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codeName="ThisWorkbook" defaultThemeVersion="124226"/>
  <mc:AlternateContent xmlns:mc="http://schemas.openxmlformats.org/markup-compatibility/2006">
    <mc:Choice Requires="x15">
      <x15ac:absPath xmlns:x15ac="http://schemas.microsoft.com/office/spreadsheetml/2010/11/ac" url="C:\Users\Halil İbrahim\Desktop\"/>
    </mc:Choice>
  </mc:AlternateContent>
  <xr:revisionPtr revIDLastSave="0" documentId="8_{A1B86649-6FBE-4B4E-9F08-9AD5CE53985C}" xr6:coauthVersionLast="44" xr6:coauthVersionMax="44" xr10:uidLastSave="{00000000-0000-0000-0000-000000000000}"/>
  <bookViews>
    <workbookView xWindow="-120" yWindow="-120" windowWidth="20730" windowHeight="11160"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28" i="7" l="1"/>
  <c r="B127" i="7"/>
  <c r="B130" i="7"/>
  <c r="B129" i="7"/>
  <c r="P45" i="7"/>
  <c r="Q45" i="7" s="1"/>
  <c r="P2" i="7"/>
  <c r="B142" i="7"/>
  <c r="B141" i="7"/>
  <c r="B144" i="7"/>
  <c r="B143" i="7"/>
  <c r="R45" i="7"/>
  <c r="S45" i="7" s="1"/>
  <c r="R2" i="7"/>
  <c r="B114" i="7"/>
  <c r="B113" i="7"/>
  <c r="B116" i="7"/>
  <c r="B115" i="7"/>
  <c r="N45" i="7"/>
  <c r="O45" i="7" s="1"/>
  <c r="N2" i="7"/>
  <c r="B100" i="7"/>
  <c r="B99" i="7"/>
  <c r="B86" i="7"/>
  <c r="B85" i="7"/>
  <c r="B102" i="7"/>
  <c r="B101" i="7"/>
  <c r="L45" i="7"/>
  <c r="M45" i="7" s="1"/>
  <c r="L2" i="7"/>
  <c r="B72" i="7"/>
  <c r="B71" i="7"/>
  <c r="B58" i="7"/>
  <c r="B57" i="7"/>
  <c r="B88" i="7"/>
  <c r="B87" i="7"/>
  <c r="J45" i="7"/>
  <c r="K45" i="7" s="1"/>
  <c r="J2" i="7"/>
  <c r="B74" i="7"/>
  <c r="B73" i="7"/>
  <c r="H45" i="7"/>
  <c r="I45" i="7" s="1"/>
  <c r="H2" i="7"/>
  <c r="B60" i="7"/>
  <c r="B59" i="7"/>
  <c r="F45" i="7"/>
  <c r="G45" i="7" s="1"/>
  <c r="F2" i="7"/>
  <c r="B44" i="7"/>
  <c r="B43" i="7"/>
  <c r="B46" i="7"/>
  <c r="B45" i="7"/>
  <c r="T45"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P28" i="7" s="1"/>
  <c r="P29" i="7" s="1"/>
  <c r="P30" i="7" s="1"/>
  <c r="P31" i="7" s="1"/>
  <c r="P32" i="7" s="1"/>
  <c r="P33" i="7" s="1"/>
  <c r="P34" i="7" s="1"/>
  <c r="P35" i="7" s="1"/>
  <c r="P36" i="7" s="1"/>
  <c r="P37" i="7" s="1"/>
  <c r="P38" i="7" s="1"/>
  <c r="P39" i="7" s="1"/>
  <c r="P40" i="7" s="1"/>
  <c r="P41" i="7" s="1"/>
  <c r="P42" i="7" s="1"/>
  <c r="P43" i="7" s="1"/>
  <c r="P44" i="7" s="1"/>
  <c r="D45" i="7"/>
  <c r="E45" i="7" s="1"/>
  <c r="D2" i="7"/>
  <c r="U45" i="7"/>
  <c r="Q3" i="7" l="1"/>
  <c r="Q2" i="7"/>
  <c r="R3" i="7"/>
  <c r="R4" i="7" s="1"/>
  <c r="S3" i="7" s="1"/>
  <c r="T3" i="7"/>
  <c r="L3" i="7"/>
  <c r="M2" i="7" s="1"/>
  <c r="N3" i="7"/>
  <c r="H3" i="7"/>
  <c r="J3" i="7"/>
  <c r="D3" i="7"/>
  <c r="D4" i="7" s="1"/>
  <c r="E3" i="7" s="1"/>
  <c r="F3" i="7"/>
  <c r="U2" i="7"/>
  <c r="Q5" i="7" l="1"/>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I2" i="7"/>
  <c r="J4" i="7"/>
  <c r="K2" i="7"/>
  <c r="H4" i="7"/>
  <c r="H5" i="7" s="1"/>
  <c r="E2" i="7"/>
  <c r="F4" i="7"/>
  <c r="G2" i="7"/>
  <c r="D5" i="7"/>
  <c r="E4" i="7" s="1"/>
  <c r="U3" i="7"/>
  <c r="Q6" i="7" l="1"/>
  <c r="T5" i="7"/>
  <c r="M3" i="7"/>
  <c r="R6" i="7"/>
  <c r="S5" i="7" s="1"/>
  <c r="I3" i="7"/>
  <c r="N5" i="7"/>
  <c r="O3" i="7"/>
  <c r="M4" i="7"/>
  <c r="M5" i="7"/>
  <c r="M6" i="7"/>
  <c r="J5" i="7"/>
  <c r="K3" i="7"/>
  <c r="H6" i="7"/>
  <c r="I5" i="7" s="1"/>
  <c r="I4" i="7"/>
  <c r="F5" i="7"/>
  <c r="G3" i="7"/>
  <c r="D6" i="7"/>
  <c r="E5" i="7" s="1"/>
  <c r="U4" i="7"/>
  <c r="Q7" i="7" l="1"/>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S26" i="7" s="1"/>
  <c r="N26" i="7"/>
  <c r="O25" i="7" s="1"/>
  <c r="M27" i="7"/>
  <c r="J26" i="7"/>
  <c r="K25" i="7" s="1"/>
  <c r="H27" i="7"/>
  <c r="I26" i="7" s="1"/>
  <c r="F26" i="7"/>
  <c r="G25" i="7" s="1"/>
  <c r="D27" i="7"/>
  <c r="E26" i="7" s="1"/>
  <c r="U25" i="7"/>
  <c r="Q27" i="7" l="1"/>
  <c r="T27" i="7"/>
  <c r="R28" i="7"/>
  <c r="S27" i="7" s="1"/>
  <c r="N27" i="7"/>
  <c r="O26" i="7" s="1"/>
  <c r="M28" i="7"/>
  <c r="J27" i="7"/>
  <c r="K26" i="7" s="1"/>
  <c r="H28" i="7"/>
  <c r="I27" i="7" s="1"/>
  <c r="F27" i="7"/>
  <c r="G26" i="7" s="1"/>
  <c r="D28" i="7"/>
  <c r="E27" i="7" s="1"/>
  <c r="U26" i="7"/>
  <c r="Q28" i="7" l="1"/>
  <c r="T28" i="7"/>
  <c r="R29" i="7"/>
  <c r="S28" i="7" s="1"/>
  <c r="N28" i="7"/>
  <c r="O27" i="7" s="1"/>
  <c r="M29" i="7"/>
  <c r="J28" i="7"/>
  <c r="K27" i="7" s="1"/>
  <c r="H29" i="7"/>
  <c r="I28" i="7" s="1"/>
  <c r="F28" i="7"/>
  <c r="G27" i="7" s="1"/>
  <c r="D29" i="7"/>
  <c r="E28" i="7" s="1"/>
  <c r="U27" i="7"/>
  <c r="Q29" i="7" l="1"/>
  <c r="T29" i="7"/>
  <c r="R30" i="7"/>
  <c r="N29" i="7"/>
  <c r="O28" i="7" s="1"/>
  <c r="M30" i="7"/>
  <c r="J29" i="7"/>
  <c r="K28" i="7" s="1"/>
  <c r="H30" i="7"/>
  <c r="I29" i="7" s="1"/>
  <c r="F29" i="7"/>
  <c r="G28" i="7" s="1"/>
  <c r="D30" i="7"/>
  <c r="E29" i="7" s="1"/>
  <c r="U28" i="7"/>
  <c r="Q30" i="7" l="1"/>
  <c r="T30" i="7"/>
  <c r="R31" i="7"/>
  <c r="S30" i="7" s="1"/>
  <c r="S29" i="7"/>
  <c r="N30" i="7"/>
  <c r="O29" i="7" s="1"/>
  <c r="M31" i="7"/>
  <c r="J30" i="7"/>
  <c r="K29" i="7" s="1"/>
  <c r="H31" i="7"/>
  <c r="I30" i="7" s="1"/>
  <c r="F30" i="7"/>
  <c r="G29" i="7" s="1"/>
  <c r="D31" i="7"/>
  <c r="E30" i="7" s="1"/>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S34" i="7" s="1"/>
  <c r="N34" i="7"/>
  <c r="O33" i="7" s="1"/>
  <c r="M35" i="7"/>
  <c r="J34" i="7"/>
  <c r="K33" i="7" s="1"/>
  <c r="H35" i="7"/>
  <c r="I34" i="7" s="1"/>
  <c r="F34" i="7"/>
  <c r="G33" i="7" s="1"/>
  <c r="D35" i="7"/>
  <c r="E34" i="7" s="1"/>
  <c r="U33" i="7"/>
  <c r="Q35" i="7" l="1"/>
  <c r="T35" i="7"/>
  <c r="R36" i="7"/>
  <c r="S35" i="7" s="1"/>
  <c r="N35" i="7"/>
  <c r="O34" i="7" s="1"/>
  <c r="M36" i="7"/>
  <c r="J35" i="7"/>
  <c r="K34" i="7" s="1"/>
  <c r="H36" i="7"/>
  <c r="I35" i="7" s="1"/>
  <c r="F35" i="7"/>
  <c r="G34" i="7" s="1"/>
  <c r="D36" i="7"/>
  <c r="E35" i="7" s="1"/>
  <c r="U34" i="7"/>
  <c r="Q36" i="7" l="1"/>
  <c r="T36" i="7"/>
  <c r="R37" i="7"/>
  <c r="S36" i="7" s="1"/>
  <c r="N36" i="7"/>
  <c r="O35" i="7" s="1"/>
  <c r="M37" i="7"/>
  <c r="J36" i="7"/>
  <c r="K35" i="7" s="1"/>
  <c r="H37" i="7"/>
  <c r="I36" i="7" s="1"/>
  <c r="F36" i="7"/>
  <c r="G35" i="7" s="1"/>
  <c r="D37" i="7"/>
  <c r="E36" i="7" s="1"/>
  <c r="U35" i="7"/>
  <c r="Q37" i="7" l="1"/>
  <c r="T37" i="7"/>
  <c r="R38" i="7"/>
  <c r="S37" i="7" s="1"/>
  <c r="N37" i="7"/>
  <c r="O36" i="7" s="1"/>
  <c r="M38" i="7"/>
  <c r="J37" i="7"/>
  <c r="K36" i="7" s="1"/>
  <c r="H38" i="7"/>
  <c r="I37" i="7" s="1"/>
  <c r="F37" i="7"/>
  <c r="G36" i="7" s="1"/>
  <c r="D38" i="7"/>
  <c r="E37" i="7" s="1"/>
  <c r="U36" i="7"/>
  <c r="Q38" i="7" l="1"/>
  <c r="T38" i="7"/>
  <c r="R39" i="7"/>
  <c r="S38" i="7" s="1"/>
  <c r="N38" i="7"/>
  <c r="O37" i="7" s="1"/>
  <c r="M39" i="7"/>
  <c r="J38" i="7"/>
  <c r="K37" i="7" s="1"/>
  <c r="H39" i="7"/>
  <c r="I38" i="7" s="1"/>
  <c r="F38" i="7"/>
  <c r="G37" i="7" s="1"/>
  <c r="D39" i="7"/>
  <c r="E38" i="7" s="1"/>
  <c r="U37" i="7"/>
  <c r="Q39" i="7" l="1"/>
  <c r="T39" i="7"/>
  <c r="R40" i="7"/>
  <c r="S39" i="7" s="1"/>
  <c r="N39" i="7"/>
  <c r="O38" i="7" s="1"/>
  <c r="M40" i="7"/>
  <c r="J39" i="7"/>
  <c r="K38" i="7" s="1"/>
  <c r="H40" i="7"/>
  <c r="I39" i="7" s="1"/>
  <c r="F39" i="7"/>
  <c r="G38" i="7" s="1"/>
  <c r="D40" i="7"/>
  <c r="E39" i="7" s="1"/>
  <c r="U38" i="7"/>
  <c r="Q40" i="7" l="1"/>
  <c r="T40" i="7"/>
  <c r="R41" i="7"/>
  <c r="S40" i="7" s="1"/>
  <c r="N40" i="7"/>
  <c r="O39" i="7" s="1"/>
  <c r="M41" i="7"/>
  <c r="J40" i="7"/>
  <c r="K39" i="7" s="1"/>
  <c r="H41" i="7"/>
  <c r="I40" i="7" s="1"/>
  <c r="F40" i="7"/>
  <c r="G39" i="7" s="1"/>
  <c r="D41" i="7"/>
  <c r="E40" i="7" s="1"/>
  <c r="U39" i="7"/>
  <c r="Q41" i="7" l="1"/>
  <c r="T41" i="7"/>
  <c r="R42" i="7"/>
  <c r="S41" i="7" s="1"/>
  <c r="N41" i="7"/>
  <c r="O40" i="7" s="1"/>
  <c r="M42" i="7"/>
  <c r="J41" i="7"/>
  <c r="K40" i="7" s="1"/>
  <c r="H42" i="7"/>
  <c r="I41" i="7" s="1"/>
  <c r="F41" i="7"/>
  <c r="G40" i="7" s="1"/>
  <c r="D42" i="7"/>
  <c r="E41" i="7" s="1"/>
  <c r="U40" i="7"/>
  <c r="Q44" i="7" l="1"/>
  <c r="Q42" i="7"/>
  <c r="T42" i="7"/>
  <c r="R43" i="7"/>
  <c r="S42" i="7" s="1"/>
  <c r="N42" i="7"/>
  <c r="O41" i="7" s="1"/>
  <c r="M43" i="7"/>
  <c r="M44" i="7"/>
  <c r="J42" i="7"/>
  <c r="K41" i="7" s="1"/>
  <c r="H43" i="7"/>
  <c r="I42" i="7" s="1"/>
  <c r="F42" i="7"/>
  <c r="G41" i="7" s="1"/>
  <c r="D43" i="7"/>
  <c r="E42" i="7" s="1"/>
  <c r="U41" i="7"/>
  <c r="Q43" i="7" l="1"/>
  <c r="T43" i="7"/>
  <c r="R44" i="7"/>
  <c r="S44" i="7" s="1"/>
  <c r="N43" i="7"/>
  <c r="O42" i="7" s="1"/>
  <c r="J43" i="7"/>
  <c r="K42" i="7" s="1"/>
  <c r="H44" i="7"/>
  <c r="I44" i="7" s="1"/>
  <c r="F43" i="7"/>
  <c r="G42" i="7" s="1"/>
  <c r="D44" i="7"/>
  <c r="E44" i="7" s="1"/>
  <c r="U42" i="7"/>
  <c r="S43" i="7" l="1"/>
  <c r="T44" i="7"/>
  <c r="N44" i="7"/>
  <c r="O44" i="7" s="1"/>
  <c r="J44" i="7"/>
  <c r="K44" i="7" s="1"/>
  <c r="I43" i="7"/>
  <c r="F44" i="7"/>
  <c r="G44" i="7" s="1"/>
  <c r="E43" i="7"/>
  <c r="U44" i="7"/>
  <c r="O43" i="7" l="1"/>
  <c r="K43" i="7"/>
  <c r="G43" i="7"/>
  <c r="U43"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<sst xmlns="http://schemas.openxmlformats.org/spreadsheetml/2006/main" count="38735" uniqueCount="21865">
  <si>
    <t>Vertex 1</t>
  </si>
  <si>
    <t>Vertex 2</t>
  </si>
  <si>
    <t>Color</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</si>
  <si>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</si>
  <si>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</si>
  <si>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</si>
  <si>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</si>
  <si>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</si>
  <si>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</si>
  <si>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</si>
  <si>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</si>
  <si>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</si>
  <si>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</si>
  <si>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</si>
  <si>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</si>
  <si>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</si>
  <si>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</si>
  <si>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</si>
  <si>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</si>
  <si>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</si>
  <si>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</si>
  <si>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</si>
  <si>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</si>
  <si>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</si>
  <si>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</si>
  <si>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</si>
  <si>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</si>
  <si>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</si>
  <si>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</si>
  <si>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</si>
  <si>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</si>
  <si>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</si>
  <si>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</si>
  <si>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</si>
  <si>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</si>
  <si>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</si>
  <si>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</si>
  <si>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</si>
  <si>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</si>
  <si>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</si>
  <si>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</si>
  <si>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</si>
  <si>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</si>
  <si>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</si>
  <si>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</si>
  <si>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</si>
  <si>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</si>
  <si>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</si>
  <si>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</si>
  <si>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</si>
  <si>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</si>
  <si>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</si>
  <si>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</si>
  <si>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</si>
  <si>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</si>
  <si>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</si>
  <si>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</si>
  <si>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</si>
  <si>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</si>
  <si>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</si>
  <si>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</si>
  <si>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</si>
  <si>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</si>
  <si>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</si>
  <si>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</si>
  <si>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</si>
  <si>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</si>
  <si>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</si>
  <si>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</si>
  <si>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</si>
  <si>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</si>
  <si>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</si>
  <si>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</si>
  <si>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</si>
  <si>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</si>
  <si>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</si>
  <si>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</si>
  <si>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</si>
  <si>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</si>
  <si>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</si>
  <si>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</si>
  <si>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</si>
  <si>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</si>
  <si>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</si>
  <si>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</si>
  <si>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</si>
  <si>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</si>
  <si>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</si>
  <si>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</si>
  <si>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</si>
  <si>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</si>
  <si>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</si>
  <si>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</si>
  <si>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</si>
  <si>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</si>
  <si>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</si>
  <si>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</si>
  <si>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</si>
  <si>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</si>
  <si>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</si>
  <si>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</si>
  <si>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</si>
  <si>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</si>
  <si>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</si>
  <si>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</si>
  <si>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</si>
  <si>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</si>
  <si>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</si>
  <si>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</si>
  <si>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</si>
  <si>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</si>
  <si>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</si>
  <si>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</si>
  <si>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</si>
  <si>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</si>
  <si>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</si>
  <si>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</si>
  <si>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</si>
  <si>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</si>
  <si>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</si>
  <si>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</si>
  <si>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</si>
  <si>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</si>
  <si>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</si>
  <si>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</si>
  <si>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</si>
  <si>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</si>
  <si>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</si>
  <si>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</si>
  <si>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</si>
  <si>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</si>
  <si>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</si>
  <si>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</si>
  <si>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</si>
  <si>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</si>
  <si>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</si>
  <si>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</si>
  <si>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</si>
  <si>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</si>
  <si>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</si>
  <si>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</si>
  <si>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</si>
  <si>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</si>
  <si>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</si>
  <si>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</si>
  <si>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</si>
  <si>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</si>
  <si>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</si>
  <si>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</si>
  <si>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</si>
  <si>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</si>
  <si>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</si>
  <si>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</si>
  <si>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</si>
  <si>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</si>
  <si>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</si>
  <si>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</si>
  <si>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</si>
  <si>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Graph Metric</t>
  </si>
  <si>
    <t>Readability Metric</t>
  </si>
  <si>
    <t>Valid Group Shapes</t>
  </si>
  <si>
    <t>Collapsed Properties</t>
  </si>
  <si>
    <t>Collapsed X</t>
  </si>
  <si>
    <t>Collapsed Y</t>
  </si>
  <si>
    <t>Valid Group Visibilities</t>
  </si>
  <si>
    <t>Reciprocated Vertex Pair Ratio</t>
  </si>
  <si>
    <t>Reciprocated Edge Ratio</t>
  </si>
  <si>
    <t>Workbook Settings 1</t>
  </si>
  <si>
    <t>Workbook Settings Cell Count</t>
  </si>
  <si>
    <t>Sütun1</t>
  </si>
  <si>
    <t>Sütun2</t>
  </si>
  <si>
    <t>Sütun3</t>
  </si>
  <si>
    <t>Sütun4</t>
  </si>
  <si>
    <t>Sütun5</t>
  </si>
  <si>
    <t>Sütun6</t>
  </si>
  <si>
    <t>Sütun7</t>
  </si>
  <si>
    <t>Sütun8</t>
  </si>
  <si>
    <t>Sütun9</t>
  </si>
  <si>
    <t>Sütun10</t>
  </si>
  <si>
    <t>Sütun11</t>
  </si>
  <si>
    <t>Sütun12</t>
  </si>
  <si>
    <t>Autofill Workbook Results</t>
  </si>
  <si>
    <t>▓0▓0▓0▓True▓Black▓Black▓▓▓0▓0▓0▓0▓0▓False▓▓0▓0▓0▓0▓0▓False▓▓0▓0▓0▓True▓Black▓Black▓▓▓0▓0▓0▓0▓0▓False▓▓0▓0▓0▓0▓0▓False▓▓0▓0▓0▓0▓0▓False▓▓0▓0▓0▓0▓0▓False</t>
  </si>
  <si>
    <t>Graph History</t>
  </si>
  <si>
    <t>Relationship</t>
  </si>
  <si>
    <t>Relationship Date (UTC)</t>
  </si>
  <si>
    <t>Tweet</t>
  </si>
  <si>
    <t>URLs in Tweet</t>
  </si>
  <si>
    <t>Domains in Tweet</t>
  </si>
  <si>
    <t>Hashtags in Tweet</t>
  </si>
  <si>
    <t>Tweet Date (UTC)</t>
  </si>
  <si>
    <t>Twitter Page for Tweet</t>
  </si>
  <si>
    <t>Latitude</t>
  </si>
  <si>
    <t>Longitude</t>
  </si>
  <si>
    <t>Imported ID</t>
  </si>
  <si>
    <t>In-Reply-To Tweet ID</t>
  </si>
  <si>
    <t>1parcatuhaftik</t>
  </si>
  <si>
    <t>cumhurfrankfurt</t>
  </si>
  <si>
    <t>acunilicali</t>
  </si>
  <si>
    <t>alpayozalan35</t>
  </si>
  <si>
    <t>uretimyerli</t>
  </si>
  <si>
    <t>Mentions</t>
  </si>
  <si>
    <t>Replies to</t>
  </si>
  <si>
    <t>twitter.com</t>
  </si>
  <si>
    <t>Followed</t>
  </si>
  <si>
    <t>Followers</t>
  </si>
  <si>
    <t>Tweets</t>
  </si>
  <si>
    <t>Favorites</t>
  </si>
  <si>
    <t>Time Zone UTC Offset (Seconds)</t>
  </si>
  <si>
    <t>Description</t>
  </si>
  <si>
    <t>Location</t>
  </si>
  <si>
    <t>Web</t>
  </si>
  <si>
    <t>Time Zone</t>
  </si>
  <si>
    <t>Joined Twitter Date (UTC)</t>
  </si>
  <si>
    <t>Custom Menu Item Text</t>
  </si>
  <si>
    <t>Custom Menu Item Action</t>
  </si>
  <si>
    <t>Tweeted Search Term?</t>
  </si>
  <si>
    <t>Sizlere en doğru ve en hızlı haberi ulaştırmaya çalışıyoruz. 
eray@birparcatuhaftik.com  
Telegram 👉🏻 https://t.co/X4USvhPA4I</t>
  </si>
  <si>
    <t>Mekanım cennet olsun</t>
  </si>
  <si>
    <t>Acun Ilıcalı Resmi Twitter Hesabıdır.</t>
  </si>
  <si>
    <t>AK Parti İzmir Milletvekili - Milli Futbolcu, Teknik Direktör</t>
  </si>
  <si>
    <t>TÜRKİYE’NİN İLGİYLE TAKİP EDİLEN İLK VE TEK YERLİ ÜRETİM HABER PLATFORMU</t>
  </si>
  <si>
    <t>İzmir, Türkiye</t>
  </si>
  <si>
    <t>Paris, France</t>
  </si>
  <si>
    <t>Türkiye</t>
  </si>
  <si>
    <t>Frankfurt / Ankara</t>
  </si>
  <si>
    <t>Ankara, Türkiye</t>
  </si>
  <si>
    <t>Ötüken</t>
  </si>
  <si>
    <t>İstanbul</t>
  </si>
  <si>
    <t>Ankara</t>
  </si>
  <si>
    <t>https://t.co/6sbAYgILXj</t>
  </si>
  <si>
    <t>https://t.co/kW0abH4BPj</t>
  </si>
  <si>
    <t>https://t.co/obsZ9kxf5v</t>
  </si>
  <si>
    <t>http://t.co/X43ik5hZk4</t>
  </si>
  <si>
    <t>http://pbs.twimg.com/profile_images/1233424547229184000/VcvVmMkO_normal.jpg</t>
  </si>
  <si>
    <t>http://pbs.twimg.com/profile_images/1185983267675299841/o_Nh4jgj_normal.jpg</t>
  </si>
  <si>
    <t>http://pbs.twimg.com/profile_images/949225618553614336/5O8oKMNG_normal.jpg</t>
  </si>
  <si>
    <t>http://pbs.twimg.com/profile_images/1167434670293901314/GbqVWbH__normal.jpg</t>
  </si>
  <si>
    <t>http://pbs.twimg.com/profile_images/1042324656592769024/oVJSp5Wk_normal.jpg</t>
  </si>
  <si>
    <t>Open Twitter Page for This Person</t>
  </si>
  <si>
    <t>https://twitter.com/1parcatuhaftik</t>
  </si>
  <si>
    <t>https://twitter.com/cumhurfrankfurt</t>
  </si>
  <si>
    <t>https://twitter.com/acunilicali</t>
  </si>
  <si>
    <t>https://twitter.com/alpayozalan35</t>
  </si>
  <si>
    <t>https://twitter.com/uretimyerli</t>
  </si>
  <si>
    <t xml:space="preserve">1parcatuhaftik
</t>
  </si>
  <si>
    <t xml:space="preserve">cumhurfrankfurt
</t>
  </si>
  <si>
    <t xml:space="preserve">acunilicali
</t>
  </si>
  <si>
    <t xml:space="preserve">alpayozalan35
</t>
  </si>
  <si>
    <t xml:space="preserve">uretimyerli
</t>
  </si>
  <si>
    <t>Directed</t>
  </si>
  <si>
    <t>&lt;?xml version="1.0" encoding="utf-8"?&gt;_x000D_
&lt;configuration&gt;_x000D_
  &lt;configSections&gt;_x000D_
    &lt;sectionGroup name="userSettings" type="System.Configuration.UserSettingsGroup, System, Version=2.0.0.0, Culture=neutral, PublicKeyToken=b77a5c561934e089"&gt;_x000D_
      &lt;section name="GraphZoomAndScaleUserSettings"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&lt;/sectionGroup&gt;_x000D_
  &lt;/configSections&gt;_x000D_
  &lt;userSettings&gt;_x000D_
    &lt;GraphZoomAndScaleUserSettings&gt;_x000D_
      &lt;setting name="GraphScale" serializeAs="String"&gt;_x000D_
        &lt;value&gt;1&lt;/value&gt;_x000D_
      &lt;/setting&gt;_x000D_
    &lt;/GraphZoomAndScaleUserSettings&gt;_x000D_
    &lt;GeneralUserSettings4&gt;_x000D_
      &lt;setting name="NewWorkbookGraphDirectedness" serializeAs="String"&gt;_x000D_
        &lt;value&gt;Directed&lt;/value&gt;_x000D_
      &lt;/setting&gt;_x000D_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&lt;/GeneralUserSettings4&gt;_x000D_
  &lt;/userSettings&gt;_x000D_
&lt;/configuration&gt;</t>
  </si>
  <si>
    <t>mehmetmehmet349</t>
  </si>
  <si>
    <t>seda81s</t>
  </si>
  <si>
    <t>azsakinolun</t>
  </si>
  <si>
    <t>behremrs</t>
  </si>
  <si>
    <t>volkanbykkasm</t>
  </si>
  <si>
    <t>selambebekyq</t>
  </si>
  <si>
    <t>hatice1526</t>
  </si>
  <si>
    <t>muammer10er</t>
  </si>
  <si>
    <t>cirkinordek83</t>
  </si>
  <si>
    <t>elfoiv</t>
  </si>
  <si>
    <t>emre7__</t>
  </si>
  <si>
    <t>solmazjavadli</t>
  </si>
  <si>
    <t>kandirilamayan</t>
  </si>
  <si>
    <t>hcrcnr33</t>
  </si>
  <si>
    <t>beyazkarizma14</t>
  </si>
  <si>
    <t>adolf_amca</t>
  </si>
  <si>
    <t>gozdeyesnt</t>
  </si>
  <si>
    <t>dontslepp</t>
  </si>
  <si>
    <t>sudeeninblogu</t>
  </si>
  <si>
    <t>cemal_ccccccccc</t>
  </si>
  <si>
    <t>chreikbal</t>
  </si>
  <si>
    <t>barmy34256214</t>
  </si>
  <si>
    <t>kaptantr</t>
  </si>
  <si>
    <t>caferogluomer</t>
  </si>
  <si>
    <t>suleymanhakankn</t>
  </si>
  <si>
    <t>yakupyc465</t>
  </si>
  <si>
    <t>tayakssercan</t>
  </si>
  <si>
    <t>coptaksi</t>
  </si>
  <si>
    <t>izolhakimi</t>
  </si>
  <si>
    <t>aktsmustafanuri</t>
  </si>
  <si>
    <t>sadullah1985</t>
  </si>
  <si>
    <t>tur_altun</t>
  </si>
  <si>
    <t>notdeadyet31</t>
  </si>
  <si>
    <t>theonurulas</t>
  </si>
  <si>
    <t>merveblky38</t>
  </si>
  <si>
    <t>senyorsensei</t>
  </si>
  <si>
    <t>ariferend</t>
  </si>
  <si>
    <t>eneshinho</t>
  </si>
  <si>
    <t>nazmiaydogan3</t>
  </si>
  <si>
    <t>veramira6</t>
  </si>
  <si>
    <t>karadagturhan</t>
  </si>
  <si>
    <t>afatsum312</t>
  </si>
  <si>
    <t>davamacanfeda</t>
  </si>
  <si>
    <t>av_murat_yilmaz</t>
  </si>
  <si>
    <t>ysmnekc</t>
  </si>
  <si>
    <t>elcinguldogan</t>
  </si>
  <si>
    <t>sidal_yurdagul</t>
  </si>
  <si>
    <t>fikret_vural</t>
  </si>
  <si>
    <t>gozdeearslannn1</t>
  </si>
  <si>
    <t>ibrahim48773214</t>
  </si>
  <si>
    <t>meymanperwer</t>
  </si>
  <si>
    <t>muzeyyentna</t>
  </si>
  <si>
    <t>aliceinhardrlnd</t>
  </si>
  <si>
    <t>trackrock7</t>
  </si>
  <si>
    <t>kgumele</t>
  </si>
  <si>
    <t>nalanbadur</t>
  </si>
  <si>
    <t>sercanisan</t>
  </si>
  <si>
    <t>kartol73131456</t>
  </si>
  <si>
    <t>ertyks</t>
  </si>
  <si>
    <t>refenney</t>
  </si>
  <si>
    <t>hazenutsfindiks</t>
  </si>
  <si>
    <t>abumansur</t>
  </si>
  <si>
    <t>metegrel8</t>
  </si>
  <si>
    <t>kayhankoc21</t>
  </si>
  <si>
    <t>konstantingrad</t>
  </si>
  <si>
    <t>aliercan_yuce</t>
  </si>
  <si>
    <t>durgutemirakif</t>
  </si>
  <si>
    <t>masalsanki1</t>
  </si>
  <si>
    <t>gkcmltm</t>
  </si>
  <si>
    <t>sauronderki</t>
  </si>
  <si>
    <t>ozatamturk</t>
  </si>
  <si>
    <t>taner_cem1</t>
  </si>
  <si>
    <t>heal_me_2</t>
  </si>
  <si>
    <t>sercanimen1</t>
  </si>
  <si>
    <t>senaogretmen_</t>
  </si>
  <si>
    <t>darkangel_mells</t>
  </si>
  <si>
    <t>evladifatihan_i</t>
  </si>
  <si>
    <t>lokmanaricioglu</t>
  </si>
  <si>
    <t>cigdemcivelek_</t>
  </si>
  <si>
    <t>shadowh01765526</t>
  </si>
  <si>
    <t>ıtgusevda</t>
  </si>
  <si>
    <t>itayfun</t>
  </si>
  <si>
    <t>kemalkeziban</t>
  </si>
  <si>
    <t>bespinler</t>
  </si>
  <si>
    <t>evval50690623</t>
  </si>
  <si>
    <t>matematikmuhsin</t>
  </si>
  <si>
    <t>mertyld37404294</t>
  </si>
  <si>
    <t>betull_ylmazx</t>
  </si>
  <si>
    <t>eyll13949913</t>
  </si>
  <si>
    <t>capulcuozllem</t>
  </si>
  <si>
    <t>mrssshaa</t>
  </si>
  <si>
    <t>zelalberrak</t>
  </si>
  <si>
    <t>sorlothalexande</t>
  </si>
  <si>
    <t>serap86202172</t>
  </si>
  <si>
    <t>birparmakbal</t>
  </si>
  <si>
    <t>mahsun_1717</t>
  </si>
  <si>
    <t>alisadanakyldz</t>
  </si>
  <si>
    <t>burakerbagci</t>
  </si>
  <si>
    <t>dpudenbiri</t>
  </si>
  <si>
    <t>krst_byrm</t>
  </si>
  <si>
    <t>zlh6728046</t>
  </si>
  <si>
    <t>yazarseyyar1</t>
  </si>
  <si>
    <t>vedatylcn</t>
  </si>
  <si>
    <t>fatihsevinc53</t>
  </si>
  <si>
    <t>oktayakc13</t>
  </si>
  <si>
    <t>hhebenneka</t>
  </si>
  <si>
    <t>ynsmsek</t>
  </si>
  <si>
    <t>yusufaydnalp</t>
  </si>
  <si>
    <t>zeynep____erol</t>
  </si>
  <si>
    <t>furkankaymak2k</t>
  </si>
  <si>
    <t>muslimdogmus</t>
  </si>
  <si>
    <t>eskipencerem</t>
  </si>
  <si>
    <t>apoli_deniz</t>
  </si>
  <si>
    <t>angaralidoktor</t>
  </si>
  <si>
    <t>icmimaremreu</t>
  </si>
  <si>
    <t>bayramf45846487</t>
  </si>
  <si>
    <t>abdiogluadem</t>
  </si>
  <si>
    <t>hasancucuk</t>
  </si>
  <si>
    <t>adimsilaarklar</t>
  </si>
  <si>
    <t>zafoyzc36</t>
  </si>
  <si>
    <t>scenaryst</t>
  </si>
  <si>
    <t>kubranurbrt</t>
  </si>
  <si>
    <t>esevenli</t>
  </si>
  <si>
    <t>bideiik6</t>
  </si>
  <si>
    <t>beyehirli421</t>
  </si>
  <si>
    <t>deniss51197196</t>
  </si>
  <si>
    <t>cemtekinoglu</t>
  </si>
  <si>
    <t>ermeydan1</t>
  </si>
  <si>
    <t>xxxmapp</t>
  </si>
  <si>
    <t>hacem2</t>
  </si>
  <si>
    <t>chdsimsek</t>
  </si>
  <si>
    <t>nailnce4</t>
  </si>
  <si>
    <t>durmusali162</t>
  </si>
  <si>
    <t>askolbagimlisii</t>
  </si>
  <si>
    <t>feyzathehatter</t>
  </si>
  <si>
    <t>philophobiia1</t>
  </si>
  <si>
    <t>volkan5453</t>
  </si>
  <si>
    <t>azizcan13960170</t>
  </si>
  <si>
    <t>wolfstall</t>
  </si>
  <si>
    <t>berke_nuri35</t>
  </si>
  <si>
    <t>anneminplaklari</t>
  </si>
  <si>
    <t>meneke59065667</t>
  </si>
  <si>
    <t>ezgiern</t>
  </si>
  <si>
    <t>yusufka97458443</t>
  </si>
  <si>
    <t>nesss1903</t>
  </si>
  <si>
    <t>halilaktimur</t>
  </si>
  <si>
    <t>muratka96969772</t>
  </si>
  <si>
    <t>iskenderun315</t>
  </si>
  <si>
    <t>muratev20059537</t>
  </si>
  <si>
    <t>basakdumnn</t>
  </si>
  <si>
    <t>bayanteror</t>
  </si>
  <si>
    <t>miyamiyauv</t>
  </si>
  <si>
    <t>ihab72ihab</t>
  </si>
  <si>
    <t>mukaddes___</t>
  </si>
  <si>
    <t>cactuslovei</t>
  </si>
  <si>
    <t>zeynosarikaya</t>
  </si>
  <si>
    <t>ucakoozkan</t>
  </si>
  <si>
    <t>yaln92830150</t>
  </si>
  <si>
    <t>srdrkahraman</t>
  </si>
  <si>
    <t>borqea</t>
  </si>
  <si>
    <t>hessehermann2</t>
  </si>
  <si>
    <t>aydin_khk</t>
  </si>
  <si>
    <t>doyoshino</t>
  </si>
  <si>
    <t>mertocalfan38</t>
  </si>
  <si>
    <t>dadakosman</t>
  </si>
  <si>
    <t>01_bozbey</t>
  </si>
  <si>
    <t>nevrier</t>
  </si>
  <si>
    <t>bugraeren41</t>
  </si>
  <si>
    <t>dada2502149747</t>
  </si>
  <si>
    <t>belediyeszlesm1</t>
  </si>
  <si>
    <t>yahyaates</t>
  </si>
  <si>
    <t>alihana90910797</t>
  </si>
  <si>
    <t>esranurekc</t>
  </si>
  <si>
    <t>endofanodyssey</t>
  </si>
  <si>
    <t>allapugac</t>
  </si>
  <si>
    <t>erdalpiktes</t>
  </si>
  <si>
    <t>yagmursalcin</t>
  </si>
  <si>
    <t>belizgorec</t>
  </si>
  <si>
    <t>yalan_dunya_91</t>
  </si>
  <si>
    <t>sirshortyy</t>
  </si>
  <si>
    <t>murat85596924</t>
  </si>
  <si>
    <t>mehmeticuha</t>
  </si>
  <si>
    <t>eee35918655</t>
  </si>
  <si>
    <t>kemalis67141523</t>
  </si>
  <si>
    <t>esslm74878269</t>
  </si>
  <si>
    <t>bayansaliss</t>
  </si>
  <si>
    <t>fsmyssrt1453</t>
  </si>
  <si>
    <t>sevginin_rengi</t>
  </si>
  <si>
    <t>elifcerenuysal3</t>
  </si>
  <si>
    <t>zlemkdk3</t>
  </si>
  <si>
    <t>ugurkobas</t>
  </si>
  <si>
    <t>ozzlem</t>
  </si>
  <si>
    <t>tekinalpkemal</t>
  </si>
  <si>
    <t>sahmeran54senem</t>
  </si>
  <si>
    <t>goodnightmoond</t>
  </si>
  <si>
    <t>tr_mufit</t>
  </si>
  <si>
    <t>milli_takip_tr</t>
  </si>
  <si>
    <t>yazdansonra</t>
  </si>
  <si>
    <t>yasee38</t>
  </si>
  <si>
    <t>emreyalsun25</t>
  </si>
  <si>
    <t>simgehncr1</t>
  </si>
  <si>
    <t>yakamozmavisi34</t>
  </si>
  <si>
    <t>fromirkwood</t>
  </si>
  <si>
    <t>cakobellaa</t>
  </si>
  <si>
    <t>enverberkan1962</t>
  </si>
  <si>
    <t>radyoleylafm</t>
  </si>
  <si>
    <t>cengizcoskun107</t>
  </si>
  <si>
    <t>alibabacana</t>
  </si>
  <si>
    <t>osmanl1980</t>
  </si>
  <si>
    <t>yarenbrb2</t>
  </si>
  <si>
    <t>merener33525339</t>
  </si>
  <si>
    <t>hsankay29495411</t>
  </si>
  <si>
    <t>esergll</t>
  </si>
  <si>
    <t>nakipalan01</t>
  </si>
  <si>
    <t>mervesanii</t>
  </si>
  <si>
    <t>eminkarabulut44</t>
  </si>
  <si>
    <t>garip1birisi</t>
  </si>
  <si>
    <t>tamerr001</t>
  </si>
  <si>
    <t>humysr</t>
  </si>
  <si>
    <t>dudusuzi</t>
  </si>
  <si>
    <t>ynsc4n</t>
  </si>
  <si>
    <t>avcuoglu_samet</t>
  </si>
  <si>
    <t>meczuphukukcu</t>
  </si>
  <si>
    <t>fikret5500</t>
  </si>
  <si>
    <t>filfulan</t>
  </si>
  <si>
    <t>adjuvan81</t>
  </si>
  <si>
    <t>sddkevci3</t>
  </si>
  <si>
    <t>astamari35</t>
  </si>
  <si>
    <t>eeflatun1</t>
  </si>
  <si>
    <t>19ozden</t>
  </si>
  <si>
    <t>balacanleydi</t>
  </si>
  <si>
    <t>yaseminaydin4</t>
  </si>
  <si>
    <t>arslantascann</t>
  </si>
  <si>
    <t>beyz_ozdn</t>
  </si>
  <si>
    <t>egejcr</t>
  </si>
  <si>
    <t>umutpolattt</t>
  </si>
  <si>
    <t>sduhuwy0xikk7g5</t>
  </si>
  <si>
    <t>yunus_akdemir</t>
  </si>
  <si>
    <t>serkanakn11</t>
  </si>
  <si>
    <t>beratkrblt</t>
  </si>
  <si>
    <t>mehmetk64539203</t>
  </si>
  <si>
    <t>minegirgin1</t>
  </si>
  <si>
    <t>gokturk__1923</t>
  </si>
  <si>
    <t>denverclic</t>
  </si>
  <si>
    <t>bussracann</t>
  </si>
  <si>
    <t>muratklsof</t>
  </si>
  <si>
    <t>slhttnky</t>
  </si>
  <si>
    <t>alpayakyoll</t>
  </si>
  <si>
    <t>ayseloomm</t>
  </si>
  <si>
    <t>golcukyrpkadin</t>
  </si>
  <si>
    <t>denizkaya1_</t>
  </si>
  <si>
    <t>besimeviz</t>
  </si>
  <si>
    <t>ygtcnksn</t>
  </si>
  <si>
    <t>nesimsek</t>
  </si>
  <si>
    <t>ruhsaldurum1</t>
  </si>
  <si>
    <t>jacopo__belbo</t>
  </si>
  <si>
    <t>aysee_ovss</t>
  </si>
  <si>
    <t>43mustafa</t>
  </si>
  <si>
    <t>ozgurdevecı</t>
  </si>
  <si>
    <t>gsen_kadir</t>
  </si>
  <si>
    <t>deenizdeemir35</t>
  </si>
  <si>
    <t>llsilaaozkanll</t>
  </si>
  <si>
    <t>ylcnsarikaya</t>
  </si>
  <si>
    <t>konusbesedareis</t>
  </si>
  <si>
    <t>ordinaryuskana1</t>
  </si>
  <si>
    <t>meltemceli</t>
  </si>
  <si>
    <t>nurtennurten17</t>
  </si>
  <si>
    <t>ıhalkal</t>
  </si>
  <si>
    <t>ammarya6</t>
  </si>
  <si>
    <t>karaslanercan</t>
  </si>
  <si>
    <t>vedat_cbn</t>
  </si>
  <si>
    <t>kasim_kara_</t>
  </si>
  <si>
    <t>ozgebmyfc</t>
  </si>
  <si>
    <t>volkany89550668</t>
  </si>
  <si>
    <t>niholmess</t>
  </si>
  <si>
    <t>nusret_polat77</t>
  </si>
  <si>
    <t>gulmirza</t>
  </si>
  <si>
    <t>glenerd95171052</t>
  </si>
  <si>
    <t>emreerdem_dl</t>
  </si>
  <si>
    <t>ceyddacan</t>
  </si>
  <si>
    <t>alagozmustafa</t>
  </si>
  <si>
    <t>arzum__sahin</t>
  </si>
  <si>
    <t>huseyingurler</t>
  </si>
  <si>
    <t>sekoseko787878</t>
  </si>
  <si>
    <t>croworchestra</t>
  </si>
  <si>
    <t>onlyjustexo</t>
  </si>
  <si>
    <t>gokcesenturksep</t>
  </si>
  <si>
    <t>hayriituncc</t>
  </si>
  <si>
    <t>behcetsoltan</t>
  </si>
  <si>
    <t>denizelita1</t>
  </si>
  <si>
    <t>ysnsfk73</t>
  </si>
  <si>
    <t>0mermuhtar</t>
  </si>
  <si>
    <t>johnsnow4561</t>
  </si>
  <si>
    <t>xxcancann</t>
  </si>
  <si>
    <t>musadagx</t>
  </si>
  <si>
    <t>enderzemnos</t>
  </si>
  <si>
    <t>someoneofcat</t>
  </si>
  <si>
    <t>avokadonisaa</t>
  </si>
  <si>
    <t>efulx10</t>
  </si>
  <si>
    <t>sosyalistgen13</t>
  </si>
  <si>
    <t>saziyeaksoy66</t>
  </si>
  <si>
    <t>akyurekmus</t>
  </si>
  <si>
    <t>barannakkuss</t>
  </si>
  <si>
    <t>comandentem</t>
  </si>
  <si>
    <t>ayseyilmzzz</t>
  </si>
  <si>
    <t>greyseasx</t>
  </si>
  <si>
    <t>burakgurhan21</t>
  </si>
  <si>
    <t>mavikadardedi</t>
  </si>
  <si>
    <t>arserdem19</t>
  </si>
  <si>
    <t>enid32y</t>
  </si>
  <si>
    <t>halimekaradagg</t>
  </si>
  <si>
    <t>hmeyra97862772</t>
  </si>
  <si>
    <t>cizgi66</t>
  </si>
  <si>
    <t>han_tugcu</t>
  </si>
  <si>
    <t>thisiseti</t>
  </si>
  <si>
    <t>fatmragp</t>
  </si>
  <si>
    <t>canimadoydum</t>
  </si>
  <si>
    <t>meryemogludegil</t>
  </si>
  <si>
    <t>bluemen_</t>
  </si>
  <si>
    <t>burakyl78026152</t>
  </si>
  <si>
    <t>cismet54</t>
  </si>
  <si>
    <t>ramazan81302610</t>
  </si>
  <si>
    <t>cemile14485493</t>
  </si>
  <si>
    <t>cemalcanttx</t>
  </si>
  <si>
    <t>efedermanli</t>
  </si>
  <si>
    <t>anarchytrk</t>
  </si>
  <si>
    <t>elifelifelif481</t>
  </si>
  <si>
    <t>otisyek</t>
  </si>
  <si>
    <t>borgesyen</t>
  </si>
  <si>
    <t>karagulrefika</t>
  </si>
  <si>
    <t>chechen346</t>
  </si>
  <si>
    <t>bisengaydinn</t>
  </si>
  <si>
    <t>seref21884357</t>
  </si>
  <si>
    <t>leventkarahan21</t>
  </si>
  <si>
    <t>burhancakrak_</t>
  </si>
  <si>
    <t>antetokounmpoxd</t>
  </si>
  <si>
    <t>avukatramazant</t>
  </si>
  <si>
    <t>sulayh0</t>
  </si>
  <si>
    <t>yaylayasmin</t>
  </si>
  <si>
    <t>zelale1269</t>
  </si>
  <si>
    <t>nurdooo</t>
  </si>
  <si>
    <t>reb_earl</t>
  </si>
  <si>
    <t>hkahraman50</t>
  </si>
  <si>
    <t>mesie20</t>
  </si>
  <si>
    <t>krtlys</t>
  </si>
  <si>
    <t>laydaaye2</t>
  </si>
  <si>
    <t>kerimcesur</t>
  </si>
  <si>
    <t>gokhnboy</t>
  </si>
  <si>
    <t>korayenvr1</t>
  </si>
  <si>
    <t>aliparlak36</t>
  </si>
  <si>
    <t>hulyaaaaaaca</t>
  </si>
  <si>
    <t>missturan__</t>
  </si>
  <si>
    <t>enes30253036</t>
  </si>
  <si>
    <t>bmy_esra</t>
  </si>
  <si>
    <t>sinaner64058261</t>
  </si>
  <si>
    <t>heybesinden</t>
  </si>
  <si>
    <t>kemalcnkrbs</t>
  </si>
  <si>
    <t>karnofobi</t>
  </si>
  <si>
    <t>1malcolmx1</t>
  </si>
  <si>
    <t>hhayatoff</t>
  </si>
  <si>
    <t>kmese51</t>
  </si>
  <si>
    <t>mehmetavcilars1</t>
  </si>
  <si>
    <t>serdargundogdu_</t>
  </si>
  <si>
    <t>fazilet00762979</t>
  </si>
  <si>
    <t>kubrahiraa</t>
  </si>
  <si>
    <t>arener6</t>
  </si>
  <si>
    <t>ahmt_hk</t>
  </si>
  <si>
    <t>nazcelik2338</t>
  </si>
  <si>
    <t>sarlinur</t>
  </si>
  <si>
    <t>erdosevim</t>
  </si>
  <si>
    <t>hafizey33633183</t>
  </si>
  <si>
    <t>tokyo09029</t>
  </si>
  <si>
    <t>leydi__33</t>
  </si>
  <si>
    <t>dilayhanim_</t>
  </si>
  <si>
    <t>d0kyeomıe</t>
  </si>
  <si>
    <t>kadimakbas</t>
  </si>
  <si>
    <t>hesapsormak</t>
  </si>
  <si>
    <t>trendcizgisi</t>
  </si>
  <si>
    <t>sdkican</t>
  </si>
  <si>
    <t>zararays</t>
  </si>
  <si>
    <t>mehmett_doruk</t>
  </si>
  <si>
    <t>sayestweet</t>
  </si>
  <si>
    <t>yedi34415706</t>
  </si>
  <si>
    <t>mehmet_kalaylii</t>
  </si>
  <si>
    <t>fb5061</t>
  </si>
  <si>
    <t>huzurlubirey</t>
  </si>
  <si>
    <t>edakayhan1</t>
  </si>
  <si>
    <t>ciceklihavvanur</t>
  </si>
  <si>
    <t>bekirergal</t>
  </si>
  <si>
    <t>mehmet08654380</t>
  </si>
  <si>
    <t>cem190712</t>
  </si>
  <si>
    <t>yfglb</t>
  </si>
  <si>
    <t>arya_lavinia</t>
  </si>
  <si>
    <t>srknacr</t>
  </si>
  <si>
    <t>sedtnaa</t>
  </si>
  <si>
    <t>cccaxxc</t>
  </si>
  <si>
    <t>ekinayann</t>
  </si>
  <si>
    <t>sampiyon_yagci</t>
  </si>
  <si>
    <t>newalagoza1</t>
  </si>
  <si>
    <t>emin_islek</t>
  </si>
  <si>
    <t>84_htc</t>
  </si>
  <si>
    <t>oktaryusuf1956</t>
  </si>
  <si>
    <t>yaarerc24654037</t>
  </si>
  <si>
    <t>ıbrahim98425869</t>
  </si>
  <si>
    <t>emrekandemir</t>
  </si>
  <si>
    <t>cemalozturk063</t>
  </si>
  <si>
    <t>chiaroscur00</t>
  </si>
  <si>
    <t>abdullaturan34</t>
  </si>
  <si>
    <t>komuta_kuvvet</t>
  </si>
  <si>
    <t>perikizi_12</t>
  </si>
  <si>
    <t>1humanistt</t>
  </si>
  <si>
    <t>karpuzliseker</t>
  </si>
  <si>
    <t>berfinn_yslky</t>
  </si>
  <si>
    <t>siirguncelim</t>
  </si>
  <si>
    <t>suonlines</t>
  </si>
  <si>
    <t>sago_99</t>
  </si>
  <si>
    <t>lachutelily</t>
  </si>
  <si>
    <t>hlya69683358</t>
  </si>
  <si>
    <t>cemcapuling</t>
  </si>
  <si>
    <t>mecitvayisoglu</t>
  </si>
  <si>
    <t>berkanciyizbaba</t>
  </si>
  <si>
    <t>ayyce66897249</t>
  </si>
  <si>
    <t>5834yaz</t>
  </si>
  <si>
    <t>leyllalll</t>
  </si>
  <si>
    <t>my_man_25</t>
  </si>
  <si>
    <t>burnkubilay</t>
  </si>
  <si>
    <t>sevimamaz6</t>
  </si>
  <si>
    <t>lalegul_57</t>
  </si>
  <si>
    <t>furkan_arat49</t>
  </si>
  <si>
    <t>lvt90677852</t>
  </si>
  <si>
    <t>worldofface</t>
  </si>
  <si>
    <t>suzanblt0</t>
  </si>
  <si>
    <t>strongpowerthnx</t>
  </si>
  <si>
    <t>akurfahalklaib</t>
  </si>
  <si>
    <t>selimtuncay14</t>
  </si>
  <si>
    <t>sameetaslann</t>
  </si>
  <si>
    <t>can581907</t>
  </si>
  <si>
    <t>hulya_tryak</t>
  </si>
  <si>
    <t>mlmdhd</t>
  </si>
  <si>
    <t>lokman_1981</t>
  </si>
  <si>
    <t>passsiflora</t>
  </si>
  <si>
    <t>sedanida77</t>
  </si>
  <si>
    <t>efdelyadag</t>
  </si>
  <si>
    <t>samsun_sever</t>
  </si>
  <si>
    <t>zamazin98102652</t>
  </si>
  <si>
    <t>karabayahmet</t>
  </si>
  <si>
    <t>coldedream</t>
  </si>
  <si>
    <t>tunademir46</t>
  </si>
  <si>
    <t>semihhofficial</t>
  </si>
  <si>
    <t>ycceyda</t>
  </si>
  <si>
    <t>caner0545808432</t>
  </si>
  <si>
    <t>senilya03</t>
  </si>
  <si>
    <t>rainandsea</t>
  </si>
  <si>
    <t>denizisk</t>
  </si>
  <si>
    <t>67_oksuz</t>
  </si>
  <si>
    <t>evrenkurban</t>
  </si>
  <si>
    <t>sevinjvaliyeva</t>
  </si>
  <si>
    <t>ajjbiri</t>
  </si>
  <si>
    <t>yeim97742611</t>
  </si>
  <si>
    <t>kanarya85608572</t>
  </si>
  <si>
    <t>elifbmy</t>
  </si>
  <si>
    <t>bir_yolcuyum</t>
  </si>
  <si>
    <t>yavuzhan1299</t>
  </si>
  <si>
    <t>bakocin</t>
  </si>
  <si>
    <t>vaffi4</t>
  </si>
  <si>
    <t>mustafaatik23</t>
  </si>
  <si>
    <t>piktesn</t>
  </si>
  <si>
    <t>bendisde</t>
  </si>
  <si>
    <t>erkanyl59098519</t>
  </si>
  <si>
    <t>pencenmehmet</t>
  </si>
  <si>
    <t>fatmagl86847677</t>
  </si>
  <si>
    <t>hoadsuan</t>
  </si>
  <si>
    <t>his_24</t>
  </si>
  <si>
    <t>ozbekmusaa</t>
  </si>
  <si>
    <t>sbnc_</t>
  </si>
  <si>
    <t>serenh0rıa</t>
  </si>
  <si>
    <t>zeynebeldag</t>
  </si>
  <si>
    <t>unalasumann</t>
  </si>
  <si>
    <t>redkit095</t>
  </si>
  <si>
    <t>vilainguignol</t>
  </si>
  <si>
    <t>fethullahsen</t>
  </si>
  <si>
    <t>m7arianaa</t>
  </si>
  <si>
    <t>ylcsrk</t>
  </si>
  <si>
    <t>rxgularhuh</t>
  </si>
  <si>
    <t>paradiserushing</t>
  </si>
  <si>
    <t>husnadli</t>
  </si>
  <si>
    <t>astro_nyuyu</t>
  </si>
  <si>
    <t>bkrkhn31ozel</t>
  </si>
  <si>
    <t>petrolmedya</t>
  </si>
  <si>
    <t>selcuksitil</t>
  </si>
  <si>
    <t>devrikbircumlee</t>
  </si>
  <si>
    <t>gamzeerli</t>
  </si>
  <si>
    <t>caferaki09</t>
  </si>
  <si>
    <t>rahimebozdoan1</t>
  </si>
  <si>
    <t>erhanuren</t>
  </si>
  <si>
    <t>homnkulus</t>
  </si>
  <si>
    <t>btterflyfatmnur</t>
  </si>
  <si>
    <t>zehraisik55</t>
  </si>
  <si>
    <t>arsimnia</t>
  </si>
  <si>
    <t>emellyslyrtt</t>
  </si>
  <si>
    <t>ashpatra</t>
  </si>
  <si>
    <t>csekersiz</t>
  </si>
  <si>
    <t>emirhanakgul67</t>
  </si>
  <si>
    <t>kelebekk2016</t>
  </si>
  <si>
    <t>surviorfans</t>
  </si>
  <si>
    <t>phoebeb24859260</t>
  </si>
  <si>
    <t>germensansolye</t>
  </si>
  <si>
    <t>bulentferhat555</t>
  </si>
  <si>
    <t>wwnuurr</t>
  </si>
  <si>
    <t>hateglitches</t>
  </si>
  <si>
    <t>tolgagam</t>
  </si>
  <si>
    <t>herdaim_1907</t>
  </si>
  <si>
    <t>avciozgee</t>
  </si>
  <si>
    <t>duru_beyazz</t>
  </si>
  <si>
    <t>oymanlii</t>
  </si>
  <si>
    <t>mislicom</t>
  </si>
  <si>
    <t>knndmrr1</t>
  </si>
  <si>
    <t>kriptofati</t>
  </si>
  <si>
    <t>b_ersooy</t>
  </si>
  <si>
    <t>gocmuskediler</t>
  </si>
  <si>
    <t>ıbrahimelitok3</t>
  </si>
  <si>
    <t>berkank43424692</t>
  </si>
  <si>
    <t>eccoow</t>
  </si>
  <si>
    <t>niamhmuge</t>
  </si>
  <si>
    <t>laizanoi</t>
  </si>
  <si>
    <t>sadecesikeyim</t>
  </si>
  <si>
    <t>hazineyekta</t>
  </si>
  <si>
    <t>onurakilli6</t>
  </si>
  <si>
    <t>meehmeetoktaay</t>
  </si>
  <si>
    <t>ysri3206944</t>
  </si>
  <si>
    <t>evrimin_sayfasi</t>
  </si>
  <si>
    <t>gelecekicinert7</t>
  </si>
  <si>
    <t>berfim84555637</t>
  </si>
  <si>
    <t>pelinzs</t>
  </si>
  <si>
    <t>erhanplatinium</t>
  </si>
  <si>
    <t>izakyol</t>
  </si>
  <si>
    <t>haltay73</t>
  </si>
  <si>
    <t>lucy4678</t>
  </si>
  <si>
    <t>asosyalze</t>
  </si>
  <si>
    <t>zevalihayal</t>
  </si>
  <si>
    <t>cavus_avbayii</t>
  </si>
  <si>
    <t>ovguunur</t>
  </si>
  <si>
    <t>_sedef_00</t>
  </si>
  <si>
    <t>akampe50</t>
  </si>
  <si>
    <t>novruzali2</t>
  </si>
  <si>
    <t>49mahmud</t>
  </si>
  <si>
    <t>egemencglar</t>
  </si>
  <si>
    <t>ihsankayman</t>
  </si>
  <si>
    <t>__prvn</t>
  </si>
  <si>
    <t>cabiryagiz</t>
  </si>
  <si>
    <t>cgfuzuli</t>
  </si>
  <si>
    <t>prohgowll</t>
  </si>
  <si>
    <t>mer76891304</t>
  </si>
  <si>
    <t>tskgeliyor</t>
  </si>
  <si>
    <t>heveskacirann</t>
  </si>
  <si>
    <t>smybmy</t>
  </si>
  <si>
    <t>cozkan07</t>
  </si>
  <si>
    <t>nihatlcn</t>
  </si>
  <si>
    <t>hseyinkarac1</t>
  </si>
  <si>
    <t>celilcagil</t>
  </si>
  <si>
    <t>eliterkek13</t>
  </si>
  <si>
    <t>tovbekar_asi34</t>
  </si>
  <si>
    <t>selim16942618</t>
  </si>
  <si>
    <t>babyfacee80</t>
  </si>
  <si>
    <t>hasankrlmaz6</t>
  </si>
  <si>
    <t>sandalramo</t>
  </si>
  <si>
    <t>hissedemedim</t>
  </si>
  <si>
    <t>lawland9</t>
  </si>
  <si>
    <t>oceanpunj</t>
  </si>
  <si>
    <t>dilekaydodu9</t>
  </si>
  <si>
    <t>mertt_ilhn</t>
  </si>
  <si>
    <t>olynunxx</t>
  </si>
  <si>
    <t>yorgunbirilerii</t>
  </si>
  <si>
    <t>nwgyeom</t>
  </si>
  <si>
    <t>yasnsalmanli</t>
  </si>
  <si>
    <t>buraktasoren</t>
  </si>
  <si>
    <t>ahmetrefah1</t>
  </si>
  <si>
    <t>umudayo99812389</t>
  </si>
  <si>
    <t>murat83001732</t>
  </si>
  <si>
    <t>huseyin_tulgar</t>
  </si>
  <si>
    <t>sentinu58630610</t>
  </si>
  <si>
    <t>oturbikonusscaz</t>
  </si>
  <si>
    <t>krabulut55</t>
  </si>
  <si>
    <t>nurlardanbirisi</t>
  </si>
  <si>
    <t>alaattindikmen</t>
  </si>
  <si>
    <t>sir_elnino</t>
  </si>
  <si>
    <t>zehrakalaycc</t>
  </si>
  <si>
    <t>altunoluksebnem</t>
  </si>
  <si>
    <t>gzel61971645</t>
  </si>
  <si>
    <t>osmanpertek</t>
  </si>
  <si>
    <t>solyanm72244393</t>
  </si>
  <si>
    <t>mehmedbemhem</t>
  </si>
  <si>
    <t>aydemireeray</t>
  </si>
  <si>
    <t>coskun_serra</t>
  </si>
  <si>
    <t>enis_ihsan</t>
  </si>
  <si>
    <t>vayulanbe</t>
  </si>
  <si>
    <t>saro_hat</t>
  </si>
  <si>
    <t>kayaalpgokalp</t>
  </si>
  <si>
    <t>ae_erol00</t>
  </si>
  <si>
    <t>ozgemidesek</t>
  </si>
  <si>
    <t>dilekiska97</t>
  </si>
  <si>
    <t>ayyseari</t>
  </si>
  <si>
    <t>ahmetdi26430255</t>
  </si>
  <si>
    <t>rybir389</t>
  </si>
  <si>
    <t>zbeydee97641621</t>
  </si>
  <si>
    <t>ebusamsa</t>
  </si>
  <si>
    <t>erdal24722163</t>
  </si>
  <si>
    <t>amandil_aranel</t>
  </si>
  <si>
    <t>sedathatir</t>
  </si>
  <si>
    <t>fatma97428109</t>
  </si>
  <si>
    <t>87d36e7e0f9045c</t>
  </si>
  <si>
    <t>yildirimzorl</t>
  </si>
  <si>
    <t>enessarikaya01</t>
  </si>
  <si>
    <t>bawehayran</t>
  </si>
  <si>
    <t>can59824686</t>
  </si>
  <si>
    <t>n0_pasaran_</t>
  </si>
  <si>
    <t>wisexo_</t>
  </si>
  <si>
    <t>batuhanaytar</t>
  </si>
  <si>
    <t>yavuzatlihann</t>
  </si>
  <si>
    <t>burakyildizbas</t>
  </si>
  <si>
    <t>rewi365</t>
  </si>
  <si>
    <t>yookvar</t>
  </si>
  <si>
    <t>ismailkoyunlu1</t>
  </si>
  <si>
    <t>fistikezmemesi</t>
  </si>
  <si>
    <t>aksit1_gokhan</t>
  </si>
  <si>
    <t>doublebkunp</t>
  </si>
  <si>
    <t>cannsu_x1x</t>
  </si>
  <si>
    <t>pleurotremata</t>
  </si>
  <si>
    <t>orionnebulasi</t>
  </si>
  <si>
    <t>brsnindovmesi</t>
  </si>
  <si>
    <t>wsparoz</t>
  </si>
  <si>
    <t>ayvansaray34</t>
  </si>
  <si>
    <t>yasatirim</t>
  </si>
  <si>
    <t>kayıpbalık9</t>
  </si>
  <si>
    <t>uzayliqqq</t>
  </si>
  <si>
    <t>adilecapraz</t>
  </si>
  <si>
    <t>berfindemirayy</t>
  </si>
  <si>
    <t>mustafaasllan1</t>
  </si>
  <si>
    <t>cneytozansoy</t>
  </si>
  <si>
    <t>runvisy</t>
  </si>
  <si>
    <t>vrauvacasa</t>
  </si>
  <si>
    <t>rumeysadag_</t>
  </si>
  <si>
    <t>ezgisuaci</t>
  </si>
  <si>
    <t>tctarikzafer</t>
  </si>
  <si>
    <t>lifeisyoongi</t>
  </si>
  <si>
    <t>budamarıtza</t>
  </si>
  <si>
    <t>selukzengin19</t>
  </si>
  <si>
    <t>tek_vatan12</t>
  </si>
  <si>
    <t>emine_karabayir</t>
  </si>
  <si>
    <t>bekci28</t>
  </si>
  <si>
    <t>manifestogazete</t>
  </si>
  <si>
    <t>tiger00537408</t>
  </si>
  <si>
    <t>sibelgknar</t>
  </si>
  <si>
    <t>tahaakyol_</t>
  </si>
  <si>
    <t>nurayakl2</t>
  </si>
  <si>
    <t>francoesher</t>
  </si>
  <si>
    <t>farukfrt</t>
  </si>
  <si>
    <t>_ercan_asar</t>
  </si>
  <si>
    <t>hektor__7</t>
  </si>
  <si>
    <t>adembabababa</t>
  </si>
  <si>
    <t>lknurdemirel4</t>
  </si>
  <si>
    <t>ukurfan8</t>
  </si>
  <si>
    <t>zuhal2lahuz</t>
  </si>
  <si>
    <t>jackseekan</t>
  </si>
  <si>
    <t>pek153</t>
  </si>
  <si>
    <t>wildanozkllkc</t>
  </si>
  <si>
    <t>serifeutangan</t>
  </si>
  <si>
    <t>bendem18</t>
  </si>
  <si>
    <t>kenozt</t>
  </si>
  <si>
    <t>hat_ıce_ceran</t>
  </si>
  <si>
    <t>ab8ot8</t>
  </si>
  <si>
    <t>yazmasal_dunya</t>
  </si>
  <si>
    <t>batuturkeli</t>
  </si>
  <si>
    <t>r4biahs</t>
  </si>
  <si>
    <t>bts_turkey00</t>
  </si>
  <si>
    <t>cevatpasag</t>
  </si>
  <si>
    <t>halilbr96918992</t>
  </si>
  <si>
    <t>enchantintometu</t>
  </si>
  <si>
    <t>nareeee7</t>
  </si>
  <si>
    <t>zaferkılın2</t>
  </si>
  <si>
    <t>smdsakk</t>
  </si>
  <si>
    <t>alimeli57918418</t>
  </si>
  <si>
    <t>habozan1</t>
  </si>
  <si>
    <t>odinravens</t>
  </si>
  <si>
    <t>bbarismy</t>
  </si>
  <si>
    <t>leventsahin1963</t>
  </si>
  <si>
    <t>tugaycanbek</t>
  </si>
  <si>
    <t>ebuhamza64</t>
  </si>
  <si>
    <t>dentistandart</t>
  </si>
  <si>
    <t>aytac24611909</t>
  </si>
  <si>
    <t>fenerlijake7</t>
  </si>
  <si>
    <t>samet14392037</t>
  </si>
  <si>
    <t>yokumdiyorr</t>
  </si>
  <si>
    <t>kalifiyek</t>
  </si>
  <si>
    <t>ragpozkan</t>
  </si>
  <si>
    <t>asdfghj18823572</t>
  </si>
  <si>
    <t>aligulsen9706</t>
  </si>
  <si>
    <t>nilgunyaman4</t>
  </si>
  <si>
    <t>dilrubafv</t>
  </si>
  <si>
    <t>kahankaradag</t>
  </si>
  <si>
    <t>onur31092292</t>
  </si>
  <si>
    <t>umrankbc</t>
  </si>
  <si>
    <t>daviddakgn</t>
  </si>
  <si>
    <t>waechann</t>
  </si>
  <si>
    <t>aranacanan</t>
  </si>
  <si>
    <t>nal07698298</t>
  </si>
  <si>
    <t>nebiliyiimabii</t>
  </si>
  <si>
    <t>semaky3</t>
  </si>
  <si>
    <t>emirrhan_gedik</t>
  </si>
  <si>
    <t>ilkersalman691</t>
  </si>
  <si>
    <t>merrrve</t>
  </si>
  <si>
    <t>nu_elian</t>
  </si>
  <si>
    <t>tulaybillor1</t>
  </si>
  <si>
    <t>mehmetz45158782</t>
  </si>
  <si>
    <t>mustafaeminkon1</t>
  </si>
  <si>
    <t>nursarikaya29</t>
  </si>
  <si>
    <t>selinkbtt</t>
  </si>
  <si>
    <t>sevgiiiaydinnn</t>
  </si>
  <si>
    <t>mrhuseyinozer</t>
  </si>
  <si>
    <t>hasancatur1</t>
  </si>
  <si>
    <t>shtheloser</t>
  </si>
  <si>
    <t>merveka84127111</t>
  </si>
  <si>
    <t>hseyinhaktan1</t>
  </si>
  <si>
    <t>parlayanbebek</t>
  </si>
  <si>
    <t>sungurogıu</t>
  </si>
  <si>
    <t>ayenersu</t>
  </si>
  <si>
    <t>tapincdeniz</t>
  </si>
  <si>
    <t>gamze__doqannn</t>
  </si>
  <si>
    <t>hasatlar</t>
  </si>
  <si>
    <t>zencircigdem</t>
  </si>
  <si>
    <t>abrahambaki</t>
  </si>
  <si>
    <t>dayi3827</t>
  </si>
  <si>
    <t>ceyceyaz</t>
  </si>
  <si>
    <t>saadetkeskinyi1</t>
  </si>
  <si>
    <t>gulcan61</t>
  </si>
  <si>
    <t>daeings</t>
  </si>
  <si>
    <t>saqqq_</t>
  </si>
  <si>
    <t>tamammillet</t>
  </si>
  <si>
    <t>kadirhankubr</t>
  </si>
  <si>
    <t>krkyismail</t>
  </si>
  <si>
    <t>aviestuff</t>
  </si>
  <si>
    <t>akurt2013</t>
  </si>
  <si>
    <t>mrvksee</t>
  </si>
  <si>
    <t>hanifekaramn</t>
  </si>
  <si>
    <t>sehervakti23</t>
  </si>
  <si>
    <t>borislavya</t>
  </si>
  <si>
    <t>turumtayvs</t>
  </si>
  <si>
    <t>muttali66013707</t>
  </si>
  <si>
    <t>ziyadincelik</t>
  </si>
  <si>
    <t>ekeredaa</t>
  </si>
  <si>
    <t>ahmed_musa47</t>
  </si>
  <si>
    <t>sedaralmustafa</t>
  </si>
  <si>
    <t>jonvik_</t>
  </si>
  <si>
    <t>salcal_coconut</t>
  </si>
  <si>
    <t>cihadrt</t>
  </si>
  <si>
    <t>berdurent</t>
  </si>
  <si>
    <t>866melegim</t>
  </si>
  <si>
    <t>werzemec</t>
  </si>
  <si>
    <t>hasanucarmada</t>
  </si>
  <si>
    <t>57_rahmiozdemir</t>
  </si>
  <si>
    <t>rainbowshaddai</t>
  </si>
  <si>
    <t>memetkarakoc</t>
  </si>
  <si>
    <t>medine62950241</t>
  </si>
  <si>
    <t>ıkramhfd1</t>
  </si>
  <si>
    <t>ahmet_macit58</t>
  </si>
  <si>
    <t>nnisacolak</t>
  </si>
  <si>
    <t>mustafap0lat</t>
  </si>
  <si>
    <t>bulutlargidinn</t>
  </si>
  <si>
    <t>goltarifi</t>
  </si>
  <si>
    <t>muhittinn89</t>
  </si>
  <si>
    <t>aktiftr</t>
  </si>
  <si>
    <t>alikordi100</t>
  </si>
  <si>
    <t>murattosunank</t>
  </si>
  <si>
    <t>karataygm</t>
  </si>
  <si>
    <t>aysetemiz29</t>
  </si>
  <si>
    <t>guncemilyy</t>
  </si>
  <si>
    <t>kadiraga26</t>
  </si>
  <si>
    <t>ss501_kara</t>
  </si>
  <si>
    <t>enginhusnu</t>
  </si>
  <si>
    <t>beyhanseda1</t>
  </si>
  <si>
    <t>et_tevhiddd</t>
  </si>
  <si>
    <t>eyypatm1</t>
  </si>
  <si>
    <t>kurtisticc</t>
  </si>
  <si>
    <t>alpakajinn</t>
  </si>
  <si>
    <t>zazamca12</t>
  </si>
  <si>
    <t>kookminmybaby</t>
  </si>
  <si>
    <t>dalfilizy</t>
  </si>
  <si>
    <t>canerevdekal</t>
  </si>
  <si>
    <t>eyllnis86289325</t>
  </si>
  <si>
    <t>muhamme92678916</t>
  </si>
  <si>
    <t>sadanaycan</t>
  </si>
  <si>
    <t>knrytahsin</t>
  </si>
  <si>
    <t>musereff1</t>
  </si>
  <si>
    <t>spryberk</t>
  </si>
  <si>
    <t>buraksensoy1992</t>
  </si>
  <si>
    <t>tapannburak</t>
  </si>
  <si>
    <t>gemicioglue</t>
  </si>
  <si>
    <t>zeridesidero</t>
  </si>
  <si>
    <t>aliosmantalin</t>
  </si>
  <si>
    <t>kaangng68803261</t>
  </si>
  <si>
    <t>toprag_anadolu</t>
  </si>
  <si>
    <t>gkcanaltuntas</t>
  </si>
  <si>
    <t>ali_dogus_07</t>
  </si>
  <si>
    <t>busra09540964</t>
  </si>
  <si>
    <t>ismail63720546</t>
  </si>
  <si>
    <t>khannhulagu</t>
  </si>
  <si>
    <t>ruhumdantel</t>
  </si>
  <si>
    <t>sezenakmar</t>
  </si>
  <si>
    <t>landidim</t>
  </si>
  <si>
    <t>feglence_13</t>
  </si>
  <si>
    <t>bekirbora18</t>
  </si>
  <si>
    <t>alexmercerfrey</t>
  </si>
  <si>
    <t>asakurarose</t>
  </si>
  <si>
    <t>tc_nuri3457</t>
  </si>
  <si>
    <t>cio_7814</t>
  </si>
  <si>
    <t>damladiceksinn</t>
  </si>
  <si>
    <t>sedanuraydnn_</t>
  </si>
  <si>
    <t>danielavergadv</t>
  </si>
  <si>
    <t>dirilt_kalbini</t>
  </si>
  <si>
    <t>simaybektas_</t>
  </si>
  <si>
    <t>ahmetkurt7979</t>
  </si>
  <si>
    <t>analitik_bakis_</t>
  </si>
  <si>
    <t>loeyseternal</t>
  </si>
  <si>
    <t>esrefsirinnn</t>
  </si>
  <si>
    <t>ugurfakii</t>
  </si>
  <si>
    <t>ramazanzrlu</t>
  </si>
  <si>
    <t>ankarakulisi06</t>
  </si>
  <si>
    <t>durdane_karadag</t>
  </si>
  <si>
    <t>erkan95882270</t>
  </si>
  <si>
    <t>zmrngh35</t>
  </si>
  <si>
    <t>leventy40684882</t>
  </si>
  <si>
    <t>caneralkurt</t>
  </si>
  <si>
    <t>ahin02240862</t>
  </si>
  <si>
    <t>mmyce6</t>
  </si>
  <si>
    <t>barlasgncan</t>
  </si>
  <si>
    <t>01koparal</t>
  </si>
  <si>
    <t>bahtiyarkonevi</t>
  </si>
  <si>
    <t>sinnurde</t>
  </si>
  <si>
    <t>hacerimx</t>
  </si>
  <si>
    <t>esmaulhsna1</t>
  </si>
  <si>
    <t>aslbcr</t>
  </si>
  <si>
    <t>istikbalislami</t>
  </si>
  <si>
    <t>eminbixi</t>
  </si>
  <si>
    <t>ilahiiesma</t>
  </si>
  <si>
    <t>cagillbgcigluu</t>
  </si>
  <si>
    <t>havin00021</t>
  </si>
  <si>
    <t>aftielll</t>
  </si>
  <si>
    <t>doan77380101</t>
  </si>
  <si>
    <t>ahm62950917</t>
  </si>
  <si>
    <t>gizemdurmuolu3</t>
  </si>
  <si>
    <t>aztekinsn</t>
  </si>
  <si>
    <t>hsnclkgl</t>
  </si>
  <si>
    <t>memcaglayan</t>
  </si>
  <si>
    <t>chefpartienerde</t>
  </si>
  <si>
    <t>prprddaeng</t>
  </si>
  <si>
    <t>dorukca74659287</t>
  </si>
  <si>
    <t>semiha_kndemir</t>
  </si>
  <si>
    <t>cezeri_su</t>
  </si>
  <si>
    <t>arkivebangtan</t>
  </si>
  <si>
    <t>atamehmet6</t>
  </si>
  <si>
    <t>dilantepeli</t>
  </si>
  <si>
    <t>ozkanturun01</t>
  </si>
  <si>
    <t>ferhatgok</t>
  </si>
  <si>
    <t>amahayattayim</t>
  </si>
  <si>
    <t>dilekagcaabat</t>
  </si>
  <si>
    <t>mukaddesakca</t>
  </si>
  <si>
    <t>guktetee</t>
  </si>
  <si>
    <t>gksnofficial</t>
  </si>
  <si>
    <t>guneysu4153</t>
  </si>
  <si>
    <t>cengiz60865032</t>
  </si>
  <si>
    <t>ninko12ng15</t>
  </si>
  <si>
    <t>vmyew</t>
  </si>
  <si>
    <t>daejaetrashx</t>
  </si>
  <si>
    <t>efendim_canim</t>
  </si>
  <si>
    <t>ughgood7</t>
  </si>
  <si>
    <t>cileronk1</t>
  </si>
  <si>
    <t>nisssce</t>
  </si>
  <si>
    <t>d_eylos</t>
  </si>
  <si>
    <t>nazan01893924</t>
  </si>
  <si>
    <t>ezgiakcc</t>
  </si>
  <si>
    <t>ınciecenur</t>
  </si>
  <si>
    <t>adolfsiklerr</t>
  </si>
  <si>
    <t>deanfluenza_meu</t>
  </si>
  <si>
    <t>nesil231</t>
  </si>
  <si>
    <t>erdoganglap</t>
  </si>
  <si>
    <t>tarkankuzey</t>
  </si>
  <si>
    <t>saglik0606</t>
  </si>
  <si>
    <t>mamoglumuhsin</t>
  </si>
  <si>
    <t>gulerana53</t>
  </si>
  <si>
    <t>wizardofzodiac</t>
  </si>
  <si>
    <t>comealongswiftx</t>
  </si>
  <si>
    <t>shawniens</t>
  </si>
  <si>
    <t>nilyolcu1</t>
  </si>
  <si>
    <t>realwar2023</t>
  </si>
  <si>
    <t>pidiyarr</t>
  </si>
  <si>
    <t>banubulan</t>
  </si>
  <si>
    <t>garipaslankral</t>
  </si>
  <si>
    <t>derinucra</t>
  </si>
  <si>
    <t>barismurtygci</t>
  </si>
  <si>
    <t>ysegulll</t>
  </si>
  <si>
    <t>akru_var_olucak</t>
  </si>
  <si>
    <t>haticee213</t>
  </si>
  <si>
    <t>ouzboraergin</t>
  </si>
  <si>
    <t>sercioooo9</t>
  </si>
  <si>
    <t>herashi21_lia</t>
  </si>
  <si>
    <t>akiferdem00</t>
  </si>
  <si>
    <t>hpfactstr</t>
  </si>
  <si>
    <t>hamdi_senocak</t>
  </si>
  <si>
    <t>8d7463795f54409</t>
  </si>
  <si>
    <t>semihtrsn</t>
  </si>
  <si>
    <t>kse36699859</t>
  </si>
  <si>
    <t>topram__</t>
  </si>
  <si>
    <t>minezeitgeist</t>
  </si>
  <si>
    <t>zerre0461</t>
  </si>
  <si>
    <t>iozgezici</t>
  </si>
  <si>
    <t>gafarsariyar</t>
  </si>
  <si>
    <t>sanadavarmermi</t>
  </si>
  <si>
    <t>wineandcherryy</t>
  </si>
  <si>
    <t>demresahinn7</t>
  </si>
  <si>
    <t>sipan0434</t>
  </si>
  <si>
    <t>hanifeaktrk5</t>
  </si>
  <si>
    <t>nazli_calis</t>
  </si>
  <si>
    <t>davutagil21</t>
  </si>
  <si>
    <t>mehlikay_</t>
  </si>
  <si>
    <t>burakku10957652</t>
  </si>
  <si>
    <t>ilkergulec16</t>
  </si>
  <si>
    <t>uzuntepesefa</t>
  </si>
  <si>
    <t>efelerindadasi</t>
  </si>
  <si>
    <t>kahkahk09576716</t>
  </si>
  <si>
    <t>turkce01</t>
  </si>
  <si>
    <t>mustafa92izi9</t>
  </si>
  <si>
    <t>leylaguvenkcd</t>
  </si>
  <si>
    <t>m3rtbnzl</t>
  </si>
  <si>
    <t>canerkose46</t>
  </si>
  <si>
    <t>white_makaveli</t>
  </si>
  <si>
    <t>sedanur_kapucu</t>
  </si>
  <si>
    <t>seherye57890974</t>
  </si>
  <si>
    <t>aykutorgen</t>
  </si>
  <si>
    <t>vetekoatt</t>
  </si>
  <si>
    <t>pluviass</t>
  </si>
  <si>
    <t>haberinmu</t>
  </si>
  <si>
    <t>yasasindirenis</t>
  </si>
  <si>
    <t>birlarda</t>
  </si>
  <si>
    <t>felahattin1</t>
  </si>
  <si>
    <t>neandertaldad</t>
  </si>
  <si>
    <t>mecalsiznisa</t>
  </si>
  <si>
    <t>kkesnaf28581060</t>
  </si>
  <si>
    <t>zeyir_cokun</t>
  </si>
  <si>
    <t>nugmanbolat_01</t>
  </si>
  <si>
    <t>febe19071</t>
  </si>
  <si>
    <t>nihandobarlan</t>
  </si>
  <si>
    <t>marshallamalil1</t>
  </si>
  <si>
    <t>sinancan5454</t>
  </si>
  <si>
    <t>adavutkaya</t>
  </si>
  <si>
    <t>betulkarakuurt</t>
  </si>
  <si>
    <t>baskentli065</t>
  </si>
  <si>
    <t>ismailkavak44</t>
  </si>
  <si>
    <t>efecan2666</t>
  </si>
  <si>
    <t>lahmacunsevde</t>
  </si>
  <si>
    <t>solmaz6666</t>
  </si>
  <si>
    <t>meryemteyze3</t>
  </si>
  <si>
    <t>ozgurr622</t>
  </si>
  <si>
    <t>burhantosuni</t>
  </si>
  <si>
    <t>hguriz</t>
  </si>
  <si>
    <t>vnc00500868</t>
  </si>
  <si>
    <t>hzidilovski</t>
  </si>
  <si>
    <t>ruhullahcan13</t>
  </si>
  <si>
    <t>e8os0ıytvr5oosy</t>
  </si>
  <si>
    <t>yerlikayahasim</t>
  </si>
  <si>
    <t>hweitoira</t>
  </si>
  <si>
    <t>avmustafaylmaz</t>
  </si>
  <si>
    <t>hebuni_21</t>
  </si>
  <si>
    <t>israfilunal06</t>
  </si>
  <si>
    <t>amiga_os</t>
  </si>
  <si>
    <t>dantefatma</t>
  </si>
  <si>
    <t>alperenmiergin</t>
  </si>
  <si>
    <t>melikeesitti</t>
  </si>
  <si>
    <t>dogan_oz</t>
  </si>
  <si>
    <t>saner_arlando</t>
  </si>
  <si>
    <t>devrimcem1925</t>
  </si>
  <si>
    <t>glay29977328</t>
  </si>
  <si>
    <t>tamerkaplan20</t>
  </si>
  <si>
    <t>sayeimehtap</t>
  </si>
  <si>
    <t>nurbanukzlboga</t>
  </si>
  <si>
    <t>hseyinyldzolu2</t>
  </si>
  <si>
    <t>fatmacura8</t>
  </si>
  <si>
    <t>belyatangzogl</t>
  </si>
  <si>
    <t>coklatamnerdee</t>
  </si>
  <si>
    <t>lanetimgeler_</t>
  </si>
  <si>
    <t>maun35</t>
  </si>
  <si>
    <t>eyctiisii</t>
  </si>
  <si>
    <t>ssdulkadiroglu</t>
  </si>
  <si>
    <t>ıstanbulhatun</t>
  </si>
  <si>
    <t>osmangrsy</t>
  </si>
  <si>
    <t>begonnnvil</t>
  </si>
  <si>
    <t>mcahitbarug</t>
  </si>
  <si>
    <t>meryems09664311</t>
  </si>
  <si>
    <t>arkoloji</t>
  </si>
  <si>
    <t>ultraslan2458</t>
  </si>
  <si>
    <t>avahmetdag</t>
  </si>
  <si>
    <t>nielsnscofield</t>
  </si>
  <si>
    <t>xyazarcom</t>
  </si>
  <si>
    <t>haticeerenbal</t>
  </si>
  <si>
    <t>nurdanerdoan11</t>
  </si>
  <si>
    <t>kemaloruc</t>
  </si>
  <si>
    <t>cerywashere</t>
  </si>
  <si>
    <t>gulsummtascı</t>
  </si>
  <si>
    <t>cansellly</t>
  </si>
  <si>
    <t>salihkarakurt1</t>
  </si>
  <si>
    <t>sibelzt22171839</t>
  </si>
  <si>
    <t>sarpkayadr</t>
  </si>
  <si>
    <t>mcsozer</t>
  </si>
  <si>
    <t>hilafet_sancak</t>
  </si>
  <si>
    <t>acarisselim</t>
  </si>
  <si>
    <t>sudecumkurr</t>
  </si>
  <si>
    <t>bizimibrahim</t>
  </si>
  <si>
    <t>aygultongelci</t>
  </si>
  <si>
    <t>ceren_akpinar99</t>
  </si>
  <si>
    <t>mertdurmazov</t>
  </si>
  <si>
    <t>gorerkubra04</t>
  </si>
  <si>
    <t>anbiray</t>
  </si>
  <si>
    <t>fatih_aihl</t>
  </si>
  <si>
    <t>hercaiaddict</t>
  </si>
  <si>
    <t>1841zynp</t>
  </si>
  <si>
    <t>ahmetbfs</t>
  </si>
  <si>
    <t>_emresiper</t>
  </si>
  <si>
    <t>osmanl3455</t>
  </si>
  <si>
    <t>ucbeyi58</t>
  </si>
  <si>
    <t>orfe34</t>
  </si>
  <si>
    <t>lnternettin</t>
  </si>
  <si>
    <t>pargali81</t>
  </si>
  <si>
    <t>geleceginyazar2</t>
  </si>
  <si>
    <t>whybeyzaa</t>
  </si>
  <si>
    <t>canerkan77</t>
  </si>
  <si>
    <t>damlagndz02</t>
  </si>
  <si>
    <t>maykasahara_</t>
  </si>
  <si>
    <t>bimilyonnvarmix</t>
  </si>
  <si>
    <t>aeminxy</t>
  </si>
  <si>
    <t>krizantemrt</t>
  </si>
  <si>
    <t>alikapl07236705</t>
  </si>
  <si>
    <t>yildizrece</t>
  </si>
  <si>
    <t>teamberkanyasin</t>
  </si>
  <si>
    <t>aoszr75</t>
  </si>
  <si>
    <t>haberresmi</t>
  </si>
  <si>
    <t>beyazvegrey</t>
  </si>
  <si>
    <t>dermanbey_28</t>
  </si>
  <si>
    <t>mairastya</t>
  </si>
  <si>
    <t>alperunal159</t>
  </si>
  <si>
    <t>icerikli</t>
  </si>
  <si>
    <t>reinadelapistas</t>
  </si>
  <si>
    <t>yazar_sair</t>
  </si>
  <si>
    <t>wordswordswor17</t>
  </si>
  <si>
    <t>kipek21</t>
  </si>
  <si>
    <t>seymasoysall_</t>
  </si>
  <si>
    <t>aziz34711</t>
  </si>
  <si>
    <t>sevvaliko_</t>
  </si>
  <si>
    <t>dilekserdar85</t>
  </si>
  <si>
    <t>tubiarici</t>
  </si>
  <si>
    <t>nuralbayrak2</t>
  </si>
  <si>
    <t>alponmars</t>
  </si>
  <si>
    <t>haceryazc7</t>
  </si>
  <si>
    <t>berdan48230200</t>
  </si>
  <si>
    <t>hidayet85921694</t>
  </si>
  <si>
    <t>eeyyahali</t>
  </si>
  <si>
    <t>ankaragucluyuzu</t>
  </si>
  <si>
    <t>ahmetmelihbeg</t>
  </si>
  <si>
    <t>survivoryagc</t>
  </si>
  <si>
    <t>samet2740</t>
  </si>
  <si>
    <t>umudumol18</t>
  </si>
  <si>
    <t>engn85068855</t>
  </si>
  <si>
    <t>_queennisa_</t>
  </si>
  <si>
    <t>sebahatturkmen</t>
  </si>
  <si>
    <t>hasanelyase</t>
  </si>
  <si>
    <t>adnangunaltin</t>
  </si>
  <si>
    <t>yenialanya</t>
  </si>
  <si>
    <t>dogan_bey3458</t>
  </si>
  <si>
    <t>cgt00000</t>
  </si>
  <si>
    <t>yldzr_mahsum65</t>
  </si>
  <si>
    <t>mustafa90483061</t>
  </si>
  <si>
    <t>baranozturkx</t>
  </si>
  <si>
    <t>dgn_42</t>
  </si>
  <si>
    <t>eneskalem12</t>
  </si>
  <si>
    <t>ezgi_merve29</t>
  </si>
  <si>
    <t>wicktarot</t>
  </si>
  <si>
    <t>rabianurtk</t>
  </si>
  <si>
    <t>ezzgiiiiiy</t>
  </si>
  <si>
    <t>bir_papatya_</t>
  </si>
  <si>
    <t>akysuheda</t>
  </si>
  <si>
    <t>serradayioglu</t>
  </si>
  <si>
    <t>tugbqw</t>
  </si>
  <si>
    <t>fatih_ogretmenn</t>
  </si>
  <si>
    <t>omerserafeddin</t>
  </si>
  <si>
    <t>aslhnyldrmmm</t>
  </si>
  <si>
    <t>bmyfc14</t>
  </si>
  <si>
    <t>meydanogluhalit</t>
  </si>
  <si>
    <t>isa_karagulle</t>
  </si>
  <si>
    <t>mehmetakif1912</t>
  </si>
  <si>
    <t>bananesli</t>
  </si>
  <si>
    <t>tokgyo</t>
  </si>
  <si>
    <t>_nilay_35</t>
  </si>
  <si>
    <t>ihhumraniye</t>
  </si>
  <si>
    <t>ggurleyensoy</t>
  </si>
  <si>
    <t>akaya1001</t>
  </si>
  <si>
    <t>karl_7032</t>
  </si>
  <si>
    <t>italyanalevisi</t>
  </si>
  <si>
    <t>alihan_gngr66</t>
  </si>
  <si>
    <t>aycanciyiznet</t>
  </si>
  <si>
    <t>adgzelif</t>
  </si>
  <si>
    <t>kuzeyguney9766</t>
  </si>
  <si>
    <t>susuablaa</t>
  </si>
  <si>
    <t>ramizıstanbul</t>
  </si>
  <si>
    <t>ftgk1963</t>
  </si>
  <si>
    <t>kotubirmutluluk</t>
  </si>
  <si>
    <t>brahim01502299</t>
  </si>
  <si>
    <t>sidar771</t>
  </si>
  <si>
    <t>beyzaakumasci</t>
  </si>
  <si>
    <t>filizdemirel06</t>
  </si>
  <si>
    <t>birglgezer6</t>
  </si>
  <si>
    <t>elaadenizzz</t>
  </si>
  <si>
    <t>aydinkahraman48</t>
  </si>
  <si>
    <t>durankatar1</t>
  </si>
  <si>
    <t>mtahayildirimtr</t>
  </si>
  <si>
    <t>rremzikusoglu</t>
  </si>
  <si>
    <t>seldazd98774712</t>
  </si>
  <si>
    <t>misbatuhan</t>
  </si>
  <si>
    <t>birmavisarap</t>
  </si>
  <si>
    <t>44mozmenn</t>
  </si>
  <si>
    <t>yitikulke</t>
  </si>
  <si>
    <t>akira_rafa</t>
  </si>
  <si>
    <t>nesvedar</t>
  </si>
  <si>
    <t>cafunesky</t>
  </si>
  <si>
    <t>efe25176438</t>
  </si>
  <si>
    <t>aminebabur26</t>
  </si>
  <si>
    <t>m_kaynarpunar</t>
  </si>
  <si>
    <t>turhankavakli</t>
  </si>
  <si>
    <t>hseyini46773751</t>
  </si>
  <si>
    <t>istanbulaltay</t>
  </si>
  <si>
    <t>hsynozkan52</t>
  </si>
  <si>
    <t>avyurdunuseven</t>
  </si>
  <si>
    <t>katinabak</t>
  </si>
  <si>
    <t>mirlalunaa</t>
  </si>
  <si>
    <t>grlsltn</t>
  </si>
  <si>
    <t>ferhatkacar12</t>
  </si>
  <si>
    <t>uguronururhan</t>
  </si>
  <si>
    <t>htncblk</t>
  </si>
  <si>
    <t>avcilyakupgmai1</t>
  </si>
  <si>
    <t>hediyebbulut</t>
  </si>
  <si>
    <t>aksasmaz</t>
  </si>
  <si>
    <t>gaye_zayf</t>
  </si>
  <si>
    <t>begfatma</t>
  </si>
  <si>
    <t>eminengin19811</t>
  </si>
  <si>
    <t>mesutcalis_6025</t>
  </si>
  <si>
    <t>halildisli95</t>
  </si>
  <si>
    <t>ktohaydost</t>
  </si>
  <si>
    <t>bouningilizdili</t>
  </si>
  <si>
    <t>kr67607630</t>
  </si>
  <si>
    <t>aaleynakeles</t>
  </si>
  <si>
    <t>hemsire1221</t>
  </si>
  <si>
    <t>kadiri_i</t>
  </si>
  <si>
    <t>sevincaydin1995</t>
  </si>
  <si>
    <t>ipeknesli33</t>
  </si>
  <si>
    <t>farukku84957283</t>
  </si>
  <si>
    <t>1_grsn</t>
  </si>
  <si>
    <t>ali19783487</t>
  </si>
  <si>
    <t>_imnothavingfun</t>
  </si>
  <si>
    <t>raghad98063519</t>
  </si>
  <si>
    <t>siirevreni</t>
  </si>
  <si>
    <t>gunesprensio</t>
  </si>
  <si>
    <t>umitkayabalci</t>
  </si>
  <si>
    <t>grbturz65</t>
  </si>
  <si>
    <t>perakende</t>
  </si>
  <si>
    <t>notadantumceler</t>
  </si>
  <si>
    <t>rte_sıırt1</t>
  </si>
  <si>
    <t>gidelimklark</t>
  </si>
  <si>
    <t>sacmalamacedric</t>
  </si>
  <si>
    <t>thezbesy</t>
  </si>
  <si>
    <t>adanade57372915</t>
  </si>
  <si>
    <t>zero_akblt</t>
  </si>
  <si>
    <t>cerenturrkk</t>
  </si>
  <si>
    <t>nurielibol60</t>
  </si>
  <si>
    <t>goksunorgun</t>
  </si>
  <si>
    <t>hekimhanak</t>
  </si>
  <si>
    <t>drn_emr</t>
  </si>
  <si>
    <t>ımposbohemm</t>
  </si>
  <si>
    <t>ufukcoskunn</t>
  </si>
  <si>
    <t>enesard92122560</t>
  </si>
  <si>
    <t>neswium</t>
  </si>
  <si>
    <t>krat69241719</t>
  </si>
  <si>
    <t>onlineaskuyumu</t>
  </si>
  <si>
    <t>zira44w</t>
  </si>
  <si>
    <t>obirbezgin</t>
  </si>
  <si>
    <t>1memedderki</t>
  </si>
  <si>
    <t>rt_saroglu</t>
  </si>
  <si>
    <t>heisenbergala</t>
  </si>
  <si>
    <t>yaserakba10</t>
  </si>
  <si>
    <t>mahir46129506</t>
  </si>
  <si>
    <t>baltaci33</t>
  </si>
  <si>
    <t>ahmetzk72276954</t>
  </si>
  <si>
    <t>eylem59654807</t>
  </si>
  <si>
    <t>birer21birer</t>
  </si>
  <si>
    <t>umi_ou</t>
  </si>
  <si>
    <t>resulkan3</t>
  </si>
  <si>
    <t>yrpavcilarkk</t>
  </si>
  <si>
    <t>eglencelik_hsp</t>
  </si>
  <si>
    <t>amybeddoes</t>
  </si>
  <si>
    <t>ayhan_ulu</t>
  </si>
  <si>
    <t>deliadelcarme13</t>
  </si>
  <si>
    <t>recepc_</t>
  </si>
  <si>
    <t>t_akkaya34</t>
  </si>
  <si>
    <t>yorukoglu20233</t>
  </si>
  <si>
    <t>zıyaerkan</t>
  </si>
  <si>
    <t>nwatiger31</t>
  </si>
  <si>
    <t>dernaqulunga</t>
  </si>
  <si>
    <t>ayegne10251553</t>
  </si>
  <si>
    <t>danismendli60</t>
  </si>
  <si>
    <t>mhatsaap</t>
  </si>
  <si>
    <t>alican_tumyigit</t>
  </si>
  <si>
    <t>serkan_sertta</t>
  </si>
  <si>
    <t>ertan54099816</t>
  </si>
  <si>
    <t>kitaciara</t>
  </si>
  <si>
    <t>alpercmrt</t>
  </si>
  <si>
    <t>hogwartslikedi</t>
  </si>
  <si>
    <t>ayten_ogretmen</t>
  </si>
  <si>
    <t>3yildiz</t>
  </si>
  <si>
    <t>sahim_y</t>
  </si>
  <si>
    <t>ahamit_gunduz</t>
  </si>
  <si>
    <t>karamel_ist</t>
  </si>
  <si>
    <t>sonerdlkci</t>
  </si>
  <si>
    <t>ersinkorkutt34</t>
  </si>
  <si>
    <t>ulanayhan</t>
  </si>
  <si>
    <t>sleyman78256092</t>
  </si>
  <si>
    <t>mevoskoo</t>
  </si>
  <si>
    <t>macarogluonline</t>
  </si>
  <si>
    <t>korayguloglu</t>
  </si>
  <si>
    <t>thuule</t>
  </si>
  <si>
    <t>naz35demir1</t>
  </si>
  <si>
    <t>lovingmilez2</t>
  </si>
  <si>
    <t>hdpkkteroru67</t>
  </si>
  <si>
    <t>huseyinbezirgan</t>
  </si>
  <si>
    <t>sanemdmr1</t>
  </si>
  <si>
    <t>sureyyadevrez</t>
  </si>
  <si>
    <t>akatapark2</t>
  </si>
  <si>
    <t>aryayahya17</t>
  </si>
  <si>
    <t>gundogan_rt</t>
  </si>
  <si>
    <t>sanzbely</t>
  </si>
  <si>
    <t>nisa51638008</t>
  </si>
  <si>
    <t>bisnevbir</t>
  </si>
  <si>
    <t>dame__sultan</t>
  </si>
  <si>
    <t>cbueglence</t>
  </si>
  <si>
    <t>mehmet6180</t>
  </si>
  <si>
    <t>hak2861</t>
  </si>
  <si>
    <t>fundaalaca</t>
  </si>
  <si>
    <t>charlie19801415</t>
  </si>
  <si>
    <t>barism_yagci</t>
  </si>
  <si>
    <t>recepates1965</t>
  </si>
  <si>
    <t>m_polat</t>
  </si>
  <si>
    <t>donermumtaz</t>
  </si>
  <si>
    <t>aleyamamagdur</t>
  </si>
  <si>
    <t>pd_seboist</t>
  </si>
  <si>
    <t>harun_eryasar</t>
  </si>
  <si>
    <t>bilalalkis3465</t>
  </si>
  <si>
    <t>isthissui</t>
  </si>
  <si>
    <t>ocakk61</t>
  </si>
  <si>
    <t>ftemee2</t>
  </si>
  <si>
    <t>beyazka90787742</t>
  </si>
  <si>
    <t>gm_dimitrov</t>
  </si>
  <si>
    <t>fcatalkaya1453</t>
  </si>
  <si>
    <t>nursu28018075</t>
  </si>
  <si>
    <t>huseyn1017</t>
  </si>
  <si>
    <t>selcukbulent</t>
  </si>
  <si>
    <t>burhanyılmaz_29</t>
  </si>
  <si>
    <t>kadir5537</t>
  </si>
  <si>
    <t>3necm8</t>
  </si>
  <si>
    <t>dudayev4dudayev</t>
  </si>
  <si>
    <t>zzeynepeesraa</t>
  </si>
  <si>
    <t>mrnshn04</t>
  </si>
  <si>
    <t>gazetemustehak</t>
  </si>
  <si>
    <t>samilcaner1</t>
  </si>
  <si>
    <t>bestokya</t>
  </si>
  <si>
    <t>elemm44</t>
  </si>
  <si>
    <t>nınıtend0</t>
  </si>
  <si>
    <t>mustafaacıkh</t>
  </si>
  <si>
    <t>salihsener55</t>
  </si>
  <si>
    <t>ismailgvenir2</t>
  </si>
  <si>
    <t>kimbuvildan0</t>
  </si>
  <si>
    <t>hugofrancais</t>
  </si>
  <si>
    <t>varbir_hayalim</t>
  </si>
  <si>
    <t>hacer__sultan</t>
  </si>
  <si>
    <t>omeralk4934</t>
  </si>
  <si>
    <t>pi_narella</t>
  </si>
  <si>
    <t>konusbalbazar</t>
  </si>
  <si>
    <t>winnerbarisfc</t>
  </si>
  <si>
    <t>deem124miracles</t>
  </si>
  <si>
    <t>haesooya_</t>
  </si>
  <si>
    <t>kzlbakomnistkr1</t>
  </si>
  <si>
    <t>medeee4</t>
  </si>
  <si>
    <t>mehmetbesirvaro</t>
  </si>
  <si>
    <t>senervurkaya34</t>
  </si>
  <si>
    <t>mehmet44255104</t>
  </si>
  <si>
    <t>izzetsancar</t>
  </si>
  <si>
    <t>aleyyavas</t>
  </si>
  <si>
    <t>mertin_garden</t>
  </si>
  <si>
    <t>leventyldr</t>
  </si>
  <si>
    <t>rujizii</t>
  </si>
  <si>
    <t>algelmez</t>
  </si>
  <si>
    <t>bmyfc55678755</t>
  </si>
  <si>
    <t>olenedek1907</t>
  </si>
  <si>
    <t>huseyinhozatli</t>
  </si>
  <si>
    <t>hecalledsoldier</t>
  </si>
  <si>
    <t>sametgn92425102</t>
  </si>
  <si>
    <t>huzur_bakisli</t>
  </si>
  <si>
    <t>hasocanyeterx</t>
  </si>
  <si>
    <t>kervan_goctu</t>
  </si>
  <si>
    <t>rem12465593</t>
  </si>
  <si>
    <t>hardal_ahmed</t>
  </si>
  <si>
    <t>nevrezkartal</t>
  </si>
  <si>
    <t>denizkestek1</t>
  </si>
  <si>
    <t>muratkuzyurt</t>
  </si>
  <si>
    <t>baak61924746</t>
  </si>
  <si>
    <t>flyying_circus</t>
  </si>
  <si>
    <t>azramng_</t>
  </si>
  <si>
    <t>batuhansakk</t>
  </si>
  <si>
    <t>murat_6109</t>
  </si>
  <si>
    <t>srf281</t>
  </si>
  <si>
    <t>hipollyti</t>
  </si>
  <si>
    <t>sarajli2</t>
  </si>
  <si>
    <t>mavigezegenli</t>
  </si>
  <si>
    <t>maze_al46</t>
  </si>
  <si>
    <t>ozgetuufan</t>
  </si>
  <si>
    <t>idilelduvann</t>
  </si>
  <si>
    <t>singularity_dd</t>
  </si>
  <si>
    <t>aslangirayalev</t>
  </si>
  <si>
    <t>ipektepeilayda</t>
  </si>
  <si>
    <t>01ca80</t>
  </si>
  <si>
    <t>sekoocr7</t>
  </si>
  <si>
    <t>karadalsahin</t>
  </si>
  <si>
    <t>kubilaykarabal</t>
  </si>
  <si>
    <t>ugrkyb</t>
  </si>
  <si>
    <t>nurettinmut</t>
  </si>
  <si>
    <t>hafsazynp</t>
  </si>
  <si>
    <t>bmyyaln</t>
  </si>
  <si>
    <t>bsbks5</t>
  </si>
  <si>
    <t>altunomr</t>
  </si>
  <si>
    <t>sevgiakca14</t>
  </si>
  <si>
    <t>abdullahmiran3</t>
  </si>
  <si>
    <t>samierdem580</t>
  </si>
  <si>
    <t>peymanist</t>
  </si>
  <si>
    <t>champbmy10</t>
  </si>
  <si>
    <t>syfkskl</t>
  </si>
  <si>
    <t>morbulut7</t>
  </si>
  <si>
    <t>simayyildizi</t>
  </si>
  <si>
    <t>naime_cal</t>
  </si>
  <si>
    <t>kadife_pati</t>
  </si>
  <si>
    <t>siyahmar_</t>
  </si>
  <si>
    <t>phoebebuffzy</t>
  </si>
  <si>
    <t>berkay_jiloglu</t>
  </si>
  <si>
    <t>dbiraderler</t>
  </si>
  <si>
    <t>halukcenkbatur</t>
  </si>
  <si>
    <t>caglacappar</t>
  </si>
  <si>
    <t>filizalbs_</t>
  </si>
  <si>
    <t>mhmtaltndg1</t>
  </si>
  <si>
    <t>fly_des96</t>
  </si>
  <si>
    <t>ahmet24062</t>
  </si>
  <si>
    <t>ozzanteker</t>
  </si>
  <si>
    <t>lisadeukie</t>
  </si>
  <si>
    <t>ercan8137</t>
  </si>
  <si>
    <t>cnn2009</t>
  </si>
  <si>
    <t>nervanbuse</t>
  </si>
  <si>
    <t>bhyh6763</t>
  </si>
  <si>
    <t>yavuzy87</t>
  </si>
  <si>
    <t>akdogan01hals</t>
  </si>
  <si>
    <t>akdag32591338</t>
  </si>
  <si>
    <t>zefirr_</t>
  </si>
  <si>
    <t>rasaessiz</t>
  </si>
  <si>
    <t>areeyouwithmee</t>
  </si>
  <si>
    <t>kosmayadevamm</t>
  </si>
  <si>
    <t>devecioluselman</t>
  </si>
  <si>
    <t>hailbmy</t>
  </si>
  <si>
    <t>yesimnuurkirci</t>
  </si>
  <si>
    <t>frkngonullusu</t>
  </si>
  <si>
    <t>muhammedaski1</t>
  </si>
  <si>
    <t>vkookhoria</t>
  </si>
  <si>
    <t>umayinotagi</t>
  </si>
  <si>
    <t>uackgz09</t>
  </si>
  <si>
    <t>survivortbilgi</t>
  </si>
  <si>
    <t>uzunzamanoncee</t>
  </si>
  <si>
    <t>bluesmis</t>
  </si>
  <si>
    <t>adagio_72</t>
  </si>
  <si>
    <t>hedonicus</t>
  </si>
  <si>
    <t>yackacak</t>
  </si>
  <si>
    <t>rasimermis</t>
  </si>
  <si>
    <t>ustayardim</t>
  </si>
  <si>
    <t>selalekosar</t>
  </si>
  <si>
    <t>hkhasankahraman</t>
  </si>
  <si>
    <t>arasburak52</t>
  </si>
  <si>
    <t>isitdelicate</t>
  </si>
  <si>
    <t>berdanmacit</t>
  </si>
  <si>
    <t>midosenar</t>
  </si>
  <si>
    <t>apinkstwice</t>
  </si>
  <si>
    <t>belerbinok</t>
  </si>
  <si>
    <t>1809zebu</t>
  </si>
  <si>
    <t>seraparas11</t>
  </si>
  <si>
    <t>yasmin11kmlk</t>
  </si>
  <si>
    <t>faydin1982</t>
  </si>
  <si>
    <t>garnerlarinalan</t>
  </si>
  <si>
    <t>mesutmimarlar</t>
  </si>
  <si>
    <t>ahmettamdemir71</t>
  </si>
  <si>
    <t>elmuzaffer2</t>
  </si>
  <si>
    <t>o_s_reis</t>
  </si>
  <si>
    <t>bilgi_gezegeni_</t>
  </si>
  <si>
    <t>birkulacizane</t>
  </si>
  <si>
    <t>sıcimsoy</t>
  </si>
  <si>
    <t>curavc_mehmet</t>
  </si>
  <si>
    <t>brsmrtygc3</t>
  </si>
  <si>
    <t>irmmkklrp</t>
  </si>
  <si>
    <t>hasankahya74</t>
  </si>
  <si>
    <t>nurcan_karasu</t>
  </si>
  <si>
    <t>vedatuur13</t>
  </si>
  <si>
    <t>dilarabal8</t>
  </si>
  <si>
    <t>kimbumaya20</t>
  </si>
  <si>
    <t>pnarnur17</t>
  </si>
  <si>
    <t>bir_lyra</t>
  </si>
  <si>
    <t>dvlfacts</t>
  </si>
  <si>
    <t>kursatkaanalp</t>
  </si>
  <si>
    <t>craftsmyrna</t>
  </si>
  <si>
    <t>serifemahirr</t>
  </si>
  <si>
    <t>yunusleyinrumi</t>
  </si>
  <si>
    <t>fatma58775802</t>
  </si>
  <si>
    <t>erdaltrkmn3404</t>
  </si>
  <si>
    <t>alimuhammedx4</t>
  </si>
  <si>
    <t>olcay66354115</t>
  </si>
  <si>
    <t>montchu_aliriza</t>
  </si>
  <si>
    <t>ahavuzlu</t>
  </si>
  <si>
    <t>fatmabe26773369</t>
  </si>
  <si>
    <t>ilknur_hayat52</t>
  </si>
  <si>
    <t>ceylanseverr</t>
  </si>
  <si>
    <t>selinduyumm</t>
  </si>
  <si>
    <t>zuleyha_rev</t>
  </si>
  <si>
    <t>sakinolmuazzez</t>
  </si>
  <si>
    <t>denizz3545</t>
  </si>
  <si>
    <t>adilara18</t>
  </si>
  <si>
    <t>totheottoman</t>
  </si>
  <si>
    <t>cemalcandır22</t>
  </si>
  <si>
    <t>itselonius2</t>
  </si>
  <si>
    <t>namik_ens</t>
  </si>
  <si>
    <t>sukrankrmn</t>
  </si>
  <si>
    <t>duhakusu</t>
  </si>
  <si>
    <t>serpehn</t>
  </si>
  <si>
    <t>583105f45c1d46c</t>
  </si>
  <si>
    <t>mertpostif</t>
  </si>
  <si>
    <t>blue_infinityy</t>
  </si>
  <si>
    <t>avsulenazlioglu</t>
  </si>
  <si>
    <t>falsolukulun</t>
  </si>
  <si>
    <t>jaws_medya</t>
  </si>
  <si>
    <t>erdilmehmett</t>
  </si>
  <si>
    <t>bmyfc_1numara</t>
  </si>
  <si>
    <t>vedatbulat77</t>
  </si>
  <si>
    <t>hilmibozdag_</t>
  </si>
  <si>
    <t>hayattwo</t>
  </si>
  <si>
    <t>nursenaslan2019</t>
  </si>
  <si>
    <t>bleuperanka</t>
  </si>
  <si>
    <t>ebskirikkale</t>
  </si>
  <si>
    <t>tarikyildiztr</t>
  </si>
  <si>
    <t>tbaakbss</t>
  </si>
  <si>
    <t>morkocnuri</t>
  </si>
  <si>
    <t>ummugulsumklnc</t>
  </si>
  <si>
    <t>damlacanfpcc1</t>
  </si>
  <si>
    <t>sevallgunoglu</t>
  </si>
  <si>
    <t>kuzununcoconati</t>
  </si>
  <si>
    <t>furkanshner</t>
  </si>
  <si>
    <t>emirhanibek</t>
  </si>
  <si>
    <t>omeralb42773254</t>
  </si>
  <si>
    <t>sinantmer5</t>
  </si>
  <si>
    <t>turknavyboi</t>
  </si>
  <si>
    <t>berra25831486</t>
  </si>
  <si>
    <t>__bahar34</t>
  </si>
  <si>
    <t>yekaadam</t>
  </si>
  <si>
    <t>minyoonara</t>
  </si>
  <si>
    <t>tasattuk</t>
  </si>
  <si>
    <t>korkusuz_trk</t>
  </si>
  <si>
    <t>yksmaduruuu1</t>
  </si>
  <si>
    <t>yks202075628027</t>
  </si>
  <si>
    <t>pasaoglujk</t>
  </si>
  <si>
    <t>chanssweetheart</t>
  </si>
  <si>
    <t>elyakutozan</t>
  </si>
  <si>
    <t>melikeusl1</t>
  </si>
  <si>
    <t>tevhidi_durus</t>
  </si>
  <si>
    <t>baharadigzel</t>
  </si>
  <si>
    <t>cansuhatur</t>
  </si>
  <si>
    <t>momosgia</t>
  </si>
  <si>
    <t>urkmezmert</t>
  </si>
  <si>
    <t>sahin7263</t>
  </si>
  <si>
    <t>yık39608391</t>
  </si>
  <si>
    <t>lalenaci</t>
  </si>
  <si>
    <t>gltentezer1</t>
  </si>
  <si>
    <t>kilicsedaa</t>
  </si>
  <si>
    <t>ayhantabak5</t>
  </si>
  <si>
    <t>aslikeser2</t>
  </si>
  <si>
    <t>bedelli123456</t>
  </si>
  <si>
    <t>l4lbkt</t>
  </si>
  <si>
    <t>fairies0ul</t>
  </si>
  <si>
    <t>ellerenesi</t>
  </si>
  <si>
    <t>golgenin_gucu34</t>
  </si>
  <si>
    <t>ekiinben</t>
  </si>
  <si>
    <t>velhasililkelam</t>
  </si>
  <si>
    <t>mertim73</t>
  </si>
  <si>
    <t>ismailtuncel__</t>
  </si>
  <si>
    <t>aysehatunn_</t>
  </si>
  <si>
    <t>nanuki34</t>
  </si>
  <si>
    <t>veysel_flower</t>
  </si>
  <si>
    <t>gulbahcem__</t>
  </si>
  <si>
    <t>8ebru8</t>
  </si>
  <si>
    <t>reis_gam</t>
  </si>
  <si>
    <t>erhanisikdemir</t>
  </si>
  <si>
    <t>carettavmp45</t>
  </si>
  <si>
    <t>kenankandemir06</t>
  </si>
  <si>
    <t>eymenslen131</t>
  </si>
  <si>
    <t>dn23312033</t>
  </si>
  <si>
    <t>dogruya89635871</t>
  </si>
  <si>
    <t>zahideaydinx</t>
  </si>
  <si>
    <t>muratkncı</t>
  </si>
  <si>
    <t>kubrakra2511</t>
  </si>
  <si>
    <t>yvzslmblt</t>
  </si>
  <si>
    <t>hasanyazanel</t>
  </si>
  <si>
    <t>seneltasdemir</t>
  </si>
  <si>
    <t>bmyfc__1</t>
  </si>
  <si>
    <t>kunter421</t>
  </si>
  <si>
    <t>kazimaydilek</t>
  </si>
  <si>
    <t>sayintanrica</t>
  </si>
  <si>
    <t>ilaydayvzzz</t>
  </si>
  <si>
    <t>biyonikrefik</t>
  </si>
  <si>
    <t>mtyz77</t>
  </si>
  <si>
    <t>xxmarie4</t>
  </si>
  <si>
    <t>cenkberkel</t>
  </si>
  <si>
    <t>kaderelt</t>
  </si>
  <si>
    <t>erdalkurt3460</t>
  </si>
  <si>
    <t>yasarerdisasmaz</t>
  </si>
  <si>
    <t>fatmaevcmk</t>
  </si>
  <si>
    <t>ht_uuryilmaz</t>
  </si>
  <si>
    <t>oktaysain</t>
  </si>
  <si>
    <t>ogzhnmrs</t>
  </si>
  <si>
    <t>seil19457556</t>
  </si>
  <si>
    <t>message_1299</t>
  </si>
  <si>
    <t>green_igot7</t>
  </si>
  <si>
    <t>1453devam</t>
  </si>
  <si>
    <t>snrkom78</t>
  </si>
  <si>
    <t>kocahlal1</t>
  </si>
  <si>
    <t>firdevs87410889</t>
  </si>
  <si>
    <t>ademlaxx</t>
  </si>
  <si>
    <t>fbt2999</t>
  </si>
  <si>
    <t>baris_2554</t>
  </si>
  <si>
    <t>alamut_of</t>
  </si>
  <si>
    <t>nehir_rl</t>
  </si>
  <si>
    <t>bilge_mecit</t>
  </si>
  <si>
    <t>eymengker2</t>
  </si>
  <si>
    <t>26_fatih_26</t>
  </si>
  <si>
    <t>fsevgisizb</t>
  </si>
  <si>
    <t>king_memzo</t>
  </si>
  <si>
    <t>ezgigrler2</t>
  </si>
  <si>
    <t>emineyldr05</t>
  </si>
  <si>
    <t>numerusclauses0</t>
  </si>
  <si>
    <t>sarilibmyfc</t>
  </si>
  <si>
    <t>bubenim39003537</t>
  </si>
  <si>
    <t>besiktasliyize</t>
  </si>
  <si>
    <t>keetentohumuu1</t>
  </si>
  <si>
    <t>infini0y</t>
  </si>
  <si>
    <t>hightforyou</t>
  </si>
  <si>
    <t>serkanekmen</t>
  </si>
  <si>
    <t>derunimuhayyel</t>
  </si>
  <si>
    <t>glgeler11</t>
  </si>
  <si>
    <t>kuzeyildizi_52</t>
  </si>
  <si>
    <t>albatros_man</t>
  </si>
  <si>
    <t>nesylz79</t>
  </si>
  <si>
    <t>demetkrolu</t>
  </si>
  <si>
    <t>zge95046766</t>
  </si>
  <si>
    <t>babakartal1453</t>
  </si>
  <si>
    <t>onedio16</t>
  </si>
  <si>
    <t>barischampion</t>
  </si>
  <si>
    <t>esmamnurcuk</t>
  </si>
  <si>
    <t>hasantuzcublog</t>
  </si>
  <si>
    <t>aysun14223474</t>
  </si>
  <si>
    <t>ılcebasciftlik</t>
  </si>
  <si>
    <t>durikuzi53</t>
  </si>
  <si>
    <t>minissleeping</t>
  </si>
  <si>
    <t>_istanbul___</t>
  </si>
  <si>
    <t>murselhelimoglu</t>
  </si>
  <si>
    <t>panikburun</t>
  </si>
  <si>
    <t>nursenayakar</t>
  </si>
  <si>
    <t>okumusoglu1339</t>
  </si>
  <si>
    <t>senapurple</t>
  </si>
  <si>
    <t>sabahatdoganer</t>
  </si>
  <si>
    <t>ahmetokumu</t>
  </si>
  <si>
    <t>verapvlvna</t>
  </si>
  <si>
    <t>marstansea</t>
  </si>
  <si>
    <t>uzun__mustafa</t>
  </si>
  <si>
    <t>mustafac19</t>
  </si>
  <si>
    <t>halil7301</t>
  </si>
  <si>
    <t>ogrunilgun</t>
  </si>
  <si>
    <t>cemilshn61</t>
  </si>
  <si>
    <t>burakcakmakk5</t>
  </si>
  <si>
    <t>aslangngr12</t>
  </si>
  <si>
    <t>mehmetb47947536</t>
  </si>
  <si>
    <t>muratka72922071</t>
  </si>
  <si>
    <t>perikz84752041</t>
  </si>
  <si>
    <t>suleakduman0</t>
  </si>
  <si>
    <t>sadiyegulec1</t>
  </si>
  <si>
    <t>turangulec01</t>
  </si>
  <si>
    <t>mrhiiragi</t>
  </si>
  <si>
    <t>aframurtaza</t>
  </si>
  <si>
    <t>semihlehrer</t>
  </si>
  <si>
    <t>fatosozalpp</t>
  </si>
  <si>
    <t>ezgitsv</t>
  </si>
  <si>
    <t>gokhannozturk</t>
  </si>
  <si>
    <t>_hnci</t>
  </si>
  <si>
    <t>bir_beser</t>
  </si>
  <si>
    <t>akiha1040</t>
  </si>
  <si>
    <t>barısırabb</t>
  </si>
  <si>
    <t>gkceyusuf1</t>
  </si>
  <si>
    <t>oskarkalite</t>
  </si>
  <si>
    <t>humeyra_571</t>
  </si>
  <si>
    <t>snmrtgl</t>
  </si>
  <si>
    <t>atala332</t>
  </si>
  <si>
    <t>nezakettezcan</t>
  </si>
  <si>
    <t>yargbar</t>
  </si>
  <si>
    <t>mudahhare</t>
  </si>
  <si>
    <t>burak84640029</t>
  </si>
  <si>
    <t>oguzkerdige</t>
  </si>
  <si>
    <t>canmaana</t>
  </si>
  <si>
    <t>bedellidestek10</t>
  </si>
  <si>
    <t>hilalkoylu</t>
  </si>
  <si>
    <t>571meczup571</t>
  </si>
  <si>
    <t>onurmevlude</t>
  </si>
  <si>
    <t>kitapistasyonu</t>
  </si>
  <si>
    <t>hafizeadtatar</t>
  </si>
  <si>
    <t>peacefull21111</t>
  </si>
  <si>
    <t>sorrvayvir</t>
  </si>
  <si>
    <t>maviyesil77</t>
  </si>
  <si>
    <t>coritibalikaos</t>
  </si>
  <si>
    <t>qzinemerve</t>
  </si>
  <si>
    <t>talipuensal</t>
  </si>
  <si>
    <t>eothereother</t>
  </si>
  <si>
    <t>sck659730</t>
  </si>
  <si>
    <t>osman_bastan09</t>
  </si>
  <si>
    <t>ferusvenator</t>
  </si>
  <si>
    <t>audaxlupus_</t>
  </si>
  <si>
    <t>anti0chian</t>
  </si>
  <si>
    <t>lena09416199</t>
  </si>
  <si>
    <t>ahseniyet</t>
  </si>
  <si>
    <t>anilanlgnr1881</t>
  </si>
  <si>
    <t>devilssister3</t>
  </si>
  <si>
    <t>mjgndlbr</t>
  </si>
  <si>
    <t>mirac_topal44</t>
  </si>
  <si>
    <t>__barisasemah58</t>
  </si>
  <si>
    <t>serkayadem</t>
  </si>
  <si>
    <t>gulgunkaya8</t>
  </si>
  <si>
    <t>__oguzhan__kurt</t>
  </si>
  <si>
    <t>guruoftechvip</t>
  </si>
  <si>
    <t>hititkrl</t>
  </si>
  <si>
    <t>nassipman</t>
  </si>
  <si>
    <t>ıtszeynepdeniz</t>
  </si>
  <si>
    <t>elfotoloji</t>
  </si>
  <si>
    <t>muzafferergunes</t>
  </si>
  <si>
    <t>hatiicee16</t>
  </si>
  <si>
    <t>rese6675</t>
  </si>
  <si>
    <t>serikaniye1</t>
  </si>
  <si>
    <t>numanatuk_</t>
  </si>
  <si>
    <t>8190e173e45c4e0</t>
  </si>
  <si>
    <t>canyaldiz5</t>
  </si>
  <si>
    <t>kaplanesenn</t>
  </si>
  <si>
    <t>ilyasgkhan1</t>
  </si>
  <si>
    <t>bisakinolbeyzaa</t>
  </si>
  <si>
    <t>edaakeman</t>
  </si>
  <si>
    <t>rmuzem</t>
  </si>
  <si>
    <t>sayfaıg</t>
  </si>
  <si>
    <t>smtyyl</t>
  </si>
  <si>
    <t>kupadam31</t>
  </si>
  <si>
    <t>m8_4you</t>
  </si>
  <si>
    <t>ozge579</t>
  </si>
  <si>
    <t>gekasbaskan1</t>
  </si>
  <si>
    <t>ozguryasam88</t>
  </si>
  <si>
    <t>fatih13125386</t>
  </si>
  <si>
    <t>nisabolukbasifc</t>
  </si>
  <si>
    <t>zaferko02638478</t>
  </si>
  <si>
    <t>muhtelimuhalif2</t>
  </si>
  <si>
    <t>mrym_093</t>
  </si>
  <si>
    <t>ikongirll</t>
  </si>
  <si>
    <t>n_baskale</t>
  </si>
  <si>
    <t>sumeyyeth</t>
  </si>
  <si>
    <t>bolatunahan</t>
  </si>
  <si>
    <t>burhana95210607</t>
  </si>
  <si>
    <t>peezman1</t>
  </si>
  <si>
    <t>matiiben</t>
  </si>
  <si>
    <t>dr_zehra_99</t>
  </si>
  <si>
    <t>dimanarcana</t>
  </si>
  <si>
    <t>cimenaynur762</t>
  </si>
  <si>
    <t>guiding00</t>
  </si>
  <si>
    <t>sinemmsumer</t>
  </si>
  <si>
    <t>arifirfan1</t>
  </si>
  <si>
    <t>hitamuhumisk_</t>
  </si>
  <si>
    <t>mrymdnz47</t>
  </si>
  <si>
    <t>aysenurkyvl</t>
  </si>
  <si>
    <t>dogus252525</t>
  </si>
  <si>
    <t>nehir51720681</t>
  </si>
  <si>
    <t>secginbahaddin</t>
  </si>
  <si>
    <t>yakamozaik</t>
  </si>
  <si>
    <t>ibrahim46989209</t>
  </si>
  <si>
    <t>miliktek</t>
  </si>
  <si>
    <t>deep_traesurre</t>
  </si>
  <si>
    <t>tasrabeyi</t>
  </si>
  <si>
    <t>etgarkeret1</t>
  </si>
  <si>
    <t>savascisiyks</t>
  </si>
  <si>
    <t>derinindesin</t>
  </si>
  <si>
    <t>nursenaslan2018</t>
  </si>
  <si>
    <t>berqan6</t>
  </si>
  <si>
    <t>ijlaallk</t>
  </si>
  <si>
    <t>mohamme27538030</t>
  </si>
  <si>
    <t>sadecefero</t>
  </si>
  <si>
    <t>erkam_olmak</t>
  </si>
  <si>
    <t>sema_akkc</t>
  </si>
  <si>
    <t>ybthn</t>
  </si>
  <si>
    <t>ilayda60143420</t>
  </si>
  <si>
    <t>burhan0200</t>
  </si>
  <si>
    <t>alperen35780826</t>
  </si>
  <si>
    <t>osmanbayraktar</t>
  </si>
  <si>
    <t>yapayalnizlik</t>
  </si>
  <si>
    <t>barmuratyacfc2</t>
  </si>
  <si>
    <t>ebayraktaroglu</t>
  </si>
  <si>
    <t>suaterengul</t>
  </si>
  <si>
    <t>2gozum</t>
  </si>
  <si>
    <t>itirafciyim</t>
  </si>
  <si>
    <t>fadime8654</t>
  </si>
  <si>
    <t>rterdogan</t>
  </si>
  <si>
    <t>saglikbakanligi</t>
  </si>
  <si>
    <t>resanarlier</t>
  </si>
  <si>
    <t>aglasanabir</t>
  </si>
  <si>
    <t>htckzlkayaa</t>
  </si>
  <si>
    <t>diclenil2</t>
  </si>
  <si>
    <t>cemocns</t>
  </si>
  <si>
    <t>gsyelis</t>
  </si>
  <si>
    <t>nurcanoztrkmen</t>
  </si>
  <si>
    <t>tefekkr82163649</t>
  </si>
  <si>
    <t>uwukrizi</t>
  </si>
  <si>
    <t>cediiosmann</t>
  </si>
  <si>
    <t>leyla_dv</t>
  </si>
  <si>
    <t>bulutgulcun</t>
  </si>
  <si>
    <t>haticez53</t>
  </si>
  <si>
    <t>1r1r1</t>
  </si>
  <si>
    <t>rosoppci</t>
  </si>
  <si>
    <t>nisacemalw</t>
  </si>
  <si>
    <t>yukselkarakelle</t>
  </si>
  <si>
    <t>atavrattroll</t>
  </si>
  <si>
    <t>cedithefirst</t>
  </si>
  <si>
    <t>eminfedar</t>
  </si>
  <si>
    <t>sizi_izliyoruz</t>
  </si>
  <si>
    <t>_kemalbildistc_</t>
  </si>
  <si>
    <t>yerelsecimanket</t>
  </si>
  <si>
    <t>adana_bld</t>
  </si>
  <si>
    <t>arzuserra</t>
  </si>
  <si>
    <t>uensalarik</t>
  </si>
  <si>
    <t>gkkaktus</t>
  </si>
  <si>
    <t>senkimsinya_rte</t>
  </si>
  <si>
    <t>ankara_khk</t>
  </si>
  <si>
    <t>broderl9wa</t>
  </si>
  <si>
    <t>monarsisel</t>
  </si>
  <si>
    <t>arsen_lupennn</t>
  </si>
  <si>
    <t>themarglnale</t>
  </si>
  <si>
    <t>konyabuyuksehir</t>
  </si>
  <si>
    <t>tmegrisi</t>
  </si>
  <si>
    <t>asliaydintasbas</t>
  </si>
  <si>
    <t>selcuk</t>
  </si>
  <si>
    <t>hikmetderyasi_</t>
  </si>
  <si>
    <t>kilicdarogluk</t>
  </si>
  <si>
    <t>serseriezgi1231</t>
  </si>
  <si>
    <t>haydarozkan01</t>
  </si>
  <si>
    <t>trtbelgesel</t>
  </si>
  <si>
    <t>ntv</t>
  </si>
  <si>
    <t>murat_emrem</t>
  </si>
  <si>
    <t>bekirpakdemirli</t>
  </si>
  <si>
    <t>muratmmturk</t>
  </si>
  <si>
    <t>patrickjane02</t>
  </si>
  <si>
    <t>siiristh</t>
  </si>
  <si>
    <t>suleymanc4kir</t>
  </si>
  <si>
    <t>yelizzkoray</t>
  </si>
  <si>
    <t>manolamiaa</t>
  </si>
  <si>
    <t>senyazmadaniel</t>
  </si>
  <si>
    <t>resuldurmus61</t>
  </si>
  <si>
    <t>kecisultan</t>
  </si>
  <si>
    <t>ercandalkilic</t>
  </si>
  <si>
    <t>erdemozveren0</t>
  </si>
  <si>
    <t>sportsbesiktas</t>
  </si>
  <si>
    <t>neleroluyorhey</t>
  </si>
  <si>
    <t>furkanyenicaree</t>
  </si>
  <si>
    <t>yengecinteki2</t>
  </si>
  <si>
    <t>sozyuku</t>
  </si>
  <si>
    <t>halilhalhalli</t>
  </si>
  <si>
    <t>fatihportakal</t>
  </si>
  <si>
    <t>enesamayorgun</t>
  </si>
  <si>
    <t>drfahrettinkoca</t>
  </si>
  <si>
    <t>vezirkopru55tr</t>
  </si>
  <si>
    <t>eatveggies_</t>
  </si>
  <si>
    <t>mka_meregee_</t>
  </si>
  <si>
    <t>uduummm</t>
  </si>
  <si>
    <t>gmsusurluk</t>
  </si>
  <si>
    <t>epemrepolat</t>
  </si>
  <si>
    <t>ipekmyram</t>
  </si>
  <si>
    <t>sonmezdilce</t>
  </si>
  <si>
    <t>nurseve26409413</t>
  </si>
  <si>
    <t>alper_forza</t>
  </si>
  <si>
    <t>barismrtygcfc__</t>
  </si>
  <si>
    <t>gkhnkhrman</t>
  </si>
  <si>
    <t>yurek_mi_yedin</t>
  </si>
  <si>
    <t>beyzagvenmez</t>
  </si>
  <si>
    <t>kivancdil</t>
  </si>
  <si>
    <t>merveeyllmz11</t>
  </si>
  <si>
    <t>kingofbtc</t>
  </si>
  <si>
    <t>celalulgen</t>
  </si>
  <si>
    <t>avdenizyucel</t>
  </si>
  <si>
    <t>av_turgayozcan</t>
  </si>
  <si>
    <t>nesyayaka</t>
  </si>
  <si>
    <t>selcoin</t>
  </si>
  <si>
    <t>black4beats</t>
  </si>
  <si>
    <t>guleryuzmahfuz</t>
  </si>
  <si>
    <t>eyupaltun_</t>
  </si>
  <si>
    <t>muzikdizifilm</t>
  </si>
  <si>
    <t>bmyrespect</t>
  </si>
  <si>
    <t>takvim</t>
  </si>
  <si>
    <t>furkanvakfi</t>
  </si>
  <si>
    <t>maltalilaz</t>
  </si>
  <si>
    <t>thelaikyobaz</t>
  </si>
  <si>
    <t>sertvurgular</t>
  </si>
  <si>
    <t>korayaydintr</t>
  </si>
  <si>
    <t>husnumahalli</t>
  </si>
  <si>
    <t>ononkesit</t>
  </si>
  <si>
    <t>elademirbag</t>
  </si>
  <si>
    <t>akadirdemirci07</t>
  </si>
  <si>
    <t>haluk</t>
  </si>
  <si>
    <t>velisacilik</t>
  </si>
  <si>
    <t>saadetoruc</t>
  </si>
  <si>
    <t>karabekiroglu_s</t>
  </si>
  <si>
    <t>yerliyabanci2</t>
  </si>
  <si>
    <t>yazi_yorum__</t>
  </si>
  <si>
    <t>amorfati______</t>
  </si>
  <si>
    <t>bisahaf</t>
  </si>
  <si>
    <t>cakici_efe1453</t>
  </si>
  <si>
    <t>alibabacan</t>
  </si>
  <si>
    <t>tekaskimgltsry</t>
  </si>
  <si>
    <t>mestansh</t>
  </si>
  <si>
    <t>ruwishci</t>
  </si>
  <si>
    <t>survivor_izle</t>
  </si>
  <si>
    <t>ataxx06673</t>
  </si>
  <si>
    <t>ebulmevdudi</t>
  </si>
  <si>
    <t>pamukolduk</t>
  </si>
  <si>
    <t>cnry1907</t>
  </si>
  <si>
    <t>medyaurfa</t>
  </si>
  <si>
    <t>aklcelal</t>
  </si>
  <si>
    <t>aliihsanyavuz</t>
  </si>
  <si>
    <t>fuatoktay</t>
  </si>
  <si>
    <t>numankurtulmus</t>
  </si>
  <si>
    <t>iletisim</t>
  </si>
  <si>
    <t>erkankandemir</t>
  </si>
  <si>
    <t>mahirunal</t>
  </si>
  <si>
    <t>emineerdogan</t>
  </si>
  <si>
    <t>suleymansoylu</t>
  </si>
  <si>
    <t>cemalbucak63</t>
  </si>
  <si>
    <t>lan_inci</t>
  </si>
  <si>
    <t>__tefani</t>
  </si>
  <si>
    <t>uzunabdurrahman</t>
  </si>
  <si>
    <t>leongibi</t>
  </si>
  <si>
    <t>meraldanis</t>
  </si>
  <si>
    <t>nyz_hmm</t>
  </si>
  <si>
    <t>rezanbl1</t>
  </si>
  <si>
    <t>osmangulacartr</t>
  </si>
  <si>
    <t>hsevli</t>
  </si>
  <si>
    <t>zahirkandas</t>
  </si>
  <si>
    <t>semsettinbzkrt</t>
  </si>
  <si>
    <t>vantsokurumsal</t>
  </si>
  <si>
    <t>van_tasaron</t>
  </si>
  <si>
    <t>necdettakva</t>
  </si>
  <si>
    <t>sadik0707</t>
  </si>
  <si>
    <t>t</t>
  </si>
  <si>
    <t>alfa_hak</t>
  </si>
  <si>
    <t>trgs06</t>
  </si>
  <si>
    <t>r_atalay33</t>
  </si>
  <si>
    <t>srp1__</t>
  </si>
  <si>
    <t>srp1_</t>
  </si>
  <si>
    <t>s0nszlk</t>
  </si>
  <si>
    <t>emn_rl</t>
  </si>
  <si>
    <t>saftutan</t>
  </si>
  <si>
    <t>harunbaba26</t>
  </si>
  <si>
    <t>nur0fatos</t>
  </si>
  <si>
    <t>izmirliqr</t>
  </si>
  <si>
    <t>cupucuputer</t>
  </si>
  <si>
    <t>ylmaztemur</t>
  </si>
  <si>
    <t>thorlith</t>
  </si>
  <si>
    <t>bilgin_volkan</t>
  </si>
  <si>
    <t>tselmanoglu</t>
  </si>
  <si>
    <t>abdullah267447</t>
  </si>
  <si>
    <t>pnrilter1</t>
  </si>
  <si>
    <t>zehrazumruts</t>
  </si>
  <si>
    <t>lutfisunar</t>
  </si>
  <si>
    <t>komunistbariss</t>
  </si>
  <si>
    <t>piktesogretmen</t>
  </si>
  <si>
    <t>berkesoydan18</t>
  </si>
  <si>
    <t>barismurat_fann</t>
  </si>
  <si>
    <t>hulya_ucar34</t>
  </si>
  <si>
    <t>huribilyeceylan</t>
  </si>
  <si>
    <t>m_eminyildirim</t>
  </si>
  <si>
    <t>kuduszaade</t>
  </si>
  <si>
    <t>bayraklibld</t>
  </si>
  <si>
    <t>hadimul_muminin</t>
  </si>
  <si>
    <t>eha_medya</t>
  </si>
  <si>
    <t>cetinerker</t>
  </si>
  <si>
    <t>bmysever_</t>
  </si>
  <si>
    <t>seckin_deniz</t>
  </si>
  <si>
    <t>sema0x</t>
  </si>
  <si>
    <t>ruhensiyahi22</t>
  </si>
  <si>
    <t>uguryildizexe</t>
  </si>
  <si>
    <t>yerelkulis</t>
  </si>
  <si>
    <t>kelimeburc</t>
  </si>
  <si>
    <t>oguzboyluturk</t>
  </si>
  <si>
    <t>lunamujgan</t>
  </si>
  <si>
    <t>yutalovescako</t>
  </si>
  <si>
    <t>hlyahulyaakgn</t>
  </si>
  <si>
    <t>hhelbestvan</t>
  </si>
  <si>
    <t>aktakipantalya</t>
  </si>
  <si>
    <t>lobici06</t>
  </si>
  <si>
    <t>zekibahce</t>
  </si>
  <si>
    <t>ilkerkarli</t>
  </si>
  <si>
    <t>zeytinburnulu</t>
  </si>
  <si>
    <t>kivancozbilgic</t>
  </si>
  <si>
    <t>farukkose52</t>
  </si>
  <si>
    <t>yasingoynukkk</t>
  </si>
  <si>
    <t>eagle_beloved</t>
  </si>
  <si>
    <t>idris_sirdi35</t>
  </si>
  <si>
    <t>haluklevent</t>
  </si>
  <si>
    <t>hurriyet</t>
  </si>
  <si>
    <t>mrakyuz35</t>
  </si>
  <si>
    <t>apaci__ronaldo</t>
  </si>
  <si>
    <t>av_hasanteke</t>
  </si>
  <si>
    <t>unvanistiyrum</t>
  </si>
  <si>
    <t>baykar_savunma</t>
  </si>
  <si>
    <t>mt_goksu</t>
  </si>
  <si>
    <t>bilio_muydunuz</t>
  </si>
  <si>
    <t>turkmennbeyy</t>
  </si>
  <si>
    <t>ufkdgrc</t>
  </si>
  <si>
    <t>maske3g</t>
  </si>
  <si>
    <t>fatos_us</t>
  </si>
  <si>
    <t>dayi</t>
  </si>
  <si>
    <t>tcbestepe</t>
  </si>
  <si>
    <t>liberaldp</t>
  </si>
  <si>
    <t>tokcem</t>
  </si>
  <si>
    <t>merveozkbk</t>
  </si>
  <si>
    <t>mehmetfatih446</t>
  </si>
  <si>
    <t>kskobi</t>
  </si>
  <si>
    <t>timurfb1907</t>
  </si>
  <si>
    <t>fatih_zen</t>
  </si>
  <si>
    <t>vatan_sever1995</t>
  </si>
  <si>
    <t>profdemirtas</t>
  </si>
  <si>
    <t>ahamitbilici</t>
  </si>
  <si>
    <t>meral_ay_</t>
  </si>
  <si>
    <t>runious1</t>
  </si>
  <si>
    <t>nerimanzilli</t>
  </si>
  <si>
    <t>dunyabilim1</t>
  </si>
  <si>
    <t>turkbitigi</t>
  </si>
  <si>
    <t>kitapvskadin</t>
  </si>
  <si>
    <t>atayolunda8181</t>
  </si>
  <si>
    <t>hsndmr23</t>
  </si>
  <si>
    <t>mmaruferoll</t>
  </si>
  <si>
    <t>njzam</t>
  </si>
  <si>
    <t>hhalaybasi</t>
  </si>
  <si>
    <t>diaspora_turk</t>
  </si>
  <si>
    <t>vedatbey54</t>
  </si>
  <si>
    <t>klchibrhm</t>
  </si>
  <si>
    <t>yasiinkocer</t>
  </si>
  <si>
    <t>sibelsengul_</t>
  </si>
  <si>
    <t>saglam_irade_</t>
  </si>
  <si>
    <t>berrakue</t>
  </si>
  <si>
    <t>veliumutarslan</t>
  </si>
  <si>
    <t>voiceoftsp</t>
  </si>
  <si>
    <t>serpilkavrak</t>
  </si>
  <si>
    <t>akkadin_sakarya</t>
  </si>
  <si>
    <t>payitaht38</t>
  </si>
  <si>
    <t>dursun66</t>
  </si>
  <si>
    <t>bir_senc</t>
  </si>
  <si>
    <t>sevdaakd</t>
  </si>
  <si>
    <t>sessizdalga___1</t>
  </si>
  <si>
    <t>rumuz23</t>
  </si>
  <si>
    <t>ftm_shn</t>
  </si>
  <si>
    <t>karizma7583_</t>
  </si>
  <si>
    <t>karizma7583</t>
  </si>
  <si>
    <t>mucteba_enes</t>
  </si>
  <si>
    <t>hilalleserr</t>
  </si>
  <si>
    <t>postnetewi</t>
  </si>
  <si>
    <t>elbeyremzi</t>
  </si>
  <si>
    <t>teknolojimerak4</t>
  </si>
  <si>
    <t>zeydankaralar01</t>
  </si>
  <si>
    <t>turkpolisitc</t>
  </si>
  <si>
    <t>muratozer_imkan</t>
  </si>
  <si>
    <t>bulentilgaz</t>
  </si>
  <si>
    <t>leylak2023</t>
  </si>
  <si>
    <t>semracabrero</t>
  </si>
  <si>
    <t>laa__edrii</t>
  </si>
  <si>
    <t>bekir20196855</t>
  </si>
  <si>
    <t>who98408150</t>
  </si>
  <si>
    <t>ziyanrar</t>
  </si>
  <si>
    <t>rosakadinderne1</t>
  </si>
  <si>
    <t>purlenatac</t>
  </si>
  <si>
    <t>mehmetb31652478</t>
  </si>
  <si>
    <t>vyssll</t>
  </si>
  <si>
    <t>aaltayx_7</t>
  </si>
  <si>
    <t>retmen05136607</t>
  </si>
  <si>
    <t>6eyzafeels</t>
  </si>
  <si>
    <t>yukarakaya</t>
  </si>
  <si>
    <t>ozyurekbanu</t>
  </si>
  <si>
    <t>barismuratyy</t>
  </si>
  <si>
    <t>tatlici_talat</t>
  </si>
  <si>
    <t>binboa01</t>
  </si>
  <si>
    <t>ademyalv4c</t>
  </si>
  <si>
    <t>semanurklcckn</t>
  </si>
  <si>
    <t>i_msocurious</t>
  </si>
  <si>
    <t>victoriasongx</t>
  </si>
  <si>
    <t>kroletterr</t>
  </si>
  <si>
    <t>zaferarapkirli</t>
  </si>
  <si>
    <t>meltemservi_</t>
  </si>
  <si>
    <t>luciferiye</t>
  </si>
  <si>
    <t>remziel86913276</t>
  </si>
  <si>
    <t>iboshowum</t>
  </si>
  <si>
    <t>osmann35gm</t>
  </si>
  <si>
    <t>cakizil</t>
  </si>
  <si>
    <t>mugokgoz32</t>
  </si>
  <si>
    <t>lale84309450</t>
  </si>
  <si>
    <t>ismailulusoy17</t>
  </si>
  <si>
    <t>yusuf04352846</t>
  </si>
  <si>
    <t>jupiterinburcu</t>
  </si>
  <si>
    <t>mnurulvur</t>
  </si>
  <si>
    <t>iamimirzalioglu</t>
  </si>
  <si>
    <t>kazimozatak</t>
  </si>
  <si>
    <t>b_uzunkopru</t>
  </si>
  <si>
    <t>filiz175</t>
  </si>
  <si>
    <t>arkeolojidnyasi</t>
  </si>
  <si>
    <t>5secofwtf</t>
  </si>
  <si>
    <t>nejatozonay</t>
  </si>
  <si>
    <t>yusufbilgetunc</t>
  </si>
  <si>
    <t>rojdayllmaz</t>
  </si>
  <si>
    <t>antisistem81</t>
  </si>
  <si>
    <t>emrullahisler</t>
  </si>
  <si>
    <t>sclhmsr</t>
  </si>
  <si>
    <t>zabeyazgul</t>
  </si>
  <si>
    <t>vedatmilor</t>
  </si>
  <si>
    <t>hakimecimm</t>
  </si>
  <si>
    <t>gulsevenhakan</t>
  </si>
  <si>
    <t>remsu86765908</t>
  </si>
  <si>
    <t>vehisler</t>
  </si>
  <si>
    <t>bekirtiryakii</t>
  </si>
  <si>
    <t>cccmental</t>
  </si>
  <si>
    <t>benneyll</t>
  </si>
  <si>
    <t>theefirstcedi</t>
  </si>
  <si>
    <t>mminyorita</t>
  </si>
  <si>
    <t>sedat2sdt</t>
  </si>
  <si>
    <t>sedat1sdt</t>
  </si>
  <si>
    <t>isimsizhareket</t>
  </si>
  <si>
    <t>brotherhood1916</t>
  </si>
  <si>
    <t>gulshenkarim</t>
  </si>
  <si>
    <t>elaberen_</t>
  </si>
  <si>
    <t>smeydan</t>
  </si>
  <si>
    <t>oange4268</t>
  </si>
  <si>
    <t>yusufalabarda</t>
  </si>
  <si>
    <t>nursoz_</t>
  </si>
  <si>
    <t>murassabutik</t>
  </si>
  <si>
    <t>ruqinq</t>
  </si>
  <si>
    <t>polis6363hkn</t>
  </si>
  <si>
    <t>nsretnsret1</t>
  </si>
  <si>
    <t>orhan12331233</t>
  </si>
  <si>
    <t>huradamz</t>
  </si>
  <si>
    <t>yildirimhasret</t>
  </si>
  <si>
    <t>atakanarslan</t>
  </si>
  <si>
    <t>eylemtuncaelli</t>
  </si>
  <si>
    <t>serhat01471</t>
  </si>
  <si>
    <t>taksimgeziparki</t>
  </si>
  <si>
    <t>gulbintosun</t>
  </si>
  <si>
    <t>foxhaber</t>
  </si>
  <si>
    <t>lutfuturkkan</t>
  </si>
  <si>
    <t>muhamme40303056</t>
  </si>
  <si>
    <t>erayyynihal</t>
  </si>
  <si>
    <t>__suheda_1071__</t>
  </si>
  <si>
    <t>_errturk</t>
  </si>
  <si>
    <t>mrt_ongun</t>
  </si>
  <si>
    <t>ekrem_imamoglu</t>
  </si>
  <si>
    <t>nsk025</t>
  </si>
  <si>
    <t>profesorfacia</t>
  </si>
  <si>
    <t>nedenttoldu</t>
  </si>
  <si>
    <t>bir_lokma</t>
  </si>
  <si>
    <t>incitanesi1980</t>
  </si>
  <si>
    <t>serpant1</t>
  </si>
  <si>
    <t>aysel_cakiroglu</t>
  </si>
  <si>
    <t>imisskookmin</t>
  </si>
  <si>
    <t>akpartiurfa</t>
  </si>
  <si>
    <t>akparti</t>
  </si>
  <si>
    <t>pagrup</t>
  </si>
  <si>
    <t>bureauofeconomy</t>
  </si>
  <si>
    <t>empatbiri</t>
  </si>
  <si>
    <t>ceylanenees</t>
  </si>
  <si>
    <t>muglageyikleri</t>
  </si>
  <si>
    <t>sahin_aybek</t>
  </si>
  <si>
    <t>tansuyegen</t>
  </si>
  <si>
    <t>plussizedilara</t>
  </si>
  <si>
    <t>tariharsivi</t>
  </si>
  <si>
    <t>oslobet</t>
  </si>
  <si>
    <t>halilozcan63</t>
  </si>
  <si>
    <t>laydatrkan5</t>
  </si>
  <si>
    <t>lk38057958</t>
  </si>
  <si>
    <t>nefewra</t>
  </si>
  <si>
    <t>sakinolllchamp</t>
  </si>
  <si>
    <t>dilekciufuk</t>
  </si>
  <si>
    <t>munirarikan</t>
  </si>
  <si>
    <t>furkanmert_34</t>
  </si>
  <si>
    <t>mhkose</t>
  </si>
  <si>
    <t>ilker_kocael</t>
  </si>
  <si>
    <t>aydogan29</t>
  </si>
  <si>
    <t>ayla42319035</t>
  </si>
  <si>
    <t>zeynebtbs</t>
  </si>
  <si>
    <t>derviselfakir</t>
  </si>
  <si>
    <t>semrakuytul</t>
  </si>
  <si>
    <t>talaz4478</t>
  </si>
  <si>
    <t>avhuseyinbas</t>
  </si>
  <si>
    <t>bylavinya</t>
  </si>
  <si>
    <t>mustfsnmz</t>
  </si>
  <si>
    <t>dearbluew</t>
  </si>
  <si>
    <t>gosterviral</t>
  </si>
  <si>
    <t>fatihtaylan53</t>
  </si>
  <si>
    <t>bir_nazenin</t>
  </si>
  <si>
    <t>mehmet_ersoyy</t>
  </si>
  <si>
    <t>handelocal</t>
  </si>
  <si>
    <t>umutzdere</t>
  </si>
  <si>
    <t>nyozel55</t>
  </si>
  <si>
    <t>zer_kurd</t>
  </si>
  <si>
    <t>bulgurlu_usk</t>
  </si>
  <si>
    <t>fatihssemiz</t>
  </si>
  <si>
    <t>atavratfelipe</t>
  </si>
  <si>
    <t>lifelock2</t>
  </si>
  <si>
    <t>kadirogur7</t>
  </si>
  <si>
    <t>berkankgifs</t>
  </si>
  <si>
    <t>youngerholbein</t>
  </si>
  <si>
    <t>fuurkanates</t>
  </si>
  <si>
    <t>meyyupcelik</t>
  </si>
  <si>
    <t>hurayse</t>
  </si>
  <si>
    <t>hukukitweet</t>
  </si>
  <si>
    <t>kuzeyormanlari</t>
  </si>
  <si>
    <t>novavetus</t>
  </si>
  <si>
    <t>oencueonur</t>
  </si>
  <si>
    <t>salih_ekinci</t>
  </si>
  <si>
    <t>cemadrianderki</t>
  </si>
  <si>
    <t>ozgurozcan26</t>
  </si>
  <si>
    <t>sadatlii</t>
  </si>
  <si>
    <t>cengizkkaya13</t>
  </si>
  <si>
    <t>hilmidemir60</t>
  </si>
  <si>
    <t>maralsarac</t>
  </si>
  <si>
    <t>ahmetsaymadi</t>
  </si>
  <si>
    <t>karina_sikicii</t>
  </si>
  <si>
    <t>shtalperkocaman</t>
  </si>
  <si>
    <t>goklenbey</t>
  </si>
  <si>
    <t>reynmenden</t>
  </si>
  <si>
    <t>teshirzz</t>
  </si>
  <si>
    <t>ay</t>
  </si>
  <si>
    <t>serapaltnbyrk</t>
  </si>
  <si>
    <t>elvanerdoan41</t>
  </si>
  <si>
    <t>ben_bilmem_54</t>
  </si>
  <si>
    <t>ysmnklnc08</t>
  </si>
  <si>
    <t>nz_yopal_6134</t>
  </si>
  <si>
    <t>okyanisss</t>
  </si>
  <si>
    <t>tbssmt</t>
  </si>
  <si>
    <t>hanne_rt_</t>
  </si>
  <si>
    <t>denizzbarlas</t>
  </si>
  <si>
    <t>sebebiziyaret3</t>
  </si>
  <si>
    <t>alisan_adem</t>
  </si>
  <si>
    <t>jale343451</t>
  </si>
  <si>
    <t>bbuucu</t>
  </si>
  <si>
    <t>kaktuscicegimmm</t>
  </si>
  <si>
    <t>llkbahar00006</t>
  </si>
  <si>
    <t>ferhatbingol56</t>
  </si>
  <si>
    <t>darwinimiyim</t>
  </si>
  <si>
    <t>iremcel29</t>
  </si>
  <si>
    <t>burak_turna</t>
  </si>
  <si>
    <t>ahmetaksu1461</t>
  </si>
  <si>
    <t>rabiakbuluut</t>
  </si>
  <si>
    <t>cocobarisfc</t>
  </si>
  <si>
    <t>13burctahmin</t>
  </si>
  <si>
    <t>orhanosmanoglu</t>
  </si>
  <si>
    <t>rockn4you</t>
  </si>
  <si>
    <t>optimousse262</t>
  </si>
  <si>
    <t>sekulerkhkli</t>
  </si>
  <si>
    <t>elifbmyf</t>
  </si>
  <si>
    <t>burakgill</t>
  </si>
  <si>
    <t>dogdufatih1</t>
  </si>
  <si>
    <t>asude2519</t>
  </si>
  <si>
    <t>barankk20</t>
  </si>
  <si>
    <t>demarkesports</t>
  </si>
  <si>
    <t>yaban_i</t>
  </si>
  <si>
    <t>faikoztrak</t>
  </si>
  <si>
    <t>tremreercis</t>
  </si>
  <si>
    <t>saka_larr</t>
  </si>
  <si>
    <t>atlantisliadam</t>
  </si>
  <si>
    <t>coderbirisi</t>
  </si>
  <si>
    <t>evlitavsan</t>
  </si>
  <si>
    <t>istanbul__kusu</t>
  </si>
  <si>
    <t>emreakan4</t>
  </si>
  <si>
    <t>_hll__</t>
  </si>
  <si>
    <t>muminleremiri1</t>
  </si>
  <si>
    <t>eminecelik62</t>
  </si>
  <si>
    <t>emrxtacy</t>
  </si>
  <si>
    <t>g0dl0ves</t>
  </si>
  <si>
    <t>jonnieacts</t>
  </si>
  <si>
    <t>ozurdiile</t>
  </si>
  <si>
    <t>comemare</t>
  </si>
  <si>
    <t>goldoriana</t>
  </si>
  <si>
    <t>aqtavugu</t>
  </si>
  <si>
    <t>myalcinkaya44</t>
  </si>
  <si>
    <t>trt1</t>
  </si>
  <si>
    <t>bekirdeveli</t>
  </si>
  <si>
    <t>dalierzincanli</t>
  </si>
  <si>
    <t>esraa__caa</t>
  </si>
  <si>
    <t>sheila_blanco_</t>
  </si>
  <si>
    <t>memosmusic</t>
  </si>
  <si>
    <t>kalkgidelimtv</t>
  </si>
  <si>
    <t>baykutbadem</t>
  </si>
  <si>
    <t>aycavarlier</t>
  </si>
  <si>
    <t>sibeldemirba4</t>
  </si>
  <si>
    <t>meryemmaral10</t>
  </si>
  <si>
    <t>cemalinkuzular</t>
  </si>
  <si>
    <t>alpaltinors</t>
  </si>
  <si>
    <t>honey_m_i</t>
  </si>
  <si>
    <t>bhrklkn</t>
  </si>
  <si>
    <t>mekremoran</t>
  </si>
  <si>
    <t>rosebaharr1</t>
  </si>
  <si>
    <t>atakansaglammm</t>
  </si>
  <si>
    <t>ismetgulldu1453</t>
  </si>
  <si>
    <t>utkuleyya1</t>
  </si>
  <si>
    <t>zekiuysal2808</t>
  </si>
  <si>
    <t>atillatorgay</t>
  </si>
  <si>
    <t>ahval_tr</t>
  </si>
  <si>
    <t>cyaltirak</t>
  </si>
  <si>
    <t>said_nursi</t>
  </si>
  <si>
    <t>kleopatratul</t>
  </si>
  <si>
    <t>zahidsthinks</t>
  </si>
  <si>
    <t>tunayurdakul_</t>
  </si>
  <si>
    <t>janreno__</t>
  </si>
  <si>
    <t>samvime64216796</t>
  </si>
  <si>
    <t>sldgokce</t>
  </si>
  <si>
    <t>silverrock__</t>
  </si>
  <si>
    <t>yinemihakliyim</t>
  </si>
  <si>
    <t>belginuygur10</t>
  </si>
  <si>
    <t>dekar_i_asina</t>
  </si>
  <si>
    <t>umitkaraca_</t>
  </si>
  <si>
    <t>mkemalsayar</t>
  </si>
  <si>
    <t>ikbalanayol</t>
  </si>
  <si>
    <t>yavuzage</t>
  </si>
  <si>
    <t>nur_sarikaya0</t>
  </si>
  <si>
    <t>emrealmas_</t>
  </si>
  <si>
    <t>kiz_deli1</t>
  </si>
  <si>
    <t>gunes_gazetesi</t>
  </si>
  <si>
    <t>barisatay</t>
  </si>
  <si>
    <t>tc_icisleri</t>
  </si>
  <si>
    <t>evrimgbakan</t>
  </si>
  <si>
    <t>burcinmutaf1</t>
  </si>
  <si>
    <t>yuumiiyumm</t>
  </si>
  <si>
    <t>turkertoker</t>
  </si>
  <si>
    <t>turgayontas</t>
  </si>
  <si>
    <t>ziyaselcuk</t>
  </si>
  <si>
    <t>ikiagustos</t>
  </si>
  <si>
    <t>adem_kenan</t>
  </si>
  <si>
    <t>vestatattoo</t>
  </si>
  <si>
    <t>haciiiiiiiiii</t>
  </si>
  <si>
    <t>mehmetynk_1299</t>
  </si>
  <si>
    <t>33tonyukuk</t>
  </si>
  <si>
    <t>medyaadami</t>
  </si>
  <si>
    <t>feritkw</t>
  </si>
  <si>
    <t>37yigit</t>
  </si>
  <si>
    <t>lewane_1</t>
  </si>
  <si>
    <t>bogdanulyanov</t>
  </si>
  <si>
    <t>dbdevletbahceli</t>
  </si>
  <si>
    <t>beratalbayrak</t>
  </si>
  <si>
    <t>suayipbirinci</t>
  </si>
  <si>
    <t>kapos23_</t>
  </si>
  <si>
    <t>orhn3434</t>
  </si>
  <si>
    <t>akinipek01</t>
  </si>
  <si>
    <t>yasin_bas_</t>
  </si>
  <si>
    <t>muhaliftaraf06</t>
  </si>
  <si>
    <t>akfc1m</t>
  </si>
  <si>
    <t>bym_fc000</t>
  </si>
  <si>
    <t>adalet_bakanlik</t>
  </si>
  <si>
    <t>mstanrikulu</t>
  </si>
  <si>
    <t>sansursuzprof</t>
  </si>
  <si>
    <t>yedihilalist</t>
  </si>
  <si>
    <t>xanthos_027</t>
  </si>
  <si>
    <t>hkilca</t>
  </si>
  <si>
    <t>beykozakparti</t>
  </si>
  <si>
    <t>sonfecisu</t>
  </si>
  <si>
    <t>im_the_shaman</t>
  </si>
  <si>
    <t>azizim45</t>
  </si>
  <si>
    <t>doguergildogu</t>
  </si>
  <si>
    <t>varolcafer</t>
  </si>
  <si>
    <t>kseokjintr</t>
  </si>
  <si>
    <t>jikookturkeyy</t>
  </si>
  <si>
    <t>kerengaberbaye</t>
  </si>
  <si>
    <t>isabetsizim</t>
  </si>
  <si>
    <t>altugisler</t>
  </si>
  <si>
    <t>ickiliydivideo</t>
  </si>
  <si>
    <t>zise040516</t>
  </si>
  <si>
    <t>buzzspor</t>
  </si>
  <si>
    <t>bgmckbnmmm</t>
  </si>
  <si>
    <t>myeneroglu</t>
  </si>
  <si>
    <t>ademozkose</t>
  </si>
  <si>
    <t>blackzeng17</t>
  </si>
  <si>
    <t>merziyyee</t>
  </si>
  <si>
    <t>boldmedya</t>
  </si>
  <si>
    <t>tumyad4</t>
  </si>
  <si>
    <t>tumyadgonullusu</t>
  </si>
  <si>
    <t>mansuryavas06</t>
  </si>
  <si>
    <t>omerakinakinci</t>
  </si>
  <si>
    <t>mrbbncakir</t>
  </si>
  <si>
    <t>llleji</t>
  </si>
  <si>
    <t>kerimaltinsoy</t>
  </si>
  <si>
    <t>arsivdensahne</t>
  </si>
  <si>
    <t>inci985</t>
  </si>
  <si>
    <t>esinesin1954</t>
  </si>
  <si>
    <t>ozlemelgun</t>
  </si>
  <si>
    <t>yuzsuzyurek_</t>
  </si>
  <si>
    <t>mahirxox</t>
  </si>
  <si>
    <t>entelproleter</t>
  </si>
  <si>
    <t>baransener79</t>
  </si>
  <si>
    <t>hasandogan</t>
  </si>
  <si>
    <t>idemakcanpnar2</t>
  </si>
  <si>
    <t>omerrcelik</t>
  </si>
  <si>
    <t>tvmeltem</t>
  </si>
  <si>
    <t>fatima_yeni</t>
  </si>
  <si>
    <t>fukulaci</t>
  </si>
  <si>
    <t>serkanuzann</t>
  </si>
  <si>
    <t>huseyinkrktn21</t>
  </si>
  <si>
    <t>hayati_sedef</t>
  </si>
  <si>
    <t>fkiziltas_</t>
  </si>
  <si>
    <t>htcacikgozz</t>
  </si>
  <si>
    <t>ferhatgocer</t>
  </si>
  <si>
    <t>nevresglmz</t>
  </si>
  <si>
    <t>silaakorkmaazz</t>
  </si>
  <si>
    <t>muradiyeuysal1</t>
  </si>
  <si>
    <t>sputnik_tr</t>
  </si>
  <si>
    <t>mhmmflgnd</t>
  </si>
  <si>
    <t>haci_karaaslan</t>
  </si>
  <si>
    <t>varank</t>
  </si>
  <si>
    <t>zafersahin06</t>
  </si>
  <si>
    <t>bengibaser</t>
  </si>
  <si>
    <t>izzetcapa</t>
  </si>
  <si>
    <t>bbahadirerdem</t>
  </si>
  <si>
    <t>jjpp131211</t>
  </si>
  <si>
    <t>bilalisgoren</t>
  </si>
  <si>
    <t>betulzer</t>
  </si>
  <si>
    <t>beyaztbestami9</t>
  </si>
  <si>
    <t>esrefdemirhan1</t>
  </si>
  <si>
    <t>mustiozkul68</t>
  </si>
  <si>
    <t>hoperghthere</t>
  </si>
  <si>
    <t>okkknope</t>
  </si>
  <si>
    <t>caliskanerh</t>
  </si>
  <si>
    <t>evagreenm</t>
  </si>
  <si>
    <t>feyzaltun</t>
  </si>
  <si>
    <t>reisciadam09</t>
  </si>
  <si>
    <t>teaaddict19</t>
  </si>
  <si>
    <t>sezeryan_</t>
  </si>
  <si>
    <t>ahbefreud</t>
  </si>
  <si>
    <t>yaezsin</t>
  </si>
  <si>
    <t>turkishblckrose</t>
  </si>
  <si>
    <t>mustafasahinfv</t>
  </si>
  <si>
    <t>ssbsemihdurmus</t>
  </si>
  <si>
    <t>missra_missra</t>
  </si>
  <si>
    <t>uzunadam5334</t>
  </si>
  <si>
    <t>nihatk29</t>
  </si>
  <si>
    <t>nimettimur</t>
  </si>
  <si>
    <t>anurdank</t>
  </si>
  <si>
    <t>nihalpia_zen</t>
  </si>
  <si>
    <t>blueppink</t>
  </si>
  <si>
    <t>zugurtf</t>
  </si>
  <si>
    <t>seyfettinunlu</t>
  </si>
  <si>
    <t>fethicagil</t>
  </si>
  <si>
    <t>drercardio</t>
  </si>
  <si>
    <t>takiphur</t>
  </si>
  <si>
    <t>ze</t>
  </si>
  <si>
    <t>ozerulfet</t>
  </si>
  <si>
    <t>mustafaozkanat2</t>
  </si>
  <si>
    <t>onderkahveci</t>
  </si>
  <si>
    <t>turksagliksengm</t>
  </si>
  <si>
    <t>alikaya02</t>
  </si>
  <si>
    <t>deli_mavi_22</t>
  </si>
  <si>
    <t>korebi1</t>
  </si>
  <si>
    <t>mahmuttdemirtas</t>
  </si>
  <si>
    <t>dilasamekani</t>
  </si>
  <si>
    <t>catknbak</t>
  </si>
  <si>
    <t>hseyinbasargan1</t>
  </si>
  <si>
    <t>es_rt34</t>
  </si>
  <si>
    <t>ssysfakb</t>
  </si>
  <si>
    <t>tyrannosurusrex</t>
  </si>
  <si>
    <t>adil__35</t>
  </si>
  <si>
    <t>dnzdngzl12</t>
  </si>
  <si>
    <t>2_ordu</t>
  </si>
  <si>
    <t>yanyanaharfler</t>
  </si>
  <si>
    <t>trabzonemniyet</t>
  </si>
  <si>
    <t>sagdanbaskaya</t>
  </si>
  <si>
    <t>devkartal1</t>
  </si>
  <si>
    <t>aforgutu</t>
  </si>
  <si>
    <t>tarihakli</t>
  </si>
  <si>
    <t>hilal01defne</t>
  </si>
  <si>
    <t>mahluklarcomtr</t>
  </si>
  <si>
    <t>birgaripku1</t>
  </si>
  <si>
    <t>tengrizagan</t>
  </si>
  <si>
    <t>kisacahatice</t>
  </si>
  <si>
    <t>rabikderler</t>
  </si>
  <si>
    <t>fikretkaplan99</t>
  </si>
  <si>
    <t>demiryureksefa</t>
  </si>
  <si>
    <t>tewhiden</t>
  </si>
  <si>
    <t>nayanadiana</t>
  </si>
  <si>
    <t>meleksszandi</t>
  </si>
  <si>
    <t>rmznklvz07</t>
  </si>
  <si>
    <t>ayhanuludemir</t>
  </si>
  <si>
    <t>hrnemksz01</t>
  </si>
  <si>
    <t>es2002min</t>
  </si>
  <si>
    <t>niyazsri</t>
  </si>
  <si>
    <t>dirilistrky</t>
  </si>
  <si>
    <t>savunmatekno</t>
  </si>
  <si>
    <t>torsteinarild</t>
  </si>
  <si>
    <t>cmr_1990</t>
  </si>
  <si>
    <t>a_imamoglu_</t>
  </si>
  <si>
    <t>beerwjazz</t>
  </si>
  <si>
    <t>bertanrona</t>
  </si>
  <si>
    <t>saltokuryayin</t>
  </si>
  <si>
    <t>spideyanimated</t>
  </si>
  <si>
    <t>orhuntuncyuz</t>
  </si>
  <si>
    <t>32gun_rt</t>
  </si>
  <si>
    <t>arvashadi</t>
  </si>
  <si>
    <t>pinhankitap</t>
  </si>
  <si>
    <t>haksenfatmaklc</t>
  </si>
  <si>
    <t>nuketaydn1</t>
  </si>
  <si>
    <t>y_bahadiroglu</t>
  </si>
  <si>
    <t>kkerem_1903</t>
  </si>
  <si>
    <t>_thest_</t>
  </si>
  <si>
    <t>cemosevensutlac</t>
  </si>
  <si>
    <t>alan0752</t>
  </si>
  <si>
    <t>aleynakaplaan</t>
  </si>
  <si>
    <t>devapartisi</t>
  </si>
  <si>
    <t>trabzonspor</t>
  </si>
  <si>
    <t>organizetrabzon</t>
  </si>
  <si>
    <t>atahan36883064</t>
  </si>
  <si>
    <t>mertocalorj</t>
  </si>
  <si>
    <t>pohkuvvetler</t>
  </si>
  <si>
    <t>emine_gozgec16</t>
  </si>
  <si>
    <t>kramponsport</t>
  </si>
  <si>
    <t>karnapserkan</t>
  </si>
  <si>
    <t>terkedilenmekan</t>
  </si>
  <si>
    <t>efsaneplaklar</t>
  </si>
  <si>
    <t>pyrzbst</t>
  </si>
  <si>
    <t>ece73883590</t>
  </si>
  <si>
    <t>sevim0620</t>
  </si>
  <si>
    <t>seheryeliiiii</t>
  </si>
  <si>
    <t>kizginnnn1</t>
  </si>
  <si>
    <t>sevketapuhan</t>
  </si>
  <si>
    <t>ecemnyigitoglu</t>
  </si>
  <si>
    <t>cosk_u</t>
  </si>
  <si>
    <t>burakaksak</t>
  </si>
  <si>
    <t>oguzhnakkaya</t>
  </si>
  <si>
    <t>muammaa_</t>
  </si>
  <si>
    <t>wolfmoon41</t>
  </si>
  <si>
    <t>dinsizturkk</t>
  </si>
  <si>
    <t>emn_tkn</t>
  </si>
  <si>
    <t>kilicarslan_is</t>
  </si>
  <si>
    <t>filmalintisi</t>
  </si>
  <si>
    <t>erissrabia</t>
  </si>
  <si>
    <t>kadrajmagazin</t>
  </si>
  <si>
    <t>sduzyatanlar</t>
  </si>
  <si>
    <t>nisancahayat</t>
  </si>
  <si>
    <t>krdnzky</t>
  </si>
  <si>
    <t>bizimtvcomtr</t>
  </si>
  <si>
    <t>arslanbulut9</t>
  </si>
  <si>
    <t>babayigitpalaa</t>
  </si>
  <si>
    <t>hound_island</t>
  </si>
  <si>
    <t>alberttrussel</t>
  </si>
  <si>
    <t>jonathanmellar</t>
  </si>
  <si>
    <t>dogenmitshu</t>
  </si>
  <si>
    <t>jackmanryan</t>
  </si>
  <si>
    <t>lincoln_whittle</t>
  </si>
  <si>
    <t>nihalyiitbaaltn</t>
  </si>
  <si>
    <t>enveryucel</t>
  </si>
  <si>
    <t>bahcesehir_k12</t>
  </si>
  <si>
    <t>sosyalistx</t>
  </si>
  <si>
    <t>baser_hunkar</t>
  </si>
  <si>
    <t>anayasanevzat</t>
  </si>
  <si>
    <t>hasan_gunduz15</t>
  </si>
  <si>
    <t>veyisates</t>
  </si>
  <si>
    <t>malesefsurvivor</t>
  </si>
  <si>
    <t>mert34019317</t>
  </si>
  <si>
    <t>survivordiyal0g</t>
  </si>
  <si>
    <t>kbuyukyuksel</t>
  </si>
  <si>
    <t>odatv</t>
  </si>
  <si>
    <t>minadide</t>
  </si>
  <si>
    <t>korkmazyusuf58</t>
  </si>
  <si>
    <t>durdugulten</t>
  </si>
  <si>
    <t>erolkaya_ist</t>
  </si>
  <si>
    <t>aydogan_ahiakin</t>
  </si>
  <si>
    <t>abdulhamitgul</t>
  </si>
  <si>
    <t>1966doan</t>
  </si>
  <si>
    <t>ecgutx</t>
  </si>
  <si>
    <t>isemyayincilik</t>
  </si>
  <si>
    <t>zeynpoine</t>
  </si>
  <si>
    <t>zeynepbastk</t>
  </si>
  <si>
    <t>bocurgatfilm</t>
  </si>
  <si>
    <t>abbilidi</t>
  </si>
  <si>
    <t>barismurat_ygci</t>
  </si>
  <si>
    <t>ziraatbankasi</t>
  </si>
  <si>
    <t>hzreth</t>
  </si>
  <si>
    <t>enderketre</t>
  </si>
  <si>
    <t>aysenkitap</t>
  </si>
  <si>
    <t>vahsihayatlar</t>
  </si>
  <si>
    <t>byza377</t>
  </si>
  <si>
    <t>yelda_kocak</t>
  </si>
  <si>
    <t>kosedagne</t>
  </si>
  <si>
    <t>filizkalkan</t>
  </si>
  <si>
    <t>simgekaya050</t>
  </si>
  <si>
    <t>kurtlarrvadisi</t>
  </si>
  <si>
    <t>aycnn_ync</t>
  </si>
  <si>
    <t>ayfcsar</t>
  </si>
  <si>
    <t>kocamanizm</t>
  </si>
  <si>
    <t>ozgureken09</t>
  </si>
  <si>
    <t>sblsnmz19</t>
  </si>
  <si>
    <t>irm_ozn</t>
  </si>
  <si>
    <t>_emlne_vuslat_</t>
  </si>
  <si>
    <t>candyrt2053</t>
  </si>
  <si>
    <t>ilknurnkedileri</t>
  </si>
  <si>
    <t>kozluklufuat</t>
  </si>
  <si>
    <t>seldasoyer_</t>
  </si>
  <si>
    <t>nozanlayan</t>
  </si>
  <si>
    <t>denoay</t>
  </si>
  <si>
    <t>bronihamza</t>
  </si>
  <si>
    <t>fizikci_isguzmn</t>
  </si>
  <si>
    <t>cutiebaris</t>
  </si>
  <si>
    <t>gmonnn1</t>
  </si>
  <si>
    <t>barismura1903</t>
  </si>
  <si>
    <t>maviimeselesi</t>
  </si>
  <si>
    <t>musaylm57128840</t>
  </si>
  <si>
    <t>tr8385</t>
  </si>
  <si>
    <t>shineyournight</t>
  </si>
  <si>
    <t>fearlssmen</t>
  </si>
  <si>
    <t>hulusitrkmn</t>
  </si>
  <si>
    <t>ozdemirkemal56</t>
  </si>
  <si>
    <t>furkan_celiker</t>
  </si>
  <si>
    <t>nevitdilmentr</t>
  </si>
  <si>
    <t>never_mindi</t>
  </si>
  <si>
    <t>homosapienser</t>
  </si>
  <si>
    <t>tweetively</t>
  </si>
  <si>
    <t>irfandonat</t>
  </si>
  <si>
    <t>eelfsltny</t>
  </si>
  <si>
    <t>aslantugfan</t>
  </si>
  <si>
    <t>senersenfan</t>
  </si>
  <si>
    <t>partisizpartlzn</t>
  </si>
  <si>
    <t>hazalzana</t>
  </si>
  <si>
    <t>mehmetokur13</t>
  </si>
  <si>
    <t>herseydeen1az</t>
  </si>
  <si>
    <t>akgenclikgm</t>
  </si>
  <si>
    <t>abuyukgumus</t>
  </si>
  <si>
    <t>ahmetsirriarvas</t>
  </si>
  <si>
    <t>rtedijital</t>
  </si>
  <si>
    <t>acufahrettin</t>
  </si>
  <si>
    <t>matmazelbi</t>
  </si>
  <si>
    <t>ebruu74</t>
  </si>
  <si>
    <t>adlanayaz</t>
  </si>
  <si>
    <t>_hihlamur</t>
  </si>
  <si>
    <t>veysela82857024</t>
  </si>
  <si>
    <t>___asu___1</t>
  </si>
  <si>
    <t>rtmi_bu</t>
  </si>
  <si>
    <t>denizndunyasi9</t>
  </si>
  <si>
    <t>ligimizitaniyor</t>
  </si>
  <si>
    <t>birolgurmhp</t>
  </si>
  <si>
    <t>mhp_bilgi</t>
  </si>
  <si>
    <t>ozgursekere</t>
  </si>
  <si>
    <t>tba_kee</t>
  </si>
  <si>
    <t>pazarim_koyden</t>
  </si>
  <si>
    <t>survivorbmy</t>
  </si>
  <si>
    <t>4cziyet</t>
  </si>
  <si>
    <t>studymello</t>
  </si>
  <si>
    <t>survivor2020r</t>
  </si>
  <si>
    <t>yrpeyupsultankk</t>
  </si>
  <si>
    <t>mehmetalidim</t>
  </si>
  <si>
    <t>kgk_gjc</t>
  </si>
  <si>
    <t>dimtvalanya</t>
  </si>
  <si>
    <t>mevlutcavusoglu</t>
  </si>
  <si>
    <t>sefakarahasan</t>
  </si>
  <si>
    <t>eminogluenes</t>
  </si>
  <si>
    <t>traderat12</t>
  </si>
  <si>
    <t>yazarmuratakan</t>
  </si>
  <si>
    <t>emirhnkarakayaa</t>
  </si>
  <si>
    <t>gizliarsivank</t>
  </si>
  <si>
    <t>jsarieroglu</t>
  </si>
  <si>
    <t>cihatkomut</t>
  </si>
  <si>
    <t>rebrusahin</t>
  </si>
  <si>
    <t>zilans2</t>
  </si>
  <si>
    <t>tlgglcc</t>
  </si>
  <si>
    <t>cansucvkx</t>
  </si>
  <si>
    <t>muhmdemr571</t>
  </si>
  <si>
    <t>dogalsosyolog</t>
  </si>
  <si>
    <t>muhterem_abi</t>
  </si>
  <si>
    <t>dagista97035057</t>
  </si>
  <si>
    <t>sancakforte</t>
  </si>
  <si>
    <t>sivriikalemler</t>
  </si>
  <si>
    <t>kirmizibavul_</t>
  </si>
  <si>
    <t>obahar35</t>
  </si>
  <si>
    <t>eminedeniztanik</t>
  </si>
  <si>
    <t>rahmanelhuseyn1</t>
  </si>
  <si>
    <t>rengo33</t>
  </si>
  <si>
    <t>_ellaesasi</t>
  </si>
  <si>
    <t>luchiecometa</t>
  </si>
  <si>
    <t>altaresmoncada</t>
  </si>
  <si>
    <t>dulcineacalaca1</t>
  </si>
  <si>
    <t>ever32215</t>
  </si>
  <si>
    <t>hagehn85</t>
  </si>
  <si>
    <t>tahaaahmet</t>
  </si>
  <si>
    <t>siginagimantep</t>
  </si>
  <si>
    <t>benhalilyilmaz</t>
  </si>
  <si>
    <t>khm6161</t>
  </si>
  <si>
    <t>yusufecerr7</t>
  </si>
  <si>
    <t>barisyarkadas</t>
  </si>
  <si>
    <t>hyperiolus</t>
  </si>
  <si>
    <t>svdbytn</t>
  </si>
  <si>
    <t>abibafrali</t>
  </si>
  <si>
    <t>cizgifilmood</t>
  </si>
  <si>
    <t>yorumcuyumm</t>
  </si>
  <si>
    <t>parskuru</t>
  </si>
  <si>
    <t>diyanetbasin</t>
  </si>
  <si>
    <t>tarihvesehir</t>
  </si>
  <si>
    <t>sharemania1</t>
  </si>
  <si>
    <t>yasemin4927</t>
  </si>
  <si>
    <t>hypatia_359</t>
  </si>
  <si>
    <t>marcs_aurelius</t>
  </si>
  <si>
    <t>coskunaralresmi</t>
  </si>
  <si>
    <t>atlasdergisi</t>
  </si>
  <si>
    <t>bocekmuhittin</t>
  </si>
  <si>
    <t>belediyemedyasi</t>
  </si>
  <si>
    <t>exoninie</t>
  </si>
  <si>
    <t>bogaziciyonetim</t>
  </si>
  <si>
    <t>avrasyaanket</t>
  </si>
  <si>
    <t>sollob1</t>
  </si>
  <si>
    <t>omerfarukkorkmz</t>
  </si>
  <si>
    <t>abkarabulut</t>
  </si>
  <si>
    <t>rtsunam</t>
  </si>
  <si>
    <t>metinerbasin</t>
  </si>
  <si>
    <t>kartfirat35</t>
  </si>
  <si>
    <t>bts_twt</t>
  </si>
  <si>
    <t>defnecaglaltd</t>
  </si>
  <si>
    <t>rubare_sin</t>
  </si>
  <si>
    <t>hakanyildizi</t>
  </si>
  <si>
    <t>imran_ecrin</t>
  </si>
  <si>
    <t>kayipayisigi</t>
  </si>
  <si>
    <t>iyi_olacak_iyi</t>
  </si>
  <si>
    <t>emrahmsr</t>
  </si>
  <si>
    <t>armagan_caglaya</t>
  </si>
  <si>
    <t>achaiahofangel</t>
  </si>
  <si>
    <t>iyalcn1</t>
  </si>
  <si>
    <t>sanirimkadir</t>
  </si>
  <si>
    <t>batigoll1907</t>
  </si>
  <si>
    <t>aysesp</t>
  </si>
  <si>
    <t>suyunateseaski</t>
  </si>
  <si>
    <t>cmrtesianneleri</t>
  </si>
  <si>
    <t>oguzbozoglan</t>
  </si>
  <si>
    <t>fehvabirisi</t>
  </si>
  <si>
    <t>maliozgur</t>
  </si>
  <si>
    <t>fatihalt</t>
  </si>
  <si>
    <t>fatih</t>
  </si>
  <si>
    <t>saglik_medya</t>
  </si>
  <si>
    <t>ayhancivi</t>
  </si>
  <si>
    <t>seherkrolu5</t>
  </si>
  <si>
    <t>sefa_said</t>
  </si>
  <si>
    <t>ahmetbozkus</t>
  </si>
  <si>
    <t>masterspeak1</t>
  </si>
  <si>
    <t>faniordulu</t>
  </si>
  <si>
    <t>muhamet9393</t>
  </si>
  <si>
    <t>emel0371</t>
  </si>
  <si>
    <t>drbetulsayan</t>
  </si>
  <si>
    <t>erhantaylan1</t>
  </si>
  <si>
    <t>nurdansagiroglu</t>
  </si>
  <si>
    <t>samiltayyar27</t>
  </si>
  <si>
    <t>rasiiii_</t>
  </si>
  <si>
    <t>_eliff___</t>
  </si>
  <si>
    <t>miyavdesenn</t>
  </si>
  <si>
    <t>julienx13</t>
  </si>
  <si>
    <t>emrexyldz</t>
  </si>
  <si>
    <t>e_adnan72</t>
  </si>
  <si>
    <t>ffrknclkk</t>
  </si>
  <si>
    <t>kartallizmaa</t>
  </si>
  <si>
    <t>cakiboi</t>
  </si>
  <si>
    <t>sedanuraydin_</t>
  </si>
  <si>
    <t>hikmetseyhanli</t>
  </si>
  <si>
    <t>aykut_pekmez</t>
  </si>
  <si>
    <t>adiyamangovtr</t>
  </si>
  <si>
    <t>haykurder</t>
  </si>
  <si>
    <t>elifkan36</t>
  </si>
  <si>
    <t>verdictgoddess</t>
  </si>
  <si>
    <t>aysunda9</t>
  </si>
  <si>
    <t>huseyinyucell</t>
  </si>
  <si>
    <t>erkencocukluk</t>
  </si>
  <si>
    <t>merdanyanardag</t>
  </si>
  <si>
    <t>asoszen</t>
  </si>
  <si>
    <t>mmirkelamtr</t>
  </si>
  <si>
    <t>arasferitfcayir</t>
  </si>
  <si>
    <t>a_ciftcioglu27</t>
  </si>
  <si>
    <t>benutandim2</t>
  </si>
  <si>
    <t>sirmuratpl</t>
  </si>
  <si>
    <t>mamafih365</t>
  </si>
  <si>
    <t>haozdemir</t>
  </si>
  <si>
    <t>ucanakadar</t>
  </si>
  <si>
    <t>kadincinayeti</t>
  </si>
  <si>
    <t>aynennhaklisin</t>
  </si>
  <si>
    <t>bwysamp</t>
  </si>
  <si>
    <t>blondehhh1</t>
  </si>
  <si>
    <t>lvntozrn</t>
  </si>
  <si>
    <t>bulentttunc77</t>
  </si>
  <si>
    <t>humeyraer75</t>
  </si>
  <si>
    <t>ykselkrmzgl1</t>
  </si>
  <si>
    <t>harryfinelinee</t>
  </si>
  <si>
    <t>egombilir</t>
  </si>
  <si>
    <t>g_a860</t>
  </si>
  <si>
    <t>salimyuksel</t>
  </si>
  <si>
    <t>kiraykiroglou</t>
  </si>
  <si>
    <t>icindenhayat1</t>
  </si>
  <si>
    <t>aliya_</t>
  </si>
  <si>
    <t>jej</t>
  </si>
  <si>
    <t>aliya_571</t>
  </si>
  <si>
    <t>mavrapostasi</t>
  </si>
  <si>
    <t>gokhannakbulut</t>
  </si>
  <si>
    <t>antalya_h</t>
  </si>
  <si>
    <t>fkurtulan33</t>
  </si>
  <si>
    <t>feleknasuca</t>
  </si>
  <si>
    <t>erkan27523150</t>
  </si>
  <si>
    <t>rotauzaklar</t>
  </si>
  <si>
    <t>aslnmhmt</t>
  </si>
  <si>
    <t>hasanylmaz96</t>
  </si>
  <si>
    <t>_yeonbisoo__</t>
  </si>
  <si>
    <t>birincimucahit</t>
  </si>
  <si>
    <t>isimsiz_rehb3r</t>
  </si>
  <si>
    <t>haydargner3</t>
  </si>
  <si>
    <t>mesut__ocal</t>
  </si>
  <si>
    <t>ehlisuur</t>
  </si>
  <si>
    <t>avekremolgac</t>
  </si>
  <si>
    <t>saccovanzetti3</t>
  </si>
  <si>
    <t>fuatdeer1</t>
  </si>
  <si>
    <t>reddingtonkim35</t>
  </si>
  <si>
    <t>naimbaburoglu</t>
  </si>
  <si>
    <t>akcay_nurettinn</t>
  </si>
  <si>
    <t>ilyasorhan06</t>
  </si>
  <si>
    <t>muwahhiid</t>
  </si>
  <si>
    <t>dolumetrobus</t>
  </si>
  <si>
    <t>egalerici</t>
  </si>
  <si>
    <t>ehribaba</t>
  </si>
  <si>
    <t>veryansintvcom</t>
  </si>
  <si>
    <t>vtnvhrryt</t>
  </si>
  <si>
    <t>bilimarsivi</t>
  </si>
  <si>
    <t>nslhnerol</t>
  </si>
  <si>
    <t>tv_gundemanaliz</t>
  </si>
  <si>
    <t>tarkanzengin</t>
  </si>
  <si>
    <t>_aliyalcin_</t>
  </si>
  <si>
    <t>akdenizkibris</t>
  </si>
  <si>
    <t>melbeshy</t>
  </si>
  <si>
    <t>heliosssl</t>
  </si>
  <si>
    <t>orucreis1040</t>
  </si>
  <si>
    <t>emirhandimaskvv</t>
  </si>
  <si>
    <t>sokmenserhat</t>
  </si>
  <si>
    <t>galamention</t>
  </si>
  <si>
    <t>sopesuell</t>
  </si>
  <si>
    <t>ye</t>
  </si>
  <si>
    <t>halis_aygun</t>
  </si>
  <si>
    <t>budamikeder</t>
  </si>
  <si>
    <t>birgun_gazetesi</t>
  </si>
  <si>
    <t>muratbayramglck</t>
  </si>
  <si>
    <t>baruysall</t>
  </si>
  <si>
    <t>salcalicoconat</t>
  </si>
  <si>
    <t>salihanoglu</t>
  </si>
  <si>
    <t>ahmetsiral</t>
  </si>
  <si>
    <t>lutfuozsahin</t>
  </si>
  <si>
    <t>solcugazete</t>
  </si>
  <si>
    <t>disi_aslan_rya</t>
  </si>
  <si>
    <t>milatedebiyat</t>
  </si>
  <si>
    <t>muratpusattr</t>
  </si>
  <si>
    <t>bmyalizm</t>
  </si>
  <si>
    <t>bmytheyargimac</t>
  </si>
  <si>
    <t>ezgizm__</t>
  </si>
  <si>
    <t>salihaalka</t>
  </si>
  <si>
    <t>aliiemr3</t>
  </si>
  <si>
    <t>ayseyaman42</t>
  </si>
  <si>
    <t>srr2015_sur</t>
  </si>
  <si>
    <t>mervef</t>
  </si>
  <si>
    <t>sultanucar_ist</t>
  </si>
  <si>
    <t>muslumbab4</t>
  </si>
  <si>
    <t>yusuf70593848</t>
  </si>
  <si>
    <t>solopikachu</t>
  </si>
  <si>
    <t>traderarti</t>
  </si>
  <si>
    <t>lagaribey</t>
  </si>
  <si>
    <t>t24comtr</t>
  </si>
  <si>
    <t>celikcanmahmut</t>
  </si>
  <si>
    <t>cobanyildiizim</t>
  </si>
  <si>
    <t>herkul_nagme</t>
  </si>
  <si>
    <t>muratdemrel</t>
  </si>
  <si>
    <t>omerrarisoy</t>
  </si>
  <si>
    <t>bmy46543448</t>
  </si>
  <si>
    <t>bedelsiztroll</t>
  </si>
  <si>
    <t>cenan_ozcan</t>
  </si>
  <si>
    <t>tsumut71</t>
  </si>
  <si>
    <t>aysesmsek__</t>
  </si>
  <si>
    <t>begm_ortn</t>
  </si>
  <si>
    <t>eskitvitler</t>
  </si>
  <si>
    <t>fatih_karar_</t>
  </si>
  <si>
    <t>mercek_ilmi</t>
  </si>
  <si>
    <t>yasaraydin_</t>
  </si>
  <si>
    <t>yasminkurtben</t>
  </si>
  <si>
    <t>endtimes2120</t>
  </si>
  <si>
    <t>yesim__celik__</t>
  </si>
  <si>
    <t>nocandobabedoll</t>
  </si>
  <si>
    <t>fatmagulozdognn</t>
  </si>
  <si>
    <t>lisanhal06</t>
  </si>
  <si>
    <t>mustafacalikitc</t>
  </si>
  <si>
    <t>devinboran</t>
  </si>
  <si>
    <t>enesbisusss</t>
  </si>
  <si>
    <t>beyzatatllii</t>
  </si>
  <si>
    <t>ayysunur</t>
  </si>
  <si>
    <t>avsarcevdet</t>
  </si>
  <si>
    <t>muthispsikoloji</t>
  </si>
  <si>
    <t>dilaragztepe2</t>
  </si>
  <si>
    <t>adana_khk</t>
  </si>
  <si>
    <t>zzafery</t>
  </si>
  <si>
    <t>taymannihal</t>
  </si>
  <si>
    <t>a05372195967</t>
  </si>
  <si>
    <t>ahuelanaz42</t>
  </si>
  <si>
    <t>surguneda</t>
  </si>
  <si>
    <t>gazeteduvar</t>
  </si>
  <si>
    <t>tele1comtr</t>
  </si>
  <si>
    <t>cumhuriyetgzt</t>
  </si>
  <si>
    <t>kzlkayazeki</t>
  </si>
  <si>
    <t>halilobuz23</t>
  </si>
  <si>
    <t>suleymanso</t>
  </si>
  <si>
    <t>eqemen183490</t>
  </si>
  <si>
    <t>dbilteskilat</t>
  </si>
  <si>
    <t>behzatc</t>
  </si>
  <si>
    <t>aysesula</t>
  </si>
  <si>
    <t>cananceliksoy</t>
  </si>
  <si>
    <t>blentyce21</t>
  </si>
  <si>
    <t>furkanhabernet</t>
  </si>
  <si>
    <t>arsinchp</t>
  </si>
  <si>
    <t>valiahmetumit</t>
  </si>
  <si>
    <t>cskun38</t>
  </si>
  <si>
    <t>turkcell</t>
  </si>
  <si>
    <t>nurcan50332259</t>
  </si>
  <si>
    <t>herzamankifunda</t>
  </si>
  <si>
    <t>sinandirlik</t>
  </si>
  <si>
    <t>onlyseaa</t>
  </si>
  <si>
    <t>falcnz9</t>
  </si>
  <si>
    <t>professorsalva</t>
  </si>
  <si>
    <t>10urhayal</t>
  </si>
  <si>
    <t>glitternightt</t>
  </si>
  <si>
    <t>nasuhbektas</t>
  </si>
  <si>
    <t>mikdatca</t>
  </si>
  <si>
    <t>vassilizaitse17</t>
  </si>
  <si>
    <t>magiciiaann</t>
  </si>
  <si>
    <t>efeharmanciogl1</t>
  </si>
  <si>
    <t>baris_muraty</t>
  </si>
  <si>
    <t>drahmetrasim</t>
  </si>
  <si>
    <t>eda_ky</t>
  </si>
  <si>
    <t>brcu__1996</t>
  </si>
  <si>
    <t>sirket_ortagi</t>
  </si>
  <si>
    <t>antropolog_biri</t>
  </si>
  <si>
    <t>romaligalelio</t>
  </si>
  <si>
    <t>kavronur</t>
  </si>
  <si>
    <t>sosyalistbirey</t>
  </si>
  <si>
    <t>dilaankaradeniz</t>
  </si>
  <si>
    <t>omerborulday</t>
  </si>
  <si>
    <t>sonerarslan168</t>
  </si>
  <si>
    <t>afurkantas</t>
  </si>
  <si>
    <t>karmuhsin</t>
  </si>
  <si>
    <t>_ayhatun_</t>
  </si>
  <si>
    <t>idem__34</t>
  </si>
  <si>
    <t>rehavimehmet</t>
  </si>
  <si>
    <t>pekcan</t>
  </si>
  <si>
    <t>okultyp</t>
  </si>
  <si>
    <t>izzetdas</t>
  </si>
  <si>
    <t>senahanilci</t>
  </si>
  <si>
    <t>konusuyorumtv</t>
  </si>
  <si>
    <t>gonca_vuslateri</t>
  </si>
  <si>
    <t>sedat_peker</t>
  </si>
  <si>
    <t>dmtevgar</t>
  </si>
  <si>
    <t>demetakbag</t>
  </si>
  <si>
    <t>osmandurgut69</t>
  </si>
  <si>
    <t>adiguzel_yusuf</t>
  </si>
  <si>
    <t>championbmy1</t>
  </si>
  <si>
    <t>sumeyragy</t>
  </si>
  <si>
    <t>rmzn15727174</t>
  </si>
  <si>
    <t>yyarengemici</t>
  </si>
  <si>
    <t>sibelcetinell</t>
  </si>
  <si>
    <t>onur_karadayi</t>
  </si>
  <si>
    <t>nenaseola</t>
  </si>
  <si>
    <t>alitulum8</t>
  </si>
  <si>
    <t>hayatgulm</t>
  </si>
  <si>
    <t>zmehlika_</t>
  </si>
  <si>
    <t>cokcavefa</t>
  </si>
  <si>
    <t>uyumlutris</t>
  </si>
  <si>
    <t>bedevi28492667</t>
  </si>
  <si>
    <t>farazamm</t>
  </si>
  <si>
    <t>dedektifpipo</t>
  </si>
  <si>
    <t>zuhahahga</t>
  </si>
  <si>
    <t>kubra61550</t>
  </si>
  <si>
    <t>mertyuce21</t>
  </si>
  <si>
    <t>ykstarihi9</t>
  </si>
  <si>
    <t>yekta_sarac</t>
  </si>
  <si>
    <t>cagritaner</t>
  </si>
  <si>
    <t>@itirafciyim Ver başka bir sayfa da devam ederiz:)</t>
  </si>
  <si>
    <t>RT @Fadime8654: @resanarlier @saglikbakanligi @RTErdogan Sağlık Bakanlığı unvan değişikliği sınavına başvuruda bulunan personeller bir defa…</t>
  </si>
  <si>
    <t>bir de bazi seylerden nefret etmem hicbir seyi sevmemem insanliga kendime ve hayata dair guvencemin olmamasi beni a… https://t.co/exThBnYESP</t>
  </si>
  <si>
    <t>Bayramda para toplayamıyan bir ben olamam sanırımm</t>
  </si>
  <si>
    <t>RT @aglasanabir: Gerizekalılık bir renk olsaydı sen gökkuşağı olurdun</t>
  </si>
  <si>
    <t>@GSYelis @CemoCns @DicleNil2 @Htckzlkayaa kudurdugunu bir sürü satır yazmandan belli KÖPEKKK KUDURRRRRRR OKUMUYORUM… https://t.co/SX4wBW8wTq</t>
  </si>
  <si>
    <t>RT @NurcanOztrkmen: Dünya üzerinde iz bırakan Medeniyet’imizi yaşatmak kültürümüze sahip çıkmak ile olacaktır.
Sultangazi İlçemiz #7Bölge7R…</t>
  </si>
  <si>
    <t>@Tefekkr82163649 Azını çoğunu bilmem, sonuçta "bir günde" oluyor😊</t>
  </si>
  <si>
    <t>RT @cirkinordek83: Bazen insanın ihtiyacı olan tek şey onu gülümsetecek bir mesaj almasıdır..
BayramGelmiş Neyime</t>
  </si>
  <si>
    <t>@UWukrizi Kahkaha şelalesinden bir kadeh aldım</t>
  </si>
  <si>
    <t>Bir öleni geri getiremezsiniz. Bir de kaybolan güveni..</t>
  </si>
  <si>
    <t>RT @cediiosmann: kalbinde kötülük olmayan insan kamera çekmeden yapar bir şeyleri tıpkı barışın ormanda ağlaması gibi
EkranınDevleri Barış…</t>
  </si>
  <si>
    <t>@BulutGulcuN @Leyla_Dv Aralardaki halkaların birlikteliği bir toplum gibi düşünmüştüm 
Yapışmak beraber hareket et… https://t.co/X84awQwJ1X</t>
  </si>
  <si>
    <t>İnstaya bir giriyorum herkes bebesiyle bayram fotosu atmış bebeği olmayan fotoğraf paylasamiyor mu çok ilginç ya</t>
  </si>
  <si>
    <t>RT @haticez53: 💕Cumhur İttifakı Güçleniyor💕
10.000 TAKİPÇİNİN ALTINDAKİ YERLİ VE MİLLİ HESAPLAR💝
Geri takip yapmak şartı ile bu twitin al…</t>
  </si>
  <si>
    <t>@1r1r1 maşallah yarışa bak.
gapano çok talihsiz attı.hep geçilecek birini bulurmuş.
isminin bir anlamı yok 
babası… https://t.co/X7nmh5t3lF</t>
  </si>
  <si>
    <t>@rosoppci bir dedemi kavraman yok mu</t>
  </si>
  <si>
    <t>Sanki doğduğum cehennemi seçmişim gibi
Görüp bütün karanlıklarımı geçmişim gibi
Beni terk edip ışıklara göçmüşüm gi… https://t.co/1iOB3Vnw0l</t>
  </si>
  <si>
    <t>Sonunu hayal edemediğin bir yola adım atma.</t>
  </si>
  <si>
    <t>RT @nisacemalw: Al Koy Herhangi Bir Diziye Sırıtmaz🖤
-
#survivor2020 #survior2020 https://t.co/CJW79mjFa2</t>
  </si>
  <si>
    <t>@yukselkarakelle @atavrattroll Ne alaka amca dik kafalılıkla. Bir kız ölüceğini bile bile neden biriyle sevgili ols… https://t.co/opGju5kWPn</t>
  </si>
  <si>
    <t>RT @cedithefirst: her türlü davranışıyla yargılanan bir barış içeren yarışma 
EkranınDevleri BarışCedi</t>
  </si>
  <si>
    <t>@eminfedar Bir kaç çeviride ikisinden de farklı sonuçlar aldığımı hatırlıyorum.</t>
  </si>
  <si>
    <t>RT @Sizi_izliyoruz: Diyarbakır'da HDP ve misyonerlerin faaliyetleri hakkında müslümanları uyandıran Ramazan bey, FETÖ tarzı bir iftirayla a…</t>
  </si>
  <si>
    <t>RT @_KemalBildisTc_: "Kürtleri sevmeyen bir Türk varsa, Türk değildir, Türkleri sevmeyen bir Kürt varsa, Kürt değildir. " Ziya Gökalp
Bir…</t>
  </si>
  <si>
    <t>RT @yerelsecimanket: İYİ Parti’ye ciddi bir oy gidişi var. Ama MHP’den değil AKP'den.</t>
  </si>
  <si>
    <t>@Adana_Bld Merhaba öncelikle böyle bir uygulama için çok teşekkür ederiz.askıya fatura nasıl bırakabiliyoruz</t>
  </si>
  <si>
    <t>@arzuserra Bir ay bizimle çalışırsanız 55 lerde olacağınızın garantisini veriyoruz.
Ala beyaz masa 
Çöp arabası 😀</t>
  </si>
  <si>
    <t>RT @UensalArik: Vallahi işimiz çok zor ya. Bir yanlış söz söylüyorsun Atatürkçülüğünden şüphe ediyorlar PKK yandaşı ilan ediyorlar #PKK tut…</t>
  </si>
  <si>
    <t>@gkKaktus Bir kadın erkeği vezirde eder rezilde desek daha doğru olurdu sanırım. Öküz ve koyun tanımı biraz ağır ol… https://t.co/d536PMhKnq</t>
  </si>
  <si>
    <t>RT @senkimsinya_RTE: Özledigimiz bayramları özlerken nasıl bir kusur işlediysek beğenmediklerimizi arar olduk😔</t>
  </si>
  <si>
    <t>RT @Ankara_KHK: Bir baktım 150.000 İnsan aniden işinden olmuş..
Sonra bi baktım İnsanlar yasal olan şeylerden suçlu duruma düşmüş Sendika…</t>
  </si>
  <si>
    <t>@monarsisel @broderl9wa Fatoş ve yönetim Gomis'i sattırdı. Özellikle Fatoş Akhisar maçı sonrası penaltıyı hep aynı… https://t.co/dPZJaJeVi5</t>
  </si>
  <si>
    <t>Allahım sen beni nasıl bir bela da korumuşsun yarabbim sana şükür. 🌹🙏🙏</t>
  </si>
  <si>
    <t>@arsen_lupennn Toplum aynı lakin Makamlar ve kişiler  çok farklı kötü bir genelleme olmuş gibi</t>
  </si>
  <si>
    <t>Bir keresinde amcanın biri Nokia 3310 telefonuna hattını takamamış, "oğlum sana zahmet şu hattı şu telefona takabil… https://t.co/Z4i2uk4Dhq</t>
  </si>
  <si>
    <t>RT @THEMARGlNALE: Bu görüntüler bir Hollywood filminden değil, Türkiye’nin gerçeği..
#AkıncıBelgeseli
 https://t.co/p3P4us1RFd</t>
  </si>
  <si>
    <t>Şu aralar duygusal bir boşluktayım... https://t.co/B7Lgn21VqT</t>
  </si>
  <si>
    <t>RT @Konyabuyuksehir: Selçuk Bayraktar 12 yıl önce bugünleri anlatıyor! 
"Türkiye bu projeyi desteklerse dünyanın bir numarası olur." #Akınc…</t>
  </si>
  <si>
    <t>RT @kurtisticc: Soranlar olmuş Cedi Osman ve Barış’la ilgili ortak bir bilgi doğrulatınca paylaşacağım az sabıırr 😙</t>
  </si>
  <si>
    <t>@asliaydintasbas @Tmegrisi Öyle bir gayemiz yok ama olursa da fena olmaz hani. ❤🇹🇷❤🇹🇷❤</t>
  </si>
  <si>
    <t>RT @Selcuk: 3 saat sonra kocaman bir 🐳 bayramlaşmak için uçarak evinize gelecek. Pencereleri açın. 😉
#AkıncıBelgeseli ⏰ saat 20.23'de Bayk…</t>
  </si>
  <si>
    <t>RT @HikmetDeryasi_: ﷽
Allah'tan başkalarını dost edinenlerin durumu, kendine bir ev edinen örümceğin durumu gibidir.
Ankebût Suresi - 41…</t>
  </si>
  <si>
    <t>Hesabı tekrar kapatacağım. Tamamen kapanmaması için bir süre sonra giriş yapıp tekrar kapatıyorum. Onca emek var so… https://t.co/5dBK7XSzVH</t>
  </si>
  <si>
    <t>RT @SerseriEzgi1231: Sayın @kilicdarogluk 
Benim eşim sadece bir beden eğitimi öğretmeni,
Bayramı bayram yapamadı 2  yavrum,bunun gibi bin…</t>
  </si>
  <si>
    <t>insanların genelinin kabul edeceği  durumların günlük olarak sosyal medya pazarına sunulması -bir nevi had bildirme… https://t.co/iXPkDlBipM</t>
  </si>
  <si>
    <t>RT @haydarozkan01: Sizden bir lokma EKMEK bir kap SU bekleyen can dostlarımıza ziyafet bayramı yaptırmayı unutmayınız.
Yüzünüzde tebessüm g…</t>
  </si>
  <si>
    <t>@Selcuk @ntv @TRTBelgesel Allah Sizleri korusun keşke hiç Mühendislerin yüzünü göstermeseydiniz,ASELSAN daki çalışa… https://t.co/gBi54UWHRG</t>
  </si>
  <si>
    <t>senin daha önce hayatına benden daha güzel bi şey girmiş olabilir mi sadece bir soru</t>
  </si>
  <si>
    <t>RT @murat_emrem: Sn Başkanım
@RTErdogan,
Sn Bakanım
@bekirpakdemirli,
Devlet bürokrasimiz böyle başarısız ve kötü bir yönetici görmemiştir.…</t>
  </si>
  <si>
    <t>@MuratMmturk Yeni bir öteki lazım</t>
  </si>
  <si>
    <t>RT @TaylanKulacogIu: Bugün bayram ve cezaevlerinin duvarları 3,5 yaşında böbrek hastası bir çocuğumuzun daha gülüşünü çaldı.
Çocukların evi…</t>
  </si>
  <si>
    <t>RT @PatrickJane02: Bir anne düşünün 292 gündür evladını görmüyor, sesini duymuyor ve maalesef yaşayıp yaşamadığını dahi bilmiyor...
Bu ann…</t>
  </si>
  <si>
    <t>RT @siiristh: İnsanların ayrıntılara boğulmadığı günlerden kalma güzel bir cümle vardır; “göz gördü, gönül sevdi.”</t>
  </si>
  <si>
    <t>RT @suleymanc4kir: Daha çok nefret edin, sevilmek gibi bir niyetimiz yok.</t>
  </si>
  <si>
    <t>RT @YelizzKoray: Erdoğan dün akşam, 
“Yarından itibaren yeni bir gönül seferberliği başlatıyoruz” 
dedikten sonra, sabah döviz ve altın al…</t>
  </si>
  <si>
    <t>RT @manolamiaa: gupsenin fettah kelimesini berkana soy adı can olan bir sanatcı(fettah can) diye anlatması ve fettah canın sercanla aynı ma…</t>
  </si>
  <si>
    <t>Ramazan Böçkün'ü akıl hastanesi ne yatiran zerzevatlarin kendisi akıl hastasıdır yada yahudidir bunun başka izahı y… https://t.co/kSJdDdvSPp</t>
  </si>
  <si>
    <t>@resuldurmus61 @senyazmaDaniel At bir takip 😊</t>
  </si>
  <si>
    <t>@KeciSultan Üzgünçlü bir hikaye</t>
  </si>
  <si>
    <t>@ercandalkilic Bunca olan bitenden sonra kutsanabilecek bir "Halk" bulabilmen takdireşayan kardeşim:)</t>
  </si>
  <si>
    <t>Zülüm zirvesine ulaştımı yıkılır ve Çok gürültü çıkarır. Zulüm bardağına bir damla emeği olan o yıkımın altın da ka… https://t.co/Ez8mulbeXW</t>
  </si>
  <si>
    <t>RT @Erdemozveren0: Kurân ve Sünnetten Bahsedip
ALLAH ve Rasul Davasına
Çağırmaktan Başka Hiç Kimseye
Bir Zararı olmayan Şu Adamı
Menşei Siy…</t>
  </si>
  <si>
    <t>@SportsBesiktas Onun gibisi bir daha gelir mi?</t>
  </si>
  <si>
    <t>schopenhauer, bana daha önce hiçbir filozofun yapmadığı bir şekilde doğrudan, kendi insani, dost, içe işleyen anlay… https://t.co/wvh9wlNt8r</t>
  </si>
  <si>
    <t>- bryan magee, bir filozofun itirafları, odtü yayıncılık, s. 359</t>
  </si>
  <si>
    <t>RT @neleroluyorhey: Bayram hediyenizi hala almadınız mıı?🍭🍫🍬 Küçük bir şekerlemele almaz mısn #yeleler 🍬🍫🍭
+700 +100 ekstra GT RT FAV 🍬🍫🍭</t>
  </si>
  <si>
    <t>RT @furkanyenicaree: #AkıncıBelgeseli
Yarın ⏰ saat. 20:23'de (ne güzel bir saat ☺️). 
Baykar YouTube Kanalın'da
https://t.co/FbzAciGah7
#Mi…</t>
  </si>
  <si>
    <t>RT @yengecinteki2: Yüzünüze tebessüm bırakacak bir video bırakıyorum. Omuz omuza #YürüyelimArkadaşlar https://t.co/LNtLxDVGGa</t>
  </si>
  <si>
    <t>RT @Sozyuku: Buda'ya,
- Senden hoşlanıyorum ile Seni seviyorum arasindaki fark nedir? diye sorulmuş.
Buda şöyle cevap vermiş, bu soruya;
-…</t>
  </si>
  <si>
    <t>RT @halilhalhalli: 3.5 yaşında bir çocuk corona sürecinde nasıl cezaevine gönderilir aklım almıyor..          #DilgeşÖzgürOlmalı</t>
  </si>
  <si>
    <t>@enesamayorgun @drfahrettinkoca @fatihportakal cumhurbaşkanlığı yayınlamıl ama hiç bir yerde bahsedilmiyo 27 mayıs… https://t.co/rgdiZrY38H</t>
  </si>
  <si>
    <t>@vezirkopru55tr Ankara pavyonlarına benzemiş. Bir işi düzgün yapın.</t>
  </si>
  <si>
    <t>Bir Harry Potter olamadık belki ama ben de baş ağrısından bayılabilirim şu an 😵</t>
  </si>
  <si>
    <t>İslam aleminin ve herkesin Ramazan Bayramı mübarek olsun Rabbimden bizi bir sonraki Ramazan ayına sağlıkla, esenlik… https://t.co/bnMWyhcuky</t>
  </si>
  <si>
    <t>RT @eatveggies_: Ataerki öyle bir şey ki sen sevgilin tarafından öldürülmüş olsan bile yanlış erkeği seçmiş olmakla suçlanıyorsun</t>
  </si>
  <si>
    <t>RT @MKA_merEgee_: ____Yaz bir kenara ömrüm 
Senden bir bayram alacağım var ___ https://t.co/fo5a9QIzlG</t>
  </si>
  <si>
    <t>RT @uduummm: "Bizimkisi biraz delilik hakikaten… "
Aslında bizimkisi bu memleket için bir aşk hikayesi @Selcuk 🇹🇷
👏👏👏
#MilliTeknolojiHaml…</t>
  </si>
  <si>
    <t>RT @GmSusurluk: Birlik, beraberlik, kardeşlik ve güzellik dolu bir bayram diliyoruz. Ramazan Bayramımız mübarek olsun... https://t.co/lDdC9…</t>
  </si>
  <si>
    <t>RT @EPemrepolat: #HaydarHocayıAnıyoruz Son dönemde hep derdin ki; “Aşk hasrettir”. Hasretinle bize öyle bir aşk yaşatıyorsun ki kelimeler a…</t>
  </si>
  <si>
    <t>RT @ipekmyram: Barış ve Cedi yi kesin bilerek sona koydular çünkü  biliyorlar ki bu ikiliden sonra hiç bir ikiliyi izlemicez ✨🙌🏼🖤
#survivor…</t>
  </si>
  <si>
    <t>RT @sonmezdilce: Türkiye’de bir ilk! Yeni nesil rehberlik modeli ile tüm Türkiye’deki veli ve öğrencilere yönelik rehberlik desteği için WE…</t>
  </si>
  <si>
    <t>Islemedigi bir suctan dolayi sadece guney eyaletinde fakir bir siyahi vatandas oldugu icin 37 yil iceride tutulan b… https://t.co/YXnR54VNoI</t>
  </si>
  <si>
    <t>RT @nurseve26409413: Bir bayram müjdesi bize de verilsin artık  #KadroGelsinSözleşmeliBayramEtsin @drfahrettinkoca  @RTErdogan</t>
  </si>
  <si>
    <t>RT @alper_forza: Bu mesajı RT yaparak 
İçinden gelen bir söz paylaşan
1 kişiye 100₺ papara
2 kişiye 50₺ papara
1 kişiye 100₺ freebet
2…</t>
  </si>
  <si>
    <t>RT @barismrtygcfc__: gundemden dusersek atdigimiz tweetlerin hic bir anlami kalmayacak unutmayin rtlayin
 EkranınDevleri BarışCedi</t>
  </si>
  <si>
    <t>RT @GkhnKhrman: Bu...
Hikayeleri yarım kalmış...
Vecihi Hürkuş'ların, Nuri Kıllıgil'lerin, Devrim arabalarının, Nuri Demirbağ'ların hikayes…</t>
  </si>
  <si>
    <t>@yurek_mi_yedin dayı tusun öyle bi yorum yapanı twitira gömeriz ne zaman açıklarlar bu konuda net bir bilgin var mı</t>
  </si>
  <si>
    <t>İzleyip bitirdiğim dizileri baştan başlama gibi bir hastalığım var</t>
  </si>
  <si>
    <t>RT @BeyzaGvenmez: Yıllar önce bir programda sunucu Alparslan Hocama sormuştu:"Yıllardır İslam ve ümmet için çalışıyorsunuz.Bu süreçte sizi…</t>
  </si>
  <si>
    <t>RT @kivancdil: Bu ülkede çocuklardan ne istiyorsunuz istismar ediliyor  çalıştırılıyor okutulmuyor eziliyor hapise atılıyor 3,5 yaşında has…</t>
  </si>
  <si>
    <t>RT @merveeyllmz11: Diziler olmayınca ülke iyice kafayı yedi dizi mi çekiyorlar orada yarışma #survior2020 sırf yakışıklı diye yatarak gelen…</t>
  </si>
  <si>
    <t>kalışımda aklıma gelen tek şey acaba  benim gibi insanların varlığımı söz konusuydu yani o dönemde zayıf insanlar i… https://t.co/ovGXYNDSMr</t>
  </si>
  <si>
    <t>@KingofBtc Kral long short kovalamaktansa altlara bakar mısın :) ortalama bir coin günde %30 yapıyor</t>
  </si>
  <si>
    <t>@theKEM4LIST @NesyaYaka @av_turgayozcan @avdenizyucel @celalulgen İşte Tayyip beyi Pp yap koşa süreliğine sonra bir… https://t.co/X7UnZW3BTZ</t>
  </si>
  <si>
    <t>@Selcoin gıda krizi kapida uretim şart. uyarilarinizi video ile mi paylastiniz bir incelemek isterim</t>
  </si>
  <si>
    <t>RT @black4beats: “Ne bir tavır ne bir eda 
Savur savrul gönlüm bu,bu son elveda” https://t.co/sTyMl7SQ9L</t>
  </si>
  <si>
    <t>RT @GuleryuzMahfuz: Dilgeş 3,5 yaşında. Bir böbreği yok. Bugün, yani bayram günü annesi ile birlikte cezaevine gönderildi. Annesinin suçu m…</t>
  </si>
  <si>
    <t>Cok basarili ve buyuk bir is. Bu kadar karmasik bir sistemin Turkiye de gerceklestirilmesi gercekten mukemmel 💪. Ba… https://t.co/MNy1qEeCsq</t>
  </si>
  <si>
    <t>RT @eyupaltun_: Yine bir kadın ve katliam.
Yüreğimiz buruk, hüznümüz derin. 
Affetmeyeceğiz katilleri, savunanları ve sessiz kalanları. #z…</t>
  </si>
  <si>
    <t>RT @muzikdizifilm: "Ben bir gurbet türküsünde, akşamın mavi örtüsünde"
| Melike Şahin &amp;amp; Ahmet Ali Arslan https://t.co/rmLo1o81Pt</t>
  </si>
  <si>
    <t>Bir avuç torağa dokununca anlarsın bayramın bayramsızlığını
BayramGelmiş Neyime</t>
  </si>
  <si>
    <t>RT @Bmyrespect: engel yedim bisürü devam edemedim ment rt bir şeyler yapın pleaseee EkranınDevleri BarışCedi</t>
  </si>
  <si>
    <t>Evet hata yaptım ve üzüldüm ama asla pişman olmadım bir daha olsa bir daha yaparım.</t>
  </si>
  <si>
    <t>Asgari ücretle çalışan bir Alman vatandaşı, bir aylık maaşıyla 140 kilo kuzu pirzola alabiliyorken, Türkiye'de çalı… https://t.co/TE85w0DNnl</t>
  </si>
  <si>
    <t>Öyle bir dolu yağdı ki ilk defa bu kadar korktum</t>
  </si>
  <si>
    <t>RT @takvim: Bayraktar AKINCI TİHA'nın belgeseli yayınlandı!
❝Bin atlı akınlarda çocuklar gibi şendik    
Bin atlı o gün dev gibi bir orduy…</t>
  </si>
  <si>
    <t>RT @furkanvakfi: Bu İş Zulüm Zincirinin Bir Halkasıdır!
Ramazan'da öğrencileri ve aileleri sokağa atma kararı verdiler. (20 Mayıs 2020)
B…</t>
  </si>
  <si>
    <t>RT @furkanvakfi: Bu İş Zulüm Zincirinin Bir Halkasıdır!
Açık alanda Teravih namazı kılmak isteyen Furkan Gönüllülerine 1750 lira para ceza…</t>
  </si>
  <si>
    <t>Yılmaz Morgül ..kahkaha şelalesinden bir yudum aldım..
#survivor2020</t>
  </si>
  <si>
    <t>@maltalilaz Sisi'nin mevzuya doğrudan müdahil olma ihtimali var mı sizce? Öyle bir şeye karşı plan var mı? Sonuçta… https://t.co/jTefyu13dF</t>
  </si>
  <si>
    <t>Tek kelimeyle mükemmel!
Allah yâr ve yardımcınız olsun.
Maşallah Aslan Parçasına...
İnceden bir hayranlık duymadım… https://t.co/4L4TLBq9S9</t>
  </si>
  <si>
    <t>RT @TheLaikYobaz: Geceye başrolde Akıncı SİHA'nın oynadığı yönetmenliğini Selçuk Bayraktar'ın yaptığı kısa bir video bırakalım... #AkıncıBe…</t>
  </si>
  <si>
    <t>RT @sertvurgular: “Bir kez kendini bulmuş olan kişinin bu yeryüzünde yitirecek bir şeyi yoktur artık. Ve bir kez kendi içindeki insanı anla…</t>
  </si>
  <si>
    <t>@korayaydintr Altina donsun millet yabanci bir ulkenin parasina gerek yok, milli iseniz paranizla altin alin</t>
  </si>
  <si>
    <t>Bu bayram belki birbirimizden uzağız ama gönüllerimiz daima bir kalacak. Daha mutlu bayramlarda bir arada olmak ümi… https://t.co/Mivp9bPZkn</t>
  </si>
  <si>
    <t>Sayın @husnumahalli , bir gazeteci olarak lütfen “fikri takip” yapın bu olayı. Biz unutursak siz unutmayın. Filmin… https://t.co/fqkfiAQ2oK</t>
  </si>
  <si>
    <t>@HasanCucuk's account has been withheld in Turkey in response to a legal demand. Learn more.</t>
  </si>
  <si>
    <t>Keske bir günlüğüne çirkin olsaydım çünkü her gün çirkin olmak cidden çok zor.</t>
  </si>
  <si>
    <t>Bayramın ilk gününü denk geldiğim Ömer Hayyam'ın rubaiatinda geçen bir cümle ile sonlandırmak istedim.  
"Öte dünya… https://t.co/3SuObusAlz</t>
  </si>
  <si>
    <t>RT @ononkesit: Herkesin yaşattığı her şey,
bir gün kendi sınavı olacak... https://t.co/ydtJzO0Mdn</t>
  </si>
  <si>
    <t>RT @elademirbag: bir insana gereğinden fazla iyi niyet göstermek salaklıktır bunu kendinize sık sık hatırlatın</t>
  </si>
  <si>
    <t>RT @akadirdemirci07: Bizi kıskanan Almanya ile ilgili bir tweet atayım dedim. https://t.co/JgynWVjfl2</t>
  </si>
  <si>
    <t>sooo what do you guys think??
Kıyafet çizmede kötüyümdür o yüzden yardım alarak kıyafet çalışmaları yaptım
sonra bi… https://t.co/s6kQlGE97J</t>
  </si>
  <si>
    <t>RT @haluk: 2005 yılında ilk uçuşun başında Mini İHA kalkarken sendeledi. Kalkamasaydı ne Baykar,ne ekibimiz,ne #Akıncı vardı bugün belki
İ…</t>
  </si>
  <si>
    <t>RT @velisacilik: Bayram sabahı 3,5 yaşındaki Dilgeş annesiyle birlikte cezaevine girdi. Korona diyerek mafya babalarını serbest bırakanlar…</t>
  </si>
  <si>
    <t>RT @saadetoruc: Hayırlı, huzurlu, sağlıklı, umutlu, güzel mi güzel bir bayram dilerim. Bu sürecin Allah’ın izniyle geride kaldığı günler di…</t>
  </si>
  <si>
    <t>RT @karabekiroglu_s: Katar Medyası..
Türklerin son zamanlarda sahada ilginç bir savaş sırrı var:
Tek bir asker görmezsiniz, bir savaş uça…</t>
  </si>
  <si>
    <t>@yerliyabanci2 Köye yerleşip tarım işine giricem böyle hayallerim var şuan. 
Deniz manzaralı bir köy lazım bana 😀</t>
  </si>
  <si>
    <t>RT @yazi_yorum__: Bir tarih yazılıyor, Tüyler diken diken Allah yardımcınız olsun.
Türk olarak Gurur duyduk sizlerle..
#AkıncıBelgeseli h…</t>
  </si>
  <si>
    <t>Kırk kez sarıl, bir kez attığın taş kadar hatırlanmaz...#Pazartesi https://t.co/XcjdyX3Kge</t>
  </si>
  <si>
    <t>Hüzünlü ama bir okadarda düşündürücü bir ramazan bayramına girdik,Allah'ım ümmetine birdaha böyle  buruk bayram yas… https://t.co/WBDFSsG80g</t>
  </si>
  <si>
    <t>RT @amorfati______: Moskova’da caddenin orta yerinde bir kadın, piyanoyla ne çalsa beğenirsiniz ? 
https://t.co/FqO0OfPMTz</t>
  </si>
  <si>
    <t>Çocuk görmüş hülya avşar gibi oldum keşke öpsem bir tane ya erittin sena ablanın kalbini 🐥💖 https://t.co/sE61yzsyxH</t>
  </si>
  <si>
    <t>RT @BiSahaf: Şair, şiirinde: “Neden eve dönmekten ibarettir hayat?” diye sormuş. Bir Aborjin atasözünde cevabına rastladım: “Biz bu zamana…</t>
  </si>
  <si>
    <t>19 yaşındayım , pasifim. Yok mu şöyle bana ufak bir maddi destek olacak bir aktif gay . Tüm aktif gayleri bekliyoru… https://t.co/OtxNITDjKf</t>
  </si>
  <si>
    <t>RT @Cakici_Efe1453: Bin tane Faik Öztıriiik gibi oğlun olacağına bir tane Selçuk Bayraktar gibi damadın olsun. 😂 https://t.co/9z3GV3JxMC</t>
  </si>
  <si>
    <t>RT @alibabacan: Çok üzgünüm.
Bayram sevincimiz Zeynep Şenpınar’ın katliyle yarım kaldı. 
Son bir ayda yine onlarca kadın katledildi. 
Bu…</t>
  </si>
  <si>
    <t>RT @TekAskimGLTSRY: İyi Bayramlar Galatasaray Ailem 🤗❤💛🍬Tüm kötü günlerin geride kaldığı bir gün olsun 🙏 https://t.co/FfhVh3Kwu8</t>
  </si>
  <si>
    <t>@survivor_izle @ruwishci @MestanSh Acun orda tartışmanın konusunu söylüyor. Hatta diyor ki oradaki konu yani tartış… https://t.co/7rQaz6QSfK</t>
  </si>
  <si>
    <t>RT @ataxx06673: “Ezelden beri birbirine ait olanlar, elbet bir gün buluşacaklar. Ne güzel der bilge; tüm doğru ve yanlış, günah ve sevaplar…</t>
  </si>
  <si>
    <t>RT @ebulmevdudi: Selemunaleyküm Grup Furkan'ın heyecanlı,ateşli takipçileri  1.saat sonra YUREKLİ DAVA ADAMI ALPARSLAN HOCAM için besteledi…</t>
  </si>
  <si>
    <t>RT @pamukolduk: Merhabalarr, pamuk gibi bir bayram hediyesiyle karşınızdayım, beni takip edip bu tweeti beğenen 2 kişiye bu güzelim peluş f…</t>
  </si>
  <si>
    <t>@cnry1907 Yorumsuz bir hayatı seçiyorum
Doymadım inan, kanmadım sevgiye ...</t>
  </si>
  <si>
    <t>RT @Aklcelal: Gülpınar: İnsanlık zorlu bir imtihandan geçiyor https://t.co/E5PwKoUpbm @MedyaUrfa aracılığıyla</t>
  </si>
  <si>
    <t>RT @CemalBucak63: @SenatesIsmail @suleymansoylu @EmineErdogan @mahirunal @erkankandemir @iletisim @NumanKurtulmus @fuatoktay @aliihsanyavuz…</t>
  </si>
  <si>
    <t>@lan_inci harika bir manzara</t>
  </si>
  <si>
    <t>RT @__tefani: Ulu Camili Ramazan Hoca hakkında açılan bir dava sebebiyle Akıl hastanesine yatırılacak/yatırıldı haberleri var.
Ramazan hoca…</t>
  </si>
  <si>
    <t>Her duyguya hitap eden bir Pinhani şarkısı vardır</t>
  </si>
  <si>
    <t>bir de iki taraf icin.. gereksiz kıskançlık krizleri... sonu her zaman fail oluyor ✍</t>
  </si>
  <si>
    <t>Böyle bir can sıkılmışlığı var üstümde</t>
  </si>
  <si>
    <t>RT @uzunabdurrahman: Bu uçuş Türkiye için bir milattır dostlar
Selçuk Bayraktar ve ekibi sayesinde,
Vecihi Hürkuş ve Nuri Demirağ'ın kemik…</t>
  </si>
  <si>
    <t>RT @leongibi: - Güzel üslup kadar mutlu eden başka bir şey yok şu hayatta..</t>
  </si>
  <si>
    <t>Artarak gönlümün aydınlığı her saniyede 
Bir mehâbetli sabah oldu Süleymâniye'de 
Kendi gök kubbemiz altında bu bay… https://t.co/XKnYKHAkS7</t>
  </si>
  <si>
    <t>RT @meraldanis: Dün geceyi beraber adliye’de geçirdiğimiz Dılgeş şimdi annesiyle cezaevinde. 
Dılgeş bir böbreği alındığı İçin tek böbrekl…</t>
  </si>
  <si>
    <t>RT @nyz_hmm: Bir insanın mutsuz olması için çaba harcaması lazım aq</t>
  </si>
  <si>
    <t>RT @Rezanbl1: @NecdetTakva @van_tasaron @vantsokurumsal @SemsettinBZKRT @zahirkandas @hsevli @OsmanGulacarTR Hukuki yönden zaten 2 defa dav…</t>
  </si>
  <si>
    <t>@sadik0707 Küfür terminolojisine hâkimiyetinizin azalması dışında bir kaybınız olacağını düşünmüyorum :) Ameliyatta… https://t.co/hseIgMl7YT</t>
  </si>
  <si>
    <t>RT @izmirliqr: TAKİP
@izmirliqr 
@nur0fatos 
@Borqea 
@harunbaba26 
@saftutan 
@emn_rl 
@s0nszlk 
@Srp1_ 
@Srp1__ 
@R_Atalay33 
@Ertyks 
@T…</t>
  </si>
  <si>
    <t>@izmirliqr @nur0fatos @harunbaba26 @saftutan @emn_rl @s0nszlk @Srp1_ @Srp1__ @R_Atalay33 @Ertyks @TrGs06 @alfa_hak… https://t.co/Thyad4mdAV</t>
  </si>
  <si>
    <t>RT @cupucuputer: Kaç tane katil salıverdiniz, çocuklu bir kadını tutuksuz yargılayamıyor musunız? Neyin kini neyin intikamı bu?
#DilgeşÖzgü…</t>
  </si>
  <si>
    <t>RT @YlmazTemur: Dışarı çıkma yasağı olmasa "Bir fırsat olsada falanca komşularımın hakkından gelsem" diye düşünen zevat komşularının bayram…</t>
  </si>
  <si>
    <t>buradan eski ekibime de teşekkürlerimi iletmek istiyorum her ne kadar çocuklar artık birlikte olamasalar da kısa bi… https://t.co/g46NTBIc9z</t>
  </si>
  <si>
    <t>RT @thorlith: mert seneye size voleybol konusunda bir sürpriz yapabilirim dedi aklıma direkt all star geldi yoksaaaa 
şaşırmış emoji 
Bay…</t>
  </si>
  <si>
    <t>@Selcuk @ntv @TRTBelgesel Bir adanmışlıgın azmin hikayesi  #AkıncıBelgeseli
Izlerken duygulandik.Allah ilminizi ira… https://t.co/tN2OcSlATR</t>
  </si>
  <si>
    <t>Yaş ilerledikçe pp değiştirme olayının pek önemi kalmıyor bir tane pp yıllarca götürebiliyor</t>
  </si>
  <si>
    <t>@bilgin_volkan Ahahha 😀 Uğur kardeş üzülmesin. Bir daha ki sefere kesin onu seçeriz asdff</t>
  </si>
  <si>
    <t>Bir cem Yılmaz atasözü derki
Bayram gelir evlere
Sevgi verir dillere
Ver elini öpeyim 
Elin girsin götüne</t>
  </si>
  <si>
    <t>RT @tselmanoglu: Üzerimde çok hakkı olan, değer verdiğim ve uzun zamandır bana dargın olan bir ağabeyimi aradım bugün elim titreye titreye…</t>
  </si>
  <si>
    <t>RT @Abdullah267447: @RTErdogan Bayramınız mübarek olsun
İnşallah 5393 lülerin bir sonraki bayramı bu şekilde buruk, işsiz, sıkıntısız geçme…</t>
  </si>
  <si>
    <t>Bir avuç katil İsrail nasıl söz sahibi oluyor şu koca dünyada biliyormusunuz.
Faiz sistemlerini Müslümanları alet… https://t.co/fY282o9gFa</t>
  </si>
  <si>
    <t>RT @pnrilter1: @ZehraZumrutS Sayın @ZehraZumrutS hanım,Allah razı olsun biz hiçbir şey görmedik. Bu yardımlar kime yapılıyor onu da bilmiyo…</t>
  </si>
  <si>
    <t>@lutfisunar Günümüzde -özellikle mahalle kültürünün de kaybolmasıyla birlikte- onlarca dairelerin olduğu büyük bina… https://t.co/uyVH9UZTKN</t>
  </si>
  <si>
    <t>RT @komunistbariss: Hesap çok fazla donuyor, ikide bir şifre sıfırlama geliyor bayram bayram ne istiyorsunuz arkadaş. Bu twte etkileşim ver…</t>
  </si>
  <si>
    <t>RT @ankarakulisi06: Sn Başkanım 
@RTErdogan 
Eğitimde yoğun emek veren bir grup @piktesogretmen 'ın  mesajı
Saygıyla https://t.co/oUYgDEH…</t>
  </si>
  <si>
    <t>RT @BerkeSoydan18: Ersin o kadar pisleşip igrenç bir hale girdi ki acun hemen cok somurtkan bir sesle sözünü kesti düşünün o kadar sınırı a…</t>
  </si>
  <si>
    <t>RT @Barismurat_fann: çok ünlü olmasına rağmen efendiliğini ve saygısını hiçbir zaman kaybetmeyen cedi ve barışa abi demesi sen gerçekten mü…</t>
  </si>
  <si>
    <t>RT @hulya_ucar34: Bir kitap okurken, sayfayı geri çevirme seçeneği olmadığını düşünün 
Bu kitabı ne kadar dikkatli okuyacaksın ?? 
İşte bu…</t>
  </si>
  <si>
    <t>@huribilyeceylan Haklı bir sebepmiş. Tşk.</t>
  </si>
  <si>
    <t>RT @Kuduszaade: Bir hayırsever ağabeyimizden 
#Hediyekitap 📚☺️🎁müjdesi
@m_eminyildirim hocamızın 
SAHABE İKLİMİ 1️⃣2️⃣3️⃣4️⃣
kitapların…</t>
  </si>
  <si>
    <t>RT @Sizi_izliyoruz: Delinin söylediklerinden bi haber oldukları için deli muamelesi yapmışlar !
Bu bir provokasyondur... 
#ramazanhocadeli…</t>
  </si>
  <si>
    <t>RT @JSTMALAZGIRT: Bu görüntüler bir Hollywood filminden
olsaydı öve öve konuşa konuşa  bitiremezlerdi, ama bu bir #AkıncıBelgeseli. https:/…</t>
  </si>
  <si>
    <t>Vicdan 'da mı kalmadı 
3,5 yaşında bir çocuğu 
Bayramda cezaevine koymak 
#DilgeşÖzgürOlmalı</t>
  </si>
  <si>
    <t>RT @hadimul_muminin: Sevgili @bayraklibld yetkilileri! Bu konuda bir yardımınız olur mu acaba?
İkinci el buzdolabı veya yeni olabilir. Nen…</t>
  </si>
  <si>
    <t>bir bayramda şöyle. https://t.co/Y5945IR9yJ</t>
  </si>
  <si>
    <t>RT @eha_medya: LİBYA GÜNDEMİ
📍Libya Son Durum Haritası:
📌Türkiye destekli Libya Ordusu'nun 6 günde ilerleyişi
▪️ Trablus'un savunma hatt…</t>
  </si>
  <si>
    <t>@AnneminPlaklari @cetinerker Joytürk açtım bugün, öyle hoşuma gitti ki program geçemedim başka istasyona. Annemin r… https://t.co/LUk8zZhfQf</t>
  </si>
  <si>
    <t>RT @bmysever_: Elif çok tatlı bir kadın ya valla çok sevimli geliyor 
EkranınDevleri BarışCedi</t>
  </si>
  <si>
    <t>Hep bir arada nice bayramlar geçirmek dilegiyle .umutsuzluk yok bahar çok yakın</t>
  </si>
  <si>
    <t>Halk ile iç içe, Gönüllere  taht kurmuş bir il emniyet müdürlüğü ve polis teşkilatı hayalimizdi. 
Bunu başardın ve… https://t.co/vx5X8t5a1A</t>
  </si>
  <si>
    <t>Sonra bir gün bir şey olur.
Unutmak için kendinle ettiğin savaşlar
Okuduğun kitaplar
İçini ısıtsın diye içtiğin çay… https://t.co/PhRQqdG4c5</t>
  </si>
  <si>
    <t>Bilim Kurulu üyesi Alpay Azap: “Sonbahar kış aylarında corona virüsü salgınında ikinci bir dalga bekliyoruz.İkinci… https://t.co/AE3zMntNnA</t>
  </si>
  <si>
    <t>RT @Seckin_Deniz: Maturidi gibi bir alimi sufi sahtekarlar nasıl 'açıkça' katletmişlerdir görün https://t.co/coU1w1mDcI</t>
  </si>
  <si>
    <t>#AkıncıBelgeseli 🐳
" Bin atlı akınlarda çocuklar gibi şendik,
Bin atlı o gün dev gibi bir orduyu yendik" 
Gurur du… https://t.co/AL33qlhJ7X</t>
  </si>
  <si>
    <t>En manyak Survivor senesi 2016'dır.
Şampiyon Atakan
Damla
Semih
Serkay
Y.Morgül
Nagihan.
Bir de Yattara ile Yunus… https://t.co/CX4fMPeb3f</t>
  </si>
  <si>
    <t>RT @Sema0x: Hep bir arada,şeker tadında sevgi dolu ve huzurlu nice bayramlar geçirmek dileğiyle.
 #iyibayramlar ❤🌸</t>
  </si>
  <si>
    <t>RT @RuhenSiyahi22: Son derece gergin ve asabi bir o kadarda  tatli bir kizim 🐣</t>
  </si>
  <si>
    <t>RT @uguryildizexe: Dünya'nın sayılı süpersonik akrotimlerinden biri olan Türk Yıldızları'nın tüm akrotimler arasında bir defada 2.000.000 k…</t>
  </si>
  <si>
    <t>RT @yerelkulis: CHP'li Faik Öztrak'ın 
▶️"Sosyete Damat" dediği adam daha önce de söyledi ama duymak işlerine gelmemiş!
Hatırlatalım;
▶️40…</t>
  </si>
  <si>
    <t>RT @kelimeburc: Koç: bir Koç kimseyi kötü gününde yalnız bırakmaz.</t>
  </si>
  <si>
    <t>RT @OguzBoyluTurk: İşte Akıncı SİHA'nın uçtuğu
Türk Havacılık Tarihinde yeni bir devrin başladığı anlar... #AkıncıBelgeseli #MilliTeknoloji…</t>
  </si>
  <si>
    <t>@lunamujgan Bir daha mahalleye gelmedi Müjgan, gelemedi. 
Bizim dar ve eski sokaklara otomobili sığmıyormuş dediler.</t>
  </si>
  <si>
    <t>RT @yutalovescako: Merhaba kuzularr ilk kez bir fic yazıyorum ve bu da bir yuwin fici.. Elimden geldiğince yeni bölüm atmaya çalışacağım li…</t>
  </si>
  <si>
    <t>RT @HlyahulyaAKgn: Afyon'da,
Sözde Akli dengesi bozuk biri Polisin kafasına KÜREKLE vura vura hastanelik etti..
En ufak bir olayda "KATİL…</t>
  </si>
  <si>
    <t>RT @Hhelbestvan: Neredeyiz, nerede yaşıyoruz? Ya da yaşıyor muyuz bir soralım kendimize. Kaç soruya içten cevap verebilir ki insan #LeylaFM</t>
  </si>
  <si>
    <t>Bin atlı akınlarda çocuklar gibi şendik
Bin atlı ogün dev gibi bir orduyu yendik
#MilliHesaplarYanyana🟢🇹🇷 
#MilliHesaplarBurada🟢🇹🇷</t>
  </si>
  <si>
    <t>RT @BayramIlbuga: Deva partisi bir umud partisidir deva partisi bir kadro hareketidir @alibabacan #iyibayramlarbabacan https://t.co/2zphoWn…</t>
  </si>
  <si>
    <t>@lobici06 @AkTakipAntalya @zekibahce Pardon da, akparti bir tane sürekli fetöcüleri koruyan birini kovdu, sizden ak… https://t.co/XNpZwHOfd8</t>
  </si>
  <si>
    <t>Kendinizi bir insanın sevgisine inandırmaya çalışmayın. Seven insan olmazı oldurur bahaneler sevmeyen insanın yalanlarıdır.</t>
  </si>
  <si>
    <t>@ilkerkarli Biz Allah'tan başka zafer sahibi yoktur. diyen bir tevekkülün temsilcilerimiz. #Elhamdülillah… https://t.co/QRNrAfzhon</t>
  </si>
  <si>
    <t>RT @Zeytinburnulu: Allah'ın dinini anlatanları bir şekilde susturuyor kâfirler...
Kimine terörist, kimine deli diyor zalimler...
#DeliDeg…</t>
  </si>
  <si>
    <t>RT @kivancozbilgic: Zamanında çok faydalandığım bir doküman:
https://t.co/WpmwwteVqT
Üstelik eski versiyonu bu kadar geniş kapsamlı da değ…</t>
  </si>
  <si>
    <t>RT @FarukKose52: Erdoğan çok önemli bir mesaj vermiş. Diyor ki:
"....Yeni bir gönül seferberliği başlatıyoruz.... milletimize gidecek, ken…</t>
  </si>
  <si>
    <t>@yasingoynukkk Lütfen bir kadın cinayetini yazarken de kadınları ele alıp küfürlerinizde kullanmayın öyle yaparsanı… https://t.co/Ng7NXb9cFo</t>
  </si>
  <si>
    <t>@eagle_beloved Gerçeğe uyan. Burası Matrix. Herşey bir simülasyon. Beyaz tavşanı takip et 😁🤪</t>
  </si>
  <si>
    <t>RT @mertocalfan38: icinde hic bir kötülük olmadigini anladığınızı dusunuyorum 
BayramTadında MertCanlıYayında</t>
  </si>
  <si>
    <t>RT @idris_sirdi35: @haluklevent Nereye baş vurduysam kimse yardımcı olmadı Uzun zamandır işsizim bir çocuğum var bir gelirim yok icralık ol…</t>
  </si>
  <si>
    <t>Ne güzel bir duadır: "Muhakkak ki bana zor olan sana kolaydır Rabbim, hayallerimi yaşamayı nasip et."</t>
  </si>
  <si>
    <t>RT @mrakyuz35: @Hurriyet Bir kerede villa yakıp ağaç dikin...</t>
  </si>
  <si>
    <t>RT @apaci__ronaldo: Bu abimiz akıl hastanesine kapatılmış. 
Oysa şu an bu koca ülkede, kendisinden akıllı tek bir insan yok! 
 https://t.…</t>
  </si>
  <si>
    <t>Bazen bir kahve yudumlayıp, bir şarkı açarsın, susarsın ve o şarkı senin söylemek istediğin her şeyi söyler.</t>
  </si>
  <si>
    <t>- Güzel üslup kadar mutlu eden başka bir şey yok şu hayatta..</t>
  </si>
  <si>
    <t>RT @Av_Hasanteke: Bin atlı akınlarda çocuklar gibi şendik atlı o gün dev bir orduyu yendik...
-İha: 
-Siha: 
-Taaruz İha’sı Akıncı: 
-Uçan…</t>
  </si>
  <si>
    <t>Yeni bir yöntem deniyorum</t>
  </si>
  <si>
    <t>RT @unvanistiyrum: @bekirpakdemirli @bekirpakdemirli @RTErdogan Allah rızası için soruyorum size puanımız 2 ay sonra yanacak 40 aydır atama…</t>
  </si>
  <si>
    <t>RT @mt_goksu: Bin atlı akınlarda çocuklar gibi şendik. 
Bin atlı o gün dev gibi bir orduyu yendik.
Tebrikler @Selcuk
@haluk @Baykar_Savunma…</t>
  </si>
  <si>
    <t>RT @bilio_muydunuz: 1988 yılında, TRT de bir bayram programından kesitler...
Konuşmaların güzelliği ve Türkçenin netliği...🙏
 https://t.co…</t>
  </si>
  <si>
    <t>RT @turkmennbeyy: Ben Kürdüm, Eğer ırkımı soruyorsanız. Ve Türk bayrağının gölgesinde yaşayan bir vatandaş olarak günde beş vakit Rabbime e…</t>
  </si>
  <si>
    <t>RT @ufkdgrc: BAYRAM TAKİPLEŞMESİ BAŞLASIN🇹🇷🇹🇷
Sevgi ile 👉 #BEĞEN
Saygı ile 👉 #RETWEET 
Birlik ve beraberlik ruhu ile
Gücüne güç katarak
S…</t>
  </si>
  <si>
    <t>RT @maske3g: TÜRK DEVLETİ yeryüzünde yaşayan tüm Müslümanların hamisi ve ikinci evidir.
Bir oldukça var olacağız
Nerede dirlik, orada birli…</t>
  </si>
  <si>
    <t>Bir seni sevdim bir de seni sevmeyi...</t>
  </si>
  <si>
    <t>RT @fatos_us: O bayram sofralarının bulaşığı, sürekli demlenen çay, misafirlere servis ve yine bulaşık, haftalar öncesinden başlayan bayram…</t>
  </si>
  <si>
    <t>RT @Dayi: Bir anlık mutluluktur umutlanmak umutlara.</t>
  </si>
  <si>
    <t>RT @tcbestepe: Cumhurbaşkanı @RTErdogan, Azerbaycan Cumhurbaşkanı İlham Aliyev ile bir telefon görüşmesi gerçekleştirdi. 
İki liderin karş…</t>
  </si>
  <si>
    <t>"Hak tecellî eyleyince her işi âsân eder
Halk eder esbâbını bir lahzada ihsân eder"   
Ketencizâde Mehmed Rüştü</t>
  </si>
  <si>
    <t>@tokcem @liberaLDP Siyasal islamcıların yolu bellidir, herhangi bir dünya görüşünü kafasına yerleştirmiş birisi hak… https://t.co/WANooVj5Qt</t>
  </si>
  <si>
    <t>@Merveozkbk Ofis tarafında bir şey yok</t>
  </si>
  <si>
    <t>@mehmetfatih446 Bu paylaşımı yapmanızda ne gibi bir amaç var bu paylaşım kimin işine yarar kürdleri kızdırır,pkk nı… https://t.co/s3fGl4Fzu0</t>
  </si>
  <si>
    <t>RT @kskobi: Bayram tatilinizi tek bir görsel ile özetleyin !
 #BayramMesajım https://t.co/2Mdb7Gt2Uq</t>
  </si>
  <si>
    <t>@fatih_zen @TimurFb1907 @beINSPORTS_TR Adam kafasına koyduysa engelleyemezsin zaten kural koyarak.Hiç bir yaptırımı… https://t.co/WW8HQ3SI4Z</t>
  </si>
  <si>
    <t>Bir süre Muğla koteklide bir kafede işletmecilik yaptım. 
Şunu yazmak istedim katil'i tanıyorum uzun bir sure ruh v… https://t.co/iaZnTbskkY</t>
  </si>
  <si>
    <t>Tüm twitlerimi silmiştim geçenler de gerçekten bombos bir insanım üşengeçlik 0</t>
  </si>
  <si>
    <t>RT @Vatan_sever1995: #KürdeBayramYokÇünkü 
Böyle bir tag başlatmaya utanmadılar mı acaba?
Ülkemizde ne zaman Türk-Kürt diye bir ayrım yapma…</t>
  </si>
  <si>
    <t>@ProfDemirtas Adnız gibi bir yaşam dilerim. Özgülüğümüzü bilerek isteyerek bir guruba ,zümreye teslim etmiyor muyuz… https://t.co/jXumqzC4zy</t>
  </si>
  <si>
    <t>@ahamitbilici's account has been withheld in Turkey in response to a legal demand. Learn more.</t>
  </si>
  <si>
    <t>En sevinçli günlerimizden bir tanesi olan Ramazan Bayramınızı tebrik ediyor, ailenizle ve tüm sevdiklerinizle birli… https://t.co/feRUbvRx95</t>
  </si>
  <si>
    <t>RT @MERAL_AY_: Ey Türkiye siz evde kalın #Gaziantep üretmeye devam ediyor. Tarım işcilerimiz Türkiye'nin dört bir yanına ürün göndermek içi…</t>
  </si>
  <si>
    <t>zemheride filizlenmiş gibi
öyle bir rüya https://t.co/bxx1cOPv8t</t>
  </si>
  <si>
    <t>Güven konusunda, bir insanın ikiyüzlülüğünü görmektense, hiç yüzünü görmemeyi tercih ederim..🤚🏻</t>
  </si>
  <si>
    <t>Dude, albümlerde kullanmadığımız eserlerimizi yeni bir 45likte bastı https://t.co/T0N6LpSVQs</t>
  </si>
  <si>
    <t>RT @runious1: tt yaklaşıyor hemen bir kez daha hatirlayalim bakıp gecmeyin okuyun bize yakisir bi tt olmasi lazim 💘🤙
#cccfctakipleşiyor #ce…</t>
  </si>
  <si>
    <t>@nerimanzilli hemde ne seker hepsi farlı bir tat sanki</t>
  </si>
  <si>
    <t>RT @dunyabilim1: İnsanı mutlu eden aşırı pozitif bir video. 😊
 https://t.co/oeAnUUQdFB</t>
  </si>
  <si>
    <t>kafana göre olmayan her kezden uzaklaş. ailen de dahil buna.
kafanı rahatlat.
rahat kafa iyi bir odaklanma sağlar
i… https://t.co/Gp2dWEuRRN</t>
  </si>
  <si>
    <t>Her şeyi unutuyorsun. pencereleri açıyor ve odayı boşaltıyorsun. rüzgâr esiyor içeri. odanın bomboş olduğunu görüyo… https://t.co/8eFGhHC7Dz</t>
  </si>
  <si>
    <t>Öyle bir zaman olur ki,odada yalnızken bile 'yok oluverir insan'.Bunun nedenleri çoktur kişi yaşarken bile ölebilir</t>
  </si>
  <si>
    <t>Bir öğrenemediniz çalışan adamın karşısında değil arkasında durmayı.
#zeydankaralar
#ZeydanBaşkanYalnızDeğildir https://t.co/nex5cPLsd0</t>
  </si>
  <si>
    <t>RT @turkbitigi: Kafe bahçede verandanın altında oturup çay içerken @konusbesedareis ten Laz Ziya ve Asiye’nin hikayesini dinlemek... nasip…</t>
  </si>
  <si>
    <t>Biri fenerbahçe futbol takımın kaptanı.
Diğeri de Fenerbahçe kadın futbol takımın kaptanı olucak inşallah 
Var bir… https://t.co/pU4emRNYzQ</t>
  </si>
  <si>
    <t>RT @Kitapvskadin: 'Yanlış zamanda karşılaştığımız mükemmel insanlar vardır. Bir de doğru zamanda karşılaştığımız yanlış insanlar.' - La Dél…</t>
  </si>
  <si>
    <t>RT @Atayolunda8181: En delice esen seher yeli 
En güneşli günler ,
En parlak gecedir bayramlar 
Yüreklerde bir esinti ve 
Barış paylaşımına…</t>
  </si>
  <si>
    <t>RT @RTErdogan: İslam aleminin ve milletimizin mübarek Ramazan Bayramı'nı tebrik ediyor, Rabbimden bizi bir sonraki Ramazan ayına sağlıkla,…</t>
  </si>
  <si>
    <t>RT @hsndmr23: İslam ahlakına sahip bir toplum meydana getirmek için mücadele ettiniz, bu yolda çok çile çektiniz.
HayırlıBayramlar Hocam</t>
  </si>
  <si>
    <t>RT @MMarufEroll: "Siz ne biçim müslümansınız" Lafı haddi zatında bizim için düşündürücü olması gerek!!! Biz nasıl bir müslümanız ki kişiler…</t>
  </si>
  <si>
    <t>@Njzam Doğru bir söz</t>
  </si>
  <si>
    <t>#RamazanHocaYalnızDeğildir @suleymansoylu bu mazlum için bir mesaj atabilir mısın? SİZ SAHİPLENMEZSENİZ MEYDAN PKK… https://t.co/gfMsW31t8y</t>
  </si>
  <si>
    <t>Çok güzel bir detaysın
EkranınDevleri BarışCedi https://t.co/1HVnMvetN4</t>
  </si>
  <si>
    <t>@hhalaybasi Yapayım da bir fincan yetmez yüz yüze konuşulacak çok şey var</t>
  </si>
  <si>
    <t>RT @diaspora_turk: 1965 yılının ilk günlerinde Köln’deki Türk işçilerinin tatlı bir telaşı vardır. Yaklaşan Ramazan Bayramı için bayram nam…</t>
  </si>
  <si>
    <t>İlahi, bu qədər xaricdə təhsilə göndərilmiş bir mərifətli gənc tapmadılar Gənclər Təşkilatının sədri vəzifəsinə. https://t.co/VPTCDA7bmE</t>
  </si>
  <si>
    <t>RT @Vedatbey54: #AkıncıBelgeseli
Chp li Faik Öztrak'ın babasının , bol bol sigara ve içki içilir diye dua ederek  açtığı snack bar var ekte…</t>
  </si>
  <si>
    <t>@klchibrhm @mehmetfatih446 Öyle bir şey dediği yok zaten. Onlar olmasaydı her şey bambaşka olurdu.  Bizans yada baş… https://t.co/jfUMQFG8dk</t>
  </si>
  <si>
    <t>RT @yasiinkocer: 22 yaşında gencecik bir kadının, evden cesedini çıkardıkları bir bayram sabahı.  Geçen yıl MSKÜ Sosyal Bilgiler Öğretmenli…</t>
  </si>
  <si>
    <t>Çıkarken bir iki de video çekeyim dedim. Bu bir başlangıç olsun, umarım keyifle izlerseniz. #BayramMesajim… https://t.co/zS4o8GBkOw</t>
  </si>
  <si>
    <t>RT @sibelsengul_: Antalya nın Kaş ilçesinde gece 03 de yangın çıkmış. Görünen o ki ince bir hesapla ,villalara 15 metre kala söndürülmüş🙄Vi…</t>
  </si>
  <si>
    <t>RT @saglam_irade_: Bin atlı akınlarda çocuklar gibi şendik.. Bin atlı o gün dev gibi bir orduyu yendik..
600 yıllık devleti yıkılmış Anado…</t>
  </si>
  <si>
    <t>Canım soğuk bir şeyler istiyor, senin gibi</t>
  </si>
  <si>
    <t>RT @berrakue: Boyuna posuna bakmadan çiçek açmış tam bir beybi https://t.co/Z0Pz0Br6VG</t>
  </si>
  <si>
    <t>Bu arada haber kağıdının altındaki Korece yazı olan yeri okuyabilsem daha iyi olurdu kesin o yuvarlak içine alınmış… https://t.co/d8wzbQiViq</t>
  </si>
  <si>
    <t>RT @veliumutarslan: Libya'da #haftar'in işi bitmiş görünüyor.Putin'in gölge savaş gücü Wagner stratejik noktalardan çekildi.
Neo-Osmanlıcı…</t>
  </si>
  <si>
    <t>RT @veliumutarslan: Rusya Libya'ya kalıcı olarak yerleşme peşinde ama Suriye'den farklı olarak arkasında duracağı düzgün bir hükümet ya da…</t>
  </si>
  <si>
    <t>Çok iyi bir flood olmuş...
Okunası... https://t.co/5mM8b6LIiv</t>
  </si>
  <si>
    <t>RT @VoiceofTSP: Yeşilçam filmleri restore edildikçe fırtınalı günlerden kalma afişler ve duvar yazıları da adeta bir zaman kapsülü gibi giz…</t>
  </si>
  <si>
    <t>RT @Sizi_izliyoruz: Dışarıdakiler kendini akıllı sansın diye bir takım binalar kurup içine bedbaht kişiler doldurmuşuz ve tımarhane adini v…</t>
  </si>
  <si>
    <t>RT @akkadin_sakarya: Genel Merkez Kadın Kolları Seçim İşleri Başkanımız Sn. @serpilkavrak video konferans yöntemiyle Yönetim Kurulu Üyeleri…</t>
  </si>
  <si>
    <t>@karizma7583 @RTErdogan @karizma7583_ @ftm_shn @rumuz23 @Sessizdalga___1 @sevdaakd @bir_senc @dursun66 @Payitaht38… https://t.co/piHssxhLFQ</t>
  </si>
  <si>
    <t>Bu sadece Ramazan hocaya degil Bütün müslumanlara yapılmış bir zulümdür. 
●●●
{Mü'minleri Tepkiye Çağırıyoruz} 
●●●… https://t.co/CS2d0NZrpa</t>
  </si>
  <si>
    <t>RT @mucteba_enes: Buruk bir bayram daha..
Koca yürekli canım babam bayramın mübarek olsun.
Sevdiklerimizle beraber nice bayramlarda buluşma…</t>
  </si>
  <si>
    <t>@hilalleserr @postnetewi @suleymansoylu bir şeyden anlamıyorsan konuşup kalabalık etme...</t>
  </si>
  <si>
    <t>RT @ElbeyRemzi: Bir Parti Düşünün
Meyve Veren Bir Ağacın 
Milyonda Biri Kadar Ülkeye Faydası 
OLMAYAN...
1.25lik Partisi https://t.co/B4kQX…</t>
  </si>
  <si>
    <t>RT @Teknolojimerak4: #AdanadaProvokasyon 
#ZeydanBaşkanYalnızDeğildir 
@ZeydanKaralar01 bir lafa bakarım lafmı diye bir de söyleyene bakarı…</t>
  </si>
  <si>
    <t>Şu an bir yerde olmak istesem günbatımında denize paralel bir yolda iron 883 sürerken saçlarımın uçuşmasının keyfin… https://t.co/tYYvhVHvlS</t>
  </si>
  <si>
    <t>RT @efulx10: Şu hayatta ruhum bile bedenimden ayrılıyor. Ben nasıl bir insana güveneyim ki.</t>
  </si>
  <si>
    <t>Dilgeş 3,5 yaşında. Bir böbreği yok. Bugün, yani bayram günü annesi ile birlikte cezaevine gönderildi. Annesinin su… https://t.co/0fZPrapDKi</t>
  </si>
  <si>
    <t>RT @TurkPolisiTC: Afyon'da kürekle polislere saldıran bu kansız için boşuna "Polis niye silah kullanmamış?" demeyin. Cezaların yetersiz olm…</t>
  </si>
  <si>
    <t>Ben de tarihe not düşeyim
-Dinci, ırkçı, mezhepçi, şoven hiçbir partiyi sevmem,
-İnsan ve çevre odaklı herşeye va… https://t.co/QUuk4s5PxG</t>
  </si>
  <si>
    <t>Eşine, çocuğuna duyarlı olan bir insan olun herzaman. İnsanın  tek yiğitliği, övünç sebebiyeti bu olmalı.</t>
  </si>
  <si>
    <t>300 takipçim kim olırsa bir şiir hediye edecem bir de onun adına sigara icecem</t>
  </si>
  <si>
    <t>Gerçek tek ama doğru herkese göre farklıdır. Bunu bir kabul etseniz başkalarını eleştirmeyi bırakabilirsiniz belki 🤷🏼‍♀️</t>
  </si>
  <si>
    <t>sürekli eksikliğini hissettiren bir süre sonra gerekli de olmaz aynen öyle</t>
  </si>
  <si>
    <t>RT @muratozer_imkan: Bunun teknolojik bir devrim olduğunu sanıyorsanız yanılıyorsunuz.
Siz onun ne olduğunu "Bu semadan üstümüze sadece ölü…</t>
  </si>
  <si>
    <t>RT @bulentilgaz: Oğuz Aral’ın (toprağı bol olsun) sanırım 20-25 yıl önce yaptığı bir karikatür... https://t.co/vlRTo7gpnN</t>
  </si>
  <si>
    <t>@haluklevent Abi ben lise öğrencisiyim üniversteye hazırlınıyorum Ailemde çalışan yok.Maddi durumunuz kötü.5 kardeş… https://t.co/m0EmcKlQo2</t>
  </si>
  <si>
    <t>RT @leylAK2023: "Bütün uyuyanları uyandırmaya bir tek uyanık yeter. "
Malcolm X
Müslüman gençleri teknolojiye, bilime uyandıran iki güzel…</t>
  </si>
  <si>
    <t>@laa__edrii @Semracabrero Bende engelliyim diğer bir hesaptan baktım şimdi yine Atatürk'e bağlamış meseleyi 😀</t>
  </si>
  <si>
    <t>RT @Bekir20196855: Vatanına, milletine ve dinine hizmet eden bir nesil yetiştirmek için gecenizi gündüzünüze kattınız.
Ama bunun karşılığı…</t>
  </si>
  <si>
    <t>Yok ben olsam ben yine de umursamam 😂
Ama bu elemanın bir Kötekli fobisi olduğu net 😂</t>
  </si>
  <si>
    <t>RT @Who98408150: Eski Türkiye’nin kötü adamları bile bir başka güzelmiş! 🙏❤️🙏 https://t.co/n8aCFMrQR5</t>
  </si>
  <si>
    <t>@ziyanrar bir dahaki bayram serüvenimizde babanne kombinleriyle maskotluğa devam ediyor olacağım abasının gülü :**</t>
  </si>
  <si>
    <t>RT @rosakadinderne1: Çocukların yeri cezaevleri değildir, tüm çocuklar özgür bir şekilde yaşayabilmeli, böbrek hastası 3,5 yaşındaki bir an…</t>
  </si>
  <si>
    <t>RT @purlenatac: Bir bu eksikti.... Tüm dünya bizi arap ülkesi sanıyormuş. https://t.co/3oFv9FcKQb</t>
  </si>
  <si>
    <t>@postnetewi Sen bir o.çocugusun başka kelama gerek yok</t>
  </si>
  <si>
    <t>RT @MehmetB31652478: Her biri bir karıncayı bile incitmemiş yoldaşlarimiz şuan demir parmaklıklar ardında bu nedenle;
BayramYokBize</t>
  </si>
  <si>
    <t>RT @vyssll: Muhalif olamak zor.
Muhalif bir anne babanın çocuğu olmak da zor.
#DilgeşÖzgürOlmalı</t>
  </si>
  <si>
    <t>RT @aaltayx_7: Ersin; "Barış efendi görünürlüğü üzerinden oy alıyor"
Sen nasıl bir kralsın Ersin.. 
#survivor2020 #survivo2020 https://t.co…</t>
  </si>
  <si>
    <t>Techno dinlerken ısınmak için daha iyi bir yöntem bulamadım https://t.co/kdvUyksYP8</t>
  </si>
  <si>
    <t>içiyoruz içiyoruz güzelde beli bir saatten sonra kokoreç olmaması büyük sıkıntı</t>
  </si>
  <si>
    <t>RT @retmen05136607: MEBden herkese MÜJDE
DEMEK YİNE 2017YE HÜSRAN
2017YE YİNE HASRET VAR
YİNE 2017YE ESMER GÜNLER DÜŞTÜ
EYVAH!
BiR BAYRAM…</t>
  </si>
  <si>
    <t>RT @6eyzafeels: @yukarakaya linç yemiş bir yusuf karakaya tweeti bu nerde olsa tanırım hahsjwjjdlw</t>
  </si>
  <si>
    <t>@OzyurekBanu hem de nasıl, bir kaç gün evden çıkmaya korkmak :)))</t>
  </si>
  <si>
    <t>RT @Barismuratyy: Ulan ersin mert bile kötü bir şey söylemedi seninle problemim var bundan sonra 
EkranınDevleri BarışCedi</t>
  </si>
  <si>
    <t>İnternational information agent bir anneyle sınır ötesi yaşamdan selamlar. https://t.co/I3Ypj6hWVO</t>
  </si>
  <si>
    <t>RT @tatlici_talat: Bir Kürt olarak şunu söylüyorum:
bizim dedelerimiz asla bu vatana ihanet etmedi🇹🇷
Bu topraklar için canını verdi bizde…</t>
  </si>
  <si>
    <t>RT @Binboa01: Dikkat edin Cuma Farz..Vakit Namazları Farz ve 3 aydır CAMİ lerde kılınamıyır Virüs yüzünden ama Alparslan bir kez bile sesi…</t>
  </si>
  <si>
    <t>RT @AdemYalv4c: Bayraktar AKINCI, SOM seyir füzesi gibi stratejik hedefler için geliştirilen milli mühimmatları atabilme yeteneğiyle büyük…</t>
  </si>
  <si>
    <t>@semanurklcckn Ne аğlаr ne gülersin bir ölü gibisin</t>
  </si>
  <si>
    <t>kendime not; bir göz at https://t.co/1jsLCrGURj</t>
  </si>
  <si>
    <t>Mansur YAVAŞ , Bayram sonrası alın teriyle ekmeğini kazanan emekçilerin işine son vereceğine dair sinyaller vermiş… https://t.co/fOoxWkYVBR</t>
  </si>
  <si>
    <t>@VictoriaSongx @i_msocurious Bir şeyi de kıskanma ben kadın</t>
  </si>
  <si>
    <t>Bu bayram bir sürü ateistten bayram mesajı aldım, noluyo gençler 👀</t>
  </si>
  <si>
    <t>RT @kroletterr: Ya rab bu şehirde bir çığlık var sadece senin duyabileceğin</t>
  </si>
  <si>
    <t>RT @ZaferArapkirli: ÇOCUKLARI BİR YANA KOY...
Allah SENİN ömründen alıp da kimseye vermesin. 
Kim ne yapsın seninki gibi bir ömrü?
Evlat d…</t>
  </si>
  <si>
    <t>RT @CumhurFrankfurt: İlk defa “Allahu Ekber” nidaları eşliğinde bir belgesel izliyorum :dd #AkıncıBelgeseli 
https://t.co/bOLN6HBio4 https…</t>
  </si>
  <si>
    <t>RT @meltemservi_: Bu çocuklar büyüyecek beyler!..
Dilgeş büyüdüğünde cezaevinde içine çektiği devletin kokusunu asla unutmayacak...
Dilgeş'…</t>
  </si>
  <si>
    <t>RT @Luciferiye: Çok kararsız bir insanım ama herkesten nefret etmekte hiç karar değiştirmedim</t>
  </si>
  <si>
    <t>RT @remziel86913276: Büyüklerimizin ellerini öpemediğimiz, küçüklerimizle kucaklaşamadığımız çok hüzünlü bol sabırlı bir bayram yaşıyoruz.…</t>
  </si>
  <si>
    <t>RT @iboshowum: 23 Nisan hasebiyle stüdyodaki çocuklara şekeri kapıştırarak dağıtmak isteyen İbrahim tatlıses, 12 yaşındaki bir çocuk tarafı…</t>
  </si>
  <si>
    <t>RT @osmann35gm: Bu  bir  tarih öğretmeni 🤔🤔🤔 https://t.co/KqD924KTrw</t>
  </si>
  <si>
    <t>Ben onlara yumuşak bir dille buranın Camii ve Harem-i Şerif olduğunu anlatıyorum. Edeple gelen lütufla
Gider ifades… https://t.co/VW9IpQXhny</t>
  </si>
  <si>
    <t>RT @CaKizil: Kaç kişiye yapıldığı bilinmeyen testler, yer dağılımı açıklanmayan vakalar, şeffaf olmayan ve bütünü göstermeyen verilerle bir…</t>
  </si>
  <si>
    <t>@mugokgoz32 Bedelli askerliğin niteliği ve orduya katabileceği maksimum fayda düşünülerek, pandemi sürecine ilişkin… https://t.co/G89oYFKgnm</t>
  </si>
  <si>
    <t>RT @lale84309450: Büyüklüğüne kurban olduğum Allahım.  Nasıl Barışla ilgili bir olay olunca hepsi başlarına geliyor? Sakatlandı kimse koşma…</t>
  </si>
  <si>
    <t>@Selcuk @ntv @TRTBelgesel İzlerken gözlerim doldu. Sizler bu millete, başaramayacağımız hiçbir şey yok sözünü tekra… https://t.co/MkW2K02eTL</t>
  </si>
  <si>
    <t>Çalışmamız şahsiyeti güzel bir şekilde tanıtma gayretinde. Kitabımızın şu anda 17 dilde çevirisi tamamlandı. Bayram… https://t.co/Y7GdlfvPR8</t>
  </si>
  <si>
    <t>@Yusuf04352846 @ismailulusoy17 Firma şirket derken ithalat yapıp döviz borcu olanlar ve döviz ile yurt dışından ürü… https://t.co/K4DNF6LBoT</t>
  </si>
  <si>
    <t>RT @jupiterinburcu: Bu tweeti rt edip beni takipleyin de içinizden birine tarot yorumlayayım istediği bir konu üzerine. Biraz da şov. Öptüm…</t>
  </si>
  <si>
    <t>RT @MNuRuLVuR: Ve Bir Ana:
"Oğullarım bu geliştirdiğimiz teknolojiyi her türlü engelleme, entrika ve yıldırma politikalarına rağmen Türk or…</t>
  </si>
  <si>
    <t>@iamimirzalioglu Şuraya bırakalım belki bir hayırsevere denk geliriz 
TR52 0001 0000 6390 4551 8550 01</t>
  </si>
  <si>
    <t>RT @alpayozalan35: Bu bayram sevdiklerimiz ile aramızda mesafeler olsa da gönüllerin bir olduğu bir bayram geçirmenizi diliyorum.
Milletim…</t>
  </si>
  <si>
    <t>RT @kazimozatak: "Avcılığın kıyıma doğru gittiği şu dönemde "Avcılık bir spor değildir.."
Böylesine güzel yavruları annesiz kalmaması adına…</t>
  </si>
  <si>
    <t>@b_uzunkopru bir de buna bak 🙂</t>
  </si>
  <si>
    <t>RT @Iglesias305305: tekrar fragmanında bile bir tek cedi barış ikilisini göstermediler 
EkranınDevleri BarışCedi</t>
  </si>
  <si>
    <t>Çok yakışıklı olup iki kelimeyi bir araya getiremeyen adamlar,,, iflah olmazsınız</t>
  </si>
  <si>
    <t>@acunilicali senin programında yarışan ve dışarıdan bi haber yarışmacını böyle iğrenç bir şekilde kötülenmesi için… https://t.co/jM4FAt0Y0s</t>
  </si>
  <si>
    <t>Bizim köyün pandeminin yayılmasıyla ilgili haberleri kesinlikle doğru. İnsanlar kaçak göçek bir şekilde köye ulaşıy… https://t.co/dW3iquOeSs</t>
  </si>
  <si>
    <t>RT @filiz175: SİHA'larımızın Libya'da son bir kaç günde Rus yapımı 9 adet pantsir hava savunma sistemini vurması en çok kimi rahatsız etmiş…</t>
  </si>
  <si>
    <t>RT @yerelkulis: 4 yıl boyunca;
1⃣Yanlışlarını yazacağım
2⃣Yalanlarını yazacağım
3⃣İftiralarını yazacağım
▶️Çapsızlığını yazacağım...!
Ama;…</t>
  </si>
  <si>
    <t>Hayatımda Bu kadar Hiç bir şeye Hazır olmadım 🎂</t>
  </si>
  <si>
    <t>Güldüqünü duyana kadar , 
Aşkın bir sesi olduqunu bilmiyordum....... ♀
_________________________________💖… https://t.co/AWYFZH5QqA</t>
  </si>
  <si>
    <t>RT @arkeolojidnyasi: Gümüşler Manastırı, Niğde
En güzel manastırlardan biridir. Kapadokya gezilirken, burası bilinmediği için çoğunlukla g…</t>
  </si>
  <si>
    <t>@5secofwtf işte güzelden anlayan bir bebiş</t>
  </si>
  <si>
    <t>RT @NejatOzonay: Tarih 25 Mart 1997..
Dönemin Merkez Bankası Başkanı Gazi Erçel, Hazineye tüm avansları kullandırmış, bir tek maaşım kaldı…</t>
  </si>
  <si>
    <t>RT @YusufBilgeTunc: Bir an evvel ortaya cikarilsin ve bu insanlik suclari bitirilsin...</t>
  </si>
  <si>
    <t>Örneğin 21 mart döngüsü ile işlemde olduysanız şu an karlı bir şekilde 21 haziran döngüsünü hedefliyor olurdunuz 
Y… https://t.co/uRfVvHHBCL</t>
  </si>
  <si>
    <t>RT @Rojdayllmaz: Bayram sabahı küçücük bir çocuğa bunu yapmak hangi vicdana sığar. Dilges nezdinde tüm çocuklar özgür bırakılsın..
#DilgeşÖ…</t>
  </si>
  <si>
    <t>RT @antisistem81: Ağzında hala süt kokusu olan bir çocuğun, cezaevinde ne işi var? Çocuktan, 'hasta bir çocuktan' ne istiyorsunuz behey vic…</t>
  </si>
  <si>
    <t>iki İNSAN ve bir adet SEVGİ nin varlığından eminseniz başlayın bir şeylere</t>
  </si>
  <si>
    <t>Kürt değilim sadece kürt bir çocuğa gönlümü verdim nsmsmdmmsndnfmdm #YeniProfilResmi https://t.co/R0x8lowMlr</t>
  </si>
  <si>
    <t>RT @Sclhmsr: Geçen yıl söz verdiniz bizim için de bir düzenleme yapacaktınız sayın @emrullahisler #kadrogelsinsözleşmelibayrametsin</t>
  </si>
  <si>
    <t>RT @zabeyazgul: Şanlıurfa için “Peygamberler Şehri” denmesinin bir sebebi var. Bir çok peygambere yurt olmuş şehrimiz. 
Burası da Hz.Şuayb…</t>
  </si>
  <si>
    <t>@vedatmilor Sunny side up’lı bir bayram kahvaltısı beklerdik Vedat Bey https://t.co/en4nHk8I5r</t>
  </si>
  <si>
    <t>RT @haluk: Yitik sevdası havacılık olan bir milletin, yeniden göklere hakim olma arzusunun hikayesi...
#AkıncıBelgeseli Baykar YouTube kan…</t>
  </si>
  <si>
    <t>Çiçek gibi bir bayram diliyorum 🌸💕🌺 https://t.co/EIrF7tdDvm</t>
  </si>
  <si>
    <t>@hakimecimm Aşk dedi Mevlana, cevap verdi Şems; Bazen "CAN" olur, bazen "GAM" olur, bazen kocaman bir "HİÇ".</t>
  </si>
  <si>
    <t>RT @gulsevenhakan: Yılmaz Güney'in bugün Halk TV'ye konuşan eşi Fatoş Güney, "Yılmaz Güney Türkiye'de hâlâ hapishanede" dedi. Bu sözün üzer…</t>
  </si>
  <si>
    <t>RT @remSu86765908: 🙈🙉🙊İddia Ediyoruz🙈🙉🙊
Daha Önce Böyle Bir Salona Gitmediniz.!Temizliğe Hijyen Önem Veriyoruz...
Salonumuza Gelip Rahatlam…</t>
  </si>
  <si>
    <t>İki deli bir araya gelmemeliydi..😀😀
#survivor2020 https://t.co/S9aHFHYQcr</t>
  </si>
  <si>
    <t>Güzel bir eğitim almaktan önce;
sizleri "güzel birer insan" olarak yetiştireceğim çocuklarım.</t>
  </si>
  <si>
    <t>Neyse bir sey demiyim şimdi</t>
  </si>
  <si>
    <t>RT @vehisler: Bana değer verdiğini söyleyen insanlar bile bir miktar ciğerimi yaktı. Sustum hep...</t>
  </si>
  <si>
    <t>RT @BekirTiryakii: Hadi arkadaşlar.
Şimdi hesapları büyütme vakti.
Günü geldiğinde attığınız her tweet, düşmanın suratına atılan bir Osman…</t>
  </si>
  <si>
    <t>RT @cccmental: Arkadaslar cemal hakkindaki tweetlere rt atinca kimse sizi takipten cikmiyor sayfaniza da bir sey olmuyor fan hesabıysaniz e…</t>
  </si>
  <si>
    <t>eğitim öğretim hayatımın en büyük başarısı arkadaşlar, çerçeveletip duvara asmalık bir başarı benim için 🥰🥰 https://t.co/tBMNIveALs</t>
  </si>
  <si>
    <t>RT @BennEyll: @theefirstcedi bu bir soru muydu random
EkranınDevleri BarışCedi</t>
  </si>
  <si>
    <t>RT @MMinyorita: @theefirstcedi Nba de bir pas verişi vardı ona baya yükselmiştim 
EkranınDevleri BarışCedi</t>
  </si>
  <si>
    <t>RT @Sedat2sdt: Dedi bayrama ne alayim.
Dedim bir kaç yaşlıdan gönül,
Bir kaç çocuktan gülücük al,
Alabilirsen birkaç fakirden de,
Dua al ha…</t>
  </si>
  <si>
    <t>RT @Sedat1sdt: Bir tane ihtiyaç var mı sevmek için.
          Ya da bir bedende ?
Şu yağmur kokusuna şükrettiğimiz.
          Dilsiz.kulaks…</t>
  </si>
  <si>
    <t>RT @isimsizhareket: Sevgili İsimsizler! 
Bugün bayram ve cezaevlerinin duvarları 3,5 yaşında böbrek hastası bir çocuğumuzun daha gülüşünü ç…</t>
  </si>
  <si>
    <t>RT @Brotherhood1916: Darwinizm bilim değildir. Putperest bir inançtır. Evrimleşme AslaOlmadı
https://t.co/Jgnviowne5</t>
  </si>
  <si>
    <t>RT @GulshenKarim: Evrim teorisinin bilimle hiçbir alakası yoktur 💯 Evrimleşme AslaOlmadı
Sn Adnan Oktar ve arkadaşları evrimi bilimle yıkt…</t>
  </si>
  <si>
    <t>RT @Elaberen_: Evrimleşme AslaOlmadı  
Hücreyi bu kadar kusursuz ve kompleks bir şekilde yaratan Allah'tır. Hücrenin yaratılışı asla Evrim…</t>
  </si>
  <si>
    <t>@oange4268 @SMEYDAN O zaman biraz tarih okuyunuz 
Zira ne ben nede başka insanlar sizin bu komplo teorilerinizin ya… https://t.co/a9gGWqKzPG</t>
  </si>
  <si>
    <t>RT @yusufalabarda: Başı okşanmayan tüm yetimlerin, yürekleri yanık şehit analarının, elleri yıllardır bir evlat dudağı ile ıslatılıp öpülme…</t>
  </si>
  <si>
    <t>Tüm market çalışanları böyle zor zamanlarda özveriyle çalıştığı için ek bir ödenek almayı hak ediyor bence.… https://t.co/FK0eEQ4cB6</t>
  </si>
  <si>
    <t>RT @NurSoz_: -Dünyanın Dört Bir Yanındaki Kardeşlerimize Tebrik!- 
Sayın Cumhurbaşkanımız @RTErdogan Hüsnü Bayramoğlu Ağabeyi Aradı. Ramaz…</t>
  </si>
  <si>
    <t>bir an için bulutların üstünde adımlar attığım yanılgısındaydım
https://t.co/j1gcMCaA9M</t>
  </si>
  <si>
    <t>MUTLU SABAHLAR. 23.13 KAMU SPOTU 
MUTLU EVLİLİĞİN SIRRI
Bu bir... 
Kahvede sohbet eden adama arkadaşları: ''Senin a… https://t.co/6gPWFqOq6r</t>
  </si>
  <si>
    <t>RT @ruqinq: ÇEKİLİŞŞ🧚‍♀️🧚‍♀️
48 saat sonra hemenn açıklıyoruz💃
Twite rt atıp @MuRaSSaBuTiK  hesabını takip eden şanslı bir kişiye görselde…</t>
  </si>
  <si>
    <t>#AkıncıBelgeseli siz ağızlarınızdan  salya aka aka Türkiye aleyhinde konuşmaya devam edin, #Akıncı sizin tepenizden… https://t.co/mRX2Mcj5EA</t>
  </si>
  <si>
    <t>ailemle siradan bir gunumuz</t>
  </si>
  <si>
    <t>@Polis6363hkn Bu Twittini yeni okudum asla seninle muhattap olmak istemedim ama son bir sey söyliycem. Kadınlar erk… https://t.co/UGRaStNeWh</t>
  </si>
  <si>
    <t>@NsretNsret1 akşam umutsuzluklarıyla  kavgamız kronik 
Suskunluğumuza bahanemiz de var güya 
Ağlayacaksak
gerçekten… https://t.co/dyi75waKCD</t>
  </si>
  <si>
    <t>@huradamz @Orhan12331233 @itirafciyim Mkfkslgpğsğgğs en iyisi googledan bakayım bir bok anlamadım valla😂</t>
  </si>
  <si>
    <t>RT @yildirimhasret: 1⃣ Şu gülüşteki derin mana, bir kişinin daha; dünyanın en büyük virüslerinden birinden kurtulması ile kalbe damlayan bi…</t>
  </si>
  <si>
    <t>RT @atakanarslan: Herkes soruyor Survivor 2020 nin kazanani  cemalcandir :) şampiyonu bilmem  tum  yarismaci arkadaslari  ayri ayri tebrik…</t>
  </si>
  <si>
    <t>RT @eylemtuncaelli: Bir gece bir KHK ile yüzbinlerce insan gerekçesiz işinden edilmiş,
Bir gece yüzbinlerce insan, toplumda sakıncalı ilan…</t>
  </si>
  <si>
    <t>RT @Serhat01471: çocuklara bile düşman bir iktidarla karşi karşı karşıyayız.
#DilgeşÖzgürOlmalı</t>
  </si>
  <si>
    <t>RT @TaksimGeziParki: Bugün bayram ve cezaevlerindeki parmaklıklara bir çocuğun daha gülüşünü hapsettiler.
#DilgeşÖzgürOlmalı</t>
  </si>
  <si>
    <t>@LutfuTurkkan @FOXhaber @gulbintosun MHP'yi AKP'ye transfer eden Bahçeli'ye ne demeli?
AKP'lilere dediği onca kötü… https://t.co/4lNcURxj9u</t>
  </si>
  <si>
    <t>RT @Ersinkorkutt34: ilk tweet bol rt ve bol fav
ersin korkut kıskanmaz kıskanılır ersin korkut herkesin sevdiği bir yarışmacıydı ersin kor…</t>
  </si>
  <si>
    <t>#KürtlerBağımsızlıkDiyor  lan şurda bir ay oruç tuttuk, onuda küfür ederek yakın diyosunuz</t>
  </si>
  <si>
    <t>@Muhamme40303056 @NSK025 @ekrem_imamoglu @Mrt_Ongun @_Errturk @__SUheDA_1071__ @CumhurFrankfurt @erayyyNihal… https://t.co/KNEG3ZQE7l</t>
  </si>
  <si>
    <t>Seninle ve ekibinle gurur duyuyoruz #SelcukBayraktar, keşke Tarım bakanlığına Maliye bakanlığına da bir el atsanda,… https://t.co/y9PPzGRQ40</t>
  </si>
  <si>
    <t>RT @Profesorfacia: Camide şarkı provakasyonu yapanı,
30 kişilik bir ekip araştırıyormuş.
'CHP'li çıksa da, 70 yıl da bununla oy toplasak' d…</t>
  </si>
  <si>
    <t>Chp İstanbulu alınca şunu dedim;
5 yıl boyunca tek bir icraat yapmayıp Ak partinin icraatlarını üzerine yatacaklar… https://t.co/fNQZNfsQ1G</t>
  </si>
  <si>
    <t>@nedenttoldu Milletçe bir anda aramalara yüklenip sistemi çökerttiğimiz için bütün suç bizde. Kusura Bakmayın lütfe… https://t.co/sc3WNlWIXC</t>
  </si>
  <si>
    <t>@incitanesi1980 @bir_lokma Begendik beya</t>
  </si>
  <si>
    <t>@Serpant1 Herkes bir şeylerle dikkat çekmeye çalışıyor napsınlar😂😂😂
İyi akşamlar</t>
  </si>
  <si>
    <t>RT @aysel_cakiroglu: Şimdi  sen kendine  iyi bir insanım da diyorsundur</t>
  </si>
  <si>
    <t>RT @imisskookmin: 264
Telefon düzeltmesi...Barına*
*Bir gün sonra parti günü sabah* https://t.co/6FZh9dabcj</t>
  </si>
  <si>
    <t>RT @akpartiurfa: Bugünleri birlikte atlatacağız ve nice yeni bayramlarda buluşacağız; neşeyle, coşkuyla. Çünkü biz koskocaman bir aileyiz,…</t>
  </si>
  <si>
    <t>RT @zabeyazgul: Bizler için 7/24 nöbette olan, bayram demeden, tatil dinlemeden görevinin başında olan emniyet mensuplarımızın bayramlarını…</t>
  </si>
  <si>
    <t>RT @Akparti: Bugünleri birlikte atlatacağız ve nice yeni bayramlarda buluşacağız; neşeyle, coşkuyla. Çünkü biz koskocaman bir aileyiz, Türk…</t>
  </si>
  <si>
    <t>RT @RTErdogan: Gecenin sabaha eriştiği bu saatlerde de devam eden çalışmalarımızın arasında @Akparti'mizin fedakar mensuplarıyla bayramlaşı…</t>
  </si>
  <si>
    <t>Şehrin bir kısmı cefa bir kısmı sefa</t>
  </si>
  <si>
    <t>@pagrup @bureauofeconomy Bir öğretmen olarak bunun için çalışacağıma emin olabilirsiniz.🙂👏👏</t>
  </si>
  <si>
    <t>RT @empatbiri: "Eğer çözümün bir parçası değilsen; o zaman sorunun bir parçasısın demektir."
Çözümün bir parçası ol, yapıcı ol ..</t>
  </si>
  <si>
    <t>RT @TaylanKulacogIu: Biz çocuklarımıza özgür ve onurlu bir gelecek bırakmak için bu alçak düzenin bize yaşattığı her zulmün bedelini ödemey…</t>
  </si>
  <si>
    <t>3 tane kocasının elini öperek bayramını kutlayan kadın storysi gördüm,3 beyinsiz hemcins bir güne yeter wi-fi fişi çekilsin..</t>
  </si>
  <si>
    <t>RT @ceylanenees: Bayram Özel harika bir ÇEKİLİŞ yapalım o zaman
👉Bu gönderiyi retweet'leyip favlamanız.
👉3 arkadaşınızı etiketlemeniz
👉Beni…</t>
  </si>
  <si>
    <t>RT @muglageyikleri: Bayram sabahına çok üzücü bir haberle uyanmış bulunduk. Üniversitemiz öğrencisi Zeynep Şenpınar Kötekli mahallesinde se…</t>
  </si>
  <si>
    <t>RT @sahin_aybek: Eğitim reformlarınızın eğitsel bir vizyonu yoksa,ağır beyin tümörünün acısını dindirmek için ağrı kesici vermenin ya da es…</t>
  </si>
  <si>
    <t>#DilgeşÖzgürOlmalı
O adalet elbet bir gün eşit tartacak... https://t.co/Uldk85zjX8</t>
  </si>
  <si>
    <t>RT @TansuYegen: Evden çalışma yataktan çalışmaya dönüşürken gerekebilecek bir ürün...
 https://t.co/Skfwixu3wx</t>
  </si>
  <si>
    <t>En güzel reçeteyi Sait Faik yazmış.
"Tek ihtiyacım olan şey, bir deniz kıyısında sabaha kadar oturup, olan biteni… https://t.co/WPOVKnExDl</t>
  </si>
  <si>
    <t>RT @IsraelinTurkey: 10 yıl aradan sonra ilk kez bir @EL_AL_AIRLINES kargo uçağı bu sabah İstanbul'a iniş yaptı. Bugünden sonra, #THY'nin ya…</t>
  </si>
  <si>
    <t>kızlar sizi seven bir çocuga başka birisini övmeyin ya olmuyo</t>
  </si>
  <si>
    <t>@atavrattroll herşeyi yaptıktan sonra nasıl suçu bir insanın kadın olmasına atabiliyorsunuz hiç acımadım nasıl diye… https://t.co/rsSECtEEof</t>
  </si>
  <si>
    <t>@pLussizediLara çalsın bir erik dalı</t>
  </si>
  <si>
    <t>@turkmennbeyy Sana ne gibi bir faydası var uĺkeyi sevmenin?</t>
  </si>
  <si>
    <t>RT @tariharsivi: II.Abdülhamid, abartmıyorum, marangozluk alanında bir dehadır. 16. asırdan kalma evrakın hem hava almasını hem de bozulup…</t>
  </si>
  <si>
    <t>@OsloBet valla adminim geçen bir serzeniş ettim diye adımız hiç çıkmıyor yatırımlarım durur haliyle</t>
  </si>
  <si>
    <t>RT @halilozcan63: 3-) Çekirdek Aileler öbek öbek birleşir ve akrabalık bağları ile kuvvetlenir bizlerde. 
Arkadaşlık, komşuluk diyerekte ha…</t>
  </si>
  <si>
    <t>RT @halilozcan63: 4-) Batı’nın anlayamadığı işte tam da budur. 
Bir başka deyişle ülkemizin yıkılmaz yapısı işte bu Aile bağlarının kuvvetl…</t>
  </si>
  <si>
    <t>RT @halilozcan63: 6-) Türkiye’mizin temel taşıdır Aile.. 
Her felaket, her musibet Aile ile atlatılır bizde. 
Kriz olur sofralar birleşir a…</t>
  </si>
  <si>
    <t>RT @halilozcan63: 7-) Zor bir süreci yaşıyoruz.
Salgın belası bizleri fiziksel olarak uzaklaştırsa da bağlarımızı koparmadı. 
Aslında bu mu…</t>
  </si>
  <si>
    <t>RT @halilozcan63: 8-) Evet farklı bir Bayram geçiriyoruz şimdi. 
Bugün belki fiziksel olarak uzaktaydık ama kalplerimiz bir aradaydı. 
Sosy…</t>
  </si>
  <si>
    <t>RT @halilozcan63: 9-) Bu vesile ile bir kez daha en büyük Ailem olan aziz milletimin bayramını kutluyorum.
Yine Büyük AK Parti Ailemin bayr…</t>
  </si>
  <si>
    <t>İlk dəfəki həyəcanla izləyə bilməyəcəm bir daha, o ayrı məsələ. :(</t>
  </si>
  <si>
    <t>@laydaTrkan5 Hadi “abi” demek yalakalık bile olsa, adamın tavrından bunu saygıdan mı yağcılık için mi yaptığını anl… https://t.co/IVBGmJxctY</t>
  </si>
  <si>
    <t>RT @lk38057958: 29Mayıs1453 İstanbul'un fethi.İnşallah tekrar ibadete açılır ve 29Mayıs2020 anlamlı bir tarih.Bütün ümmete namazlar kılmayı…</t>
  </si>
  <si>
    <t>RT @nefewra: Ersincim herkes gibi barışla kişisel bir problemim yoktu deseydin her şey daha iyi olurdu ama bunu sen seçtin 
Mess için hala…</t>
  </si>
  <si>
    <t>İyi  geceler güzel insanlar  #izmir'den</t>
  </si>
  <si>
    <t>Allah biliyor sanatçılardan şöyle sözler duydukça bir başka mutlu oluyorum çünkü çoğu sanatçının yaşantısı çok kötü… https://t.co/qNK6MS5ag7</t>
  </si>
  <si>
    <t>Metin yazarken bir akımı taklit ederek onu yıkar ya da geliştirirsiniz. Orijinal Metin diye bir şey yoktur. Öyle ke… https://t.co/JQnqZNRzyA</t>
  </si>
  <si>
    <t>RT @sakinolllchamp: @yukarakaya seni biliyoruz zaten sen güzel ve adaletli bir arkadaşsın
EkranınDevleri BarışCedi</t>
  </si>
  <si>
    <t>RT @dilekciufuk: Kadrolusu, sözleşmelisi, ücretlisi, picteslisi farketmez...
Öğretmen öğretmendir. 
Tüm Öğretmenlerimizin bayramı kutlu ols…</t>
  </si>
  <si>
    <t>Kim-? Kime uzattın sen elini? Bana uzatmadığın kesin! Aklında noksanlık mı var senin? Yani, ben dururken-... Hayır,… https://t.co/lzVhhMXbab</t>
  </si>
  <si>
    <t>RT @MunirArikan: #MilliTeknolojiHamlesi
@Baykar_Savunma
@haluk &amp;amp; @Selcuk #AkıncıBelgeseli 
Bir Can'ın Cihan ettiği Dünya'da
Dünya Çapındaki…</t>
  </si>
  <si>
    <t>Sayın rektörüm,
 Sesimizi duyun, biz sizin öğrencileriniziz. Bu zorlu dönemde yanımızda olun. 
Duyurulmuş olan kara… https://t.co/4qMvcLtAZW</t>
  </si>
  <si>
    <t>RT @Furkanmert_34: Dijital toplum, dijital dünya sistemi, sosyal deney olan korona virüsüyle startını vermiştir
Bu Yeni bir çağın başlangı…</t>
  </si>
  <si>
    <t>RT @mhkose: Bu adam deliyse akıllılık iyi bir şey değil..</t>
  </si>
  <si>
    <t>[ #jikook au ]
Park Jimin, 2 sene önce trafik kazası sonucu kaybettiği sevgilisinin ceketinin cebinde yırtık ve es… https://t.co/o2Ruymazxt</t>
  </si>
  <si>
    <t>Güzel bir şiir ezberledim günün birinde okumak için..👌</t>
  </si>
  <si>
    <t>@ilker_kocael (Zaten insanoğlu mükemmel bir varlık o kendi evriminde bu ulvi alışkanlık için kazanımlarını sunuyor olmalı)</t>
  </si>
  <si>
    <t>RT @aydogan29: Turkiye’nin beyaz Turk elitleri ve onlarin burokrasideki uzantilari Turkiye’nin Hizmet Hareketiyle barismasini ister mi? Ist…</t>
  </si>
  <si>
    <t>RT @ayla42319035: 1-Bugün canım babamın Silivri cezaevinden elektrikli kelepçe tedbiri ile  tahliye oluşunun 4. senesi...Ailece gözaltına a…</t>
  </si>
  <si>
    <t>sekizgen... kıymeti bilinmemiş bir geometrik şekil...</t>
  </si>
  <si>
    <t>Şimdi bunu buraya koyuyorum ama hakimiyet konusunda sınırları zorlayan @zeynebtbs'i, enerjisiyle bir sınıfa bedel… https://t.co/hoDhzFbULM</t>
  </si>
  <si>
    <t>RT @DervisElFakir: Ömür boyu yapılan zikirler ve tesbihler, son nefeste bir kere Allah diyebilmek içindir. Dilini zikrullaha alıştır!
Eş-ş…</t>
  </si>
  <si>
    <t>yeri geldi youtube videosu çektim yeri geldi instagram yeri geldi buraya fotoğraf/video attım diyeceği bir şey olan… https://t.co/y2WLgqj5hJ</t>
  </si>
  <si>
    <t>Her seferinde daha güzel işler ortaya koymak için çabalıyorsun. Boşa uğraşmak yerine gerçekten işe yarayacak çözüml… https://t.co/zb8xaK0BYC</t>
  </si>
  <si>
    <t>RT @semrakuytul: Bu etikete yazan HayırlıBayramlar Hocam diyen herkesten Allah razı olsun. Şöyle bir durumu bildireyim. Biraz önce acı bir…</t>
  </si>
  <si>
    <t>RT @iletisim: Cumhurbaşkanımız @RTErdogan, Pakistan Cumhurbaşkanı Arif Alvi ile bir telefon görüşmesi gerçekleştirdi.
Görüşmede, Türkiye-P…</t>
  </si>
  <si>
    <t>RT @SelcukSitil: Sitemim yürümekten değil, bir yere varamadığımdan.</t>
  </si>
  <si>
    <t>@talaz4478 Aileden biri düştüğü zor durumdan kurtulmak için yardımını isteyecek. İyi yürekli bir dost kazanacaksın,… https://t.co/IWdvLA7rBu</t>
  </si>
  <si>
    <t>RT @AvHuseyinBas: Sonsuz bir hüzün, o’nsuz bir bayram. Tüm müslüman aleminin ramazan bayramını kutlarım.</t>
  </si>
  <si>
    <t>Daima dik durabilenlerin kurtulduğu bir yangın; yaşamak.</t>
  </si>
  <si>
    <t>Böyle haberlere ekmak banıyorum. Evet ekmek. Etik, estetik, politik, epistemik farketmiyor değer ölçütüm uzunca bir… https://t.co/8dG5CSN7j3</t>
  </si>
  <si>
    <t>RT @bylavinya: Cedi o kadar efendi,saygılı bir sporcu ki bunu her zaman gösterdi ve Barışa abi demesi de onun bu harika karakteri sayesinde…</t>
  </si>
  <si>
    <t>RT @mustfsnmz: Nasıl bir sıkışmışlık! 
1000 dolar alan 10 dolar da devlete verecek düzenlemesi getirdiler. 
TL ye ve size güveni kalmayan b…</t>
  </si>
  <si>
    <t>@dearbluew umarım seneye mezuniyetim olur da benimkini tam bir şekilde yaparız ve birlikte fırlatırız o kepi🥺</t>
  </si>
  <si>
    <t>RT @gosterviral: #BedelliUzaktanEğitimBekliyor etiketiyle sesini duyurmaya çalışan Bedelli Askerlik adaylarının gerekçeleri bu araştırmamız…</t>
  </si>
  <si>
    <t>@mehmet_ersoyy @bir_nazenin
@fatihtaylan53</t>
  </si>
  <si>
    <t>Bir sen birde sigaram var üstüme sinen.</t>
  </si>
  <si>
    <t>Hayırlı bayramlar arkadaşlar🙋‍♀️
Sizlere bir sorum olacak, eski bir evin banyosunu ve mutfağını yeniden yaptırmak n… https://t.co/lEoSih3Tha</t>
  </si>
  <si>
    <t>@umutzdere @HandeLocal Ya demişsin ki Yunusada bunları söylese onuda savunurdum diye,ama daha az önce durduk yere y… https://t.co/wWg5oTPn1y</t>
  </si>
  <si>
    <t>@NYOzel55 Nurhan Yapıcı Özel aplam büyüğüm başkanım öncelikle bayramınızı kutlarım çalışmalarınız sıcak sohbet ve i… https://t.co/jI6FwtcNYe</t>
  </si>
  <si>
    <t>Herkese çiçek açmıyoruz arkadaşlar bir tane imkansızın peşindeyiz</t>
  </si>
  <si>
    <t>RT @1parcatuhaftik: Gelin biraz geçmişe gidelim. Bugün 24 Mayıs, sizlere birşey çağrıştırmıyor olabilir ama tarih 24 Mayısı yazdı bir defa.…</t>
  </si>
  <si>
    <t>@Zer_Kurd 1 .ci askerde hiç bir rütbelinin heleki astsubayın kürde kğfğr etmeye götü yemek 2 .cisi tsk bazı operasy… https://t.co/sAKzJvFtPG</t>
  </si>
  <si>
    <t>RT @bulgurlu_usk: Sağlıklı, huzurlu, mutlu ve umutlu bir gelecek dileğiyle; #BayramınızMübarekOlsun 🍬
Bu bayram biraz buruk geçse de tekrar…</t>
  </si>
  <si>
    <t>RT @fatihssemiz: Garip bir ülkeyiz! 
Teröristler milletvekili, 
Darbeciler gazeteci, 
Ateistler bilim adamı, 
Vergi kaçakçıları İş adamı,…</t>
  </si>
  <si>
    <t>bir seni....
bir de sana ait olan herseyi  ... https://t.co/xqt62xoVFW</t>
  </si>
  <si>
    <t>RT @atavratfelipe: Bir zamanlar Cristiano Ronaldo ile gol yarışına giren bir forvetimiz vardı... https://t.co/oluwkMa4Z3</t>
  </si>
  <si>
    <t>🗣 Michael Ballack: "Virgil Van Dijk; Drogba, Lampard, Alan Shearer, Henry, Rooney, Van Persie, Tevez, Adebayor ve D… https://t.co/oxK7RMpQOf</t>
  </si>
  <si>
    <t>Bin atlı akınlarda çocuklar gibi şendik                                                Bin atlı o gün dev gibi bir… https://t.co/gWhJojopgi</t>
  </si>
  <si>
    <t>@lifelock2 ahahaha haftanın yedi günü her gün bir tanesi pump yiyecek de olabilir 😅</t>
  </si>
  <si>
    <t>Bir alo desen yine sana yenilirim</t>
  </si>
  <si>
    <t>RT @KadirOgur7: İki kral bir arada yunus emre BÜLENT SERTTAŞ #BülentSerttaş</t>
  </si>
  <si>
    <t>RT @youngerholbein: Twitter’da sadece bir tane hesap takip etme hakkın var hangisini seçersin deseler cevabım çok net ; @berkankgifs ♥️🤩</t>
  </si>
  <si>
    <t>@fuurkanates çikolata çok güzel bir şey</t>
  </si>
  <si>
    <t>@Murat_Efe_IE Bunların atası cüneyt 😃 bir yumrukta beş kişiyi öldürüyordu</t>
  </si>
  <si>
    <t>Arkadaşlar herkese iyi geceler dilerim.
Bugün gerçekten çok yorucu bir gün idi. 
hepinize gerek özelden
gerek genel… https://t.co/gnJU8VpdtZ</t>
  </si>
  <si>
    <t>Bir yer var biliyorum herşeyi söylemek mümkün epeyce yaklaşmışsın duyuyoruz anlatamıyorum</t>
  </si>
  <si>
    <t>RT @meyyupcelik: Bu erkek şiddeti veya erkek terörü değil kusura bakmayın. Maalesef bu kadına şiddet olaylarının bir yenisi. Zira önünde şe…</t>
  </si>
  <si>
    <t>RT @asliaydintasbas: Türkiye ve İsrail arasında sessiz ve derinden bir diplomasi başladı. Ankara’nın amacı, Doğu Akdeniz’deki Tr karşıtı ce…</t>
  </si>
  <si>
    <t>RT @HurAyse: Banu Özdemir'i tanımıyorum. İsterse hiç bir iyi özelliği olmasın.Hatta en karşı olduğumuz özelliklere sahip olsun. Cami hoparl…</t>
  </si>
  <si>
    <t>RT @hukukitweet: Dilde Yerli ve Milli...
Ama birtane dünya markamiz yok.
Herşey taklit. 
Rant Hilafeti.
28Şubat Modasi...
Moda,Tarih,Siyase…</t>
  </si>
  <si>
    <t>RT @EmineErdogan: Ramazan Bayramı’nın tüm insanlık için feraha açılan bir kapı olmasını niyaz ediyorum. Bu bayramı sevdiklerimizden ayrı ge…</t>
  </si>
  <si>
    <t>RT @kuzeyormanlari: Av çeteleri, nesli tükenme tehlikesi altındaki bir çizgili sırtlan canımızı daha katlettiler.
Adıyaman'da dört kişi, ç…</t>
  </si>
  <si>
    <t>RT @novavetus: Tek isteğimiz daha sağlıklı şartlar altında hepimizin eşit olanaklarda olduğu bir sınava girmek. Sizce bazılarının maske tak…</t>
  </si>
  <si>
    <t>RT @cediiosmann: barışa karşı dondurma mevzusunda resmen flash tv oyunculuğu oynanmış kameralar çekse de sorun etsek demişler ortada bir şe…</t>
  </si>
  <si>
    <t>ben bir gün seni sevmekten yorulacağım o zaman yorulmamış halimi çok özleyeceksin</t>
  </si>
  <si>
    <t>RT @oencueonur: Bugün bayram ve 3.5 yaşındaki Dilgeş sırf annesi HDP’li Kürt bir politikacı diye cezaevine girdi. Ve HDP ve sol çevre dışın…</t>
  </si>
  <si>
    <t>Başkası dese inanmazdım:
Amsterdam'da biraz önce 06 plakalı bir beyaz şahin trafikte tam önüme düştü.🤔 Bir an gözle… https://t.co/ZHKJcKSXF1</t>
  </si>
  <si>
    <t>Allah(cc) emeği geçen herkesten, hepinizden razı olsun inşallah. 
Sizler Türkiye'nin gururu ve yüz akı, artık bir d… https://t.co/jtwl00cujo</t>
  </si>
  <si>
    <t>RT @yukarakaya: Birbirimizden ayrı olduğumuz son bayram olsun. Beraber olacağımız, sağlıkla dolu bir hayat dileğiyle. İyi bayramlar Türkiye…</t>
  </si>
  <si>
    <t>Bu eski survivorlar falan neden hep en çok desteklenen yarışmacıları destekler? Bir kerede daha az desteklenen yarı… https://t.co/GmaQzb0yLS</t>
  </si>
  <si>
    <t>RT @salih_ekinci: •#EvdeKal'an gençlerimiz için Ramazan Bayramına özel bir çekilişimiz var.
•29 Mayıs’a kadar Gif’te bulunan Hz.Eyyüp Nebi…</t>
  </si>
  <si>
    <t>Sayın bakanım paralı avcılığa hayır diyen büyük bir camiayı görmezden gelmeyin lütfen.  Avcı vergisini veren  devle… https://t.co/vPzBXmfY65</t>
  </si>
  <si>
    <t>Hata yaptığımın farkındayım ama o hatayı bir kere daha yapmakta üstüme yoktur</t>
  </si>
  <si>
    <t>RT @cemadrianderki: "Bir pazar sabahı yanımda uyanmalısın. İlk bana açılmalı o güzel gözlerin."</t>
  </si>
  <si>
    <t>RT @ozgurozcan26: Merhaba Arkadaşlar.
Belki Haberiniz Yoktur diye Yazıyorum
TTrt2 Mayıs ayında 31 Film yayınlayacak. Her Akşam ödüllü ve…</t>
  </si>
  <si>
    <t>@sadatlii Dada sonu olmayan dünya müharibəsi, başlanğıcı olmayan bir inqilabdır</t>
  </si>
  <si>
    <t>RT @cengizkkaya13: İslam ümmeti olarak bu virüs musibetinden ciddi dersler çıkarmak lazım. Batı'nın; sosyal, kültürel ve ekonomik emperyali…</t>
  </si>
  <si>
    <t>Eşleşmelerde herkes mutlu bir tek evrim hiç mutlu olmadı gibi 😂😂😂 #survivor2020</t>
  </si>
  <si>
    <t>RT @HilmiDemir60: 1917 Osmanlı Hukuk-ı Aile kararnamesi bu sorunu çözmüştür. Kızlarda evlenme yaşı 17 olarak belirlenmiştir. Çözülmüş bir s…</t>
  </si>
  <si>
    <t>@MaralSarac Bir yere zarar vermesinde geçer hemen</t>
  </si>
  <si>
    <t>heyacan istiyorum demişti bir büyüğümüz. mübarek ramazan elimizde olmayan sebeblerden heyacansız sona erdi. bir eks… https://t.co/NV2jlooyd1</t>
  </si>
  <si>
    <t>Bu adamcağızı ilk defa bugün burada gördüm. Deli diye tımarhaneye atılmış.
Bir kere deli gibi bir hali yok. Hadi d… https://t.co/4j9gl9D2ZX</t>
  </si>
  <si>
    <t>RT @ahmetsaymadi: Rosa Kadın Derneği'ne yapılan operasyonda gözaltına alınanlardan Bağlar Belediye Meclis üyesi Gönül Aslan tutuklandı. Üç…</t>
  </si>
  <si>
    <t>@karina_sikicii Süper bir pozisyonda durmuş yarragım taş gibi dimdik oldu</t>
  </si>
  <si>
    <t>RT @shtalperkocaman: Canım eşim sensiz bir bayram daha... bu sefer biz sana geldik caneşim https://t.co/MD3yRg9tMk</t>
  </si>
  <si>
    <t>Erkekte bir kriter olarak "Zaten öyle bir tipe bakabildiyse bana hiç bakmasın."</t>
  </si>
  <si>
    <t>RT @cediiosmann: barışın sevdiğiniz bir özelliği
alıntı yapalım bakalım neler gelecek
EkranınDevleri BarışCedi</t>
  </si>
  <si>
    <t>RT @goklenbey: Epeydir bir çekiliş yapmamıştık.
Necdet Sevinç'in 'İstiklâl Harbi'nde Etnik İhanet' kitabını bir takipçime gönderiyorum.
R…</t>
  </si>
  <si>
    <t>RT @reynmenden: Bir kahvenin kırk yıl nankörlüğü de varmış görmüş olduk.</t>
  </si>
  <si>
    <t>RT @GkhnKhrman: Afyon'da
Sözde Akli dengesi bozuk biri
Polisin kafasına KÜREKLE vura vura hastanelik etti
En ufak bir olayda "KATİL POLİS"…</t>
  </si>
  <si>
    <t>RT @THEMARGlNALE: Şu tweetin aynısını bir Ak Partili Kılıçdaroğlu için atsa, tam şu anda Canan’ından tutun da Nevşin’ine kadar hepsi kıyame…</t>
  </si>
  <si>
    <t>@Teshirzz Izmır ve çevresi cuckold fantezisi yasamak isteyenler deneyim var dmye gelin görüşelim teyit verilir gizl… https://t.co/fPerlCf3hd</t>
  </si>
  <si>
    <t>RT @Sebebiziyaret3: @DenizZBarlas @Hanne_RT_ @TbssmT @okyanisss @Nz_yopal_6134 @ysmnklnc08 @Ben_Bilmem_54 @ElvanErdoan41 @SerapAltnbyrk @Ay…</t>
  </si>
  <si>
    <t>RT @alisan_adem: Vallahi çok kanıma dokunuyor bu nasıl bir şerefsizliktir😡😡 https://t.co/FERf6Wnpzq</t>
  </si>
  <si>
    <t>RT @babyfacee80: Dünya, hassas kalpler için bir cehennemdir.
-Goethe</t>
  </si>
  <si>
    <t>@jale343451 Baba eksikliği bir başka buruk ve hüzünlü
Olur 20 yıl,dır hala özlerim. Yeri dolmaz
Allah Babanızın mek… https://t.co/CfB7sxi347</t>
  </si>
  <si>
    <t>RT @bbuucu: 22 yaşında gencecik bir kadının, evden cesedini çıkardıkları bir bayram sabahı.  Geçen yıl MSKÜ Sosyal Bilgiler Öğretmenliği bö…</t>
  </si>
  <si>
    <t>"çocuk yapmak, evliliği iyileştirici bir ilaç değildir. sağlıksız bir ilişki sadece hastalıklı bir canlı doğurur. y… https://t.co/Ntxo46VM8M</t>
  </si>
  <si>
    <t>@llkBahar00006 @kaktuscicegimmm @llkBahar00006 Çok teşekkür ediyorum.🙂
Hesabı bir süre kullanım dışı bırakmıştım. O… https://t.co/7hZZvlkP17</t>
  </si>
  <si>
    <t>@ferhatbingol56 İçim rahat hiç izlemedim hiçbirini takip etmedim eden düşünsün...iğrenç bir oluşum sonra gel de çoc… https://t.co/5izk4clTaw</t>
  </si>
  <si>
    <t>RT @darwinimiyim: Türk kahvesi içerken öbür yandan yine türk kahvesi içmek istiyorum sonu gelmeyen bir bağımlılık döngüsü bu.</t>
  </si>
  <si>
    <t>@iremcel29 Nasılsın irem ablacım ileride sana böyle bir mesaj atmamı ister misin 😊😅</t>
  </si>
  <si>
    <t>RT @fairies0ul: Herkes en az beş biliyor cedi ve barış siz rekor kırıp bir bileceksiniz inanıyorum
EkranınDevleri BarışCedi</t>
  </si>
  <si>
    <t>bu kızlar niye tayland dizilerindeki kızlar gibi yakışıklı görünce kudurdu bir anda https://t.co/IM8sKSDcut</t>
  </si>
  <si>
    <t>@tcbestepe benim bir önerim var şu an dünya karantina da göbeklitepe de dünyada merak uyandıran bir yer küresel baz… https://t.co/XSkIUfwIuc</t>
  </si>
  <si>
    <t>RT @burak_turna: Dünyaya bu yalanı satan İtalyanlar, dosyayı kapatıp aradan çekildiler, keyiflerine bakıyorlar...
Şimdi onların harap ettiğ…</t>
  </si>
  <si>
    <t>RT @AhmetAksu1461: 1996 da rekor zamları verdigi zaman ERBAKAN, yıllardır anlattıgınız adil düzeni dar gelirliye 6 ay gibi kısa bir zamanda…</t>
  </si>
  <si>
    <t>RT @rabiakbuluut: Fitch; Şu an için Türkiye’de finansman krizi olduğuna dair bir belirti yok.
Chp; Olamaz bir daha bakın, iyi bakın.</t>
  </si>
  <si>
    <t>@NecdetTakva @van_tasaron @vantsokurumsal @SemsettinBZKRT @zahirkandas @hsevli @OsmanGulacarTR Bir çoğumuz evimize… https://t.co/wyxkOdNT9U</t>
  </si>
  <si>
    <t>RT @cocobarisfc: cidden cedi ve barış çok saygılı insanlar buna cedi nin barış ile konuşurken ona abi demesi bile büyük bir örnek ben cidde…</t>
  </si>
  <si>
    <t>RT @OturBiKonusscaz: Denizden çıkıp duşunu almışsın saçların miss gibi kokuyor sonra oturup bir kahve içmişsin fonda Norah Jones sunrise ça…</t>
  </si>
  <si>
    <t>RT @13burctahmin: ASLAN;
• Şu sıralar en çok uzak olduğu insanlar: Bir zamanlar geceyi gündüz ettiği insanlar.
• En çok garibine giden şey…</t>
  </si>
  <si>
    <t>anlamadığın bir dilde şarkı dinlemek gibi bazı şeyler, nağmelerdeki duyguları hissediyosun ama adını koyamıyosun, g… https://t.co/4EHAMcenQM</t>
  </si>
  <si>
    <t>RT @ORHANOSMANOGLU: KIYMETLİ OKURLARIMIZ
Bize soruluyor bu kişi.
Ramazan isminde biri üzerinden yeni gündem oluşturulmakta bu kardeş islamı…</t>
  </si>
  <si>
    <t>RT @rockn4you: Avrupanın ortasında Avrupa ile alay ettiğimiz protest bir şarkı..
       (Eurovision 2008)
             Mor ve Ötesi ~ Deli…</t>
  </si>
  <si>
    <t>YXNBVJ Arkasında Durarak Ilerlerim İstem Yaşamaktan Başka Bir Şey Vermeyecektir Bu Kadar  #hatay  Göstermiyorumaksi… https://t.co/dTfr6xbG5L</t>
  </si>
  <si>
    <t>#BayramMesajım iyi bayramlar 4 tane çocuğum var evimde yiyecek hiç bir şey yok zor durumdayız lütfen bize  eşim sey… https://t.co/OenprCKrwH</t>
  </si>
  <si>
    <t>@CumhurFrankfurt Çocuklarımla izlemedim, bir baba çocukların yanında top gibi ağlamaz</t>
  </si>
  <si>
    <t>Bir kadının ne giydiği,nerede kaldığı,seçimleri sizi zerre ilgilendirmiyor bu caniliği yapanı suçlayacağınız yerde… https://t.co/urtJ2WCoN6</t>
  </si>
  <si>
    <t>@optimousse262 @eatveggies_ ya böyle olmayan üstüne alınmasın zaten lol haberlerde kaç defa kadın tarafından şiddet… https://t.co/zAEs9QxqVf</t>
  </si>
  <si>
    <t>Bir yazı okuyorsun hoşuna gittiyse devam edip sayfayı çeviriyosun sayfanın sonunda "buraya kadar geldin takip eders… https://t.co/2Av5qoQoCY</t>
  </si>
  <si>
    <t>@SekulerKHKli Akşama kadar 2 çocuğun gürültüsünden kafa bir güzel oluyor zaten 😇😇😇... Neyseki olayı farkettim rezalet büyümeden.</t>
  </si>
  <si>
    <t>RT @elifbmyf: herkes yaptıklarının bedelini elbet bir gün öder merak etmeyin yada bizim ahımız tutar
EkranınDevleri BarışCedi</t>
  </si>
  <si>
    <t>Sen bir kalori bile etmeyusun
Ula ula ula ula
Bu alemin lıght erkeğusun</t>
  </si>
  <si>
    <t>RT @burakgill: Asıl neye üzülüyorum söyleyeyim mi 
Satılan bir tarlaymışım da bi gecede pavyonda yenilip tükenmişim</t>
  </si>
  <si>
    <t>RT @DogduFatih1: Küfrün hakimiyeti zulümden başka bir şey getirmez.
Hakkı söylerseniz ya cezaevine ya da hastaneye kapatırlar.
Siz istemiyo…</t>
  </si>
  <si>
    <t>RT @Asude2519: Geçen biri yazmıştı çok hoşuma gitti.
"Fırsat verseler, aramızdan ne zalimler çıkar.." diye.
Ne yazık ki çok yerinde bir tes…</t>
  </si>
  <si>
    <t>Her an misafirliğe gidecekmiş gibi hissediyorum sonra kendi kendime otur yerine nereye gideceksin diyorum... Nasıl… https://t.co/cy9zJgzwuE</t>
  </si>
  <si>
    <t>@BaranKk20 14.gün bırakın,bu süreçte canınız sigara çekecek ancak bunu isteyenin bedeniniz olmadığını göreceksiniz!… https://t.co/0V4l79zEuh</t>
  </si>
  <si>
    <t>RT @demarkesports: Hakan Çalhanoğlu: "Zlatan, Türkiye'yi çok seviyor, İstanbul'u da çok seviyor. Türkiye'de tuttuğu bir takım var, hangi ku…</t>
  </si>
  <si>
    <t>RT @yaban_i: Şu videoyu paylaşmak,
Milli nolmanın
Yerli nolmanın
Ve Vatanseverliliğin, nüzerimizdeki bir borcudur uleenn!!! 
#AkıncıBelg…</t>
  </si>
  <si>
    <t>@TREmreErcis @faikoztrak Ancak bir hıyara sorulabilirdi.😂</t>
  </si>
  <si>
    <t>RT @Saka_larr: 7-Bir arkadaşımızda link eklemiş. 
https://t.co/5DdYBV69nA</t>
  </si>
  <si>
    <t>@AtlantisliAdam Sovyet büyükelçisi Aralov'un "gözleri çeliktendi" kitabında Lenin'in mektubu vardı. Mustafa Kemal'i… https://t.co/AXdC05LrT2</t>
  </si>
  <si>
    <t>RT @coderbirisi: Özür dilemek, teşekkür etmek, gerektiğinde ilk adımı atıp alttan almak, anlayışlı olmak sizi ezik biri yapmaz, egosuz sevi…</t>
  </si>
  <si>
    <t>RT @alisan_adem: Ömründe hiç CHP ye oy vermeyen MÜSLÜMAN bir el kaldırsın görelim🤔</t>
  </si>
  <si>
    <t>@Evlitavsan Bayramınız Kutlu Olsun iki güzel insan sağlıklı mutlu güzel bir bayram geçirmeniz dileğiyle Ben Gökhan… https://t.co/jwR87HHftp</t>
  </si>
  <si>
    <t>daha bir seylerden kacarsam ne olayim</t>
  </si>
  <si>
    <t>düşünsenize aslında bir sosyal deneyde deneksiniz ve bu yasadığınız hayat aslında bir simülasyondan ibaret</t>
  </si>
  <si>
    <t>Hastalıklı bir toplum ne yaparsak yapalım düzelmeyecek bunu takip eden salakları eğitmek lazım asıl şu iq suz geriz… https://t.co/DqEM4b0sgO</t>
  </si>
  <si>
    <t>RT @istanbul__kusu: Recep Tayyip Erdoğan sabaha kadar uyumamış istanbul'un 39 ilçesinde bütün kademe teşkilat mensuplarıyla bayramlaşmış.…</t>
  </si>
  <si>
    <t>Abi hiç sevgili durumları çekemiyorum. Daha yeni tanışmışız hemen annem babamla tanıştırcam seni diyor. Ben kendi a… https://t.co/ZWmvqkxW6x</t>
  </si>
  <si>
    <t>RT @emreakan4: "Ona güvenmiştim, yanılmamışım" sözü bayramdır.
Hiç aldatmamış, aldanmamış olmak bayram...
Evde yalnızlığı noktalayan insan…</t>
  </si>
  <si>
    <t>RT @_hll__: Mutluluğunuzu sevdiklerinizle paylaştığınız bir bayram geçirmeniz dileğiyle..
#iyibayramlar</t>
  </si>
  <si>
    <t>RT @muminleremiri1: * Kim olursa ve kime olursa olsun hakaret içeren paylaşım yapanı takipten alacağım. 
Başkalarına hakaret etmek gibi bi…</t>
  </si>
  <si>
    <t>RT @eminecelik62: Bu Mübarek Ramazan Bayramı’nda kâinatın yaratıcısı ve âlemlerin
Rabbi bağışlayıcı ve acıyıcı yüce Allah tüm dualarınızı k…</t>
  </si>
  <si>
    <t>RT @emrxtacy: whatsappa girersin bakarsın mesajı görmemiştir sonra tam bir şey yazarken hop çevrimiçi olur beklersin mesajı yine görmez son…</t>
  </si>
  <si>
    <t>Ne acıdır ki ahlaklı davranıp küfür etmediğimiz insanlar bu fişlemeci Ergenekon ekibi ile bir olup binlerce vatanse… https://t.co/hMesdiFCBX</t>
  </si>
  <si>
    <t>@G0DL0VES Yaptığın bu ufak hareket kalbimin göğsümden çıkacak gibi atmasına sebep olurken tebessüm etmiştim. Uzanıp… https://t.co/hvhpdlM8wF</t>
  </si>
  <si>
    <t>Üzücü bir olay olduğunda direk kilo alıyorum göbüşüm ve ben bu olaya çok üzülüyoruz bunu yazarken bile 1 kilo almış olabilirim</t>
  </si>
  <si>
    <t>RT @ZeydanKaralar01: Varsın eller ve evler ayrı olsun. Bu bayram gönüller bir.
#RamazanBayramı'mız mübarek olsun. https://t.co/7DDsFKrCk4</t>
  </si>
  <si>
    <t>Arkadaşlar bana bir şeyler oluyor</t>
  </si>
  <si>
    <t>RT @jonnieacts: Bisi geldi aklima bir programda Barışa Hande ercelle ilgili bisi sordualr magazin programıydı Barışta ona bisi diyemem Mura…</t>
  </si>
  <si>
    <t>Planı olan bir adam gibi mi duruyorum. Ben arabaları kovalayan köpek gibiyim. Yakalasam bile ne yapacağımı bilmem. Ben sadece yaparım.</t>
  </si>
  <si>
    <t>RT @ozurdiile: etrafımı tertemiz yaptım hayatım boyunca bana zarar veren kimseyi affetmedim elimden geldiğince kimseye zarar vermiyorum bu…</t>
  </si>
  <si>
    <t>@itirafciyim Bir kereden birşey olmaz deme,hep öyle başlıyor kötülükler</t>
  </si>
  <si>
    <t>Bir anlık mutluluktur umutlanmak umutlara.🕊</t>
  </si>
  <si>
    <t>Devlet Opera ve Bale Genel Müdürü bu tuhaf sahnede alaturka söylüyor.
Müzik bir teknik değildir sadece, ait olduğu… https://t.co/LTdWvUBPtA</t>
  </si>
  <si>
    <t>@comemare tam bir bas belalari gercekten...benim hic kova flortum sevgilim vs olmadi ama cevremde gorduklerimle bile boyle düsünmem yetiyor</t>
  </si>
  <si>
    <t>@aqtavugu Okulda bunu giyen 5. Sınıflar... Hepsinin ayağına bir tekme atasım geliyor AŞIRI MALLAR @goldoriana</t>
  </si>
  <si>
    <t>RT @myalcinkaya44: Bir kitap, bin ufuk, bin umut diyerek çekilişimizi başlatıyoruz 📚
Yapmanız gerekenler;
Hesabımızı takip ederek arkadaşl…</t>
  </si>
  <si>
    <t>VTMYUE Şekilde Etkilenmiş Olursunuz Cinsel Hayatınızda Bir Şeyler Yoluna Bu Şehrin Içerisinde  #hatay  Adımları Siz… https://t.co/RcEgVNjHO5</t>
  </si>
  <si>
    <t>bu linkte daechwita klibi için türkçe bir analiz var hatta bts'in bazı klipleri için de analizler bulunuyor
https://t.co/XRUvdIcqK0</t>
  </si>
  <si>
    <t>RT @trt1: Bir yolda tanış olup, yoldaş oldular.
Yunus Emre ve Tapduk Emre için ayrılık vakti...
'Aşkın Yolculuğu: Yunus Emre' final bölümü…</t>
  </si>
  <si>
    <t>RT @dalierzincanli: Kırılmış ama yine de dalına tutunmuş bir karanfil vardı göğsünde😞
@BekirDeveli ile oturduk yanına.
...
Râm olduğun sâdı…</t>
  </si>
  <si>
    <t>RT @Esraa__caa: Valla Milli Hesaplar Büyüyor deniyor ama ,
Boş binlerce takipçi olacağına adam gibi bin takipçi olsun yeter..
İşi hesabını…</t>
  </si>
  <si>
    <t>Bilim Kurulu Üyesi Prof. Azap: "Sonbahar kış aylarında bir ikinci artış bekliyoruz" 
https://t.co/0RO8ENh3K0</t>
  </si>
  <si>
    <t>#KürdeBayramYokÇünkü 
Bu ne saçma sapan bir tag böyle halen bu şekil de düşünen var mı gerçekten. Ben Kürt çocuğuyu… https://t.co/gwHx2rNWbz</t>
  </si>
  <si>
    <t>Benim çevremdekiler aynı masadan yemek yediğim aynı ekmeği bölüştüğüm arkadaşlarım var. Ben 3 tane abimi askere yol… https://t.co/y9C75AiLRh</t>
  </si>
  <si>
    <t>O kadar talihsiz bir yaşamdı ki.. İyi ki geldi ve geçti. Genç ama tecrübeli bir insanım artık.</t>
  </si>
  <si>
    <t>@tcbestepe Çks belgesi olan,yılda 8-10 ton kiraz üreten bir kadın çiftçiyim . Ama Konyaya bahçeme gitmek için izin… https://t.co/umatsUYFBr</t>
  </si>
  <si>
    <t>çok nedensizce zafer hocamı özlüyorum onun kadar kibar ve işinde bu kadar iyi olan tek bir eğitimci bile görmedim şimdiye kadar</t>
  </si>
  <si>
    <t>Şu sıralar çevremde biten evliliklere şahit oluyorum, aileler çocuklar için çok üzücü bir durum, açıkcası gözüm korkmuyor değil</t>
  </si>
  <si>
    <t>#AkıncıBelgeseli
Chp'nin Selçuk kardeşimize saldırmasının tek sebebi 90 yıldır bir tane Selçuk yetiştirememiş olmal… https://t.co/N0EYQFqiWA</t>
  </si>
  <si>
    <t>@Aycavarlier @baykutbadem @kalkgidelimtv @memosmusic @Sheila_Blanco_ Süper bir performans. Tebrikler Dizileri vs. B… https://t.co/IVjCWybhKD</t>
  </si>
  <si>
    <t>RT @MeryemMaral10: @SibelDemirba4 Ama aile danışmanlığı sertifikası alamayan bir danışman..</t>
  </si>
  <si>
    <t>RT @CemalinKuzular: Gupse: Soyadı Can olan bir sanatçı var kim o
Berkan: Cemal Can kardeşim benim
Djdkkdkdkkdkd</t>
  </si>
  <si>
    <t>RT @alpaltinors: Rosa Kadın Derneği'ne yapılan operasyonda gözaltına alınanlardan Diyarbakır Bağlar Belediye Meclisi üyesi Gönül Aslan, cez…</t>
  </si>
  <si>
    <t>@honey_m_i Neyyy? Kaaaçç? 100 tane bir kuruş mu? 353 tane bir teňňe? Soyguncu musunuz hanfendi valla ben atmam, ata… https://t.co/D4VfCdFJAe</t>
  </si>
  <si>
    <t>Ezgi mola sen harika bir detaysın ♥️♥️#survior2020 https://t.co/V2LEHpaA9L</t>
  </si>
  <si>
    <t>@bhrklkn Hfjfgjjgjgjgjgjj kesin iyi bir şey dedin. Çünkü ben polyanna öyle algıladım😂❤</t>
  </si>
  <si>
    <t>Mayası bozuk birinin değişmesini beklemek ben iflah olmaz bir malım</t>
  </si>
  <si>
    <t>İsmail sen de çıkar bir Mustafa paşa ,balkon du sefa idi ne uğraşıyorsun. Olmadı kapağına koy bir Atatürk resmi. Yo… https://t.co/0V6wFSRJTP</t>
  </si>
  <si>
    <t>RT @MEkremOran: Sokağa çıkmayasağı günlerinde Çeşme belediyesi halk ekmek size bir telefon kadar uzak, mahalle sorumlunuzu arayın 
Ekmeğini…</t>
  </si>
  <si>
    <t>Herkes, gönlünce bir yol arıyor kendine... Kimi arayışı sürdürmekte, kimi bulduğundan emin... Ama bir gün, bir ses… https://t.co/tWaoQaOjDy</t>
  </si>
  <si>
    <t>@rosebaharr1 Daha güzel bir yorum olamazdı 🤣🤣</t>
  </si>
  <si>
    <t>RT @atakansaglammm: bir gün yalnız kalacak dudağının kenarı</t>
  </si>
  <si>
    <t>Abi arkadaşım soruyor ki neden bts i bu kadar çok seviyorsunuz sevmek var sevmek var siz çok bağlısınız ve aşırı ço… https://t.co/mtEqIThTsr</t>
  </si>
  <si>
    <t>#AkıncıBelgeseli
Böyle Bir Eser Yok Hiçbir Dünya'da 
#SelcukBayraktar #survivor2020 https://t.co/YEY4nw1MhJ</t>
  </si>
  <si>
    <t>RT @ismetgulldu1453: بسم الله الرحمن الرحيم 
Yoksa onların mülkte nasipleri mi vardır? O zaman insanlara kıl kadar dahi bir şey vermezlerdi…</t>
  </si>
  <si>
    <t>RT @UtkuLeyya1: 🌙🌙
İnsanları Din'e ısındırmak
Adına Din'den taviz verme
Yoluna giderseniz
Taviz tavizi doğurur ve taviz
Vere vere ortada in…</t>
  </si>
  <si>
    <t>RT @Zekiuysal2808: #KutluRüya
OSMAN GAZİ nin ŞEYH EDEBALI dergâhında gördüğü ve sonunda Üç kıtaya yayılan DEVLET-İ ÂLİ OSMANİYE yeniden kur…</t>
  </si>
  <si>
    <t>son 5 senedir konuşmadığım kadar telefondan konuştum bugün bir sürü insanla</t>
  </si>
  <si>
    <t>RT @atillatorgay: Bir mahkeme kararı olmadan, ifademi dikkatli kullanacağım:
Sabıkalı İş adamı Akın İpek'in özel uçağına Binali'nin oğlu ç…</t>
  </si>
  <si>
    <t>bana bir sey anlatmayin dinleyesim yok tesekkurler.</t>
  </si>
  <si>
    <t>RT @ahval_tr: Sur: “O kadar uzun sürdü ki bu savaş ve yıkım, umut da bitiyor”
📍"Bu yoksulluğa  büyük bir umutsuzluk da eşlik ediyor. Sur y…</t>
  </si>
  <si>
    <t>RT @AhmetAYDIN_02: Bu Bayram bir araya gelip hasret gideremedik fakat; büyüklerimizle, yakınlarımızla, sevdiklerimizle, dostlarımızla; sevi…</t>
  </si>
  <si>
    <t>bir sitelik yakmışlar gayet mütevazı https://t.co/kE4sVnywTW</t>
  </si>
  <si>
    <t>RT @CYaltirak: İnsanlar Corona Virüslerinin abartıldığını düşünürken Çin'de virüsün evrimleşerek ikinci dalganın başlattığına dair haberler…</t>
  </si>
  <si>
    <t>2013 Şampiyonlar ligi Real Madrid- Atletico Madrid  finali(epik bir senaryo. Son saniye de Sergio Ramos un attığı k… https://t.co/Sfz0q2ObmY</t>
  </si>
  <si>
    <t>2008 Wimbledon Federer - Nadal finali (tenis den anlamıyorsanız bile saha da estetik, zeka ve güç adına herşeyi gör… https://t.co/Szz0BF0VVR</t>
  </si>
  <si>
    <t>RT @said_nursi: "Madem iman gibi hadsiz derecede kıymetdar bir nimet bizde vardır; ihtiyarlık da hoştur, hastalık da hoştur, vefat da hoştu…</t>
  </si>
  <si>
    <t>Çocuklara kadar uzanan bu zülum sarmalını insanoğlu kesmese bile kesen bir güç illa ki olur..</t>
  </si>
  <si>
    <t>@zahidsthinks @Kleopatratul xonom evlii deyilsizse yüruyecem de bir balaca😁</t>
  </si>
  <si>
    <t>@tunayurdakul_ 13 e 4 gidiyorum. 14. Maçta 3 defa 90+da kaybettim. Bir maçı 4 2 ondeyken diger maclari da en az 1 f… https://t.co/857crkuZhK</t>
  </si>
  <si>
    <t>RT @janreno__: ❎#ÖNEMLİ!..
Ve en çok merak edilen mevzuda açıklama!
Neden atlet ve terlikle savaştığı sorulan UMH askeri:
Üzerinizde görü…</t>
  </si>
  <si>
    <t>@SamVime64216796 O dahi yapılmamalı. Bunlarda beyin off. Ne kendi ne çocuklarını hiç bir şeyi düşünmeyen güruh.</t>
  </si>
  <si>
    <t>Bayramlaşmak için mini bir zirve yaptık. Bekir Çetin, Ömer Süslü, Kürşad Yamaner, Ragıp Özkan https://t.co/6eVflQvCIW</t>
  </si>
  <si>
    <t>RT @husnumahalli: Trump “vururum” tehditlerine rağmen 40 yıldır ABD’nin ambargo, tehdit ve kuşatması altındaki İran Amerikan kuşatması altı…</t>
  </si>
  <si>
    <t>İçimde çok kötü bir his var ve bu bilinmezlik çaresizce ne olucak ya da ne oldu diye düşünmek beni çok yoruyor</t>
  </si>
  <si>
    <t>RT @semrakuytul: Kimi hoca (!) kimi haberci (!) kimi haber sitesi (!) kimi tescilli trol!!!
Bir olmuşlar, iftira kuyusu açıp bizi gömmeye ç…</t>
  </si>
  <si>
    <t>Kırdığım her bir kalbi odamın her bir köşesine gömdüm 
Sırtımı döndüm
Yeri geldi tanrıma bile sövdüm</t>
  </si>
  <si>
    <t>Başörülü bacılarımıza hayvanca saldıran moderen kadınlar deli diye alınmıyorda hayatında bir karıncayı bile incitme… https://t.co/qdc3YJ41nT</t>
  </si>
  <si>
    <t>RT @sldgokce: Tarihte ilk kez bir Türk takımı Şampiyonlar Ligi grubunu namağlup  lider tamamladı! 🇹🇷
#TarihteBeşiktaş https://t.co/mkPbt9BK…</t>
  </si>
  <si>
    <t>RT @silverrock__: Aslan burcu olanlar el kaldırsın ya bir şey sorucam. #iyibayramlar</t>
  </si>
  <si>
    <t>RT @yinemihakliyim: bir kahvenin kırk yıl nankörlüğü de varmış görmüş olduk</t>
  </si>
  <si>
    <t>RT @belginuygur10: Biz büyük bir aileyiz. Nice bayramlara kavuşmak temennisiyle iyi bayramlar.</t>
  </si>
  <si>
    <t>Bamya sevilebilen bir şey mi? https://t.co/YxzqFkiZm0</t>
  </si>
  <si>
    <t>RT @dekar_i_asina: Çünkü 2019 da bişey oldu. Cumhurbaşkanımız da ilan etti açıkça. Hatta o kadar önemli bir şeydi ki, 2019 yılını buna adad…</t>
  </si>
  <si>
    <t>RT @UmitKaraca_: Keşke muhtarlarla bir toplantıda Brunson tahliye edildikten sonra yapsaydı.
Yine alkışlarlar mıydı  çok merak ediyorum. ht…</t>
  </si>
  <si>
    <t>RT @tcbestepe: Cumhurbaşkanı @RTErdogan, Türkmenistan Cumhurbaşkanı Gurbangulu Berdimuhamedov ile bir telefon görüşmesi gerçekleştirdi.
İk…</t>
  </si>
  <si>
    <t>@mkemalsayar Aşk bir şemi ilahidir benim pervanesi.. çok yakışmış filme. Film arkası da güzel hocam :)… https://t.co/4Ds17HvwHb</t>
  </si>
  <si>
    <t>RT @ikbalanayol: acaba nerede biter? 
nasıl başlar acaba
şenlikli günleri bu toprakların?
bulacak bir gün elbet
yatağını bu nehir
durulup d…</t>
  </si>
  <si>
    <t>RT @yavuzage: Her zaman olduğu gibi bir tesislik yer açılmış.</t>
  </si>
  <si>
    <t>RT @nur_sarikaya0: Sevdiğim bir beyle verimli bir gece oluyor 🌵 https://t.co/bZCwjx9AAT</t>
  </si>
  <si>
    <t>Acun medya Osman sen nasıl bir Osmansın dkfkfkdkd</t>
  </si>
  <si>
    <t>Mahalledeki gençleri sürekli uyarıyorum içeri girin diye geçen biri beni yan binaya girerken görmüş 😅 Bugün tam uya… https://t.co/tMWKOFY0Rm</t>
  </si>
  <si>
    <t>“kişinin kalitesini kendisinin belirlemesi muazzam bir adalet” yazısını gördüm az önce insta’da. gerçekten öyle.</t>
  </si>
  <si>
    <t>RT @NSK025: Yardımlaşma güzeldir, yardımın ihtiyaç sahibine ulaşması ise daha güzeldir...‼
Ben burada güzel-lüks bir apartman dairesi görüy…</t>
  </si>
  <si>
    <t>Bu bir soygundur der gibi bakan gözlerinden artık gider gibiyim 🎶</t>
  </si>
  <si>
    <t>RT @emrealmas_: yolda yürümeyi o kadar özledim ki bir yere varmak değil sadece yürümek istiyorum</t>
  </si>
  <si>
    <t>RT @kiz_deli1: Çocukluğum muydu bayramları güzelleştiren...Yoksa bayramlar mı daha güzeldi  eskiden...Yeni bir şeyler almak mıydı bizi mutl…</t>
  </si>
  <si>
    <t>Hukuk Fakültesi sınav kararının değiştirilmesi biz öğrencileri mağdur etmiştir. Öğrenciler olarak kararının değişti… https://t.co/NhsTvfnZWp</t>
  </si>
  <si>
    <t>RT @gunes_gazetesi: AK Parti'li Karaaslan: Kovid-19 ile mücadelede dünyanın imrenerek izlediği bir ülke olduk https://t.co/oyqjAftvDp https…</t>
  </si>
  <si>
    <t>RT @barisatay: Bu adamın özelliği ne @TC_icisleri Neden sorguya dahi alınmıyor? #SidarUygurlar’ın yolunu kestiği, vurduğu kamera kayıtların…</t>
  </si>
  <si>
    <t>Bizim mahallede yasak yok galiba, herkes bir birine bayramlaşmaya gidiyor.</t>
  </si>
  <si>
    <t>Daha çok nefret edin, sevilmek gibi bir  niyetimiz yok. 👌</t>
  </si>
  <si>
    <t>RT @EvrimGBakan: Şaka gibi duyuru yayınlıyorlar. Sokağa çıkmak yasak ama köprü geçişi bedavaymış.
Bir de yazmadıkları var.
Geçseniz de geçm…</t>
  </si>
  <si>
    <t>Bunun hayalini bir tek seninle kuruyorum😍 @Burcinmutaf1 https://t.co/6Acg25HMV9</t>
  </si>
  <si>
    <t>RT @yuumiiyumm: Evliyken öldürürler, boşanmak istersin öldürürler, boşanırsın öldürürler, sevgiliyken öldürürler, hiç tanımadığın halde bir…</t>
  </si>
  <si>
    <t>@turgayontas @turkertoker @ziyaselcuk Gazi Üniversitesinde Bakanımız Ziya Selcuk' un öğrencisi olmak şerefine nail… https://t.co/DWVreHTp8Z</t>
  </si>
  <si>
    <t>RT @ikiagustos: Askerin Dönüşü (1975) filminde, 
dramatik tren sahnesi.. Vagon'da bir tabut.. Tabutta bir kaçakçı, başında karısı, oğlu ve…</t>
  </si>
  <si>
    <t>orospu 'çocuğu' küfürü aşırı sinirimi bozuyo efsane bir şekilde ve bunun yüzünde mükemmel bir şekilde vicdan azabı… https://t.co/eRDjRHjvf5</t>
  </si>
  <si>
    <t>Osman la murat ceylana düştüm diye tweet atanlar net barış fanlarıdır.
Erkek kesmek için izliyolar bir nevi abazalık #survior2020</t>
  </si>
  <si>
    <t>@vestatattoo @adem_kenan @drfahrettinkoca manipülasyon diyorum...
mantıklı açıklaması yok bunların...
testler, hep… https://t.co/mCiAz0LlVH</t>
  </si>
  <si>
    <t>Çok güzel bir elbise beğendim gri veyahutta yeşil renk secenekleri var üç gündrü düşünüyoeğrum rengine karar vereme… https://t.co/Luf6edR46n</t>
  </si>
  <si>
    <t>RT @iamimirzalioglu: IBAN atarken herkes bir ünlüyü etiketlerse daha güzel olur 🙏🏻</t>
  </si>
  <si>
    <t>Bir şeyler yapmam için birinin tepemde dikilip beni dürtüklemesi lazım sanırım dfmfmfmgg</t>
  </si>
  <si>
    <t>RT @haciiiiiiiiii: Her Müslümana bir kulp takıp
Züşmettinizde bu adama bahaneniz ne!?</t>
  </si>
  <si>
    <t>RT @mehmetynk_1299: Bir insan dünyayı değiştiremez belki ama bir vizyon koca ülkeyi gururlandırabilir...
#AkıncıBelgeseli
 https://t.co/x…</t>
  </si>
  <si>
    <t>O daha bir çocuk. Saksıda değil; parklarda büyümeli. #DilgeşÖzgürOlmalı</t>
  </si>
  <si>
    <t>@33Tonyukuk Ama bir de buju yapan kişiler adanmış insanlar bence hem düşmana korku salmak hem de inancını göstermek içinn yapılan bir eylem</t>
  </si>
  <si>
    <t>RT @dunyabilim1: "Türkiye'den yurtdışına kaçırılan 9,000 kadar tableti yurda getirdim, Ankara'dan karşılayan bir kişi bile olmadı" 
Veysel…</t>
  </si>
  <si>
    <t>Sayın VOSİAD Başkanının paylaşımları takip edildiģinde bölge menfaatleri için çok ciddi ve gerçekçi bir duyarlılık… https://t.co/OpSzARuwj6</t>
  </si>
  <si>
    <t>Bir şarkı var hem motive ediyor hem ağlatıyor nasıl oluyo bu</t>
  </si>
  <si>
    <t>RT @medyaadami: Şunu bir AK Partili, CHP’liler için atsaydı şuan kıyamet kopmuştu. https://t.co/CiGaT60is6</t>
  </si>
  <si>
    <t>@OnderXXIII @lewane_1 @37yigit @feritkw Akıcılıktan ziyade vuruş hissi beni açmadı misal. Csye yada Apex alıştığım… https://t.co/PhYDDdLnJc</t>
  </si>
  <si>
    <t>Uçan bir hayvana kuş demek yerine yarasa diyen yılmaz morgülKDJDLDKDLDKDPDKDK</t>
  </si>
  <si>
    <t>RT @Bogdanulyanov: Evet çocuklar, bu gördüğünüz bir fiziki haritadır. Koyu renkle gösterilen alan yüksek kesimleri gösterir. Beyaz görünen…</t>
  </si>
  <si>
    <t>RT @orhn3434: @kapos23_ @RTErdogan @drfahrettinkoca @suayipbirinci @BeratAlbayrak @dbdevletbahceli @ZehraZumrutS Yıllardır belirsiz bir şek…</t>
  </si>
  <si>
    <t>RT @werzemec: Hüseyin, 12-13 yaşlarındayken, hem okumakta, hem de yazlık parklarda şarkı söylemektedir. O sırada, Erzurum'a program yapmak…</t>
  </si>
  <si>
    <t>RT @akinipek01: Aynı kaderi paylaştığım, haksızlığa uğramış tüm insanları kucaklıyorum. Bizim bayram kutlamamız dua ya dönüştü uzun bir sür…</t>
  </si>
  <si>
    <t>RT @Yasin_BAS_: #HaydarHocayıAnıyoruz 
40 gün değil 
40 Asır geçsede Bir an olsun yolundan ayrılmayacağız. 
Bıraktığın Eser ve Emanetlerine…</t>
  </si>
  <si>
    <t>@muhaliftaraf06 Fakir fukara ile birlikte kul hakkının ayaklar altına alınışı
Yani fiyatı bir ülkenin onuru</t>
  </si>
  <si>
    <t>RT @akfc1m: Yalnız fark ettiniz mi Acun Barışa oynamasını istedik ama ilgi duymuyor futbola falan dedi Barış oynasın ve tekrar bir sakatlık…</t>
  </si>
  <si>
    <t>RT @bym_fc000: En sona biz çıkıcaz tamam anladık Acun reytingleri yüksek tutmak için Barışı hem bitirmeye ćalısıyon Acun yeri geldimide men…</t>
  </si>
  <si>
    <t>Daha dik bir duruşu hakediyor bizim bacılar.. yakışmıyor... https://t.co/bkYQX03S73</t>
  </si>
  <si>
    <t>RT @eskireklamIar: ne giyersen giy her zaman bir bahane bulurlar.. kusursuz reklam https://t.co/DbxNgYZKRj</t>
  </si>
  <si>
    <t>@MSTanrikulu @adalet_bakanlik Diyarbakır Cumhuriyet Başsavcılığı’nın başlattığı bir soruşturma kapsamında gözaltına… https://t.co/hwyuxNHkC6</t>
  </si>
  <si>
    <t>Bayram itemleri 1-Baklava(tercihen el yapımı)2-kömbe(bir çeşit börek)3-sarma-dolma(tencereden yemek makbuldür) 4-sültaç(kalmaz hemen biter)</t>
  </si>
  <si>
    <t>@sansursuzprof @Dayi Sevdiğim bir kız vardı olmuş bir Kahpe 😉</t>
  </si>
  <si>
    <t>❣YELİS ❣ 
#izmirtraveﬅi 
🎲 Farkı F A R K etmek için bir telefon kadar yakınım sana
🎲 İsteğe göre aktif pasif oluyor… https://t.co/GXFfOnqeUc</t>
  </si>
  <si>
    <t>RT @YediHilalist: Bayram Çekilişi 🎁
Bu tweeti retweet yapıp beğenen takipçilerimiz arasından; 
Bir kişiye mangala seti
Bir kişiye satranç…</t>
  </si>
  <si>
    <t>RT @xanthos_027: çok karıştırmaya gerek yok, daire içine aldığım barları ben ekledim. 
öyle bir oluşum, dönüşün ilk adımı olur. https://t.c…</t>
  </si>
  <si>
    <t>RT @hkilca: Bu yıl farklı duygularla yaşadık mübarek Ramazan’ı. 
Öyle ki, değerlerimizin kıymetini çok daha iyi anladık. Bir sonraki Ramaz…</t>
  </si>
  <si>
    <t>RT @BeykozAkParti: Beykoz için, İstanbul için, Türkiye için durmadan, yorulmadan, azimle ve inançla çalışmaya devam edeceğiz. "Halka Hizmet…</t>
  </si>
  <si>
    <t>@im_the_shaman @sonfecisu Çirkinsen sapık, yakışıklıysan açık sözlü, samimi, içten biri oluyorsun. Direk isteyip sa… https://t.co/96nrYmwlKK</t>
  </si>
  <si>
    <t>RT @azizim45: O yeni bir medeniyet kurdu; yeni bir dünya düzeni kurdu #HaydarHocayıAnıyoruz https://t.co/joYjxjomFz</t>
  </si>
  <si>
    <t>RT @DoguErgildogu: Bir de bunun tersini düşünün: Bir sürü silahın ortasında kalmış bir kalem... https://t.co/xCMplS3Ddj</t>
  </si>
  <si>
    <t>Git git git gitmee durrr ne olursunn. Aramızda yaşanak yarım kalan bir şeyler var.</t>
  </si>
  <si>
    <t>#UluCamiRamazanHoca
Böyle güzel bir şahsiyetin isminin yanına bile deli, tımarhane yazmak  aşırı tuhaf geliyor! Val… https://t.co/UK9bgscujo</t>
  </si>
  <si>
    <t>RT @VarolCafer: 1. Ramazan Kardeşimiz takip ettiğim kadarıyla bir arayışın adamı. Bu arayışın bir neticesi olarak kendi çabasıyla pek çok h…</t>
  </si>
  <si>
    <t>RT @kurtisticc: çok gizli işler peşindeyim bmyfc ve cofc size muazzam bir bilgi vermek üzereyim bekleyin benii</t>
  </si>
  <si>
    <t>RT @KSeokjinTR: GMarket üzerinden Fila'da, Jin'in taktığı şapka Vlive yayının sona ermesinden kısa bir süre sonra hemen tükenmiş. Filakorea…</t>
  </si>
  <si>
    <t>RT @JikookTurkeyy: Jungkook’un mukbang, Jimin’in makyaj videoları yaptığı bir jikook kanalı hayal edin.. Şimdi de gerçekleşmeyeceğini düşün…</t>
  </si>
  <si>
    <t>RT @kerengaberbaye: Dılgeş bir böbreği alındığı İçin tek böbrekle yaşamını sürdürmeye çalışıyor. 
Tek böbreği de sürekli bir tedavi gerekti…</t>
  </si>
  <si>
    <t>RT @isabetsizim: Mert aklı başında objektif bir beyni olan her insanın yaptığı yorumları yapmış https://t.co/38HBYkvC36</t>
  </si>
  <si>
    <t>@altugisler Bu XRP denen ruhsuz ne olucak hocam var mı bir tavsiyen XRP mağdurları için teşekkürler</t>
  </si>
  <si>
    <t>RT @Sizi_izliyoruz: 1) Diyarbakır’ın sevilen isimlerinden Ulu Camii Cemaati sakini Ramazan Böçgün, hakkında açılan dava nedeniyle akıl hast…</t>
  </si>
  <si>
    <t>#KürdeBayramYokÇünkü İyi günler Benim Yardıma ihtiyacım var tansiyon şeker obezite hastasıyım eşim virüs nedeniyle… https://t.co/7JCQGJ5lMV</t>
  </si>
  <si>
    <t>@atavrattroll Bu kardeşime Allah rahmet eylesin, adam denene de gazap etsin! Kızlara haya dersi verenler de inşalla… https://t.co/oxpY66C07O</t>
  </si>
  <si>
    <t>RT @BurakSensoy1992: Her Delikanlının Bir Gelişi Vardır😎 https://t.co/IqGQ4CISW9</t>
  </si>
  <si>
    <t>#survior2020
Bu fotoğrafların bir üst seviyesi 
Osmanlı Devleti'ni kuran Osman Gazi'dir... https://t.co/v2EPkUKelq</t>
  </si>
  <si>
    <t>@ickiliydivideo Fakaf müzeyyen bu derin bir tutku</t>
  </si>
  <si>
    <t>@Zise040516 ya hayıııırrrrrr bu cevap değil bana nesiiiii hala sevmiyo musun yoksa seviyo musun bak seviyosan norma… https://t.co/35vAfmxU2D</t>
  </si>
  <si>
    <t>@buzzspor Kendisini cok sevmem ama hakli, cok yetenekli bir sol bek</t>
  </si>
  <si>
    <t>@bgmckbnmmm Ben varım sert bir şekilde sikerim</t>
  </si>
  <si>
    <t>RT @ademozkose: DEVA Partisi Genel Başkan Yardımcısı @myeneroglu ile sorularıma açık yüreklilikle cevap verdiği bir röportaj gerçekleştirdi…</t>
  </si>
  <si>
    <t>İçimde bir sokak var seninle daha yürümediğim</t>
  </si>
  <si>
    <t>RT @BlacKZenG17: Bir yılmaz morgul atasözü derki günlerden pazarım kokonat yer azarım 
EkranınDevleri BarışCedi</t>
  </si>
  <si>
    <t>Usulden bir pasta kesimi yaptık ailemle.
Fotoğraf çekilirken gülmeye çalışıyordum. 
Dedem de dedi ki "gül gül biraz… https://t.co/CPQf66SxN2</t>
  </si>
  <si>
    <t>RT @merziyyee: Bazen çok mutlu oluyorum sanki hiç yaşamamış gibi o sıkıntıları... 
Sonra bu kareler, hiç bitmeyecekmiş gibi bir acı oturuy…</t>
  </si>
  <si>
    <t>RT @BOLDmedya: Ramazan Bayramı'nın ilk günü bir çocuk daha demir parmaklıklar ardına gönderildi. Sabaha kadar adliyede annesinin serbest bı…</t>
  </si>
  <si>
    <t>RT @TumyadGonullusu: @Tumyad4 https://t.co/LDWUydd7ze</t>
  </si>
  <si>
    <t>RT @mansuryavas06: Bayramlar neşemizdir, çocukluğumuzdur, en keyifli anılarımızdır.
Eski bayramların o saf güzelliğini anımsamak adına siz…</t>
  </si>
  <si>
    <t>Poyraz Karayel izleyenlerin bir miktar deli olduklarına yemin edebilirim ama kanıtlayamam</t>
  </si>
  <si>
    <t>@omerakinakinci Ahahahah dm de konuşalacak bir ikna maceran varsa bir kez daha saygı duydum abi sana 😂</t>
  </si>
  <si>
    <t>RT @tcbestepe: Cumhurbaşkanı @RTErdogan, Pakistan Cumhurbaşkanı Arif Alvi ile bir telefon görüşmesi gerçekleştirdi.
İki liderin karşılıklı…</t>
  </si>
  <si>
    <t>@mrbbncakir çan çalmak ile ezanı bir tutuyorlar..</t>
  </si>
  <si>
    <t>.˚ ₍🌾₎ ꒰ 詩に生きる  ꒱  ↷ ⋯    あなた自身と一緒に患者になってください! @llleji 
bugün güzeller güzeli eun’laydım. sıcak kahvelerimiz ve su… https://t.co/LriF82X78L</t>
  </si>
  <si>
    <t>Bir derdin sıkıntın olursa,
 biliyorsun, 
hiç umurumda değil.</t>
  </si>
  <si>
    <t>@Kerimaltinsoy Ulan nasıl kuzensin bir telefonun lafını yapiyon , senin ben ......</t>
  </si>
  <si>
    <t>RT @arsivdensahne: “Bir şey seçebilseydim, unutmayı seçerdim. Her şeyi, tüm geçmişi.” https://t.co/1Ct7a15Tsz</t>
  </si>
  <si>
    <t>Oldu...
Bir kerede şaşırt be hayat. https://t.co/r4BvacdTFM</t>
  </si>
  <si>
    <t>RT @inci985: Barcanın Nilüferi sanki kucağında bir kuş tutar gibi rahat tutması❤
#İbrahimÇelikkol #ÖzgeGürel https://t.co/QPHpr8mgU6</t>
  </si>
  <si>
    <t>Ey Resulüm, sen irşad ve nasihatine devam et! Sen Rabbinin ihsanı sayesinde kâfirlerin iddia ettikleri gibi kâhin d… https://t.co/VtOUGBwE0E</t>
  </si>
  <si>
    <t>Mükemmel bir çizimim yok lakin içimi dökmeye yardımcı oluyor 🌙 https://t.co/WzOn0vyqcY</t>
  </si>
  <si>
    <t>RT @LutfuTurkkan: İyilik Hareketi’nin gönüllüleri bu kardeşimizi buldular. Adı Hasan Hüseyin Erol. Yüzde 50 engelli ve annesiyle birlikte y…</t>
  </si>
  <si>
    <t>Chanbaeki seven bir kisi anca vardir https://t.co/Ss4baY8Eco</t>
  </si>
  <si>
    <t>Hani bir mucize olsun da mutlu olayım diye beklersin ya</t>
  </si>
  <si>
    <t>@ozlemelgun @esinesin1954 Doktora sormadan kimse bir şey yapmaz :)) salak olmak lazım</t>
  </si>
  <si>
    <t>Yengem 2 saattir arabesk şarkılar dinliyor dedik ki içimiz şişti yenge hareketli bir şeyler aç
Arabesk remix  açtı...</t>
  </si>
  <si>
    <t>@yuzsuzyurek_ Herkes biliyor bu durumu ama bir kendi bilmiyor durumunu 🤭🤭🤭</t>
  </si>
  <si>
    <t>RT @MahiRxox: Çocuklara bile düşman bir iktidar var !
#DilgeşÖzgürOlmalı</t>
  </si>
  <si>
    <t>RT @entelproleter: Bayram sabahı 3,5 yaşındaki Dilgeş annesiyle birlikte cezaevine girdi. Korona diyerek mafya babalarını serbest bırakanla…</t>
  </si>
  <si>
    <t>RT @baransener79: @resanarlier @hasandogan @fuatoktay @omerrcelik @BeratAlbayrak Sayın Cumhurbaşkanım, derdimiz var bizim. Deva sizsiniz. B…</t>
  </si>
  <si>
    <t>RT @idemAkcanPnar2: @resanarlier @hasandogan @fuatoktay @omerrcelik @BeratAlbayrak Sayın Cumhurbaşkanım, derdimiz var bizim. Deva sizsiniz.…</t>
  </si>
  <si>
    <t>RT @idemAkcanPnar2: @resanarlier @hasandogan @fuatoktay @omerrcelik @BeratAlbayrak Sağlık Bakanlığı unvan değişikliği sınavına başvuruda bu…</t>
  </si>
  <si>
    <t>Yok mu psikolog çekilişi yapan bir ünlü</t>
  </si>
  <si>
    <t>RT @fatima_yeni: Milli ve dini birlik için, Hak üzere geçen eşsiz bir ömrün ardından... #haydarhocayıanıyoruz @tvmeltem https://t.co/iDnHY1…</t>
  </si>
  <si>
    <t>RT @ahavuzlu: #HaydarHocayıanıyoruz Onsuz geçen her gün kıymetini biraz daha anlıyoruz. O da Atatürk gibi vatanını milletini çok seven ve d…</t>
  </si>
  <si>
    <t>RT @fukulaci: Var bir hayalimiz.
Biz de 29 Mayıs Cuma günü huzur vaktinde stadyumlarda buluşsak.. 
Sosyal Mesafe✅
Kontrollü giriş✅
Açık Hav…</t>
  </si>
  <si>
    <t>RT @serkanuzann: Ruh hastası bir psikopatım ben bulaşma manyak olursun</t>
  </si>
  <si>
    <t>Çoraplarımda yaymadan 1 tl ye aldım.
Bu arada nerde ucuz varsa onu  bulduğumu farkettim bu hayatıma girmek isteyen… https://t.co/m5TlSoRfzh</t>
  </si>
  <si>
    <t>RT @Huseyinkrktn21: Muhabbet etme imkanımız olmuştu. Bilgili bir insandı, hatta dinî ilimlerde kendini geliştirmiş... Ben her türlü zulme k…</t>
  </si>
  <si>
    <t>RT @hayati_sedef: #ramazanhocamızyalnızdeğildir  #delidegilDavetci 
Hakkı haykırmaktan başka suçu bulunmayan insanların, deli diye akıl has…</t>
  </si>
  <si>
    <t>RT @fkiziltas_: Zira bu kağıttan kaplanların büyük bir bölümü o dönemlerde çok iyi postal yalıyorlardı.
Ve kalemlerinden cunta yönetimlerin…</t>
  </si>
  <si>
    <t>@htcacikgozz Bir alaturka hüzün, yüzün kıyıma vuran</t>
  </si>
  <si>
    <t>@nevresglmz @ferhatgocer Hahahahahah belki bir umut demiştim.. Bugün de umutlarım kırıldı 😂</t>
  </si>
  <si>
    <t>'Ama'' da kalan Kürt,
bir kızıl karanfil gelincik,
Ekin Van,öldürüldü, işkence edildi ölmeden boynuna ip geçirildi… https://t.co/Susb689NMu</t>
  </si>
  <si>
    <t>Her şey tanrının işi yine de benim yanmam garip bir şey</t>
  </si>
  <si>
    <t>@RTErdogan halen bir hırsızsın değerin aynı şu içerdeki yatan masum insanların hesabını ödeyecesin, unutma halka ce… https://t.co/knvpw1ldLa</t>
  </si>
  <si>
    <t>RT @silaakorkmaazz: @kapos23_ @RTErdogan @drfahrettinkoca @suayipbirinci @BeratAlbayrak @dbdevletbahceli @ZehraZumrutS 657 ile yönetilen ve…</t>
  </si>
  <si>
    <t>RT @Muradiyeuysal1: @kapos23_ @RTErdogan @drfahrettinkoca @suayipbirinci @BeratAlbayrak @dbdevletbahceli @ZehraZumrutS İkinci bir bayram se…</t>
  </si>
  <si>
    <t>Bir yanda yarına teslim edilmesi gereken bir ödev, diğer yanda asla acelesi olmayan mor fil... Tabi ki saatlerce mo… https://t.co/37zCvPY1wu</t>
  </si>
  <si>
    <t>RT @sputnik_TR: Karamollaoğlu: Alimle cahil arasında bir ayrım yapmaması, demokrasinin dezavantajı
https://t.co/HXYh10i2St https://t.co/lQi…</t>
  </si>
  <si>
    <t>İnstagram’da jimin hakkında yaptığı kötü yorumlarda varmış yüksek takipçiye sahip bir hesap yabancı armyler arasınd… https://t.co/tuQZKUSLjc</t>
  </si>
  <si>
    <t>RT @mhmmflgnd: Küfretmiş merhametsizlerin yaptığı gibi) kötü işlerle gelirse, onlar da yüzükoyun ateşe yuvarlanırlar. Siz işlediklerinizin…</t>
  </si>
  <si>
    <t>Şair, şiirinde: “Neden eve dönmekten ibarettir hayat?” diye sormuş. Bir Aborjin atasözünde cevabına rastladım: “Biz… https://t.co/tvBlQ7W02d</t>
  </si>
  <si>
    <t>Ya karşınızdaki kişi bir inandırma ustasıysa sayın dinleyen?</t>
  </si>
  <si>
    <t>@Selcuk @ntv @TRTBelgesel Rabbim yâr ve yardımcınız olsun. Sevgili Annenizin ellerinden öperim sizin gibi bir evlâd… https://t.co/qdDFUum0xp</t>
  </si>
  <si>
    <t>#DilgeşÖzgurOlmalı o bir çocuk onun yeri  cezaevi değil park olmalıydı</t>
  </si>
  <si>
    <t>RT @haci_karaaslan: Adanalıların oylarıyla seçilen bir belediye başkanını tehdit etmek kimsenin haddi de harcı da değildir.
Ne Adana ne de…</t>
  </si>
  <si>
    <t>RT @varank: Bu bayramda büyüklerimizi ziyaret edemesek, küçüklerimize harçlıklarını veremesek de eski fotoğraflarla gönüllerimizi bir ediyo…</t>
  </si>
  <si>
    <t>Evrim: uçan bir hayvan söyler misiniz?
Yılmaz Morgül: yarasa #survior2020</t>
  </si>
  <si>
    <t>RT @zafersahin06: Bayram günü polemik olmasın ama içerdeki felaket tellalları ne diyecek bu habere? Vardır bir cevapları muhakkak. Ama lütf…</t>
  </si>
  <si>
    <t>RT @ziyaselcuk: #ÖğretmenlerBayramlaşıyor dediler, bir selam da benden...
Yaşadığımız bu süreçte hem öğrencilerimizin hem de ihtiyaç sahib…</t>
  </si>
  <si>
    <t>RT @bengibaser: ABD’de yayınlanan The New York Times gazetesi, bugünkü ilk sayfasında, Covid-19’dan hayatını kaybeden 100.000 kişinin kim o…</t>
  </si>
  <si>
    <t>RT @izzetcapa: 🛑Bilim Kurulu üyesi Alpay Azap: “Sonbahar kış aylarında corona virüsü salgınında ikinci bir dalga bekliyoruz.”</t>
  </si>
  <si>
    <t>RT @BBahadirErdem: Bizim Aile filmini belki 6-7 kere seyretmişimdir ve Bayramın ilk günü tesadüfen karşıma çıkınca gene seyrediyorum
Ne güz…</t>
  </si>
  <si>
    <t>@jjpp131211 amk uğraşmış bir de işsiz misin lan</t>
  </si>
  <si>
    <t>Başımıza ne geliyorsa, bir odada tek başımıza oturmayı beceremediğimizden geliyor.</t>
  </si>
  <si>
    <t>@betulzer @Bilalisgoren Çocuktum, bahçeden yola doğru taşmış erik ağacının yola taşmış kısmından toplamaya yeltendi… https://t.co/gQ69PJhYch</t>
  </si>
  <si>
    <t>RT @BeyaztBestami9: Ata mirası, örfüne sadık bir milletin önünü kapatmaya çalışmayın. Yarın en çok sizin ihtiyacınız olabilir.. #avımızaavl…</t>
  </si>
  <si>
    <t>@mustiozkul68 @EsrefDemirhan1 Amaçları Babacanı ve Davutoğlu  Seçime sokmamak bir an önce erken seçim yapmak☺</t>
  </si>
  <si>
    <t>tamam özür diledi çok yükselmiş bir daha yaparsa ağzına sıçabilirmişim ✊🏻</t>
  </si>
  <si>
    <t>@vmyew Kimse kusura bakmasın ama bir tane bile iyi yengeç erkeğine denk gelmedim</t>
  </si>
  <si>
    <t>Eğer bir gün anne olursam 4000 tl verip oto koltuğu almıycam çünkü arabamız yok.. 4000 tl oto koltuğuna verilir mi… https://t.co/e3SQ4mcr7k</t>
  </si>
  <si>
    <t>@hoperghthere Yaa tatlıs🥺 çok bir şey değil şu çevirmen Bora’yı biliyor musun çocukların çoğuna anti şimdi bi payla… https://t.co/mb9f8iutUq</t>
  </si>
  <si>
    <t>KPOUWD Sizleri Ayrı Uygun Bir Davranış Içerisinde Bulunduğumu Birçok  #hatay  Beklerim En Iyi Şekilde Ağırlarız Bu… https://t.co/eioRMIK1AA</t>
  </si>
  <si>
    <t>RT @okkknope: Sayın başkanım Ali Koç’a bide ben bir şey ileteyim Survivor’la ilgilenmek yerine keşke sevdiğimiz kulübün erkek futbol takımı…</t>
  </si>
  <si>
    <t>RT @caliskanerh: CHP çok güzel bir video hazırlamış. Ben beğendim hakikaten emeğinize sağlık. 
Ekrem İmamoğlu
Mansur Yavaş
Tunç Soyer
Zeyd…</t>
  </si>
  <si>
    <t>RT @evagreenm: Ücretli Öğretmen olayı zaten aşırı aptalca bulduğum birşey. Madem gerekli bu öğretmen kadroya alınmalı. Almadıkları gibi bir…</t>
  </si>
  <si>
    <t>RT @feyzaltun: Bayram sabahı bir kadın cinayeti daha!
Katil kadar,
☞︎Kadınlarla değil katillerle empati kuranlar
☞︎Ama’larla cinayeti me…</t>
  </si>
  <si>
    <t>@reisciadam09 Yoğun bir işyerinde hijyen zor ancak 1 kat fazla eleman olursa ideal. Şahsen ben işyerinde efsane yoğ… https://t.co/gSY1ngYlpz</t>
  </si>
  <si>
    <t>@sezeryan_ @teaaddict19 Seni sevdim, hedefinden şaşmayan bir delikanlı;)</t>
  </si>
  <si>
    <t>@yaezsin @ahbefreud Sen de küfür edemedin ben bir şey diyor muyum dkkfkdckdkfkd</t>
  </si>
  <si>
    <t>@turkishblckrose Adminim size olan sevgim artık kalbimden taştı böyle böbreğime doğru falan inmeye başladı 😂 ilginç… https://t.co/W871uPSMU8</t>
  </si>
  <si>
    <t>RT @MustafaSahinFV: @semrakuytul Allah rahmet eylesin amcayla bir konferans zamanı tanışmış ve muhabbet etmiştik. Muttaki bir insandı. Alla…</t>
  </si>
  <si>
    <t>RT @DoIgorukov: "Doğu Perinçek ülkeyi ordunun yönettiğini söylemiş, Türkiye'de gizli bir darbe oldu da bizim mi haberimiz yok?" https://t.c…</t>
  </si>
  <si>
    <t>RT @ssbsemihdurmus: Dost ve akraba ziyareti yapmadan, büyüklerin elleri, küçüklerin gözleri öpülmeden, imtihanı büyük bir bayram eda edeceğ…</t>
  </si>
  <si>
    <t>@missra_missra Bu ülkede 40 milyon yakın insan ana dilleri farklı, evet resmi dil Türkçe olabilir. Ama normal hayat… https://t.co/iuzhWDCVpi</t>
  </si>
  <si>
    <t>RT @uzunadam5334: “Bin atlı akınlarda çocuklar gibi şendik
Bin atlı o gün dev gibi bir orduyu yendik.”
✈️🐳🚀🇹🇷
#AkıncıBelgeseli 
#MilliTek…</t>
  </si>
  <si>
    <t>Objektif bir sekilde en guzel Evrim olmus</t>
  </si>
  <si>
    <t>bu amınakoyduğum hayatında bir şeyler ne zaman yolunda gidecek</t>
  </si>
  <si>
    <t>@drercardio @fethicagil @seyfettinunlu @ZugurtF @bluePpink @NihalPia_zen @ANurdanK @nimettimur @nihatk29… https://t.co/aeAU5oT4mQ</t>
  </si>
  <si>
    <t>RT @TakipHur: Adı : Ramazan Hoca
Suçu : Akıllı , Zeki ve Davetçi olmak
Yeri : Tımarhane
3-4 Ay önce verilen bir röportajda konuşan Ramazan…</t>
  </si>
  <si>
    <t>RT @OzerUlfet: #KAMUDIŞIASÇKADRO Bizimde bir ailemiz var, ama gerekli olduğu durumlarda bile ücretsiz izin hakkımız yok @ssbsemihdurmus @Ze…</t>
  </si>
  <si>
    <t>RT @alikaya02: @turksagliksengm @OnderKahveci @Mustafaozkanat2 
Sendika olarak bizi ve bizim ne yaşadıklarımızı biliyorsunuz!!!
Artık sizin…</t>
  </si>
  <si>
    <t>Hakikaten çok zorlu ve sıkıntılı pandemi şartlarında, bu kadar yoğunluk oluşturacak bedellileri inanılmaz bir risk… https://t.co/fnKWO54IiW</t>
  </si>
  <si>
    <t>RT @Deli_Mavi_22: Parkta en az 15-20 kisi var. #SokagaCikmaYasagi sadece bana mı uygulanıyor anlamadım. Ne sorumsuz bir millet. 
#iyibayra…</t>
  </si>
  <si>
    <t>Bir ben mi heyecanlanıyorum tek değilim değil mi 
EkranınDevleri BarışCedi</t>
  </si>
  <si>
    <t>RT @Barismurtygci: Bir ben mi heyecanlanıyorum tek değilim değil mi 
EkranınDevleri BarışCedi</t>
  </si>
  <si>
    <t>RT @sarilibmyfc: Cedi twit bu kadar bence çok harika bir twit
EkranınDevleri BarışCedi</t>
  </si>
  <si>
    <t>RT @BmyYaln: Cemalciler herkesten yardım istiyor hahaha ezikler siz bir hiçsiniz EkranınDevleri BarışCedi</t>
  </si>
  <si>
    <t>@Korebi1 Mskddjdjdkejeke boşver Simay ya bende hiç bir kaosu da yoktum. Kaoslarla ilgili tweet atmiyorum bile snsjjdkd</t>
  </si>
  <si>
    <t>RT @mahmuttdemirtas: Sokaklarda ve barınaklardaki canlarımızı unutmayarak koordineli bir çalışmayla hayvan dostlarımızın beslenme ihtiyacın…</t>
  </si>
  <si>
    <t>Bu adamı gözüm bir yerden ısırıyor ama nereden? https://t.co/X8MYNASKAN</t>
  </si>
  <si>
    <t>Uçan bir hayvan söyler misin diyor Evrim Yılmaz M. Direk yarasa diyo ahahahshsjjdjfjff</t>
  </si>
  <si>
    <t>size sizi merak ettiğimden soruyorum ne bu soğukluk iyi buz bir kalbe sahip olmamı istiyorsanız seve seve</t>
  </si>
  <si>
    <t>Ben dersimin en saf temiz güzel ama bir kere kalbi güzel kızını sevdim en masum devrimci en mavisini  beni anlamadı görmedi bilmedi</t>
  </si>
  <si>
    <t>3| Dördüncü kitap olan Harry Potter ve Ateş Kadehi, farklı bir isimle çıkabilirdi. Düşünülen diğer isimler ‘Harry P… https://t.co/RSwZEHiDtI</t>
  </si>
  <si>
    <t>Akıncının uçuşu kadar bu sistemde bir çok Selçuk Bayraktar lar yetişir inşallah #AkıncıBelgeseli</t>
  </si>
  <si>
    <t>RT @dilasamekani: Es-selâmu Aleyküm. 
Çekiliş ile bir kardeşimize El-Ezkâr hediye edeceğiz. 
Şartlarımız:
📌Sayfamızı takip etmek
📌Tweeti…</t>
  </si>
  <si>
    <t>RT @CatkNbak: Diyarbakırlı 
Ramazan kardeşime çok pis kafam takıldı
eğer bu kardeşimiz deliyse
dünyada akıllı insan yok
yer yüzünde tek bir…</t>
  </si>
  <si>
    <t>RT @HseyinBasargan1: Beni Hoş Görün
Bana Biraz Müsade Edin
Bizim Evde SİZDEN Önce
Bir Misafir Var Onun
İhtiyacını Göreyim
Derdime DERMÂN
Ya…</t>
  </si>
  <si>
    <t>RT @es_rt34: Günaydın Hayırlı Sabahlar 🇹🇷
Huzurlu Keyifli Bir Gün Diliyorum Herşey Gönlünüzce Olsun 
Hayırlı Bayramlar https://t.co/X8tszWw…</t>
  </si>
  <si>
    <t>RT @ssysfakb: TCG Anadolu'nun da üretim safhalarını Akıncı gibi olmasa da mini bir belgeselle göreceğiz.</t>
  </si>
  <si>
    <t>RT @TyrannosurusRex: Bu bayramda da cep telefonumu kullanarak TSKGV‘ye bagislar yaptim.
Haydi sen de tum operatorlerden #BağışYaz1987yeGön…</t>
  </si>
  <si>
    <t>RT @Adil__35: 900 bebek ve
Bebekler gibi masum 35 bin gül hapislerde iken,
500 can soykırıma kurban olmuşken,
İslam Alemi cehalet, dikdat…</t>
  </si>
  <si>
    <t>RT @dnzdngzl12: Diğer bayram;
"Bu bayram ne güzel bir bayram oldu "yazalım inşallah 
BayramGelmiş Neyime</t>
  </si>
  <si>
    <t>balkondan sarkıtılan sepet gibiyiz..
sağa sola çarpmaktan çokça yaralı..
bazen bomboş, bazen olması gerekenden daha… https://t.co/0z3x7kUieE</t>
  </si>
  <si>
    <t>RT @2_ordu: Akıncı belgeseli gerçekten harika olmuş.Böyle bir teknolojiye ulaşmak gerçekten gurut verici. Başta @Selcuk olmak üzere emeği g…</t>
  </si>
  <si>
    <t>Ben hayatımda bir 2002 de senegale Attığımız 
Gool sonrası heycandan içim titremişti ogün herkese gülerek bakmıştım… https://t.co/RTxGfXvbC2</t>
  </si>
  <si>
    <t>RT @yanyanaharfler: çıkamadım bir kapısını bulup yaşadıklarımdan.</t>
  </si>
  <si>
    <t>RT @TrabzonEmniyet: 🇹🇷Şühedâ gövdesi bir baksana dağlar taşlar...
O, rükû  olmasa dünyâda eğilmez başlar...🇹🇷
🇹🇷05.11.2015 tarihinde Diyarb…</t>
  </si>
  <si>
    <t>Dilgeş 3 yaşında bir Kürt çocuğudur.
Kürt olduğu için tutuklanan annesiyle birlikte cezaevindedir.… https://t.co/7oQ9weqXJW</t>
  </si>
  <si>
    <t>Hiç bilmediğim bir şehre yabancı olarak gelip yadırgama isteği var her şeyi.</t>
  </si>
  <si>
    <t>Evri:uçan bir hayvan?    Yılmaz Morgül: yarasa wğoswğlsğlsğwşw #survior2020</t>
  </si>
  <si>
    <t>Anlamayana anlatmayın, görmezlikten geleni görmeyin, her şeyinize sağır olanı duymayın. Bir anlam ifade etmediğiniz… https://t.co/kD8ytWfAtj</t>
  </si>
  <si>
    <t>Hocam aslında bir kaç yıldır tanıyorum sizi ama hapis sürecinde daha iyi tanıdım ve 2 yıldır hizmetin içerisinde bu… https://t.co/1EUIbsvw15</t>
  </si>
  <si>
    <t>RT @SagdanBaskaya: Sn Başkanım
@RTErdogan,
Sn Bakanım
@bekirpakdemirli,
Devlet bürokrasimiz böyle başarısız ve kötü bir yönetici görmemişti…</t>
  </si>
  <si>
    <t>RT @devkartal1: Atatürk’ün kurduğu egemenlik kayıtsız şartsız milletindir ilkesi ile kurduğu cumhuriyet mi Yoksa bugünkü Cumhurbaşkanlığı h…</t>
  </si>
  <si>
    <t>RT @tcbestepe: Cumhurbaşkanı @RTErdogan, İran Cumhurbaşkanı Hasan Ruhani ile bir telefon görüşmesi gerçekleştirdi.
İki liderin karşılıklı…</t>
  </si>
  <si>
    <t>@CivilangelI Evet bir şeyler yapmak üretmek, dışarıya atmak gerekiyor. Çok iyi yapmışsınız. Ben de gün batımıyla gö… https://t.co/NMjyNDcbsX</t>
  </si>
  <si>
    <t>RT @dnzdngzl12: Bir çokları,yaşadıkları sıkıntılardan nefes alamazken !
BayramGelmiş Neyime</t>
  </si>
  <si>
    <t>Yaşantılar bir daha bırakılmaktan korktuğu eli tutamıyor 🌸</t>
  </si>
  <si>
    <t>.@aforgutu, acil eylem planı kapsamında infaz düzenlemesiyle ilgili ortaya çıkan adaletsizliğin giderilmesi için im… https://t.co/4NOGUjVdnX</t>
  </si>
  <si>
    <t>RT @tarihakli: Kalabalık bir İngiliz limanı. https://t.co/RAhdPC0HMH</t>
  </si>
  <si>
    <t>Mezarları tahrip ederler.Cemevini bombalarlar.Cenaze yıkatmazlar.Dil Bayramı'nda iradeye kayyum atarlar.Sur,Cizre,N… https://t.co/O50e4OVnf9</t>
  </si>
  <si>
    <t>Bin atlı akınlarda çocuklar gibi şendik
Bin atlı o gün dev bir orduyu yendik...
#AkıncıBelgeseli</t>
  </si>
  <si>
    <t>RT @Hilal01Defne: Mukabele yapan bir kadının evine polis ve akreplerle baskın yaptınız.
Böyle Hatırlanacaksınız</t>
  </si>
  <si>
    <t>@Mahluklarcomtr Türkiye'deki herhangi bir telefon operatörü ben gerçekten işini yapıyorum falan demesin bu arada ya hepsi rezil firmalar</t>
  </si>
  <si>
    <t>Duygusal tweetleri kime attığıma, duygusal tweetleri neden favladığıma takılan bir kitle var. Kendi bloğumda size s… https://t.co/TOZtAoVXTX</t>
  </si>
  <si>
    <t>RT @birgaripku1: O kâfirler zikri/Kur’ân’ı işittiklerinde, neredeyse gözleriyle ayaklarını kaydırıp (seni devireceklerdi). Ve derler ki: “Ş…</t>
  </si>
  <si>
    <t>RT @TengriZagan: "Bin atlı, akınlarda çocuklar gibi şendik, Bin atlı o gün dev gibi bir orduyu yendik"
#AkıncıBelgeseli https://t.co/kk4llZ…</t>
  </si>
  <si>
    <t>@rabikderler @kisacahatice Rabbim şu olaya bir el at</t>
  </si>
  <si>
    <t>RT @fikretkaplan99: Bir kısmımız meçhullerde, bir kısmımız ahirette ve bir kısmımız dünyada… bir kısmımız hapishane koğuşlarında, tek kişil…</t>
  </si>
  <si>
    <t>RT @DemiryurekSefa: Kıymetli meslektaşımızla beraber tüm şehitlerimizi ve ebediyete intikal etmiş kahraman gazilerimizi bir kez daha rahmet…</t>
  </si>
  <si>
    <t>RT @tewhiden: Adem'in Babası var veya Adem bir kişi değil diyen İslamoğlu akıllı, 
Hz Meryem çift cinsiyetli olabilir diyen M. Okuyan akıll…</t>
  </si>
  <si>
    <t>@meleksszandi @nayanadiana Bence büyütülecek bı şey değil. torpil hiç değil. gayet normal.tıpkı herkesin bir şey al… https://t.co/5Rol0jhP1M</t>
  </si>
  <si>
    <t>RT @RmznKlvz07: #Bayramesajim 
Birlik ve beraberliğimizi, 
kardeşlik ve dostluğumuzu en sıcak şekilde
 hissedeceğimiz mübarek Ramazan Bayr…</t>
  </si>
  <si>
    <t>RT @ayhanuludemir: Günaydınlar Gününüz çok güzel olsun ..
Bayram dediğin bir yabancı gibi Bakıyor çok uzaklardan"
Herkese Mutlu Huzurlu Bay…</t>
  </si>
  <si>
    <t>@hrnemksz01 Hiç bir  şey geçmiyor</t>
  </si>
  <si>
    <t>RT @es2002min: Her iyilik bir sadakadır.
Hz Muhammed (s.a.v)🌹🌹</t>
  </si>
  <si>
    <t>RT @NiyazSri: Kalacak adımız, kaldığı gibi,
Âleme velvele saldığı gibi
Tıpkı Sakarya'da olduğu gibi
Kardeşiz, tek vücut, tek bir milletiz.…</t>
  </si>
  <si>
    <t>RT @Who98408150: Bir gün herkes Atatürkçü olacak... https://t.co/rLINXb9Zqk</t>
  </si>
  <si>
    <t>Biraz tarafsız izleyin şu belgeseli. Siyasi her fikri bir kenara koyarak. Yalnızca ülkenize değer vererek izleyin.… https://t.co/ciAwQOy4vH</t>
  </si>
  <si>
    <t>RT @dirilistrky: Bir çiçekle bahar olmaz
ama her bahar bir çiçekle başlar..
#NecmettinErbakan 
#MilliTeknolojiHamlesi https://t.co/Tae9JMG…</t>
  </si>
  <si>
    <t>Mafya babalarını, hırsızları, katilleri korona var deyip serbest bırakan zihniyet bir böbreği olmayan dilgeş ve ann… https://t.co/2oHMOKkEiR</t>
  </si>
  <si>
    <t>RT @SavunmaTekno: Bir gün yine doludizgin atlarımızla    
Yerden yedi kat arşa kanatlandık o hızla 
Cennette bu gün gülleri açmış görürüz…</t>
  </si>
  <si>
    <t>Edebiyatta çevirmen benim okuma serüvenimde çok önemli. Sözgelimi yazarını hiç tanımadığım bir kitapla karşılaşınca… https://t.co/9Q5aJdP6M3</t>
  </si>
  <si>
    <t>@TurkNavyBoi @TorsteinArild Islamcilar bir garip HTS için ülkeyi satan gördüm</t>
  </si>
  <si>
    <t>Bireyin ölü veya diri olduğu herkesçe anlaşılabilecek bir şeydir,ama toplumun ölü mü, yoksa diri mi olduğunu anlaya… https://t.co/jAxKLoefyn</t>
  </si>
  <si>
    <t>+Nitekim bu nedenledir ki ayetin başında,"..Eğer temiz akıl sahibi, yüksek bir idrak, bilinç ve anlayış sahibi isen… https://t.co/gpwrIvf34g</t>
  </si>
  <si>
    <t>RT @CmR_1990: Bir zamanlar #AliAtay #ElçinSangu shoplar bile yaptığım aklıma gelmiştir asfghjkkdfhjjkkjkjkk 🤔😏🤣😊👍 https://t.co/H97qLqza9L</t>
  </si>
  <si>
    <t>RT @a_imamoglu_: Deli dediğiniz Allah'ın ayetleri üzerinde akletmeye davet ediyor. Acaba kim akıllı kim deli?
Hasan Basri'nin dediği gibi:…</t>
  </si>
  <si>
    <t>@beerwjazz iconum parlıyo şurda bir yerde piç sırıtışıyla</t>
  </si>
  <si>
    <t>RT @BertanRona: Değersiz birine değer vermek, kendine değer vermemenin bir biçimidir.</t>
  </si>
  <si>
    <t>RT @mansuryavas06: Şehrimize hizmet ettiğimiz, vatandaşlarımızın ihtiyaçlarına yetişebildiğimiz her gün bizim için bir bayram anlamı taşıyo…</t>
  </si>
  <si>
    <t>RT @zekibahce: Bir bulut kabarır iki dağ boyu
Yüklenir yağmuru, karı doluyu
Gezer yayla yayla Anadolu'yu
Bir baştan bir başa selâm götürür…</t>
  </si>
  <si>
    <t>RT @SaltOkurYayin: #SaltOkur'da bayram sevinci! 🎀 Sayfamızı takip eden ve en az iki arkadaşını etiketleyen üç şanslı kişiye; "Yeşilin Kızı…</t>
  </si>
  <si>
    <t>köleliğin kalkması bin yıllar sürmüş, üstelik günümüzde bu tarz reformlar eskisinden çok daha hızlı gerçekleşiyor z… https://t.co/HIMPrkz0bO</t>
  </si>
  <si>
    <t>En sevdiğim yemeğin ne olduğuna karar vermiş değilim ama yaprak sarma bayağı bir önde gidiyo</t>
  </si>
  <si>
    <t>@orhuntuncyuz @SpideyAnimated Eğer birkaç fan toplanıp uzun çabalar harcayarak yapmazsa hariç. Ama kimsenin böyle b… https://t.co/4NPNywzQZ5</t>
  </si>
  <si>
    <t>@ArvasHadi @32gun_Rt Bilmukabil kardeşim sizede hayırlı huzurlu sağlıklı bir bayram geçirmenizi diliyorum 🙏</t>
  </si>
  <si>
    <t>RT @pinhankitap: Suç, yönetici sınıfın kuvvetli üyelerini korumak için
tasarlanmış politik bir kavramdır. https://t.co/hzguRuvzNU</t>
  </si>
  <si>
    <t>RT @HaksenFATMAKLC: Biz memurlar arasındaki kadrolu-sözleşmeli ayrımı bitsin derken, siz bir de sözleşmelileri kendi aralarında ayırdınız.…</t>
  </si>
  <si>
    <t>@NuketAydn1 Bir saniye dm bakar mısın?</t>
  </si>
  <si>
    <t>@kkerem_1903 @Y_Bahadiroglu Peki o zaman öyle bir şerefsiz olmamanız dileğiyle iyi günler!</t>
  </si>
  <si>
    <t>RT @_thest_: Bir bayramı evde geçirdiler diye ajitasyon üstüne ajitasyon fhdhdhfh yok bu bayram yarımlarmış bilmem ne buraya yazmıyorum da…</t>
  </si>
  <si>
    <t>Ekrem siz peydah oldunuz ülkenin başı nusubetten kurtulmuyor süslü konuşmalarla şehirler yönetilmiyor önce bulunduğ… https://t.co/0hrNUIR2sv</t>
  </si>
  <si>
    <t>Var bizimde küçük bir hayalimiz mesela bir sevgilin olacak uzun boylu felen gitçen çimenliklere oturacaksın çekirde… https://t.co/8HslwIlFwu</t>
  </si>
  <si>
    <t>Dizlerimde geçmeyen yara izleri varsa bu benim hatamdan kaynaklıdır. Kendim ettim, kendim buldum. Yani sizlik bir şey yok, anlatabildim mi ?</t>
  </si>
  <si>
    <t>RT @cemosevensutlac: Şu karaokede halk oy vereceğine göre lütfen objektif olun orada birkaç ismin evet sesi güzel ama Cemal kadar güzel ses…</t>
  </si>
  <si>
    <t>RT @alan0752: Toplumda erkek ve kadın değil, rasyonel ve irasyoneller vardır. İş ve oluşlar vardır. Bütün iş ve oluşlar Allah'a döndürülür.…</t>
  </si>
  <si>
    <t>@aleynakaplaan Alzheimerdı bu kadarını söylerdi... Ama ne kadar doğru bir cümle tam yerine oluyor</t>
  </si>
  <si>
    <t>RT @RTErdogan: Tıpkı 26 yıl önce bir bataklığa dönüşmüş olan Haliç’i tüm canlılar için masmavi, tertemiz bir yaşam alanına çevirdiğimiz gib…</t>
  </si>
  <si>
    <t>RT @devapartisi: Genel Başkanımız Ali Babacan: "İktidarın yargı üzerindeki etkisinin sonlandırılması, yargının bağımsız bir şekilde evrense…</t>
  </si>
  <si>
    <t>RT @devapartisi: Genel Başkanımız Ali Babacan: "İktidarın görevi toplumsal birliği ve bütünlüğü sağlamaktır. Cumhurbaşkanı aynı anda bir si…</t>
  </si>
  <si>
    <t>RT @OrganizeTrabzon: Bir seni sevdik birde seni seveni @trabzonspor</t>
  </si>
  <si>
    <t>Başta @Selcuk olmak üzere bütün ekibini kutlar teşekkür eder ve başarılarının devamını dilerim...
Gerçekten efsane… https://t.co/wryIHATVKM</t>
  </si>
  <si>
    <t>@AtaHan36883064 @itirafciyim Bir anda 3 aylık boşluğa düşmüş ve dibi bulmamamış olmalı ki düşmeye devam ediyor.</t>
  </si>
  <si>
    <t>Bizim 4 yıldır bayramımız yok ki. Herkes güle oynaya bayram yaparken sevdiklerimizden ayrı buruk bir bayram geçiriy… https://t.co/OqfeX9EBb2</t>
  </si>
  <si>
    <t>RT @mertocalorj: MERT ÖCAL SEVENLERİ REKOR KIRDI.!💥
BUGÜN YİNE TWİTTER'I SALLADIK.!🐯
Twitter'da 5 Gün Üst Üste Türkiye Gündeminde Mert Öcal…</t>
  </si>
  <si>
    <t>Tüm okurlarımıza şeker gibi bir bayram diliyoruz. Sıradaki yazı; birine, bir yere, bir ana özlem duyan herkese gels… https://t.co/5Fe6FUaBIy</t>
  </si>
  <si>
    <t>@Pohkuvvetler Gebertin hepsini yerle bir edin orayi</t>
  </si>
  <si>
    <t>RT @Emine_Gozgec16: Bugünleri birlikte atlatacak; 
sevgiyle, muhabbetle kucaklaşacağımız; neşeyle, çoşkuyla kutlayacağımız nice bayramlarım…</t>
  </si>
  <si>
    <t>@karnapserkan @KramponSport Süprizm yeni bir akım. Çıkış nesnesi de süpürge. Özetle zihnindeki kötü düşünceleri süp… https://t.co/U891kydVFY</t>
  </si>
  <si>
    <t>RT @terkedilenmekan: Vietnam ormanlarının içinde kalmış küçük bir kilise https://t.co/cP3xWqvMsY</t>
  </si>
  <si>
    <t>RT @efsaneplaklar: “Her şey bir anda anlamsız gelecek, işte biz o gün tükeneceğiz.” https://t.co/bkyB2H7Aca</t>
  </si>
  <si>
    <t>#AkıncıBelgeseli bizden neden bir elon musk diyenlerin izlemesi gereken belgesel. Kendi değerlerimize sahip çıkıp,… https://t.co/mlWTcZWH58</t>
  </si>
  <si>
    <t>RT @pyrzbst: Zorunluya MuafiyetNerede" Daha once bir cok kez Muafiyet hakkına sahip olmuş diğer meslektaşlarımızla eşit hakka sahip olmak i…</t>
  </si>
  <si>
    <t>RT @Ece73883590: Eşi bir yerde kendi bir yerde canim öğretmenim zorunlu hizmet yuzunden. Hani aile birliği önemliydi. @ziyaselcuk siz çocuğ…</t>
  </si>
  <si>
    <t>RT @sevim0620: Şimdi size birşey soracağım.
Bir gönderi paylaşıyorsun ve senin takip dahi etmediğin asalaklar gelip yorum yapıyor hemde sac…</t>
  </si>
  <si>
    <t>RT @vedatmilor: Size kötü bir haberim var. Ağustos ayı yaklaşıyor. Yani geleneksel yıllık anketimiz için artık zaman daraldı. Anket zamanı…</t>
  </si>
  <si>
    <t>RT @SeHeRyeliiiii: En çok da bu zamanın çocuklarına üzülüyorum heyecansız asimile olmuş birer kafes kuşları gibiler.
Herşeye sahipler ama h…</t>
  </si>
  <si>
    <t>RT @kizginnnn1: Baklava için sadece bir kaç eve gitcem 
:O</t>
  </si>
  <si>
    <t>RT @SevketApuhan: KPSS birincisi mülakatta eleniyor, onun yerine 53 puan alan atanıyor. Ülkemizde sözlü mülakat resmen bir insanlık suçu ha…</t>
  </si>
  <si>
    <t>tuzla mahallesi gümbür gümbürmüş bir ben mi duymadım ya</t>
  </si>
  <si>
    <t>Fetöcü Polis ve Jandarmanın MİT Tırlarını durdurması ve şoförleri (Mit mensuplarını) aşağılık bir şekilde dayak atm… https://t.co/vBBv69p2ER</t>
  </si>
  <si>
    <t>2011'de Suriye savaşının bu kadar uzayacağını iki şekilde öngöremedik. İçimizdeki Esatçıların sayısının bu kadar ol… https://t.co/XAyw6265KD</t>
  </si>
  <si>
    <t>ZDMLUN #hatay  Bir Yapı Ile Karşınıza Gelirim Bulunduğum Çekmekte Pek Ön Planda Durmaktadır Kişisel  Artık Herkes U… https://t.co/O1LXHW6xi4</t>
  </si>
  <si>
    <t>Geçip giden zamanları bir yerlerde bulsam</t>
  </si>
  <si>
    <t>@ecemnyigitoglu Ya ben nasıl oyle bır seyi unuturum pardon</t>
  </si>
  <si>
    <t>RT @cosk_u: Bir de piknikler.Kadin disari “cikarilmistir” ama dunya kadar is cikacaktir. Mangal atesi basinda duran erkege eline saglik den…</t>
  </si>
  <si>
    <t>nasıl bir şeysin sen ya🐣
#berkankarabulut #survivor2020
 https://t.co/GopKXXuQgk</t>
  </si>
  <si>
    <t>@burakaksak Öyle demeyin ev baklavası bir onurdur iç malzemeden kısılıp bol nişasta ve şerbetle kapatılmaya çalışıl… https://t.co/JEYSo3nQzo</t>
  </si>
  <si>
    <t>@oguzhnakkaya Bunun üzerine bir de Baricco’nun Bin dokuz yüz seksen dört kitabını okumanı tavsiye ederim. Satranç’la bağdaştırırım nedense.</t>
  </si>
  <si>
    <t>@wolfmoon41 @muammaa_ @UretimYerli Ama uzaktan konuşması kıyas yapması kolay... Elimizde olanlarla şükretmeyen fazl… https://t.co/VnYtirOXuC</t>
  </si>
  <si>
    <t>Her boku çok iyi biliyorsunuz da bir boku beceremiyorsunuz</t>
  </si>
  <si>
    <t>@dinsizTURKK Ebabil bir kuştur.
Spam atan pu*şttur.</t>
  </si>
  <si>
    <t>RT @EMN_TKN: Böyle bir konuşmayı yapan bir kişi deli olamaz!
Ancak bunu ona yapanların beyninden şüphe duyuyorum!
#RamazanHocaYalnızDeğildi…</t>
  </si>
  <si>
    <t>RT @kilicarslan_is: Efendimiz(sav) Ramazan bayramının ilk günü ashabın içinde eline bir hurma alır, onu göstere göstere, usul usul yermiş.…</t>
  </si>
  <si>
    <t>RT @hkilca: BU BELGESELDEKİ KİŞİLER VE KURUMLAR TAMAMEN GERÇEKTİR.
#AkıncıBelgeseli ile bir kez daha ülkemle gurur duydum. https://t.co/t7…</t>
  </si>
  <si>
    <t>@erissrabia @FilmAlintisi Bir gün ansızın ondan vazgeçtiğini söyle. İşte o günün gecesi dünyanın dönüş hızını ve sa… https://t.co/79SKMmhTfF</t>
  </si>
  <si>
    <t>İnsan bir kere deli gibi istediği şeyden vazgeçince önüne ne gelse harcıyor asla çabalamıyor kaybetmekten korkmuyor… https://t.co/rlkSH0hzTH</t>
  </si>
  <si>
    <t>@kadrajmagazin İlk kez dogruyu söylemis. Kadın İstese ,Acun bir yolunu bulur gotururdu onu. Cesme yakın domınık uza… https://t.co/q62xUXe8jp</t>
  </si>
  <si>
    <t>RT @Sduzyatanlar: Yeni çağda dünya düzenini eşcinselliğin üzerine inşa etmek isteyen oyun kurucular bunu ancak Anadolu’da aşık ve ozanlara…</t>
  </si>
  <si>
    <t>Bir insana her şeyi yapın ama yargısız infaz yapmayın gerçekten kör olsaydımda görmeseydim bu muameleyi inanamıyorum daha dün bir bugün iki</t>
  </si>
  <si>
    <t>RT @nisancahayat: Yusuf’unu bekleyen Yakup gibiyiz 
İçimizde hep bir hasret....! https://t.co/d2oCHmkGVM</t>
  </si>
  <si>
    <t>RT @krdnzky: Mutluluk bir yaşam biçimidir. Beklentilerimizi küçültüğümüz ölçüde mutluluğumuz büyür. #iyibayramlar https://t.co/K9uaV073A6</t>
  </si>
  <si>
    <t>RT @bizimtvcomtr: E. Amiral Türker Ertürk’ten çok çarpıcı değerlendirmeler:
📌Darbe iddiasının da İzmir’de Çav Bella çalınmasının da arkası…</t>
  </si>
  <si>
    <t>RT @CumhurFrankfurt: beyler #AkıncıBelgeseli ‘ni çocuklarınızla izlemeyin drone istiyorlar. Kaç para bir drone?</t>
  </si>
  <si>
    <t>Bilim Kurulu üyesi Alpay Azap: Sonbahar, kış aylarında #koronavirüs salgınında ikinci bir dalga bekliyoruz https://t.co/cXuJMCCL2w</t>
  </si>
  <si>
    <t>kapali ve yagmurlu havalar bana enerji veriyor gunesli guzel havada hic bir sey yapasim gelmiyor</t>
  </si>
  <si>
    <t>RT @ArslanBulut9: “Minareden müzik çalan, kılıfını uydurur! Herkes bu işi kimin yaptığının ortaya çıkmasını istiyor ama ben gerçek  failler…</t>
  </si>
  <si>
    <t>RT @BMYFCIR: Bir gün "keşke favori yarişmacim katilmasaydi" diyeceğimi tahmin bile edemezdim 
Bariş keşke katilmasaydin. çiktiğinda sana ya…</t>
  </si>
  <si>
    <t>RT @BabayigitPalaa: Kitabın ortasından konuşan adamlar ya terörist yada deli oluyor. İşlerine geleni söyleyenler hoca efendi...
Hakkı hayk…</t>
  </si>
  <si>
    <t>VIGA 150.000 GECIKTIRICI DELAY SPREY.
Ortalama 30 dk süre geç kalmanızı sağlayacak çok etkili bir spreydir.
Sipariş… https://t.co/kbPjqYAokH</t>
  </si>
  <si>
    <t>@Lincoln_Whittle @LIFreckles @JackmanRyan @DogenMitshu @JonathanMellar @AlberttRussel @IMihrish @hound_island *Linc… https://t.co/uiiOfehy4u</t>
  </si>
  <si>
    <t>RT @nihalyiitbaaltn: Gözümü silmekten ekrana bakamadım ama duyduklarım efsaneydi gurur duydum takdir ettim büyük bir azim sabır ve vatan mi…</t>
  </si>
  <si>
    <t>@bahcesehir_k12 @EnverYucel Kurumun güvenilirliği açısından gerekli iade velilere yapılmalıdır. Böyle bir kuruma yakışan budur.</t>
  </si>
  <si>
    <t>@SosyalistX Bir milleti/bir halkı halk ve millet yapan ama oynanmamış,bireysel menfaatler uğruna asimile edilmemiş,… https://t.co/Y2wV7VvYZW</t>
  </si>
  <si>
    <t>Kendi öz yeğeninin sevgisi elbette farklıdır ama çocukluk arkadaşının çocuğunu sevmekte ayrı bir güzellik 🐣</t>
  </si>
  <si>
    <t>Bir arkadaşım vardı sadece işi düştüğünde kötü olduğunda yazıyordu bende yazmaya başlayınca küstük</t>
  </si>
  <si>
    <t>RT @baser_hunkar: #BayramaBirBeykozFotoğrafıBırak güzel Beykoz harika ötesi göksu canım şengül başkan imla bir beykoz hatırası https://t.co…</t>
  </si>
  <si>
    <t>@hasan_gunduz15 @AnayasaNevzat Hayır.  Öyle bir geliri yok</t>
  </si>
  <si>
    <t>@veyisates Allah aşkına bir sus oğlum ezan da minarede cavide yapılan bu rezilliği neyini savunuyor necdet Saraç beyefendi</t>
  </si>
  <si>
    <t>@itirafciyim Birlikte bir genelev açın...</t>
  </si>
  <si>
    <t>RT @HacerYazc7: Ekrem İmamoğlu başkanım,ne uçak yapmış beee,ak parti 18 yıldır saman üretemedi,başkanım gözbebeğim bir yılda,ormanlar konut…</t>
  </si>
  <si>
    <t>RT @Berdan48230200: yılmaz morgül bir tek bana mı itici geliyor
EkranınDevleri BarışCedi</t>
  </si>
  <si>
    <t>RT @yapayalnizlik: bizimkiler bir tane bilecekmiş gibi randomm o kadar beklentim düşük random
EkranınDevleri BarışCedi</t>
  </si>
  <si>
    <t>Evet bir çirkinlik var o da şu; 5 yaşında twitter kullanmaya başlamış beyni olmayan, bir ergenus kafadan çatlakus'u… https://t.co/qDQZZdecfD</t>
  </si>
  <si>
    <t>Vay be bir de şimdi ki düzene bak... https://t.co/EY2N3k1maO</t>
  </si>
  <si>
    <t>Yıllardır izlediğim her bir belgesel, bunun gibi duygulandırmadı beni. Çünkü "İstikbâl, göklerdedir" 
#AkıncıBelgeseli</t>
  </si>
  <si>
    <t>RT @BerkeSoydan18: Bu  yapılanları görüp daha da hırslandım yemin ederim barış şaampiyon olmadan bu işin peşini bırakmayacaz bu adama söyle…</t>
  </si>
  <si>
    <t>RT @malesefsurvivor: Moralim o kadar bozuk, o kadar keyifsizim ki anlatamam. En son 2013te survivor izlemiştim bir de bu yıl ama asla bir d…</t>
  </si>
  <si>
    <t>RT @Iglesias305305: cedi diyor ki bizden zaten bir şey beklemiyorlar random
EkranınDevleri BarışCedi</t>
  </si>
  <si>
    <t>RT @Mert34019317: Uzaktan eğitim bir ayrıcalık olarak görülmemelidir. Uzaktan eğitim virüse karşı alınan bir tedbirdir. #BedelliUzaktanEğit…</t>
  </si>
  <si>
    <t>Uzaktan eğitim bir ayrıcalık olarak görülmemelidir. Uzaktan eğitim virüse karşı alınan bir tedbirdir. #BedelliUzaktanEğitimBekliyor</t>
  </si>
  <si>
    <t>@haluklevent Abi 1ay önce doğum yaptım kızımın kalbinde 2 delik var bacaklarıda içe doğru tedavisini yapamıyorum ka… https://t.co/ctOPsipvaA</t>
  </si>
  <si>
    <t>#AkıncıBelgesi
Hayatinda Tek bir dafa dogru seyler yazdi. Onlari da sildi veya chpliler sildirdi https://t.co/7DW0ed14KH</t>
  </si>
  <si>
    <t>RT @SurvivorDiyal0g: Acun Ilıcalı:" Aycan sana özel bir selam var onu söyleyim. Fenerbahçe kulübü başkanı sayın Ali Koç'tan. Türkiye'ye dön…</t>
  </si>
  <si>
    <t>RT @KBuyukyuksel: Kiremit renginin işgal ettiği bir doğa harikasıdır İstanbul https://t.co/r9Kpz8aFwS</t>
  </si>
  <si>
    <t>RT @odatv: Sadece bir villa sitesi kadar alan yandı
https://t.co/ElAoofJo2H https://t.co/Vbozoy0P7B</t>
  </si>
  <si>
    <t>#MilliTeknolojiHamlesi
Kalbinde 10 gram vatan sevgisi
#MilliHesaplarBurda
 olanı bile gururlandıracak bir tablo
Akı… https://t.co/3t2GQqTmSo</t>
  </si>
  <si>
    <t>Acun Ilıcalı'dan alkışlanacak hareket! Bir kamyon çikolata gönderdi
https://t.co/VrYTnCXwGq https://t.co/ac7ByuJazV</t>
  </si>
  <si>
    <t>RT @minadide: Yaa böyle beyinlerlere kurban olalım.
Gurur ötesi bir güzellik tablosu.
Nasıl size kıymet verilmez,
nasıl önleri açılması içi…</t>
  </si>
  <si>
    <t>RT @korkmazyusuf58: Katar Medyası 
 Son zamanlarda Türklerin bu alanda ilginç bir savaş sırrı var
 Tek bir asker görmüyorsunuz, savaş uça…</t>
  </si>
  <si>
    <t>RT @Aydogan_Ahiakin: Biz büyük bir aileyiz.MKYK Üyemiz, İstanbul Vekilimiz Sn @Erolkaya_ist ,İl Başkan Yard. Sn @DurduGulten ve İl Yönetim…</t>
  </si>
  <si>
    <t>RT @BiriItalyan: Beni bir gezdirin 😅</t>
  </si>
  <si>
    <t>RT @baranozturkx: Bir kadın önce umutlarını keser, sonra saçlarını...</t>
  </si>
  <si>
    <t>RT @baranozturkx: Bir whatsapp görüntülü aramaya daha cevap verecek takatim kalmamıştır</t>
  </si>
  <si>
    <t>@1966Doan @abdulhamitgul yahu boşanma dosyalarının sonucu zaten %99 u baştan belli, olağan üstü bir durum yoksa. Va… https://t.co/Iby8N0pp5Z</t>
  </si>
  <si>
    <t>RT @dgn_42: @1966Doan @abdulhamitgul yahu boşanma dosyalarının sonucu zaten %99 u baştan belli, olağan üstü bir durum yoksa. Varsa yoksa ka…</t>
  </si>
  <si>
    <t>sonunda video editi bitti 🤦🏻‍♀️ yarın paylaşıyoruumm 💃🏻💃🏻 çok eğlendim yaparken çok güzel bir video oldu ama bazı y… https://t.co/B3mEJjXkOS</t>
  </si>
  <si>
    <t>RT @ecgutx: Ah be Zeynep, seni getirebilecek bir kelime bir güç olsa keşke... Seni bu dünyadan söküp alan rahat uyumasın, seni suçlayan zih…</t>
  </si>
  <si>
    <t>@isemyayincilik Kaç kez mail attım 6 Nisan’dan beri iban bekleniyor yazıyor. Aradım 1.5 saat bekledim otomatik olar… https://t.co/PetbHK8idy</t>
  </si>
  <si>
    <t>Yıldızlar bu ne güzellik yüreğime mi yağıyorsunuz siiiizzzz...❤❤❤</t>
  </si>
  <si>
    <t>RT @zeynpoine: N zaman Barışı görsem hep bir iftira atıldığını gördüm ne zaman survivor izlesem Barışa karşı algı oluşturmaya çalıştıkların…</t>
  </si>
  <si>
    <t>RT @zeynepbastk: Herkese negatiften uzak güzel bir bayram diliyorum, küçüklerin gözlerinden, büyüklerin ellerinden öperim :)</t>
  </si>
  <si>
    <t>Yahya Kemal Beyatlı, bir kelime için 25 sene bekletmiş şiirini, sen o kelimesin.'</t>
  </si>
  <si>
    <t>Bugün Filistinli bir kişi ile tanıştım. Kendisiyle bayramlaştım. Ismi Asel.. 
#Bethlehem de yaşıyormuş. Yani diğer… https://t.co/aoZTCOI4qI</t>
  </si>
  <si>
    <t>RT @abbilidi: Can Kuşu film ekibi olarak bayram hediyesi niyetine bir şey yapalım dedik.
Bu gönderiyi RT’leyip @bocurgatfilm hesabımızı tak…</t>
  </si>
  <si>
    <t>RT @barismurat_ygci: annem babam falan full barışçı hatta babam barışi gostermediklerinde çok sinirlenip kapatıyor tvyi ama ablam cemn*isci…</t>
  </si>
  <si>
    <t>RT @bmyfc__1: iki kral yan yana o kadar tatlısınız kii bir maşallah alalım
EkranınDevleri BarışCedi https://t.co/3zmxAWi9Fr</t>
  </si>
  <si>
    <t>RT @MeydanogluHalit: Birçok vatandaşın içinde bulunduğu korona virüs ve ekonomik sıkıntıda olduğu dönemde 3 kamu bankasının @ziraatbankasi…</t>
  </si>
  <si>
    <t>RT @MeydanogluHalit: Örtüşmüyor. Bunca insanın vebali var.Ayrıca verilemeyen veya oyalanan bu vatandaşların içinde geçmiş de yatırımlar ist…</t>
  </si>
  <si>
    <t>RT @MeydanogluHalit: İnsanları böylesi bir durumda bekletmek ve yok saymak itelemek ötelemek hiç doğru değil tasvip etmiyorum.Derhal bu vat…</t>
  </si>
  <si>
    <t>#SelcukBayraktar  #AkıncıBelgeseli
Kırılır da bir gün tüm dişliler
Döner şanlı şanlı çarkımız bizim
Gökten bir el y… https://t.co/Zu9aEptGEm</t>
  </si>
  <si>
    <t>Bin atlı akınlarda çocuklar gibi şendik
Bin atlı ogün dev bir orduyu yendik... #AkıncıBelgeseli @Selcuk Emeğinize y… https://t.co/Cm0jGzaNpk</t>
  </si>
  <si>
    <t>Allahım  bir kuluna düştüm</t>
  </si>
  <si>
    <t>@hzreth bir dahakine ben seçeyim</t>
  </si>
  <si>
    <t>RT @enderketre: Ben HIRSIZ bir DİKTATÖR  olsam; yönettiğim ülkede ranttan, ihalelerden, yasadışı petrol ticaretinden, illegal altın ticaret…</t>
  </si>
  <si>
    <t>Bayramımız Mübarek Olsun
Bu #Ramazan tüm dünyada yaşanan zorluklara birlikte göğüs gerdik.
Bayramda bir arada olm… https://t.co/IFV5p8YS13</t>
  </si>
  <si>
    <t>RT @Aysenkitap: Valėry ''sen kafesi kur, kuş nasıl olursa gelir'' demiş. Yeni bir öyküye başlarken moral oluyor bu cümle.</t>
  </si>
  <si>
    <t>RT @VahsiHayatlar: 🐊Boylarıyla doğru orantılı olarak çene basınç kuvvetleri 2268 kg'a kadar çıkabilen bir timsaha bu şekilde yaklaşırsanız…</t>
  </si>
  <si>
    <t>RT @Byza377: bir kere daha iyi anladım barış olmasaymış bu survivor izlenilmezmiş şimdiden bile sıkıldım
EkranınDevleri BarışCedi</t>
  </si>
  <si>
    <t>RT @Yelda_Kocak: Mesela Avukatlar Dılgeş böbrek hastası, annesine tutuklama dışında bir tedbir uygulayın dediğinde ne düşündünüz ne hissett…</t>
  </si>
  <si>
    <t>RT @KosedagNe: İnsan vardır sağcı, insan vardır solcu, insan vardır hiç bir şeyci. Ama KÖTÜ insan vardır bunlardan ayrı. Bu gün KÖTÜ insanl…</t>
  </si>
  <si>
    <t>RT @filizkalkan: Hadi kocaman kocaman abiler, amcalar kendiniz için kolaylıkla çıkarabildiğiniz yasalar bir de çocuklar için çıksın. Çocukl…</t>
  </si>
  <si>
    <t>RT @simgekaya050: Bayram  günü  3 bucuk yaşında böbrek hastası bir çocugu iyi bakılması  gerekirken  cezaevine  gönderilmesi nasıl bir  ada…</t>
  </si>
  <si>
    <t>RT @kurtlarrvadisi: Sevdiklerinizle mutlu, huzurlu ve sevgi dolu bir bayram geçirmeniz dileğiyle #iyibayramlar https://t.co/EtnRjMeMFs</t>
  </si>
  <si>
    <t>@AyfcSar @aycnn_ync özür dilerim   ben bir salağım ztn nbfc lerle grup açmak hataydı utaniyim kendimden</t>
  </si>
  <si>
    <t>@kocamanizm Körü körüne bir insana destek vermek hatalarını görmemek maalesef sadece Fenerbahçe'ye zarar veriyor. A… https://t.co/dsWPbHlqJM</t>
  </si>
  <si>
    <t>Şu biberona,şu süt içişe,şu bebişe bir bakın ya🥺 hormonlarım gereği sanırım bir annelik içgüdüsü aldı beni,eve alıp… https://t.co/dokiA8P4O0</t>
  </si>
  <si>
    <t>@13burctahmin Hepsi bire bir nasil uyar ya ?</t>
  </si>
  <si>
    <t>@OzgurEKEN09 Buruk bir bayram bu bayram</t>
  </si>
  <si>
    <t>"Ama o zamanlar tek bir yalan vardı, ona inanırdık.
Yanlış da olsa inanacak bir şey vardı elimizde. Ya şimdi? Bir s… https://t.co/vYI1E3qQ4j</t>
  </si>
  <si>
    <t>RT @sblsnmz19: Akli dengesi yerinde midir değil midir? Bilmem! Ancak bildiğim bir şey var ki o küreğin sapını buna yedirmek farzdır. https:…</t>
  </si>
  <si>
    <t>@haluklevent Abi çocukken resim dersinde bir ünlü çizin derlerdi en kolay seni çizerdim sebebini söylersem engel yerim diye korkuyorum</t>
  </si>
  <si>
    <t>RT @irm_ozn: Sana bol kahveli ama birbirimizden kopamamalı bir aşk yaşatıcam hoşgeldin hayatıma</t>
  </si>
  <si>
    <t>anneni tebrik ederim takdire şayan bir ultra yakışıklısın</t>
  </si>
  <si>
    <t>RT @_Emlne_Vuslat_: "GURUR DUY!
Eğer bir başarı paylaşılıyorsa, gurur duyup sahipleneceksin.."🇹🇷🇹🇷
@Selcuk 👏🏻🇹🇷 Gurur duyuyoruz seninle sen…</t>
  </si>
  <si>
    <t>RT @candyrt2053: Bir havalar ,bir havalar!!!                               Sanki İHA ve SİHA’ları var!!!                        @Selcuk.…</t>
  </si>
  <si>
    <t>Kendi evlerinin bahçesinde rakı masasında geçmişi geleceği konuşan Gülfem-Savaş, Mahiri bir güzel pataklayan Savaş,… https://t.co/HLfS2SlhUW</t>
  </si>
  <si>
    <t>RT @ilknurnkedileri: Bal. Sokaktan kurtarıldı.
Arka sol ayağı yok, üç bacaklı.
İç dış parazit tedavisi, karma aşısı yapıldı. Uysal, sessiz,…</t>
  </si>
  <si>
    <t>RT @kozluklufuat: Bize yaşattığınız gurur için minnettarız. @Selcuk Ayağınıza taş değmesin, size ufacık bir lafı olan bu vatanın çocuğu değ…</t>
  </si>
  <si>
    <t>RT @MUSIAD: 30 yıllık yolculuğumuzda dünyanın dört bir yanında "üye, ülke, ümmet" anlayışıyla faaliyetlerimizi sürdürürken,çimentosu inanç…</t>
  </si>
  <si>
    <t>RT @seldasoyer_: Onlarca yıl heykelden başka icraat yapmayan Kemalistler bir Selçuk Bayraktar etmiyor.
@Selcuk GURURUMUZ🇹🇷
#AkıncıBelgeseli…</t>
  </si>
  <si>
    <t>Öyle bir cemiyette yaşıyoruz ki, herkes birbirinden şüphe ediyor.</t>
  </si>
  <si>
    <t>Amed'de öyle bir dolu yağışı var ki herkesi pencerelere döktü</t>
  </si>
  <si>
    <t>RT @nozanlayan: Cidden garipsin! Senin hiç mi takıntın ya da garip bir alışkanlığın yok. Hadi yeme bizi, vardır vardıırr... sende de garip…</t>
  </si>
  <si>
    <t>RT @denoay: Üzgünüm ama kalabalık bayram yemeklerinden romantize edilebilecek bir şey hatırlamıyorum. Daha çok mutfakla masa arasında koşuş…</t>
  </si>
  <si>
    <t>RT @BroniHamza: Aklı selim bir adamı tımarhaneye yatırmak zulümdür. Bu vebalin altından kalkamazsınız. Allah'tan korkun
#delidegilDavetci
#…</t>
  </si>
  <si>
    <t>RT @Fizikci_isgUzmn: #UluCamiRamazanHoca yalnız değildir. O bir islam davetçisi #ramazanhocamızyalnızdeğildir #delidegilDavetci https://t.c…</t>
  </si>
  <si>
    <t>şimdi gözümü jumbo, sarı bir muhabbet kuşuna diktim ama buna da el atarsam annem beni mahvedebilir... getirsem adın… https://t.co/5xgJGujxqA</t>
  </si>
  <si>
    <t>RT @cutiebaris: ne güzel bir görüntü bu 
EkranınDevleri BarışCedi https://t.co/QAMkno5Hnz</t>
  </si>
  <si>
    <t>RT @Gmonnn1: Oh be şimdi hem rt yapabiliyorum hem de tvit atabiliyorum taga tam destek olamadım kusura bakmayın ilk defa böyle bir şey oldu…</t>
  </si>
  <si>
    <t>RT @Barismura1903: bunu da bu gece bir milyon yedi yüz bin yapalım 
EkranınDevleri BarışCedi https://t.co/aGWYIONJK0</t>
  </si>
  <si>
    <t>RT @maviimeselesi: Bir yıldız mı doğuyor yoksa🌟💚
Berkan sürekli bizim sesimiz oluyo çok iyi babakoo xlxmxmddmsmksksn
#survivor2020
#CemalCa…</t>
  </si>
  <si>
    <t>Peygamberlerin getirdiği hayat düzenini savunanlarla ona  düşman olanlar arasında tarihte bitmeyen bir mücadele olm… https://t.co/D5R4hsbaVb</t>
  </si>
  <si>
    <t>RT @M_Kaynarpunar: Peygamberlerin getirdiği hayat düzenini savunanlarla ona  düşman olanlar arasında tarihte bitmeyen bir mücadele olmuştur…</t>
  </si>
  <si>
    <t>RT @MusaYlm57128840: Surda bir gedik açtık mukaddes mi mukaddes
Ey kahpe rüzgar artık ne yandan esersen es...kudurun bakalım bu belgesel ye…</t>
  </si>
  <si>
    <t>Adnanın Seda olduğu bir gece.
🤨🤨🤨</t>
  </si>
  <si>
    <t>Bugün Afyonkarahisarımızda yaşanan üzücü olayda akli dengesi yerinde olmayan bir şahıs tarafından yaralanan, Kocate… https://t.co/e7rt3LOaE0</t>
  </si>
  <si>
    <t>@tr8385 Haneye saygın bir kişi veya makamdan müjdeli bir haber gelecek. Aileden birisi sıkıntılı bir dönem yaşayaca… https://t.co/C8AWYIsrKm</t>
  </si>
  <si>
    <t>Yine bomboş bir gün geçirdik allah kabul etsin</t>
  </si>
  <si>
    <t>@94shopeworId @shineyournight Kesinlikle böyle bir grup olmalı!!!ama zaten 4 bölüm kaldı:((</t>
  </si>
  <si>
    <t>@fearlssmen Bir de 52 bin adet CD, flash disk ve hard disk olduğu söyleniyor. Asıl soru bu digital kayıtlarda  nelerin olduğu?</t>
  </si>
  <si>
    <t>RT @hulusitrkmn: #ramazanhocamızyalnızdeğildir 
Hiç kimseye zararı olmayan bir insanı mahkeme kararı ile akıl hastanesine kaldırmak hangi a…</t>
  </si>
  <si>
    <t>RT @ozdemirkemal56: Bir çok idareciden daha temiz akıl sahibi olduğundan eminim.
Kendisi bşzzat akıl doktorudur.
Hangi akıllı ona akıl has…</t>
  </si>
  <si>
    <t>Bir oyun oynanıyor, benzemiyor hiç bize
İkaz ettim bağırdım, “akıldan kıt” dediler.
Ben dedim onlar güldü, anlattığ… https://t.co/LaY4qQCgSc</t>
  </si>
  <si>
    <t>RT @Furkan_celiker: Beykoz bir sevda 😊
#BayramaBirBeykozFotoğrafıBırak https://t.co/14A4xrktOl</t>
  </si>
  <si>
    <t>RT @BegFatma: Sevdiklerimizden uzak olsakta şeker tadında, mutlu ve sağlıklı bir bayram geçirmenizi diliyorum.
Ramazan Bayramımız Mübarek…</t>
  </si>
  <si>
    <t>İyi bayramlar sevgili Hayvan Dostları 🌟
Bugün hayvan dostlarımızla bayramlaştık, beslememizi yaptık harika bir gün… https://t.co/6ixCk0uJi2</t>
  </si>
  <si>
    <t>RT @NevitDilmenTR: Müzik ruhun gıdasıdır. 
Rotterdam'daki Laursnskerk kilisesi çanları ile 
"Uzun İnce bir Yoldayım"ı
çaldı.. 
Aşık Vey…</t>
  </si>
  <si>
    <t>bir günde de 13 tane şöbiyet yemezsin anyela</t>
  </si>
  <si>
    <t>@Tweetively @HomoSapienser @never_mindi Yahu bizim sizle bi alıp veremediğimiz yok . Peygamberimiz Arap niye araçla… https://t.co/HR1p1lzKv0</t>
  </si>
  <si>
    <t>RT @irfandonat: Fiziken birarada olamasak da gönüllerin bir olduğu bir bayram geçiyoruz.
Hayatı anlamlı kılan en önemli şey ailemiz, sevdi…</t>
  </si>
  <si>
    <t>RT @eelfsltny: Böyle bir şey olacağını bilsek daha yüksek puanlar almazdık ! Bizden sonra atananlar kadrolu oldu ! #KadroGelsinSözleşmeliBa…</t>
  </si>
  <si>
    <t>@PartisizPartlzn @senersenfan @aslantugfan Sen hayatın boyunca İslam’ın ne demek olduğunu anlayacak kadar et demekk… https://t.co/OhT6Gb1txr</t>
  </si>
  <si>
    <t>ciddi ve cool olacağım derken koskoca bir cringe topuna dönüşmek...</t>
  </si>
  <si>
    <t>RT @hazalzana: Gupse Uzay çok tatlı ve çok güzel bir kadın değil mi ya.Ben bu kadına bayılıyorum🙏😍</t>
  </si>
  <si>
    <t>RT @siirevreni: "Sol, artık veganlar olmadan ya da hayvan hakları aktivistleri olmadan devrim yapamaz. Tek bir türü diğer bütün türleri söm…</t>
  </si>
  <si>
    <t>RT @siirevreni: teorik bir tartışma mı istiyorsunuz?
buyrun yapalım. marx, bookchin dahil en güvendiğiniz kaynakları getirin!..
fakat bu "s…</t>
  </si>
  <si>
    <t>Yakın bir dostumla eski sevdiğinin mezarına bayram duasına gittik ben finish
Biara telefonu çaldı kalktı telefonu p… https://t.co/9jXgyHUSqU</t>
  </si>
  <si>
    <t>Her  insan  iyleşir , kimi  hemen  yapar  , kimi  zamanla ama  mutlaka  iyleşir . Unutma ! hiç  bir  yara  sonsuza  dek  sürmez ...</t>
  </si>
  <si>
    <t>@MehmetOkur13 Sevgili Mehmet, yolun başında Tofaş’ta iken bazı günlerde antremanlar sonrası takım arkadaşlarıyla ça… https://t.co/aUwa2HC3mL</t>
  </si>
  <si>
    <t>düdüklü tencereye faşizm uygulayarak düdüğünü indirdim. 
bir süre sonra halk tekrar ayaklandı. bu sefer durum daha… https://t.co/UzgUmOAdZU</t>
  </si>
  <si>
    <t>Değerli hissettiğim tek  bir gün bile yok</t>
  </si>
  <si>
    <t>@Herseydeen1az Hzkzjskjjskzhs vay be bir cedric hikayesi... olursak..</t>
  </si>
  <si>
    <t>Evrim:uçan bir hayvan söyle
Yılmaz morgül:yarasa
İnsanın aklına neden ilk yarasa gelir Qğfoqğgkspfjıa
#survivor2020</t>
  </si>
  <si>
    <t>Üretimin ve rekabetin olmadığı bir ülkede;garanti ucretli yapilan hizmetlerin?sozlesmesi bile dolar uzerinden hesap… https://t.co/xtnZUCOvsx</t>
  </si>
  <si>
    <t>Yine bir kürtçe ezgimizin daha derinliğinde boğulduk</t>
  </si>
  <si>
    <t>Bende isterdim 1.50 ufak tefek bir kız olmak</t>
  </si>
  <si>
    <t>RT @abuyukgumus: Arkadaşlar bu akşam @AKGenclikGM hesabımızı takip edelim. Saat 18.30’da Sayın Cumhurbaşkanımız @RTErdogan’dan gençlere güz…</t>
  </si>
  <si>
    <t>RT @ahmetsirriarvas: EĞİTİM
Bu ülkenin en büyük derdi eğitim.
Bir dönemi Köy Enstitüleriyle zehirlediler. 1978 yılında da 76 bin (o zamanki…</t>
  </si>
  <si>
    <t>RT @RTEdijital: Cumhurbaşkanımız @RTErdogan, 19 Mayıs Atatürk'ü Anma, Gençlik ve Spor Bayramı vesilesiyle gençlerle videokonferans aracılığ…</t>
  </si>
  <si>
    <t>RT @Akparti: Cumhurbaşkanımız @RTErdogan: 19 Mayıs esarete karşı özgürlüğün, yılgınlığa karşı umudun ve cesaretin ilk adımıdır. Böylesi der…</t>
  </si>
  <si>
    <t>RT @Akparti: Bağımsız ve başı dik bir Türkiye’nin teminatı olan gençlerimizin bayramını 101. yıl dönümünde kutlarken, Gazi Mustafa Kemal ve…</t>
  </si>
  <si>
    <t>RT @Akparti: Cumhurbaşkanımız @RTErdogan: Kars Kağızman'da bir askerimiz şehit oldu. Şehidimize Allah'tan rahmet diliyorum. https://t.co/vq…</t>
  </si>
  <si>
    <t>RT @AcuFahrettin: #Sn Başkanım
@RTErdogan,
Sn Bakanım
@bekirpakdemirli,
Devlet bürokrasimiz böyle başarısız ve kötü bir yönetici görmemişti…</t>
  </si>
  <si>
    <t>@MatmazelBi Kalbimiz bir ozaman bojem gormedim bakim simdi valla sasiriyom her hatunda bi raki masasi anason kokusundan kuscam</t>
  </si>
  <si>
    <t>Günler başladı. Günler bitti. Gece, uzanamayacağımız kadar kısaldı. Kapandı ağızlar. 
Dezenfektanların kalıcı kokus… https://t.co/E5tTMzbYxu</t>
  </si>
  <si>
    <t>RT @Ebruu74: Yıllar öncesi bir bayram gününden anı kalmış bu fotoğrafta. 
Daha nice yıllarımız olsun Hocam.
HayırlıBayramlar Hocam https:/…</t>
  </si>
  <si>
    <t>bir buçuk yıl sonra ilk kez sıfırdan grup tanıyıp fandoma gireceğim çok heyecanlandım şu an lucy stanler beni bulun</t>
  </si>
  <si>
    <t>@ADLANAYAZ Bayramını en içten dileklerimle kutlar sağlıklı mutlu huzurlu bir ömür Allah'tan niyaz ederim.</t>
  </si>
  <si>
    <t>@_hihlamur Bir dostunun çok önemli bir konuda senin yardımına ihtiyacı olacak. Dileğinin gerçekleşmesi için son bir… https://t.co/GXuQtZRwnZ</t>
  </si>
  <si>
    <t>RT @Veysela82857024: Kısıtlamalı olsada da sevdiklerimizle güzel bir gün ve günler geçirmeniz dileğiyle Tüm herkesin Selam ve dua ile mübar…</t>
  </si>
  <si>
    <t>RT @___asu___1: – 
               Bir avuç dua, 
             bir kucak sevgi, 
           sıcak bir mesaj, 
        kapatır mesafeleri…</t>
  </si>
  <si>
    <t>RT @rtmi_bu: ♾
Ey ;
Sıfatlarına aşık
olduğum...
Hep görün bana bir
müjde ile'
N'olur,
Senden b-aşk-asını
bildirme gönlüme... 
#KalemlerinS…</t>
  </si>
  <si>
    <t>RT @DeniznDunyasi9: Bir gün daha uğurlanırken
Küçük bir tebessüm yolluyorum dostlarıma.
          💛MUTLU AKŞAMLAR💙 https://t.co/F2Nrotf3vy</t>
  </si>
  <si>
    <t>bu akşam yine garip bir hüzün çöktü üstüme hücrem soğuk bir tek sen varsın düşlerim de</t>
  </si>
  <si>
    <t>Yanlız burada serin mi serin bir hava var kapı pencereyi hafiften kapatın derim</t>
  </si>
  <si>
    <t>Bin atlı akınlarda çocuklar gibi şendik,
Bin atlı o gün dev gibi bir orduyu yendik.
Kesinlikle izlemeniz gereken b… https://t.co/i3jDtwr7NF</t>
  </si>
  <si>
    <t>@ligimizitaniyor En iyi savunma hücumdur diye bir hataya düştük... aynı sene madride karşı 2. dkda öne geçtim dedim… https://t.co/XDsdkyD8LC</t>
  </si>
  <si>
    <t>RT @birolgurmhp: 1993 yılında alçak terör örgütü pkk tarafından pusuya düşürülerek şehit edilen 33 askerimizi Şehadetlerinin yıldönümlerind…</t>
  </si>
  <si>
    <t>RT @MHP_Bilgi: İnşallah Cenabı Allah çok kısa bir süre içerisinde bu salgından aziz milletimizi ve bütün insanlığı korumuş ve kurtarmış olu…</t>
  </si>
  <si>
    <t>@ozgursekere @Who98408150 Sevgili dostum tarikat ve cemaatler hepsi tırı vırı..öyle bir şey olsa Peygamberimiz öner… https://t.co/0zxIQzV9hn</t>
  </si>
  <si>
    <t>RT @tba_kee: #AkıncıBelgeseli bir başarı hikayesi.
Allah'ım sen razı ol biz razıyız.
@Selcuk #MilliTeknolojiHamlesi 🐳 https://t.co/bA5uOAw2…</t>
  </si>
  <si>
    <t>RT @pazarim_koyden: 💝Bayram Günü Hediyesi ile Gelsin
💝Tokat Erbağ Yaprağımız Hazır 
💝24 Mayıs ile 27 Mayıs Tarihleri Arası
💝Takip ederek Rt…</t>
  </si>
  <si>
    <t>RT @SurvivorBMY: Bir an önce Cedi ve Barış anlat bakalıma geçebilir miyiz pls
EkranınDevleri BarışCedi</t>
  </si>
  <si>
    <t>RT @4cziyet: "Bir akıl gelecek ki, akıllar delirecek."
Mutlaka izleyin mutlaka. https://t.co/ExzM3MffV6</t>
  </si>
  <si>
    <t>RT @studymello: Sınavın 'turizm sezonu' için öne çekildiği biliniyor
Bizler bu durumundan dolayı büyük bir GÜVENSİZLİK yaşıyoruz
Pandeminin…</t>
  </si>
  <si>
    <t>RT @survivor2020r: Ersinin bugün çıkmasının nedeni resmen barışı kötülemek sabahtan beri barışı kötülemekten başka bir şey yapmadı iyi ki d…</t>
  </si>
  <si>
    <t>RT @yrpeyupsultankk: En sevinçli günlerimizden bir tanesi olan Ramazan Bayramınızı tebrik ediyor, ailenizle ve tüm sevdiklerinizle birlikte…</t>
  </si>
  <si>
    <t>Böyle tatlı bir şarkı var,,,,,
https://t.co/3xYbNjxSN8</t>
  </si>
  <si>
    <t>Çok net bir açıklama gurur duymamak için şizofren olmak lazım 😉 https://t.co/oPJHpo2Yzu</t>
  </si>
  <si>
    <t>RT @sefakarahasan: Dışişleri Bakanımız @MevlutCavusoglu’na @DimTVAlanya’da @KGK_GJC Başkanımız @MehmetAliDim’in programında kovid-19 sonras…</t>
  </si>
  <si>
    <t>RT @eminogluenes: Bin atlı akınlarda çocuklar gibi şendik
Bin atlı o gün dev bir orduyu yendik... 
Yerli ve Milli 🇹🇷🇹🇷🇹🇷
#MilliTeknoloji…</t>
  </si>
  <si>
    <t>RT @TraderAT12: 🔴ikinci dalga gelmez dedigim bu sekilde yaz mevsiminde gelmez. Sonbaharda gelmeme ihtimali yüzde kaç diye sormuş arkadaş. Y…</t>
  </si>
  <si>
    <t>RT @yazarmuratakan: Sayın Erdoğan: 
“Üç dinin kutsalı olan, ilk kıblemiz Kudüs'ü Şerifin, dünya Müslümanlarının kırmızı çizgisi olduğunu b…</t>
  </si>
  <si>
    <t>RT @emirhnkarakayaa: Bu ülkenin duygularıyla,inancıyla muhteşem işler ortaya çıkaran bir ekibi var...
#AkıncıBelgeseli çok efsane çok iyi o…</t>
  </si>
  <si>
    <t>9- Yakışıklı bir bayansın 7/10</t>
  </si>
  <si>
    <t>Bırakın gelsin
Gel hele gel gell
Diyen bir yağmur var suan
Gitmesem gerçekten ayıp olur ...🦂</t>
  </si>
  <si>
    <t>RT @GizliArsivAnk: 1) Hayırlı Bayramlar...
Buruk geçen bir ramazan ayı ve içerisinde şeytani güçlerin var güçleriyle saldırdığı, PROVOKASY…</t>
  </si>
  <si>
    <t>RT @GizliArsivAnk: 2) Dünya...
Büyük bir virüs salgınıyla kırılıyor,
Yüzbinlerce insan ölmüş, Hayat durmuş...
BND kuklası Kuytul'cular topl…</t>
  </si>
  <si>
    <t>RT @GizliArsivAnk: 6) Bir örnek; Antalya'da bir ŞEHİD konvoyu var, En önde giden taksi birden Kürt kardeşlerimizin yoğun olduğu mahalleye g…</t>
  </si>
  <si>
    <t>RT @isimsizhareket: ..Dünyayı çocuklara verelim
Kocaman bir elma gibi verelim sıcacık bir ekmek somunu gibi
Hiç değilse bir günlüğüne doysu…</t>
  </si>
  <si>
    <t>@jsarieroglu Sayın Bakanım 
Reisimizin Kutlu Davası nedir diye soran ahmaklaradır sözüm
Bu iki kişi arasında hiç b… https://t.co/tQqUtdGnEO</t>
  </si>
  <si>
    <t>RT @cihatkomut: Bir Karadenizli Türk Olarak Senin Gibi Kürt ün Gardaşı Olmaktan Onur Duyarım. 
Adam sın , Hatta Kürt ün Adam Şubesisin.…</t>
  </si>
  <si>
    <t>RT @zilans2: O kadar temiz kalpli iyi bir insansın ki iyi ki @rebrusahin
#ebruşahin https://t.co/ESKHoX1Upp</t>
  </si>
  <si>
    <t>RT @tlgglcc: Eşim 4 aydır işsiz,11 aylık bebeğim var.Devletten hiç bir yardım alamadık.Faturalar ve bebeğin ihtiyaçları için el işi Doğal T…</t>
  </si>
  <si>
    <t>RT @cansucvkx: bir kadının ölüm haberinin altına şunları yazacak kadar iğrençsiniz!#zeynepsenpinaricinsusma https://t.co/2EodsnqE0Z</t>
  </si>
  <si>
    <t>RT @MuhmdEmr571: Ramazan abi Diyarbakır ulu cami avlusunda ve sokaklarda İslamı anlatan temiz bir şahsiyet olarak tanıdık şikayetler netice…</t>
  </si>
  <si>
    <t>@dogalsosyolog Ne mübarek bir ay gerçekten... Birileri sürekli kendini ele veriyor😀</t>
  </si>
  <si>
    <t>Onsuz geçen ilk bayram tarifi imkansız bir yoksunluk  #haydarhocayıanıyoruz</t>
  </si>
  <si>
    <t>RT @muhterem_abi: Tarihin tekerrürü:
Kırk sene evvel ehl-i siyaset, bana bir cinnet-i muvakkata isnadıyla tımarhaneye sevkettiler. Ben onl…</t>
  </si>
  <si>
    <t>RT @dagista97035057: ersinin bir lafı yalandan yamizda olanların yüzünü ortaya çıkardı 
#ErsinKorkutYalnızDeğildir</t>
  </si>
  <si>
    <t>RT @UlanAyhan: Senlik bir durum yok benim hayat tarzım böyle</t>
  </si>
  <si>
    <t>Hadi bu twitin altına Sancağın bir şarkı sözünü yazıp @sancakforte etiketleyelim💎</t>
  </si>
  <si>
    <t>RT @mevoskoo: Hadi bu twitin altına Sancağın bir şarkı sözünü yazıp @sancakforte etiketleyelim💎</t>
  </si>
  <si>
    <t>RT @sivriikalemler: Demek ki hayat, böyle iki adım ilerisi bile görülmeyen, sisli ve yalpalı bir denizdi..
Sabahattin Ali</t>
  </si>
  <si>
    <t>RT @kirmizibavul_: Barış fanı arkadaşlar,Nisa'ya boya verildi diye ortalığı ayağa kaldırıyordunuz.Acun Ilıcalı alenen bir futbol klubünün b…</t>
  </si>
  <si>
    <t>#Zodiac Robert adındaki bir karikatürist gazeteye sürekli yazılar gönderen bir katili ipuçlarını takip ederek yakal… https://t.co/ZyJH9vBQBw</t>
  </si>
  <si>
    <t>Şarkı, tablo, film ve kendi yazdığım dörtlükleri paylaştığım bir twitter sayfam var. Eğer beğenirsen takipleşebil…… https://t.co/NP4lypkGck</t>
  </si>
  <si>
    <t>ABD/ New York Times:
"Türkiye'nin Artık Bir Libya'sı Var."
▪Emperyalistlere Katar'ı Yedirmeyen TÜRKİYE,
Libya'yı da Y E D İ R M E Z.!!!</t>
  </si>
  <si>
    <t>RT @saglikbakanligi: Bir aylık oruç tutma sürecinin ardından normal yemek yeme düzenine geçerken nelere dikkat edilmelidir?
#SağlıklıBayram…</t>
  </si>
  <si>
    <t>RT @Obahar35: Ancak bu kadar itici iki insanı bir araya getirebilirdiniz #survior2020 https://t.co/iXWRiskPny</t>
  </si>
  <si>
    <t>RT @EmineDenizTanik: #BayramMesajım herkesin birbirini düşündüğü ve bir diğerine güzellik yapmaya çalıştığı ortamlarda hiç ihtiyaç sahibi k…</t>
  </si>
  <si>
    <t>RT @RAHMANELHUSEYN1: #AkıncıBelgeseli Rabbim sizlere daha büyük hizmetler üretmeyi nasip etsin inşallah. Niye olmasın belki bir savaş jeti…</t>
  </si>
  <si>
    <t>@hagehn85 @LALUZDETUVIDA @ever32215 @Dulcineacalaca1 @AltaresMoncada @Issa_gam @luchiecometa @_ellaesasi @rengo33… https://t.co/8FtoB6xHpU</t>
  </si>
  <si>
    <t>@benhalilyilmaz @siginagimantep @tahaaahmet Ben bunların çok kötü bir şeyine denk geldim asla unutmam.</t>
  </si>
  <si>
    <t>Bir ben mutsuzum sanıyodum ; https://t.co/3jAw9FZqBW</t>
  </si>
  <si>
    <t>@Khm6161 Musluman  Mazlumun yanında olmalı hıc bir menfaat olmasada biz bu günlere olursem şehit kalırsam Gazi olur… https://t.co/Wwc45aRVtT</t>
  </si>
  <si>
    <t>@yusufecerr7 kendini alt kültürden sayanlar mal mülk edinmesi yasak mı Kim kimden üstün o zaman eğer Türk değilsen… https://t.co/WbPx77zdzR</t>
  </si>
  <si>
    <t>RT @cemadrianderki: Ne güzel bir duadır: "Muhakkak ki bana zor olan sana kolaydır Rabbim, hayallerimi yaşamayı nasip et."</t>
  </si>
  <si>
    <t>RT @barisyarkadas: Bu üç şirketin üçü de yalan söylüyor. Umarım bir afette ya da depremde size muhtaç olmayız... #Turkcell #TurkTelekom #Vo…</t>
  </si>
  <si>
    <t>RT @hyperiolus: keşke cedi ve barış birbirleriyle bir anısı varsa anlatsa 
EkranınDevleri BarışCedi</t>
  </si>
  <si>
    <t>Gözleri var görmezler,kulakları var duymazlar.
Şu yapılan işi batılı bir ülke yapmış olsaydı,bunu ballandıra ballan… https://t.co/cCgPLVKttS</t>
  </si>
  <si>
    <t>@AbiBafrali @svdbytn Biz tarihimizi geçmişimizi ceddimizi biliriz siz okunuda hiç endişe etmeyesiniz bizler sizleri… https://t.co/aBG0HMyIqa</t>
  </si>
  <si>
    <t>RT @cizgifilmood: aylar önceki bir tartışmada söylemediğim şeyler aklıma geldi https://t.co/ol81doTBNn</t>
  </si>
  <si>
    <t>RT @janreno__: ❎ Fevkalade!..
Katarlı Kaynak:
Türklerin son zamanlarda sahada ilginç bir savaş sırrı var:
Tek bir asker görmezsiniz, bir…</t>
  </si>
  <si>
    <t>Medyaya inanmamız gerektiğini bir kez daha öğrendim, korona hastası olan dedeme koskoca İstanbulda hastanelerde yat… https://t.co/k6oQR1VdTH</t>
  </si>
  <si>
    <t>harika bir diziydi yaptığınız seçimler yürüdüğünüz yol hayatınızı belirler aldatılma ve boşanma arasındaki ruh hali… https://t.co/eK9mlpveyW</t>
  </si>
  <si>
    <t>bütün kadınlar bir erkeğe bağlı kalmadan ayakta durabilir bir boşanma her şeyin bitmesi demek değildir yaptığınız s… https://t.co/xyXXzXooIL</t>
  </si>
  <si>
    <t>RT @kitapistasyonu: Delilikle velilik arası ince bir çizgidir. Bizde deliye de veliye de büyük hürmet vardır. Ve ikisinden de istifade edil…</t>
  </si>
  <si>
    <t>RT @yorumcuyumm: 📌Birazda Oya Unustası gerçeğinden konuşalım 💐💐 çok güzel bir kadın yaa 🌟🌟
#Hercai #OyaUnustası https://t.co/Zi7bL2VFpU</t>
  </si>
  <si>
    <t>RT @GazeteMustehak: Beyoğlu Belediyesi, Pandemi sonrası için yemyeşil bir İstiklal hazırlıyor-Muş-Tu! https://t.co/8QVbOpIEKT</t>
  </si>
  <si>
    <t>Bi de Deli Yürek dizisinden tanıdığımız Kuşçu adlı vatandaşı derviş gibi bir role vermişler adam yine aforizmalar s… https://t.co/NsfNWn15vd</t>
  </si>
  <si>
    <t>@postnetewi Bu arada bu meseleyi ideolojik olarak yürütmeye çalışanların çoğunluğunu ermeni veya ermeni asıllı kişi… https://t.co/C6etV5Pvv0</t>
  </si>
  <si>
    <t>Allah bizi bir sonraki Ramazan-ı Şerife kavuştursun. 
#Ramazanbayramı https://t.co/A4PyepwYuC</t>
  </si>
  <si>
    <t>ey sahteyse aşklar bitmeyen yalanlar gönlümden uzak olsun öldüren bir zehir böyleyse bu şehir bandırma olmaz olsun...</t>
  </si>
  <si>
    <t>RT @ParsKuru: Adamlar gecekondu olayına yeni bir boyut getirmiş</t>
  </si>
  <si>
    <t>@diyanetbasin Almanya da bir yakınımdan gelen fotoğrafları ekledim. Cemaatle namaz kılmak için futbol sahalarının k… https://t.co/UzIzhiVs2E</t>
  </si>
  <si>
    <t>RT @tarihvesehir: Selçuk Bayraktar 12 yıl önce bugünleri anlatıyor  Türkiye bu projeyi desteklerse dünyanın bir numarası olur #AkıncıBelges…</t>
  </si>
  <si>
    <t>RT @Sharemania1: evden çalışanlar için güzel bir tasarım, https://t.co/06U6JsKF6D</t>
  </si>
  <si>
    <t>@Marcs_Aurelius @hypatia_359 @Yasemin4927 2- (Devam) İşte bu ayeti bağlamından koparmazsan burada köleler kötülenmi… https://t.co/mrhF2zsBVW</t>
  </si>
  <si>
    <t>@Marcs_Aurelius @hypatia_359 @Yasemin4927 3- Kuran köleliği kaldırmıştır. Nasıl mı? Kölelik gökten zembille mi iniy… https://t.co/7qOoRZiZa1</t>
  </si>
  <si>
    <t>@Marcs_Aurelius @hypatia_359 @Yasemin4927 4- Kuran bununla yetinmeyip bir takım sosyoekonomik düzeltmelere de gitti… https://t.co/QJlhsMyiX9</t>
  </si>
  <si>
    <t>@Marcs_Aurelius @hypatia_359 @Yasemin4927 5-(Devam) 
''Bilir misin nedir zor olan?
- Bir köleyi özgürlüğüne kavuşt… https://t.co/czTGm1jxoi</t>
  </si>
  <si>
    <t>RT @AtlasDergisi: Usta fotomuhabir ve gezgin Coşkun Aral @CoskunAralResmi 25 Mayıs sabahı saat 10.00’da canlı yayın konuğumuz olacak. Tecrü…</t>
  </si>
  <si>
    <t>RT @BelediyeMedyasi: CHP'li Antalya Büyükşehir Belediye Başkanı @BocekMuhittin 'in aile mezar ziyaretinden şovlar:
📌 Şiddetli yağmur yağıy…</t>
  </si>
  <si>
    <t>@sansursuzprof Sevgisizliğine bir kalp verdim</t>
  </si>
  <si>
    <t>@exoninie Tabii bu üyelere bir şey deme hakkına sahip olunduğu anlamına gelmiyo. Neyse anlamışsındır kast ettiğm şeyi</t>
  </si>
  <si>
    <t>RT @BogaziciYonetim: Genel müdürümüz ve yönetim ekibimiz Edirnekapı Trafik Müdürlüğü’nde görevli yol çizgi ve trafik levha ekiplerimizle ba…</t>
  </si>
  <si>
    <t>RT @avrasyaanket: Erdoğan'ın bu hamlesi bir erken seçim hazirligi mi?
Hayır, bence değil.
Aksine bu dağılmaya yüz tutan partisini bir ara…</t>
  </si>
  <si>
    <t>RT @avrasyaanket: Bu süreç temmuz ayında başlayacak Eylül Ekim aylarinda gelecek ekonomik sıkıntılarla birlikte pik yapacak.
Tabii yine be…</t>
  </si>
  <si>
    <t>Sosyal medya dışınd akız tavlamayı bilmeyen bir nesil yetişiyor şarjınız bitse neslimiz kuruyacak layyyynnn 😠</t>
  </si>
  <si>
    <t>RT @Sollob1: "Ruhunun derinliklerine in ve ilk önce kendini tanımayı öğren. Bunu yaptıktan sonra, bu hastalığa neden yakalandığını anlayaca…</t>
  </si>
  <si>
    <t>RT @OmerfarukKorkmz: Bir yandan misyonerliğin önü açılarak gençlerimiz deist, ateist ve agnostik olma tehlikeleriyle karşı karşıya bırakılı…</t>
  </si>
  <si>
    <t>RT @abkarabulut: 👉Bu twiti RT eden
👉Soruya doğru cevap veren 
👉@abkarabulut hesabımı takip eden
✅10 kişiye 'Doğada Hayat Var' kitabımı hed…</t>
  </si>
  <si>
    <t>RT @RtSunam: Doğu Akdeniz’de ve Ege’de OSMANLIYI  yok sayan bir kararın yaşama şansı yok.
#Hulisipaşa 🇹🇷☝️
 #MilliTeknolojiHamlesi</t>
  </si>
  <si>
    <t>RT @KartFirat35: @MetinerBasin 'den çarpıcı iddia: 
Bir yere not edin
AK Parti eski milletvekili Mehmet Metiner, İzmir'de camilere yapılan…</t>
  </si>
  <si>
    <t>Cedi mütevazi cok tatlı bir insansın Başarıların daim olsun. Ülkemizin gururusun
EkranınDevleri BarışCedi</t>
  </si>
  <si>
    <t>RT @konusbalbazar: Cedi mütevazi cok tatlı bir insansın Başarıların daim olsun. Ülkemizin gururusun
EkranınDevleri BarışCedi</t>
  </si>
  <si>
    <t>RT @sorrvayvir: Ya cedi ve barıstan daha mukemmel bir ikili olamaz anlatabiliypmuyum olamazz
EkranınDevleri BarışCedi</t>
  </si>
  <si>
    <t>@defnecaglaltd @BTS_twt Sevdiklerinizle güzel bir bayram dilerim, iyi bayramlar 🥰🙏🏻💜🍭</t>
  </si>
  <si>
    <t>RT @rubare_sin: Televizyonların 100 kanalından 99'unda cinayet,uyuşturucu,dalavere ve ahlaksızlıktan başka bir şey göremezsiniz.Yani millet…</t>
  </si>
  <si>
    <t>"Kim Ramazan ayının urucunu tuttuktan sonra Şevval ayından da altı (6) gün tutarsa bütün yılını uruclu geçirmiş gib… https://t.co/j2dvb0Qv54</t>
  </si>
  <si>
    <t>RT @hakanyildizi: "Bir bayrama daha, kavuşmanın huzurunu ve mutluluğunu yaşıyoruz..” 
Allah-ü Teâlâ birliğimizi ve beraberliğimizi 
her za…</t>
  </si>
  <si>
    <t>RT @imran_ecrin: Buruk bir bayram sabahı 
Büyüklerimizden ayrı belkide ilk bayramımız ama bütün bunlar daha güzel günleri sağlıklı mutlu gö…</t>
  </si>
  <si>
    <t>RT @kayipayisigi: Güzellik, birlik, beraberlik dolu, 
her zaman bir öncekinden daha güzel ve mutlu bir Bayram diliyorum..
#iyibayramlar 
#…</t>
  </si>
  <si>
    <t>@emrahmsr @iyi_olacak_iyi Yani demek istedigim ha iyi parti ha CHP bizden bir birimize oy kaymasi birseyi degistirm… https://t.co/BeFsKCz4X4</t>
  </si>
  <si>
    <t>@Armagan_caglaya Doluluk oranı ile ilgili bir şey olsa gerek...</t>
  </si>
  <si>
    <t>Her şeyi olduğu halde bırakıp tamamen yok olmak istiyorum şuan, hiç olmamışım gibi. Biraz bıkmışlık biraz da yorulm… https://t.co/VVQcNjlEy8</t>
  </si>
  <si>
    <t>RT @AchaiahOfAngel: 'Bu cânım millet, karantina günlerinde dört gün evde oturur, 
Beşinci gün yine bayramlaşmaya gider. 
Bizde "Geçmiş Bayr…</t>
  </si>
  <si>
    <t>RT @iyalcn1: Sevgili dost ;
Neşesi yağmalanmış bir bayramdan geriye ne kalır ?</t>
  </si>
  <si>
    <t>RT @SanirimKadir: Bir avuç dua, bir kucak sevgi, sıcak bir mesaj kapatır mesafeleri birleştirir gönülleri, kalbiniz nur, haneniz huzur dols…</t>
  </si>
  <si>
    <t>Evde spor yaparken bileğimi  incittim sanırım cıt sesi geliyor üç gündür biri ciddi bir sey değildir desin lütfen buna.</t>
  </si>
  <si>
    <t>Hadise nin survivor seyretmediğinin kanıtı Yasin le oynamak istemesi. Bizim bildiğimiz Hadise bir kadına  böyle bağ… https://t.co/EPTjzmoLE5</t>
  </si>
  <si>
    <t>RT @ALIFIRA28832350: Barış ve Cedi yi kesin bilerek sona koydular çünkü  biliyorlar ki bu ikiliden sonra hiç bir ikiliyi izlemicez ✨🙌🏼🖤
#su…</t>
  </si>
  <si>
    <t>@batigoll1907 Ah ah şimdi öyle golcü olsa da izlesek. Valla o jenerasyonu yakalayabilenler gerçekten çok şanslıydı.… https://t.co/Hm8vzYMbbD</t>
  </si>
  <si>
    <t>@aysesp Size de türkü tadında bir bayram dileğim olsun</t>
  </si>
  <si>
    <t>Bin atlı akınlarda çocuklar gibi şendik.
Bin atlı o gün dev gibi bir orduyu yendik.
Gece gece duygusal bir top oldu… https://t.co/IYsf4WSuTu</t>
  </si>
  <si>
    <t>RT @Suyunateseaski: Bir çok özel günü yarattılar ve hepsinin geçmişinde katliamlar oluşunu gizleyerek hem de...</t>
  </si>
  <si>
    <t>"
Eğer Sevginin Bir Rengi Olsaydı,
Benimki Elâ Olurdu..
Düşünsene....
Elânın Her Tonuna Boyanırdın . . .
"</t>
  </si>
  <si>
    <t>Makyaj yapmadan görüntülü arayan hiç bir kadın yoktur E Mİ NİMss</t>
  </si>
  <si>
    <t>RT @CmrtesiAnneleri: İnsan Haklarını İnceleme Komisyonu Üyesi Ömer Faruk Gergerlioğlu:” Israrla soruyorum Yusuf Bilge Tunç nerede?  Bir an…</t>
  </si>
  <si>
    <t>RT @OguzBozoglan: “Çok karışığım.
Bir yanım olabildiğince huzursuz ve yorgun.
Diğer yanım mucizelere
Ve düşlerin gerçek olabileceğine halen…</t>
  </si>
  <si>
    <t>@fehvabirisi Evet düşündürücü bir olay</t>
  </si>
  <si>
    <t>@maliozgur Yasaklara bir kaç örnek lütfen, mesela neyi konuşamıyor ve neyi yazamıyorsunuz.
Koca İstanbul’un belediy… https://t.co/ulS7YISe3B</t>
  </si>
  <si>
    <t>RT @ArslanBulut9: Camiden müzik yayını gibi kışkırtıcı olaylar, herkesin eve hapsedildiği bir salgın sürecinde ve Ramazan’da yaşanıyor! Üst…</t>
  </si>
  <si>
    <t>Bir tiha akıncıyla çocuklar gibi şendik bir tiha akıncıyla dev gibi bir orduyu yendik #SelcukBayraktar</t>
  </si>
  <si>
    <t>RT @SeherKrolu5: Müjdeli bir haber artık @drfahrettinkoca
@ayhancivi
@saglik_medya
@suleymansoylu
@BeratAlbayrak
@dbdevletbahceli @fatihalt…</t>
  </si>
  <si>
    <t>RT @SeherKrolu5: Bir 10 yıl daha mı kalalım @drfahrettinkoca
@ayhancivi
@saglik_medya
@suleymansoylu
@BeratAlbayrak
@dbdevletbahceli @fatih…</t>
  </si>
  <si>
    <t>RT @orhn3434: @kapos23_ @RTErdogan @drfahrettinkoca @suayipbirinci @BeratAlbayrak @dbdevletbahceli @ZehraZumrutS Çok çalıştık.Hiç bir bebek…</t>
  </si>
  <si>
    <t>koskoca ertem eğilmez'in imdb'de bir fotoğrafı olmaması, imdb'nin sinemaya ayıbı. yazık.</t>
  </si>
  <si>
    <t>RT @sefa_said: Annesinin tek suçu seçilmiş bir siyasetçi olması.
Bayram sabahı annesiyle hapishaneye götürüldü.
Bir böbreği alındığından sü…</t>
  </si>
  <si>
    <t>RT @ahmetbozkus: Bugün, bu bayram günü, 3 yaşında, tek böbreğiyle yaşama tutunmaya çalışan bir çocuk, bir çocuk daha, annesiyle birlikte ce…</t>
  </si>
  <si>
    <t>RT @arsivdensahne: "Efendi çocuğuz tabi o zamanlar ama efendilik de bir yere kadar dimi." (Kader, 2006) https://t.co/OH29ZstE7Z</t>
  </si>
  <si>
    <t>@muhamet9393 @faniordulu @AzerBorsa @masterspeak1 Demekki o yolda yürüyormuş bu da😉önerdiği grup insanlardan çalmak… https://t.co/xg8yl0O7it</t>
  </si>
  <si>
    <t>RT @emel0371: Kutlu günler bunlar.🇹🇷🕋
Mutlu ve huzurlu geçsin; gecesinden yarına affedilmiş ve duaları kabul olunmuş bir kul olarak ulaşabi…</t>
  </si>
  <si>
    <t>RT @nurdansagiroglu: @Erhantaylan1 @RTErdogan @ZehraZumrutS @drbetulsayan @BeratAlbayrak @samiltayyar27 @MHP_Bilgi @MetinerBasin @nevzatcic…</t>
  </si>
  <si>
    <t>RT @rasiiii_: #BayramMesajım
   Coronayla mücadele Eden Sağlık Çalışanlarının Çocuklarından uzak geçirdiği ve koklamaya hasret kaldığı buru…</t>
  </si>
  <si>
    <t>RT @ozgetuufan: Bir düşün yüzünde 
Okşadım sesini...</t>
  </si>
  <si>
    <t>Twitter’ı duygusal açıdan kullanmadım hiç bence bir adım öndeyim :)</t>
  </si>
  <si>
    <t>@_eliff___ Sen müthiş bir insansın ksxnksnx eyvallah kardeşim sağol,😂</t>
  </si>
  <si>
    <t>biz seninle apayri yerlerde farkli farkli sekillerde ödesecegiz ama bir daha asla yüz yüze gelmeyecegiz</t>
  </si>
  <si>
    <t>Yine bir gün eskiyor, bir yaprak düşüyor ömrümden...</t>
  </si>
  <si>
    <t>RT @miyavdesenn: ısırmalık bir görsel bırakıyorum buraya😍 https://t.co/aITBvQUa7n</t>
  </si>
  <si>
    <t>RT @julienx13: Game of Thrones dizisini izleyenler Yüce Serçe karakterini hatırlar. Başta çileci bir yaşam içerisinde olan karakter bi süre…</t>
  </si>
  <si>
    <t>Hepimiz hayatlarımızı değiştirecek itici gücü hep dışarıda arıyoruz. Bağlı olduğumuz insanlarda, beklediğimiz ve ge… https://t.co/vIeLSwDnNl</t>
  </si>
  <si>
    <t>#KürtlerBağımsızlıkDiyor yanlış kürtleri bağımsızlık isteyin diye zorlayan bir kaç şerefsiz bağımsızlık istiyor onl… https://t.co/Xi1gPH2M3L</t>
  </si>
  <si>
    <t>Hocam sen bize Ehlibeyti gerçek İslamı Atatürk ü ekonomiyi velhasıl herşeyi öğrettin bir tek sensizliği öğretmedin… https://t.co/aVWdEwSKFc</t>
  </si>
  <si>
    <t>Cemalciler herkesten yardım istiyor hahaha ezikler siz bir hiçsiniz EkranınDevleri BarışCedi</t>
  </si>
  <si>
    <t>@kartallizmaa @ffrknclkk @e_adnan72 @emrexyldz Her yerdeki elektrik şirketleri bir değil kardeş bazıları kaçak kull… https://t.co/4gU2T9NimR</t>
  </si>
  <si>
    <t>Yanlış hatırlamıyorsam eğer bu filmi hz yusuf u orta okul 7.sınıf yaz tatilinde izlemiştim.İzlediğim en güzel ve an… https://t.co/4gLFqpk71Y</t>
  </si>
  <si>
    <t>Portekiz cumhurbaşkanı, giydiği kısa şortuyla bir market alışverişinde sıra beklerken... https://t.co/q0iTrs8xjI</t>
  </si>
  <si>
    <t>@cakiboi Yapcak bir şey yok kabul etcez fhbfjbfhn teşekkürler</t>
  </si>
  <si>
    <t>@sedanuraydin_ Uzun süredir görmediğin uzaktaki bir dostundan haber alacaksın. Paranın bereketi ve ailenin huzuru a… https://t.co/Y19tgEjAoU</t>
  </si>
  <si>
    <t>RT @hikmetseyhanli: Bir gün gelecek dakikada 10bin tweet atacagiz yeri gögü inletecegiz herkes sağlıkçılarin sesi olacak
#SağlıkçılarBayram…</t>
  </si>
  <si>
    <t>RT @haykurder: Sayın @adiyamangovtr @aykut_pekmez 
Vatandaşın @TC_icisleri genelgesiyle tanınmış hakkına tecavüz edip, vatandaşı intihara…</t>
  </si>
  <si>
    <t>RT @elifkan36: Hayırlı Bayramlar arkadaslar 
Okadar mesaj atmışsınızki dm den
Cok teşekkur ederim canlar...
Atelektazi ve akciger prönomi s…</t>
  </si>
  <si>
    <t>@verdictgoddess berrak bir hayat edinmeye ne dersin bebişim</t>
  </si>
  <si>
    <t>Gözlerine bakarken
güneşli bir toprak kokusu vuruyor başıma,bir buğday tarlasında, ekinlerin içindekayboluyorum...… https://t.co/5HzRwyYZrg</t>
  </si>
  <si>
    <t>RT @AYSUNDA9: Kalpten kalbe bir yol vardır görülmez..
Mutlu bayramlar... https://t.co/7mpKYgy29x</t>
  </si>
  <si>
    <t>#AkıncıBelgeseli izlerken dikkatimi çekti:Gencecik mühendislerin,daha 40’ını görmemiş emekçilerin saçları-sakalları… https://t.co/h94RYqkhoN</t>
  </si>
  <si>
    <t>Allahim ben niye memnuniyetsiz bir insan oldum böyle? Sınava isyan ediyorum ödeve isyan ediyorum. Hiçbir şeye katla… https://t.co/Ucdaf7f2Fk</t>
  </si>
  <si>
    <t>RT @HuseyinYucell: Bir ramazan ayının daha sonuna geldik.
Allah tutuğunuz oruçları kabul etsin,bir sonraki ramazan ayına sağlıkla, sevdikle…</t>
  </si>
  <si>
    <t>RT @bahcesehir_k12: Arada mesafeler olsa da kalplerimiz hep bir...❤️
Ramazan Bayramı’mız kutlu olsun.🍬🌸😊 https://t.co/r4n3dyXQNR</t>
  </si>
  <si>
    <t>RT @ErkenCocukluk: Sağlıkla,keyifle,yeniden birarada olacağımız günler bir an önce gelsin dileğiyle,online kutlamalarla da olsa samimi duyg…</t>
  </si>
  <si>
    <t>RT @mhmtaltndg1: Hele bir sev ya hele bir sev.</t>
  </si>
  <si>
    <t>RT @yapayalnizlik: ersini takipten çıkmayan kalmamıştır umarım duymayanlar bilmeyenler için duyuralım beş dkya bir çünkü ben olayları burad…</t>
  </si>
  <si>
    <t>RT @merdanyanardag: Bir konuda anlaşalım; Türkiye'nin camileri AKP'nin malı mıdır, değil midir? 
Eğer değilse, bu siyasi parti camileri ne…</t>
  </si>
  <si>
    <t>RT @asoszen: Katarlı Kaynak:;
"Türklerin son zamanlarda sahada ilginç bir savaş sırrı var:
Tek bir asker görmezsiniz, bir savaş uçağı, tank…</t>
  </si>
  <si>
    <t>Uc gunde bir #ApologizeToJennie tagi aciliyo su kizi bi rahat birakir misiniz</t>
  </si>
  <si>
    <t>Pandemi süreci içerisinde çalışma saatleri kısaltıldı bizim saatler çalışma saatleri dışına taştı hafta sonu demede… https://t.co/Y09dzVsw5h</t>
  </si>
  <si>
    <t>bir başka oldum senle bir başka beeeenn</t>
  </si>
  <si>
    <t>RT @mmirkelamtr: Bir yandan rahmet,bereket,ve dua ayı olan Ramazan-ı Şerifi geride bırakmanın hüznü;
diğer yandan mübarek Bayrama kavuşmanı…</t>
  </si>
  <si>
    <t>Sayın Başkan,umarım bir gün yıkılan bu güzeller güzeli opera binasını tekrardan projelendirme yaparsınız;Zira bu gü… https://t.co/cYk8pw2QOW</t>
  </si>
  <si>
    <t>RT @arasferitfcayir: Muhterem Alparslan Kuytul Hocaefendi'nin ve ailesinin, bütün müslümanların, dava kardeşlermin #RamazanBayramı mübarek…</t>
  </si>
  <si>
    <t>RT @A_ciftcioglu27: ÖncüNesil Bayramlaşıyor akrabalarımızla Bayramlaşmak için bir araya geldik. https://t.co/ZeBCDNzsKx</t>
  </si>
  <si>
    <t>Bi tivitır kullanıcısı varmış arkadaşları için bir şeyler yapar güldürürmüş psikoloğa adamın biri gitmiş demiş çok… https://t.co/WWeyI37jJr</t>
  </si>
  <si>
    <t>@SirMuratPL @benutandim2 ben ikisini de yerim. menemen şahane bir şey. ananaslı bile olsa yerim. ikiye ayrılanlar k… https://t.co/qE4LKkQYUP</t>
  </si>
  <si>
    <t>RT @Mamafih365: Yatağından kalkmadan çalışmayı tercih edenler için kullanışlı bir düzenek: https://t.co/VjqkVRRrGv</t>
  </si>
  <si>
    <t>RT @haozdemir: Covid 19, dünyaya bazı yenilikler getirdi. 
Buna videokonferans görüşmesi dahil. Virüsün durdurmayı başaramadıklarından biri…</t>
  </si>
  <si>
    <t>RT @ucanakadar: Acun nisa için ekstraya bağlanıp onun bir ailesi var ve bize emanet diyor. Eyvallah. Barışın bir ailesi yok mu? Senin yanın…</t>
  </si>
  <si>
    <t>RT @KadinCinayeti: #ZeynepŞenpınar'ın faili Ahmet Kemaloğlu için gereken ceza verilene kadar sürecin takipçisi olacağız. Ailesinin yanınday…</t>
  </si>
  <si>
    <t>momo'ya bir kere sarılmak için ömrümden bir yıl verebilirim</t>
  </si>
  <si>
    <t>@feridesagIam @aynennhaklisin Arkadaşlar çocuğunu  bayramlarda daha mutlu etmek için ve her bayramda o sevinci yaşa… https://t.co/E9PxdUhDfW</t>
  </si>
  <si>
    <t>@sansursuzprof Bize de bir gün kader güleeeer</t>
  </si>
  <si>
    <t>RT @DimanArcana: Uçan bir hayvan diyince aklına ilk olarak yarasa gelmeyen de ne bileyim.. #survivor2020</t>
  </si>
  <si>
    <t>Kocaeli Üniversitesi öğrencileri olarak uzaktan eğitim sürecinde sorunlarımızın somut bir veri halinde netleştirilm… https://t.co/vEP0D7zbHC</t>
  </si>
  <si>
    <t>@bwysamp heh bir de sen köpeği olan bir insanın böyle şeylere alışık olman gerek ya aklım almıyor 
EkranınDevleri BarışCedi</t>
  </si>
  <si>
    <t>@Blondehhh1 Bir kısım cidden balta. Diğer kısmın ise camı kıracak beyni yok zaten.</t>
  </si>
  <si>
    <t>O Ses Türkiye'de sadece bir performansı birinci seçebilsem bunu seçerdim. Re'den okuyacaksın bu kadar temiz okuyaca… https://t.co/UoAwEdTUZN</t>
  </si>
  <si>
    <t>iki Canparçam Bir arada
Yeğenim Okan ve Ponçik Poyrazım.
24 mayıs 2020 https://t.co/kJvSb4BLaa</t>
  </si>
  <si>
    <t>RT @lvntozrn: Meral Akşener ilçeleri gezerken, her gittiği yerde "kısa bir süre sonra ağalar buraya gelecek" diyordu.😉</t>
  </si>
  <si>
    <t>RT @BulenttTunc77: CHPnin bir tek heykel dediğine inanırım gerisi tırı vırı işler...
#MilliHesaplarBüyüyor 
#AkıncıBelgeseli
#SelcukBayrakt…</t>
  </si>
  <si>
    <t>RT @humeyraer75: Herturlu ayrımcılığa karşı olan,Bir bilek,bir yürek olmaktan başka yolumuz yoktur diyen #haydarhocayıanıyoruz</t>
  </si>
  <si>
    <t>@YkselKrmzgl1 Dünya küçük elbet bir gün ☺️</t>
  </si>
  <si>
    <t>@harryfinelinee olsun bir suru kisi yardim etti zaten sagol yine de</t>
  </si>
  <si>
    <t>RT @egombilir: survivorda futbol oyununda acun medyada oynayan çocuğun hesabı paylaşıldı, takipçisi yükselince sevgilisinin attığı storye b…</t>
  </si>
  <si>
    <t>@SurvivorDiyal0g acun bir kere sasirt ya
Posta kutusu Acun Ilıcalı</t>
  </si>
  <si>
    <t>@g_a860 Suriyede olan gıda krizinin rejimi cok agır bir sekilde etkiledigi soyleniyor, bunun sahaya yansıması nasıl… https://t.co/1bZTAlWuJ9</t>
  </si>
  <si>
    <t>RT @salimyuksel: İnanın ve bilin. Müjdelerle dolu bir yoldayız. Corona virüsü noktacık kadar, Ve işte o noktacık kadar olan virüs +300 yıll…</t>
  </si>
  <si>
    <t>@KirayKiroglou Tarihi esere çanak çömlek diyenlerin yetiştirdiği bir nesile arkeolojinin büyülü dünyasını anlatmak… https://t.co/T4fWiSjuhp</t>
  </si>
  <si>
    <t>RT @yasmin11kmlk: "Yüz kere yere düşmüş olayım,yine de başkalarına çelme takan bir insan olmayacağım. Ben kazanan değil insan olmak istiyor…</t>
  </si>
  <si>
    <t>RT @icindenhayat1: Havacılıkta geçmişi hatırlayıp hüzünden, #Akıncı'ya bakıp gururdan bir damla yaş süzülüyorsa gözlerinden
Milli bir ruha…</t>
  </si>
  <si>
    <t>RT @icindenhayat1: Dün aşiret güçleri ile Wagner arasında çatışmalar yaşanmış ve bir Libyalı hayatını kaybetmişti. Gerginliğin ardından Wag…</t>
  </si>
  <si>
    <t>RT @icindenhayat1: Almanya Frankfurt'ta bir kilise ayininde 107 insana korona virüs bulaştığı bildirildi. Kimse nasıl olduğunu açıklayamıyo…</t>
  </si>
  <si>
    <t>Sen kimsin lan erkeğin s*kinden parça koparılması hakkında fikir beyan edeceksin önce bağlı tweetleri takip etmeyi… https://t.co/TiqOAc44kM</t>
  </si>
  <si>
    <t>Bir yanım sana fena kızgın , bir yanım hala sana feda</t>
  </si>
  <si>
    <t>RT @O_S_Reis: #ÜLKE mizin her bir önemli yerlerine #REİS İ Klonlayarak yerleştirmemiz lazım..#Fetö yü başka türlü yenemeyeceğiz...
@AliyA_…</t>
  </si>
  <si>
    <t>RT @O_S_Reis: #cuma 
Bin tane Faik Öztrak gibi oğlun olacağına,
Bir tane Selçuk Bayraktar gibi damadın olsun..
@Selcuk
@AliyA_571 
@jej…</t>
  </si>
  <si>
    <t>#cuma 
Bin tane Faik Öztrak gibi oğlun olacağına,
Bir tane Selçuk Bayraktar gibi damadın olsun..
@Selcuk… https://t.co/oeoi4NiBnJ</t>
  </si>
  <si>
    <t>İnsanlık mı ! 
Bu çocuğun "bir şey istemiyorum, hayalim yok" dediği yerde insanlık bitmiştir / kalmamıştır.
https://t.co/8yCVT8NaR8</t>
  </si>
  <si>
    <t>RT @MavraPostasi: Gözaltındaki Bağalar Belediye Meclisi üyesi Gönül Aslan'ın tutuklanma kararının ardından annesi ile birlikte 3.5 yaşındak…</t>
  </si>
  <si>
    <t>RT @gokhannakbulut: Bu bayram gönüller bir diyerek AK Parti Denizli İl Başkanlığımızdan  video konferans yöntemiyle tüm teşkilat mensupları…</t>
  </si>
  <si>
    <t>RT @antalya_h: Daha 3,5 yaşında bir çocuk.
#DilgeşÖzgürOlmalı</t>
  </si>
  <si>
    <t>RT @fkurtulan33: Pandemi sürecinde 13 bld kayyum atadınız, kazma kürekle mezarları tahrip ettiniz, bir anneye kargoyla çocuğunun kemiklerin…</t>
  </si>
  <si>
    <t>RT @Feleknasuca: Kürtlere bayramda bile cezaevini reva gören faşist zihniyetiniz yerin dibine batsın. Kürt ve kadın düşmanı olduğunuzu bir…</t>
  </si>
  <si>
    <t>RT @Erkan27523150: AHMET HAKAN KÖŞESİ̇NDE bir zamanlar şu vardı ne oldu ona bu vardı ne oldu ona diye sorardı uçağa bindikten sonra sormaz…</t>
  </si>
  <si>
    <t>Elini uzattığında tutunabileceğin bir Dal’dır Abi 🥰 Abimmmmm 🌼 https://t.co/tcBj3hgRAM</t>
  </si>
  <si>
    <t>RT @Rotauzaklar: Lise 1'e geçeceklere bir tavsiye verin.</t>
  </si>
  <si>
    <t>RT @sansursuzprof: Hayatını bir şarkı sözü ile özetlesen ne olurdu?</t>
  </si>
  <si>
    <t>RT @bir_lyra: En sevdiğiniz şarkıyı yoruma bıraksanıza♥</t>
  </si>
  <si>
    <t>lan arkadaslar su anda gercek bir cinayet videosu izliyorum aq</t>
  </si>
  <si>
    <t>@meltemservi_ insanlığa/halka düşmanlık dışından söyleyebilecekleri hiç bir şey yok ama Dilgeş'in bir cevabı olacak… https://t.co/TGPTX4w1AE</t>
  </si>
  <si>
    <t>Annemle kız kardeşleri izliyoruz... Harika bir durum. ❤️ Emin Alper ve  annem. Daha ne olabilir ki. ❤️❤️</t>
  </si>
  <si>
    <t>Bir tatlı gönül insanı der ki ;
Sakın hâ kırma kalbi, incedir kırılır.
Orası nazargâh-ı ilâhîdir, orada hıçkırılır.… https://t.co/Gr0qjBECSq</t>
  </si>
  <si>
    <t>RT @Aslnmhmt: Mübarek Ramazan bayramınızı kutlar, Türk ve İslam alemine İYİ’likler, hayırlar getirmesini yüce Mevlamdan niyaz ederim.
Tüm a…</t>
  </si>
  <si>
    <t>RT @ozbekmusaa: Ramazan abiyle bir sabah Fatih camisinin orada karşılaştık ilk başta tanıyamadım sonradan hatırlayıp kendisine Diyarbakır’d…</t>
  </si>
  <si>
    <t>#HaydarHocayıanıyoruz Onsuz geçen her gün kıymetini biraz daha anlıyoruz. O da Atatürk gibi vatanını milletini çok… https://t.co/508SfDRrx4</t>
  </si>
  <si>
    <t>RT @erayyyNihal: @isimsiz_rehb3r @birincimucahit @_YeonBiSoo__ @NSK025 @hasanylmaz96 @ekrem_imamoglu @Mrt_Ongun @_Errturk @__SUheDA_1071__…</t>
  </si>
  <si>
    <t>RT @HaydarGner3: Bin atlı akınlarda çocuklar gibi şendik
Bin atlı o gün dev bir orduyu yendik... 
#AkıncıBelgeseli 🐳 https://t.co/brELJIWV…</t>
  </si>
  <si>
    <t>RT @Mesut__Ocal: Yarayı anlayamaz yaralanmamış olan...
Anlamayana rakam, yaralanana can... Candan bir can, uçar gider de fırtınalar bırakır…</t>
  </si>
  <si>
    <t>RT @ehlisuur: Sene 2007'den bir SS.
Sözde üstadınızın websitesi ve yöneten adamının siteyi kapatıp ana sayfasına yazdığı yazı.
Omurga?Haysi…</t>
  </si>
  <si>
    <t>Ey hep bir kelime arayan kalbim 
Sonra arayan tekrar arayan kalbim
Adil Erdem Bayazıt https://t.co/Xka1iheuDM</t>
  </si>
  <si>
    <t>PARA PARA PARA
varlığın bir dert yokluğun yara</t>
  </si>
  <si>
    <t>RT @AvEkremOlgac: Huzurun,kardeşliğin ve mutluluğun hüküm sürdüğü,hastalık,afet ve ölümlerin son bulduğu,ülkemizde,bölgemizde ve ilimizdeki…</t>
  </si>
  <si>
    <t>RT @SaccoVanzetti3: Bir tane twitter " aydını" 1 saat gözaltı yaşasa, burası TAG' dan geçilmez, 3.5 yaşındaki Kürt çocuğu hapse girmek zoru…</t>
  </si>
  <si>
    <t>RT @FuatDeer1: #zeynepsenpinaricinsusma daha kaç canımızın gitmesi gerekiyor bu Nasıl bir zihniyettir en ağır cezalar gelmeli yazıktır güna…</t>
  </si>
  <si>
    <t>RT @reddingtonkim35: 3,5 yaşında bir çocuk annesiyle cezaevine atıldı, vicdanımızın sesine kulak zarımız dayanmıyor yazıklar olsun.. #Dilge…</t>
  </si>
  <si>
    <t>En sevdiğim birkaç storymi öne çıkarılanlardan kaldırırken farkettimki meğer kaldırmıyor siliyormuşum.. salaklığıma… https://t.co/334eFBPtJq</t>
  </si>
  <si>
    <t>RT @NaimBaburoglu: ABD’nin 34’üncü Başkanı Eisenhower'ın,  
“Arkalarında miras olarak külden başka bir şey bırakmadılar.” sözü ünlüdür. Bu…</t>
  </si>
  <si>
    <t>RT @akcay_nurettinn: Hong Kong'da gösteriler yeniden alevlendi fakat burdaki göstericilerin belirgin bir karakteri bulunuyor. 
Hong Kong g…</t>
  </si>
  <si>
    <t>RT @Kuduszaade: #HerkesicinSiyer güzel bir çekilişimizi duyuralım insallah☺️
@ilyasorhan06  el emeği ve göz nuru olarak tasarladı ve 3️⃣ k…</t>
  </si>
  <si>
    <t>RT @muwahhiid: Yazık. Ne istediler Ramazan'dan yaw?
Kime, ne zararı vardı?
Tanıyan herkesin çok sevdiği ve muhabbetinden keyif aldığı, yaln…</t>
  </si>
  <si>
    <t>@dolumetrobus Orda bir darbukatör var, çok eğlenceli bir abimizdir.</t>
  </si>
  <si>
    <t>@ehribaba @EGalerici ReyMen vanlı yayında bir taKipÇisinin havuzunu dolduracağnın SÖzünü Weriyor!</t>
  </si>
  <si>
    <t>@vtnvhrryt @veryansintvcom O kitapta çok güzeldi.Hayırdır,kendimizi yiyip bitirmekten bir türlü vazgeçemedik
Yanlış mı anladım yoksa?</t>
  </si>
  <si>
    <t>Düşünceler seni bırakınca delirtici bir şaşkınlığa, gerçeğe alışmanın zorluğuna düşmezsin Kaç sigara içtiğini her b… https://t.co/rPNCDowb8K</t>
  </si>
  <si>
    <t>Sigara mı nasıl yakmışım? Olağanüstü bir şey mi oldu bu arada?</t>
  </si>
  <si>
    <t>"Elimi öpme sevabı almak isteyen bizlere bağış yapsın, cennette bayramlaşacağız" 
Bu söz virüsten korkan ama Allah… https://t.co/xCgZMtn2l2</t>
  </si>
  <si>
    <t>RT @bilimarsivi: İşte Akıncı SİHA'nın uçtuğu
Türk Havacılık Tarihinde yeni bir devrin başladığı anlar... #AkıncıBelgeseli #MilliTeknolojiHa…</t>
  </si>
  <si>
    <t>@hilmibozdag_ Gübre de de kesinlikle gübretaş diyor. Toros ve bagfaş bayi ağıyla beraber belirli bir pazar payı var… https://t.co/FLkwx189K1</t>
  </si>
  <si>
    <t>RT @vedatbulat77: @hilmibozdag_ Gübre de de kesinlikle gübretaş diyor. Toros ve bagfaş bayi ağıyla beraber belirli bir pazar payı var, mese…</t>
  </si>
  <si>
    <t>RT @NslhnErol: 📌Evrimleşme AslaOlmadı
Adnan Bey'den önce neden tek bir Müslüman çıkıp evrim yok diyemedi!
Tüm dünya evrimin bir bilim sah…</t>
  </si>
  <si>
    <t>RT @tv_gundemanaliz: 2. Evrimleşme AslaOlmadı
RUHUN VARLIĞI 21. YÜZYIL BİLİMİNİN ORTAYA KOYDUĞU BİR GERÇEKTİR
🟥Beyindeki duyu merkezi mer…</t>
  </si>
  <si>
    <t>schwesterlein sonrası nina hoss'a bir kez daha aşık olduk. 🧡 https://t.co/WYlTou9sg0</t>
  </si>
  <si>
    <t>RT @_aliyalcin_: Teşekkürler @TarkanZengin
Vefayı bilmeyenler,insanlıktan nasibini almayanlar,millete/memlekete yarayacak hayırlı bir iş y…</t>
  </si>
  <si>
    <t>RT @AkdenizKibris: Dışişleri Bakanı Çavuşoğlu: Bugün baktığımız zaman kim var orada? Şimdi yıl sonuna kadar herkes çekildi. Bir tek Türkiye…</t>
  </si>
  <si>
    <t>Nasıl büyük bir gurur. Allah yar ve yardımcınız olsun inşallah 🌸❤️#AkıncıBelgeseli</t>
  </si>
  <si>
    <t>RT @melbeshy: “Bunu da söyledim ki kazanamayacağımız da belli olsun yani.” Ahahaha siz çok güzel bir ikili oldunuz 💘 #Survivor2020 https://…</t>
  </si>
  <si>
    <t>"Bin atlı, akınlarda çocuklar gibi şendik; 
Bin atlı o gün dev gibi bir orduyu yendik!."
#AkıncıBelgeseli… https://t.co/KhQQA5ITgm</t>
  </si>
  <si>
    <t>uçan bir hayvan söyleyin
- yarasa #cembar</t>
  </si>
  <si>
    <t>RT @siiristh: Beklemek ne zaman güzel biliyor musun, iki insanın bir vakti gözlediği zaman.</t>
  </si>
  <si>
    <t>Çok güzel tweet'ler var ama beğenemiyorum bu engel kadar saçma bir şey yok... sizde kusura bakmayın artık</t>
  </si>
  <si>
    <t>@heliosssl Kalp kırmak istemiyorum ancak elimden geldiğince cevaplamaya çalışıyorum ancak karşı taraftan hiç ses yo… https://t.co/QLVzlcQDO9</t>
  </si>
  <si>
    <t>@emirhandimaskvv @orucreis1040 İşte kanka olay bu. Sen güçlü bir devletsin ve karşındakini gücünden yararlanabilirsin.</t>
  </si>
  <si>
    <t>RT @sokmenserhat: Son yüzyılda Türkiye için hazırlanmış en gurur verici Belgesel iyi ki varsın @Selcuk Bir değil pek çok umudu olan çocuğun…</t>
  </si>
  <si>
    <t>Ya bi siktir git. Yalamaligin da bir sınırı olur kadın. Dilerim Allah seni evlatlarınla sinamaz. Dilerim büyüdükler… https://t.co/nRvbIiakUP</t>
  </si>
  <si>
    <t>RT @GalaMention: Ama onlar hala bir şey öğrenemedi 🤷‍♂️ https://t.co/DKzKi9OoF5</t>
  </si>
  <si>
    <t>@sopesuell Ya bir şey sorucam bu videoyu retweet yapmadan nasıl paylaşıyorsun herkes yapıyor ben yapamıyorum ya skfşskfşs</t>
  </si>
  <si>
    <t>RT @korkusuz_trk: Allah'ım nasıl bir gurur bu, Tüylerim diken diken oldu💪
#SelcukBayraktar #AkıncıBelgeseli https://t.co/q1OtxX6BGn</t>
  </si>
  <si>
    <t>RT @korkusuz_trk: 10.000 TAKİPÇİNİN ALTINDAKİ YERLİ VE MİLLİ HESAPLAR;
Geri takip yapmak şartı ile bu twitin altına yorum olarak bir şeyle…</t>
  </si>
  <si>
    <t>RT @budamikeder: Gençler sizden ilk defa bir şey istiyor ve siz onları görmezden geliyorsunuz!
@RTErdogan @drfahrettinkoca @halis_aygun @ye…</t>
  </si>
  <si>
    <t>RT @Yksmaduruuu1: İşine gelince her şeye destek olan ünlülerimiz saçma sapan şeylerden bile duyar kasan ünlülerimizi görebiliyor musunuz ?…</t>
  </si>
  <si>
    <t>kalbim ıssız denizler ve ben de yorgun düşmüş, tahtaları çürümüş bir gemi</t>
  </si>
  <si>
    <t>Bilginize, adminler olarak ağlak bir top olduk sizler çok seviyoruz bu destekleriniz ve sevginiz için minnettarız🤧💜… https://t.co/uOT0wmQn3C</t>
  </si>
  <si>
    <t>@BirGun_Gazetesi Yangın tamam imar tamam inşaat tamam herşeyin kalıcı olması için de en tepedeki boş alana cami de… https://t.co/HOcmywB1tw</t>
  </si>
  <si>
    <t>Gidene bir tekmede ben vururum kaybettiklerim kurtulduklarımdır</t>
  </si>
  <si>
    <t>@muratbayramglck 😄👏👏👏 orijinal bir çalışma olmuş</t>
  </si>
  <si>
    <t>Yâhu.. Ne diyeceğim kars sayfasına ortak oldum bio için güzel bir şiir arıyordum karşıma çıkan şeye bak.</t>
  </si>
  <si>
    <t>RT @baruysall: Elif Gören deki duruş saygı yemin ederim çok iyi bir insansın çok naif birisisin #survivor2020</t>
  </si>
  <si>
    <t>RT @salcalicoconat: elif o kadar sempatik bir kadınsın ki bayılıyom sanaaa ♥️
#elifgören
#survivor2020</t>
  </si>
  <si>
    <t>RT @salihanoglu: Ben bu ülkenin emekli, onurlu bir öğretmeniyim. Ne ben ne çocuklarım 1 gün bile bu ülkeye ihanet etmedik. Bu duygularla ço…</t>
  </si>
  <si>
    <t>RT @AhmetSiral: Fenerbahçe'nin Riva'da kampa girecek olması stratejik ve doğru bir karar.
Test yapılacak tüm testler negatif çıkınca Riva'…</t>
  </si>
  <si>
    <t>RT @LutfuOzsahin: Berlin'de bir Kilise Müslümanlara Cuma namazı kılmları için kapılarını açmış,
ne güzel,
HzNebi 1400 yıl Önce Necran Hrist…</t>
  </si>
  <si>
    <t>RT @solcugazete: Bir AF ile serbest bırakılanlara bakın, bir de AF çıkmayıp 3.5 yaşında annesiyle birlikte hapse konan Dilgeş’e bakın...
#D…</t>
  </si>
  <si>
    <t>RT @Disi_aslan_rya: Bu yıl dini ve milli bayramlarımız biraraya denk geldi benim gibi mukaddes bir insanın da dogum günü bayrama denk gelme…</t>
  </si>
  <si>
    <t>RT @milatedebiyat: İnsanlar yavaş yavaş inanmamayı, güvenmemeyi, sevmemeyi ve kronik şüpheci olmayı öğrenir. Bu gerçekleştiğinde artık ne y…</t>
  </si>
  <si>
    <t>Aşk bir ayrıcalıktır, seçilmiş olmak gerek... Dücane Cündioğlu</t>
  </si>
  <si>
    <t>@MuratPusatTR Bülent Serttaş Türkmetal in bir parçasıdır#sörvivor2020</t>
  </si>
  <si>
    <t>Aklım aslında bir karış havadadır benim. Yaptığım şeyler birbirinin tersidir. Güzel giden şeyleri berbat ederim. Ki… https://t.co/uCSvsnelgC</t>
  </si>
  <si>
    <t>Mümkün olan her şey uzaktan yapılırken, bedelli askerlik de uzaktan yapılmalı. Halihazırda yurt dışındakilere uygul… https://t.co/kNVFjtUojN</t>
  </si>
  <si>
    <t>RT @bmyalizm: bir sürü güzel tweet attım ama limitim bitmemiş gelmedi aqqq
EkranınDevleri BarışCedi</t>
  </si>
  <si>
    <t>RT @bmytheyargimac: ilk dörde girdiiiik bir sürü kalp emojisi 
EkranınDevleri BarışCedi</t>
  </si>
  <si>
    <t>Bu bayanlar etkileşim aşınca kendilerini önemli birisi sanıyorlar:d burada yaptıkları iğrenç şeylerin gerçek hayatt… https://t.co/fr78wgpkVR</t>
  </si>
  <si>
    <t>@ezgizm__ Büyümek için daha güzel bir yer düşünemiyorum💜</t>
  </si>
  <si>
    <t>RT @Salihaalka: Denildimi bir yerin adına Türk beldesi;
Gözüm al bayrak arar, kulağım ezan sesi. NFK
Ay yıldızlı bayrağımızın gölgesi altı…</t>
  </si>
  <si>
    <t>@aliiemr3 kusursuzsun ve atıp tutulacak bir seyin yokmus knk...</t>
  </si>
  <si>
    <t>RT @Ayseyaman42: Bir BAYRAM Gülücüğü.!
Savurun .....GÖKLERE..
Eskiyen ZAMANA..
GÜLÜCÜKLER....Getirsin 
Öyle İçten ...Öyle Samimi.. OzLsunki…</t>
  </si>
  <si>
    <t>@Korebi1 Kulaklarını çınlatım biliyor musun? 
Tam da bu konu için...sen süper bir şeysin aşko❤💕</t>
  </si>
  <si>
    <t>Of rahatsız mıdır nedir durduk yere kendi kendine blockluyo sonra açıp bi şeyler yazıyo tekrar blockluyo. Yazık kaf… https://t.co/RakRICvxCr</t>
  </si>
  <si>
    <t>@Srr2015_sur Secde duası kalbe düşer bir melek âmin der can cana kavuşur kıymetli 
Güzel insan🤗hakikat ehline...</t>
  </si>
  <si>
    <t>Bugün bir türlü yemek yiyemeyen ben değilim herhalde kendimi oruçlu hissediyorum hala dengem şaştı 🤦‍♀️🤦‍♀️</t>
  </si>
  <si>
    <t>@MerveF Çok guzel söz, sevincine köstek olanlarla acına odun taşıyanlara dikkat etmek lazım sinsiler, çakallar çok.… https://t.co/lCCdNbiyvW</t>
  </si>
  <si>
    <t>RT @SavascisiYks: Bu arada cimerden şöyle bir yanıt geldi geçenlerde bilginiz olsun. Sebep normalleşmeymiş...
yersen:D #BizePandemiYokMu ht…</t>
  </si>
  <si>
    <t>RT @ferusvenator: @Sultanucar_ist etiketler misiniz?
O bu taga destek verecektir diye umuyorum. Özelden de isteklerimizi belirtelim lütfen…</t>
  </si>
  <si>
    <t>RT @__tefani: Diyarbakır Ulu camide çekilen sohbet videolarından tanıdığımız Ramazan Hoca hakkında açılan bir dava sebebiyle Akıl hastanesi…</t>
  </si>
  <si>
    <t>RT @asoszen: Luisa La Marsia,Fransız gazeteci;
""Türkiye'nin Libya'da ve İdlip'te bütün başarılarını sadece SİHA'lar ile yaptığına inanmıyo…</t>
  </si>
  <si>
    <t>#KürdeBayramYokÇünkü Kürtlerin adını kullanarak yılardır bu ülkede terör estiren canilerin son çırpınışları bunlar… https://t.co/gkGXzlkl0e</t>
  </si>
  <si>
    <t>RT @zahideaydinx: kendimi ifade edebileceğim hiç bir cümle kalmıyor zamanla bu aralar ruhum inzivada sanki</t>
  </si>
  <si>
    <t>RT @muslumbab4: “sevgisizliğine bir kalp verdim.”</t>
  </si>
  <si>
    <t>RT @eskisarkiIar: hiç eskimeyecek güzellikte bir şarkı.. https://t.co/DznNVSM9ak</t>
  </si>
  <si>
    <t>RT @Yusuf70593848: 4 yıldır bağırıyoruz her platformda söylüyoruz 15 Temmuz gazileri maaş almıyor diye Ya anlamadığım bunu her türlü sosyal…</t>
  </si>
  <si>
    <t>RT @solopikachu: uh ah dev adam
oo iki dev adam
uh ah dev adam
hey hey hey hey
her zaman yanındayız
yalnız bırakmayacağız
kalpler sizle bi…</t>
  </si>
  <si>
    <t>RT @xanthos_027: @traderarti bir günde portföyü ikiye katladığım olmuştur. kredili işlem ile küçük portföyü ama
ancak portföy büyükse bunu…</t>
  </si>
  <si>
    <t>RT @xanthos_027: piyasaya bağlı bir durum. grafik üzerinde dün yazdım, hangi dönemde ne yapması gerektiğini, bazen bir ayda yaptığın kazanc…</t>
  </si>
  <si>
    <t>Şu an aşırı küfretmek bir yerlere saldırmak falan istiyorum</t>
  </si>
  <si>
    <t>RT @sayintanrica: Şu an aşırı küfretmek bir yerlere saldırmak falan istiyorum</t>
  </si>
  <si>
    <t>Sen bir osuruksun ama menekşe koktuğunu sanıyorsun. https://t.co/HKSD9ZEtm8</t>
  </si>
  <si>
    <t>@lagaribey Üstad gerçekten bu 2,5 aylık süreçte hergün bizler için kafa yordun uğraştın hakkın ödenmez ama son twee… https://t.co/73RTAkIWVc</t>
  </si>
  <si>
    <t>#Avlu izliyoruz. Dram yükleniyoruz çünkü çok renkli günlerimiz bir o eksik 😂 https://t.co/VliGwubgfM</t>
  </si>
  <si>
    <t>#BayramMesajım Buruk bi bayram geçiriyoruz,Çocuk sesi yok,yeni elbiselerini giymiş ev ev dolaşan kalabılıklar yok,… https://t.co/CTH5YRzsu6</t>
  </si>
  <si>
    <t>@t24comtr Cok dogru devleti yonetexek liderin ya anayasa profesoru ya cok saglam isler yapmis bir hukukcu  ya da si… https://t.co/bOCn4YqjS9</t>
  </si>
  <si>
    <t>RT @omerrcelik: Nefret söylemi ve kötülüğe karşı olmak herkesin ortak paydası olmalı. 
Cumhurbaşkanlığı İletişim Başkanlığı tarafından haz…</t>
  </si>
  <si>
    <t>RT @omerrcelik: Gezegenimizin geleceği için “biyolojik çeşitliliği” koruyacağız. 
“İnsan ve doğa kavgası” dünyayı mahvediyor. 
“İnsan ve…</t>
  </si>
  <si>
    <t>RT @CelikcanMahmut: Hep bir arada, sevgi dolu ve huzurlu nice bayramlar geçirmek dileğiyle, Ramazan Bayramınız kutlu olsun! Mübarek Ramazan…</t>
  </si>
  <si>
    <t>@cobanyildiizim Bence de alınmasınlar çünkü gerçekten sizin üzerinizden yazmadım bunu, bir kardeş bir bağlantıya tı… https://t.co/KprCV9l7Au</t>
  </si>
  <si>
    <t>@Herkul_Nagme's account has been withheld in Turkey in response to a legal demand. Learn more.</t>
  </si>
  <si>
    <t>RT @muratdemrel: Belgeseli sonuna kadar izledim. Ülkem adına bir kez daha gurur duydum. Gerçekten yüksek mühendislik ürünü. Duygulanmamak e…</t>
  </si>
  <si>
    <t>RT @omerrarisoy: Sevgili Gençler, burada büyük bir hikâye var.👇
https://t.co/EemlYKof7u
Azim, emek, vizyon ve gurur.
Yerli ve milli SİHA…</t>
  </si>
  <si>
    <t>RT @BMY46543448: Dinlemek istiyorum bu nasıl bir şey acun abi bi canlı yayın açıp açıklama yapacak mısın gerçi ordada hep klasik şeyleri sö…</t>
  </si>
  <si>
    <t>RT @bedelsiztroll: eğer diyorsanız "bu ne ki Milli hesaplara katkımız olsun yok mu daha" diyen,
ahanda dört yiğit size...
Karadeniz gibi hı…</t>
  </si>
  <si>
    <t>Seninle hiç tanışmadık ama uzun süredir takipleşiyoruz beğendiğim ahgaselerden birisin oğullarımı çok güzel seviyor… https://t.co/bFmyO7p74l</t>
  </si>
  <si>
    <t>RT @cenan_ozcan: #ikinciYargıPaketiNafakaNeOldu sayın devleti yöneten, hak ve adaleti sağlaması gereken makam sahipleri bilinizki o makamla…</t>
  </si>
  <si>
    <t>RT @tsumut71: 126) Çalışlar: “Millî Mücadele’nin lideri tehdit altındaydı. Kısa bir tartışma yaşandı. Önemli olan Paşa’nın yaşamıydı. Ona b…</t>
  </si>
  <si>
    <t>RT @tsumut71: 128) +++ ‘Ben onları oyalarım.’ diyordu. Mustafa Kemal Paşa önce şiddetle itiraz et-ti. Ancak Latife’nin inadını bilirdi. Bir…</t>
  </si>
  <si>
    <t>RT @tsumut71: 129) Çalışlar, dışarıdakilerle bir pazarlık yapıldığını, pazarlık sonucunda kadın ve çocukların önden çıktığını yazmıştır. Dı…</t>
  </si>
  <si>
    <t>RT @aysesmsek__: Cemalcan'ın doğum gününü kutladın ya orda bir yakınlaştık seninle ❤ #EzgiMola #cemalcancanseven https://t.co/NlNo7tWpi2</t>
  </si>
  <si>
    <t>RT @begm_ortn: Cemal'in doğum gününü kutladın ya orada bir yakınlaştık seninle #EzgiMola
Cemal'in mutluluğu.   10/10 hareket #survivor2020…</t>
  </si>
  <si>
    <t>RT @Dayi: Sevgili günlük
Yazacak bir şey kalmadı. İşin kötüsü, yaşayacak bir şey de kalmadı.</t>
  </si>
  <si>
    <t>@eskitvitler Sahne gözümün önünde canlandı bir an</t>
  </si>
  <si>
    <t>RT @Fatih_Karar_: Deccaliyetin dinsizliği hakim etme projesi olan Darwinizm Sn.Adnan Oktar'ın eserleri vesilesiyle yerle bir oldu. Yüzyılın…</t>
  </si>
  <si>
    <t>RT @mercek_ilmi: "Kuran’da zer aleminin anlatılması “Kuran’da evrim” iddiasını temelden ortadan kaldırmıştır. İnsanlar zer aleminde bir and…</t>
  </si>
  <si>
    <t>RT @YasarAydin_: Yazık çok yazık. Bu insanki halkın içinden olup onlara hakkı anlatan bir İslam davetcisidir. Dert adamıdır. Bu adamın konu…</t>
  </si>
  <si>
    <t>RT @EymenGker2: Lan ülkede o kadar tımarhanelik kemalist var. Ama bunlar ne yaparsa serbest... 
*
Bir adam islam delisi olmuş ALLAH için te…</t>
  </si>
  <si>
    <t>Bir insanı bu kadar sevince koşulsuz, bide üstüne kavuşamazsan unutamazsın.                          Ömrünün sonuna kadar unutamazsın….</t>
  </si>
  <si>
    <t>Bir kez kendini bulmuş olan kişinin bu yeryüzünde yitirecek bir şeyi yoktur artık. Ve bir kez kendi içindeki insanı… https://t.co/5y5nJgaYDM</t>
  </si>
  <si>
    <t>RT @yasminkurtben: Belki de bir 10.yil hediyesi alırız.olamaz mı? Olabilir
@drfahrettinkoca 
@saglikbakanligi 
#ASÇKADRO</t>
  </si>
  <si>
    <t>RT @EzgiGrler2: Yıllardır belirsiz bir şekilde çalışıyoruz asıl işi yapıyoruz en kutsal mesleklerden birini yapıyoruz ancak özlük haklarınd…</t>
  </si>
  <si>
    <t>RT @endtimes2120: 700 milyon fosilden tek bir tane bile ara geçiş fosili yok. Milyonlarca  fosil bulundu ve hiçbirinde evrim yok. Fosiller…</t>
  </si>
  <si>
    <t>RT @Yesim__Celik__: Evrim gibi büyük yalan Adnan Bey ve arkadaşlarımızın sunduğu delillerle yerle bir oldu
54-37 milyon yıllık Ringa balığ…</t>
  </si>
  <si>
    <t>Diyetisyen ve psikolog olmanın ön koşulu renkli postlar atan altına da pozitif sözler yazan bir instagram kullanıcı… https://t.co/FsZXIvpxW2</t>
  </si>
  <si>
    <t>Cedi twit bu kadar bence çok harika bir twit
EkranınDevleri BarışCedi</t>
  </si>
  <si>
    <t>RT @AsiKartaI: Victor Ruiz: "Beşiktaş'ta çok mutluyum, kendimi güvende hissediyorum ve ayrılmak için bir sebep göremiyorum" https://t.co/Sy…</t>
  </si>
  <si>
    <t>RT @nocandobabedoll: Barışın dişinde bir şey kalmasına da mı laf ettiniz cidden random random
Adada diş fırçaları var da bizim mi haberimiz…</t>
  </si>
  <si>
    <t>RT @fatmagulozdognn: Bir cümle söylersin vezir olursun bir cümle söylersin rezil olursun Er sin gibi 
EkranınDevleri BarışCedi</t>
  </si>
  <si>
    <t>Öyle bir soğudum ki hariiikaaa</t>
  </si>
  <si>
    <t>Şimdi kendime yeni bir crush bulmam lazım</t>
  </si>
  <si>
    <t>RT @infini0y: Şimdi kendime yeni bir crush bulmam lazım</t>
  </si>
  <si>
    <t>Bu da böyle bir bayram hediyesi olsun. :) 
Hayırlı Bayramlar.  ⚘ https://t.co/fIdzmpFOlE</t>
  </si>
  <si>
    <t>"İnsan ölmek için yaratıldı korkuya inanma,
Ateşe inanma, suya, havaya inanma,
Aşk bile ölüyor aşka inanma.
Bir cek… https://t.co/C57sYaVyu7</t>
  </si>
  <si>
    <t>Öyle bir dünya ki kıran kırana
Düşenin sırtından vuran vurana
Aşkolsun gerçekten bir dost bulana
#iyibayramlar
#BayramMesajım</t>
  </si>
  <si>
    <t>Bu fotoğrafı görünce ki tepkimi bir görseniz varya kriz geçirirsiniz😂😂😂3 metre ağzım açıldı lan WCCWCWCACWCACWCWC https://t.co/IdofGlwr4r</t>
  </si>
  <si>
    <t>Arkadaş bir ev satın aldı.
Hemen arkasından bir de araba. 
Ve sonra da jip.
Konuşurken, meraklı bir arkadaş sorup d… https://t.co/aHHUxOqglN</t>
  </si>
  <si>
    <t>Teknede av eğlencelidir. 
Gittik,
attık oltaları 4 kişiyiz. 
Ama herkes yarış halinde.
Orada çocuk gibi olur kocama… https://t.co/8ZIt0K49Ar</t>
  </si>
  <si>
    <t>GERÇEK HAYATTAN
İskelede balık temizliyorum.
Makasla karınlarını açıp, kafalı bırakıyorum.
Bir teyze yaklaştı.
-Oğ… https://t.co/0dWvvFucxd</t>
  </si>
  <si>
    <t>RT @nielsnscofield: bir tweet on rt 
BayramTadında MertCanlıYayında</t>
  </si>
  <si>
    <t>Ne Godiva geçecek yoldan nede bir kimse kör olacaktır....</t>
  </si>
  <si>
    <t>RT @LisanHal06: insana imtihan 
olarak özlemek yeter.
bir şehri,
bir sesi,
bir nefesi  ...
Cahit Zarifoğlu https://t.co/5lLiec14F8</t>
  </si>
  <si>
    <t>RT @mustafacalikitc: AKLIMA GELMİŞKEN...
- Bayrağa ve Ezâna saygı duymayanlar;
- Gusletmeyenler;
- Domuz eti yiyenler;
- Yalancılar ve yal…</t>
  </si>
  <si>
    <t>@beyzatatllii @enesbisusss @DevinBoran Şunu anlamak için yalnızca 30 IQ'lu insan olmanız yeterli;
Devlete, millete… https://t.co/KG4KpojDeC</t>
  </si>
  <si>
    <t>gerçeklerin ortaya çıkmak gibi bir huyu vardır                                                                      EkranınDevleri BarışCedi</t>
  </si>
  <si>
    <t>Benim kendime hayrım yok daha benden bir şeyler bekliyorlar</t>
  </si>
  <si>
    <t>"İki gözümün çiçeği" Kulağıma ne zaman değse hüzünleniyorum. Bir komedi filminin ortasında veyahut yolda aylak ayla… https://t.co/Rb4upxgPlL</t>
  </si>
  <si>
    <t>@haluklevent #ErdoganYKSyiErtelerAbim 1 yas bir kızımın ıyı olma sansı var zaman gectıkce duzelme sansı azalıyor du… https://t.co/ywHQtfs0Oq</t>
  </si>
  <si>
    <t>@ayysunur @haluklevent #ErdoganYKSyiErtelerAbim 1 yas bir kızımın ıyı olma sansı var zaman gectıkce duzelme sansı a… https://t.co/rGDaaJcCbo</t>
  </si>
  <si>
    <t>RT @AvsarCevdet: Bu bayram belki birbirimizden uzağız ama gönüllerimiz daima bir kalacak, daha mutlu bayramlarda bir arada olmak dileğiyle,…</t>
  </si>
  <si>
    <t>RT @muthispsikoloji: Bir filozofun belirttiği gibi insan beyni bir “öngörü makinesidir” ve yaptığı en önemli iş “geleceği kurmaktır.”
Mutl…</t>
  </si>
  <si>
    <t>Eurovision anısına twit atıyorum. bence şebnem paker almalıydı birinciliği. Sesiyle güzelliğiyle çok duru bir kadın.</t>
  </si>
  <si>
    <t>Kırgınlıklarını dile getirmemenin kötü yanı patlama noktanda ufacık bir şeye kırılmış görünmen</t>
  </si>
  <si>
    <t>RT @DilaraGztepe2: önce bir merhaba diyorlar galiba daha çok cedi barış sahnesiiii yeaaassss
EkranınDevleri BarışCedi</t>
  </si>
  <si>
    <t>RT @Adana_KHK: Khklilari, işsizleri bir tarafa bırakıp çalışan kesim bile açlık sınırında yaşıyorken, perişan haldeyken, insanlar kolilere…</t>
  </si>
  <si>
    <t>Bir detoks çayı yapmışım afedersiniz ama sidik gibi. Bunu içeceğime aynı kiloda kalırım daha iyi dedim. Aradan geçe… https://t.co/4xd14vH0cR</t>
  </si>
  <si>
    <t>Çiğköfte yoğurup tavana atmalık çılgın Bir gece kısık tonda Nemrudun kızı çalıyor</t>
  </si>
  <si>
    <t>RT @ZzaferY: ‼️Hainlere,hayatları-siyasetleri yalan,iftira üzerine kurulu olanlara,İslam’a kafa tutanlara,ihanet çetelerine,vatana millete…</t>
  </si>
  <si>
    <t>RT @TaymanNihal: Bir aylık Ramazan mesaisinin ödülü nasıl Bayram ise, 
Bir ömürlük İman mesaisinin ödülü de Cennettir. 
Ömrünüz Ramazan, A…</t>
  </si>
  <si>
    <t>RT @A05372195967: Her şey sizin istediğiniz Şekilde olmayabiliyor 
Olmuyorsa üstelemeyin 
Vardır ondada bir hikmet  
Rabbimizden Hayırlısın…</t>
  </si>
  <si>
    <t>RT @ahuelanaz42: YA RAB.!
İlk Defa Karşılaştığımız Böyle Bir😔
Bayramın Ardından, Bizleri Kalpten Kalbe Bayramlaştığımız BU Günlerden Sonra…</t>
  </si>
  <si>
    <t>RT @SurgunEda: ✅Kılıçdaroğlu Çocuklarım  Siyaseti bırakmamı 
söylüyor demiş.🤔
✅Çocuklarıda anlamış bir halta 
yaramadığını.😂</t>
  </si>
  <si>
    <t>@KzlkayaZeki @t24comtr @cumhuriyetgzt @tele1comtr @gazeteduvar Kime yalakalık yapıyorsun halkın seçtiği başkanı deh… https://t.co/oykd6jZJwj</t>
  </si>
  <si>
    <t>Lan ülkede o kadar tımarhanelik kemalist var. Ama bunlar ne yaparsa serbest... 
*
Bir adam islam delisi olmuş ALLAH… https://t.co/n0iT48nLaN</t>
  </si>
  <si>
    <t>'Bir gün yine doludizgin atlarımızla, yerden yedi kat arşa kanatlandık o hızla.'' #AkıncıBelgeseli</t>
  </si>
  <si>
    <t>RT @halilobuz23: Eğer giriştiğin her hangi bir dava da haklı isen korkma, hakkı müdafaa edenin Yardımcısı Allah’tır. Başkasının yangınıyla…</t>
  </si>
  <si>
    <t>RT @Eqemen183490: Bin soysuza bir SoyLu yeter..
7/24 Görevinin başında oLan bir bakan Rabbim ayaqınıza taş deqdirmesin inşaLLah
@suleymanso…</t>
  </si>
  <si>
    <t>RT @dbilteskilat: Bu bayram belki birbirimizden uzağız ama gönüllerimiz daima bir kalacak. Daha mutlu bayramlarda bir arada olmak ümidiyle……</t>
  </si>
  <si>
    <t>Bir gün 
Bir gün sıra bana gelecek!!!
Midendeki o geçmeyecek yumruğu ömrünün sonuna kadar taşıyacaksın.!</t>
  </si>
  <si>
    <t>Bir inanışa göre "gece vakti seni hıçkırık tutarsa birisi seni özlemiş" demektir. Özlediysen mesaj at yiğidim niye işgence ediyorsun ?</t>
  </si>
  <si>
    <t>@BehzatC @Dayi Elbet bir gun bugunlerde gececek</t>
  </si>
  <si>
    <t>RT @aysesula: Trabzon’da günbatımı...
Sen ne güzel bir şehirsin #Trabzon https://t.co/Trtl4mwful</t>
  </si>
  <si>
    <t>yani kıyıdan köşeden bizi ağlatacak bir şeyler koyuyorsunuz illaki 😭😭 kalbim acıdı https://t.co/YvJhyzn1Yc</t>
  </si>
  <si>
    <t>Alma atdım qızlara,
Dığırlandı düzlərə!
Bir gün peşman olarsan,
Danışdığın sözlərə!
#تورک_دیلی #بایاتیلار</t>
  </si>
  <si>
    <t>RT @CananCeliksoy: #MaviGözlerindeBuluşuyoruz..Bir çift mavi göz ışığında.. https://t.co/BX0mAoEQVR</t>
  </si>
  <si>
    <t>Polis vursa suç vurmasa suç... O iki çocuk babası polis memuru ya kalıcı bir yara alsaydı ne olacaktı. ? Hiç ! unut… https://t.co/9hRLH5Ytcd</t>
  </si>
  <si>
    <t>beğendiğim ayakkabının numarası kalmamış gibi bir akşam</t>
  </si>
  <si>
    <t>RT @BlentYce21: Bir TR kızı attığı triple Chernobyl etkisi yaratabilir 😂</t>
  </si>
  <si>
    <t>RT @furkanhabernet: Diyarbakır Ulu Camii'nde İslam’ı anlatan Ramazan Böçkün akıl hastanesine kapatıldı
https://t.co/yhtlanSHRD https://t.co…</t>
  </si>
  <si>
    <t>RT @arsinchp: Çocuklara ceza verilemez. Sadece Dilgeş değil. Tüm çocuklu tutuklulara çare bulunmalı. Cezaevlerinden bunlar çıkarılmalı. Böy…</t>
  </si>
  <si>
    <t>@valiahmetumit AMİN AMİN                              Doğduğum günden bugüne  Görmüş müydün böyle  BAYRAM ? Allah'ı… https://t.co/z0oT6uh3om</t>
  </si>
  <si>
    <t>RT @ozgurozcan26: Bir Cahiliye Atasözüne göre; Devletini Takdir eden Herkes Troldür.. O Halde Aramıza Hoş  Geldin Kral... "Kenan imirzalioğ…</t>
  </si>
  <si>
    <t>RT @cskun38: Akıncı yüksek teknoloji bir makinadan daha ötesi. Bizim için ruhu var. Bir havacılık serüveni.
#AkıncıBelgeseli
#MilliTeknoloj…</t>
  </si>
  <si>
    <t>RT @Turkcell: Turkcell’lilerin diğer Turkcell’li kullanıcılara doğru yaptıkları aramalarda herhangi bir aksama bulunmamaktadır. Şebekemizde…</t>
  </si>
  <si>
    <t>"Varsın sevinçler de başka bahara kalsın. Madem ölüm tek bir defa gelecek, o da neden senin için olmasın."</t>
  </si>
  <si>
    <t>RT @nurcan50332259: Beykozluolmak bir başka🇹🇷🇹🇷🇹🇷🇹🇷 https://t.co/O25RbKrvnx</t>
  </si>
  <si>
    <t>Hep aynı hikaye
Ahu gözlü bir cellat
Aşk pazarında verilen Canlar
Ve savrulup giden bir ömür...</t>
  </si>
  <si>
    <t>RT @herzamankifunda: laf ettiğiniz insanlardan aşağı kalır bir yanınız olsun</t>
  </si>
  <si>
    <t>Hakikaten çok zorlu ve sıkıntılı pandemi şartlarında, bu kadar yoğunluk oluşturacak bedellileri inanılmaz bir risk… https://t.co/RAeBoPyLBq</t>
  </si>
  <si>
    <t>RT @sinandirlik: bazı anne babalar üzgün... evladı uzakta. yollar açılacak, dönecekler ama gurbet zor... 
bazı anne babalar üzgün... evladı…</t>
  </si>
  <si>
    <t>RT @samiltayyar27: Deniz başkanım, görüntüler keyifli, bayramınız böyle hep şen olsun.
Bir dönem Gaziantep’te çalışmak yaramış😂</t>
  </si>
  <si>
    <t>RT @Onlyseaa: Ak troller  Fitch’de  ele geçirmiş.. 
Fitch; Şu an için Türkiye’de finansman krizi olduğuna dair herhangi bir belirti yok.</t>
  </si>
  <si>
    <t>RT @falcnz9: Barışçılar tek bir söze bakıyormuş demekki sevginiz inandırıcı değilsiniz #ErsinKorkutYalnızDeğildir</t>
  </si>
  <si>
    <t>Delilikle velilik arası ince bir çizgidir. Bizde deliye de veliye de büyük hürmet vardır. Ve ikisinden de istifade… https://t.co/sHVZyfo61x</t>
  </si>
  <si>
    <t>Bizdeki bazı ahmaklara bir şeyler oluyor ki Batının engizisyon dönemlerini yad etmeye kalkıyor.</t>
  </si>
  <si>
    <t>Bir bayram sabahında yine terörle uyandık... Ne acı ne yazık. İçimizde dolanan caniler ve yitip giden yüzlerce haya… https://t.co/DV2cDK4aeU</t>
  </si>
  <si>
    <t>RT @ProfessorSalva: Verginin vergisinin vergisinin alındığı ülkede bugün yeni bir vergi getirilmiş. 
Müthiş ekonomi yönetimi... yapıştır v…</t>
  </si>
  <si>
    <t>Ya cedi ve barıstan daha mukemmel bir ikili olamaz anlatabiliypmuyum olamazz
EkranınDevleri BarışCedi</t>
  </si>
  <si>
    <t>@10urhayal Bülent Yıldırım kaç şampiyonluğumuzu elimizden aldı inşallah burnundan irin olup gelir başka bir şey demiyorum</t>
  </si>
  <si>
    <t>1000 odalı saraylarınız olsa ne yazar bizim içimizden bir genel başkanımız var.👏👏👏
#İyiPartiliHesaplarTakiplesiyor… https://t.co/VCscyd1saK</t>
  </si>
  <si>
    <t>@glitternightt bir</t>
  </si>
  <si>
    <t>RT @odatv: Sadece bir villa sitesi kadar alan yandı
https://t.co/ElAoofJo2H https://t.co/O1XWpgi8E4</t>
  </si>
  <si>
    <t>RT @nasuhbektas: Ne ilginç! beton canavarlarının imar için ısrarla istediği yer yanmış! 
İnsan katliamı ile aynı canilik, burayı yakanlar,…</t>
  </si>
  <si>
    <t>RT @Mikdatca: Korona virüsü trafik ve fabrikaları kısa süreliğine durdurarak fosil yakıtlarını azalttı diye sevindik ama toplu taşımayı vur…</t>
  </si>
  <si>
    <t>İçimde öyle güzel hisler var ki...
Sanki güzel günler yola çıkmış bana geliyor... 
Ve görünmeyen bir yol vardır 😊😌… https://t.co/Nmv36Lv2LS</t>
  </si>
  <si>
    <t>RT @Vassilizaitse17: Kaybolmuş bir sevgi her zaman
Kaybolmuş bir bilyaya benzer
Anımsanır ışıltısı
Belli belirsiz gözyaşlarıyla
Bir çocuğu…</t>
  </si>
  <si>
    <t>RT @magiciiaann: Barış yarışmadan çıkınca bu olanları gördüğü zaman çok üzülecek bir tek ona yanarım hiçbiriyle görüşmese keşke 
EkranınDe…</t>
  </si>
  <si>
    <t>RT @Efeharmanciogl1: Size günlerdir yoğunlaştığım, araştırdıkça içinden çıkmaz bir hal alan Adrenochrom'u anlatacağım
1-Konu:
Çocuk kurban…</t>
  </si>
  <si>
    <t>Bunu söyemek icin çok geç Diego...Fenerbahçe'den gidenler her zaman kaybetmiştir.. Bazi taraftarlarımızın dediği gi… https://t.co/kLeVukFnvQ</t>
  </si>
  <si>
    <t>RT @baris_muraty: Abi cidden barısın moralini bi tık düzelten tek şey cedi oldu o kadar insan var survivorda biri bile güzel bir şey söylem…</t>
  </si>
  <si>
    <t>RT @drahmetrasim: Sosyal mesafeyi koruyarak açık havada dolaşmanın bir sakıncası yok. Hele de AVM ve kapalı alanlarla (metro, akıllı bina,…</t>
  </si>
  <si>
    <t>RT @eda_ky: "Bir gönül inceliğidir, bir insana değerli olduğunu hissettirmek.."
Ahmed Arif</t>
  </si>
  <si>
    <t>RT @BRcu__1996: Bana arkadaşına söyle, sana kim olduğunu söyleyeyim tabiri bunun en güzel özeti olabilir. Adem muhteşem bir dost ❤
#surviv…</t>
  </si>
  <si>
    <t>"Evrim tesadüfler sonucu milyonlarca akılcı hareket meydana geldiğini iddia eden bir mantık çöküntüsüdür."
Sayın Ad… https://t.co/oEu6LydH0Y</t>
  </si>
  <si>
    <t>RT @Gulgunkaya8: 📍Canlıların inanılmaz derecede kompleks yapısı evrim teorisini geçersiz kılıyor.
📍Bir proteinin meydana gelmesi için gere…</t>
  </si>
  <si>
    <t>RT @Gulgunkaya8: "Evrim tesadüfler sonucu milyonlarca akılcı hareket meydana geldiğini iddia eden bir mantık çöküntüsüdür."
Sayın Adnan Okt…</t>
  </si>
  <si>
    <t>skype'ın çok güzel bir özelliğini keşfettim</t>
  </si>
  <si>
    <t>RT @sirket_ortagi: Birileri çıkıyor sürekli borsalar çökecek diye bağırıyor. 
Fed deli gibi para basmış. MB'ları faizleri düşürmüş. Virüs…</t>
  </si>
  <si>
    <t>RT @Selcoin: #GıdaKrizi konusunda daha önce uyarılarımı yapmıştım. Herkes ATIL alanları ekim yaparak değerlendirmeli. 
Ben ekmesem de olur…</t>
  </si>
  <si>
    <t>RT @Selcoin: 50 metre de olsa ekim yapın, ev içinde bile yetiştirmek mümkün bir çok ürünü. Herkes bu zincire dahil olursa enflasyon yangını…</t>
  </si>
  <si>
    <t>@adolf_amca Hocam Luca Brasi  gibi kumda hiç geçilmemiş bir safkan var.Victory Gallop un yavrusu.öldü diye unutuldu… https://t.co/3Kqx3BMiCG</t>
  </si>
  <si>
    <t>@antropolog_biri Bu ne zamandir mevzu olmus bir durumdu ve ulasilmisti neden simdi boyle oldu</t>
  </si>
  <si>
    <t>Yeni bir akım galiba, çok eğlendim https://t.co/iBmQqC1zap</t>
  </si>
  <si>
    <t>Yılmaz bey memeyi bir kenara sakince bıraksak jdjsjjsksjsjsks</t>
  </si>
  <si>
    <t>Kimler için “iyi ki var” olduğumuzu bilsek de, ona göre bir yol çizsek artık.</t>
  </si>
  <si>
    <t>RT @romaligalelio: Susmayın durmayın hasta bir cocuk cezaevinde dininiz yoksa vicdanınızdamı yok #DilgeşÖzgürOlmalı</t>
  </si>
  <si>
    <t>RT @KavrOnur: Otoritenin kendi meşruiyetini sağlamak için fütursuzca insanlara tahakküm ve şiddet uygulamasından en azından çocuklar muaf o…</t>
  </si>
  <si>
    <t>RT @sosyalistbirey: Bu 3,5 yaşında ki bir çocuğun ne psikolojik, ne de fiziki anlamda kaldırabileceği bir yük değil. Bu çok ağır.. 
#Dilge…</t>
  </si>
  <si>
    <t>Her güzel şeyi yarım bıraktı, bir cümle içine doluşmuş yalan..</t>
  </si>
  <si>
    <t>@ProfDemirtas Dış güçlerin oyunu bir yerden tanıdık geldi 🤣🤣</t>
  </si>
  <si>
    <t>RT @Dilaankaradeniz: Bir kadın öldü! 
Bir kadını öldürdüler !
Bir kadın gitti. Yine suçlu kadın oldu. #zeynepsenpınar</t>
  </si>
  <si>
    <t>RT @karmuhsin: “Hak Bir Gönül Verdi Bana”
Konservatuvar öğrencilerimiz @afurkantas @Sonerarslan168 ve @omerborulday’in sizlere bayram hedi…</t>
  </si>
  <si>
    <t>Çok güzel bir tweetmiş gibi beğenin</t>
  </si>
  <si>
    <t>RT @bisakinolbeyzaa: Çok güzel bir tweetmiş gibi beğenin</t>
  </si>
  <si>
    <t>"Ne garip,bir insana vazgeçilmez olduğunu hissettirdiğinizde ilk vazgeçtiği siz olursunuz."
Sigmund Freud</t>
  </si>
  <si>
    <t>Maske #3 : Salatalık 🥒
Bir salatalığı soyun ve macun kıvamına gelene dek ezin , tüm yüzünüze sürün ve 15 dakika be… https://t.co/kQqRsZISl5</t>
  </si>
  <si>
    <t>Bu adam bir tarih yazıyor, bir devri kapatıp yeni bir devir açıyor, tüm islam alemine sevinç, heyecan ve umut oluyo… https://t.co/brRTQwehFe</t>
  </si>
  <si>
    <t>Weeb oldugu icin utanmiyor bir de sayfa aciyor lol</t>
  </si>
  <si>
    <t>RT @idem__34: Buraya Asil bir Türk kızı bırakıyorum hesabını güçlendirirmiyiz kanlarım
🐺🐺🐺🐺🐺
@_AyHatun_ 
🐺🐺🐺🐺🐺
Takip 
Destek https://t.co…</t>
  </si>
  <si>
    <t>@rehavimehmet Videosunu izlemeden sadece bir resimle polisi kötülemek de senin gibi adamlara yakışır !!!!</t>
  </si>
  <si>
    <t>RT @OkulTyp: @BeratAlbayrak @pekcan Sn.Bakanim olumlu müjdeli bir haber bekliyoruz 30bin Mebgüvenlik ailesinin gözü sizlerde bizlerde çifte…</t>
  </si>
  <si>
    <t>RT @izzetdas: Furkan bir dava mektebidir... 
HayırlıBayramlar Hocam
Başınız sağolsun @semrakuytul
Hocam
#BayramMesajim
#bayram
#iyibayra…</t>
  </si>
  <si>
    <t>RT @senahanilci: Kuranın mesajını anlayan anlatan yaşayan ve yaşatan bir nesil yetiştirmek sancısıyla..
HayırlıBayramlar Hocam https://t.c…</t>
  </si>
  <si>
    <t>RT @maske3g: Tepende sinek vızıltısı gibi bir ses duyduk.  Aman dikkat et. 😂😂</t>
  </si>
  <si>
    <t>RT @konusuyorumtv: Gülüşü bir ömre bedel🖤🖤🖤 
Rahmetle, minnetle ve özlemle #HaydarHocayıAnıyoruz https://t.co/kD58dtLJnq</t>
  </si>
  <si>
    <t>@iamimirzalioglu Bir umuttur yasamak 
TR35 0001 0024 0990 5406 7350 01
@demetakbag @dmtevgar @sedat_peker @gonca_vuslateri</t>
  </si>
  <si>
    <t>RT @osmandurgut69: Bugünleri birlikte atlatacağız ve nice yeni bayramlarda buluşacağız; neşeyle, coşkuyla. Çünkü biz koskocaman bir aileyiz…</t>
  </si>
  <si>
    <t>RT @cskun38: Afyonkarahisar da Polisimize kürekle saldıran alçak. Derdin neydi mübarek Ramazan Bayramı günü. Bir mermiyi fazlasıyla haketmi…</t>
  </si>
  <si>
    <t>@Adiguzel_Yusuf Ne kadar eski olabilir ki bir şekilde çalıştırılır dedim hocam ama disketi görünce vazgeçtim. evet… https://t.co/NGjg0k7DiD</t>
  </si>
  <si>
    <t>.....bir yıl önce.....4 ağustos gecesi......arkadaşın evi boş.....4 arkadaş toplanmışız kardeş dediklerimiz....evde… https://t.co/mgYyfKUXi4</t>
  </si>
  <si>
    <t>RT @PatrickJane02: Hayatta olabileceğiniz en güzel yer, bir duanın içinde yer almaktır. Hz. Mevlana
ALLAH'ım kendi acılarını, yaşadıkların…</t>
  </si>
  <si>
    <t>bir umutla beklediğim en güzel yarınsın..</t>
  </si>
  <si>
    <t>Uçan bir hayvan diyince aklına ilk olarak yarasa gelmeyen de ne bileyim.. #survivor2020</t>
  </si>
  <si>
    <t>RT @bym_fc000: Allahım Cedi ve Barış muazzam bir ikili olacak hadii yaaa vallaha sabrım kalmadı Ekranın pası gidecek pası random
EkranınDe…</t>
  </si>
  <si>
    <t>RT @championbmy1: Herkes resmi bir şekilde konuşurken barışın arkadaşça yaklaşımı alfa mısın be çocuk bi de samimiyetsiz derler
EkranınDevl…</t>
  </si>
  <si>
    <t>Kürtler ile ilgili açılan her tag kürde hakaret etme ve sövmeye zemin hazırlamak için açılıyor. "bir millete olan k… https://t.co/jcUdu32dEl</t>
  </si>
  <si>
    <t>RT @sumeyragy: Bin atlı akınlarda çocuklar gibi şendik 
Bin atlı o gün dev gibi bir orduyu yendik 
#AkıncıBelgeseli 👏👏👏🇹🇷</t>
  </si>
  <si>
    <t>Uzun bir süre kimse bana ulaşamasın istiyorum</t>
  </si>
  <si>
    <t>Sonra görse Kadir inanır Türkan Sorayı kutuklügün arkada... tapilda... Tarık Akan dorukta kısır mali yatirsa ...Ram… https://t.co/d6mQlLdd5f</t>
  </si>
  <si>
    <t>RT @Rmzn15727174: Bir aydan uzun süredir alınamayan  ve sonunda gene öğrenciler mağdur eden bir karar , bizler isyan bayrağını çekmeden hal…</t>
  </si>
  <si>
    <t>RT @yyarengemici: Her şekilde öğrenciyi mağdur eden bir karar istemiyoruz. Belirsizlik sonrası iki hafta kala verilen sınav kararı doğru de…</t>
  </si>
  <si>
    <t>RT @sibelcetinell: 10 gün içinde 5 kez karar değiştirdiniz.Sınavlara 2 saat kala online olacağını acıklıyorsunuz.Bu kadar önemli bir bölümü…</t>
  </si>
  <si>
    <t>RT @Onur_Karadayi: Sürekli maaşlarını soranlar, özlük haklarından dem vuranlar, her fırsatta hedefe koyup eleştirenler, hatta ateşin içine…</t>
  </si>
  <si>
    <t>Unutulmaz bir bayram yaşıyoruz; çoğu sevdiklerimizle gözden ırak ama gönülden yakın...
Dilerim bundan sonraki bayra… https://t.co/2x2VhmwJl2</t>
  </si>
  <si>
    <t>RT @nenaseola: Bu sefer de öldürülen bir kadını ailesi ile yaşamadığı için suçlu çıkardılar. İğrençsiniz!</t>
  </si>
  <si>
    <t>@tasrabeyi @bureauofeconomy Ev otomasyonlarının yerlileştirilmesi için de başka fikirlerim var ama çok uzun Ar-Ge y… https://t.co/a1XXIRVkik</t>
  </si>
  <si>
    <t>@deep_traesurre @bureauofeconomy Açıkçası ben almam. 1 ay evde olmuyorum, ama buzdolabında da kaydadeğer pek bir şe… https://t.co/WFtNeBJq2i</t>
  </si>
  <si>
    <t>Bu arada cimerden şöyle bir yanıt geldi geçenlerde bilginiz olsun. Sebep normalleşmeymiş...
yersen:D… https://t.co/vhEpwFtYTi</t>
  </si>
  <si>
    <t>RT @alitulum8: Evrimleşme AslaOlmadı
ama teorinin insanlığa zararları çok fazla oldu
Adeta pusuda bekleyen bir tehlike gibi 
eğer yıkıcı e…</t>
  </si>
  <si>
    <t>RT @HayatGulM: Her şeyin düzgün ve mükemmel olmaları evrimin teknik olarak mümkün olmadığını gösteriyor. Çünkü tesadüf böyle bir şey yapama…</t>
  </si>
  <si>
    <t>RT @zmehlika_: Sana karşı duygusal etrafa karşı sinirli bir beybiyim.</t>
  </si>
  <si>
    <t>Bayramlıklarımı giyip nöbete geldim, güzel bir bayram oluyor</t>
  </si>
  <si>
    <t>2 Taraflar herhangi bir ziyaret hakkı veya velayet hakkının kullanılmasının mağdurun veya
çocukların haklarını veya… https://t.co/N87kyWpbyY</t>
  </si>
  <si>
    <t>Madde 32 – Zorla evlendirmelerin doğuracağı hukuki sonuçlar
Taraflar mağdura gereksiz bir parasal veya idari yük g… https://t.co/HMxKqm0oLF</t>
  </si>
  <si>
    <t>Madde 33 – Psikolojik şiddet
Taraflar bir şahsın psikolojik bütünlüğünü zorlamayla veya tehditlerle ciddi bir şeki… https://t.co/g1LQGaCQR5</t>
  </si>
  <si>
    <t>Madde 34 – Taciz amaçlı takip
Taraflar başka bir şahsa yönelik olarak gerçekleştirilen ve bu şahsı, şahsın kendisi… https://t.co/OtJ9NWnRCR</t>
  </si>
  <si>
    <t>Madde 35 – Fiziksel şiddet
Taraflar başka bir şahsa karşı kasten fiziksel şiddet eylemlerinde bulunmanın
cezalandı… https://t.co/yi7WrGAEVh</t>
  </si>
  <si>
    <t>RT @cokcavefa: Bayram mı ?
Sizin sofranızda ne  vardı ?
Bizim soframızda göz yasi vardı. 
 Dün gece 12'ye kadar yavrum gelir diye bekle…</t>
  </si>
  <si>
    <t>RT @UyumluTris: ✅50 binden fazla masum kardeşimiz zindanlarda türlü zulümlere maruz kalırken,
✅Bir gece yarısı sokaktan veya evinden kaçırı…</t>
  </si>
  <si>
    <t>RT @Bedevi28492667: Bir çocuk nereden bilir ölümü, nereden anlar öleceğini, nasıl bir haykırışdır, 'Anne ben ölüyorum'...Zalimliğinizle diz…</t>
  </si>
  <si>
    <t>RT @farazamm: Yıl 2005
Bir genç çıktı;bana ve benim gibi gençlere destek olursanız en iyisini biz yaparız dedi.
Yıl 2020
Yaptı...
#Akın…</t>
  </si>
  <si>
    <t>RT @dedektifpipo: Uçuşlar yasakken uçak bileti ucuzlatmak, oteller kapalı iken konaklama vergisini kaldırmak, sokağa çıkma yasağı varken kö…</t>
  </si>
  <si>
    <t>RT @zuhahahga: Madem maskeyle masaya oturucaz bir problem de yok öyleyse diğer sınavlar neden iptal edildi? Konuşamıyor musunuz? Siyasi seb…</t>
  </si>
  <si>
    <t>RT @Kubra61550: Bütün ulke bir olup bizi gormemeye yemin edip ,kuran a el mi bastınız!!şaka gibii?. #TekeTekBilim</t>
  </si>
  <si>
    <t>RT @mertyuce21: Merak ediyorum acaba #Yks2020 öğrencilerinin gittiği her kapı neden yüzlerine kapanır? Hakkı olanın dışında bir şey isteyen…</t>
  </si>
  <si>
    <t>RT @YksTarihi9: YKS öğrencilerini konuşmayın diye bir yayın yasağı var sanırım. Öteki türlü sağır sultan duydu bizi ondan dedim :D
#tekete…</t>
  </si>
  <si>
    <t>@yekta_sarac 
Online sınavlar la ilgili bir sürü sorun yaşatıyorlar başkanım lutfen bayramdan sonra güzel bir kara… https://t.co/xPYGQhRP4l</t>
  </si>
  <si>
    <t>ersini takipten çıkmayan kalmamıştır umarım duymayanlar bilmeyenler için duyuralım beş dkya bir çünkü ben olayları… https://t.co/TKBkXexCWH</t>
  </si>
  <si>
    <t>RT @ebayraktaroglu: sizin yaptığınız haberciliği Lise gazetesi Muhabirleri bile yapıyor.Utanmadan halkı avutuyor  tek haber yapamıyorsunuz.…</t>
  </si>
  <si>
    <t>RT @cagritaner: Güzel üslup kadar mutlu eden başka bir şey yok şu hayatta..</t>
  </si>
  <si>
    <t>https://twitter.com/i/web/status/1264650784622489609</t>
  </si>
  <si>
    <t>https://twitter.com/i/web/status/1264650785364815876</t>
  </si>
  <si>
    <t>https://twitter.com/i/web/status/1264650786631548934</t>
  </si>
  <si>
    <t>https://twitter.com/i/web/status/1264650786845360128</t>
  </si>
  <si>
    <t>https://twitter.com/i/web/status/1264650787323510789</t>
  </si>
  <si>
    <t>https://twitter.com/i/web/status/1264650787621347333</t>
  </si>
  <si>
    <t>https://twitter.com/i/web/status/1264650789483614208</t>
  </si>
  <si>
    <t>https://twitter.com/i/web/status/1264650789538103299</t>
  </si>
  <si>
    <t>https://twitter.com/i/web/status/1264650790519463936</t>
  </si>
  <si>
    <t>https://twitter.com/i/web/status/1264650791597588485</t>
  </si>
  <si>
    <t>https://twitter.com/i/web/status/1264650791907987457</t>
  </si>
  <si>
    <t>https://twitter.com/i/web/status/1264650792470011904</t>
  </si>
  <si>
    <t>https://twitter.com/i/web/status/1264650794151927808</t>
  </si>
  <si>
    <t>https://twitter.com/i/web/status/1264650794835406849</t>
  </si>
  <si>
    <t>https://twitter.com/i/web/status/1264650793363427335</t>
  </si>
  <si>
    <t>https://www.youtube.com/user/BaykarMakina</t>
  </si>
  <si>
    <t>https://twitter.com/i/web/status/1264650796844670981</t>
  </si>
  <si>
    <t>https://twitter.com/i/web/status/1264650797259853825</t>
  </si>
  <si>
    <t>https://twitter.com/i/web/status/1264650798140739587</t>
  </si>
  <si>
    <t>https://twitter.com/i/web/status/1264650799315025920</t>
  </si>
  <si>
    <t>https://twitter.com/i/web/status/1264650799579385868</t>
  </si>
  <si>
    <t>https://twitter.com/i/web/status/1264650799994425344</t>
  </si>
  <si>
    <t>https://twitter.com/i/web/status/1264650801655492609</t>
  </si>
  <si>
    <t>https://twitter.com/i/web/status/1264650802397839363</t>
  </si>
  <si>
    <t>https://twitter.com/i/web/status/1264650802674774017</t>
  </si>
  <si>
    <t>https://twitter.com/i/web/status/1264650803136118786</t>
  </si>
  <si>
    <t>https://twitter.com/i/web/status/1264650804172140544</t>
  </si>
  <si>
    <t>https://support.twitter.com/articles/20169222</t>
  </si>
  <si>
    <t>https://twitter.com/i/web/status/1264650805929545730</t>
  </si>
  <si>
    <t>https://twitter.com/i/web/status/1264650807590432768</t>
  </si>
  <si>
    <t>https://twitter.com/i/web/status/1264650809922531331</t>
  </si>
  <si>
    <t>https://twitter.com/i/web/status/1264650810803261450</t>
  </si>
  <si>
    <t>https://twitter.com/i/web/status/1264650811306582016</t>
  </si>
  <si>
    <t>http://www.medyaurfa.com/siyaset/gulpinar-insanlik-zorlu-bir-imtihandan-geciyor-h89530.html</t>
  </si>
  <si>
    <t>https://twitter.com/i/web/status/1264650814171361282</t>
  </si>
  <si>
    <t>https://twitter.com/i/web/status/1264650814800478208</t>
  </si>
  <si>
    <t>https://twitter.com/i/web/status/1264650814800486400</t>
  </si>
  <si>
    <t>https://twitter.com/i/web/status/1264650815681236993</t>
  </si>
  <si>
    <t>https://twitter.com/i/web/status/1264650815714873347</t>
  </si>
  <si>
    <t>https://twitter.com/i/web/status/1264650816767635457</t>
  </si>
  <si>
    <t>https://twitter.com/i/web/status/1264650816868188164</t>
  </si>
  <si>
    <t>https://twitter.com/i/web/status/1264650819426754560</t>
  </si>
  <si>
    <t>https://twitter.com/i/web/status/1264650820123049984</t>
  </si>
  <si>
    <t>https://twitter.com/i/web/status/1264650820127199242</t>
  </si>
  <si>
    <t>https://twitter.com/i/web/status/1264650820538314755</t>
  </si>
  <si>
    <t>https://www.ilimcephesi.com/maturidiyye-ve-tasavvuf-iliskisi/</t>
  </si>
  <si>
    <t>https://twitter.com/i/web/status/1264650820961918980</t>
  </si>
  <si>
    <t>https://twitter.com/i/web/status/1264650821167448066</t>
  </si>
  <si>
    <t>https://twitter.com/i/web/status/1264650822920650755</t>
  </si>
  <si>
    <t>https://twitter.com/i/web/status/1264650823289769988</t>
  </si>
  <si>
    <t>https://www.matriksdata.com/website/bireysel-urunler/matriks-veri-terminali/dokumanlar/matriks-veri-terminali-indikatorler-dokumani</t>
  </si>
  <si>
    <t>https://twitter.com/i/web/status/1264650823965040640</t>
  </si>
  <si>
    <t>https://twitter.com/i/web/status/1264650828989808642</t>
  </si>
  <si>
    <t>https://twitter.com/i/web/status/1264650829144952832</t>
  </si>
  <si>
    <t>https://twitter.com/i/web/status/1264650830143270914</t>
  </si>
  <si>
    <t>https://twitter.com/i/web/status/1264650830143270916</t>
  </si>
  <si>
    <t>https://twitter.com/i/web/status/1264650830470316032</t>
  </si>
  <si>
    <t>https://twitter.com/i/web/status/1264650830713688066</t>
  </si>
  <si>
    <t>https://open.spotify.com/track/6rk1XVeqiWDUMAK2Or4CiT?si=TgiBoc2uSQu9QiqgrPjCAw</t>
  </si>
  <si>
    <t>https://twitter.com/lickdaurent/status/1264609538872836102</t>
  </si>
  <si>
    <t>https://twitter.com/i/web/status/1264650832999563264</t>
  </si>
  <si>
    <t>https://twitter.com/i/web/status/1264650833020563457</t>
  </si>
  <si>
    <t>https://twitter.com/i/web/status/1264650833733595137</t>
  </si>
  <si>
    <t>https://twitter.com/i/web/status/1264650834937368577</t>
  </si>
  <si>
    <t>https://twitter.com/yukarakaya/status/1264649459654430721</t>
  </si>
  <si>
    <t>https://twitter.com/yasharhuseyn/status/1264629472655015941</t>
  </si>
  <si>
    <t>https://twitter.com/i/web/status/1264650836107501574</t>
  </si>
  <si>
    <t>https://twitter.com/i/web/status/1264650836908691456</t>
  </si>
  <si>
    <t>https://twitter.com/i/web/status/1264650838292803586</t>
  </si>
  <si>
    <t>https://twitter.com/VoiceofTSP/status/1264287220640428040</t>
  </si>
  <si>
    <t>https://twitter.com/i/web/status/1264650838917763072</t>
  </si>
  <si>
    <t>https://twitter.com/i/web/status/1264650839014211586</t>
  </si>
  <si>
    <t>https://twitter.com/i/web/status/1264650839798538242</t>
  </si>
  <si>
    <t>https://twitter.com/i/web/status/1264650840243126273</t>
  </si>
  <si>
    <t>https://twitter.com/i/web/status/1264650841102974977</t>
  </si>
  <si>
    <t>https://twitter.com/i/web/status/1264650841824342018</t>
  </si>
  <si>
    <t>https://twitter.com/Saka_larr/status/1264541970489360384</t>
  </si>
  <si>
    <t>https://twitter.com/i/web/status/1264650847721570306</t>
  </si>
  <si>
    <t>https://youtu.be/UEec_EbJgfU</t>
  </si>
  <si>
    <t>https://twitter.com/i/web/status/1264650849109893126</t>
  </si>
  <si>
    <t>https://twitter.com/i/web/status/1264650849332203520</t>
  </si>
  <si>
    <t>https://twitter.com/i/web/status/1264650849453772800</t>
  </si>
  <si>
    <t>https://twitter.com/i/web/status/1264650849470554112</t>
  </si>
  <si>
    <t>https://twitter.com/i/web/status/1264650849642590214</t>
  </si>
  <si>
    <t>https://twitter.com/i/web/status/1264650851987177479</t>
  </si>
  <si>
    <t>https://twitter.com/i/web/status/1264650852041662464</t>
  </si>
  <si>
    <t>https://twitter.com/i/web/status/1264650852872192001</t>
  </si>
  <si>
    <t>https://twitter.com/i/web/status/1264650853732044800</t>
  </si>
  <si>
    <t>https://twitter.com/i/web/status/1264650858320613376</t>
  </si>
  <si>
    <t>https://twitter.com/i/web/status/1264650858639306758</t>
  </si>
  <si>
    <t>https://open.spotify.com/track/0IaViaYirIh0nVTvDebEqR?si=CU9Ix809TIGdIej2TQ7Ylg</t>
  </si>
  <si>
    <t>https://twitter.com/i/web/status/1264650859268497408</t>
  </si>
  <si>
    <t>https://twitter.com/i/web/status/1264650859910180864</t>
  </si>
  <si>
    <t>https://twitter.com/i/web/status/1264650860132474880</t>
  </si>
  <si>
    <t>https://twitter.com/i/web/status/1264650860136730625</t>
  </si>
  <si>
    <t>https://twitter.com/i/web/status/1264650860883214336</t>
  </si>
  <si>
    <t>https://twitter.com/i/web/status/1264650861004894208</t>
  </si>
  <si>
    <t>https://twitter.com/i/web/status/1264650861441175552</t>
  </si>
  <si>
    <t>https://twitter.com/i/web/status/1264650861629841414</t>
  </si>
  <si>
    <t>https://twitter.com/i/web/status/1264650861818585088</t>
  </si>
  <si>
    <t>https://twitter.com/i/web/status/1264650864553312256</t>
  </si>
  <si>
    <t>https://twitter.com/i/web/status/1264650865618702336</t>
  </si>
  <si>
    <t>https://twitter.com/i/web/status/1264650867363504136</t>
  </si>
  <si>
    <t>https://twitter.com/i/web/status/1264650868277772288</t>
  </si>
  <si>
    <t>https://twitter.com/i/web/status/1264650868642787329</t>
  </si>
  <si>
    <t>https://twitter.com/i/web/status/1264650869372588034</t>
  </si>
  <si>
    <t>https://twitter.com/i/web/status/1264650869708066816</t>
  </si>
  <si>
    <t>https://twitter.com/i/web/status/1264650870484013062</t>
  </si>
  <si>
    <t>https://twitter.com/i/web/status/1264650871469740033</t>
  </si>
  <si>
    <t>https://twitter.com/i/web/status/1264650871624929281</t>
  </si>
  <si>
    <t>https://twitter.com/i/web/status/1264650872891543558</t>
  </si>
  <si>
    <t>https://twitter.com/i/web/status/1264650873738792961</t>
  </si>
  <si>
    <t>https://twitter.com/i/web/status/1264650874737045504</t>
  </si>
  <si>
    <t>https://twitter.com/i/web/status/1264650876154675202</t>
  </si>
  <si>
    <t>https://twitter.com/i/web/status/1264650876230270979</t>
  </si>
  <si>
    <t>https://twitter.com/i/web/status/1264650876720951296</t>
  </si>
  <si>
    <t>https://twitter.com/i/web/status/1264650876897185793</t>
  </si>
  <si>
    <t>https://twitter.com/i/web/status/1264650877958307848</t>
  </si>
  <si>
    <t>https://twitter.com/i/web/status/1264650878600044552</t>
  </si>
  <si>
    <t>https://twitter.com/i/web/status/1264650879862480896</t>
  </si>
  <si>
    <t>https://twitter.com/i/web/status/1264650882605617157</t>
  </si>
  <si>
    <t>https://twitter.com/i/web/status/1264650882714669061</t>
  </si>
  <si>
    <t>https://twitter.com/i/web/status/1264650883167662081</t>
  </si>
  <si>
    <t>https://twitter.com/i/web/status/1264650883297656842</t>
  </si>
  <si>
    <t>https://twitter.com/i/web/status/1264650884262363141</t>
  </si>
  <si>
    <t>https://twitter.com/i/web/status/1264650884740456450</t>
  </si>
  <si>
    <t>https://twitter.com/i/web/status/1264650887005339649</t>
  </si>
  <si>
    <t>https://twitter.com/i/web/status/1264650888758661121</t>
  </si>
  <si>
    <t>https://twitter.com/i/web/status/1264650889119358983</t>
  </si>
  <si>
    <t>https://twitter.com/i/web/status/1264650889282936832</t>
  </si>
  <si>
    <t>https://twitter.com/i/web/status/1264650889295532032</t>
  </si>
  <si>
    <t>https://twitter.com/i/web/status/1264650890176352257</t>
  </si>
  <si>
    <t>https://twitter.com/i/web/status/1264650890570539013</t>
  </si>
  <si>
    <t>https://twitter.com/i/web/status/1264650891690418183</t>
  </si>
  <si>
    <t>https://twitter.com/i/web/status/1264650892336381953</t>
  </si>
  <si>
    <t>https://twitter.com/i/web/status/1264650892365701126</t>
  </si>
  <si>
    <t>https://twitter.com/i/web/status/1264650893087125505</t>
  </si>
  <si>
    <t>https://twitter.com/i/web/status/1264650893229723651</t>
  </si>
  <si>
    <t>https://twitter.com/i/web/status/1264650893233979398</t>
  </si>
  <si>
    <t>https://twitter.com/i/web/status/1264650894781624321</t>
  </si>
  <si>
    <t>https://twitter.com/i/web/status/1264650894932684801</t>
  </si>
  <si>
    <t>https://twitter.com/BalsevenNese/status/1261917746289422336?s=19</t>
  </si>
  <si>
    <t>https://twitter.com/i/web/status/1264650896211836930</t>
  </si>
  <si>
    <t>https://twitter.com/i/web/status/1264650896639758336</t>
  </si>
  <si>
    <t>https://twitter.com/i/web/status/1264650896958513155</t>
  </si>
  <si>
    <t>https://twitter.com/i/web/status/1264650897101066243</t>
  </si>
  <si>
    <t>https://twitter.com/i/web/status/1264650897608650752</t>
  </si>
  <si>
    <t>https://twitter.com/i/web/status/1264650897663168512</t>
  </si>
  <si>
    <t>https://twitter.com/i/web/status/1264650901425393671</t>
  </si>
  <si>
    <t>https://twitter.com/i/web/status/1264650901568045059</t>
  </si>
  <si>
    <t>https://youtu.be/6vq1pUOjUHU</t>
  </si>
  <si>
    <t>https://gazetemanifesto.com/2020/bilim-kurulu-uyesi-prof-azap-sonbahar-kis-aylarinda-bir-ikinci-artis-bekliyoruz-359724/</t>
  </si>
  <si>
    <t>https://twitter.com/i/web/status/1264650820903190531</t>
  </si>
  <si>
    <t>https://twitter.com/i/web/status/1264650902826291201</t>
  </si>
  <si>
    <t>https://twitter.com/i/web/status/1264650903627366400</t>
  </si>
  <si>
    <t>https://twitter.com/i/web/status/1264650903648378881</t>
  </si>
  <si>
    <t>https://twitter.com/i/web/status/1264650903799377925</t>
  </si>
  <si>
    <t>https://twitter.com/i/web/status/1264650904214671362</t>
  </si>
  <si>
    <t>https://twitter.com/i/web/status/1264650905326178305</t>
  </si>
  <si>
    <t>https://twitter.com/i/web/status/1264650905670103040</t>
  </si>
  <si>
    <t>https://twitter.com/i/web/status/1264650906873868288</t>
  </si>
  <si>
    <t>https://twitter.com/halkingazetesii/status/1264519915106717698</t>
  </si>
  <si>
    <t>https://twitter.com/i/web/status/1264650901639303168</t>
  </si>
  <si>
    <t>https://twitter.com/i/web/status/1264650908190887936</t>
  </si>
  <si>
    <t>https://twitter.com/i/web/status/1264650908685737997</t>
  </si>
  <si>
    <t>https://twitter.com/i/web/status/1264650910023778305</t>
  </si>
  <si>
    <t>https://twitter.com/feykasli1/status/1264584010602369025</t>
  </si>
  <si>
    <t>https://twitter.com/i/web/status/1264650912871694344</t>
  </si>
  <si>
    <t>https://twitter.com/i/web/status/1264650914285182976</t>
  </si>
  <si>
    <t>https://twitter.com/i/web/status/1264650915199561728</t>
  </si>
  <si>
    <t>https://bit.ly/2XubRdD</t>
  </si>
  <si>
    <t>https://twitter.com/varbir_hayalim/status/1256600046667251712</t>
  </si>
  <si>
    <t>https://twitter.com/i/web/status/1264650916516507649</t>
  </si>
  <si>
    <t>https://twitter.com/i/web/status/1264650916592058368</t>
  </si>
  <si>
    <t>https://twitter.com/i/web/status/1264650916852117510</t>
  </si>
  <si>
    <t>https://twitter.com/i/web/status/1264650917082796033</t>
  </si>
  <si>
    <t>https://twitter.com/i/web/status/1264650919142207489</t>
  </si>
  <si>
    <t>https://twitter.com/i/web/status/1264650919700029452</t>
  </si>
  <si>
    <t>https://twitter.com/yusufuny/status/1264635273486446592</t>
  </si>
  <si>
    <t>https://twitter.com/i/web/status/1264650922724069378</t>
  </si>
  <si>
    <t>https://twitter.com/i/web/status/1264650923546116100</t>
  </si>
  <si>
    <t>https://twitter.com/i/web/status/1264650924489879552</t>
  </si>
  <si>
    <t>https://twitter.com/i/web/status/1264650925202911233</t>
  </si>
  <si>
    <t>https://twitter.com/i/web/status/1264650927388200960</t>
  </si>
  <si>
    <t>https://twitter.com/i/web/status/1264650927459442689</t>
  </si>
  <si>
    <t>https://twitter.com/i/web/status/1264650928008900618</t>
  </si>
  <si>
    <t>https://twitter.com/i/web/status/1264650928675749891</t>
  </si>
  <si>
    <t>https://www.tumyad.org/bagis-yap/bir-ogun-yemek-bagisi/</t>
  </si>
  <si>
    <t>https://twitter.com/i/web/status/1264650930273898496</t>
  </si>
  <si>
    <t>https://twitter.com/Sedanuraydnn_/status/1264643422444564487</t>
  </si>
  <si>
    <t>https://twitter.com/i/web/status/1264650930886193152</t>
  </si>
  <si>
    <t>https://twitter.com/loeyseternal/status/1264650009670299649</t>
  </si>
  <si>
    <t>https://twitter.com/i/web/status/1264650935839703042</t>
  </si>
  <si>
    <t>https://twitter.com/i/web/status/1264650937240629248</t>
  </si>
  <si>
    <t>https://twitter.com/i/web/status/1264650937425158151</t>
  </si>
  <si>
    <t>https://twitter.com/i/web/status/1264650938008166400</t>
  </si>
  <si>
    <t>https://sptnkne.ws/C3Sx</t>
  </si>
  <si>
    <t>https://twitter.com/i/web/status/1264650938750513153</t>
  </si>
  <si>
    <t>https://twitter.com/i/web/status/1264650939107094531</t>
  </si>
  <si>
    <t>https://twitter.com/i/web/status/1264650939744616449</t>
  </si>
  <si>
    <t>https://twitter.com/i/web/status/1264650942726705152</t>
  </si>
  <si>
    <t>https://twitter.com/i/web/status/1264650943112626180</t>
  </si>
  <si>
    <t>https://twitter.com/i/web/status/1264650943586418688</t>
  </si>
  <si>
    <t>https://twitter.com/i/web/status/1264650943586611202</t>
  </si>
  <si>
    <t>https://twitter.com/i/web/status/1264650944547094528</t>
  </si>
  <si>
    <t>https://twitter.com/i/web/status/1264650944828125184</t>
  </si>
  <si>
    <t>https://twitter.com/i/web/status/1264650945960517633</t>
  </si>
  <si>
    <t>https://twitter.com/i/web/status/1264650946543484929</t>
  </si>
  <si>
    <t>https://twitter.com/i/web/status/1264650947147567104</t>
  </si>
  <si>
    <t>https://twitter.com/i/web/status/1264650948393209856</t>
  </si>
  <si>
    <t>https://twitter.com/i/web/status/1264650950289080321</t>
  </si>
  <si>
    <t>https://twitter.com/i/web/status/1264650950461001730</t>
  </si>
  <si>
    <t>https://twitter.com/i/web/status/1264650951002120193</t>
  </si>
  <si>
    <t>https://twitter.com/i/web/status/1264650951304118273</t>
  </si>
  <si>
    <t>https://twitter.com/i/web/status/1264650951459254273</t>
  </si>
  <si>
    <t>https://twitter.com/i/web/status/1264650952763719682</t>
  </si>
  <si>
    <t>https://twitter.com/i/web/status/1264650953095069698</t>
  </si>
  <si>
    <t>https://twitter.com/i/web/status/1264650953241825281</t>
  </si>
  <si>
    <t>https://twitter.com/i/web/status/1264650954017845254</t>
  </si>
  <si>
    <t>https://twitter.com/i/web/status/1264650956387516417</t>
  </si>
  <si>
    <t>https://twitter.com/i/web/status/1264650957067091968</t>
  </si>
  <si>
    <t>https://twitter.com/i/web/status/1264650957461368832</t>
  </si>
  <si>
    <t>https://twitter.com/i/web/status/1264650957809385474</t>
  </si>
  <si>
    <t>https://twitter.com/i/web/status/1264650957117198336</t>
  </si>
  <si>
    <t>https://twitter.com/i/web/status/1264650958862196736</t>
  </si>
  <si>
    <t>https://twitter.com/CmR_1990/status/647873551144480768</t>
  </si>
  <si>
    <t>https://twitter.com/i/web/status/1264650960955224070</t>
  </si>
  <si>
    <t>https://twitter.com/i/web/status/1264650961206771714</t>
  </si>
  <si>
    <t>https://twitter.com/i/web/status/1264650962221903875</t>
  </si>
  <si>
    <t>https://twitter.com/i/web/status/1264650962389565440</t>
  </si>
  <si>
    <t>https://twitter.com/i/web/status/1264650964239364103</t>
  </si>
  <si>
    <t>https://twitter.com/i/web/status/1264650964998422534</t>
  </si>
  <si>
    <t>https://twitter.com/i/web/status/1264650965950627840</t>
  </si>
  <si>
    <t>https://twitter.com/i/web/status/1264650966508371969</t>
  </si>
  <si>
    <t>https://twitter.com/i/web/status/1264650967368314881</t>
  </si>
  <si>
    <t>https://twitter.com/i/web/status/1264650965229219840</t>
  </si>
  <si>
    <t>https://twitter.com/i/web/status/1264650968613953536</t>
  </si>
  <si>
    <t>https://twitter.com/i/web/status/1264650968836292608</t>
  </si>
  <si>
    <t>https://twitter.com/i/web/status/1264650970233024512</t>
  </si>
  <si>
    <t>https://twitter.com/i/web/status/1264650970484654086</t>
  </si>
  <si>
    <t>https://twitter.com/i/web/status/1264650971877199875</t>
  </si>
  <si>
    <t>https://twitter.com/i/web/status/1264650972145561601</t>
  </si>
  <si>
    <t>https://twitter.com/i/web/status/1264650972158099458</t>
  </si>
  <si>
    <t>https://twitter.com/i/web/status/1264650974746066945</t>
  </si>
  <si>
    <t>https://twitter.com/i/web/status/1264650975106793478</t>
  </si>
  <si>
    <t>https://twitter.com/i/web/status/1264650975417155589</t>
  </si>
  <si>
    <t>https://twitter.com/i/web/status/1264650977254215680</t>
  </si>
  <si>
    <t>https://twitter.com/Who98408150/status/1264648839660572673</t>
  </si>
  <si>
    <t>https://twitter.com/i/web/status/1264650977975635968</t>
  </si>
  <si>
    <t>https://odatv4.com/sadece-bir-villa-sitesi-kadar-alan-yandi-24052045.html</t>
  </si>
  <si>
    <t>https://twitter.com/i/web/status/1264650979057729536</t>
  </si>
  <si>
    <t>https://www.yenialanya.com/haber/4693523/acun-ilicalidan-alkislanacak-hareket-bir-kamyon-cikolata-gonderdi</t>
  </si>
  <si>
    <t>https://twitter.com/i/web/status/1264650832848527362</t>
  </si>
  <si>
    <t>https://twitter.com/i/web/status/1264650981301792769</t>
  </si>
  <si>
    <t>https://twitter.com/i/web/status/1264650981402345472</t>
  </si>
  <si>
    <t>https://twitter.com/i/web/status/1264650982811721729</t>
  </si>
  <si>
    <t>https://twitter.com/i/web/status/1264650983533051910</t>
  </si>
  <si>
    <t>https://twitter.com/i/web/status/1264650983558262785</t>
  </si>
  <si>
    <t>https://twitter.com/i/web/status/1264650983755440132</t>
  </si>
  <si>
    <t>https://twitter.com/i/web/status/1264650984728465408</t>
  </si>
  <si>
    <t>https://twitter.com/i/web/status/1264650984783065089</t>
  </si>
  <si>
    <t>https://twitter.com/i/web/status/1264650984904630279</t>
  </si>
  <si>
    <t>https://twitter.com/i/web/status/1264650985936486400</t>
  </si>
  <si>
    <t>https://twitter.com/i/web/status/1264650987597430784</t>
  </si>
  <si>
    <t>https://twitter.com/i/web/status/1264650927681818624</t>
  </si>
  <si>
    <t>https://twitter.com/i/web/status/1264650988574642176</t>
  </si>
  <si>
    <t>https://twitter.com/i/web/status/1264650988578844672</t>
  </si>
  <si>
    <t>https://twitter.com/i/web/status/1264650989262589958</t>
  </si>
  <si>
    <t>https://twitter.com/i/web/status/1264650989971390464</t>
  </si>
  <si>
    <t>https://twitter.com/i/web/status/1264650990944505858</t>
  </si>
  <si>
    <t>https://twitter.com/i/web/status/1264650991833698307</t>
  </si>
  <si>
    <t>https://twitter.com/i/web/status/1264650992328544268</t>
  </si>
  <si>
    <t>https://twitter.com/i/web/status/1264650992609624066</t>
  </si>
  <si>
    <t>https://twitter.com/i/web/status/1264650992676675585</t>
  </si>
  <si>
    <t>https://twitter.com/i/web/status/1264650993674878976</t>
  </si>
  <si>
    <t>https://twitter.com/i/web/status/1264650995692380160</t>
  </si>
  <si>
    <t>https://twitter.com/i/web/status/1264650995948290051</t>
  </si>
  <si>
    <t>https://twitter.com/i/web/status/1264650996262862849</t>
  </si>
  <si>
    <t>https://twitter.com/i/web/status/1264650996590010369</t>
  </si>
  <si>
    <t>https://twitter.com/i/web/status/1264650997021970433</t>
  </si>
  <si>
    <t>https://open.spotify.com/track/5XGeiXUfiXge31MarogZfX?si=Xx-3NrneSiG5lgZF0kYXsw</t>
  </si>
  <si>
    <t>https://twitter.com/NSK025/status/1264332984334909444</t>
  </si>
  <si>
    <t>https://twitter.com/i/web/status/1264650999521857537</t>
  </si>
  <si>
    <t>https://twitter.com/i/web/status/1264651002554257413</t>
  </si>
  <si>
    <t>https://twitter.com/i/web/status/1264651002743074824</t>
  </si>
  <si>
    <t>https://twitter.com/i/web/status/1264651003225427968</t>
  </si>
  <si>
    <t>https://twitter.com/i/web/status/1264651004110389249</t>
  </si>
  <si>
    <t>https://twitter.com/i/web/status/1264651004559138821</t>
  </si>
  <si>
    <t>https://twitter.com/i/web/status/1264651005838479360</t>
  </si>
  <si>
    <t>https://twitter.com/i/web/status/1264651006081675265</t>
  </si>
  <si>
    <t>https://twitter.com/i/web/status/1264651006757015554</t>
  </si>
  <si>
    <t>https://twitter.com/i/web/status/1264650797679366144</t>
  </si>
  <si>
    <t>https://twitter.com/i/web/status/1264651006815735808</t>
  </si>
  <si>
    <t>https://twitter.com/i/web/status/1264651008300515328</t>
  </si>
  <si>
    <t>https://twitter.com/i/web/status/1264651008745132033</t>
  </si>
  <si>
    <t>https://twitter.com/i/web/status/1264651009592373250</t>
  </si>
  <si>
    <t>https://twitter.com/i/web/status/1264650828918521862</t>
  </si>
  <si>
    <t>https://twitter.com/i/web/status/1264650873780781058</t>
  </si>
  <si>
    <t>https://twitter.com/i/web/status/1264650944102436865</t>
  </si>
  <si>
    <t>https://twitter.com/i/web/status/1264651010582155265</t>
  </si>
  <si>
    <t>https://twitter.com/i/web/status/1264651013094547466</t>
  </si>
  <si>
    <t>https://twitter.com/i/web/status/1264651013254000646</t>
  </si>
  <si>
    <t>https://twitter.com/i/web/status/1264651013765697537</t>
  </si>
  <si>
    <t>https://twitter.com/i/web/status/1264651014583574530</t>
  </si>
  <si>
    <t>https://twitter.com/i/web/status/1264651014747181056</t>
  </si>
  <si>
    <t>https://twitter.com/i/web/status/1264651015623712778</t>
  </si>
  <si>
    <t>https://twitter.com/i/web/status/1264651016051535872</t>
  </si>
  <si>
    <t>https://twitter.com/i/web/status/1264651017431515136</t>
  </si>
  <si>
    <t>https://twitter.com/i/web/status/1264651018945642500</t>
  </si>
  <si>
    <t>https://twitter.com/i/web/status/1264651018970836992</t>
  </si>
  <si>
    <t>https://twitter.com/i/web/status/1264651018974965760</t>
  </si>
  <si>
    <t>https://twitter.com/i/web/status/1264651019620933638</t>
  </si>
  <si>
    <t>https://twitter.com/i/web/status/1264651019805495302</t>
  </si>
  <si>
    <t>https://twitter.com/i/web/status/1264651021621628928</t>
  </si>
  <si>
    <t>https://twitter.com/i/web/status/1264651021952917505</t>
  </si>
  <si>
    <t>https://twitter.com/i/web/status/1264651022275956736</t>
  </si>
  <si>
    <t>https://twitter.com/i/web/status/1264651022649131008</t>
  </si>
  <si>
    <t>https://twitter.com/i/web/status/1264651023831969794</t>
  </si>
  <si>
    <t>https://twitter.com/i/web/status/1264651024079388672</t>
  </si>
  <si>
    <t>https://twitter.com/i/web/status/1264651024603713537</t>
  </si>
  <si>
    <t>https://twitter.com/i/web/status/1264651024624648192</t>
  </si>
  <si>
    <t>https://twitter.com/i/web/status/1264651026092691463</t>
  </si>
  <si>
    <t>https://twitter.com/i/web/status/1264651027321626626</t>
  </si>
  <si>
    <t>https://twitter.com/i/web/status/1264651027724238848</t>
  </si>
  <si>
    <t>https://twitter.com/i/web/status/1264651029871820801</t>
  </si>
  <si>
    <t>https://twitter.com/i/web/status/1264651029951516674</t>
  </si>
  <si>
    <t>https://twitter.com/i/web/status/1264651030144454658</t>
  </si>
  <si>
    <t>https://twitter.com/i/web/status/1264650896983670786</t>
  </si>
  <si>
    <t>https://twitter.com/i/web/status/1264651034087108608</t>
  </si>
  <si>
    <t>https://twitter.com/i/web/status/1264651034254872578</t>
  </si>
  <si>
    <t>https://twitter.com/i/web/status/1264650893426864128</t>
  </si>
  <si>
    <t>https://twitter.com/i/web/status/1264651037027295232</t>
  </si>
  <si>
    <t>https://twitter.com/i/web/status/1264651036217794567</t>
  </si>
  <si>
    <t>https://twitter.com/i/web/status/1264651038029684738</t>
  </si>
  <si>
    <t>https://twitter.com/i/web/status/1264650966386835456</t>
  </si>
  <si>
    <t>https://twitter.com/i/web/status/1264651039816536067</t>
  </si>
  <si>
    <t>https://twitter.com/i/web/status/1264651040525254665</t>
  </si>
  <si>
    <t>https://twitter.com/i/web/status/1264651041079021577</t>
  </si>
  <si>
    <t>https://twitter.com/i/web/status/1264651042907717634</t>
  </si>
  <si>
    <t>https://twitter.com/i/web/status/1264651042949644289</t>
  </si>
  <si>
    <t>https://twitter.com/i/web/status/1264651044560293890</t>
  </si>
  <si>
    <t>https://twitter.com/i/web/status/1264651044572876805</t>
  </si>
  <si>
    <t>https://twitter.com/i/web/status/1264651016651276289</t>
  </si>
  <si>
    <t>https://twitter.com/i/web/status/1264651046216966145</t>
  </si>
  <si>
    <t>https://twitter.com/i/web/status/1264651046695186432</t>
  </si>
  <si>
    <t>https://twitter.com/i/web/status/1264651047680782346</t>
  </si>
  <si>
    <t>https://twitter.com/i/web/status/1264651050327433216</t>
  </si>
  <si>
    <t>https://twitter.com/i/web/status/1264651050616795137</t>
  </si>
  <si>
    <t>https://twitter.com/i/web/status/1264651050973159424</t>
  </si>
  <si>
    <t>https://twitter.com/i/web/status/1264651051485016064</t>
  </si>
  <si>
    <t>http://youtu.be/UEec_EbJgfU</t>
  </si>
  <si>
    <t>https://twitter.com/i/web/status/1264651052290277377</t>
  </si>
  <si>
    <t>https://twitter.com/i/web/status/1264651054383316997</t>
  </si>
  <si>
    <t>https://twitter.com/i/web/status/1264651054853095429</t>
  </si>
  <si>
    <t>https://twitter.com/i/web/status/1264651055318683649</t>
  </si>
  <si>
    <t>https://twitter.com/i/web/status/1264650838875783170</t>
  </si>
  <si>
    <t>https://twitter.com/i/web/status/1264650950385586183</t>
  </si>
  <si>
    <t>https://twitter.com/i/web/status/1264651055654191104</t>
  </si>
  <si>
    <t>https://twitter.com/i/web/status/1264651056283291650</t>
  </si>
  <si>
    <t>https://twitter.com/i/web/status/1264651056618909696</t>
  </si>
  <si>
    <t>https://twitter.com/i/web/status/1264650902666960898</t>
  </si>
  <si>
    <t>https://twitter.com/i/web/status/1264651056987979777</t>
  </si>
  <si>
    <t>https://twitter.com/i/web/status/1264651058208530435</t>
  </si>
  <si>
    <t>https://twitter.com/i/web/status/1264651058787344385</t>
  </si>
  <si>
    <t>https://twitter.com/i/web/status/1264650833817415680</t>
  </si>
  <si>
    <t>https://twitter.com/i/web/status/1264651061064843264</t>
  </si>
  <si>
    <t>https://www.furkanhaber.net/diyarbakir-ulu-camiinde-islami-anlatan-ramazan-bockun-akil-hastanesine-kapatildi.html</t>
  </si>
  <si>
    <t>https://twitter.com/i/web/status/1264651062008397824</t>
  </si>
  <si>
    <t>https://twitter.com/i/web/status/1264651063568797700</t>
  </si>
  <si>
    <t>https://twitter.com/i/web/status/1264650850175197189</t>
  </si>
  <si>
    <t>https://twitter.com/i/web/status/1264651064189616132</t>
  </si>
  <si>
    <t>https://twitter.com/i/web/status/1264651064751644676</t>
  </si>
  <si>
    <t>https://twitter.com/i/web/status/1264651065305305088</t>
  </si>
  <si>
    <t>https://twitter.com/i/web/status/1264651066513207298</t>
  </si>
  <si>
    <t>https://twitter.com/i/web/status/1264650855690711043</t>
  </si>
  <si>
    <t>https://twitter.com/i/web/status/1264651067578560515</t>
  </si>
  <si>
    <t>https://twitter.com/adamimanullah/status/1264430635742945282</t>
  </si>
  <si>
    <t>https://twitter.com/i/web/status/1264651069348548609</t>
  </si>
  <si>
    <t>https://twitter.com/i/web/status/1264651069390573568</t>
  </si>
  <si>
    <t>https://twitter.com/i/web/status/1264651071340847104</t>
  </si>
  <si>
    <t>https://twitter.com/i/web/status/1264651071777050633</t>
  </si>
  <si>
    <t>https://twitter.com/i/web/status/1264651072016134144</t>
  </si>
  <si>
    <t>https://twitter.com/i/web/status/1264651072976625665</t>
  </si>
  <si>
    <t>https://twitter.com/i/web/status/1264651073211502593</t>
  </si>
  <si>
    <t>https://twitter.com/i/web/status/1264651037379563522</t>
  </si>
  <si>
    <t>https://twitter.com/i/web/status/1264651073563877382</t>
  </si>
  <si>
    <t>https://twitter.com/i/web/status/1264650900330688513</t>
  </si>
  <si>
    <t>https://twitter.com/i/web/status/1264651066651574272</t>
  </si>
  <si>
    <t>https://twitter.com/i/web/status/1264651068035796993</t>
  </si>
  <si>
    <t>https://twitter.com/i/web/status/1264651069948297218</t>
  </si>
  <si>
    <t>https://twitter.com/i/web/status/1264651071496032259</t>
  </si>
  <si>
    <t>https://twitter.com/i/web/status/1264651074302025728</t>
  </si>
  <si>
    <t>https://twitter.com/i/web/status/1264651075455463430</t>
  </si>
  <si>
    <t>https://twitter.com/i/web/status/1264650949672366080</t>
  </si>
  <si>
    <t>youtube.com</t>
  </si>
  <si>
    <t>medyaurfa.com</t>
  </si>
  <si>
    <t>ilimcephesi.com</t>
  </si>
  <si>
    <t>matriksdata.com</t>
  </si>
  <si>
    <t>spotify.com</t>
  </si>
  <si>
    <t>youtu.be</t>
  </si>
  <si>
    <t>gazetemanifesto.com</t>
  </si>
  <si>
    <t>bit.ly</t>
  </si>
  <si>
    <t>tumyad.org</t>
  </si>
  <si>
    <t>sptnkne.ws</t>
  </si>
  <si>
    <t>odatv4.com</t>
  </si>
  <si>
    <t>yenialanya.com</t>
  </si>
  <si>
    <t>furkanhaber.net</t>
  </si>
  <si>
    <t>survivor2020 survior2020</t>
  </si>
  <si>
    <t>pkk</t>
  </si>
  <si>
    <t>akıncıbelgeseli</t>
  </si>
  <si>
    <t>yeleler</t>
  </si>
  <si>
    <t>yürüyelimarkadaşlar</t>
  </si>
  <si>
    <t>dilgeşözgürolmalı</t>
  </si>
  <si>
    <t>haydarhocayıanıyoruz</t>
  </si>
  <si>
    <t>kadrogelsinsözleşmelibayrametsin</t>
  </si>
  <si>
    <t>survior2020</t>
  </si>
  <si>
    <t>survivor2020</t>
  </si>
  <si>
    <t>akıncı</t>
  </si>
  <si>
    <t>pazartesi</t>
  </si>
  <si>
    <t>hediyekitap</t>
  </si>
  <si>
    <t>iyibayramlar</t>
  </si>
  <si>
    <t>leylafm</t>
  </si>
  <si>
    <t>millihesaplaryanyana millihesaplarburada</t>
  </si>
  <si>
    <t>iyibayramlarbabacan</t>
  </si>
  <si>
    <t>elhamdülillah</t>
  </si>
  <si>
    <t>beğen retweet</t>
  </si>
  <si>
    <t>bayrammesajım</t>
  </si>
  <si>
    <t>kürdebayramyokçünkü</t>
  </si>
  <si>
    <t>gaziantep</t>
  </si>
  <si>
    <t>cccfctakipleşiyor</t>
  </si>
  <si>
    <t>zeydankaralar zeydanbaşkanyalnızdeğildir</t>
  </si>
  <si>
    <t>ramazanhocayalnızdeğildir</t>
  </si>
  <si>
    <t>bayrammesajim</t>
  </si>
  <si>
    <t>haftar</t>
  </si>
  <si>
    <t>adanadaprovokasyon zeydanbaşkanyalnızdeğildir</t>
  </si>
  <si>
    <t>survivor2020 survivo2020</t>
  </si>
  <si>
    <t>yeniprofilresmi</t>
  </si>
  <si>
    <t>akıncıbelgeseli akıncı</t>
  </si>
  <si>
    <t>kürtlerbağımsızlıkdiyor</t>
  </si>
  <si>
    <t>selcukbayraktar</t>
  </si>
  <si>
    <t>thy</t>
  </si>
  <si>
    <t>izmir</t>
  </si>
  <si>
    <t>milliteknolojihamlesi akıncıbelgeseli</t>
  </si>
  <si>
    <t>jikook</t>
  </si>
  <si>
    <t>bedelliuzaktaneğitimbekliyor</t>
  </si>
  <si>
    <t>bayramınızmübarekolsun</t>
  </si>
  <si>
    <t>bülentserttaş</t>
  </si>
  <si>
    <t>evdekal</t>
  </si>
  <si>
    <t>hatay</t>
  </si>
  <si>
    <t>ramazanbayramı</t>
  </si>
  <si>
    <t>akıncıbelgeseli selcukbayraktar survivor2020</t>
  </si>
  <si>
    <t>kutlurüya</t>
  </si>
  <si>
    <t>önemli</t>
  </si>
  <si>
    <t>tarihtebeşiktaş</t>
  </si>
  <si>
    <t>sidaruygurlar</t>
  </si>
  <si>
    <t>izmirtraveﬅi</t>
  </si>
  <si>
    <t>ulucamiramazanhoca</t>
  </si>
  <si>
    <t>ibrahimçelikkol özgegürel</t>
  </si>
  <si>
    <t>ramazanhocamızyalnızdeğildir delidegildavetci</t>
  </si>
  <si>
    <t>dilgeşözgurolmalı</t>
  </si>
  <si>
    <t>öğretmenlerbayramlaşıyor</t>
  </si>
  <si>
    <t>kamudışıasçkadro</t>
  </si>
  <si>
    <t>sokagacikmayasagi</t>
  </si>
  <si>
    <t>bayramesajim</t>
  </si>
  <si>
    <t>necmettinerbakan milliteknolojihamlesi</t>
  </si>
  <si>
    <t>aliatay elçinsangu</t>
  </si>
  <si>
    <t>saltokur</t>
  </si>
  <si>
    <t>berkankarabulut survivor2020</t>
  </si>
  <si>
    <t>koronavirüs</t>
  </si>
  <si>
    <t>bayramabirbeykozfotoğrafıbırak</t>
  </si>
  <si>
    <t>akıncıbelgesi</t>
  </si>
  <si>
    <t>milliteknolojihamlesi millihesaplarburda</t>
  </si>
  <si>
    <t>bethlehem</t>
  </si>
  <si>
    <t>selcukbayraktar akıncıbelgeseli</t>
  </si>
  <si>
    <t>ramazan</t>
  </si>
  <si>
    <t>delidegildavetci</t>
  </si>
  <si>
    <t>ulucamiramazanhoca ramazanhocamızyalnızdeğildir delidegildavetci</t>
  </si>
  <si>
    <t>ramazanhocamızyalnızdeğildir</t>
  </si>
  <si>
    <t>sn</t>
  </si>
  <si>
    <t>akıncıbelgeseli milliteknolojihamlesi</t>
  </si>
  <si>
    <t>ebruşahin</t>
  </si>
  <si>
    <t>zeynepsenpinaricinsusma</t>
  </si>
  <si>
    <t>ersinkorkutyalnızdeğildir</t>
  </si>
  <si>
    <t>zodiac</t>
  </si>
  <si>
    <t>sağlıklıbayram</t>
  </si>
  <si>
    <t>turkcell turktelekom</t>
  </si>
  <si>
    <t>hercai oyaunustası</t>
  </si>
  <si>
    <t>hulisipaşa milliteknolojihamlesi</t>
  </si>
  <si>
    <t>apologizetojennie</t>
  </si>
  <si>
    <t>zeynepşenpınar</t>
  </si>
  <si>
    <t>millihesaplarbüyüyor akıncıbelgeseli</t>
  </si>
  <si>
    <t>ülke reis fetö</t>
  </si>
  <si>
    <t>cuma</t>
  </si>
  <si>
    <t>herkesicinsiyer</t>
  </si>
  <si>
    <t>cembar</t>
  </si>
  <si>
    <t>elifgören survivor2020</t>
  </si>
  <si>
    <t>bizepandemiyokmu</t>
  </si>
  <si>
    <t>avlu</t>
  </si>
  <si>
    <t>ikinciyargıpaketinafakaneoldu</t>
  </si>
  <si>
    <t>ezgimola cemalcancanseven</t>
  </si>
  <si>
    <t>ezgimola survivor2020</t>
  </si>
  <si>
    <t>asçkadro</t>
  </si>
  <si>
    <t>iyibayramlar bayrammesajım</t>
  </si>
  <si>
    <t>erdoganyksyiertelerabim</t>
  </si>
  <si>
    <t>trabzon</t>
  </si>
  <si>
    <t>تورک_دیلی بایاتیلار</t>
  </si>
  <si>
    <t>mavigözlerindebuluşuyoruz</t>
  </si>
  <si>
    <t>iyipartilihesaplartakiplesiyor</t>
  </si>
  <si>
    <t>gıdakrizi</t>
  </si>
  <si>
    <t>zeynepsenpınar</t>
  </si>
  <si>
    <t>bayrammesajim bayram</t>
  </si>
  <si>
    <t>teketekbilim</t>
  </si>
  <si>
    <t>yks2020</t>
  </si>
  <si>
    <t>https://twitter.com/#!/mehmetmehmet349/status/1264650784161087489</t>
  </si>
  <si>
    <t>https://twitter.com/#!/seda81s/status/1264650784374996992</t>
  </si>
  <si>
    <t>https://twitter.com/#!/azsakinolun/status/1264650784622489609</t>
  </si>
  <si>
    <t>https://twitter.com/#!/behremrs/status/1264650784656031744</t>
  </si>
  <si>
    <t>https://twitter.com/#!/volkanbykkasm/status/1264650785138360321</t>
  </si>
  <si>
    <t>https://twitter.com/#!/selambebekyq/status/1264650785364815876</t>
  </si>
  <si>
    <t>https://twitter.com/#!/hatice1526/status/1264650785754959874</t>
  </si>
  <si>
    <t>https://twitter.com/#!/muammer10er/status/1264650785813663744</t>
  </si>
  <si>
    <t>https://twitter.com/#!/cirkinordek83/status/1264650785952071681</t>
  </si>
  <si>
    <t>https://twitter.com/#!/elfoiv/status/1264650786274979840</t>
  </si>
  <si>
    <t>https://twitter.com/#!/emre7__/status/1264650786426048512</t>
  </si>
  <si>
    <t>https://twitter.com/#!/solmazjavadli/status/1264650786480566272</t>
  </si>
  <si>
    <t>https://twitter.com/#!/kandirilamayan/status/1264650786631548934</t>
  </si>
  <si>
    <t>https://twitter.com/#!/hcrcnr33/status/1264650786644144134</t>
  </si>
  <si>
    <t>https://twitter.com/#!/beyazkarizma14/status/1264650786803535875</t>
  </si>
  <si>
    <t>https://twitter.com/#!/adolf_amca/status/1264650786845360128</t>
  </si>
  <si>
    <t>https://twitter.com/#!/gozdeyesnt/status/1264650786870628353</t>
  </si>
  <si>
    <t>https://twitter.com/#!/dontslepp/status/1264650787323510789</t>
  </si>
  <si>
    <t>https://twitter.com/#!/sudeeninblogu/status/1264650787365543936</t>
  </si>
  <si>
    <t>https://twitter.com/#!/cemal_ccccccccc/status/1264650787512299523</t>
  </si>
  <si>
    <t>https://twitter.com/#!/chreikbal/status/1264650787621347333</t>
  </si>
  <si>
    <t>https://twitter.com/#!/barmy34256214/status/1264650787826937856</t>
  </si>
  <si>
    <t>https://twitter.com/#!/kaptantr/status/1264650787961126916</t>
  </si>
  <si>
    <t>https://twitter.com/#!/caferogluomer/status/1264650788246298625</t>
  </si>
  <si>
    <t>https://twitter.com/#!/suleymanhakankn/status/1264650788313411593</t>
  </si>
  <si>
    <t>https://twitter.com/#!/yakupyc465/status/1264650788636409856</t>
  </si>
  <si>
    <t>https://twitter.com/#!/tayakssercan/status/1264650788741283840</t>
  </si>
  <si>
    <t>https://twitter.com/#!/coptaksi/status/1264650789307461632</t>
  </si>
  <si>
    <t>https://twitter.com/#!/izolhakimi/status/1264650789437542402</t>
  </si>
  <si>
    <t>https://twitter.com/#!/aktsmustafanuri/status/1264650789483614208</t>
  </si>
  <si>
    <t>https://twitter.com/#!/sadullah1985/status/1264650789483679745</t>
  </si>
  <si>
    <t>https://twitter.com/#!/tur_altun/status/1264650789504647169</t>
  </si>
  <si>
    <t>https://twitter.com/#!/notdeadyet31/status/1264650789538103299</t>
  </si>
  <si>
    <t>https://twitter.com/#!/theonurulas/status/1264650790087647232</t>
  </si>
  <si>
    <t>https://twitter.com/#!/merveblky38/status/1264650790330937347</t>
  </si>
  <si>
    <t>https://twitter.com/#!/senyorsensei/status/1264650790519463936</t>
  </si>
  <si>
    <t>https://twitter.com/#!/ariferend/status/1264650790616150018</t>
  </si>
  <si>
    <t>https://twitter.com/#!/eneshinho/status/1264650790867738624</t>
  </si>
  <si>
    <t>https://twitter.com/#!/nazmiaydogan3/status/1264650790867779585</t>
  </si>
  <si>
    <t>https://twitter.com/#!/veramira6/status/1264650790918066177</t>
  </si>
  <si>
    <t>https://twitter.com/#!/karadagturhan/status/1264650791236837378</t>
  </si>
  <si>
    <t>https://twitter.com/#!/afatsum312/status/1264650791249477632</t>
  </si>
  <si>
    <t>https://twitter.com/#!/davamacanfeda/status/1264650791467483136</t>
  </si>
  <si>
    <t>https://twitter.com/#!/av_murat_yilmaz/status/1264650791597588485</t>
  </si>
  <si>
    <t>https://twitter.com/#!/ysmnekc/status/1264650791782146050</t>
  </si>
  <si>
    <t>https://twitter.com/#!/elcinguldogan/status/1264650791907987457</t>
  </si>
  <si>
    <t>https://twitter.com/#!/sidal_yurdagul/status/1264650792440672256</t>
  </si>
  <si>
    <t>https://twitter.com/#!/fikret_vural/status/1264650792470011904</t>
  </si>
  <si>
    <t>https://twitter.com/#!/gozdeearslannn1/status/1264650792646184963</t>
  </si>
  <si>
    <t>https://twitter.com/#!/ibrahim48773214/status/1264650792881082368</t>
  </si>
  <si>
    <t>https://twitter.com/#!/meymanperwer/status/1264650792952369159</t>
  </si>
  <si>
    <t>https://twitter.com/#!/muzeyyentna/status/1264650792990105601</t>
  </si>
  <si>
    <t>https://twitter.com/#!/aliceinhardrlnd/status/1264650793006911493</t>
  </si>
  <si>
    <t>https://twitter.com/#!/trackrock7/status/1264650793103372290</t>
  </si>
  <si>
    <t>https://twitter.com/#!/kgumele/status/1264650793547898880</t>
  </si>
  <si>
    <t>https://twitter.com/#!/nalanbadur/status/1264650793677922304</t>
  </si>
  <si>
    <t>https://twitter.com/#!/sercanisan/status/1264650793879248898</t>
  </si>
  <si>
    <t>https://twitter.com/#!/kartol73131456/status/1264650794151927808</t>
  </si>
  <si>
    <t>https://twitter.com/#!/ertyks/status/1264650794298675201</t>
  </si>
  <si>
    <t>https://twitter.com/#!/refenney/status/1264650794416181250</t>
  </si>
  <si>
    <t>https://twitter.com/#!/hazenutsfindiks/status/1264650794487422976</t>
  </si>
  <si>
    <t>https://twitter.com/#!/abumansur/status/1264650794835406849</t>
  </si>
  <si>
    <t>https://twitter.com/#!/metegrel8/status/1264650794932015109</t>
  </si>
  <si>
    <t>https://twitter.com/#!/kayhankoc21/status/1264650794961379328</t>
  </si>
  <si>
    <t>https://twitter.com/#!/konstantingrad/status/1264650793363427335</t>
  </si>
  <si>
    <t>https://twitter.com/#!/konstantingrad/status/1264650794961436675</t>
  </si>
  <si>
    <t>https://twitter.com/#!/aliercan_yuce/status/1264650794982309897</t>
  </si>
  <si>
    <t>https://twitter.com/#!/durgutemirakif/status/1264650795540242446</t>
  </si>
  <si>
    <t>https://twitter.com/#!/masalsanki1/status/1264650795666079744</t>
  </si>
  <si>
    <t>https://twitter.com/#!/gkcmltm/status/1264650796236447745</t>
  </si>
  <si>
    <t>https://twitter.com/#!/sauronderki/status/1264650796785901569</t>
  </si>
  <si>
    <t>https://twitter.com/#!/ozatamturk/status/1264650796844670981</t>
  </si>
  <si>
    <t>https://twitter.com/#!/taner_cem1/status/1264650797029130240</t>
  </si>
  <si>
    <t>https://twitter.com/#!/heal_me_2/status/1264650797142487041</t>
  </si>
  <si>
    <t>https://twitter.com/#!/sercanimen1/status/1264650797259853825</t>
  </si>
  <si>
    <t>https://twitter.com/#!/senaogretmen_/status/1264650797377368066</t>
  </si>
  <si>
    <t>https://twitter.com/#!/darkangel_mells/status/1264650797666754560</t>
  </si>
  <si>
    <t>https://twitter.com/#!/evladifatihan_i/status/1264650797683478528</t>
  </si>
  <si>
    <t>https://twitter.com/#!/lokmanaricioglu/status/1264650797717098496</t>
  </si>
  <si>
    <t>https://twitter.com/#!/cigdemcivelek_/status/1264650798111301633</t>
  </si>
  <si>
    <t>https://twitter.com/#!/shadowh01765526/status/1264650798132342785</t>
  </si>
  <si>
    <t>https://twitter.com/#!/ıtgusevda/status/1264650798136471552</t>
  </si>
  <si>
    <t>https://twitter.com/#!/itayfun/status/1264650798140739587</t>
  </si>
  <si>
    <t>https://twitter.com/#!/kemalkeziban/status/1264650798224506886</t>
  </si>
  <si>
    <t>https://twitter.com/#!/bespinler/status/1264650798321057792</t>
  </si>
  <si>
    <t>https://twitter.com/#!/evval50690623/status/1264650798497177606</t>
  </si>
  <si>
    <t>https://twitter.com/#!/matematikmuhsin/status/1264650798681804800</t>
  </si>
  <si>
    <t>https://twitter.com/#!/mertyld37404294/status/1264650798761488387</t>
  </si>
  <si>
    <t>https://twitter.com/#!/betull_ylmazx/status/1264650798807605249</t>
  </si>
  <si>
    <t>https://twitter.com/#!/eyll13949913/status/1264650798937640960</t>
  </si>
  <si>
    <t>https://twitter.com/#!/capulcuozllem/status/1264650798962749441</t>
  </si>
  <si>
    <t>https://twitter.com/#!/mrssshaa/status/1264650799243767810</t>
  </si>
  <si>
    <t>https://twitter.com/#!/zelalberrak/status/1264650799315025920</t>
  </si>
  <si>
    <t>https://twitter.com/#!/sorlothalexande/status/1264650799549952001</t>
  </si>
  <si>
    <t>https://twitter.com/#!/serap86202172/status/1264650799579385868</t>
  </si>
  <si>
    <t>https://twitter.com/#!/birparmakbal/status/1264650799705214979</t>
  </si>
  <si>
    <t>https://twitter.com/#!/mahsun_1717/status/1264650799738732552</t>
  </si>
  <si>
    <t>https://twitter.com/#!/alisadanakyldz/status/1264650799843598337</t>
  </si>
  <si>
    <t>https://twitter.com/#!/burakerbagci/status/1264650799994425344</t>
  </si>
  <si>
    <t>https://twitter.com/#!/dpudenbiri/status/1264650800556642310</t>
  </si>
  <si>
    <t>https://twitter.com/#!/krst_byrm/status/1264650800611155970</t>
  </si>
  <si>
    <t>https://twitter.com/#!/zlh6728046/status/1264650800623759362</t>
  </si>
  <si>
    <t>https://twitter.com/#!/yazarseyyar1/status/1264650801294819328</t>
  </si>
  <si>
    <t>https://twitter.com/#!/vedatylcn/status/1264650801315819520</t>
  </si>
  <si>
    <t>https://twitter.com/#!/fatihsevinc53/status/1264650801655492609</t>
  </si>
  <si>
    <t>https://twitter.com/#!/oktayakc13/status/1264650801684852738</t>
  </si>
  <si>
    <t>https://twitter.com/#!/hhebenneka/status/1264650801839996933</t>
  </si>
  <si>
    <t>https://twitter.com/#!/ynsmsek/status/1264650802045636616</t>
  </si>
  <si>
    <t>https://twitter.com/#!/yusufaydnalp/status/1264650802175631363</t>
  </si>
  <si>
    <t>https://twitter.com/#!/zeynep____erol/status/1264650786811904001</t>
  </si>
  <si>
    <t>https://twitter.com/#!/zeynep____erol/status/1264650802204999685</t>
  </si>
  <si>
    <t>https://twitter.com/#!/furkankaymak2k/status/1264650802305609736</t>
  </si>
  <si>
    <t>https://twitter.com/#!/muslimdogmus/status/1264650802397839363</t>
  </si>
  <si>
    <t>https://twitter.com/#!/eskipencerem/status/1264650802674774017</t>
  </si>
  <si>
    <t>https://twitter.com/#!/apoli_deniz/status/1264650802683154438</t>
  </si>
  <si>
    <t>https://twitter.com/#!/angaralidoktor/status/1264650802913857536</t>
  </si>
  <si>
    <t>https://twitter.com/#!/icmimaremreu/status/1264650803056455683</t>
  </si>
  <si>
    <t>https://twitter.com/#!/bayramf45846487/status/1264650803136118786</t>
  </si>
  <si>
    <t>https://twitter.com/#!/abdiogluadem/status/1264650804172140544</t>
  </si>
  <si>
    <t>https://twitter.com/#!/hasancucuk/status/1264650804205584385</t>
  </si>
  <si>
    <t>https://twitter.com/#!/adimsilaarklar/status/1264650804990017538</t>
  </si>
  <si>
    <t>https://twitter.com/#!/zafoyzc36/status/1264650805929545730</t>
  </si>
  <si>
    <t>https://twitter.com/#!/scenaryst/status/1264650806176948225</t>
  </si>
  <si>
    <t>https://twitter.com/#!/kubranurbrt/status/1264650806919417857</t>
  </si>
  <si>
    <t>https://twitter.com/#!/esevenli/status/1264650807565324289</t>
  </si>
  <si>
    <t>https://twitter.com/#!/bideiik6/status/1264650807590432768</t>
  </si>
  <si>
    <t>https://twitter.com/#!/beyehirli421/status/1264650807917625344</t>
  </si>
  <si>
    <t>https://twitter.com/#!/deniss51197196/status/1264650808060252160</t>
  </si>
  <si>
    <t>https://twitter.com/#!/cemtekinoglu/status/1264650808089591813</t>
  </si>
  <si>
    <t>https://twitter.com/#!/ermeydan1/status/1264650808479690752</t>
  </si>
  <si>
    <t>https://twitter.com/#!/xxxmapp/status/1264650808789958656</t>
  </si>
  <si>
    <t>https://twitter.com/#!/hacem2/status/1264650808790048769</t>
  </si>
  <si>
    <t>https://twitter.com/#!/chdsimsek/status/1264650809335328770</t>
  </si>
  <si>
    <t>https://twitter.com/#!/nailnce4/status/1264650809922531331</t>
  </si>
  <si>
    <t>https://twitter.com/#!/durmusali162/status/1264650809985376262</t>
  </si>
  <si>
    <t>https://twitter.com/#!/askolbagimlisii/status/1264650810497122305</t>
  </si>
  <si>
    <t>https://twitter.com/#!/feyzathehatter/status/1264650810610405377</t>
  </si>
  <si>
    <t>https://twitter.com/#!/philophobiia1/status/1264650810803261450</t>
  </si>
  <si>
    <t>https://twitter.com/#!/volkan5453/status/1264650810899730432</t>
  </si>
  <si>
    <t>https://twitter.com/#!/azizcan13960170/status/1264650811000467456</t>
  </si>
  <si>
    <t>https://twitter.com/#!/wolfstall/status/1264650811247857664</t>
  </si>
  <si>
    <t>https://twitter.com/#!/berke_nuri35/status/1264650811306582016</t>
  </si>
  <si>
    <t>https://twitter.com/#!/anneminplaklari/status/1264650811596050434</t>
  </si>
  <si>
    <t>https://twitter.com/#!/meneke59065667/status/1264650812086718468</t>
  </si>
  <si>
    <t>https://twitter.com/#!/ezgiern/status/1264650812162277378</t>
  </si>
  <si>
    <t>https://twitter.com/#!/yusufka97458443/status/1264650812166373378</t>
  </si>
  <si>
    <t>https://twitter.com/#!/nesss1903/status/1264650812351025155</t>
  </si>
  <si>
    <t>https://twitter.com/#!/halilaktimur/status/1264650812380385282</t>
  </si>
  <si>
    <t>https://twitter.com/#!/muratka96969772/status/1264650812464168963</t>
  </si>
  <si>
    <t>https://twitter.com/#!/iskenderun315/status/1264650812472598530</t>
  </si>
  <si>
    <t>https://twitter.com/#!/muratev20059537/status/1264650812653002753</t>
  </si>
  <si>
    <t>https://twitter.com/#!/basakdumnn/status/1264650812703354880</t>
  </si>
  <si>
    <t>https://twitter.com/#!/bayanteror/status/1264650812749426691</t>
  </si>
  <si>
    <t>https://twitter.com/#!/miyamiyauv/status/1264650813739278336</t>
  </si>
  <si>
    <t>https://twitter.com/#!/ihab72ihab/status/1264650813860872193</t>
  </si>
  <si>
    <t>https://twitter.com/#!/mukaddes___/status/1264650814100037641</t>
  </si>
  <si>
    <t>https://twitter.com/#!/cactuslovei/status/1264650814171361282</t>
  </si>
  <si>
    <t>https://twitter.com/#!/zeynosarikaya/status/1264650814209089538</t>
  </si>
  <si>
    <t>https://twitter.com/#!/ucakoozkan/status/1264650814360092679</t>
  </si>
  <si>
    <t>https://twitter.com/#!/yaln92830150/status/1264650814653632513</t>
  </si>
  <si>
    <t>https://twitter.com/#!/srdrkahraman/status/1264650814800478208</t>
  </si>
  <si>
    <t>https://twitter.com/#!/borqea/status/1264650798170099712</t>
  </si>
  <si>
    <t>https://twitter.com/#!/borqea/status/1264650814800486400</t>
  </si>
  <si>
    <t>https://twitter.com/#!/hessehermann2/status/1264650814842421248</t>
  </si>
  <si>
    <t>https://twitter.com/#!/aydin_khk/status/1264650814896906241</t>
  </si>
  <si>
    <t>https://twitter.com/#!/doyoshino/status/1264650815681236993</t>
  </si>
  <si>
    <t>https://twitter.com/#!/mertocalfan38/status/1264650815681310722</t>
  </si>
  <si>
    <t>https://twitter.com/#!/dadakosman/status/1264650815714873347</t>
  </si>
  <si>
    <t>https://twitter.com/#!/01_bozbey/status/1264650815811334146</t>
  </si>
  <si>
    <t>https://twitter.com/#!/nevrier/status/1264650816364961795</t>
  </si>
  <si>
    <t>https://twitter.com/#!/bugraeren41/status/1264650816436256774</t>
  </si>
  <si>
    <t>https://twitter.com/#!/dada2502149747/status/1264650816494940164</t>
  </si>
  <si>
    <t>https://twitter.com/#!/belediyeszlesm1/status/1264650816650166280</t>
  </si>
  <si>
    <t>https://twitter.com/#!/yahyaates/status/1264650816767635457</t>
  </si>
  <si>
    <t>https://twitter.com/#!/alihana90910797/status/1264650816788578304</t>
  </si>
  <si>
    <t>https://twitter.com/#!/esranurekc/status/1264650816868188164</t>
  </si>
  <si>
    <t>https://twitter.com/#!/endofanodyssey/status/1264650817140936707</t>
  </si>
  <si>
    <t>https://twitter.com/#!/allapugac/status/1264650817237323778</t>
  </si>
  <si>
    <t>https://twitter.com/#!/erdalpiktes/status/1264650817509957632</t>
  </si>
  <si>
    <t>https://twitter.com/#!/yagmursalcin/status/1264650817522540545</t>
  </si>
  <si>
    <t>https://twitter.com/#!/belizgorec/status/1264650817673605122</t>
  </si>
  <si>
    <t>https://twitter.com/#!/yalan_dunya_91/status/1264650817908494341</t>
  </si>
  <si>
    <t>https://twitter.com/#!/sirshortyy/status/1264650818189434886</t>
  </si>
  <si>
    <t>https://twitter.com/#!/murat85596924/status/1264650818395025413</t>
  </si>
  <si>
    <t>https://twitter.com/#!/mehmeticuha/status/1264650818411794434</t>
  </si>
  <si>
    <t>https://twitter.com/#!/eee35918655/status/1264650818638184451</t>
  </si>
  <si>
    <t>https://twitter.com/#!/kemalis67141523/status/1264650818764132352</t>
  </si>
  <si>
    <t>https://twitter.com/#!/esslm74878269/status/1264650818910851072</t>
  </si>
  <si>
    <t>https://twitter.com/#!/bayansaliss/status/1264650819124834304</t>
  </si>
  <si>
    <t>https://twitter.com/#!/fsmyssrt1453/status/1264650819384815616</t>
  </si>
  <si>
    <t>https://twitter.com/#!/sevginin_rengi/status/1264650819426754560</t>
  </si>
  <si>
    <t>https://twitter.com/#!/elifcerenuysal3/status/1264650819493904385</t>
  </si>
  <si>
    <t>https://twitter.com/#!/zlemkdk3/status/1264650819762294784</t>
  </si>
  <si>
    <t>https://twitter.com/#!/ugurkobas/status/1264650820123049984</t>
  </si>
  <si>
    <t>https://twitter.com/#!/ozzlem/status/1264650820127199242</t>
  </si>
  <si>
    <t>https://twitter.com/#!/tekinalpkemal/status/1264650820538314755</t>
  </si>
  <si>
    <t>https://twitter.com/#!/sahmeran54senem/status/1264650820567674880</t>
  </si>
  <si>
    <t>https://twitter.com/#!/goodnightmoond/status/1264650820894756864</t>
  </si>
  <si>
    <t>https://twitter.com/#!/tr_mufit/status/1264650820953550862</t>
  </si>
  <si>
    <t>https://twitter.com/#!/milli_takip_tr/status/1264650820961918980</t>
  </si>
  <si>
    <t>https://twitter.com/#!/yazdansonra/status/1264650821167448066</t>
  </si>
  <si>
    <t>https://twitter.com/#!/yasee38/status/1264650784668516357</t>
  </si>
  <si>
    <t>https://twitter.com/#!/yasee38/status/1264650793015263237</t>
  </si>
  <si>
    <t>https://twitter.com/#!/yasee38/status/1264650821268123649</t>
  </si>
  <si>
    <t>https://twitter.com/#!/emreyalsun25/status/1264650821586862081</t>
  </si>
  <si>
    <t>https://twitter.com/#!/simgehncr1/status/1264650821804982279</t>
  </si>
  <si>
    <t>https://twitter.com/#!/yakamozmavisi34/status/1264650822023032832</t>
  </si>
  <si>
    <t>https://twitter.com/#!/fromirkwood/status/1264650822044049410</t>
  </si>
  <si>
    <t>https://twitter.com/#!/cakobellaa/status/1264650822048264198</t>
  </si>
  <si>
    <t>https://twitter.com/#!/enverberkan1962/status/1264650822236942336</t>
  </si>
  <si>
    <t>https://twitter.com/#!/radyoleylafm/status/1264650822245326849</t>
  </si>
  <si>
    <t>https://twitter.com/#!/cengizcoskun107/status/1264650822467694593</t>
  </si>
  <si>
    <t>https://twitter.com/#!/alibabacana/status/1264650822740295681</t>
  </si>
  <si>
    <t>https://twitter.com/#!/osmanl1980/status/1264650822920650755</t>
  </si>
  <si>
    <t>https://twitter.com/#!/yarenbrb2/status/1264650822983602177</t>
  </si>
  <si>
    <t>https://twitter.com/#!/merener33525339/status/1264650823289769988</t>
  </si>
  <si>
    <t>https://twitter.com/#!/hsankay29495411/status/1264650823474257931</t>
  </si>
  <si>
    <t>https://twitter.com/#!/esergll/status/1264650823851741185</t>
  </si>
  <si>
    <t>https://twitter.com/#!/nakipalan01/status/1264650823914659849</t>
  </si>
  <si>
    <t>https://twitter.com/#!/mervesanii/status/1264650823965040640</t>
  </si>
  <si>
    <t>https://twitter.com/#!/eminkarabulut44/status/1264650824548040706</t>
  </si>
  <si>
    <t>https://twitter.com/#!/garip1birisi/status/1264650824766107655</t>
  </si>
  <si>
    <t>https://twitter.com/#!/tamerr001/status/1264650824778686468</t>
  </si>
  <si>
    <t>https://twitter.com/#!/humysr/status/1264650825063960576</t>
  </si>
  <si>
    <t>https://twitter.com/#!/dudusuzi/status/1264650825198112786</t>
  </si>
  <si>
    <t>https://twitter.com/#!/ynsc4n/status/1264650825898635266</t>
  </si>
  <si>
    <t>https://twitter.com/#!/avcuoglu_samet/status/1264650825940566025</t>
  </si>
  <si>
    <t>https://twitter.com/#!/meczuphukukcu/status/1264650826020196353</t>
  </si>
  <si>
    <t>https://twitter.com/#!/fikret5500/status/1264650826213179402</t>
  </si>
  <si>
    <t>https://twitter.com/#!/filfulan/status/1264650826699747330</t>
  </si>
  <si>
    <t>https://twitter.com/#!/adjuvan81/status/1264650826791809025</t>
  </si>
  <si>
    <t>https://twitter.com/#!/sddkevci3/status/1264650826888421376</t>
  </si>
  <si>
    <t>https://twitter.com/#!/astamari35/status/1264650827207258112</t>
  </si>
  <si>
    <t>https://twitter.com/#!/eeflatun1/status/1264650827249192963</t>
  </si>
  <si>
    <t>https://twitter.com/#!/19ozden/status/1264650827337207823</t>
  </si>
  <si>
    <t>https://twitter.com/#!/balacanleydi/status/1264650827521839104</t>
  </si>
  <si>
    <t>https://twitter.com/#!/yaseminaydin4/status/1264650828062875651</t>
  </si>
  <si>
    <t>https://twitter.com/#!/arslantascann/status/1264650828280979458</t>
  </si>
  <si>
    <t>https://twitter.com/#!/beyz_ozdn/status/1264650828285173760</t>
  </si>
  <si>
    <t>https://twitter.com/#!/egejcr/status/1264650828364775425</t>
  </si>
  <si>
    <t>https://twitter.com/#!/umutpolattt/status/1264650828561989632</t>
  </si>
  <si>
    <t>https://twitter.com/#!/sduhuwy0xikk7g5/status/1264650828759080960</t>
  </si>
  <si>
    <t>https://twitter.com/#!/yunus_akdemir/status/1264650828843024391</t>
  </si>
  <si>
    <t>https://twitter.com/#!/serkanakn11/status/1264650828989808642</t>
  </si>
  <si>
    <t>https://twitter.com/#!/beratkrblt/status/1264650829056872448</t>
  </si>
  <si>
    <t>https://twitter.com/#!/mehmetk64539203/status/1264650829144952832</t>
  </si>
  <si>
    <t>https://twitter.com/#!/minegirgin1/status/1264650830055182347</t>
  </si>
  <si>
    <t>https://twitter.com/#!/gokturk__1923/status/1264650830143270914</t>
  </si>
  <si>
    <t>https://twitter.com/#!/denverclic/status/1264650830143270916</t>
  </si>
  <si>
    <t>https://twitter.com/#!/bussracann/status/1264650830155743235</t>
  </si>
  <si>
    <t>https://twitter.com/#!/muratklsof/status/1264650830185140225</t>
  </si>
  <si>
    <t>https://twitter.com/#!/slhttnky/status/1264650830470316032</t>
  </si>
  <si>
    <t>https://twitter.com/#!/alpayakyoll/status/1264650830545911810</t>
  </si>
  <si>
    <t>https://twitter.com/#!/ayseloomm/status/1264650830675836929</t>
  </si>
  <si>
    <t>https://twitter.com/#!/golcukyrpkadin/status/1264650830713688066</t>
  </si>
  <si>
    <t>https://twitter.com/#!/denizkaya1_/status/1264650830751416320</t>
  </si>
  <si>
    <t>https://twitter.com/#!/besimeviz/status/1264650831149883393</t>
  </si>
  <si>
    <t>https://twitter.com/#!/ygtcnksn/status/1264650831296630786</t>
  </si>
  <si>
    <t>https://twitter.com/#!/nesimsek/status/1264650831393165312</t>
  </si>
  <si>
    <t>https://twitter.com/#!/ruhsaldurum1/status/1264650831632228352</t>
  </si>
  <si>
    <t>https://twitter.com/#!/jacopo__belbo/status/1264650831892267008</t>
  </si>
  <si>
    <t>https://twitter.com/#!/aysee_ovss/status/1264650831963525120</t>
  </si>
  <si>
    <t>https://twitter.com/#!/43mustafa/status/1264650832391397377</t>
  </si>
  <si>
    <t>https://twitter.com/#!/ozgurdevecı/status/1264650832928296962</t>
  </si>
  <si>
    <t>https://twitter.com/#!/gsen_kadir/status/1264650832999563264</t>
  </si>
  <si>
    <t>https://twitter.com/#!/deenizdeemir35/status/1264650833020563457</t>
  </si>
  <si>
    <t>https://twitter.com/#!/llsilaaozkanll/status/1264650833154715654</t>
  </si>
  <si>
    <t>https://twitter.com/#!/ylcnsarikaya/status/1264650833351892992</t>
  </si>
  <si>
    <t>https://twitter.com/#!/konusbesedareis/status/1264650833360236550</t>
  </si>
  <si>
    <t>https://twitter.com/#!/ordinaryuskana1/status/1264650833733595137</t>
  </si>
  <si>
    <t>https://twitter.com/#!/meltemceli/status/1264650834094231554</t>
  </si>
  <si>
    <t>https://twitter.com/#!/nurtennurten17/status/1264650834161348608</t>
  </si>
  <si>
    <t>https://twitter.com/#!/ıhalkal/status/1264650834228531201</t>
  </si>
  <si>
    <t>https://twitter.com/#!/ammarya6/status/1264650834245226496</t>
  </si>
  <si>
    <t>https://twitter.com/#!/karaslanercan/status/1264650834408812544</t>
  </si>
  <si>
    <t>https://twitter.com/#!/vedat_cbn/status/1264650834450808832</t>
  </si>
  <si>
    <t>https://twitter.com/#!/kasim_kara_/status/1264650834937368577</t>
  </si>
  <si>
    <t>https://twitter.com/#!/ozgebmyfc/status/1264650835033763840</t>
  </si>
  <si>
    <t>https://twitter.com/#!/volkany89550668/status/1264650835063078915</t>
  </si>
  <si>
    <t>https://twitter.com/#!/niholmess/status/1264650835222560768</t>
  </si>
  <si>
    <t>https://twitter.com/#!/nusret_polat77/status/1264650835260252162</t>
  </si>
  <si>
    <t>https://twitter.com/#!/gulmirza/status/1264650835390279680</t>
  </si>
  <si>
    <t>https://twitter.com/#!/glenerd95171052/status/1264650835675484160</t>
  </si>
  <si>
    <t>https://twitter.com/#!/emreerdem_dl/status/1264650836107501574</t>
  </si>
  <si>
    <t>https://twitter.com/#!/ceyddacan/status/1264650836111745025</t>
  </si>
  <si>
    <t>https://twitter.com/#!/alagozmustafa/status/1264650836908691456</t>
  </si>
  <si>
    <t>https://twitter.com/#!/arzum__sahin/status/1264650836933779458</t>
  </si>
  <si>
    <t>https://twitter.com/#!/huseyingurler/status/1264650837118386177</t>
  </si>
  <si>
    <t>https://twitter.com/#!/sekoseko787878/status/1264650837344817154</t>
  </si>
  <si>
    <t>https://twitter.com/#!/croworchestra/status/1264650837479096321</t>
  </si>
  <si>
    <t>https://twitter.com/#!/onlyjustexo/status/1264650838292803586</t>
  </si>
  <si>
    <t>https://twitter.com/#!/gokcesenturksep/status/1264650825575604224</t>
  </si>
  <si>
    <t>https://twitter.com/#!/gokcesenturksep/status/1264650838309507073</t>
  </si>
  <si>
    <t>https://twitter.com/#!/hayriituncc/status/1264650831065907202</t>
  </si>
  <si>
    <t>https://twitter.com/#!/hayriituncc/status/1264650838611505169</t>
  </si>
  <si>
    <t>https://twitter.com/#!/behcetsoltan/status/1264650838657638400</t>
  </si>
  <si>
    <t>https://twitter.com/#!/denizelita1/status/1264650838804516866</t>
  </si>
  <si>
    <t>https://twitter.com/#!/ysnsfk73/status/1264650838917763072</t>
  </si>
  <si>
    <t>https://twitter.com/#!/0mermuhtar/status/1264650839014211586</t>
  </si>
  <si>
    <t>https://twitter.com/#!/johnsnow4561/status/1264650839165001728</t>
  </si>
  <si>
    <t>https://twitter.com/#!/xxcancann/status/1264650839223947273</t>
  </si>
  <si>
    <t>https://twitter.com/#!/musadagx/status/1264650839538491400</t>
  </si>
  <si>
    <t>https://twitter.com/#!/enderzemnos/status/1264650839722995713</t>
  </si>
  <si>
    <t>https://twitter.com/#!/someoneofcat/status/1264650839798538242</t>
  </si>
  <si>
    <t>https://twitter.com/#!/avokadonisaa/status/1264650840117260295</t>
  </si>
  <si>
    <t>https://twitter.com/#!/efulx10/status/1264650840134029319</t>
  </si>
  <si>
    <t>https://twitter.com/#!/sosyalistgen13/status/1264650840243126273</t>
  </si>
  <si>
    <t>https://twitter.com/#!/saziyeaksoy66/status/1264650840704507908</t>
  </si>
  <si>
    <t>https://twitter.com/#!/akyurekmus/status/1264650841102974977</t>
  </si>
  <si>
    <t>https://twitter.com/#!/barannakkuss/status/1264650841161715713</t>
  </si>
  <si>
    <t>https://twitter.com/#!/comandentem/status/1264650841178472449</t>
  </si>
  <si>
    <t>https://twitter.com/#!/ayseyilmzzz/status/1264650841224511489</t>
  </si>
  <si>
    <t>https://twitter.com/#!/greyseasx/status/1264650841253969922</t>
  </si>
  <si>
    <t>https://twitter.com/#!/burakgurhan21/status/1264650841379803136</t>
  </si>
  <si>
    <t>https://twitter.com/#!/mavikadardedi/status/1264650841442660354</t>
  </si>
  <si>
    <t>https://twitter.com/#!/arserdem19/status/1264650841660809218</t>
  </si>
  <si>
    <t>https://twitter.com/#!/enid32y/status/1264650841824342018</t>
  </si>
  <si>
    <t>https://twitter.com/#!/halimekaradagg/status/1264650842180849671</t>
  </si>
  <si>
    <t>https://twitter.com/#!/hmeyra97862772/status/1264650842470256643</t>
  </si>
  <si>
    <t>https://twitter.com/#!/cizgi66/status/1264650842671656961</t>
  </si>
  <si>
    <t>https://twitter.com/#!/han_tugcu/status/1264650843321765888</t>
  </si>
  <si>
    <t>https://twitter.com/#!/thisiseti/status/1264650843405590538</t>
  </si>
  <si>
    <t>https://twitter.com/#!/fatmragp/status/1264650843514691589</t>
  </si>
  <si>
    <t>https://twitter.com/#!/canimadoydum/status/1264650843653103617</t>
  </si>
  <si>
    <t>https://twitter.com/#!/meryemogludegil/status/1264650843770564609</t>
  </si>
  <si>
    <t>https://twitter.com/#!/bluemen_/status/1264650843774730241</t>
  </si>
  <si>
    <t>https://twitter.com/#!/burakyl78026152/status/1264650843808247809</t>
  </si>
  <si>
    <t>https://twitter.com/#!/cismet54/status/1264650844047323137</t>
  </si>
  <si>
    <t>https://twitter.com/#!/ramazan81302610/status/1264650844202577926</t>
  </si>
  <si>
    <t>https://twitter.com/#!/cemile14485493/status/1264650844206587904</t>
  </si>
  <si>
    <t>https://twitter.com/#!/cemalcanttx/status/1264650844449972243</t>
  </si>
  <si>
    <t>https://twitter.com/#!/efedermanli/status/1264650845100048389</t>
  </si>
  <si>
    <t>https://twitter.com/#!/anarchytrk/status/1264650845284634627</t>
  </si>
  <si>
    <t>https://twitter.com/#!/elifelifelif481/status/1264650845288890368</t>
  </si>
  <si>
    <t>https://twitter.com/#!/otisyek/status/1264650845326651393</t>
  </si>
  <si>
    <t>https://twitter.com/#!/borgesyen/status/1264650845590892546</t>
  </si>
  <si>
    <t>https://twitter.com/#!/karagulrefika/status/1264650845720805377</t>
  </si>
  <si>
    <t>https://twitter.com/#!/chechen346/status/1264650846115151879</t>
  </si>
  <si>
    <t>https://twitter.com/#!/bisengaydinn/status/1264650846400282624</t>
  </si>
  <si>
    <t>https://twitter.com/#!/seref21884357/status/1264650804637638656</t>
  </si>
  <si>
    <t>https://twitter.com/#!/seref21884357/status/1264650846765228035</t>
  </si>
  <si>
    <t>https://twitter.com/#!/leventkarahan21/status/1264650846857572359</t>
  </si>
  <si>
    <t>https://twitter.com/#!/burhancakrak_/status/1264650847155376130</t>
  </si>
  <si>
    <t>https://twitter.com/#!/antetokounmpoxd/status/1264650847553826820</t>
  </si>
  <si>
    <t>https://twitter.com/#!/avukatramazant/status/1264650847721570306</t>
  </si>
  <si>
    <t>https://twitter.com/#!/sulayh0/status/1264650847792832513</t>
  </si>
  <si>
    <t>https://twitter.com/#!/yaylayasmin/status/1264650847876677638</t>
  </si>
  <si>
    <t>https://twitter.com/#!/zelale1269/status/1264650848199684097</t>
  </si>
  <si>
    <t>https://twitter.com/#!/nurdooo/status/1264650848199684098</t>
  </si>
  <si>
    <t>https://twitter.com/#!/reb_earl/status/1264650848233275394</t>
  </si>
  <si>
    <t>https://twitter.com/#!/hkahraman50/status/1264650848778571776</t>
  </si>
  <si>
    <t>https://twitter.com/#!/mesie20/status/1264650848799522818</t>
  </si>
  <si>
    <t>https://twitter.com/#!/krtlys/status/1264650848849858569</t>
  </si>
  <si>
    <t>https://twitter.com/#!/laydaaye2/status/1264650848875032577</t>
  </si>
  <si>
    <t>https://twitter.com/#!/kerimcesur/status/1264650848883355648</t>
  </si>
  <si>
    <t>https://twitter.com/#!/gokhnboy/status/1264650848908566528</t>
  </si>
  <si>
    <t>https://twitter.com/#!/korayenvr1/status/1264650848958910464</t>
  </si>
  <si>
    <t>https://twitter.com/#!/aliparlak36/status/1264650849109893126</t>
  </si>
  <si>
    <t>https://twitter.com/#!/hulyaaaaaaca/status/1264650810413195273</t>
  </si>
  <si>
    <t>https://twitter.com/#!/hulyaaaaaaca/status/1264650849118310401</t>
  </si>
  <si>
    <t>https://twitter.com/#!/missturan__/status/1264650849286062082</t>
  </si>
  <si>
    <t>https://twitter.com/#!/enes30253036/status/1264650849332203520</t>
  </si>
  <si>
    <t>https://twitter.com/#!/bmy_esra/status/1264650849378283520</t>
  </si>
  <si>
    <t>https://twitter.com/#!/sinaner64058261/status/1264650849453772800</t>
  </si>
  <si>
    <t>https://twitter.com/#!/heybesinden/status/1264650849470554112</t>
  </si>
  <si>
    <t>https://twitter.com/#!/kemalcnkrbs/status/1264650849642590214</t>
  </si>
  <si>
    <t>https://twitter.com/#!/karnofobi/status/1264650850544357377</t>
  </si>
  <si>
    <t>https://twitter.com/#!/1malcolmx1/status/1264650850556940288</t>
  </si>
  <si>
    <t>https://twitter.com/#!/hhayatoff/status/1264650850808578048</t>
  </si>
  <si>
    <t>https://twitter.com/#!/kmese51/status/1264650850988953602</t>
  </si>
  <si>
    <t>https://twitter.com/#!/mehmetavcilars1/status/1264650851026718721</t>
  </si>
  <si>
    <t>https://twitter.com/#!/serdargundogdu_/status/1264650851047682049</t>
  </si>
  <si>
    <t>https://twitter.com/#!/fazilet00762979/status/1264650851383152643</t>
  </si>
  <si>
    <t>https://twitter.com/#!/kubrahiraa/status/1264650851471237121</t>
  </si>
  <si>
    <t>https://twitter.com/#!/arener6/status/1264650851668328448</t>
  </si>
  <si>
    <t>https://twitter.com/#!/ahmt_hk/status/1264650851961856000</t>
  </si>
  <si>
    <t>https://twitter.com/#!/nazcelik2338/status/1264650851987177479</t>
  </si>
  <si>
    <t>https://twitter.com/#!/sarlinur/status/1264650852041662464</t>
  </si>
  <si>
    <t>https://twitter.com/#!/erdosevim/status/1264650852284989440</t>
  </si>
  <si>
    <t>https://twitter.com/#!/hafizey33633183/status/1264650852377247746</t>
  </si>
  <si>
    <t>https://twitter.com/#!/tokyo09029/status/1264650852427608064</t>
  </si>
  <si>
    <t>https://twitter.com/#!/leydi__33/status/1264650852872192001</t>
  </si>
  <si>
    <t>https://twitter.com/#!/dilayhanim_/status/1264650852884779008</t>
  </si>
  <si>
    <t>https://twitter.com/#!/d0kyeomıe/status/1264650853417443328</t>
  </si>
  <si>
    <t>https://twitter.com/#!/kadimakbas/status/1264650853476192256</t>
  </si>
  <si>
    <t>https://twitter.com/#!/hesapsormak/status/1264650853513932805</t>
  </si>
  <si>
    <t>https://twitter.com/#!/trendcizgisi/status/1264650853732044800</t>
  </si>
  <si>
    <t>https://twitter.com/#!/sdkican/status/1264650828943699968</t>
  </si>
  <si>
    <t>https://twitter.com/#!/sdkican/status/1264650853903990787</t>
  </si>
  <si>
    <t>https://twitter.com/#!/zararays/status/1264650854033956865</t>
  </si>
  <si>
    <t>https://twitter.com/#!/mehmett_doruk/status/1264650854239481857</t>
  </si>
  <si>
    <t>https://twitter.com/#!/sayestweet/status/1264650854470205441</t>
  </si>
  <si>
    <t>https://twitter.com/#!/yedi34415706/status/1264650804205629442</t>
  </si>
  <si>
    <t>https://twitter.com/#!/yedi34415706/status/1264650854575026176</t>
  </si>
  <si>
    <t>https://twitter.com/#!/mehmet_kalaylii/status/1264650854721871873</t>
  </si>
  <si>
    <t>https://twitter.com/#!/fb5061/status/1264650854805712896</t>
  </si>
  <si>
    <t>https://twitter.com/#!/huzurlubirey/status/1264650827832180738</t>
  </si>
  <si>
    <t>https://twitter.com/#!/huzurlubirey/status/1264650855430709253</t>
  </si>
  <si>
    <t>https://twitter.com/#!/edakayhan1/status/1264650855577419776</t>
  </si>
  <si>
    <t>https://twitter.com/#!/ciceklihavvanur/status/1264650855707541511</t>
  </si>
  <si>
    <t>https://twitter.com/#!/bekirergal/status/1264650855732690946</t>
  </si>
  <si>
    <t>https://twitter.com/#!/mehmet08654380/status/1264650855753617410</t>
  </si>
  <si>
    <t>https://twitter.com/#!/cem190712/status/1264650855820689413</t>
  </si>
  <si>
    <t>https://twitter.com/#!/yfglb/status/1264650855820808192</t>
  </si>
  <si>
    <t>https://twitter.com/#!/arya_lavinia/status/1264650856059875328</t>
  </si>
  <si>
    <t>https://twitter.com/#!/srknacr/status/1264650856101748738</t>
  </si>
  <si>
    <t>https://twitter.com/#!/sedtnaa/status/1264650856781303808</t>
  </si>
  <si>
    <t>https://twitter.com/#!/cccaxxc/status/1264650857024536579</t>
  </si>
  <si>
    <t>https://twitter.com/#!/ekinayann/status/1264650857154580483</t>
  </si>
  <si>
    <t>https://twitter.com/#!/sampiyon_yagci/status/1264650846824017920</t>
  </si>
  <si>
    <t>https://twitter.com/#!/sampiyon_yagci/status/1264650857288806401</t>
  </si>
  <si>
    <t>https://twitter.com/#!/newalagoza1/status/1264650827442069504</t>
  </si>
  <si>
    <t>https://twitter.com/#!/newalagoza1/status/1264650857435598850</t>
  </si>
  <si>
    <t>https://twitter.com/#!/emin_islek/status/1264650857452392464</t>
  </si>
  <si>
    <t>https://twitter.com/#!/84_htc/status/1264650857519464449</t>
  </si>
  <si>
    <t>https://twitter.com/#!/oktaryusuf1956/status/1264650804755128321</t>
  </si>
  <si>
    <t>https://twitter.com/#!/oktaryusuf1956/status/1264650821909839872</t>
  </si>
  <si>
    <t>https://twitter.com/#!/oktaryusuf1956/status/1264650857532076037</t>
  </si>
  <si>
    <t>https://twitter.com/#!/yaarerc24654037/status/1264650858320613376</t>
  </si>
  <si>
    <t>https://twitter.com/#!/ıbrahim98425869/status/1264650858471530497</t>
  </si>
  <si>
    <t>https://twitter.com/#!/emrekandemir/status/1264650858639306758</t>
  </si>
  <si>
    <t>https://twitter.com/#!/cemalozturk063/status/1264650859008405504</t>
  </si>
  <si>
    <t>https://twitter.com/#!/chiaroscur00/status/1264650859176173569</t>
  </si>
  <si>
    <t>https://twitter.com/#!/abdullaturan34/status/1264650859268497408</t>
  </si>
  <si>
    <t>https://twitter.com/#!/komuta_kuvvet/status/1264650859482398722</t>
  </si>
  <si>
    <t>https://twitter.com/#!/perikizi_12/status/1264650859864039425</t>
  </si>
  <si>
    <t>https://twitter.com/#!/1humanistt/status/1264650859910180864</t>
  </si>
  <si>
    <t>https://twitter.com/#!/karpuzliseker/status/1264650860082184192</t>
  </si>
  <si>
    <t>https://twitter.com/#!/berfinn_yslky/status/1264650860132474880</t>
  </si>
  <si>
    <t>https://twitter.com/#!/siirguncelim/status/1264650860136730625</t>
  </si>
  <si>
    <t>https://twitter.com/#!/suonlines/status/1264650860145061890</t>
  </si>
  <si>
    <t>https://twitter.com/#!/sago_99/status/1264650860325490689</t>
  </si>
  <si>
    <t>https://twitter.com/#!/lachutelily/status/1264650860371550208</t>
  </si>
  <si>
    <t>https://twitter.com/#!/hlya69683358/status/1264650860409294850</t>
  </si>
  <si>
    <t>https://twitter.com/#!/cemcapuling/status/1264650860778356738</t>
  </si>
  <si>
    <t>https://twitter.com/#!/cemcapuling/status/1264650802888691712</t>
  </si>
  <si>
    <t>https://twitter.com/#!/cemcapuling/status/1264650822689972224</t>
  </si>
  <si>
    <t>https://twitter.com/#!/mecitvayisoglu/status/1264650860883214336</t>
  </si>
  <si>
    <t>https://twitter.com/#!/berkanciyizbaba/status/1264650860908470277</t>
  </si>
  <si>
    <t>https://twitter.com/#!/ayyce66897249/status/1264650860963024899</t>
  </si>
  <si>
    <t>https://twitter.com/#!/5834yaz/status/1264650861004894208</t>
  </si>
  <si>
    <t>https://twitter.com/#!/leyllalll/status/1264650861038493696</t>
  </si>
  <si>
    <t>https://twitter.com/#!/my_man_25/status/1264650861361483776</t>
  </si>
  <si>
    <t>https://twitter.com/#!/burnkubilay/status/1264650861441175552</t>
  </si>
  <si>
    <t>https://twitter.com/#!/sevimamaz6/status/1264650861508263942</t>
  </si>
  <si>
    <t>https://twitter.com/#!/lalegul_57/status/1264650861629841414</t>
  </si>
  <si>
    <t>https://twitter.com/#!/furkan_arat49/status/1264650861818585088</t>
  </si>
  <si>
    <t>https://twitter.com/#!/lvt90677852/status/1264650862032572417</t>
  </si>
  <si>
    <t>https://twitter.com/#!/worldofface/status/1264650862288347139</t>
  </si>
  <si>
    <t>https://twitter.com/#!/suzanblt0/status/1264650862288396288</t>
  </si>
  <si>
    <t>https://twitter.com/#!/strongpowerthnx/status/1264650862745583621</t>
  </si>
  <si>
    <t>https://twitter.com/#!/akurfahalklaib/status/1264650838687039492</t>
  </si>
  <si>
    <t>https://twitter.com/#!/akurfahalklaib/status/1264650862791663622</t>
  </si>
  <si>
    <t>https://twitter.com/#!/akurfahalklaib/status/1264650817522618369</t>
  </si>
  <si>
    <t>https://twitter.com/#!/akurfahalklaib/status/1264650845943103488</t>
  </si>
  <si>
    <t>https://twitter.com/#!/akurfahalklaib/status/1264650853862039553</t>
  </si>
  <si>
    <t>https://twitter.com/#!/selimtuncay14/status/1264650862963634176</t>
  </si>
  <si>
    <t>https://twitter.com/#!/sameetaslann/status/1264650863009828867</t>
  </si>
  <si>
    <t>https://twitter.com/#!/can581907/status/1264650863047573506</t>
  </si>
  <si>
    <t>https://twitter.com/#!/hulya_tryak/status/1264650863089537024</t>
  </si>
  <si>
    <t>https://twitter.com/#!/mlmdhd/status/1264650863462830080</t>
  </si>
  <si>
    <t>https://twitter.com/#!/lokman_1981/status/1264650863638982657</t>
  </si>
  <si>
    <t>https://twitter.com/#!/passsiflora/status/1264650863718674443</t>
  </si>
  <si>
    <t>https://twitter.com/#!/sedanida77/status/1264650863945093120</t>
  </si>
  <si>
    <t>https://twitter.com/#!/efdelyadag/status/1264650864045756416</t>
  </si>
  <si>
    <t>https://twitter.com/#!/samsun_sever/status/1264650864234561537</t>
  </si>
  <si>
    <t>https://twitter.com/#!/zamazin98102652/status/1264650864272310278</t>
  </si>
  <si>
    <t>https://twitter.com/#!/karabayahmet/status/1264650864515563521</t>
  </si>
  <si>
    <t>https://twitter.com/#!/coldedream/status/1264650864553312256</t>
  </si>
  <si>
    <t>https://twitter.com/#!/tunademir46/status/1264650865111175170</t>
  </si>
  <si>
    <t>https://twitter.com/#!/semihhofficial/status/1264650865576759296</t>
  </si>
  <si>
    <t>https://twitter.com/#!/ycceyda/status/1264650865618702336</t>
  </si>
  <si>
    <t>https://twitter.com/#!/caner0545808432/status/1264650865748688899</t>
  </si>
  <si>
    <t>https://twitter.com/#!/senilya03/status/1264650865773817857</t>
  </si>
  <si>
    <t>https://twitter.com/#!/rainandsea/status/1264650866050715648</t>
  </si>
  <si>
    <t>https://twitter.com/#!/denizisk/status/1264650866134573056</t>
  </si>
  <si>
    <t>https://twitter.com/#!/67_oksuz/status/1264650866289790979</t>
  </si>
  <si>
    <t>https://twitter.com/#!/evrenkurban/status/1264650805145198594</t>
  </si>
  <si>
    <t>https://twitter.com/#!/evrenkurban/status/1264650813772881921</t>
  </si>
  <si>
    <t>https://twitter.com/#!/evrenkurban/status/1264650830436843520</t>
  </si>
  <si>
    <t>https://twitter.com/#!/evrenkurban/status/1264650843699249153</t>
  </si>
  <si>
    <t>https://twitter.com/#!/evrenkurban/status/1264650854642126855</t>
  </si>
  <si>
    <t>https://twitter.com/#!/evrenkurban/status/1264650866319151106</t>
  </si>
  <si>
    <t>https://twitter.com/#!/sevinjvaliyeva/status/1264650866944081925</t>
  </si>
  <si>
    <t>https://twitter.com/#!/ajjbiri/status/1264650867363504136</t>
  </si>
  <si>
    <t>https://twitter.com/#!/yeim97742611/status/1264650867439013896</t>
  </si>
  <si>
    <t>https://twitter.com/#!/kanarya85608572/status/1264650867455770633</t>
  </si>
  <si>
    <t>https://twitter.com/#!/elifbmy/status/1264650867996856320</t>
  </si>
  <si>
    <t>https://twitter.com/#!/bir_yolcuyum/status/1264650868227543042</t>
  </si>
  <si>
    <t>https://twitter.com/#!/yavuzhan1299/status/1264650868277772288</t>
  </si>
  <si>
    <t>https://twitter.com/#!/bakocin/status/1264650868642787329</t>
  </si>
  <si>
    <t>https://twitter.com/#!/vaffi4/status/1264650868772741120</t>
  </si>
  <si>
    <t>https://twitter.com/#!/mustafaatik23/status/1264650868957249536</t>
  </si>
  <si>
    <t>https://twitter.com/#!/piktesn/status/1264650869296910337</t>
  </si>
  <si>
    <t>https://twitter.com/#!/bendisde/status/1264650869372588034</t>
  </si>
  <si>
    <t>https://twitter.com/#!/erkanyl59098519/status/1264650869599059969</t>
  </si>
  <si>
    <t>https://twitter.com/#!/pencenmehmet/status/1264650869687169034</t>
  </si>
  <si>
    <t>https://twitter.com/#!/fatmagl86847677/status/1264650869708066816</t>
  </si>
  <si>
    <t>https://twitter.com/#!/hoadsuan/status/1264650869791961088</t>
  </si>
  <si>
    <t>https://twitter.com/#!/his_24/status/1264650869859065871</t>
  </si>
  <si>
    <t>https://twitter.com/#!/ozbekmusaa/status/1264650820995383296</t>
  </si>
  <si>
    <t>https://twitter.com/#!/sbnc_/status/1264650870001733632</t>
  </si>
  <si>
    <t>https://twitter.com/#!/serenh0rıa/status/1264650870484013062</t>
  </si>
  <si>
    <t>https://twitter.com/#!/zeynebeldag/status/1264650870735679489</t>
  </si>
  <si>
    <t>https://twitter.com/#!/unalasumann/status/1264650870895054848</t>
  </si>
  <si>
    <t>https://twitter.com/#!/redkit095/status/1264650857406017536</t>
  </si>
  <si>
    <t>https://twitter.com/#!/redkit095/status/1264650870945284096</t>
  </si>
  <si>
    <t>https://twitter.com/#!/vilainguignol/status/1264650871440359425</t>
  </si>
  <si>
    <t>https://twitter.com/#!/fethullahsen/status/1264650871457095684</t>
  </si>
  <si>
    <t>https://twitter.com/#!/m7arianaa/status/1264650871469740033</t>
  </si>
  <si>
    <t>https://twitter.com/#!/ylcsrk/status/1264650871595577355</t>
  </si>
  <si>
    <t>https://twitter.com/#!/rxgularhuh/status/1264650871624929281</t>
  </si>
  <si>
    <t>https://twitter.com/#!/paradiserushing/status/1264650871641649152</t>
  </si>
  <si>
    <t>https://twitter.com/#!/husnadli/status/1264650872711249920</t>
  </si>
  <si>
    <t>https://twitter.com/#!/astro_nyuyu/status/1264650872891543558</t>
  </si>
  <si>
    <t>https://twitter.com/#!/bkrkhn31ozel/status/1264650873046806531</t>
  </si>
  <si>
    <t>https://twitter.com/#!/petrolmedya/status/1264650873147449344</t>
  </si>
  <si>
    <t>https://twitter.com/#!/selcuksitil/status/1264650873545900032</t>
  </si>
  <si>
    <t>https://twitter.com/#!/devrikbircumlee/status/1264650873654980609</t>
  </si>
  <si>
    <t>https://twitter.com/#!/gamzeerli/status/1264650873738792961</t>
  </si>
  <si>
    <t>https://twitter.com/#!/caferaki09/status/1264650874036633600</t>
  </si>
  <si>
    <t>https://twitter.com/#!/rahimebozdoan1/status/1264650874166677505</t>
  </si>
  <si>
    <t>https://twitter.com/#!/erhanuren/status/1264650874393157632</t>
  </si>
  <si>
    <t>https://twitter.com/#!/homnkulus/status/1264650874737045504</t>
  </si>
  <si>
    <t>https://twitter.com/#!/btterflyfatmnur/status/1264650874963582976</t>
  </si>
  <si>
    <t>https://twitter.com/#!/zehraisik55/status/1264650875080933377</t>
  </si>
  <si>
    <t>https://twitter.com/#!/arsimnia/status/1264650875089367040</t>
  </si>
  <si>
    <t>https://twitter.com/#!/emellyslyrtt/status/1264650875756326917</t>
  </si>
  <si>
    <t>https://twitter.com/#!/ashpatra/status/1264650875890544652</t>
  </si>
  <si>
    <t>https://twitter.com/#!/csekersiz/status/1264650875995410433</t>
  </si>
  <si>
    <t>https://twitter.com/#!/emirhanakgul67/status/1264650876066594816</t>
  </si>
  <si>
    <t>https://twitter.com/#!/kelebekk2016/status/1264650876154675202</t>
  </si>
  <si>
    <t>https://twitter.com/#!/surviorfans/status/1264650876230270979</t>
  </si>
  <si>
    <t>https://twitter.com/#!/phoebeb24859260/status/1264650876670672896</t>
  </si>
  <si>
    <t>https://twitter.com/#!/germensansolye/status/1264650876700053505</t>
  </si>
  <si>
    <t>https://twitter.com/#!/bulentferhat555/status/1264650876720951296</t>
  </si>
  <si>
    <t>https://twitter.com/#!/wwnuurr/status/1264650876804894722</t>
  </si>
  <si>
    <t>https://twitter.com/#!/hateglitches/status/1264650876880289792</t>
  </si>
  <si>
    <t>https://twitter.com/#!/tolgagam/status/1264650876897185793</t>
  </si>
  <si>
    <t>https://twitter.com/#!/herdaim_1907/status/1264650876913946625</t>
  </si>
  <si>
    <t>https://twitter.com/#!/avciozgee/status/1264650877262082048</t>
  </si>
  <si>
    <t>https://twitter.com/#!/duru_beyazz/status/1264650877459140612</t>
  </si>
  <si>
    <t>https://twitter.com/#!/oymanlii/status/1264650877492658176</t>
  </si>
  <si>
    <t>https://twitter.com/#!/mislicom/status/1264650877958307848</t>
  </si>
  <si>
    <t>https://twitter.com/#!/knndmrr1/status/1264650878600044552</t>
  </si>
  <si>
    <t>https://twitter.com/#!/kriptofati/status/1264650878755262472</t>
  </si>
  <si>
    <t>https://twitter.com/#!/b_ersooy/status/1264650878780399618</t>
  </si>
  <si>
    <t>https://twitter.com/#!/gocmuskediler/status/1264650878830743553</t>
  </si>
  <si>
    <t>https://twitter.com/#!/ıbrahimelitok3/status/1264650878939774981</t>
  </si>
  <si>
    <t>https://twitter.com/#!/berkank43424692/status/1264650878990123008</t>
  </si>
  <si>
    <t>https://twitter.com/#!/eccoow/status/1264650879636058112</t>
  </si>
  <si>
    <t>https://twitter.com/#!/niamhmuge/status/1264650879707348992</t>
  </si>
  <si>
    <t>https://twitter.com/#!/laizanoi/status/1264650879862480896</t>
  </si>
  <si>
    <t>https://twitter.com/#!/sadecesikeyim/status/1264650880135180298</t>
  </si>
  <si>
    <t>https://twitter.com/#!/hazineyekta/status/1264650880374190082</t>
  </si>
  <si>
    <t>https://twitter.com/#!/onurakilli6/status/1264650794344820738</t>
  </si>
  <si>
    <t>https://twitter.com/#!/onurakilli6/status/1264650845511127041</t>
  </si>
  <si>
    <t>https://twitter.com/#!/onurakilli6/status/1264650880785231872</t>
  </si>
  <si>
    <t>https://twitter.com/#!/meehmeetoktaay/status/1264650881158582274</t>
  </si>
  <si>
    <t>https://twitter.com/#!/ysri3206944/status/1264650881234018304</t>
  </si>
  <si>
    <t>https://twitter.com/#!/evrimin_sayfasi/status/1264650881313759232</t>
  </si>
  <si>
    <t>https://twitter.com/#!/gelecekicinert7/status/1264650881347260428</t>
  </si>
  <si>
    <t>https://twitter.com/#!/berfim84555637/status/1264650882014220289</t>
  </si>
  <si>
    <t>https://twitter.com/#!/pelinzs/status/1264650882177740800</t>
  </si>
  <si>
    <t>https://twitter.com/#!/erhanplatinium/status/1264650882454630410</t>
  </si>
  <si>
    <t>https://twitter.com/#!/izakyol/status/1264650882605617157</t>
  </si>
  <si>
    <t>https://twitter.com/#!/haltay73/status/1264650882714669061</t>
  </si>
  <si>
    <t>https://twitter.com/#!/lucy4678/status/1264650882848866305</t>
  </si>
  <si>
    <t>https://twitter.com/#!/asosyalze/status/1264650883167662081</t>
  </si>
  <si>
    <t>https://twitter.com/#!/zevalihayal/status/1264650883272519686</t>
  </si>
  <si>
    <t>https://twitter.com/#!/cavus_avbayii/status/1264650883297656842</t>
  </si>
  <si>
    <t>https://twitter.com/#!/ovguunur/status/1264650883310276609</t>
  </si>
  <si>
    <t>https://twitter.com/#!/_sedef_00/status/1264650883419299841</t>
  </si>
  <si>
    <t>https://twitter.com/#!/akampe50/status/1264650883448659970</t>
  </si>
  <si>
    <t>https://twitter.com/#!/novruzali2/status/1264650883805085696</t>
  </si>
  <si>
    <t>https://twitter.com/#!/49mahmud/status/1264650883834535941</t>
  </si>
  <si>
    <t>https://twitter.com/#!/egemencglar/status/1264650883851333633</t>
  </si>
  <si>
    <t>https://twitter.com/#!/ihsankayman/status/1264650884010651648</t>
  </si>
  <si>
    <t>https://twitter.com/#!/__prvn/status/1264650884090380289</t>
  </si>
  <si>
    <t>https://twitter.com/#!/cabiryagiz/status/1264650884262363141</t>
  </si>
  <si>
    <t>https://twitter.com/#!/cgfuzuli/status/1264650884740456450</t>
  </si>
  <si>
    <t>https://twitter.com/#!/prohgowll/status/1264650884807614465</t>
  </si>
  <si>
    <t>https://twitter.com/#!/mer76891304/status/1264650885097021447</t>
  </si>
  <si>
    <t>https://twitter.com/#!/tskgeliyor/status/1264650885256404993</t>
  </si>
  <si>
    <t>https://twitter.com/#!/heveskacirann/status/1264650885545766912</t>
  </si>
  <si>
    <t>https://twitter.com/#!/smybmy/status/1264650886015574017</t>
  </si>
  <si>
    <t>https://twitter.com/#!/cozkan07/status/1264650886044942336</t>
  </si>
  <si>
    <t>https://twitter.com/#!/nihatlcn/status/1264650886065897474</t>
  </si>
  <si>
    <t>https://twitter.com/#!/hseyinkarac1/status/1264650886086832131</t>
  </si>
  <si>
    <t>https://twitter.com/#!/celilcagil/status/1264650886615359493</t>
  </si>
  <si>
    <t>https://twitter.com/#!/eliterkek13/status/1264650887005339649</t>
  </si>
  <si>
    <t>https://twitter.com/#!/tovbekar_asi34/status/1264650887160639489</t>
  </si>
  <si>
    <t>https://twitter.com/#!/selim16942618/status/1264650887349354501</t>
  </si>
  <si>
    <t>https://twitter.com/#!/babyfacee80/status/1264650887529709568</t>
  </si>
  <si>
    <t>https://twitter.com/#!/hasankrlmaz6/status/1264650888758661121</t>
  </si>
  <si>
    <t>https://twitter.com/#!/sandalramo/status/1264650888917987328</t>
  </si>
  <si>
    <t>https://twitter.com/#!/hissedemedim/status/1264650889119358983</t>
  </si>
  <si>
    <t>https://twitter.com/#!/lawland9/status/1264650889282936832</t>
  </si>
  <si>
    <t>https://twitter.com/#!/oceanpunj/status/1264650889295532032</t>
  </si>
  <si>
    <t>https://twitter.com/#!/dilekaydodu9/status/1264650889555513346</t>
  </si>
  <si>
    <t>https://twitter.com/#!/mertt_ilhn/status/1264650889731637251</t>
  </si>
  <si>
    <t>https://twitter.com/#!/olynunxx/status/1264650889765294086</t>
  </si>
  <si>
    <t>https://twitter.com/#!/yorgunbirilerii/status/1264650890075570188</t>
  </si>
  <si>
    <t>https://twitter.com/#!/nwgyeom/status/1264650890117550080</t>
  </si>
  <si>
    <t>https://twitter.com/#!/yasnsalmanli/status/1264650890176352257</t>
  </si>
  <si>
    <t>https://twitter.com/#!/buraktasoren/status/1264650890335735810</t>
  </si>
  <si>
    <t>https://twitter.com/#!/ahmetrefah1/status/1264650890398613505</t>
  </si>
  <si>
    <t>https://twitter.com/#!/umudayo99812389/status/1264650890440564745</t>
  </si>
  <si>
    <t>https://twitter.com/#!/murat83001732/status/1264650890570539013</t>
  </si>
  <si>
    <t>https://twitter.com/#!/huseyin_tulgar/status/1264650864981086209</t>
  </si>
  <si>
    <t>https://twitter.com/#!/huseyin_tulgar/status/1264650890637725698</t>
  </si>
  <si>
    <t>https://twitter.com/#!/sentinu58630610/status/1264650890977345536</t>
  </si>
  <si>
    <t>https://twitter.com/#!/oturbikonusscaz/status/1264650891036102662</t>
  </si>
  <si>
    <t>https://twitter.com/#!/krabulut55/status/1264650891078053893</t>
  </si>
  <si>
    <t>https://twitter.com/#!/nurlardanbirisi/status/1264650891690418183</t>
  </si>
  <si>
    <t>https://twitter.com/#!/alaattindikmen/status/1264650892164378632</t>
  </si>
  <si>
    <t>https://twitter.com/#!/sir_elnino/status/1264650892206366720</t>
  </si>
  <si>
    <t>https://twitter.com/#!/zehrakalaycc/status/1264650892281815045</t>
  </si>
  <si>
    <t>https://twitter.com/#!/altunoluksebnem/status/1264650892336381953</t>
  </si>
  <si>
    <t>https://twitter.com/#!/gzel61971645/status/1264650892365701126</t>
  </si>
  <si>
    <t>https://twitter.com/#!/osmanpertek/status/1264650892432871425</t>
  </si>
  <si>
    <t>https://twitter.com/#!/solyanm72244393/status/1264650892491599872</t>
  </si>
  <si>
    <t>https://twitter.com/#!/mehmedbemhem/status/1264650892915224583</t>
  </si>
  <si>
    <t>https://twitter.com/#!/aydemireeray/status/1264650893049368578</t>
  </si>
  <si>
    <t>https://twitter.com/#!/coskun_serra/status/1264650893087125505</t>
  </si>
  <si>
    <t>https://twitter.com/#!/enis_ihsan/status/1264650893103960069</t>
  </si>
  <si>
    <t>https://twitter.com/#!/vayulanbe/status/1264650893229723651</t>
  </si>
  <si>
    <t>https://twitter.com/#!/saro_hat/status/1264650893233979398</t>
  </si>
  <si>
    <t>https://twitter.com/#!/kayaalpgokalp/status/1264650893426819073</t>
  </si>
  <si>
    <t>https://twitter.com/#!/ae_erol00/status/1264650893561081859</t>
  </si>
  <si>
    <t>https://twitter.com/#!/ozgemidesek/status/1264650893615652864</t>
  </si>
  <si>
    <t>https://twitter.com/#!/dilekiska97/status/1264650893766660097</t>
  </si>
  <si>
    <t>https://twitter.com/#!/ayyseari/status/1264650894215458821</t>
  </si>
  <si>
    <t>https://twitter.com/#!/ahmetdi26430255/status/1264650894353801223</t>
  </si>
  <si>
    <t>https://twitter.com/#!/rybir389/status/1264650894362148867</t>
  </si>
  <si>
    <t>https://twitter.com/#!/zbeydee97641621/status/1264650894781624321</t>
  </si>
  <si>
    <t>https://twitter.com/#!/ebusamsa/status/1264650894827827203</t>
  </si>
  <si>
    <t>https://twitter.com/#!/erdal24722163/status/1264650894932684801</t>
  </si>
  <si>
    <t>https://twitter.com/#!/amandil_aranel/status/1264650895113011202</t>
  </si>
  <si>
    <t>https://twitter.com/#!/sedathatir/status/1264650895113011208</t>
  </si>
  <si>
    <t>https://twitter.com/#!/fatma97428109/status/1264650896023175175</t>
  </si>
  <si>
    <t>https://twitter.com/#!/87d36e7e0f9045c/status/1264650896169984001</t>
  </si>
  <si>
    <t>https://twitter.com/#!/yildirimzorl/status/1264650896211836930</t>
  </si>
  <si>
    <t>https://twitter.com/#!/enessarikaya01/status/1264650896333582339</t>
  </si>
  <si>
    <t>https://twitter.com/#!/bawehayran/status/1264650896421642243</t>
  </si>
  <si>
    <t>https://twitter.com/#!/can59824686/status/1264650896639758336</t>
  </si>
  <si>
    <t>https://twitter.com/#!/n0_pasaran_/status/1264650896744550400</t>
  </si>
  <si>
    <t>https://twitter.com/#!/wisexo_/status/1264650896912285697</t>
  </si>
  <si>
    <t>https://twitter.com/#!/batuhanaytar/status/1264650896958513155</t>
  </si>
  <si>
    <t>https://twitter.com/#!/yavuzatlihann/status/1264650896971116544</t>
  </si>
  <si>
    <t>https://twitter.com/#!/burakyildizbas/status/1264650897101066243</t>
  </si>
  <si>
    <t>https://twitter.com/#!/rewi365/status/1264650868084834308</t>
  </si>
  <si>
    <t>https://twitter.com/#!/rewi365/status/1264650897268883457</t>
  </si>
  <si>
    <t>https://twitter.com/#!/yookvar/status/1264650897369567233</t>
  </si>
  <si>
    <t>https://twitter.com/#!/ismailkoyunlu1/status/1264650897369583627</t>
  </si>
  <si>
    <t>https://twitter.com/#!/fistikezmemesi/status/1264650897411510272</t>
  </si>
  <si>
    <t>https://twitter.com/#!/aksit1_gokhan/status/1264650897608650752</t>
  </si>
  <si>
    <t>https://twitter.com/#!/doublebkunp/status/1264650897663168512</t>
  </si>
  <si>
    <t>https://twitter.com/#!/cannsu_x1x/status/1264650897784700928</t>
  </si>
  <si>
    <t>https://twitter.com/#!/pleurotremata/status/1264650897969332234</t>
  </si>
  <si>
    <t>https://twitter.com/#!/orionnebulasi/status/1264650898598436866</t>
  </si>
  <si>
    <t>https://twitter.com/#!/brsnindovmesi/status/1264650899097559040</t>
  </si>
  <si>
    <t>https://twitter.com/#!/brsnindovmesi/status/1264650784932855812</t>
  </si>
  <si>
    <t>https://twitter.com/#!/wsparoz/status/1264650899177209858</t>
  </si>
  <si>
    <t>https://twitter.com/#!/ayvansaray34/status/1264650899470929926</t>
  </si>
  <si>
    <t>https://twitter.com/#!/yasatirim/status/1264650899575767042</t>
  </si>
  <si>
    <t>https://twitter.com/#!/kayıpbalık9/status/1264650899911315458</t>
  </si>
  <si>
    <t>https://twitter.com/#!/uzayliqqq/status/1264650900603318273</t>
  </si>
  <si>
    <t>https://twitter.com/#!/adilecapraz/status/1264650900913754113</t>
  </si>
  <si>
    <t>https://twitter.com/#!/berfindemirayy/status/1264650900980862982</t>
  </si>
  <si>
    <t>https://twitter.com/#!/mustafaasllan1/status/1264650901308014593</t>
  </si>
  <si>
    <t>https://twitter.com/#!/cneytozansoy/status/1264650901425393671</t>
  </si>
  <si>
    <t>https://twitter.com/#!/runvisy/status/1264650901438050311</t>
  </si>
  <si>
    <t>https://twitter.com/#!/vrauvacasa/status/1264650901463224320</t>
  </si>
  <si>
    <t>https://twitter.com/#!/rumeysadag_/status/1264650901555380226</t>
  </si>
  <si>
    <t>https://twitter.com/#!/ezgisuaci/status/1264650901568045059</t>
  </si>
  <si>
    <t>https://twitter.com/#!/tctarikzafer/status/1264650901807075334</t>
  </si>
  <si>
    <t>https://twitter.com/#!/lifeisyoongi/status/1264650901844905984</t>
  </si>
  <si>
    <t>https://twitter.com/#!/budamarıtza/status/1264650901865877505</t>
  </si>
  <si>
    <t>https://twitter.com/#!/selukzengin19/status/1264650902050410496</t>
  </si>
  <si>
    <t>https://twitter.com/#!/tek_vatan12/status/1264650902369177605</t>
  </si>
  <si>
    <t>https://twitter.com/#!/emine_karabayir/status/1264650902448865280</t>
  </si>
  <si>
    <t>https://twitter.com/#!/bekci28/status/1264650902662778884</t>
  </si>
  <si>
    <t>https://twitter.com/#!/manifestogazete/status/1264650902713106440</t>
  </si>
  <si>
    <t>https://twitter.com/#!/tiger00537408/status/1264650820903190531</t>
  </si>
  <si>
    <t>https://twitter.com/#!/tiger00537408/status/1264650902826291201</t>
  </si>
  <si>
    <t>https://twitter.com/#!/sibelgknar/status/1264650902910238732</t>
  </si>
  <si>
    <t>https://twitter.com/#!/tahaakyol_/status/1264650903312912385</t>
  </si>
  <si>
    <t>https://twitter.com/#!/nurayakl2/status/1264650903627366400</t>
  </si>
  <si>
    <t>https://twitter.com/#!/francoesher/status/1264650903631671300</t>
  </si>
  <si>
    <t>https://twitter.com/#!/farukfrt/status/1264650903631679492</t>
  </si>
  <si>
    <t>https://twitter.com/#!/_ercan_asar/status/1264650903648378881</t>
  </si>
  <si>
    <t>https://twitter.com/#!/hektor__7/status/1264650903799377925</t>
  </si>
  <si>
    <t>https://twitter.com/#!/adembabababa/status/1264650903828774918</t>
  </si>
  <si>
    <t>https://twitter.com/#!/lknurdemirel4/status/1264650903828803585</t>
  </si>
  <si>
    <t>https://twitter.com/#!/ukurfan8/status/1264650903887454208</t>
  </si>
  <si>
    <t>https://twitter.com/#!/zuhal2lahuz/status/1264650836388581386</t>
  </si>
  <si>
    <t>https://twitter.com/#!/zuhal2lahuz/status/1264650904009089025</t>
  </si>
  <si>
    <t>https://twitter.com/#!/jackseekan/status/1264650904214671362</t>
  </si>
  <si>
    <t>https://twitter.com/#!/pek153/status/1264650904399159296</t>
  </si>
  <si>
    <t>https://twitter.com/#!/wildanozkllkc/status/1264650904508170241</t>
  </si>
  <si>
    <t>https://twitter.com/#!/serifeutangan/status/1264650905321910272</t>
  </si>
  <si>
    <t>https://twitter.com/#!/bendem18/status/1264650905326178305</t>
  </si>
  <si>
    <t>https://twitter.com/#!/kenozt/status/1264650905657409538</t>
  </si>
  <si>
    <t>https://twitter.com/#!/hat_ıce_ceran/status/1264650905670103040</t>
  </si>
  <si>
    <t>https://twitter.com/#!/ab8ot8/status/1264650905921761282</t>
  </si>
  <si>
    <t>https://twitter.com/#!/yazmasal_dunya/status/1264650906152419328</t>
  </si>
  <si>
    <t>https://twitter.com/#!/batuturkeli/status/1264650906315997190</t>
  </si>
  <si>
    <t>https://twitter.com/#!/r4biahs/status/1264650906576080905</t>
  </si>
  <si>
    <t>https://twitter.com/#!/bts_turkey00/status/1264650906873868288</t>
  </si>
  <si>
    <t>https://twitter.com/#!/cevatpasag/status/1264650906924089346</t>
  </si>
  <si>
    <t>https://twitter.com/#!/halilbr96918992/status/1264650822664757248</t>
  </si>
  <si>
    <t>https://twitter.com/#!/halilbr96918992/status/1264650873877258245</t>
  </si>
  <si>
    <t>https://twitter.com/#!/halilbr96918992/status/1264650907138117633</t>
  </si>
  <si>
    <t>https://twitter.com/#!/enchantintometu/status/1264650907192627200</t>
  </si>
  <si>
    <t>https://twitter.com/#!/nareeee7/status/1264650907322646529</t>
  </si>
  <si>
    <t>https://twitter.com/#!/zaferkılın2/status/1264650907452661760</t>
  </si>
  <si>
    <t>https://twitter.com/#!/smdsakk/status/1264650907721125888</t>
  </si>
  <si>
    <t>https://twitter.com/#!/alimeli57918418/status/1264650907733630978</t>
  </si>
  <si>
    <t>https://twitter.com/#!/habozan1/status/1264650907821772800</t>
  </si>
  <si>
    <t>https://twitter.com/#!/odinravens/status/1264650907842752512</t>
  </si>
  <si>
    <t>https://twitter.com/#!/bbarismy/status/1264650908006260738</t>
  </si>
  <si>
    <t>https://twitter.com/#!/leventsahin1963/status/1264650908153102336</t>
  </si>
  <si>
    <t>https://twitter.com/#!/tugaycanbek/status/1264650901639303168</t>
  </si>
  <si>
    <t>https://twitter.com/#!/tugaycanbek/status/1264650908190887936</t>
  </si>
  <si>
    <t>https://twitter.com/#!/ebuhamza64/status/1264650908203397127</t>
  </si>
  <si>
    <t>https://twitter.com/#!/dentistandart/status/1264650908413108235</t>
  </si>
  <si>
    <t>https://twitter.com/#!/aytac24611909/status/1264650908497043456</t>
  </si>
  <si>
    <t>https://twitter.com/#!/fenerlijake7/status/1264650908685737997</t>
  </si>
  <si>
    <t>https://twitter.com/#!/samet14392037/status/1264650908736126978</t>
  </si>
  <si>
    <t>https://twitter.com/#!/yokumdiyorr/status/1264650908765433867</t>
  </si>
  <si>
    <t>https://twitter.com/#!/kalifiyek/status/1264650909029728264</t>
  </si>
  <si>
    <t>https://twitter.com/#!/ragpozkan/status/1264650909054906369</t>
  </si>
  <si>
    <t>https://twitter.com/#!/asdfghj18823572/status/1264650909096779776</t>
  </si>
  <si>
    <t>https://twitter.com/#!/aligulsen9706/status/1264650909184909312</t>
  </si>
  <si>
    <t>https://twitter.com/#!/nilgunyaman4/status/1264650909491003392</t>
  </si>
  <si>
    <t>https://twitter.com/#!/dilrubafv/status/1264650909679828992</t>
  </si>
  <si>
    <t>https://twitter.com/#!/kahankaradag/status/1264650909927256064</t>
  </si>
  <si>
    <t>https://twitter.com/#!/onur31092292/status/1264650910023778305</t>
  </si>
  <si>
    <t>https://twitter.com/#!/umrankbc/status/1264650910376083456</t>
  </si>
  <si>
    <t>https://twitter.com/#!/daviddakgn/status/1264650910451544069</t>
  </si>
  <si>
    <t>https://twitter.com/#!/waechann/status/1264650910925557762</t>
  </si>
  <si>
    <t>https://twitter.com/#!/aranacanan/status/1264650911005147136</t>
  </si>
  <si>
    <t>https://twitter.com/#!/nal07698298/status/1264650911533731840</t>
  </si>
  <si>
    <t>https://twitter.com/#!/nal07698298/status/1264650858018623489</t>
  </si>
  <si>
    <t>https://twitter.com/#!/nebiliyiimabii/status/1264650911676276740</t>
  </si>
  <si>
    <t>https://twitter.com/#!/semaky3/status/1264650911768600581</t>
  </si>
  <si>
    <t>https://twitter.com/#!/emirrhan_gedik/status/1264650911827320833</t>
  </si>
  <si>
    <t>https://twitter.com/#!/ilkersalman691/status/1264650912754212867</t>
  </si>
  <si>
    <t>https://twitter.com/#!/merrrve/status/1264650912871694344</t>
  </si>
  <si>
    <t>https://twitter.com/#!/nu_elian/status/1264650912980664321</t>
  </si>
  <si>
    <t>https://twitter.com/#!/nu_elian/status/1264650876326682624</t>
  </si>
  <si>
    <t>https://twitter.com/#!/tulaybillor1/status/1264650913291141126</t>
  </si>
  <si>
    <t>https://twitter.com/#!/mehmetz45158782/status/1264650913563774978</t>
  </si>
  <si>
    <t>https://twitter.com/#!/mustafaeminkon1/status/1264650914025144321</t>
  </si>
  <si>
    <t>https://twitter.com/#!/nursarikaya29/status/1264650914033516549</t>
  </si>
  <si>
    <t>https://twitter.com/#!/selinkbtt/status/1264650914092244992</t>
  </si>
  <si>
    <t>https://twitter.com/#!/sevgiiiaydinnn/status/1264650914285182976</t>
  </si>
  <si>
    <t>https://twitter.com/#!/mrhuseyinozer/status/1264650914293579776</t>
  </si>
  <si>
    <t>https://twitter.com/#!/hasancatur1/status/1264650914385846273</t>
  </si>
  <si>
    <t>https://twitter.com/#!/shtheloser/status/1264650914620727298</t>
  </si>
  <si>
    <t>https://twitter.com/#!/merveka84127111/status/1264650914687856649</t>
  </si>
  <si>
    <t>https://twitter.com/#!/hseyinhaktan1/status/1264650914763288582</t>
  </si>
  <si>
    <t>https://twitter.com/#!/parlayanbebek/status/1264650915199561728</t>
  </si>
  <si>
    <t>https://twitter.com/#!/sungurogıu/status/1264650830449442817</t>
  </si>
  <si>
    <t>https://twitter.com/#!/sungurogıu/status/1264650915207921664</t>
  </si>
  <si>
    <t>https://twitter.com/#!/ayenersu/status/1264650915258290177</t>
  </si>
  <si>
    <t>https://twitter.com/#!/tapincdeniz/status/1264650915329572867</t>
  </si>
  <si>
    <t>https://twitter.com/#!/gamze__doqannn/status/1264650915463790592</t>
  </si>
  <si>
    <t>https://twitter.com/#!/hasatlar/status/1264650915560259588</t>
  </si>
  <si>
    <t>https://twitter.com/#!/zencircigdem/status/1264650915602104321</t>
  </si>
  <si>
    <t>https://twitter.com/#!/abrahambaki/status/1264650915941953536</t>
  </si>
  <si>
    <t>https://twitter.com/#!/dayi3827/status/1264650915979632640</t>
  </si>
  <si>
    <t>https://twitter.com/#!/ceyceyaz/status/1264650916231286793</t>
  </si>
  <si>
    <t>https://twitter.com/#!/saadetkeskinyi1/status/1264650916516507649</t>
  </si>
  <si>
    <t>https://twitter.com/#!/gulcan61/status/1264650916520755201</t>
  </si>
  <si>
    <t>https://twitter.com/#!/daeings/status/1264650916592058368</t>
  </si>
  <si>
    <t>https://twitter.com/#!/saqqq_/status/1264650916684345344</t>
  </si>
  <si>
    <t>https://twitter.com/#!/tamammillet/status/1264650916852117510</t>
  </si>
  <si>
    <t>https://twitter.com/#!/kadirhankubr/status/1264650917082796033</t>
  </si>
  <si>
    <t>https://twitter.com/#!/krkyismail/status/1264650917196021774</t>
  </si>
  <si>
    <t>https://twitter.com/#!/aviestuff/status/1264650917640626176</t>
  </si>
  <si>
    <t>https://twitter.com/#!/akurt2013/status/1264650917716078593</t>
  </si>
  <si>
    <t>https://twitter.com/#!/mrvksee/status/1264650917992857601</t>
  </si>
  <si>
    <t>https://twitter.com/#!/hanifekaramn/status/1264650918391353344</t>
  </si>
  <si>
    <t>https://twitter.com/#!/sehervakti23/status/1264650918722666500</t>
  </si>
  <si>
    <t>https://twitter.com/#!/borislavya/status/1264650918873702400</t>
  </si>
  <si>
    <t>https://twitter.com/#!/turumtayvs/status/1264650918894673920</t>
  </si>
  <si>
    <t>https://twitter.com/#!/muttali66013707/status/1264650919007961094</t>
  </si>
  <si>
    <t>https://twitter.com/#!/ziyadincelik/status/1264650919142207489</t>
  </si>
  <si>
    <t>https://twitter.com/#!/ekeredaa/status/1264650919230279680</t>
  </si>
  <si>
    <t>https://twitter.com/#!/ahmed_musa47/status/1264650919314173952</t>
  </si>
  <si>
    <t>https://twitter.com/#!/sedaralmustafa/status/1264650919569997826</t>
  </si>
  <si>
    <t>https://twitter.com/#!/jonvik_/status/1264650919700029452</t>
  </si>
  <si>
    <t>https://twitter.com/#!/salcal_coconut/status/1264650919712563200</t>
  </si>
  <si>
    <t>https://twitter.com/#!/cihadrt/status/1264650920236908544</t>
  </si>
  <si>
    <t>https://twitter.com/#!/berdurent/status/1264650920484356098</t>
  </si>
  <si>
    <t>https://twitter.com/#!/866melegim/status/1264650920849268736</t>
  </si>
  <si>
    <t>https://twitter.com/#!/werzemec/status/1264650920849289218</t>
  </si>
  <si>
    <t>https://twitter.com/#!/hasanucarmada/status/1264650921029574657</t>
  </si>
  <si>
    <t>https://twitter.com/#!/57_rahmiozdemir/status/1264650815605784577</t>
  </si>
  <si>
    <t>https://twitter.com/#!/57_rahmiozdemir/status/1264650921126113288</t>
  </si>
  <si>
    <t>https://twitter.com/#!/rainbowshaddai/status/1264650812267139073</t>
  </si>
  <si>
    <t>https://twitter.com/#!/rainbowshaddai/status/1264650921293885441</t>
  </si>
  <si>
    <t>https://twitter.com/#!/memetkarakoc/status/1264650921574834176</t>
  </si>
  <si>
    <t>https://twitter.com/#!/medine62950241/status/1264650921843339264</t>
  </si>
  <si>
    <t>https://twitter.com/#!/ıkramhfd1/status/1264650922023628802</t>
  </si>
  <si>
    <t>https://twitter.com/#!/ahmet_macit58/status/1264650922183086081</t>
  </si>
  <si>
    <t>https://twitter.com/#!/nnisacolak/status/1264650922250166274</t>
  </si>
  <si>
    <t>https://twitter.com/#!/mustafap0lat/status/1264650922724069378</t>
  </si>
  <si>
    <t>https://twitter.com/#!/bulutlargidinn/status/1264650922728271877</t>
  </si>
  <si>
    <t>https://twitter.com/#!/goltarifi/status/1264650922908618757</t>
  </si>
  <si>
    <t>https://twitter.com/#!/muhittinn89/status/1264650923080630274</t>
  </si>
  <si>
    <t>https://twitter.com/#!/aktiftr/status/1264650923546116100</t>
  </si>
  <si>
    <t>https://twitter.com/#!/alikordi100/status/1264650923822977026</t>
  </si>
  <si>
    <t>https://twitter.com/#!/murattosunank/status/1264650923999137792</t>
  </si>
  <si>
    <t>https://twitter.com/#!/karataygm/status/1264650924036947969</t>
  </si>
  <si>
    <t>https://twitter.com/#!/aysetemiz29/status/1264650924334690310</t>
  </si>
  <si>
    <t>https://twitter.com/#!/guncemilyy/status/1264650924338880512</t>
  </si>
  <si>
    <t>https://twitter.com/#!/kadiraga26/status/1264650924489879552</t>
  </si>
  <si>
    <t>https://twitter.com/#!/ss501_kara/status/1264650924573757440</t>
  </si>
  <si>
    <t>https://twitter.com/#!/enginhusnu/status/1264650925005778944</t>
  </si>
  <si>
    <t>https://twitter.com/#!/beyhanseda1/status/1264650925140033536</t>
  </si>
  <si>
    <t>https://twitter.com/#!/et_tevhiddd/status/1264650925202911233</t>
  </si>
  <si>
    <t>https://twitter.com/#!/eyypatm1/status/1264650925345509377</t>
  </si>
  <si>
    <t>https://twitter.com/#!/kurtisticc/status/1264650925349769218</t>
  </si>
  <si>
    <t>https://twitter.com/#!/alpakajinn/status/1264650925605609472</t>
  </si>
  <si>
    <t>https://twitter.com/#!/zazamca12/status/1264650925823623170</t>
  </si>
  <si>
    <t>https://twitter.com/#!/kookminmybaby/status/1264650926272458756</t>
  </si>
  <si>
    <t>https://twitter.com/#!/dalfilizy/status/1264650926301876224</t>
  </si>
  <si>
    <t>https://twitter.com/#!/canerevdekal/status/1264650926335418370</t>
  </si>
  <si>
    <t>https://twitter.com/#!/eyllnis86289325/status/1264650926511579137</t>
  </si>
  <si>
    <t>https://twitter.com/#!/muhamme92678916/status/1264650926528303105</t>
  </si>
  <si>
    <t>https://twitter.com/#!/sadanaycan/status/1264650926628929536</t>
  </si>
  <si>
    <t>https://twitter.com/#!/knrytahsin/status/1264650926813560832</t>
  </si>
  <si>
    <t>https://twitter.com/#!/musereff1/status/1264650927388200960</t>
  </si>
  <si>
    <t>https://twitter.com/#!/spryberk/status/1264650927459442689</t>
  </si>
  <si>
    <t>https://twitter.com/#!/buraksensoy1992/status/1264650927530749952</t>
  </si>
  <si>
    <t>https://twitter.com/#!/tapannburak/status/1264650927572746241</t>
  </si>
  <si>
    <t>https://twitter.com/#!/gemicioglue/status/1264650927681744896</t>
  </si>
  <si>
    <t>https://twitter.com/#!/zeridesidero/status/1264650928008900618</t>
  </si>
  <si>
    <t>https://twitter.com/#!/aliosmantalin/status/1264650928134725632</t>
  </si>
  <si>
    <t>https://twitter.com/#!/kaangng68803261/status/1264650928201904128</t>
  </si>
  <si>
    <t>https://twitter.com/#!/toprag_anadolu/status/1264650928394833926</t>
  </si>
  <si>
    <t>https://twitter.com/#!/gkcanaltuntas/status/1264650928445100032</t>
  </si>
  <si>
    <t>https://twitter.com/#!/ali_dogus_07/status/1264650928537382915</t>
  </si>
  <si>
    <t>https://twitter.com/#!/busra09540964/status/1264650928675749891</t>
  </si>
  <si>
    <t>https://twitter.com/#!/ismail63720546/status/1264650848937934848</t>
  </si>
  <si>
    <t>https://twitter.com/#!/ismail63720546/status/1264650928910729216</t>
  </si>
  <si>
    <t>https://twitter.com/#!/khannhulagu/status/1264650842583547912</t>
  </si>
  <si>
    <t>https://twitter.com/#!/khannhulagu/status/1264650928961007616</t>
  </si>
  <si>
    <t>https://twitter.com/#!/ruhumdantel/status/1264650929078444032</t>
  </si>
  <si>
    <t>https://twitter.com/#!/sezenakmar/status/1264650929233702912</t>
  </si>
  <si>
    <t>https://twitter.com/#!/landidim/status/1264650929300803586</t>
  </si>
  <si>
    <t>https://twitter.com/#!/feglence_13/status/1264650929980280835</t>
  </si>
  <si>
    <t>https://twitter.com/#!/bekirbora18/status/1264650930055720960</t>
  </si>
  <si>
    <t>https://twitter.com/#!/alexmercerfrey/status/1264650930156429312</t>
  </si>
  <si>
    <t>https://twitter.com/#!/asakurarose/status/1264650930273898496</t>
  </si>
  <si>
    <t>https://twitter.com/#!/tc_nuri3457/status/1264650930332598273</t>
  </si>
  <si>
    <t>https://twitter.com/#!/cio_7814/status/1264650930496077826</t>
  </si>
  <si>
    <t>https://twitter.com/#!/damladiceksinn/status/1264650930588393472</t>
  </si>
  <si>
    <t>https://twitter.com/#!/sedanuraydnn_/status/1264650930638794756</t>
  </si>
  <si>
    <t>https://twitter.com/#!/danielavergadv/status/1264650930768707584</t>
  </si>
  <si>
    <t>https://twitter.com/#!/dirilt_kalbini/status/1264650930886193152</t>
  </si>
  <si>
    <t>https://twitter.com/#!/simaybektas_/status/1264650930995302402</t>
  </si>
  <si>
    <t>https://twitter.com/#!/ahmetkurt7979/status/1264650904764022784</t>
  </si>
  <si>
    <t>https://twitter.com/#!/ahmetkurt7979/status/1264650930999476225</t>
  </si>
  <si>
    <t>https://twitter.com/#!/analitik_bakis_/status/1264650931280502784</t>
  </si>
  <si>
    <t>https://twitter.com/#!/loeyseternal/status/1264650931301486594</t>
  </si>
  <si>
    <t>https://twitter.com/#!/esrefsirinnn/status/1264650931511136256</t>
  </si>
  <si>
    <t>https://twitter.com/#!/ugurfakii/status/1264650931842568192</t>
  </si>
  <si>
    <t>https://twitter.com/#!/ramazanzrlu/status/1264650932282961923</t>
  </si>
  <si>
    <t>https://twitter.com/#!/ankarakulisi06/status/1264650932651950081</t>
  </si>
  <si>
    <t>https://twitter.com/#!/durdane_karadag/status/1264650933004353537</t>
  </si>
  <si>
    <t>https://twitter.com/#!/erkan95882270/status/1264650933025280000</t>
  </si>
  <si>
    <t>https://twitter.com/#!/zmrngh35/status/1264650934128443393</t>
  </si>
  <si>
    <t>https://twitter.com/#!/leventy40684882/status/1264650934224912397</t>
  </si>
  <si>
    <t>https://twitter.com/#!/caneralkurt/status/1264650791559876608</t>
  </si>
  <si>
    <t>https://twitter.com/#!/caneralkurt/status/1264650934510137346</t>
  </si>
  <si>
    <t>https://twitter.com/#!/ahin02240862/status/1264650875215269892</t>
  </si>
  <si>
    <t>https://twitter.com/#!/ahin02240862/status/1264650907691745280</t>
  </si>
  <si>
    <t>https://twitter.com/#!/ahin02240862/status/1264650934531088384</t>
  </si>
  <si>
    <t>https://twitter.com/#!/mmyce6/status/1264650934539427841</t>
  </si>
  <si>
    <t>https://twitter.com/#!/barlasgncan/status/1264650935202185217</t>
  </si>
  <si>
    <t>https://twitter.com/#!/01koparal/status/1264650935466426369</t>
  </si>
  <si>
    <t>https://twitter.com/#!/bahtiyarkonevi/status/1264650877123600386</t>
  </si>
  <si>
    <t>https://twitter.com/#!/bahtiyarkonevi/status/1264650935478845440</t>
  </si>
  <si>
    <t>https://twitter.com/#!/sinnurde/status/1264650935483105283</t>
  </si>
  <si>
    <t>https://twitter.com/#!/hacerimx/status/1264650935814545408</t>
  </si>
  <si>
    <t>https://twitter.com/#!/esmaulhsna1/status/1264650935839703042</t>
  </si>
  <si>
    <t>https://twitter.com/#!/aslbcr/status/1264650927908294657</t>
  </si>
  <si>
    <t>https://twitter.com/#!/aslbcr/status/1264650936145907717</t>
  </si>
  <si>
    <t>https://twitter.com/#!/istikbalislami/status/1264650936187838465</t>
  </si>
  <si>
    <t>https://twitter.com/#!/istikbalislami/status/1264650908635463684</t>
  </si>
  <si>
    <t>https://twitter.com/#!/eminbixi/status/1264650936405893120</t>
  </si>
  <si>
    <t>https://twitter.com/#!/ilahiiesma/status/1264650936447913990</t>
  </si>
  <si>
    <t>https://twitter.com/#!/cagillbgcigluu/status/1264650937001562112</t>
  </si>
  <si>
    <t>https://twitter.com/#!/havin00021/status/1264650937240629248</t>
  </si>
  <si>
    <t>https://twitter.com/#!/aftielll/status/1264650937274191878</t>
  </si>
  <si>
    <t>https://twitter.com/#!/doan77380101/status/1264650937425158151</t>
  </si>
  <si>
    <t>https://twitter.com/#!/ahm62950917/status/1264650937693622273</t>
  </si>
  <si>
    <t>https://twitter.com/#!/gizemdurmuolu3/status/1264650921616773120</t>
  </si>
  <si>
    <t>https://twitter.com/#!/gizemdurmuolu3/status/1264650937802637318</t>
  </si>
  <si>
    <t>https://twitter.com/#!/aztekinsn/status/1264650938008166400</t>
  </si>
  <si>
    <t>https://twitter.com/#!/hsnclkgl/status/1264650938247270406</t>
  </si>
  <si>
    <t>https://twitter.com/#!/memcaglayan/status/1264650938507243520</t>
  </si>
  <si>
    <t>https://twitter.com/#!/chefpartienerde/status/1264650938637258753</t>
  </si>
  <si>
    <t>https://twitter.com/#!/prprddaeng/status/1264650938750513153</t>
  </si>
  <si>
    <t>https://twitter.com/#!/dorukca74659287/status/1264650938909732864</t>
  </si>
  <si>
    <t>https://twitter.com/#!/semiha_kndemir/status/1264650939107094531</t>
  </si>
  <si>
    <t>https://twitter.com/#!/cezeri_su/status/1264650939388112905</t>
  </si>
  <si>
    <t>https://twitter.com/#!/arkivebangtan/status/1264650939589365761</t>
  </si>
  <si>
    <t>https://twitter.com/#!/atamehmet6/status/1264650939744616449</t>
  </si>
  <si>
    <t>https://twitter.com/#!/dilantepeli/status/1264650939870429187</t>
  </si>
  <si>
    <t>https://twitter.com/#!/ozkanturun01/status/1264650939975286788</t>
  </si>
  <si>
    <t>https://twitter.com/#!/ferhatgok/status/1264650940080164866</t>
  </si>
  <si>
    <t>https://twitter.com/#!/amahayattayim/status/1264650940730281989</t>
  </si>
  <si>
    <t>https://twitter.com/#!/dilekagcaabat/status/1264650940734464002</t>
  </si>
  <si>
    <t>https://twitter.com/#!/dilekagcaabat/status/1264650833368690690</t>
  </si>
  <si>
    <t>https://twitter.com/#!/mukaddesakca/status/1264650820571848709</t>
  </si>
  <si>
    <t>https://twitter.com/#!/mukaddesakca/status/1264650877350133763</t>
  </si>
  <si>
    <t>https://twitter.com/#!/mukaddesakca/status/1264650940772241408</t>
  </si>
  <si>
    <t>https://twitter.com/#!/guktetee/status/1264650941032259588</t>
  </si>
  <si>
    <t>https://twitter.com/#!/gksnofficial/status/1264650941426544641</t>
  </si>
  <si>
    <t>https://twitter.com/#!/guneysu4153/status/1264650942726705152</t>
  </si>
  <si>
    <t>https://twitter.com/#!/cengiz60865032/status/1264650943041343489</t>
  </si>
  <si>
    <t>https://twitter.com/#!/ninko12ng15/status/1264650943053934593</t>
  </si>
  <si>
    <t>https://twitter.com/#!/vmyew/status/1264650920064962561</t>
  </si>
  <si>
    <t>https://twitter.com/#!/daejaetrashx/status/1264650943070703617</t>
  </si>
  <si>
    <t>https://twitter.com/#!/efendim_canim/status/1264650943112626180</t>
  </si>
  <si>
    <t>https://twitter.com/#!/ughgood7/status/1264650943586418688</t>
  </si>
  <si>
    <t>https://twitter.com/#!/cileronk1/status/1264650943586611202</t>
  </si>
  <si>
    <t>https://twitter.com/#!/nisssce/status/1264650943917891584</t>
  </si>
  <si>
    <t>https://twitter.com/#!/d_eylos/status/1264650944207302656</t>
  </si>
  <si>
    <t>https://twitter.com/#!/nazan01893924/status/1264650944345710593</t>
  </si>
  <si>
    <t>https://twitter.com/#!/ezgiakcc/status/1264650944496746497</t>
  </si>
  <si>
    <t>https://twitter.com/#!/ınciecenur/status/1264650944547094528</t>
  </si>
  <si>
    <t>https://twitter.com/#!/adolfsiklerr/status/1264650898757824513</t>
  </si>
  <si>
    <t>https://twitter.com/#!/adolfsiklerr/status/1264650944714809346</t>
  </si>
  <si>
    <t>https://twitter.com/#!/deanfluenza_meu/status/1264650944828125184</t>
  </si>
  <si>
    <t>https://twitter.com/#!/nesil231/status/1264650945104879616</t>
  </si>
  <si>
    <t>https://twitter.com/#!/erdoganglap/status/1264650945146880002</t>
  </si>
  <si>
    <t>https://twitter.com/#!/tarkankuzey/status/1264650945448869890</t>
  </si>
  <si>
    <t>https://twitter.com/#!/saglik0606/status/1264650945453068289</t>
  </si>
  <si>
    <t>https://twitter.com/#!/mamoglumuhsin/status/1264650945960517633</t>
  </si>
  <si>
    <t>https://twitter.com/#!/gulerana53/status/1264650946262503427</t>
  </si>
  <si>
    <t>https://twitter.com/#!/wizardofzodiac/status/1264650946275049475</t>
  </si>
  <si>
    <t>https://twitter.com/#!/comealongswiftx/status/1264650946375811072</t>
  </si>
  <si>
    <t>https://twitter.com/#!/shawniens/status/1264650946526789632</t>
  </si>
  <si>
    <t>https://twitter.com/#!/nilyolcu1/status/1264650946543484929</t>
  </si>
  <si>
    <t>https://twitter.com/#!/realwar2023/status/1264650946757484545</t>
  </si>
  <si>
    <t>https://twitter.com/#!/pidiyarr/status/1264650946992275458</t>
  </si>
  <si>
    <t>https://twitter.com/#!/banubulan/status/1264650869959729152</t>
  </si>
  <si>
    <t>https://twitter.com/#!/banubulan/status/1264650947017551874</t>
  </si>
  <si>
    <t>https://twitter.com/#!/garipaslankral/status/1264650947147567104</t>
  </si>
  <si>
    <t>https://twitter.com/#!/derinucra/status/1264650947172675584</t>
  </si>
  <si>
    <t>https://twitter.com/#!/barismurtygci/status/1264650793971593216</t>
  </si>
  <si>
    <t>https://twitter.com/#!/ysegulll/status/1264650826645209088</t>
  </si>
  <si>
    <t>https://twitter.com/#!/ysegulll/status/1264650906655764480</t>
  </si>
  <si>
    <t>https://twitter.com/#!/ysegulll/status/1264650947218886656</t>
  </si>
  <si>
    <t>https://twitter.com/#!/akru_var_olucak/status/1264650947428524034</t>
  </si>
  <si>
    <t>https://twitter.com/#!/haticee213/status/1264650947713798144</t>
  </si>
  <si>
    <t>https://twitter.com/#!/ouzboraergin/status/1264650948036702214</t>
  </si>
  <si>
    <t>https://twitter.com/#!/sercioooo9/status/1264650948120543233</t>
  </si>
  <si>
    <t>https://twitter.com/#!/herashi21_lia/status/1264650948149985280</t>
  </si>
  <si>
    <t>https://twitter.com/#!/akiferdem00/status/1264650948296744960</t>
  </si>
  <si>
    <t>https://twitter.com/#!/hpfactstr/status/1264650948393209856</t>
  </si>
  <si>
    <t>https://twitter.com/#!/hamdi_senocak/status/1264650948447817729</t>
  </si>
  <si>
    <t>https://twitter.com/#!/8d7463795f54409/status/1264650948460318721</t>
  </si>
  <si>
    <t>https://twitter.com/#!/semihtrsn/status/1264650948493938689</t>
  </si>
  <si>
    <t>https://twitter.com/#!/kse36699859/status/1264650949441794050</t>
  </si>
  <si>
    <t>https://twitter.com/#!/topram__/status/1264650894353797122</t>
  </si>
  <si>
    <t>https://twitter.com/#!/topram__/status/1264650949617991681</t>
  </si>
  <si>
    <t>https://twitter.com/#!/minezeitgeist/status/1264650871842971648</t>
  </si>
  <si>
    <t>https://twitter.com/#!/minezeitgeist/status/1264650949882187776</t>
  </si>
  <si>
    <t>https://twitter.com/#!/zerre0461/status/1264650932337467398</t>
  </si>
  <si>
    <t>https://twitter.com/#!/zerre0461/status/1264650950230380545</t>
  </si>
  <si>
    <t>https://twitter.com/#!/iozgezici/status/1264650950289080321</t>
  </si>
  <si>
    <t>https://twitter.com/#!/gafarsariyar/status/1264650950343626754</t>
  </si>
  <si>
    <t>https://twitter.com/#!/sanadavarmermi/status/1264650950461001730</t>
  </si>
  <si>
    <t>https://twitter.com/#!/wineandcherryy/status/1264650950704275458</t>
  </si>
  <si>
    <t>https://twitter.com/#!/demresahinn7/status/1264650950767194112</t>
  </si>
  <si>
    <t>https://twitter.com/#!/sipan0434/status/1264650951002120193</t>
  </si>
  <si>
    <t>https://twitter.com/#!/hanifeaktrk5/status/1264650951035621376</t>
  </si>
  <si>
    <t>https://twitter.com/#!/nazli_calis/status/1264650951169839105</t>
  </si>
  <si>
    <t>https://twitter.com/#!/davutagil21/status/1264650951257919490</t>
  </si>
  <si>
    <t>https://twitter.com/#!/mehlikay_/status/1264650951304118273</t>
  </si>
  <si>
    <t>https://twitter.com/#!/burakku10957652/status/1264650951459254273</t>
  </si>
  <si>
    <t>https://twitter.com/#!/ilkergulec16/status/1264650951807455233</t>
  </si>
  <si>
    <t>https://twitter.com/#!/uzuntepesefa/status/1264650952126205952</t>
  </si>
  <si>
    <t>https://twitter.com/#!/efelerindadasi/status/1264650920291454979</t>
  </si>
  <si>
    <t>https://twitter.com/#!/efelerindadasi/status/1264650952444960770</t>
  </si>
  <si>
    <t>https://twitter.com/#!/kahkahk09576716/status/1264650952763719682</t>
  </si>
  <si>
    <t>https://twitter.com/#!/turkce01/status/1264650952851828737</t>
  </si>
  <si>
    <t>https://twitter.com/#!/mustafa92izi9/status/1264650952956665857</t>
  </si>
  <si>
    <t>https://twitter.com/#!/leylaguvenkcd/status/1264650953095069698</t>
  </si>
  <si>
    <t>https://twitter.com/#!/m3rtbnzl/status/1264650953099182095</t>
  </si>
  <si>
    <t>https://twitter.com/#!/canerkose46/status/1264650953203974145</t>
  </si>
  <si>
    <t>https://twitter.com/#!/white_makaveli/status/1264650953241825281</t>
  </si>
  <si>
    <t>https://twitter.com/#!/sedanur_kapucu/status/1264650953866858497</t>
  </si>
  <si>
    <t>https://twitter.com/#!/seherye57890974/status/1264650953933930497</t>
  </si>
  <si>
    <t>https://twitter.com/#!/aykutorgen/status/1264650953988464640</t>
  </si>
  <si>
    <t>https://twitter.com/#!/vetekoatt/status/1264650953996800004</t>
  </si>
  <si>
    <t>https://twitter.com/#!/pluviass/status/1264650954017845254</t>
  </si>
  <si>
    <t>https://twitter.com/#!/haberinmu/status/1264650954084843520</t>
  </si>
  <si>
    <t>https://twitter.com/#!/yasasindirenis/status/1264650954294595586</t>
  </si>
  <si>
    <t>https://twitter.com/#!/birlarda/status/1264650954382729218</t>
  </si>
  <si>
    <t>https://twitter.com/#!/felahattin1/status/1264650954730856450</t>
  </si>
  <si>
    <t>https://twitter.com/#!/neandertaldad/status/1264650954814750722</t>
  </si>
  <si>
    <t>https://twitter.com/#!/mecalsiznisa/status/1264650954886057984</t>
  </si>
  <si>
    <t>https://twitter.com/#!/kkesnaf28581060/status/1264650954957377537</t>
  </si>
  <si>
    <t>https://twitter.com/#!/zeyir_cokun/status/1264650955116687363</t>
  </si>
  <si>
    <t>https://twitter.com/#!/nugmanbolat_01/status/1264650955460612096</t>
  </si>
  <si>
    <t>https://twitter.com/#!/febe19071/status/1264650955523608577</t>
  </si>
  <si>
    <t>https://twitter.com/#!/nihandobarlan/status/1264650956224040961</t>
  </si>
  <si>
    <t>https://twitter.com/#!/marshallamalil1/status/1264650956387516417</t>
  </si>
  <si>
    <t>https://twitter.com/#!/sinancan5454/status/1264650882588848129</t>
  </si>
  <si>
    <t>https://twitter.com/#!/sinancan5454/status/1264650956576342016</t>
  </si>
  <si>
    <t>https://twitter.com/#!/adavutkaya/status/1264650956681154575</t>
  </si>
  <si>
    <t>https://twitter.com/#!/betulkarakuurt/status/1264650956752457730</t>
  </si>
  <si>
    <t>https://twitter.com/#!/baskentli065/status/1264650956945469444</t>
  </si>
  <si>
    <t>https://twitter.com/#!/ismailkavak44/status/1264650956949643264</t>
  </si>
  <si>
    <t>https://twitter.com/#!/efecan2666/status/1264650956999983106</t>
  </si>
  <si>
    <t>https://twitter.com/#!/lahmacunsevde/status/1264650957067091968</t>
  </si>
  <si>
    <t>https://twitter.com/#!/solmaz6666/status/1264650957280985089</t>
  </si>
  <si>
    <t>https://twitter.com/#!/meryemteyze3/status/1264650957394231299</t>
  </si>
  <si>
    <t>https://twitter.com/#!/ozgurr622/status/1264650957461368832</t>
  </si>
  <si>
    <t>https://twitter.com/#!/burhantosuni/status/1264650957524262912</t>
  </si>
  <si>
    <t>https://twitter.com/#!/hguriz/status/1264650957809385474</t>
  </si>
  <si>
    <t>https://twitter.com/#!/vnc00500868/status/1264650957998239745</t>
  </si>
  <si>
    <t>https://twitter.com/#!/hzidilovski/status/1264650958631550984</t>
  </si>
  <si>
    <t>https://twitter.com/#!/ruhullahcan13/status/1264650957117198336</t>
  </si>
  <si>
    <t>https://twitter.com/#!/ruhullahcan13/status/1264650958862196736</t>
  </si>
  <si>
    <t>https://twitter.com/#!/e8os0ıytvr5oosy/status/1264650958895820801</t>
  </si>
  <si>
    <t>https://twitter.com/#!/yerlikayahasim/status/1264650958979637250</t>
  </si>
  <si>
    <t>https://twitter.com/#!/hweitoira/status/1264650959155859456</t>
  </si>
  <si>
    <t>https://twitter.com/#!/avmustafaylmaz/status/1264650959436865536</t>
  </si>
  <si>
    <t>https://twitter.com/#!/hebuni_21/status/1264650959495606274</t>
  </si>
  <si>
    <t>https://twitter.com/#!/israfilunal06/status/1264650960040837120</t>
  </si>
  <si>
    <t>https://twitter.com/#!/amiga_os/status/1264650960187674624</t>
  </si>
  <si>
    <t>https://twitter.com/#!/dantefatma/status/1264650960330272770</t>
  </si>
  <si>
    <t>https://twitter.com/#!/alperenmiergin/status/1264650960955224070</t>
  </si>
  <si>
    <t>https://twitter.com/#!/melikeesitti/status/1264650960984571904</t>
  </si>
  <si>
    <t>https://twitter.com/#!/dogan_oz/status/1264650961206771714</t>
  </si>
  <si>
    <t>https://twitter.com/#!/saner_arlando/status/1264650961429180416</t>
  </si>
  <si>
    <t>https://twitter.com/#!/devrimcem1925/status/1264650961747881992</t>
  </si>
  <si>
    <t>https://twitter.com/#!/glay29977328/status/1264650961903071234</t>
  </si>
  <si>
    <t>https://twitter.com/#!/tamerkaplan20/status/1264650962041520128</t>
  </si>
  <si>
    <t>https://twitter.com/#!/sayeimehtap/status/1264650962079227905</t>
  </si>
  <si>
    <t>https://twitter.com/#!/nurbanukzlboga/status/1264650962079277058</t>
  </si>
  <si>
    <t>https://twitter.com/#!/hseyinyldzolu2/status/1264650962221903875</t>
  </si>
  <si>
    <t>https://twitter.com/#!/fatmacura8/status/1264650962389565440</t>
  </si>
  <si>
    <t>https://twitter.com/#!/belyatangzogl/status/1264650962393858048</t>
  </si>
  <si>
    <t>https://twitter.com/#!/coklatamnerdee/status/1264650962448330752</t>
  </si>
  <si>
    <t>https://twitter.com/#!/lanetimgeler_/status/1264650962679074818</t>
  </si>
  <si>
    <t>https://twitter.com/#!/maun35/status/1264650962863603715</t>
  </si>
  <si>
    <t>https://twitter.com/#!/eyctiisii/status/1264650963098447880</t>
  </si>
  <si>
    <t>https://twitter.com/#!/ssdulkadiroglu/status/1264650963501101056</t>
  </si>
  <si>
    <t>https://twitter.com/#!/ıstanbulhatun/status/1264650963509317632</t>
  </si>
  <si>
    <t>https://twitter.com/#!/osmangrsy/status/1264650946929405952</t>
  </si>
  <si>
    <t>https://twitter.com/#!/osmangrsy/status/1264650964029575169</t>
  </si>
  <si>
    <t>https://twitter.com/#!/begonnnvil/status/1264650964235100169</t>
  </si>
  <si>
    <t>https://twitter.com/#!/mcahitbarug/status/1264650964239364103</t>
  </si>
  <si>
    <t>https://twitter.com/#!/meryems09664311/status/1264650885247926276</t>
  </si>
  <si>
    <t>https://twitter.com/#!/meryems09664311/status/1264650964511920144</t>
  </si>
  <si>
    <t>https://twitter.com/#!/arkoloji/status/1264650964746805248</t>
  </si>
  <si>
    <t>https://twitter.com/#!/ultraslan2458/status/1264650964998422534</t>
  </si>
  <si>
    <t>https://twitter.com/#!/avahmetdag/status/1264650965023588354</t>
  </si>
  <si>
    <t>https://twitter.com/#!/nielsnscofield/status/1264650965359214597</t>
  </si>
  <si>
    <t>https://twitter.com/#!/xyazarcom/status/1264650965950627840</t>
  </si>
  <si>
    <t>https://twitter.com/#!/haticeerenbal/status/1264650966164480002</t>
  </si>
  <si>
    <t>https://twitter.com/#!/nurdanerdoan11/status/1264650966353227777</t>
  </si>
  <si>
    <t>https://twitter.com/#!/kemaloruc/status/1264650966508371969</t>
  </si>
  <si>
    <t>https://twitter.com/#!/cerywashere/status/1264650966718169090</t>
  </si>
  <si>
    <t>https://twitter.com/#!/gulsummtascı/status/1264650967003381760</t>
  </si>
  <si>
    <t>https://twitter.com/#!/cansellly/status/1264650967078879233</t>
  </si>
  <si>
    <t>https://twitter.com/#!/salihkarakurt1/status/1264650967368314881</t>
  </si>
  <si>
    <t>https://twitter.com/#!/sibelzt22171839/status/1264650818642489354</t>
  </si>
  <si>
    <t>https://twitter.com/#!/sibelzt22171839/status/1264650967498326016</t>
  </si>
  <si>
    <t>https://twitter.com/#!/sarpkayadr/status/1264650967687008257</t>
  </si>
  <si>
    <t>https://twitter.com/#!/mcsozer/status/1264650967871565824</t>
  </si>
  <si>
    <t>https://twitter.com/#!/hilafet_sancak/status/1264650807099736065</t>
  </si>
  <si>
    <t>https://twitter.com/#!/hilafet_sancak/status/1264650967896731650</t>
  </si>
  <si>
    <t>https://twitter.com/#!/acarisselim/status/1264650967993237508</t>
  </si>
  <si>
    <t>https://twitter.com/#!/sudecumkurr/status/1264650968433647625</t>
  </si>
  <si>
    <t>https://twitter.com/#!/bizimibrahim/status/1264650965229219840</t>
  </si>
  <si>
    <t>https://twitter.com/#!/bizimibrahim/status/1264650968613953536</t>
  </si>
  <si>
    <t>https://twitter.com/#!/aygultongelci/status/1264650968836292608</t>
  </si>
  <si>
    <t>https://twitter.com/#!/ceren_akpinar99/status/1264650969029238784</t>
  </si>
  <si>
    <t>https://twitter.com/#!/mertdurmazov/status/1264650969033240576</t>
  </si>
  <si>
    <t>https://twitter.com/#!/gorerkubra04/status/1264650969314398209</t>
  </si>
  <si>
    <t>https://twitter.com/#!/anbiray/status/1264650969939431425</t>
  </si>
  <si>
    <t>https://twitter.com/#!/fatih_aihl/status/1264650970027429889</t>
  </si>
  <si>
    <t>https://twitter.com/#!/hercaiaddict/status/1264650970165895168</t>
  </si>
  <si>
    <t>https://twitter.com/#!/1841zynp/status/1264650970233024512</t>
  </si>
  <si>
    <t>https://twitter.com/#!/ahmetbfs/status/1264650970316836867</t>
  </si>
  <si>
    <t>https://twitter.com/#!/_emresiper/status/1264650970484654086</t>
  </si>
  <si>
    <t>https://twitter.com/#!/osmanl3455/status/1264650970690195459</t>
  </si>
  <si>
    <t>https://twitter.com/#!/ucbeyi58/status/1264650970837004296</t>
  </si>
  <si>
    <t>https://twitter.com/#!/orfe34/status/1264650970962833418</t>
  </si>
  <si>
    <t>https://twitter.com/#!/lnternettin/status/1264650970979500032</t>
  </si>
  <si>
    <t>https://twitter.com/#!/pargali81/status/1264650971042459648</t>
  </si>
  <si>
    <t>https://twitter.com/#!/geleceginyazar2/status/1264650971239636992</t>
  </si>
  <si>
    <t>https://twitter.com/#!/whybeyzaa/status/1264650971600375810</t>
  </si>
  <si>
    <t>https://twitter.com/#!/canerkan77/status/1264650971877199875</t>
  </si>
  <si>
    <t>https://twitter.com/#!/damlagndz02/status/1264650972145561601</t>
  </si>
  <si>
    <t>https://twitter.com/#!/maykasahara_/status/1264650972158099458</t>
  </si>
  <si>
    <t>https://twitter.com/#!/bimilyonnvarmix/status/1264650972200153091</t>
  </si>
  <si>
    <t>https://twitter.com/#!/aeminxy/status/1264650972271345672</t>
  </si>
  <si>
    <t>https://twitter.com/#!/krizantemrt/status/1264650972623712256</t>
  </si>
  <si>
    <t>https://twitter.com/#!/krizantemrt/status/1264650789055803394</t>
  </si>
  <si>
    <t>https://twitter.com/#!/alikapl07236705/status/1264650972871213057</t>
  </si>
  <si>
    <t>https://twitter.com/#!/yildizrece/status/1264650934434648077</t>
  </si>
  <si>
    <t>https://twitter.com/#!/yildizrece/status/1264650973072498689</t>
  </si>
  <si>
    <t>https://twitter.com/#!/teamberkanyasin/status/1264650973504573440</t>
  </si>
  <si>
    <t>https://twitter.com/#!/aoszr75/status/1264650974041432064</t>
  </si>
  <si>
    <t>https://twitter.com/#!/haberresmi/status/1264650974309896192</t>
  </si>
  <si>
    <t>https://twitter.com/#!/beyazvegrey/status/1264650974322442240</t>
  </si>
  <si>
    <t>https://twitter.com/#!/dermanbey_28/status/1264650974439845890</t>
  </si>
  <si>
    <t>https://twitter.com/#!/mairastya/status/1264650974616064006</t>
  </si>
  <si>
    <t>https://twitter.com/#!/alperunal159/status/1264650974737698816</t>
  </si>
  <si>
    <t>https://twitter.com/#!/icerikli/status/1264650974746066945</t>
  </si>
  <si>
    <t>https://twitter.com/#!/reinadelapistas/status/1264650975106793478</t>
  </si>
  <si>
    <t>https://twitter.com/#!/yazar_sair/status/1264650975165456385</t>
  </si>
  <si>
    <t>https://twitter.com/#!/wordswordswor17/status/1264650975270318086</t>
  </si>
  <si>
    <t>https://twitter.com/#!/kipek21/status/1264650975417155589</t>
  </si>
  <si>
    <t>https://twitter.com/#!/seymasoysall_/status/1264650975534555137</t>
  </si>
  <si>
    <t>https://twitter.com/#!/aziz34711/status/1264650975543001091</t>
  </si>
  <si>
    <t>https://twitter.com/#!/sevvaliko_/status/1264650975714750464</t>
  </si>
  <si>
    <t>https://twitter.com/#!/dilekserdar85/status/1264650975941406721</t>
  </si>
  <si>
    <t>https://twitter.com/#!/tubiarici/status/1264650976037920768</t>
  </si>
  <si>
    <t>https://twitter.com/#!/nuralbayrak2/status/1264650976537042945</t>
  </si>
  <si>
    <t>https://twitter.com/#!/alponmars/status/1264650976818073601</t>
  </si>
  <si>
    <t>https://twitter.com/#!/haceryazc7/status/1264650976822247427</t>
  </si>
  <si>
    <t>https://twitter.com/#!/berdan48230200/status/1264650865031426048</t>
  </si>
  <si>
    <t>https://twitter.com/#!/hidayet85921694/status/1264650976847413250</t>
  </si>
  <si>
    <t>https://twitter.com/#!/hidayet85921694/status/1264650824774533127</t>
  </si>
  <si>
    <t>https://twitter.com/#!/eeyyahali/status/1264650977254215680</t>
  </si>
  <si>
    <t>https://twitter.com/#!/ankaragucluyuzu/status/1264650977346498567</t>
  </si>
  <si>
    <t>https://twitter.com/#!/ahmetmelihbeg/status/1264650977510076416</t>
  </si>
  <si>
    <t>https://twitter.com/#!/survivoryagc/status/1264650912271872000</t>
  </si>
  <si>
    <t>https://twitter.com/#!/survivoryagc/status/1264650950620389377</t>
  </si>
  <si>
    <t>https://twitter.com/#!/survivoryagc/status/1264650977610797059</t>
  </si>
  <si>
    <t>https://twitter.com/#!/samet2740/status/1264650929028112385</t>
  </si>
  <si>
    <t>https://twitter.com/#!/samet2740/status/1264650977946357760</t>
  </si>
  <si>
    <t>https://twitter.com/#!/umudumol18/status/1264650977975635968</t>
  </si>
  <si>
    <t>https://twitter.com/#!/engn85068855/status/1264650978239885312</t>
  </si>
  <si>
    <t>https://twitter.com/#!/_queennisa_/status/1264650978399268865</t>
  </si>
  <si>
    <t>https://twitter.com/#!/sebahatturkmen/status/1264650978441203712</t>
  </si>
  <si>
    <t>https://twitter.com/#!/sebahatturkmen/status/1264650801093410816</t>
  </si>
  <si>
    <t>https://twitter.com/#!/hasanelyase/status/1264650978835550226</t>
  </si>
  <si>
    <t>https://twitter.com/#!/adnangunaltin/status/1264650979057729536</t>
  </si>
  <si>
    <t>https://twitter.com/#!/yenialanya/status/1264650979091320839</t>
  </si>
  <si>
    <t>https://twitter.com/#!/dogan_bey3458/status/1264650889828143106</t>
  </si>
  <si>
    <t>https://twitter.com/#!/dogan_bey3458/status/1264650951652184065</t>
  </si>
  <si>
    <t>https://twitter.com/#!/dogan_bey3458/status/1264650979213000704</t>
  </si>
  <si>
    <t>https://twitter.com/#!/dogan_bey3458/status/1264650937228034056</t>
  </si>
  <si>
    <t>https://twitter.com/#!/cgt00000/status/1264650979397513217</t>
  </si>
  <si>
    <t>https://twitter.com/#!/yldzr_mahsum65/status/1264650979552768014</t>
  </si>
  <si>
    <t>https://twitter.com/#!/mustafa90483061/status/1264650980211273730</t>
  </si>
  <si>
    <t>https://twitter.com/#!/baranozturkx/status/1264650959629758464</t>
  </si>
  <si>
    <t>https://twitter.com/#!/baranozturkx/status/1264650980882292739</t>
  </si>
  <si>
    <t>https://twitter.com/#!/dgn_42/status/1264650832848527362</t>
  </si>
  <si>
    <t>https://twitter.com/#!/eneskalem12/status/1264650981104594951</t>
  </si>
  <si>
    <t>https://twitter.com/#!/ezgi_merve29/status/1264650981297598465</t>
  </si>
  <si>
    <t>https://twitter.com/#!/wicktarot/status/1264650981301792769</t>
  </si>
  <si>
    <t>https://twitter.com/#!/rabianurtk/status/1264650981389860867</t>
  </si>
  <si>
    <t>https://twitter.com/#!/ezzgiiiiiy/status/1264650981402345472</t>
  </si>
  <si>
    <t>https://twitter.com/#!/bir_papatya_/status/1264650981456789505</t>
  </si>
  <si>
    <t>https://twitter.com/#!/akysuheda/status/1264650981456916480</t>
  </si>
  <si>
    <t>https://twitter.com/#!/serradayioglu/status/1264650981461110786</t>
  </si>
  <si>
    <t>https://twitter.com/#!/tugbqw/status/1264650982467735559</t>
  </si>
  <si>
    <t>https://twitter.com/#!/fatih_ogretmenn/status/1264650982811721729</t>
  </si>
  <si>
    <t>https://twitter.com/#!/omerserafeddin/status/1264650982937505793</t>
  </si>
  <si>
    <t>https://twitter.com/#!/aslhnyldrmmm/status/1264650983361204224</t>
  </si>
  <si>
    <t>https://twitter.com/#!/bmyfc14/status/1264650825315553280</t>
  </si>
  <si>
    <t>https://twitter.com/#!/bmyfc14/status/1264650983503781888</t>
  </si>
  <si>
    <t>https://twitter.com/#!/meydanogluhalit/status/1264650917003001858</t>
  </si>
  <si>
    <t>https://twitter.com/#!/meydanogluhalit/status/1264650944987398149</t>
  </si>
  <si>
    <t>https://twitter.com/#!/meydanogluhalit/status/1264650983524765700</t>
  </si>
  <si>
    <t>https://twitter.com/#!/isa_karagulle/status/1264650983533051910</t>
  </si>
  <si>
    <t>https://twitter.com/#!/mehmetakif1912/status/1264650983558262785</t>
  </si>
  <si>
    <t>https://twitter.com/#!/bananesli/status/1264650983629631489</t>
  </si>
  <si>
    <t>https://twitter.com/#!/tokgyo/status/1264650983638028288</t>
  </si>
  <si>
    <t>https://twitter.com/#!/_nilay_35/status/1264650983730282496</t>
  </si>
  <si>
    <t>https://twitter.com/#!/ihhumraniye/status/1264650983755440132</t>
  </si>
  <si>
    <t>https://twitter.com/#!/ggurleyensoy/status/1264650983822495756</t>
  </si>
  <si>
    <t>https://twitter.com/#!/akaya1001/status/1264650983860305920</t>
  </si>
  <si>
    <t>https://twitter.com/#!/karl_7032/status/1264650886363693056</t>
  </si>
  <si>
    <t>https://twitter.com/#!/karl_7032/status/1264650984216764416</t>
  </si>
  <si>
    <t>https://twitter.com/#!/italyanalevisi/status/1264650797238927360</t>
  </si>
  <si>
    <t>https://twitter.com/#!/italyanalevisi/status/1264650820290850817</t>
  </si>
  <si>
    <t>https://twitter.com/#!/italyanalevisi/status/1264650853522247681</t>
  </si>
  <si>
    <t>https://twitter.com/#!/italyanalevisi/status/1264650984237731841</t>
  </si>
  <si>
    <t>https://twitter.com/#!/alihan_gngr66/status/1264650984527147008</t>
  </si>
  <si>
    <t>https://twitter.com/#!/aycanciyiznet/status/1264650984619466753</t>
  </si>
  <si>
    <t>https://twitter.com/#!/adgzelif/status/1264650984636243969</t>
  </si>
  <si>
    <t>https://twitter.com/#!/kuzeyguney9766/status/1264650984728465408</t>
  </si>
  <si>
    <t>https://twitter.com/#!/susuablaa/status/1264650984783065089</t>
  </si>
  <si>
    <t>https://twitter.com/#!/ramizıstanbul/status/1264650913333088256</t>
  </si>
  <si>
    <t>https://twitter.com/#!/ramizıstanbul/status/1264650984795648000</t>
  </si>
  <si>
    <t>https://twitter.com/#!/ftgk1963/status/1264650984900395008</t>
  </si>
  <si>
    <t>https://twitter.com/#!/kotubirmutluluk/status/1264650984904630279</t>
  </si>
  <si>
    <t>https://twitter.com/#!/brahim01502299/status/1264650984980197381</t>
  </si>
  <si>
    <t>https://twitter.com/#!/sidar771/status/1264650985013682176</t>
  </si>
  <si>
    <t>https://twitter.com/#!/beyzaakumasci/status/1264650877295628289</t>
  </si>
  <si>
    <t>https://twitter.com/#!/beyzaakumasci/status/1264650985055625216</t>
  </si>
  <si>
    <t>https://twitter.com/#!/filizdemirel06/status/1264650985286369280</t>
  </si>
  <si>
    <t>https://twitter.com/#!/birglgezer6/status/1264650932802990080</t>
  </si>
  <si>
    <t>https://twitter.com/#!/birglgezer6/status/1264650985626107904</t>
  </si>
  <si>
    <t>https://twitter.com/#!/elaadenizzz/status/1264650985936486400</t>
  </si>
  <si>
    <t>https://twitter.com/#!/aydinkahraman48/status/1264650986095861761</t>
  </si>
  <si>
    <t>https://twitter.com/#!/durankatar1/status/1264650986137714689</t>
  </si>
  <si>
    <t>https://twitter.com/#!/mtahayildirimtr/status/1264650986376835072</t>
  </si>
  <si>
    <t>https://twitter.com/#!/rremzikusoglu/status/1264650986540486657</t>
  </si>
  <si>
    <t>https://twitter.com/#!/seldazd98774712/status/1264650986578116612</t>
  </si>
  <si>
    <t>https://twitter.com/#!/misbatuhan/status/1264650986641076226</t>
  </si>
  <si>
    <t>https://twitter.com/#!/birmavisarap/status/1264650986779545608</t>
  </si>
  <si>
    <t>https://twitter.com/#!/44mozmenn/status/1264650987123494912</t>
  </si>
  <si>
    <t>https://twitter.com/#!/yitikulke/status/1264650987291111424</t>
  </si>
  <si>
    <t>https://twitter.com/#!/akira_rafa/status/1264650987337330693</t>
  </si>
  <si>
    <t>https://twitter.com/#!/nesvedar/status/1264650854461833217</t>
  </si>
  <si>
    <t>https://twitter.com/#!/nesvedar/status/1264650949592825857</t>
  </si>
  <si>
    <t>https://twitter.com/#!/nesvedar/status/1264650812212510722</t>
  </si>
  <si>
    <t>https://twitter.com/#!/nesvedar/status/1264650987463217170</t>
  </si>
  <si>
    <t>https://twitter.com/#!/cafunesky/status/1264650987597430784</t>
  </si>
  <si>
    <t>https://twitter.com/#!/efe25176438/status/1264650904311074822</t>
  </si>
  <si>
    <t>https://twitter.com/#!/efe25176438/status/1264650947386580995</t>
  </si>
  <si>
    <t>https://twitter.com/#!/efe25176438/status/1264650987706482691</t>
  </si>
  <si>
    <t>https://twitter.com/#!/efe25176438/status/1264650830013177856</t>
  </si>
  <si>
    <t>https://twitter.com/#!/efe25176438/status/1264650888880193538</t>
  </si>
  <si>
    <t>https://twitter.com/#!/aminebabur26/status/1264650987723206656</t>
  </si>
  <si>
    <t>https://twitter.com/#!/m_kaynarpunar/status/1264650927681818624</t>
  </si>
  <si>
    <t>https://twitter.com/#!/turhankavakli/status/1264650988100648962</t>
  </si>
  <si>
    <t>https://twitter.com/#!/hseyini46773751/status/1264650921956519939</t>
  </si>
  <si>
    <t>https://twitter.com/#!/hseyini46773751/status/1264650988188839936</t>
  </si>
  <si>
    <t>https://twitter.com/#!/istanbulaltay/status/1264650988310401026</t>
  </si>
  <si>
    <t>https://twitter.com/#!/hsynozkan52/status/1264650988570492928</t>
  </si>
  <si>
    <t>https://twitter.com/#!/avyurdunuseven/status/1264650988574642176</t>
  </si>
  <si>
    <t>https://twitter.com/#!/katinabak/status/1264650988578844672</t>
  </si>
  <si>
    <t>https://twitter.com/#!/mirlalunaa/status/1264650988704710656</t>
  </si>
  <si>
    <t>https://twitter.com/#!/grlsltn/status/1264650988759273477</t>
  </si>
  <si>
    <t>https://twitter.com/#!/ferhatkacar12/status/1264650988885065728</t>
  </si>
  <si>
    <t>https://twitter.com/#!/uguronururhan/status/1264650989015109633</t>
  </si>
  <si>
    <t>https://twitter.com/#!/htncblk/status/1264650989069574144</t>
  </si>
  <si>
    <t>https://twitter.com/#!/avcilyakupgmai1/status/1264650949437665280</t>
  </si>
  <si>
    <t>https://twitter.com/#!/avcilyakupgmai1/status/1264650989082226688</t>
  </si>
  <si>
    <t>https://twitter.com/#!/hediyebbulut/status/1264650989262589958</t>
  </si>
  <si>
    <t>https://twitter.com/#!/aksasmaz/status/1264650872426020865</t>
  </si>
  <si>
    <t>https://twitter.com/#!/aksasmaz/status/1264650909797285902</t>
  </si>
  <si>
    <t>https://twitter.com/#!/aksasmaz/status/1264650989388402689</t>
  </si>
  <si>
    <t>https://twitter.com/#!/gaye_zayf/status/1264650914150875136</t>
  </si>
  <si>
    <t>https://twitter.com/#!/begfatma/status/1264650976767676416</t>
  </si>
  <si>
    <t>https://twitter.com/#!/gaye_zayf/status/1264650989723955201</t>
  </si>
  <si>
    <t>https://twitter.com/#!/eminengin19811/status/1264650989786849286</t>
  </si>
  <si>
    <t>https://twitter.com/#!/mesutcalis_6025/status/1264650989879144449</t>
  </si>
  <si>
    <t>https://twitter.com/#!/halildisli95/status/1264650989908484101</t>
  </si>
  <si>
    <t>https://twitter.com/#!/ktohaydost/status/1264650989971390464</t>
  </si>
  <si>
    <t>https://twitter.com/#!/bouningilizdili/status/1264650990122348555</t>
  </si>
  <si>
    <t>https://twitter.com/#!/kr67607630/status/1264650990332121088</t>
  </si>
  <si>
    <t>https://twitter.com/#!/aaleynakeles/status/1264650990680256526</t>
  </si>
  <si>
    <t>https://twitter.com/#!/hemsire1221/status/1264650990944505858</t>
  </si>
  <si>
    <t>https://twitter.com/#!/kadiri_i/status/1264650990986428416</t>
  </si>
  <si>
    <t>https://twitter.com/#!/sevincaydin1995/status/1264650991074492417</t>
  </si>
  <si>
    <t>https://twitter.com/#!/ipeknesli33/status/1264650991485534209</t>
  </si>
  <si>
    <t>https://twitter.com/#!/farukku84957283/status/1264650991682686976</t>
  </si>
  <si>
    <t>https://twitter.com/#!/1_grsn/status/1264650991791726595</t>
  </si>
  <si>
    <t>https://twitter.com/#!/ali19783487/status/1264650991833698307</t>
  </si>
  <si>
    <t>https://twitter.com/#!/_imnothavingfun/status/1264650991892299777</t>
  </si>
  <si>
    <t>https://twitter.com/#!/raghad98063519/status/1264650992118902800</t>
  </si>
  <si>
    <t>https://twitter.com/#!/siirevreni/status/1264650919670661122</t>
  </si>
  <si>
    <t>https://twitter.com/#!/siirevreni/status/1264650992202715143</t>
  </si>
  <si>
    <t>https://twitter.com/#!/gunesprensio/status/1264650992328544268</t>
  </si>
  <si>
    <t>https://twitter.com/#!/umitkayabalci/status/1264650992328548352</t>
  </si>
  <si>
    <t>https://twitter.com/#!/grbturz65/status/1264650992504786945</t>
  </si>
  <si>
    <t>https://twitter.com/#!/perakende/status/1264650992609624066</t>
  </si>
  <si>
    <t>https://twitter.com/#!/notadantumceler/status/1264650992676675585</t>
  </si>
  <si>
    <t>https://twitter.com/#!/rte_sıırt1/status/1264650992936726528</t>
  </si>
  <si>
    <t>https://twitter.com/#!/gidelimklark/status/1264650993163218945</t>
  </si>
  <si>
    <t>https://twitter.com/#!/sacmalamacedric/status/1264650993184145409</t>
  </si>
  <si>
    <t>https://twitter.com/#!/thezbesy/status/1264650993272328193</t>
  </si>
  <si>
    <t>https://twitter.com/#!/adanade57372915/status/1264650993674878976</t>
  </si>
  <si>
    <t>https://twitter.com/#!/zero_akblt/status/1264650993968582656</t>
  </si>
  <si>
    <t>https://twitter.com/#!/cerenturrkk/status/1264650994077642761</t>
  </si>
  <si>
    <t>https://twitter.com/#!/nurielibol60/status/1264650942995214336</t>
  </si>
  <si>
    <t>https://twitter.com/#!/nurielibol60/status/1264650994346070016</t>
  </si>
  <si>
    <t>https://twitter.com/#!/nurielibol60/status/1264650885034057731</t>
  </si>
  <si>
    <t>https://twitter.com/#!/goksunorgun/status/1264650994643873796</t>
  </si>
  <si>
    <t>https://twitter.com/#!/hekimhanak/status/1264650798593703939</t>
  </si>
  <si>
    <t>https://twitter.com/#!/hekimhanak/status/1264650786132373506</t>
  </si>
  <si>
    <t>https://twitter.com/#!/hekimhanak/status/1264650819070296072</t>
  </si>
  <si>
    <t>https://twitter.com/#!/hekimhanak/status/1264650995012960256</t>
  </si>
  <si>
    <t>https://twitter.com/#!/drn_emr/status/1264650995172335617</t>
  </si>
  <si>
    <t>https://twitter.com/#!/ımposbohemm/status/1264650995377864706</t>
  </si>
  <si>
    <t>https://twitter.com/#!/ufukcoskunn/status/1264650995692380160</t>
  </si>
  <si>
    <t>https://twitter.com/#!/enesard92122560/status/1264650995742769154</t>
  </si>
  <si>
    <t>https://twitter.com/#!/neswium/status/1264650995805667331</t>
  </si>
  <si>
    <t>https://twitter.com/#!/krat69241719/status/1264650995830849548</t>
  </si>
  <si>
    <t>https://twitter.com/#!/onlineaskuyumu/status/1264650995948290051</t>
  </si>
  <si>
    <t>https://twitter.com/#!/zira44w/status/1264650785591304194</t>
  </si>
  <si>
    <t>https://twitter.com/#!/zira44w/status/1264650916185157632</t>
  </si>
  <si>
    <t>https://twitter.com/#!/zira44w/status/1264650995952504832</t>
  </si>
  <si>
    <t>https://twitter.com/#!/zira44w/status/1264650900716630017</t>
  </si>
  <si>
    <t>https://twitter.com/#!/obirbezgin/status/1264650996120199170</t>
  </si>
  <si>
    <t>https://twitter.com/#!/1memedderki/status/1264650996237635584</t>
  </si>
  <si>
    <t>https://twitter.com/#!/rt_saroglu/status/1264650996262862849</t>
  </si>
  <si>
    <t>https://twitter.com/#!/heisenbergala/status/1264650996590010369</t>
  </si>
  <si>
    <t>https://twitter.com/#!/yaserakba10/status/1264650996959019011</t>
  </si>
  <si>
    <t>https://twitter.com/#!/yaserakba10/status/1264650965799636993</t>
  </si>
  <si>
    <t>https://twitter.com/#!/mahir46129506/status/1264650997021970433</t>
  </si>
  <si>
    <t>https://twitter.com/#!/baltaci33/status/1264650997034516486</t>
  </si>
  <si>
    <t>https://twitter.com/#!/ahmetzk72276954/status/1264650785834643458</t>
  </si>
  <si>
    <t>https://twitter.com/#!/ahmetzk72276954/status/1264650997055606785</t>
  </si>
  <si>
    <t>https://twitter.com/#!/eylem59654807/status/1264650997256814592</t>
  </si>
  <si>
    <t>https://twitter.com/#!/birer21birer/status/1264650997365948417</t>
  </si>
  <si>
    <t>https://twitter.com/#!/umi_ou/status/1264650997462380546</t>
  </si>
  <si>
    <t>https://twitter.com/#!/resulkan3/status/1264650997584011271</t>
  </si>
  <si>
    <t>https://twitter.com/#!/yrpavcilarkk/status/1264650997642788864</t>
  </si>
  <si>
    <t>https://twitter.com/#!/eglencelik_hsp/status/1264650997844107267</t>
  </si>
  <si>
    <t>https://twitter.com/#!/amybeddoes/status/1264650997974130689</t>
  </si>
  <si>
    <t>https://twitter.com/#!/ayhan_ulu/status/1264650998112452608</t>
  </si>
  <si>
    <t>https://twitter.com/#!/deliadelcarme13/status/1264650998242512897</t>
  </si>
  <si>
    <t>https://twitter.com/#!/recepc_/status/1264650998569672707</t>
  </si>
  <si>
    <t>https://twitter.com/#!/t_akkaya34/status/1264650998645219329</t>
  </si>
  <si>
    <t>https://twitter.com/#!/yorukoglu20233/status/1264650998699737089</t>
  </si>
  <si>
    <t>https://twitter.com/#!/yorukoglu20233/status/1264650926587027456</t>
  </si>
  <si>
    <t>https://twitter.com/#!/yorukoglu20233/status/1264650965166276610</t>
  </si>
  <si>
    <t>https://twitter.com/#!/zıyaerkan/status/1264650998766764034</t>
  </si>
  <si>
    <t>https://twitter.com/#!/nwatiger31/status/1264650998905278465</t>
  </si>
  <si>
    <t>https://twitter.com/#!/dernaqulunga/status/1264650999152721920</t>
  </si>
  <si>
    <t>https://twitter.com/#!/ayegne10251553/status/1264650999161110531</t>
  </si>
  <si>
    <t>https://twitter.com/#!/danismendli60/status/1264650849860702209</t>
  </si>
  <si>
    <t>https://twitter.com/#!/danismendli60/status/1264650903027683328</t>
  </si>
  <si>
    <t>https://twitter.com/#!/danismendli60/status/1264650921440657412</t>
  </si>
  <si>
    <t>https://twitter.com/#!/danismendli60/status/1264650999299559427</t>
  </si>
  <si>
    <t>https://twitter.com/#!/danismendli60/status/1264650815861657601</t>
  </si>
  <si>
    <t>https://twitter.com/#!/mhatsaap/status/1264650999337279488</t>
  </si>
  <si>
    <t>https://twitter.com/#!/alican_tumyigit/status/1264650999521857537</t>
  </si>
  <si>
    <t>https://twitter.com/#!/serkan_sertta/status/1264650999639281664</t>
  </si>
  <si>
    <t>https://twitter.com/#!/ertan54099816/status/1264650999660240898</t>
  </si>
  <si>
    <t>https://twitter.com/#!/kitaciara/status/1264650999853187072</t>
  </si>
  <si>
    <t>https://twitter.com/#!/alpercmrt/status/1264651000444485632</t>
  </si>
  <si>
    <t>https://twitter.com/#!/hogwartslikedi/status/1264651000499109891</t>
  </si>
  <si>
    <t>https://twitter.com/#!/ayten_ogretmen/status/1264651000532602881</t>
  </si>
  <si>
    <t>https://twitter.com/#!/3yildiz/status/1264651000603979776</t>
  </si>
  <si>
    <t>https://twitter.com/#!/sahim_y/status/1264651000746512386</t>
  </si>
  <si>
    <t>https://twitter.com/#!/ahamit_gunduz/status/1264651000750780417</t>
  </si>
  <si>
    <t>https://twitter.com/#!/karamel_ist/status/1264651000973008898</t>
  </si>
  <si>
    <t>https://twitter.com/#!/sonerdlkci/status/1264651001203744770</t>
  </si>
  <si>
    <t>https://twitter.com/#!/ersinkorkutt34/status/1264651001296031744</t>
  </si>
  <si>
    <t>https://twitter.com/#!/ulanayhan/status/1264651001719599108</t>
  </si>
  <si>
    <t>https://twitter.com/#!/sleyman78256092/status/1264651001795096576</t>
  </si>
  <si>
    <t>https://twitter.com/#!/mevoskoo/status/1264650811168210945</t>
  </si>
  <si>
    <t>https://twitter.com/#!/macarogluonline/status/1264651001912582144</t>
  </si>
  <si>
    <t>https://twitter.com/#!/korayguloglu/status/1264651002164195335</t>
  </si>
  <si>
    <t>https://twitter.com/#!/thuule/status/1264651002172657664</t>
  </si>
  <si>
    <t>https://twitter.com/#!/naz35demir1/status/1264651002554257413</t>
  </si>
  <si>
    <t>https://twitter.com/#!/lovingmilez2/status/1264651002743074824</t>
  </si>
  <si>
    <t>https://twitter.com/#!/hdpkkteroru67/status/1264651002743083012</t>
  </si>
  <si>
    <t>https://twitter.com/#!/huseyinbezirgan/status/1264651002764034055</t>
  </si>
  <si>
    <t>https://twitter.com/#!/sanemdmr1/status/1264651002831085570</t>
  </si>
  <si>
    <t>https://twitter.com/#!/sureyyadevrez/status/1264651002843664384</t>
  </si>
  <si>
    <t>https://twitter.com/#!/akatapark2/status/1264651002873106433</t>
  </si>
  <si>
    <t>https://twitter.com/#!/aryayahya17/status/1264651002902437889</t>
  </si>
  <si>
    <t>https://twitter.com/#!/gundogan_rt/status/1264650971604496385</t>
  </si>
  <si>
    <t>https://twitter.com/#!/gundogan_rt/status/1264651003133071370</t>
  </si>
  <si>
    <t>https://twitter.com/#!/sanzbely/status/1264651003225427968</t>
  </si>
  <si>
    <t>https://twitter.com/#!/nisa51638008/status/1264651003355451401</t>
  </si>
  <si>
    <t>https://twitter.com/#!/bisnevbir/status/1264651003422486530</t>
  </si>
  <si>
    <t>https://twitter.com/#!/dame__sultan/status/1264651003728662531</t>
  </si>
  <si>
    <t>https://twitter.com/#!/cbueglence/status/1264651004034850824</t>
  </si>
  <si>
    <t>https://twitter.com/#!/mehmet6180/status/1264651004110389249</t>
  </si>
  <si>
    <t>https://twitter.com/#!/hak2861/status/1264651004559138821</t>
  </si>
  <si>
    <t>https://twitter.com/#!/fundaalaca/status/1264651005075079168</t>
  </si>
  <si>
    <t>https://twitter.com/#!/charlie19801415/status/1264651005238620166</t>
  </si>
  <si>
    <t>https://twitter.com/#!/barism_yagci/status/1264651005532258304</t>
  </si>
  <si>
    <t>https://twitter.com/#!/recepates1965/status/1264651005687476230</t>
  </si>
  <si>
    <t>https://twitter.com/#!/m_polat/status/1264651005838479360</t>
  </si>
  <si>
    <t>https://twitter.com/#!/donermumtaz/status/1264651006081675265</t>
  </si>
  <si>
    <t>https://twitter.com/#!/aleyamamagdur/status/1264651006165626880</t>
  </si>
  <si>
    <t>https://twitter.com/#!/pd_seboist/status/1264651006211751937</t>
  </si>
  <si>
    <t>https://twitter.com/#!/harun_eryasar/status/1264651006727479296</t>
  </si>
  <si>
    <t>https://twitter.com/#!/bilalalkis3465/status/1264651006757015554</t>
  </si>
  <si>
    <t>https://twitter.com/#!/isthissui/status/1264650797679366144</t>
  </si>
  <si>
    <t>https://twitter.com/#!/isthissui/status/1264651006815735808</t>
  </si>
  <si>
    <t>https://twitter.com/#!/ocakk61/status/1264651007239294982</t>
  </si>
  <si>
    <t>https://twitter.com/#!/ftemee2/status/1264651008036057088</t>
  </si>
  <si>
    <t>https://twitter.com/#!/beyazka90787742/status/1264651008279547904</t>
  </si>
  <si>
    <t>https://twitter.com/#!/gm_dimitrov/status/1264651008300515328</t>
  </si>
  <si>
    <t>https://twitter.com/#!/fcatalkaya1453/status/1264651008745132033</t>
  </si>
  <si>
    <t>https://twitter.com/#!/nursu28018075/status/1264651008795381761</t>
  </si>
  <si>
    <t>https://twitter.com/#!/huseyn1017/status/1264651009466535936</t>
  </si>
  <si>
    <t>https://twitter.com/#!/selcukbulent/status/1264651009592303618</t>
  </si>
  <si>
    <t>https://twitter.com/#!/burhanyılmaz_29/status/1264651009592373250</t>
  </si>
  <si>
    <t>https://twitter.com/#!/kadir5537/status/1264651010284359680</t>
  </si>
  <si>
    <t>https://twitter.com/#!/kadir5537/status/1264650943708237825</t>
  </si>
  <si>
    <t>https://twitter.com/#!/3necm8/status/1264651010296905752</t>
  </si>
  <si>
    <t>https://twitter.com/#!/dudayev4dudayev/status/1264651010418577409</t>
  </si>
  <si>
    <t>https://twitter.com/#!/zzeynepeesraa/status/1264651010485747714</t>
  </si>
  <si>
    <t>https://twitter.com/#!/mrnshn04/status/1264650828918521862</t>
  </si>
  <si>
    <t>https://twitter.com/#!/mrnshn04/status/1264650873780781058</t>
  </si>
  <si>
    <t>https://twitter.com/#!/mrnshn04/status/1264650944102436865</t>
  </si>
  <si>
    <t>https://twitter.com/#!/mrnshn04/status/1264651010582155265</t>
  </si>
  <si>
    <t>https://twitter.com/#!/gazetemustehak/status/1264651010733113344</t>
  </si>
  <si>
    <t>https://twitter.com/#!/samilcaner1/status/1264651010758381568</t>
  </si>
  <si>
    <t>https://twitter.com/#!/bestokya/status/1264651010926088195</t>
  </si>
  <si>
    <t>https://twitter.com/#!/elemm44/status/1264651011035213825</t>
  </si>
  <si>
    <t>https://twitter.com/#!/nınıtend0/status/1264651011152662533</t>
  </si>
  <si>
    <t>https://twitter.com/#!/mustafaacıkh/status/1264651011261706246</t>
  </si>
  <si>
    <t>https://twitter.com/#!/salihsener55/status/1264651011383271424</t>
  </si>
  <si>
    <t>https://twitter.com/#!/ismailgvenir2/status/1264650823872786434</t>
  </si>
  <si>
    <t>https://twitter.com/#!/ismailgvenir2/status/1264650939929157633</t>
  </si>
  <si>
    <t>https://twitter.com/#!/ismailgvenir2/status/1264651011572064256</t>
  </si>
  <si>
    <t>https://twitter.com/#!/kimbuvildan0/status/1264651011748233216</t>
  </si>
  <si>
    <t>https://twitter.com/#!/hugofrancais/status/1264651011903422465</t>
  </si>
  <si>
    <t>https://twitter.com/#!/varbir_hayalim/status/1264651012033347590</t>
  </si>
  <si>
    <t>https://twitter.com/#!/hacer__sultan/status/1264651012364800001</t>
  </si>
  <si>
    <t>https://twitter.com/#!/omeralk4934/status/1264650795066286081</t>
  </si>
  <si>
    <t>https://twitter.com/#!/omeralk4934/status/1264651012410875915</t>
  </si>
  <si>
    <t>https://twitter.com/#!/omeralk4934/status/1264650906584469504</t>
  </si>
  <si>
    <t>https://twitter.com/#!/pi_narella/status/1264651012599615488</t>
  </si>
  <si>
    <t>https://twitter.com/#!/konusbalbazar/status/1264650914079571970</t>
  </si>
  <si>
    <t>https://twitter.com/#!/winnerbarisfc/status/1264651012645834759</t>
  </si>
  <si>
    <t>https://twitter.com/#!/winnerbarisfc/status/1264650988276912130</t>
  </si>
  <si>
    <t>https://twitter.com/#!/deem124miracles/status/1264651012771663872</t>
  </si>
  <si>
    <t>https://twitter.com/#!/haesooya_/status/1264651012784230401</t>
  </si>
  <si>
    <t>https://twitter.com/#!/kzlbakomnistkr1/status/1264651012918427650</t>
  </si>
  <si>
    <t>https://twitter.com/#!/medeee4/status/1264651013086208003</t>
  </si>
  <si>
    <t>https://twitter.com/#!/mehmetbesirvaro/status/1264651013094547466</t>
  </si>
  <si>
    <t>https://twitter.com/#!/senervurkaya34/status/1264650924238295041</t>
  </si>
  <si>
    <t>https://twitter.com/#!/senervurkaya34/status/1264650955338985476</t>
  </si>
  <si>
    <t>https://twitter.com/#!/senervurkaya34/status/1264651013207871488</t>
  </si>
  <si>
    <t>https://twitter.com/#!/mehmet44255104/status/1264651013254000646</t>
  </si>
  <si>
    <t>https://twitter.com/#!/izzetsancar/status/1264651013673422848</t>
  </si>
  <si>
    <t>https://twitter.com/#!/aleyyavas/status/1264651013765697537</t>
  </si>
  <si>
    <t>https://twitter.com/#!/mertin_garden/status/1264650902360776710</t>
  </si>
  <si>
    <t>https://twitter.com/#!/mertin_garden/status/1264650970224615429</t>
  </si>
  <si>
    <t>https://twitter.com/#!/mertin_garden/status/1264650976180555776</t>
  </si>
  <si>
    <t>https://twitter.com/#!/mertin_garden/status/1264651014482862080</t>
  </si>
  <si>
    <t>https://twitter.com/#!/leventyldr/status/1264651014482903042</t>
  </si>
  <si>
    <t>https://twitter.com/#!/rujizii/status/1264651014537437188</t>
  </si>
  <si>
    <t>https://twitter.com/#!/algelmez/status/1264651014583574530</t>
  </si>
  <si>
    <t>https://twitter.com/#!/bmyfc55678755/status/1264650870148329472</t>
  </si>
  <si>
    <t>https://twitter.com/#!/bmyfc55678755/status/1264651014663176192</t>
  </si>
  <si>
    <t>https://twitter.com/#!/olenedek1907/status/1264651014747181056</t>
  </si>
  <si>
    <t>https://twitter.com/#!/huseyinhozatli/status/1264651015418150918</t>
  </si>
  <si>
    <t>https://twitter.com/#!/hecalledsoldier/status/1264651015623712778</t>
  </si>
  <si>
    <t>https://twitter.com/#!/sametgn92425102/status/1264651015766360065</t>
  </si>
  <si>
    <t>https://twitter.com/#!/huzur_bakisli/status/1264651015778951168</t>
  </si>
  <si>
    <t>https://twitter.com/#!/hasocanyeterx/status/1264651015929896960</t>
  </si>
  <si>
    <t>https://twitter.com/#!/kervan_goctu/status/1264651015963512833</t>
  </si>
  <si>
    <t>https://twitter.com/#!/rem12465593/status/1264651015967641601</t>
  </si>
  <si>
    <t>https://twitter.com/#!/hardal_ahmed/status/1264651015967694853</t>
  </si>
  <si>
    <t>https://twitter.com/#!/nevrezkartal/status/1264651016051535872</t>
  </si>
  <si>
    <t>https://twitter.com/#!/denizkestek1/status/1264650916784988160</t>
  </si>
  <si>
    <t>https://twitter.com/#!/denizkestek1/status/1264651016169041922</t>
  </si>
  <si>
    <t>https://twitter.com/#!/muratkuzyurt/status/1264651016173236225</t>
  </si>
  <si>
    <t>https://twitter.com/#!/baak61924746/status/1264650852364701698</t>
  </si>
  <si>
    <t>https://twitter.com/#!/baak61924746/status/1264650964105080832</t>
  </si>
  <si>
    <t>https://twitter.com/#!/baak61924746/status/1264651016538140672</t>
  </si>
  <si>
    <t>https://twitter.com/#!/flyying_circus/status/1264651016584204288</t>
  </si>
  <si>
    <t>https://twitter.com/#!/azramng_/status/1264650981637263364</t>
  </si>
  <si>
    <t>https://twitter.com/#!/azramng_/status/1264651016630304769</t>
  </si>
  <si>
    <t>https://twitter.com/#!/azramng_/status/1264650831758004224</t>
  </si>
  <si>
    <t>https://twitter.com/#!/azramng_/status/1264650913597227010</t>
  </si>
  <si>
    <t>https://twitter.com/#!/batuhansakk/status/1264651017364389888</t>
  </si>
  <si>
    <t>https://twitter.com/#!/murat_6109/status/1264651017431515136</t>
  </si>
  <si>
    <t>https://twitter.com/#!/srf281/status/1264651017469263879</t>
  </si>
  <si>
    <t>https://twitter.com/#!/hipollyti/status/1264651017477664770</t>
  </si>
  <si>
    <t>https://twitter.com/#!/sarajli2/status/1264651017972518912</t>
  </si>
  <si>
    <t>https://twitter.com/#!/mavigezegenli/status/1264651018022858752</t>
  </si>
  <si>
    <t>https://twitter.com/#!/maze_al46/status/1264651018161270791</t>
  </si>
  <si>
    <t>https://twitter.com/#!/ozgetuufan/status/1264651018236841989</t>
  </si>
  <si>
    <t>https://twitter.com/#!/idilelduvann/status/1264651018400391169</t>
  </si>
  <si>
    <t>https://twitter.com/#!/singularity_dd/status/1264651018459021312</t>
  </si>
  <si>
    <t>https://twitter.com/#!/aslangirayalev/status/1264651018505269252</t>
  </si>
  <si>
    <t>https://twitter.com/#!/ipektepeilayda/status/1264651018652049409</t>
  </si>
  <si>
    <t>https://twitter.com/#!/01ca80/status/1264651018685603844</t>
  </si>
  <si>
    <t>https://twitter.com/#!/sekoocr7/status/1264651018706485249</t>
  </si>
  <si>
    <t>https://twitter.com/#!/karadalsahin/status/1264651018937282560</t>
  </si>
  <si>
    <t>https://twitter.com/#!/kubilaykarabal/status/1264651018945642500</t>
  </si>
  <si>
    <t>https://twitter.com/#!/ugrkyb/status/1264651018970836992</t>
  </si>
  <si>
    <t>https://twitter.com/#!/nurettinmut/status/1264651018974965760</t>
  </si>
  <si>
    <t>https://twitter.com/#!/hafsazynp/status/1264651019125997568</t>
  </si>
  <si>
    <t>https://twitter.com/#!/bmyyaln/status/1264650863857012745</t>
  </si>
  <si>
    <t>https://twitter.com/#!/bsbks5/status/1264651019583184896</t>
  </si>
  <si>
    <t>https://twitter.com/#!/bsbks5/status/1264650969641615363</t>
  </si>
  <si>
    <t>https://twitter.com/#!/altunomr/status/1264651019620933638</t>
  </si>
  <si>
    <t>https://twitter.com/#!/sevgiakca14/status/1264651019805495302</t>
  </si>
  <si>
    <t>https://twitter.com/#!/abdullahmiran3/status/1264651020057153537</t>
  </si>
  <si>
    <t>https://twitter.com/#!/samierdem580/status/1264651020107419655</t>
  </si>
  <si>
    <t>https://twitter.com/#!/peymanist/status/1264651020132638721</t>
  </si>
  <si>
    <t>https://twitter.com/#!/champbmy10/status/1264650843585949697</t>
  </si>
  <si>
    <t>https://twitter.com/#!/champbmy10/status/1264651020858204167</t>
  </si>
  <si>
    <t>https://twitter.com/#!/syfkskl/status/1264651021046943745</t>
  </si>
  <si>
    <t>https://twitter.com/#!/morbulut7/status/1264651021491605504</t>
  </si>
  <si>
    <t>https://twitter.com/#!/simayyildizi/status/1264651021621628928</t>
  </si>
  <si>
    <t>https://twitter.com/#!/naime_cal/status/1264651021713883138</t>
  </si>
  <si>
    <t>https://twitter.com/#!/kadife_pati/status/1264651021755744256</t>
  </si>
  <si>
    <t>https://twitter.com/#!/siyahmar_/status/1264650857947242496</t>
  </si>
  <si>
    <t>https://twitter.com/#!/siyahmar_/status/1264651021835526144</t>
  </si>
  <si>
    <t>https://twitter.com/#!/phoebebuffzy/status/1264651021906780166</t>
  </si>
  <si>
    <t>https://twitter.com/#!/berkay_jiloglu/status/1264651021952917505</t>
  </si>
  <si>
    <t>https://twitter.com/#!/dbiraderler/status/1264651022028455938</t>
  </si>
  <si>
    <t>https://twitter.com/#!/halukcenkbatur/status/1264651022275956736</t>
  </si>
  <si>
    <t>https://twitter.com/#!/caglacappar/status/1264651022649131008</t>
  </si>
  <si>
    <t>https://twitter.com/#!/filizalbs_/status/1264650996602585089</t>
  </si>
  <si>
    <t>https://twitter.com/#!/filizalbs_/status/1264651009592262662</t>
  </si>
  <si>
    <t>https://twitter.com/#!/filizalbs_/status/1264651023127371779</t>
  </si>
  <si>
    <t>https://twitter.com/#!/mhmtaltndg1/status/1264651023278276619</t>
  </si>
  <si>
    <t>https://twitter.com/#!/fly_des96/status/1264651023383244800</t>
  </si>
  <si>
    <t>https://twitter.com/#!/ahmet24062/status/1264651023387328514</t>
  </si>
  <si>
    <t>https://twitter.com/#!/ozzanteker/status/1264651023584542728</t>
  </si>
  <si>
    <t>https://twitter.com/#!/lisadeukie/status/1264651023668449282</t>
  </si>
  <si>
    <t>https://twitter.com/#!/ercan8137/status/1264651023831969794</t>
  </si>
  <si>
    <t>https://twitter.com/#!/cnn2009/status/1264651023852998657</t>
  </si>
  <si>
    <t>https://twitter.com/#!/nervanbuse/status/1264651023995543553</t>
  </si>
  <si>
    <t>https://twitter.com/#!/bhyh6763/status/1264651024058454018</t>
  </si>
  <si>
    <t>https://twitter.com/#!/yavuzy87/status/1264651024079388672</t>
  </si>
  <si>
    <t>https://twitter.com/#!/akdogan01hals/status/1264651024419237890</t>
  </si>
  <si>
    <t>https://twitter.com/#!/akdag32591338/status/1264650883381571584</t>
  </si>
  <si>
    <t>https://twitter.com/#!/akdag32591338/status/1264651024515694593</t>
  </si>
  <si>
    <t>https://twitter.com/#!/zefirr_/status/1264651024603713537</t>
  </si>
  <si>
    <t>https://twitter.com/#!/rasaessiz/status/1264651024624648192</t>
  </si>
  <si>
    <t>https://twitter.com/#!/areeyouwithmee/status/1264651024821825536</t>
  </si>
  <si>
    <t>https://twitter.com/#!/kosmayadevamm/status/1264651024897314816</t>
  </si>
  <si>
    <t>https://twitter.com/#!/devecioluselman/status/1264651025077633025</t>
  </si>
  <si>
    <t>https://twitter.com/#!/hailbmy/status/1264651013157511168</t>
  </si>
  <si>
    <t>https://twitter.com/#!/hailbmy/status/1264651025396445185</t>
  </si>
  <si>
    <t>https://twitter.com/#!/yesimnuurkirci/status/1264651025430065153</t>
  </si>
  <si>
    <t>https://twitter.com/#!/frkngonullusu/status/1264651017968332803</t>
  </si>
  <si>
    <t>https://twitter.com/#!/frkngonullusu/status/1264651025711075332</t>
  </si>
  <si>
    <t>https://twitter.com/#!/muhammedaski1/status/1264651025895522305</t>
  </si>
  <si>
    <t>https://twitter.com/#!/vkookhoria/status/1264651026067587074</t>
  </si>
  <si>
    <t>https://twitter.com/#!/umayinotagi/status/1264651026092691463</t>
  </si>
  <si>
    <t>https://twitter.com/#!/uackgz09/status/1264651026281508864</t>
  </si>
  <si>
    <t>https://twitter.com/#!/survivortbilgi/status/1264651027065835522</t>
  </si>
  <si>
    <t>https://twitter.com/#!/uzunzamanoncee/status/1264651027321626626</t>
  </si>
  <si>
    <t>https://twitter.com/#!/bluesmis/status/1264651027325825027</t>
  </si>
  <si>
    <t>https://twitter.com/#!/adagio_72/status/1264651027388784640</t>
  </si>
  <si>
    <t>https://twitter.com/#!/hedonicus/status/1264651027724238848</t>
  </si>
  <si>
    <t>https://twitter.com/#!/yackacak/status/1264651027728523266</t>
  </si>
  <si>
    <t>https://twitter.com/#!/rasimermis/status/1264651028093419522</t>
  </si>
  <si>
    <t>https://twitter.com/#!/ustayardim/status/1264651028206673930</t>
  </si>
  <si>
    <t>https://twitter.com/#!/selalekosar/status/1264651028428992515</t>
  </si>
  <si>
    <t>https://twitter.com/#!/hkhasankahraman/status/1264650983755390977</t>
  </si>
  <si>
    <t>https://twitter.com/#!/hkhasankahraman/status/1264651001698680832</t>
  </si>
  <si>
    <t>https://twitter.com/#!/hkhasankahraman/status/1264651028579995655</t>
  </si>
  <si>
    <t>https://twitter.com/#!/arasburak52/status/1264651028726788104</t>
  </si>
  <si>
    <t>https://twitter.com/#!/isitdelicate/status/1264651028730908684</t>
  </si>
  <si>
    <t>https://twitter.com/#!/berdanmacit/status/1264651028890337282</t>
  </si>
  <si>
    <t>https://twitter.com/#!/midosenar/status/1264651029397848065</t>
  </si>
  <si>
    <t>https://twitter.com/#!/apinkstwice/status/1264651029662105600</t>
  </si>
  <si>
    <t>https://twitter.com/#!/belerbinok/status/1264651029871820801</t>
  </si>
  <si>
    <t>https://twitter.com/#!/1809zebu/status/1264651029938876416</t>
  </si>
  <si>
    <t>https://twitter.com/#!/seraparas11/status/1264651029951516674</t>
  </si>
  <si>
    <t>https://twitter.com/#!/yasmin11kmlk/status/1264651029997670407</t>
  </si>
  <si>
    <t>https://twitter.com/#!/faydin1982/status/1264650904847953922</t>
  </si>
  <si>
    <t>https://twitter.com/#!/faydin1982/status/1264651001631518720</t>
  </si>
  <si>
    <t>https://twitter.com/#!/faydin1982/status/1264651030060548097</t>
  </si>
  <si>
    <t>https://twitter.com/#!/garnerlarinalan/status/1264651030144454658</t>
  </si>
  <si>
    <t>https://twitter.com/#!/mesutmimarlar/status/1264651030404509696</t>
  </si>
  <si>
    <t>https://twitter.com/#!/ahmettamdemir71/status/1264651030706491393</t>
  </si>
  <si>
    <t>https://twitter.com/#!/elmuzaffer2/status/1264651029641154563</t>
  </si>
  <si>
    <t>https://twitter.com/#!/elmuzaffer2/status/1264651030710693889</t>
  </si>
  <si>
    <t>https://twitter.com/#!/o_s_reis/status/1264650896983670786</t>
  </si>
  <si>
    <t>https://twitter.com/#!/bilgi_gezegeni_/status/1264651030714888198</t>
  </si>
  <si>
    <t>https://twitter.com/#!/birkulacizane/status/1264651030937194496</t>
  </si>
  <si>
    <t>https://twitter.com/#!/sıcimsoy/status/1264651030945583105</t>
  </si>
  <si>
    <t>https://twitter.com/#!/sıcimsoy/status/1264650859994021888</t>
  </si>
  <si>
    <t>https://twitter.com/#!/curavc_mehmet/status/1264651031092158464</t>
  </si>
  <si>
    <t>https://twitter.com/#!/curavc_mehmet/status/1264651014516375552</t>
  </si>
  <si>
    <t>https://twitter.com/#!/brsmrtygc3/status/1264651031226585090</t>
  </si>
  <si>
    <t>https://twitter.com/#!/irmmkklrp/status/1264651031390171148</t>
  </si>
  <si>
    <t>https://twitter.com/#!/hasankahya74/status/1264651031444676608</t>
  </si>
  <si>
    <t>https://twitter.com/#!/nurcan_karasu/status/1264650968085549057</t>
  </si>
  <si>
    <t>https://twitter.com/#!/nurcan_karasu/status/1264651011756625921</t>
  </si>
  <si>
    <t>https://twitter.com/#!/nurcan_karasu/status/1264651031616655366</t>
  </si>
  <si>
    <t>https://twitter.com/#!/vedatuur13/status/1264651032224768003</t>
  </si>
  <si>
    <t>https://twitter.com/#!/dilarabal8/status/1264651032828825606</t>
  </si>
  <si>
    <t>https://twitter.com/#!/kimbumaya20/status/1264651033197805568</t>
  </si>
  <si>
    <t>https://twitter.com/#!/pnarnur17/status/1264651009957208067</t>
  </si>
  <si>
    <t>https://twitter.com/#!/pnarnur17/status/1264651033449504768</t>
  </si>
  <si>
    <t>https://twitter.com/#!/bir_lyra/status/1264651033474666499</t>
  </si>
  <si>
    <t>https://twitter.com/#!/dvlfacts/status/1264651033504088065</t>
  </si>
  <si>
    <t>https://twitter.com/#!/kursatkaanalp/status/1264651034074460162</t>
  </si>
  <si>
    <t>https://twitter.com/#!/craftsmyrna/status/1264651034087108608</t>
  </si>
  <si>
    <t>https://twitter.com/#!/serifemahirr/status/1264651034124673025</t>
  </si>
  <si>
    <t>https://twitter.com/#!/yunusleyinrumi/status/1264651034254872578</t>
  </si>
  <si>
    <t>https://twitter.com/#!/fatma58775802/status/1264651034464567296</t>
  </si>
  <si>
    <t>https://twitter.com/#!/erdaltrkmn3404/status/1264651034514853888</t>
  </si>
  <si>
    <t>https://twitter.com/#!/alimuhammedx4/status/1264651034540019713</t>
  </si>
  <si>
    <t>https://twitter.com/#!/olcay66354115/status/1264651034565230594</t>
  </si>
  <si>
    <t>https://twitter.com/#!/montchu_aliriza/status/1264651034670108673</t>
  </si>
  <si>
    <t>https://twitter.com/#!/ahavuzlu/status/1264650893426864128</t>
  </si>
  <si>
    <t>https://twitter.com/#!/fatmabe26773369/status/1264651034695208960</t>
  </si>
  <si>
    <t>https://twitter.com/#!/ilknur_hayat52/status/1264651020409409538</t>
  </si>
  <si>
    <t>https://twitter.com/#!/ilknur_hayat52/status/1264651034972106752</t>
  </si>
  <si>
    <t>https://twitter.com/#!/ilknur_hayat52/status/1264650790184062977</t>
  </si>
  <si>
    <t>https://twitter.com/#!/ceylanseverr/status/1264651035311775745</t>
  </si>
  <si>
    <t>https://twitter.com/#!/selinduyumm/status/1264651035525754880</t>
  </si>
  <si>
    <t>https://twitter.com/#!/zuleyha_rev/status/1264651035777347586</t>
  </si>
  <si>
    <t>https://twitter.com/#!/sakinolmuazzez/status/1264651035840315394</t>
  </si>
  <si>
    <t>https://twitter.com/#!/denizz3545/status/1264651013744734209</t>
  </si>
  <si>
    <t>https://twitter.com/#!/denizz3545/status/1264651035978629120</t>
  </si>
  <si>
    <t>https://twitter.com/#!/adilara18/status/1264650870999920641</t>
  </si>
  <si>
    <t>https://twitter.com/#!/adilara18/status/1264651036020690946</t>
  </si>
  <si>
    <t>https://twitter.com/#!/totheottoman/status/1264651036695891968</t>
  </si>
  <si>
    <t>https://twitter.com/#!/cemalcandır22/status/1264650851714502656</t>
  </si>
  <si>
    <t>https://twitter.com/#!/cemalcandır22/status/1264650863429275650</t>
  </si>
  <si>
    <t>https://twitter.com/#!/cemalcandır22/status/1264650872048541703</t>
  </si>
  <si>
    <t>https://twitter.com/#!/cemalcandır22/status/1264651036813406209</t>
  </si>
  <si>
    <t>https://twitter.com/#!/itselonius2/status/1264651037027295232</t>
  </si>
  <si>
    <t>https://twitter.com/#!/namik_ens/status/1264651037031481344</t>
  </si>
  <si>
    <t>https://twitter.com/#!/sukrankrmn/status/1264650876003790848</t>
  </si>
  <si>
    <t>https://twitter.com/#!/sukrankrmn/status/1264651037211754497</t>
  </si>
  <si>
    <t>https://twitter.com/#!/duhakusu/status/1264651037211836416</t>
  </si>
  <si>
    <t>https://twitter.com/#!/serpehn/status/1264651037400498176</t>
  </si>
  <si>
    <t>https://twitter.com/#!/583105f45c1d46c/status/1264651037539028993</t>
  </si>
  <si>
    <t>https://twitter.com/#!/mertpostif/status/1264651037656395781</t>
  </si>
  <si>
    <t>https://twitter.com/#!/blue_infinityy/status/1264651037660643331</t>
  </si>
  <si>
    <t>https://twitter.com/#!/avsulenazlioglu/status/1264651037761249286</t>
  </si>
  <si>
    <t>https://twitter.com/#!/falsolukulun/status/1264651036217794567</t>
  </si>
  <si>
    <t>https://twitter.com/#!/falsolukulun/status/1264651037912203267</t>
  </si>
  <si>
    <t>https://twitter.com/#!/jaws_medya/status/1264651038029684738</t>
  </si>
  <si>
    <t>https://twitter.com/#!/erdilmehmett/status/1264651038084210690</t>
  </si>
  <si>
    <t>https://twitter.com/#!/bmyfc_1numara/status/1264651038147125249</t>
  </si>
  <si>
    <t>https://twitter.com/#!/bmyfc_1numara/status/1264650799076032513</t>
  </si>
  <si>
    <t>https://twitter.com/#!/bmyfc_1numara/status/1264650822870347783</t>
  </si>
  <si>
    <t>https://twitter.com/#!/vedatbulat77/status/1264650966386835456</t>
  </si>
  <si>
    <t>https://twitter.com/#!/hilmibozdag_/status/1264651038335868929</t>
  </si>
  <si>
    <t>https://twitter.com/#!/hayattwo/status/1264651038432395264</t>
  </si>
  <si>
    <t>https://twitter.com/#!/nursenaslan2019/status/1264650891078111234</t>
  </si>
  <si>
    <t>https://twitter.com/#!/nursenaslan2019/status/1264651038642110464</t>
  </si>
  <si>
    <t>https://twitter.com/#!/bleuperanka/status/1264651038663073802</t>
  </si>
  <si>
    <t>https://twitter.com/#!/ebskirikkale/status/1264651038738526213</t>
  </si>
  <si>
    <t>https://twitter.com/#!/tarikyildiztr/status/1264651039082516480</t>
  </si>
  <si>
    <t>https://twitter.com/#!/tbaakbss/status/1264651039246082049</t>
  </si>
  <si>
    <t>https://twitter.com/#!/morkocnuri/status/1264651039552266241</t>
  </si>
  <si>
    <t>https://twitter.com/#!/ummugulsumklnc/status/1264651039585841153</t>
  </si>
  <si>
    <t>https://twitter.com/#!/damlacanfpcc1/status/1264651039749308419</t>
  </si>
  <si>
    <t>https://twitter.com/#!/sevallgunoglu/status/1264651039816536067</t>
  </si>
  <si>
    <t>https://twitter.com/#!/kuzununcoconati/status/1264651039900405763</t>
  </si>
  <si>
    <t>https://twitter.com/#!/furkanshner/status/1264651040026132480</t>
  </si>
  <si>
    <t>https://twitter.com/#!/emirhanibek/status/1264651040034521094</t>
  </si>
  <si>
    <t>https://twitter.com/#!/omeralb42773254/status/1264650947608948739</t>
  </si>
  <si>
    <t>https://twitter.com/#!/omeralb42773254/status/1264651040332361729</t>
  </si>
  <si>
    <t>https://twitter.com/#!/sinantmer5/status/1264651040525254665</t>
  </si>
  <si>
    <t>https://twitter.com/#!/turknavyboi/status/1264651040957190145</t>
  </si>
  <si>
    <t>https://twitter.com/#!/berra25831486/status/1264651040982552581</t>
  </si>
  <si>
    <t>https://twitter.com/#!/__bahar34/status/1264651041079021577</t>
  </si>
  <si>
    <t>https://twitter.com/#!/yekaadam/status/1264651041166983169</t>
  </si>
  <si>
    <t>https://twitter.com/#!/minyoonara/status/1264651041343246342</t>
  </si>
  <si>
    <t>https://twitter.com/#!/tasattuk/status/1264651041846501376</t>
  </si>
  <si>
    <t>https://twitter.com/#!/korkusuz_trk/status/1264650904927600641</t>
  </si>
  <si>
    <t>https://twitter.com/#!/korkusuz_trk/status/1264651042064666625</t>
  </si>
  <si>
    <t>https://twitter.com/#!/yksmaduruuu1/status/1264650803605798914</t>
  </si>
  <si>
    <t>https://twitter.com/#!/yks202075628027/status/1264650810249666561</t>
  </si>
  <si>
    <t>https://twitter.com/#!/yks202075628027/status/1264651042295341056</t>
  </si>
  <si>
    <t>https://twitter.com/#!/pasaoglujk/status/1264651042316263424</t>
  </si>
  <si>
    <t>https://twitter.com/#!/chanssweetheart/status/1264651042907717634</t>
  </si>
  <si>
    <t>https://twitter.com/#!/elyakutozan/status/1264651042949644289</t>
  </si>
  <si>
    <t>https://twitter.com/#!/melikeusl1/status/1264651043016781829</t>
  </si>
  <si>
    <t>https://twitter.com/#!/tevhidi_durus/status/1264651043125833730</t>
  </si>
  <si>
    <t>https://twitter.com/#!/baharadigzel/status/1264651043448795144</t>
  </si>
  <si>
    <t>https://twitter.com/#!/cansuhatur/status/1264650894773235713</t>
  </si>
  <si>
    <t>https://twitter.com/#!/cansuhatur/status/1264651043574616066</t>
  </si>
  <si>
    <t>https://twitter.com/#!/momosgia/status/1264651043612372992</t>
  </si>
  <si>
    <t>https://twitter.com/#!/urkmezmert/status/1264650862959435784</t>
  </si>
  <si>
    <t>https://twitter.com/#!/urkmezmert/status/1264650953271238658</t>
  </si>
  <si>
    <t>https://twitter.com/#!/urkmezmert/status/1264651043754971136</t>
  </si>
  <si>
    <t>https://twitter.com/#!/sahin7263/status/1264651043868233728</t>
  </si>
  <si>
    <t>https://twitter.com/#!/yık39608391/status/1264651043872354306</t>
  </si>
  <si>
    <t>https://twitter.com/#!/lalenaci/status/1264651044103086084</t>
  </si>
  <si>
    <t>https://twitter.com/#!/gltentezer1/status/1264651044275003401</t>
  </si>
  <si>
    <t>https://twitter.com/#!/kilicsedaa/status/1264651044325376002</t>
  </si>
  <si>
    <t>https://twitter.com/#!/ayhantabak5/status/1264651044522467329</t>
  </si>
  <si>
    <t>https://twitter.com/#!/aslikeser2/status/1264651044560293890</t>
  </si>
  <si>
    <t>https://twitter.com/#!/bedelli123456/status/1264651044572876805</t>
  </si>
  <si>
    <t>https://twitter.com/#!/l4lbkt/status/1264650981620490243</t>
  </si>
  <si>
    <t>https://twitter.com/#!/l4lbkt/status/1264651014789046279</t>
  </si>
  <si>
    <t>https://twitter.com/#!/fairies0ul/status/1264651016651276289</t>
  </si>
  <si>
    <t>https://twitter.com/#!/l4lbkt/status/1264651044576993285</t>
  </si>
  <si>
    <t>https://twitter.com/#!/ellerenesi/status/1264651044912586762</t>
  </si>
  <si>
    <t>https://twitter.com/#!/golgenin_gucu34/status/1264651045021650949</t>
  </si>
  <si>
    <t>https://twitter.com/#!/ekiinben/status/1264651045193551873</t>
  </si>
  <si>
    <t>https://twitter.com/#!/velhasililkelam/status/1264651045235499011</t>
  </si>
  <si>
    <t>https://twitter.com/#!/mertim73/status/1264651045256527878</t>
  </si>
  <si>
    <t>https://twitter.com/#!/ismailtuncel__/status/1264651045294280705</t>
  </si>
  <si>
    <t>https://twitter.com/#!/aysehatunn_/status/1264651045873090562</t>
  </si>
  <si>
    <t>https://twitter.com/#!/nanuki34/status/1264651046175027201</t>
  </si>
  <si>
    <t>https://twitter.com/#!/veysel_flower/status/1264651046216966145</t>
  </si>
  <si>
    <t>https://twitter.com/#!/gulbahcem__/status/1264651046346985476</t>
  </si>
  <si>
    <t>https://twitter.com/#!/8ebru8/status/1264651046359621632</t>
  </si>
  <si>
    <t>https://twitter.com/#!/reis_gam/status/1264651046430945281</t>
  </si>
  <si>
    <t>https://twitter.com/#!/erhanisikdemir/status/1264651046695186432</t>
  </si>
  <si>
    <t>https://twitter.com/#!/carettavmp45/status/1264650985412100104</t>
  </si>
  <si>
    <t>https://twitter.com/#!/carettavmp45/status/1264651046888124419</t>
  </si>
  <si>
    <t>https://twitter.com/#!/kenankandemir06/status/1264651046997164038</t>
  </si>
  <si>
    <t>https://twitter.com/#!/eymenslen131/status/1264651047374594049</t>
  </si>
  <si>
    <t>https://twitter.com/#!/dn23312033/status/1264651047424929794</t>
  </si>
  <si>
    <t>https://twitter.com/#!/dogruya89635871/status/1264651047680782346</t>
  </si>
  <si>
    <t>https://twitter.com/#!/zahideaydinx/status/1264651047940894732</t>
  </si>
  <si>
    <t>https://twitter.com/#!/muratkncı/status/1264651048305733633</t>
  </si>
  <si>
    <t>https://twitter.com/#!/kubrakra2511/status/1264651048448397312</t>
  </si>
  <si>
    <t>https://twitter.com/#!/yvzslmblt/status/1264651048687468544</t>
  </si>
  <si>
    <t>https://twitter.com/#!/hasanyazanel/status/1264651048737812481</t>
  </si>
  <si>
    <t>https://twitter.com/#!/seneltasdemir/status/1264650973756170241</t>
  </si>
  <si>
    <t>https://twitter.com/#!/bmyfc__1/status/1264650830524882945</t>
  </si>
  <si>
    <t>https://twitter.com/#!/seneltasdemir/status/1264651049060765696</t>
  </si>
  <si>
    <t>https://twitter.com/#!/kunter421/status/1264651049090113536</t>
  </si>
  <si>
    <t>https://twitter.com/#!/kunter421/status/1264650904780800000</t>
  </si>
  <si>
    <t>https://twitter.com/#!/kazimaydilek/status/1264651049555689483</t>
  </si>
  <si>
    <t>https://twitter.com/#!/sayintanrica/status/1264650895490461699</t>
  </si>
  <si>
    <t>https://twitter.com/#!/ilaydayvzzz/status/1264651049668874244</t>
  </si>
  <si>
    <t>https://twitter.com/#!/biyonikrefik/status/1264651049807351808</t>
  </si>
  <si>
    <t>https://twitter.com/#!/mtyz77/status/1264651049924771841</t>
  </si>
  <si>
    <t>https://twitter.com/#!/xxmarie4/status/1264650913471397890</t>
  </si>
  <si>
    <t>https://twitter.com/#!/xxmarie4/status/1264651050159689731</t>
  </si>
  <si>
    <t>https://twitter.com/#!/cenkberkel/status/1264651050327433216</t>
  </si>
  <si>
    <t>https://twitter.com/#!/kaderelt/status/1264651050432245760</t>
  </si>
  <si>
    <t>https://twitter.com/#!/erdalkurt3460/status/1264651050616795137</t>
  </si>
  <si>
    <t>https://twitter.com/#!/yasarerdisasmaz/status/1264651050973159424</t>
  </si>
  <si>
    <t>https://twitter.com/#!/fatmaevcmk/status/1264650803014438912</t>
  </si>
  <si>
    <t>https://twitter.com/#!/fatmaevcmk/status/1264650852540780546</t>
  </si>
  <si>
    <t>https://twitter.com/#!/fatmaevcmk/status/1264651051384410113</t>
  </si>
  <si>
    <t>https://twitter.com/#!/ht_uuryilmaz/status/1264651051485016064</t>
  </si>
  <si>
    <t>https://twitter.com/#!/oktaysain/status/1264650877098512385</t>
  </si>
  <si>
    <t>https://twitter.com/#!/oktaysain/status/1264651051606646784</t>
  </si>
  <si>
    <t>https://twitter.com/#!/ogzhnmrs/status/1264650836862435331</t>
  </si>
  <si>
    <t>https://twitter.com/#!/ogzhnmrs/status/1264651051858300931</t>
  </si>
  <si>
    <t>https://twitter.com/#!/seil19457556/status/1264650918009733124</t>
  </si>
  <si>
    <t>https://twitter.com/#!/seil19457556/status/1264651051866734597</t>
  </si>
  <si>
    <t>https://twitter.com/#!/message_1299/status/1264651052072271873</t>
  </si>
  <si>
    <t>https://twitter.com/#!/green_igot7/status/1264651052290277377</t>
  </si>
  <si>
    <t>https://twitter.com/#!/1453devam/status/1264651052453945344</t>
  </si>
  <si>
    <t>https://twitter.com/#!/snrkom78/status/1264651052529455112</t>
  </si>
  <si>
    <t>https://twitter.com/#!/kocahlal1/status/1264650922271158278</t>
  </si>
  <si>
    <t>https://twitter.com/#!/kocahlal1/status/1264651015044857858</t>
  </si>
  <si>
    <t>https://twitter.com/#!/kocahlal1/status/1264651052978184192</t>
  </si>
  <si>
    <t>https://twitter.com/#!/firdevs87410889/status/1264650861554302977</t>
  </si>
  <si>
    <t>https://twitter.com/#!/firdevs87410889/status/1264651053091430402</t>
  </si>
  <si>
    <t>https://twitter.com/#!/ademlaxx/status/1264651028382846982</t>
  </si>
  <si>
    <t>https://twitter.com/#!/ademlaxx/status/1264651053179588611</t>
  </si>
  <si>
    <t>https://twitter.com/#!/fbt2999/status/1264651053297020933</t>
  </si>
  <si>
    <t>https://twitter.com/#!/baris_2554/status/1264650928013086738</t>
  </si>
  <si>
    <t>https://twitter.com/#!/baris_2554/status/1264651053439516676</t>
  </si>
  <si>
    <t>https://twitter.com/#!/baris_2554/status/1264650785968848898</t>
  </si>
  <si>
    <t>https://twitter.com/#!/alamut_of/status/1264651053628362754</t>
  </si>
  <si>
    <t>https://twitter.com/#!/nehir_rl/status/1264650893997326341</t>
  </si>
  <si>
    <t>https://twitter.com/#!/nehir_rl/status/1264651053741625344</t>
  </si>
  <si>
    <t>https://twitter.com/#!/bilge_mecit/status/1264651035303346177</t>
  </si>
  <si>
    <t>https://twitter.com/#!/bilge_mecit/status/1264651054030913541</t>
  </si>
  <si>
    <t>https://twitter.com/#!/eymengker2/status/1264650929569226753</t>
  </si>
  <si>
    <t>https://twitter.com/#!/26_fatih_26/status/1264650892747460609</t>
  </si>
  <si>
    <t>https://twitter.com/#!/26_fatih_26/status/1264651054223851521</t>
  </si>
  <si>
    <t>https://twitter.com/#!/fsevgisizb/status/1264651054286766086</t>
  </si>
  <si>
    <t>https://twitter.com/#!/king_memzo/status/1264651054383316997</t>
  </si>
  <si>
    <t>https://twitter.com/#!/ezgigrler2/status/1264651018584952840</t>
  </si>
  <si>
    <t>https://twitter.com/#!/ezgigrler2/status/1264651054513348611</t>
  </si>
  <si>
    <t>https://twitter.com/#!/emineyldr05/status/1264650960267284483</t>
  </si>
  <si>
    <t>https://twitter.com/#!/emineyldr05/status/1264651054811090945</t>
  </si>
  <si>
    <t>https://twitter.com/#!/numerusclauses0/status/1264651054853095429</t>
  </si>
  <si>
    <t>https://twitter.com/#!/sarilibmyfc/status/1264650877962518533</t>
  </si>
  <si>
    <t>https://twitter.com/#!/bubenim39003537/status/1264651054907523073</t>
  </si>
  <si>
    <t>https://twitter.com/#!/besiktasliyize/status/1264651054920216576</t>
  </si>
  <si>
    <t>https://twitter.com/#!/keetentohumuu1/status/1264650861764059146</t>
  </si>
  <si>
    <t>https://twitter.com/#!/keetentohumuu1/status/1264651055071182850</t>
  </si>
  <si>
    <t>https://twitter.com/#!/infini0y/status/1264650910929731586</t>
  </si>
  <si>
    <t>https://twitter.com/#!/infini0y/status/1264650985055694848</t>
  </si>
  <si>
    <t>https://twitter.com/#!/hightforyou/status/1264651055268270080</t>
  </si>
  <si>
    <t>https://twitter.com/#!/serkanekmen/status/1264651055272546304</t>
  </si>
  <si>
    <t>https://twitter.com/#!/derunimuhayyel/status/1264651055318683649</t>
  </si>
  <si>
    <t>https://twitter.com/#!/glgeler11/status/1264651055465410560</t>
  </si>
  <si>
    <t>https://twitter.com/#!/kuzeyildizi_52/status/1264651055553527812</t>
  </si>
  <si>
    <t>https://twitter.com/#!/albatros_man/status/1264650838875783170</t>
  </si>
  <si>
    <t>https://twitter.com/#!/albatros_man/status/1264650950385586183</t>
  </si>
  <si>
    <t>https://twitter.com/#!/albatros_man/status/1264651055654191104</t>
  </si>
  <si>
    <t>https://twitter.com/#!/nesylz79/status/1264651055771631618</t>
  </si>
  <si>
    <t>https://twitter.com/#!/demetkrolu/status/1264651056094547976</t>
  </si>
  <si>
    <t>https://twitter.com/#!/zge95046766/status/1264651056190980097</t>
  </si>
  <si>
    <t>https://twitter.com/#!/babakartal1453/status/1264651056279179265</t>
  </si>
  <si>
    <t>https://twitter.com/#!/onedio16/status/1264651056283291650</t>
  </si>
  <si>
    <t>https://twitter.com/#!/barischampion/status/1264651056354639874</t>
  </si>
  <si>
    <t>https://twitter.com/#!/esmamnurcuk/status/1264651056551731200</t>
  </si>
  <si>
    <t>https://twitter.com/#!/hasantuzcublog/status/1264651056618909696</t>
  </si>
  <si>
    <t>https://twitter.com/#!/aysun14223474/status/1264650902666960898</t>
  </si>
  <si>
    <t>https://twitter.com/#!/aysun14223474/status/1264651056987979777</t>
  </si>
  <si>
    <t>https://twitter.com/#!/ılcebasciftlik/status/1264650960254701569</t>
  </si>
  <si>
    <t>https://twitter.com/#!/ılcebasciftlik/status/1264651057017294848</t>
  </si>
  <si>
    <t>https://twitter.com/#!/durikuzi53/status/1264651057105440768</t>
  </si>
  <si>
    <t>https://twitter.com/#!/minissleeping/status/1264651057424027648</t>
  </si>
  <si>
    <t>https://twitter.com/#!/_istanbul___/status/1264651057491312653</t>
  </si>
  <si>
    <t>https://twitter.com/#!/murselhelimoglu/status/1264651057520615425</t>
  </si>
  <si>
    <t>https://twitter.com/#!/panikburun/status/1264650968433639424</t>
  </si>
  <si>
    <t>https://twitter.com/#!/panikburun/status/1264651057520672769</t>
  </si>
  <si>
    <t>https://twitter.com/#!/nursenayakar/status/1264651057566748672</t>
  </si>
  <si>
    <t>https://twitter.com/#!/okumusoglu1339/status/1264651057566830592</t>
  </si>
  <si>
    <t>https://twitter.com/#!/senapurple/status/1264650812917235713</t>
  </si>
  <si>
    <t>https://twitter.com/#!/senapurple/status/1264651057860349952</t>
  </si>
  <si>
    <t>https://twitter.com/#!/sabahatdoganer/status/1264651058003017730</t>
  </si>
  <si>
    <t>https://twitter.com/#!/ahmetokumu/status/1264651058166587392</t>
  </si>
  <si>
    <t>https://twitter.com/#!/verapvlvna/status/1264651058208530435</t>
  </si>
  <si>
    <t>https://twitter.com/#!/marstansea/status/1264651058384637960</t>
  </si>
  <si>
    <t>https://twitter.com/#!/uzun__mustafa/status/1264650878465781760</t>
  </si>
  <si>
    <t>https://twitter.com/#!/uzun__mustafa/status/1264650919603511299</t>
  </si>
  <si>
    <t>https://twitter.com/#!/uzun__mustafa/status/1264650956198871041</t>
  </si>
  <si>
    <t>https://twitter.com/#!/uzun__mustafa/status/1264651058451755015</t>
  </si>
  <si>
    <t>https://twitter.com/#!/mustafac19/status/1264651058527297536</t>
  </si>
  <si>
    <t>https://twitter.com/#!/halil7301/status/1264651058703470592</t>
  </si>
  <si>
    <t>https://twitter.com/#!/ogrunilgun/status/1264651058787344385</t>
  </si>
  <si>
    <t>https://twitter.com/#!/eymengker2/status/1264650833817415680</t>
  </si>
  <si>
    <t>https://twitter.com/#!/cemilshn61/status/1264651058795724811</t>
  </si>
  <si>
    <t>https://twitter.com/#!/burakcakmakk5/status/1264651058799874048</t>
  </si>
  <si>
    <t>https://twitter.com/#!/aslangngr12/status/1264650831162494978</t>
  </si>
  <si>
    <t>https://twitter.com/#!/aslangngr12/status/1264650914272612353</t>
  </si>
  <si>
    <t>https://twitter.com/#!/aslangngr12/status/1264651058862854153</t>
  </si>
  <si>
    <t>https://twitter.com/#!/mehmetb47947536/status/1264651058900545544</t>
  </si>
  <si>
    <t>https://twitter.com/#!/muratka72922071/status/1264650856500203524</t>
  </si>
  <si>
    <t>https://twitter.com/#!/muratka72922071/status/1264651058992885760</t>
  </si>
  <si>
    <t>https://twitter.com/#!/perikz84752041/status/1264651059173240832</t>
  </si>
  <si>
    <t>https://twitter.com/#!/suleakduman0/status/1264651059223498754</t>
  </si>
  <si>
    <t>https://twitter.com/#!/sadiyegulec1/status/1264651059403927554</t>
  </si>
  <si>
    <t>https://twitter.com/#!/turangulec01/status/1264651059445841925</t>
  </si>
  <si>
    <t>https://twitter.com/#!/mrhiiragi/status/1264651059626205185</t>
  </si>
  <si>
    <t>https://twitter.com/#!/aframurtaza/status/1264651060410449921</t>
  </si>
  <si>
    <t>https://twitter.com/#!/semihlehrer/status/1264651060511158272</t>
  </si>
  <si>
    <t>https://twitter.com/#!/fatosozalpp/status/1264651060804812806</t>
  </si>
  <si>
    <t>https://twitter.com/#!/ezgitsv/status/1264651061064843264</t>
  </si>
  <si>
    <t>https://twitter.com/#!/gokhannozturk/status/1264651061324906496</t>
  </si>
  <si>
    <t>https://twitter.com/#!/_hnci/status/1264650888863535105</t>
  </si>
  <si>
    <t>https://twitter.com/#!/_hnci/status/1264650936095592451</t>
  </si>
  <si>
    <t>https://twitter.com/#!/_hnci/status/1264650966806278151</t>
  </si>
  <si>
    <t>https://twitter.com/#!/_hnci/status/1264651061375176709</t>
  </si>
  <si>
    <t>https://twitter.com/#!/bir_beser/status/1264651061467512834</t>
  </si>
  <si>
    <t>https://twitter.com/#!/akiha1040/status/1264651061576507392</t>
  </si>
  <si>
    <t>https://twitter.com/#!/barısırabb/status/1264651061798645760</t>
  </si>
  <si>
    <t>https://twitter.com/#!/gkceyusuf1/status/1264651062008397824</t>
  </si>
  <si>
    <t>https://twitter.com/#!/oskarkalite/status/1264651062050504704</t>
  </si>
  <si>
    <t>https://twitter.com/#!/humeyra_571/status/1264651062092484608</t>
  </si>
  <si>
    <t>https://twitter.com/#!/snmrtgl/status/1264651062297927680</t>
  </si>
  <si>
    <t>https://twitter.com/#!/atala332/status/1264651062356606976</t>
  </si>
  <si>
    <t>https://twitter.com/#!/nezakettezcan/status/1264651062658695168</t>
  </si>
  <si>
    <t>https://twitter.com/#!/yargbar/status/1264651062813822980</t>
  </si>
  <si>
    <t>https://twitter.com/#!/mudahhare/status/1264651051287879682</t>
  </si>
  <si>
    <t>https://twitter.com/#!/mudahhare/status/1264651062939713539</t>
  </si>
  <si>
    <t>https://twitter.com/#!/burak84640029/status/1264651063224930304</t>
  </si>
  <si>
    <t>https://twitter.com/#!/oguzkerdige/status/1264651063539441664</t>
  </si>
  <si>
    <t>https://twitter.com/#!/canmaana/status/1264651063543693313</t>
  </si>
  <si>
    <t>https://twitter.com/#!/bedellidestek10/status/1264651063568797700</t>
  </si>
  <si>
    <t>https://twitter.com/#!/hilalkoylu/status/1264651063598166025</t>
  </si>
  <si>
    <t>https://twitter.com/#!/571meczup571/status/1264650991720431617</t>
  </si>
  <si>
    <t>https://twitter.com/#!/571meczup571/status/1264651055507353600</t>
  </si>
  <si>
    <t>https://twitter.com/#!/571meczup571/status/1264651063770177545</t>
  </si>
  <si>
    <t>https://twitter.com/#!/onurmevlude/status/1264651063837294598</t>
  </si>
  <si>
    <t>https://twitter.com/#!/kitapistasyonu/status/1264650850175197189</t>
  </si>
  <si>
    <t>https://twitter.com/#!/kitapistasyonu/status/1264651063908581376</t>
  </si>
  <si>
    <t>https://twitter.com/#!/hafizeadtatar/status/1264651064189616132</t>
  </si>
  <si>
    <t>https://twitter.com/#!/peacefull21111/status/1264651064478965763</t>
  </si>
  <si>
    <t>https://twitter.com/#!/sorrvayvir/status/1264650905510645765</t>
  </si>
  <si>
    <t>https://twitter.com/#!/maviyesil77/status/1264651064630018048</t>
  </si>
  <si>
    <t>https://twitter.com/#!/coritibalikaos/status/1264651064638308354</t>
  </si>
  <si>
    <t>https://twitter.com/#!/qzinemerve/status/1264651064751644676</t>
  </si>
  <si>
    <t>https://twitter.com/#!/talipuensal/status/1264651064927752194</t>
  </si>
  <si>
    <t>https://twitter.com/#!/eothereother/status/1264651064940220416</t>
  </si>
  <si>
    <t>https://twitter.com/#!/sck659730/status/1264651037106978817</t>
  </si>
  <si>
    <t>https://twitter.com/#!/sck659730/status/1264651059051532288</t>
  </si>
  <si>
    <t>https://twitter.com/#!/sck659730/status/1264651065288536072</t>
  </si>
  <si>
    <t>https://twitter.com/#!/sck659730/status/1264650893745631237</t>
  </si>
  <si>
    <t>https://twitter.com/#!/osman_bastan09/status/1264651065305305088</t>
  </si>
  <si>
    <t>https://twitter.com/#!/ferusvenator/status/1264650830277423105</t>
  </si>
  <si>
    <t>https://twitter.com/#!/audaxlupus_/status/1264651065712152576</t>
  </si>
  <si>
    <t>https://twitter.com/#!/anti0chian/status/1264651049757028352</t>
  </si>
  <si>
    <t>https://twitter.com/#!/anti0chian/status/1264651066030854144</t>
  </si>
  <si>
    <t>https://twitter.com/#!/lena09416199/status/1264651066089574402</t>
  </si>
  <si>
    <t>https://twitter.com/#!/ahseniyet/status/1264651066337046528</t>
  </si>
  <si>
    <t>https://twitter.com/#!/anilanlgnr1881/status/1264651066513207298</t>
  </si>
  <si>
    <t>https://twitter.com/#!/devilssister3/status/1264651066538409984</t>
  </si>
  <si>
    <t>https://twitter.com/#!/mjgndlbr/status/1264651066597093383</t>
  </si>
  <si>
    <t>https://twitter.com/#!/mirac_topal44/status/1264651066689363968</t>
  </si>
  <si>
    <t>https://twitter.com/#!/__barisasemah58/status/1264651067062734850</t>
  </si>
  <si>
    <t>https://twitter.com/#!/serkayadem/status/1264651067201110022</t>
  </si>
  <si>
    <t>https://twitter.com/#!/gulgunkaya8/status/1264650855690711043</t>
  </si>
  <si>
    <t>https://twitter.com/#!/__oguzhan__kurt/status/1264651011454636032</t>
  </si>
  <si>
    <t>https://twitter.com/#!/__oguzhan__kurt/status/1264651032279363589</t>
  </si>
  <si>
    <t>https://twitter.com/#!/__oguzhan__kurt/status/1264651067255472128</t>
  </si>
  <si>
    <t>https://twitter.com/#!/guruoftechvip/status/1264651067385667584</t>
  </si>
  <si>
    <t>https://twitter.com/#!/hititkrl/status/1264650860753227776</t>
  </si>
  <si>
    <t>https://twitter.com/#!/hititkrl/status/1264651026252079111</t>
  </si>
  <si>
    <t>https://twitter.com/#!/hititkrl/status/1264651067477962753</t>
  </si>
  <si>
    <t>https://twitter.com/#!/nassipman/status/1264651067578560515</t>
  </si>
  <si>
    <t>https://twitter.com/#!/ıtszeynepdeniz/status/1264651067758981123</t>
  </si>
  <si>
    <t>https://twitter.com/#!/elfotoloji/status/1264651067805089792</t>
  </si>
  <si>
    <t>https://twitter.com/#!/muzafferergunes/status/1264651068035805190</t>
  </si>
  <si>
    <t>https://twitter.com/#!/hatiicee16/status/1264651068199374850</t>
  </si>
  <si>
    <t>https://twitter.com/#!/rese6675/status/1264651068308369412</t>
  </si>
  <si>
    <t>https://twitter.com/#!/serikaniye1/status/1264650857863397377</t>
  </si>
  <si>
    <t>https://twitter.com/#!/serikaniye1/status/1264650869234171904</t>
  </si>
  <si>
    <t>https://twitter.com/#!/serikaniye1/status/1264650881171107841</t>
  </si>
  <si>
    <t>https://twitter.com/#!/serikaniye1/status/1264650916554293255</t>
  </si>
  <si>
    <t>https://twitter.com/#!/serikaniye1/status/1264651022393278465</t>
  </si>
  <si>
    <t>https://twitter.com/#!/serikaniye1/status/1264651068346073089</t>
  </si>
  <si>
    <t>https://twitter.com/#!/numanatuk_/status/1264651068471984128</t>
  </si>
  <si>
    <t>https://twitter.com/#!/8190e173e45c4e0/status/1264651068480389122</t>
  </si>
  <si>
    <t>https://twitter.com/#!/canyaldiz5/status/1264650825881866240</t>
  </si>
  <si>
    <t>https://twitter.com/#!/canyaldiz5/status/1264650849005027329</t>
  </si>
  <si>
    <t>https://twitter.com/#!/canyaldiz5/status/1264650872174317570</t>
  </si>
  <si>
    <t>https://twitter.com/#!/canyaldiz5/status/1264650894379028481</t>
  </si>
  <si>
    <t>https://twitter.com/#!/canyaldiz5/status/1264651035819286528</t>
  </si>
  <si>
    <t>https://twitter.com/#!/canyaldiz5/status/1264651052093255692</t>
  </si>
  <si>
    <t>https://twitter.com/#!/canyaldiz5/status/1264651068488790023</t>
  </si>
  <si>
    <t>https://twitter.com/#!/kaplanesenn/status/1264651068790779905</t>
  </si>
  <si>
    <t>https://twitter.com/#!/ilyasgkhan1/status/1264651068941754370</t>
  </si>
  <si>
    <t>https://twitter.com/#!/bisakinolbeyzaa/status/1264650881456377861</t>
  </si>
  <si>
    <t>https://twitter.com/#!/edaakeman/status/1264651069184978944</t>
  </si>
  <si>
    <t>https://twitter.com/#!/rmuzem/status/1264651069302476801</t>
  </si>
  <si>
    <t>https://twitter.com/#!/sayfaıg/status/1264651069348548609</t>
  </si>
  <si>
    <t>https://twitter.com/#!/smtyyl/status/1264651069390573568</t>
  </si>
  <si>
    <t>https://twitter.com/#!/kupadam31/status/1264651069398953985</t>
  </si>
  <si>
    <t>https://twitter.com/#!/m8_4you/status/1264651069403037696</t>
  </si>
  <si>
    <t>https://twitter.com/#!/ozge579/status/1264651069407232002</t>
  </si>
  <si>
    <t>https://twitter.com/#!/gekasbaskan1/status/1264651069667319808</t>
  </si>
  <si>
    <t>https://twitter.com/#!/ozguryasam88/status/1264651069876994048</t>
  </si>
  <si>
    <t>https://twitter.com/#!/fatih13125386/status/1264651069939945472</t>
  </si>
  <si>
    <t>https://twitter.com/#!/nisabolukbasifc/status/1264651070132846596</t>
  </si>
  <si>
    <t>https://twitter.com/#!/zaferko02638478/status/1264650796161028096</t>
  </si>
  <si>
    <t>https://twitter.com/#!/zaferko02638478/status/1264651070405558272</t>
  </si>
  <si>
    <t>https://twitter.com/#!/muhtelimuhalif2/status/1264650871889178625</t>
  </si>
  <si>
    <t>https://twitter.com/#!/muhtelimuhalif2/status/1264651070430760960</t>
  </si>
  <si>
    <t>https://twitter.com/#!/mrym_093/status/1264651070653030407</t>
  </si>
  <si>
    <t>https://twitter.com/#!/ikongirll/status/1264651070657245184</t>
  </si>
  <si>
    <t>https://twitter.com/#!/n_baskale/status/1264651059118641158</t>
  </si>
  <si>
    <t>https://twitter.com/#!/n_baskale/status/1264650989275095040</t>
  </si>
  <si>
    <t>https://twitter.com/#!/n_baskale/status/1264651070871162880</t>
  </si>
  <si>
    <t>https://twitter.com/#!/sumeyyeth/status/1264651071340847104</t>
  </si>
  <si>
    <t>https://twitter.com/#!/bolatunahan/status/1264651071777050633</t>
  </si>
  <si>
    <t>https://twitter.com/#!/burhana95210607/status/1264651071781244936</t>
  </si>
  <si>
    <t>https://twitter.com/#!/peezman1/status/1264651071781318656</t>
  </si>
  <si>
    <t>https://twitter.com/#!/matiiben/status/1264651032694607874</t>
  </si>
  <si>
    <t>https://twitter.com/#!/matiiben/status/1264651056081928198</t>
  </si>
  <si>
    <t>https://twitter.com/#!/matiiben/status/1264651062268628992</t>
  </si>
  <si>
    <t>https://twitter.com/#!/matiiben/status/1264651071810609154</t>
  </si>
  <si>
    <t>https://twitter.com/#!/dr_zehra_99/status/1264651071818956806</t>
  </si>
  <si>
    <t>https://twitter.com/#!/dimanarcana/status/1264650997575622656</t>
  </si>
  <si>
    <t>https://twitter.com/#!/cimenaynur762/status/1264651071823249408</t>
  </si>
  <si>
    <t>https://twitter.com/#!/guiding00/status/1264651071982579714</t>
  </si>
  <si>
    <t>https://twitter.com/#!/sinemmsumer/status/1264651043574603776</t>
  </si>
  <si>
    <t>https://twitter.com/#!/sinemmsumer/status/1264651071995228166</t>
  </si>
  <si>
    <t>https://twitter.com/#!/arifirfan1/status/1264651072016134144</t>
  </si>
  <si>
    <t>https://twitter.com/#!/hitamuhumisk_/status/1264651072406159361</t>
  </si>
  <si>
    <t>https://twitter.com/#!/mrymdnz47/status/1264651072649510913</t>
  </si>
  <si>
    <t>https://twitter.com/#!/aysenurkyvl/status/1264651072888614915</t>
  </si>
  <si>
    <t>https://twitter.com/#!/dogus252525/status/1264651072976625665</t>
  </si>
  <si>
    <t>https://twitter.com/#!/nehir51720681/status/1264650881494114304</t>
  </si>
  <si>
    <t>https://twitter.com/#!/nehir51720681/status/1264650916923400192</t>
  </si>
  <si>
    <t>https://twitter.com/#!/nehir51720681/status/1264651073089921024</t>
  </si>
  <si>
    <t>https://twitter.com/#!/secginbahaddin/status/1264651073148592129</t>
  </si>
  <si>
    <t>https://twitter.com/#!/yakamozaik/status/1264651073211502593</t>
  </si>
  <si>
    <t>https://twitter.com/#!/ibrahim46989209/status/1264651073345720322</t>
  </si>
  <si>
    <t>https://twitter.com/#!/miliktek/status/1264651073480011776</t>
  </si>
  <si>
    <t>https://twitter.com/#!/deep_traesurre/status/1264651037379563522</t>
  </si>
  <si>
    <t>https://twitter.com/#!/tasrabeyi/status/1264651073563877382</t>
  </si>
  <si>
    <t>https://twitter.com/#!/ferusvenator/status/1264650793451429897</t>
  </si>
  <si>
    <t>https://twitter.com/#!/etgarkeret1/status/1264650906471104514</t>
  </si>
  <si>
    <t>https://twitter.com/#!/savascisiyks/status/1264650900330688513</t>
  </si>
  <si>
    <t>https://twitter.com/#!/etgarkeret1/status/1264651073681346563</t>
  </si>
  <si>
    <t>https://twitter.com/#!/derinindesin/status/1264651073748418561</t>
  </si>
  <si>
    <t>https://twitter.com/#!/nursenaslan2018/status/1264650913270181895</t>
  </si>
  <si>
    <t>https://twitter.com/#!/nursenaslan2018/status/1264650994710917120</t>
  </si>
  <si>
    <t>https://twitter.com/#!/nursenaslan2018/status/1264651073903624193</t>
  </si>
  <si>
    <t>https://twitter.com/#!/berqan6/status/1264651073995898882</t>
  </si>
  <si>
    <t>https://twitter.com/#!/ijlaallk/status/1264651074171961345</t>
  </si>
  <si>
    <t>https://twitter.com/#!/mohamme27538030/status/1264651074281103361</t>
  </si>
  <si>
    <t>https://twitter.com/#!/sadecefero/status/1264651066651574272</t>
  </si>
  <si>
    <t>https://twitter.com/#!/sadecefero/status/1264651068035796993</t>
  </si>
  <si>
    <t>https://twitter.com/#!/sadecefero/status/1264651069948297218</t>
  </si>
  <si>
    <t>https://twitter.com/#!/sadecefero/status/1264651071496032259</t>
  </si>
  <si>
    <t>https://twitter.com/#!/sadecefero/status/1264651074302025728</t>
  </si>
  <si>
    <t>https://twitter.com/#!/erkam_olmak/status/1264650949412470785</t>
  </si>
  <si>
    <t>https://twitter.com/#!/erkam_olmak/status/1264650994622832641</t>
  </si>
  <si>
    <t>https://twitter.com/#!/erkam_olmak/status/1264651044061093888</t>
  </si>
  <si>
    <t>https://twitter.com/#!/erkam_olmak/status/1264651074784440320</t>
  </si>
  <si>
    <t>https://twitter.com/#!/sema_akkc/status/1264651074935427073</t>
  </si>
  <si>
    <t>https://twitter.com/#!/ybthn/status/1264651075023446018</t>
  </si>
  <si>
    <t>https://twitter.com/#!/ilayda60143420/status/1264651075027636224</t>
  </si>
  <si>
    <t>https://twitter.com/#!/burhan0200/status/1264650842357071872</t>
  </si>
  <si>
    <t>https://twitter.com/#!/burhan0200/status/1264650872841273344</t>
  </si>
  <si>
    <t>https://twitter.com/#!/burhan0200/status/1264650903052865537</t>
  </si>
  <si>
    <t>https://twitter.com/#!/burhan0200/status/1264651075338096640</t>
  </si>
  <si>
    <t>https://twitter.com/#!/alperen35780826/status/1264651075455463430</t>
  </si>
  <si>
    <t>https://twitter.com/#!/osmanbayraktar/status/1264651075681951745</t>
  </si>
  <si>
    <t>https://twitter.com/#!/yapayalnizlik/status/1264650949672366080</t>
  </si>
  <si>
    <t>https://twitter.com/#!/barmuratyacfc2/status/1264651075753213968</t>
  </si>
  <si>
    <t>https://twitter.com/#!/ebayraktaroglu/status/1264651075912716289</t>
  </si>
  <si>
    <t>https://twitter.com/#!/suaterengul/status/1264651076030074881</t>
  </si>
  <si>
    <t>https://twitter.com/#!/2gozum/status/1264650784156893184</t>
  </si>
  <si>
    <t>https://twitter.com/#!/2gozum/status/1264650800405581824</t>
  </si>
  <si>
    <t>https://twitter.com/#!/2gozum/status/1264650987949735936</t>
  </si>
  <si>
    <t>https://twitter.com/#!/2gozum/status/1264651016647192578</t>
  </si>
  <si>
    <t>https://twitter.com/#!/2gozum/status/1264651076139126784</t>
  </si>
  <si>
    <t>1264650784161087489</t>
  </si>
  <si>
    <t>1264650784374996992</t>
  </si>
  <si>
    <t>1264650784622489609</t>
  </si>
  <si>
    <t>1264650784656031744</t>
  </si>
  <si>
    <t>1264650785138360321</t>
  </si>
  <si>
    <t>1264650785364815876</t>
  </si>
  <si>
    <t>1264650785754959874</t>
  </si>
  <si>
    <t>1264650785813663744</t>
  </si>
  <si>
    <t>1264650785952071681</t>
  </si>
  <si>
    <t>1264650786274979840</t>
  </si>
  <si>
    <t>1264650786426048512</t>
  </si>
  <si>
    <t>1264650786480566272</t>
  </si>
  <si>
    <t>1264650786631548934</t>
  </si>
  <si>
    <t>1264650786644144134</t>
  </si>
  <si>
    <t>1264650786803535875</t>
  </si>
  <si>
    <t>1264650786845360128</t>
  </si>
  <si>
    <t>1264650786870628353</t>
  </si>
  <si>
    <t>1264650787323510789</t>
  </si>
  <si>
    <t>1264650787365543936</t>
  </si>
  <si>
    <t>1264650787512299523</t>
  </si>
  <si>
    <t>1264650787621347333</t>
  </si>
  <si>
    <t>1264650787826937856</t>
  </si>
  <si>
    <t>1264650787961126916</t>
  </si>
  <si>
    <t>1264650788246298625</t>
  </si>
  <si>
    <t>1264650788313411593</t>
  </si>
  <si>
    <t>1264650788636409856</t>
  </si>
  <si>
    <t>1264650788741283840</t>
  </si>
  <si>
    <t>1264650789307461632</t>
  </si>
  <si>
    <t>1264650789437542402</t>
  </si>
  <si>
    <t>1264650789483614208</t>
  </si>
  <si>
    <t>1264650789483679745</t>
  </si>
  <si>
    <t>1264650789504647169</t>
  </si>
  <si>
    <t>1264650789538103299</t>
  </si>
  <si>
    <t>1264650790087647232</t>
  </si>
  <si>
    <t>1264650790330937347</t>
  </si>
  <si>
    <t>1264650790519463936</t>
  </si>
  <si>
    <t>1264650790616150018</t>
  </si>
  <si>
    <t>1264650790867738624</t>
  </si>
  <si>
    <t>1264650790867779585</t>
  </si>
  <si>
    <t>1264650790918066177</t>
  </si>
  <si>
    <t>1264650791236837378</t>
  </si>
  <si>
    <t>1264650791249477632</t>
  </si>
  <si>
    <t>1264650791467483136</t>
  </si>
  <si>
    <t>1264650791597588485</t>
  </si>
  <si>
    <t>1264650791782146050</t>
  </si>
  <si>
    <t>1264650791907987457</t>
  </si>
  <si>
    <t>1264650792440672256</t>
  </si>
  <si>
    <t>1264650792470011904</t>
  </si>
  <si>
    <t>1264650792646184963</t>
  </si>
  <si>
    <t>1264650792881082368</t>
  </si>
  <si>
    <t>1264650792952369159</t>
  </si>
  <si>
    <t>1264650792990105601</t>
  </si>
  <si>
    <t>1264650793006911493</t>
  </si>
  <si>
    <t>1264650793103372290</t>
  </si>
  <si>
    <t>1264650793547898880</t>
  </si>
  <si>
    <t>1264650793677922304</t>
  </si>
  <si>
    <t>1264650793879248898</t>
  </si>
  <si>
    <t>1264650794151927808</t>
  </si>
  <si>
    <t>1264650794298675201</t>
  </si>
  <si>
    <t>1264650794416181250</t>
  </si>
  <si>
    <t>1264650794487422976</t>
  </si>
  <si>
    <t>1264650794835406849</t>
  </si>
  <si>
    <t>1264650794932015109</t>
  </si>
  <si>
    <t>1264650794961379328</t>
  </si>
  <si>
    <t>1264650793363427335</t>
  </si>
  <si>
    <t>1264650794961436675</t>
  </si>
  <si>
    <t>1264650794982309897</t>
  </si>
  <si>
    <t>1264650795540242446</t>
  </si>
  <si>
    <t>1264650795666079744</t>
  </si>
  <si>
    <t>1264650796236447745</t>
  </si>
  <si>
    <t>1264650796785901569</t>
  </si>
  <si>
    <t>1264650796844670981</t>
  </si>
  <si>
    <t>1264650797029130240</t>
  </si>
  <si>
    <t>1264650797142487041</t>
  </si>
  <si>
    <t>1264650797259853825</t>
  </si>
  <si>
    <t>1264650797377368066</t>
  </si>
  <si>
    <t>1264650797666754560</t>
  </si>
  <si>
    <t>1264650797683478528</t>
  </si>
  <si>
    <t>1264650797717098496</t>
  </si>
  <si>
    <t>1264650798111301633</t>
  </si>
  <si>
    <t>1264650798132342785</t>
  </si>
  <si>
    <t>1264650798136471552</t>
  </si>
  <si>
    <t>1264650798140739587</t>
  </si>
  <si>
    <t>1264650798224506886</t>
  </si>
  <si>
    <t>1264650798321057792</t>
  </si>
  <si>
    <t>1264650798497177606</t>
  </si>
  <si>
    <t>1264650798681804800</t>
  </si>
  <si>
    <t>1264650798761488387</t>
  </si>
  <si>
    <t>1264650798807605249</t>
  </si>
  <si>
    <t>1264650798937640960</t>
  </si>
  <si>
    <t>1264650798962749441</t>
  </si>
  <si>
    <t>1264650799243767810</t>
  </si>
  <si>
    <t>1264650799315025920</t>
  </si>
  <si>
    <t>1264650799549952001</t>
  </si>
  <si>
    <t>1264650799579385868</t>
  </si>
  <si>
    <t>1264650799705214979</t>
  </si>
  <si>
    <t>1264650799738732552</t>
  </si>
  <si>
    <t>1264650799843598337</t>
  </si>
  <si>
    <t>1264650799994425344</t>
  </si>
  <si>
    <t>1264650800556642310</t>
  </si>
  <si>
    <t>1264650800611155970</t>
  </si>
  <si>
    <t>1264650800623759362</t>
  </si>
  <si>
    <t>1264650801294819328</t>
  </si>
  <si>
    <t>1264650801315819520</t>
  </si>
  <si>
    <t>1264650801655492609</t>
  </si>
  <si>
    <t>1264650801684852738</t>
  </si>
  <si>
    <t>1264650801839996933</t>
  </si>
  <si>
    <t>1264650802045636616</t>
  </si>
  <si>
    <t>1264650802175631363</t>
  </si>
  <si>
    <t>1264650786811904001</t>
  </si>
  <si>
    <t>1264650802204999685</t>
  </si>
  <si>
    <t>1264650802305609736</t>
  </si>
  <si>
    <t>1264650802397839363</t>
  </si>
  <si>
    <t>1264650802674774017</t>
  </si>
  <si>
    <t>1264650802683154438</t>
  </si>
  <si>
    <t>1264650802913857536</t>
  </si>
  <si>
    <t>1264650803056455683</t>
  </si>
  <si>
    <t>1264650803136118786</t>
  </si>
  <si>
    <t>1264650804172140544</t>
  </si>
  <si>
    <t>1264650804205584385</t>
  </si>
  <si>
    <t>1264650804990017538</t>
  </si>
  <si>
    <t>1264650805929545730</t>
  </si>
  <si>
    <t>1264650806176948225</t>
  </si>
  <si>
    <t>1264650806919417857</t>
  </si>
  <si>
    <t>1264650807565324289</t>
  </si>
  <si>
    <t>1264650807590432768</t>
  </si>
  <si>
    <t>1264650807917625344</t>
  </si>
  <si>
    <t>1264650808060252160</t>
  </si>
  <si>
    <t>1264650808089591813</t>
  </si>
  <si>
    <t>1264650808479690752</t>
  </si>
  <si>
    <t>1264650808789958656</t>
  </si>
  <si>
    <t>1264650808790048769</t>
  </si>
  <si>
    <t>1264650809335328770</t>
  </si>
  <si>
    <t>1264650809922531331</t>
  </si>
  <si>
    <t>1264650809985376262</t>
  </si>
  <si>
    <t>1264650810497122305</t>
  </si>
  <si>
    <t>1264650810610405377</t>
  </si>
  <si>
    <t>1264650810803261450</t>
  </si>
  <si>
    <t>1264650810899730432</t>
  </si>
  <si>
    <t>1264650811000467456</t>
  </si>
  <si>
    <t>1264650811247857664</t>
  </si>
  <si>
    <t>1264650811306582016</t>
  </si>
  <si>
    <t>1264650811596050434</t>
  </si>
  <si>
    <t>1264650812086718468</t>
  </si>
  <si>
    <t>1264650812162277378</t>
  </si>
  <si>
    <t>1264650812166373378</t>
  </si>
  <si>
    <t>1264650812351025155</t>
  </si>
  <si>
    <t>1264650812380385282</t>
  </si>
  <si>
    <t>1264650812464168963</t>
  </si>
  <si>
    <t>1264650812472598530</t>
  </si>
  <si>
    <t>1264650812653002753</t>
  </si>
  <si>
    <t>1264650812703354880</t>
  </si>
  <si>
    <t>1264650812749426691</t>
  </si>
  <si>
    <t>1264650813739278336</t>
  </si>
  <si>
    <t>1264650813860872193</t>
  </si>
  <si>
    <t>1264650814100037641</t>
  </si>
  <si>
    <t>1264650814171361282</t>
  </si>
  <si>
    <t>1264650814209089538</t>
  </si>
  <si>
    <t>1264650814360092679</t>
  </si>
  <si>
    <t>1264650814653632513</t>
  </si>
  <si>
    <t>1264650814800478208</t>
  </si>
  <si>
    <t>1264650798170099712</t>
  </si>
  <si>
    <t>1264650814800486400</t>
  </si>
  <si>
    <t>1264650814842421248</t>
  </si>
  <si>
    <t>1264650814896906241</t>
  </si>
  <si>
    <t>1264650815681236993</t>
  </si>
  <si>
    <t>1264650815681310722</t>
  </si>
  <si>
    <t>1264650815714873347</t>
  </si>
  <si>
    <t>1264650815811334146</t>
  </si>
  <si>
    <t>1264650816364961795</t>
  </si>
  <si>
    <t>1264650816436256774</t>
  </si>
  <si>
    <t>1264650816494940164</t>
  </si>
  <si>
    <t>1264650816650166280</t>
  </si>
  <si>
    <t>1264650816767635457</t>
  </si>
  <si>
    <t>1264650816788578304</t>
  </si>
  <si>
    <t>1264650816868188164</t>
  </si>
  <si>
    <t>1264650817140936707</t>
  </si>
  <si>
    <t>1264650817237323778</t>
  </si>
  <si>
    <t>1264650817509957632</t>
  </si>
  <si>
    <t>1264650817522540545</t>
  </si>
  <si>
    <t>1264650817673605122</t>
  </si>
  <si>
    <t>1264650817908494341</t>
  </si>
  <si>
    <t>1264650818189434886</t>
  </si>
  <si>
    <t>1264650818395025413</t>
  </si>
  <si>
    <t>1264650818411794434</t>
  </si>
  <si>
    <t>1264650818638184451</t>
  </si>
  <si>
    <t>1264650818764132352</t>
  </si>
  <si>
    <t>1264650818910851072</t>
  </si>
  <si>
    <t>1264650819124834304</t>
  </si>
  <si>
    <t>1264650819384815616</t>
  </si>
  <si>
    <t>1264650819426754560</t>
  </si>
  <si>
    <t>1264650819493904385</t>
  </si>
  <si>
    <t>1264650819762294784</t>
  </si>
  <si>
    <t>1264650820123049984</t>
  </si>
  <si>
    <t>1264650820127199242</t>
  </si>
  <si>
    <t>1264650820538314755</t>
  </si>
  <si>
    <t>1264650820567674880</t>
  </si>
  <si>
    <t>1264650820894756864</t>
  </si>
  <si>
    <t>1264650820953550862</t>
  </si>
  <si>
    <t>1264650820961918980</t>
  </si>
  <si>
    <t>1264650821167448066</t>
  </si>
  <si>
    <t>1264650784668516357</t>
  </si>
  <si>
    <t>1264650793015263237</t>
  </si>
  <si>
    <t>1264650821268123649</t>
  </si>
  <si>
    <t>1264650821586862081</t>
  </si>
  <si>
    <t>1264650821804982279</t>
  </si>
  <si>
    <t>1264650822023032832</t>
  </si>
  <si>
    <t>1264650822044049410</t>
  </si>
  <si>
    <t>1264650822048264198</t>
  </si>
  <si>
    <t>1264650822236942336</t>
  </si>
  <si>
    <t>1264650822245326849</t>
  </si>
  <si>
    <t>1264650822467694593</t>
  </si>
  <si>
    <t>1264650822740295681</t>
  </si>
  <si>
    <t>1264650822920650755</t>
  </si>
  <si>
    <t>1264650822983602177</t>
  </si>
  <si>
    <t>1264650823289769988</t>
  </si>
  <si>
    <t>1264650823474257931</t>
  </si>
  <si>
    <t>1264650823851741185</t>
  </si>
  <si>
    <t>1264650823914659849</t>
  </si>
  <si>
    <t>1264650823965040640</t>
  </si>
  <si>
    <t>1264650824548040706</t>
  </si>
  <si>
    <t>1264650824766107655</t>
  </si>
  <si>
    <t>1264650824778686468</t>
  </si>
  <si>
    <t>1264650825063960576</t>
  </si>
  <si>
    <t>1264650825198112786</t>
  </si>
  <si>
    <t>1264650825898635266</t>
  </si>
  <si>
    <t>1264650825940566025</t>
  </si>
  <si>
    <t>1264650826020196353</t>
  </si>
  <si>
    <t>1264650826213179402</t>
  </si>
  <si>
    <t>1264650826699747330</t>
  </si>
  <si>
    <t>1264650826791809025</t>
  </si>
  <si>
    <t>1264650826888421376</t>
  </si>
  <si>
    <t>1264650827207258112</t>
  </si>
  <si>
    <t>1264650827249192963</t>
  </si>
  <si>
    <t>1264650827337207823</t>
  </si>
  <si>
    <t>1264650827521839104</t>
  </si>
  <si>
    <t>1264650828062875651</t>
  </si>
  <si>
    <t>1264650828280979458</t>
  </si>
  <si>
    <t>1264650828285173760</t>
  </si>
  <si>
    <t>1264650828364775425</t>
  </si>
  <si>
    <t>1264650828561989632</t>
  </si>
  <si>
    <t>1264650828759080960</t>
  </si>
  <si>
    <t>1264650828843024391</t>
  </si>
  <si>
    <t>1264650828989808642</t>
  </si>
  <si>
    <t>1264650829056872448</t>
  </si>
  <si>
    <t>1264650829144952832</t>
  </si>
  <si>
    <t>1264650830055182347</t>
  </si>
  <si>
    <t>1264650830143270914</t>
  </si>
  <si>
    <t>1264650830143270916</t>
  </si>
  <si>
    <t>1264650830155743235</t>
  </si>
  <si>
    <t>1264650830185140225</t>
  </si>
  <si>
    <t>1264650830470316032</t>
  </si>
  <si>
    <t>1264650830545911810</t>
  </si>
  <si>
    <t>1264650830675836929</t>
  </si>
  <si>
    <t>1264650830713688066</t>
  </si>
  <si>
    <t>1264650830751416320</t>
  </si>
  <si>
    <t>1264650831149883393</t>
  </si>
  <si>
    <t>1264650831296630786</t>
  </si>
  <si>
    <t>1264650831393165312</t>
  </si>
  <si>
    <t>1264650831632228352</t>
  </si>
  <si>
    <t>1264650831892267008</t>
  </si>
  <si>
    <t>1264650831963525120</t>
  </si>
  <si>
    <t>1264650832391397377</t>
  </si>
  <si>
    <t>1264650832928296962</t>
  </si>
  <si>
    <t>1264650832999563264</t>
  </si>
  <si>
    <t>1264650833020563457</t>
  </si>
  <si>
    <t>1264650833154715654</t>
  </si>
  <si>
    <t>1264650833351892992</t>
  </si>
  <si>
    <t>1264650833360236550</t>
  </si>
  <si>
    <t>1264650833733595137</t>
  </si>
  <si>
    <t>1264650834094231554</t>
  </si>
  <si>
    <t>1264650834161348608</t>
  </si>
  <si>
    <t>1264650834228531201</t>
  </si>
  <si>
    <t>1264650834245226496</t>
  </si>
  <si>
    <t>1264650834408812544</t>
  </si>
  <si>
    <t>1264650834450808832</t>
  </si>
  <si>
    <t>1264650834937368577</t>
  </si>
  <si>
    <t>1264650835033763840</t>
  </si>
  <si>
    <t>1264650835063078915</t>
  </si>
  <si>
    <t>1264650835222560768</t>
  </si>
  <si>
    <t>1264650835260252162</t>
  </si>
  <si>
    <t>1264650835390279680</t>
  </si>
  <si>
    <t>1264650835675484160</t>
  </si>
  <si>
    <t>1264650836107501574</t>
  </si>
  <si>
    <t>1264650836111745025</t>
  </si>
  <si>
    <t>1264650836908691456</t>
  </si>
  <si>
    <t>1264650836933779458</t>
  </si>
  <si>
    <t>1264650837118386177</t>
  </si>
  <si>
    <t>1264650837344817154</t>
  </si>
  <si>
    <t>1264650837479096321</t>
  </si>
  <si>
    <t>1264650838292803586</t>
  </si>
  <si>
    <t>1264650825575604224</t>
  </si>
  <si>
    <t>1264650838309507073</t>
  </si>
  <si>
    <t>1264650831065907202</t>
  </si>
  <si>
    <t>1264650838611505169</t>
  </si>
  <si>
    <t>1264650838657638400</t>
  </si>
  <si>
    <t>1264650838804516866</t>
  </si>
  <si>
    <t>1264650838917763072</t>
  </si>
  <si>
    <t>1264650839014211586</t>
  </si>
  <si>
    <t>1264650839165001728</t>
  </si>
  <si>
    <t>1264650839223947273</t>
  </si>
  <si>
    <t>1264650839538491400</t>
  </si>
  <si>
    <t>1264650839722995713</t>
  </si>
  <si>
    <t>1264650839798538242</t>
  </si>
  <si>
    <t>1264650840117260295</t>
  </si>
  <si>
    <t>1264650840134029319</t>
  </si>
  <si>
    <t>1264650840243126273</t>
  </si>
  <si>
    <t>1264650840704507908</t>
  </si>
  <si>
    <t>1264650841102974977</t>
  </si>
  <si>
    <t>1264650841161715713</t>
  </si>
  <si>
    <t>1264650841178472449</t>
  </si>
  <si>
    <t>1264650841224511489</t>
  </si>
  <si>
    <t>1264650841253969922</t>
  </si>
  <si>
    <t>1264650841379803136</t>
  </si>
  <si>
    <t>1264650841442660354</t>
  </si>
  <si>
    <t>1264650841660809218</t>
  </si>
  <si>
    <t>1264650841824342018</t>
  </si>
  <si>
    <t>1264650842180849671</t>
  </si>
  <si>
    <t>1264650842470256643</t>
  </si>
  <si>
    <t>1264650842671656961</t>
  </si>
  <si>
    <t>1264650843321765888</t>
  </si>
  <si>
    <t>1264650843405590538</t>
  </si>
  <si>
    <t>1264650843514691589</t>
  </si>
  <si>
    <t>1264650843653103617</t>
  </si>
  <si>
    <t>1264650843770564609</t>
  </si>
  <si>
    <t>1264650843774730241</t>
  </si>
  <si>
    <t>1264650843808247809</t>
  </si>
  <si>
    <t>1264650844047323137</t>
  </si>
  <si>
    <t>1264650844202577926</t>
  </si>
  <si>
    <t>1264650844206587904</t>
  </si>
  <si>
    <t>1264650844449972243</t>
  </si>
  <si>
    <t>1264650845100048389</t>
  </si>
  <si>
    <t>1264650845284634627</t>
  </si>
  <si>
    <t>1264650845288890368</t>
  </si>
  <si>
    <t>1264650845326651393</t>
  </si>
  <si>
    <t>1264650845590892546</t>
  </si>
  <si>
    <t>1264650845720805377</t>
  </si>
  <si>
    <t>1264650846115151879</t>
  </si>
  <si>
    <t>1264650846400282624</t>
  </si>
  <si>
    <t>1264650804637638656</t>
  </si>
  <si>
    <t>1264650846765228035</t>
  </si>
  <si>
    <t>1264650846857572359</t>
  </si>
  <si>
    <t>1264650847155376130</t>
  </si>
  <si>
    <t>1264650847553826820</t>
  </si>
  <si>
    <t>1264650847721570306</t>
  </si>
  <si>
    <t>1264650847792832513</t>
  </si>
  <si>
    <t>1264650847876677638</t>
  </si>
  <si>
    <t>1264650848199684097</t>
  </si>
  <si>
    <t>1264650848199684098</t>
  </si>
  <si>
    <t>1264650848233275394</t>
  </si>
  <si>
    <t>1264650848778571776</t>
  </si>
  <si>
    <t>1264650848799522818</t>
  </si>
  <si>
    <t>1264650848849858569</t>
  </si>
  <si>
    <t>1264650848875032577</t>
  </si>
  <si>
    <t>1264650848883355648</t>
  </si>
  <si>
    <t>1264650848908566528</t>
  </si>
  <si>
    <t>1264650848958910464</t>
  </si>
  <si>
    <t>1264650849109893126</t>
  </si>
  <si>
    <t>1264650810413195273</t>
  </si>
  <si>
    <t>1264650849118310401</t>
  </si>
  <si>
    <t>1264650849286062082</t>
  </si>
  <si>
    <t>1264650849332203520</t>
  </si>
  <si>
    <t>1264650849378283520</t>
  </si>
  <si>
    <t>1264650849453772800</t>
  </si>
  <si>
    <t>1264650849470554112</t>
  </si>
  <si>
    <t>1264650849642590214</t>
  </si>
  <si>
    <t>1264650850544357377</t>
  </si>
  <si>
    <t>1264650850556940288</t>
  </si>
  <si>
    <t>1264650850808578048</t>
  </si>
  <si>
    <t>1264650850988953602</t>
  </si>
  <si>
    <t>1264650851026718721</t>
  </si>
  <si>
    <t>1264650851047682049</t>
  </si>
  <si>
    <t>1264650851383152643</t>
  </si>
  <si>
    <t>1264650851471237121</t>
  </si>
  <si>
    <t>1264650851668328448</t>
  </si>
  <si>
    <t>1264650851961856000</t>
  </si>
  <si>
    <t>1264650851987177479</t>
  </si>
  <si>
    <t>1264650852041662464</t>
  </si>
  <si>
    <t>1264650852284989440</t>
  </si>
  <si>
    <t>1264650852377247746</t>
  </si>
  <si>
    <t>1264650852427608064</t>
  </si>
  <si>
    <t>1264650852872192001</t>
  </si>
  <si>
    <t>1264650852884779008</t>
  </si>
  <si>
    <t>1264650853417443328</t>
  </si>
  <si>
    <t>1264650853476192256</t>
  </si>
  <si>
    <t>1264650853513932805</t>
  </si>
  <si>
    <t>1264650853732044800</t>
  </si>
  <si>
    <t>1264650828943699968</t>
  </si>
  <si>
    <t>1264650853903990787</t>
  </si>
  <si>
    <t>1264650854033956865</t>
  </si>
  <si>
    <t>1264650854239481857</t>
  </si>
  <si>
    <t>1264650854470205441</t>
  </si>
  <si>
    <t>1264650804205629442</t>
  </si>
  <si>
    <t>1264650854575026176</t>
  </si>
  <si>
    <t>1264650854721871873</t>
  </si>
  <si>
    <t>1264650854805712896</t>
  </si>
  <si>
    <t>1264650827832180738</t>
  </si>
  <si>
    <t>1264650855430709253</t>
  </si>
  <si>
    <t>1264650855577419776</t>
  </si>
  <si>
    <t>1264650855707541511</t>
  </si>
  <si>
    <t>1264650855732690946</t>
  </si>
  <si>
    <t>1264650855753617410</t>
  </si>
  <si>
    <t>1264650855820689413</t>
  </si>
  <si>
    <t>1264650855820808192</t>
  </si>
  <si>
    <t>1264650856059875328</t>
  </si>
  <si>
    <t>1264650856101748738</t>
  </si>
  <si>
    <t>1264650856781303808</t>
  </si>
  <si>
    <t>1264650857024536579</t>
  </si>
  <si>
    <t>1264650857154580483</t>
  </si>
  <si>
    <t>1264650846824017920</t>
  </si>
  <si>
    <t>1264650857288806401</t>
  </si>
  <si>
    <t>1264650827442069504</t>
  </si>
  <si>
    <t>1264650857435598850</t>
  </si>
  <si>
    <t>1264650857452392464</t>
  </si>
  <si>
    <t>1264650857519464449</t>
  </si>
  <si>
    <t>1264650804755128321</t>
  </si>
  <si>
    <t>1264650821909839872</t>
  </si>
  <si>
    <t>1264650857532076037</t>
  </si>
  <si>
    <t>1264650858320613376</t>
  </si>
  <si>
    <t>1264650858471530497</t>
  </si>
  <si>
    <t>1264650858639306758</t>
  </si>
  <si>
    <t>1264650859008405504</t>
  </si>
  <si>
    <t>1264650859176173569</t>
  </si>
  <si>
    <t>1264650859268497408</t>
  </si>
  <si>
    <t>1264650859482398722</t>
  </si>
  <si>
    <t>1264650859864039425</t>
  </si>
  <si>
    <t>1264650859910180864</t>
  </si>
  <si>
    <t>1264650860082184192</t>
  </si>
  <si>
    <t>1264650860132474880</t>
  </si>
  <si>
    <t>1264650860136730625</t>
  </si>
  <si>
    <t>1264650860145061890</t>
  </si>
  <si>
    <t>1264650860325490689</t>
  </si>
  <si>
    <t>1264650860371550208</t>
  </si>
  <si>
    <t>1264650860409294850</t>
  </si>
  <si>
    <t>1264650860778356738</t>
  </si>
  <si>
    <t>1264650802888691712</t>
  </si>
  <si>
    <t>1264650822689972224</t>
  </si>
  <si>
    <t>1264650860883214336</t>
  </si>
  <si>
    <t>1264650860908470277</t>
  </si>
  <si>
    <t>1264650860963024899</t>
  </si>
  <si>
    <t>1264650861004894208</t>
  </si>
  <si>
    <t>1264650861038493696</t>
  </si>
  <si>
    <t>1264650861361483776</t>
  </si>
  <si>
    <t>1264650861441175552</t>
  </si>
  <si>
    <t>1264650861508263942</t>
  </si>
  <si>
    <t>1264650861629841414</t>
  </si>
  <si>
    <t>1264650861818585088</t>
  </si>
  <si>
    <t>1264650862032572417</t>
  </si>
  <si>
    <t>1264650862288347139</t>
  </si>
  <si>
    <t>1264650862288396288</t>
  </si>
  <si>
    <t>1264650862745583621</t>
  </si>
  <si>
    <t>1264650838687039492</t>
  </si>
  <si>
    <t>1264650862791663622</t>
  </si>
  <si>
    <t>1264650817522618369</t>
  </si>
  <si>
    <t>1264650845943103488</t>
  </si>
  <si>
    <t>1264650853862039553</t>
  </si>
  <si>
    <t>1264650862963634176</t>
  </si>
  <si>
    <t>1264650863009828867</t>
  </si>
  <si>
    <t>1264650863047573506</t>
  </si>
  <si>
    <t>1264650863089537024</t>
  </si>
  <si>
    <t>1264650863462830080</t>
  </si>
  <si>
    <t>1264650863638982657</t>
  </si>
  <si>
    <t>1264650863718674443</t>
  </si>
  <si>
    <t>1264650863945093120</t>
  </si>
  <si>
    <t>1264650864045756416</t>
  </si>
  <si>
    <t>1264650864234561537</t>
  </si>
  <si>
    <t>1264650864272310278</t>
  </si>
  <si>
    <t>1264650864515563521</t>
  </si>
  <si>
    <t>1264650864553312256</t>
  </si>
  <si>
    <t>1264650865111175170</t>
  </si>
  <si>
    <t>1264650865576759296</t>
  </si>
  <si>
    <t>1264650865618702336</t>
  </si>
  <si>
    <t>1264650865748688899</t>
  </si>
  <si>
    <t>1264650865773817857</t>
  </si>
  <si>
    <t>1264650866050715648</t>
  </si>
  <si>
    <t>1264650866134573056</t>
  </si>
  <si>
    <t>1264650866289790979</t>
  </si>
  <si>
    <t>1264650805145198594</t>
  </si>
  <si>
    <t>1264650813772881921</t>
  </si>
  <si>
    <t>1264650830436843520</t>
  </si>
  <si>
    <t>1264650843699249153</t>
  </si>
  <si>
    <t>1264650854642126855</t>
  </si>
  <si>
    <t>1264650866319151106</t>
  </si>
  <si>
    <t>1264650866944081925</t>
  </si>
  <si>
    <t>1264650867363504136</t>
  </si>
  <si>
    <t>1264650867439013896</t>
  </si>
  <si>
    <t>1264650867455770633</t>
  </si>
  <si>
    <t>1264650867996856320</t>
  </si>
  <si>
    <t>1264650868227543042</t>
  </si>
  <si>
    <t>1264650868277772288</t>
  </si>
  <si>
    <t>1264650868642787329</t>
  </si>
  <si>
    <t>1264650868772741120</t>
  </si>
  <si>
    <t>1264650868957249536</t>
  </si>
  <si>
    <t>1264650869296910337</t>
  </si>
  <si>
    <t>1264650869372588034</t>
  </si>
  <si>
    <t>1264650869599059969</t>
  </si>
  <si>
    <t>1264650869687169034</t>
  </si>
  <si>
    <t>1264650869708066816</t>
  </si>
  <si>
    <t>1264650869791961088</t>
  </si>
  <si>
    <t>1264650869859065871</t>
  </si>
  <si>
    <t>1264650820995383296</t>
  </si>
  <si>
    <t>1264650870001733632</t>
  </si>
  <si>
    <t>1264650870484013062</t>
  </si>
  <si>
    <t>1264650870735679489</t>
  </si>
  <si>
    <t>1264650870895054848</t>
  </si>
  <si>
    <t>1264650857406017536</t>
  </si>
  <si>
    <t>1264650870945284096</t>
  </si>
  <si>
    <t>1264650871440359425</t>
  </si>
  <si>
    <t>1264650871457095684</t>
  </si>
  <si>
    <t>1264650871469740033</t>
  </si>
  <si>
    <t>1264650871595577355</t>
  </si>
  <si>
    <t>1264650871624929281</t>
  </si>
  <si>
    <t>1264650871641649152</t>
  </si>
  <si>
    <t>1264650872711249920</t>
  </si>
  <si>
    <t>1264650872891543558</t>
  </si>
  <si>
    <t>1264650873046806531</t>
  </si>
  <si>
    <t>1264650873147449344</t>
  </si>
  <si>
    <t>1264650873545900032</t>
  </si>
  <si>
    <t>1264650873654980609</t>
  </si>
  <si>
    <t>1264650873738792961</t>
  </si>
  <si>
    <t>1264650874036633600</t>
  </si>
  <si>
    <t>1264650874166677505</t>
  </si>
  <si>
    <t>1264650874393157632</t>
  </si>
  <si>
    <t>1264650874737045504</t>
  </si>
  <si>
    <t>1264650874963582976</t>
  </si>
  <si>
    <t>1264650875080933377</t>
  </si>
  <si>
    <t>1264650875089367040</t>
  </si>
  <si>
    <t>1264650875756326917</t>
  </si>
  <si>
    <t>1264650875890544652</t>
  </si>
  <si>
    <t>1264650875995410433</t>
  </si>
  <si>
    <t>1264650876066594816</t>
  </si>
  <si>
    <t>1264650876154675202</t>
  </si>
  <si>
    <t>1264650876230270979</t>
  </si>
  <si>
    <t>1264650876670672896</t>
  </si>
  <si>
    <t>1264650876700053505</t>
  </si>
  <si>
    <t>1264650876720951296</t>
  </si>
  <si>
    <t>1264650876804894722</t>
  </si>
  <si>
    <t>1264650876880289792</t>
  </si>
  <si>
    <t>1264650876897185793</t>
  </si>
  <si>
    <t>1264650876913946625</t>
  </si>
  <si>
    <t>1264650877262082048</t>
  </si>
  <si>
    <t>1264650877459140612</t>
  </si>
  <si>
    <t>1264650877492658176</t>
  </si>
  <si>
    <t>1264650877958307848</t>
  </si>
  <si>
    <t>1264650878600044552</t>
  </si>
  <si>
    <t>1264650878755262472</t>
  </si>
  <si>
    <t>1264650878780399618</t>
  </si>
  <si>
    <t>1264650878830743553</t>
  </si>
  <si>
    <t>1264650878939774981</t>
  </si>
  <si>
    <t>1264650878990123008</t>
  </si>
  <si>
    <t>1264650879636058112</t>
  </si>
  <si>
    <t>1264650879707348992</t>
  </si>
  <si>
    <t>1264650879862480896</t>
  </si>
  <si>
    <t>1264650880135180298</t>
  </si>
  <si>
    <t>1264650880374190082</t>
  </si>
  <si>
    <t>1264650794344820738</t>
  </si>
  <si>
    <t>1264650845511127041</t>
  </si>
  <si>
    <t>1264650880785231872</t>
  </si>
  <si>
    <t>1264650881158582274</t>
  </si>
  <si>
    <t>1264650881234018304</t>
  </si>
  <si>
    <t>1264650881313759232</t>
  </si>
  <si>
    <t>1264650881347260428</t>
  </si>
  <si>
    <t>1264650882014220289</t>
  </si>
  <si>
    <t>1264650882177740800</t>
  </si>
  <si>
    <t>1264650882454630410</t>
  </si>
  <si>
    <t>1264650882605617157</t>
  </si>
  <si>
    <t>1264650882714669061</t>
  </si>
  <si>
    <t>1264650882848866305</t>
  </si>
  <si>
    <t>1264650883167662081</t>
  </si>
  <si>
    <t>1264650883272519686</t>
  </si>
  <si>
    <t>1264650883297656842</t>
  </si>
  <si>
    <t>1264650883310276609</t>
  </si>
  <si>
    <t>1264650883419299841</t>
  </si>
  <si>
    <t>1264650883448659970</t>
  </si>
  <si>
    <t>1264650883805085696</t>
  </si>
  <si>
    <t>1264650883834535941</t>
  </si>
  <si>
    <t>1264650883851333633</t>
  </si>
  <si>
    <t>1264650884010651648</t>
  </si>
  <si>
    <t>1264650884090380289</t>
  </si>
  <si>
    <t>1264650884262363141</t>
  </si>
  <si>
    <t>1264650884740456450</t>
  </si>
  <si>
    <t>1264650884807614465</t>
  </si>
  <si>
    <t>1264650885097021447</t>
  </si>
  <si>
    <t>1264650885256404993</t>
  </si>
  <si>
    <t>1264650885545766912</t>
  </si>
  <si>
    <t>1264650886015574017</t>
  </si>
  <si>
    <t>1264650886044942336</t>
  </si>
  <si>
    <t>1264650886065897474</t>
  </si>
  <si>
    <t>1264650886086832131</t>
  </si>
  <si>
    <t>1264650886615359493</t>
  </si>
  <si>
    <t>1264650887005339649</t>
  </si>
  <si>
    <t>1264650887160639489</t>
  </si>
  <si>
    <t>1264650887349354501</t>
  </si>
  <si>
    <t>1264650887529709568</t>
  </si>
  <si>
    <t>1264650888758661121</t>
  </si>
  <si>
    <t>1264650888917987328</t>
  </si>
  <si>
    <t>1264650889119358983</t>
  </si>
  <si>
    <t>1264650889282936832</t>
  </si>
  <si>
    <t>1264650889295532032</t>
  </si>
  <si>
    <t>1264650889555513346</t>
  </si>
  <si>
    <t>1264650889731637251</t>
  </si>
  <si>
    <t>1264650889765294086</t>
  </si>
  <si>
    <t>1264650890075570188</t>
  </si>
  <si>
    <t>1264650890117550080</t>
  </si>
  <si>
    <t>1264650890176352257</t>
  </si>
  <si>
    <t>1264650890335735810</t>
  </si>
  <si>
    <t>1264650890398613505</t>
  </si>
  <si>
    <t>1264650890440564745</t>
  </si>
  <si>
    <t>1264650890570539013</t>
  </si>
  <si>
    <t>1264650864981086209</t>
  </si>
  <si>
    <t>1264650890637725698</t>
  </si>
  <si>
    <t>1264650890977345536</t>
  </si>
  <si>
    <t>1264650891036102662</t>
  </si>
  <si>
    <t>1264650891078053893</t>
  </si>
  <si>
    <t>1264650891690418183</t>
  </si>
  <si>
    <t>1264650892164378632</t>
  </si>
  <si>
    <t>1264650892206366720</t>
  </si>
  <si>
    <t>1264650892281815045</t>
  </si>
  <si>
    <t>1264650892336381953</t>
  </si>
  <si>
    <t>1264650892365701126</t>
  </si>
  <si>
    <t>1264650892432871425</t>
  </si>
  <si>
    <t>1264650892491599872</t>
  </si>
  <si>
    <t>1264650892915224583</t>
  </si>
  <si>
    <t>1264650893049368578</t>
  </si>
  <si>
    <t>1264650893087125505</t>
  </si>
  <si>
    <t>1264650893103960069</t>
  </si>
  <si>
    <t>1264650893229723651</t>
  </si>
  <si>
    <t>1264650893233979398</t>
  </si>
  <si>
    <t>1264650893426819073</t>
  </si>
  <si>
    <t>1264650893561081859</t>
  </si>
  <si>
    <t>1264650893615652864</t>
  </si>
  <si>
    <t>1264650893766660097</t>
  </si>
  <si>
    <t>1264650894215458821</t>
  </si>
  <si>
    <t>1264650894353801223</t>
  </si>
  <si>
    <t>1264650894362148867</t>
  </si>
  <si>
    <t>1264650894781624321</t>
  </si>
  <si>
    <t>1264650894827827203</t>
  </si>
  <si>
    <t>1264650894932684801</t>
  </si>
  <si>
    <t>1264650895113011202</t>
  </si>
  <si>
    <t>1264650895113011208</t>
  </si>
  <si>
    <t>1264650896023175175</t>
  </si>
  <si>
    <t>1264650896169984001</t>
  </si>
  <si>
    <t>1264650896211836930</t>
  </si>
  <si>
    <t>1264650896333582339</t>
  </si>
  <si>
    <t>1264650896421642243</t>
  </si>
  <si>
    <t>1264650896639758336</t>
  </si>
  <si>
    <t>1264650896744550400</t>
  </si>
  <si>
    <t>1264650896912285697</t>
  </si>
  <si>
    <t>1264650896958513155</t>
  </si>
  <si>
    <t>1264650896971116544</t>
  </si>
  <si>
    <t>1264650897101066243</t>
  </si>
  <si>
    <t>1264650868084834308</t>
  </si>
  <si>
    <t>1264650897268883457</t>
  </si>
  <si>
    <t>1264650897369567233</t>
  </si>
  <si>
    <t>1264650897369583627</t>
  </si>
  <si>
    <t>1264650897411510272</t>
  </si>
  <si>
    <t>1264650897608650752</t>
  </si>
  <si>
    <t>1264650897663168512</t>
  </si>
  <si>
    <t>1264650897784700928</t>
  </si>
  <si>
    <t>1264650897969332234</t>
  </si>
  <si>
    <t>1264650898598436866</t>
  </si>
  <si>
    <t>1264650899097559040</t>
  </si>
  <si>
    <t>1264650784932855812</t>
  </si>
  <si>
    <t>1264650899177209858</t>
  </si>
  <si>
    <t>1264650899470929926</t>
  </si>
  <si>
    <t>1264650899575767042</t>
  </si>
  <si>
    <t>1264650899911315458</t>
  </si>
  <si>
    <t>1264650900603318273</t>
  </si>
  <si>
    <t>1264650900913754113</t>
  </si>
  <si>
    <t>1264650900980862982</t>
  </si>
  <si>
    <t>1264650901308014593</t>
  </si>
  <si>
    <t>1264650901425393671</t>
  </si>
  <si>
    <t>1264650901438050311</t>
  </si>
  <si>
    <t>1264650901463224320</t>
  </si>
  <si>
    <t>1264650901555380226</t>
  </si>
  <si>
    <t>1264650901568045059</t>
  </si>
  <si>
    <t>1264650901807075334</t>
  </si>
  <si>
    <t>1264650901844905984</t>
  </si>
  <si>
    <t>1264650901865877505</t>
  </si>
  <si>
    <t>1264650902050410496</t>
  </si>
  <si>
    <t>1264650902369177605</t>
  </si>
  <si>
    <t>1264650902448865280</t>
  </si>
  <si>
    <t>1264650902662778884</t>
  </si>
  <si>
    <t>1264650902713106440</t>
  </si>
  <si>
    <t>1264650820903190531</t>
  </si>
  <si>
    <t>1264650902826291201</t>
  </si>
  <si>
    <t>1264650902910238732</t>
  </si>
  <si>
    <t>1264650903312912385</t>
  </si>
  <si>
    <t>1264650903627366400</t>
  </si>
  <si>
    <t>1264650903631671300</t>
  </si>
  <si>
    <t>1264650903631679492</t>
  </si>
  <si>
    <t>1264650903648378881</t>
  </si>
  <si>
    <t>1264650903799377925</t>
  </si>
  <si>
    <t>1264650903828774918</t>
  </si>
  <si>
    <t>1264650903828803585</t>
  </si>
  <si>
    <t>1264650903887454208</t>
  </si>
  <si>
    <t>1264650836388581386</t>
  </si>
  <si>
    <t>1264650904009089025</t>
  </si>
  <si>
    <t>1264650904214671362</t>
  </si>
  <si>
    <t>1264650904399159296</t>
  </si>
  <si>
    <t>1264650904508170241</t>
  </si>
  <si>
    <t>1264650905321910272</t>
  </si>
  <si>
    <t>1264650905326178305</t>
  </si>
  <si>
    <t>1264650905657409538</t>
  </si>
  <si>
    <t>1264650905670103040</t>
  </si>
  <si>
    <t>1264650905921761282</t>
  </si>
  <si>
    <t>1264650906152419328</t>
  </si>
  <si>
    <t>1264650906315997190</t>
  </si>
  <si>
    <t>1264650906576080905</t>
  </si>
  <si>
    <t>1264650906873868288</t>
  </si>
  <si>
    <t>1264650906924089346</t>
  </si>
  <si>
    <t>1264650822664757248</t>
  </si>
  <si>
    <t>1264650873877258245</t>
  </si>
  <si>
    <t>1264650907138117633</t>
  </si>
  <si>
    <t>1264650907192627200</t>
  </si>
  <si>
    <t>1264650907322646529</t>
  </si>
  <si>
    <t>1264650907452661760</t>
  </si>
  <si>
    <t>1264650907721125888</t>
  </si>
  <si>
    <t>1264650907733630978</t>
  </si>
  <si>
    <t>1264650907821772800</t>
  </si>
  <si>
    <t>1264650907842752512</t>
  </si>
  <si>
    <t>1264650908006260738</t>
  </si>
  <si>
    <t>1264650908153102336</t>
  </si>
  <si>
    <t>1264650901639303168</t>
  </si>
  <si>
    <t>1264650908190887936</t>
  </si>
  <si>
    <t>1264650908203397127</t>
  </si>
  <si>
    <t>1264650908413108235</t>
  </si>
  <si>
    <t>1264650908497043456</t>
  </si>
  <si>
    <t>1264650908685737997</t>
  </si>
  <si>
    <t>1264650908736126978</t>
  </si>
  <si>
    <t>1264650908765433867</t>
  </si>
  <si>
    <t>1264650909029728264</t>
  </si>
  <si>
    <t>1264650909054906369</t>
  </si>
  <si>
    <t>1264650909096779776</t>
  </si>
  <si>
    <t>1264650909184909312</t>
  </si>
  <si>
    <t>1264650909491003392</t>
  </si>
  <si>
    <t>1264650909679828992</t>
  </si>
  <si>
    <t>1264650909927256064</t>
  </si>
  <si>
    <t>1264650910023778305</t>
  </si>
  <si>
    <t>1264650910376083456</t>
  </si>
  <si>
    <t>1264650910451544069</t>
  </si>
  <si>
    <t>1264650910925557762</t>
  </si>
  <si>
    <t>1264650911005147136</t>
  </si>
  <si>
    <t>1264650911533731840</t>
  </si>
  <si>
    <t>1264650858018623489</t>
  </si>
  <si>
    <t>1264650911676276740</t>
  </si>
  <si>
    <t>1264650911768600581</t>
  </si>
  <si>
    <t>1264650911827320833</t>
  </si>
  <si>
    <t>1264650912754212867</t>
  </si>
  <si>
    <t>1264650912871694344</t>
  </si>
  <si>
    <t>1264650912980664321</t>
  </si>
  <si>
    <t>1264650876326682624</t>
  </si>
  <si>
    <t>1264650913291141126</t>
  </si>
  <si>
    <t>1264650913563774978</t>
  </si>
  <si>
    <t>1264650914025144321</t>
  </si>
  <si>
    <t>1264650914033516549</t>
  </si>
  <si>
    <t>1264650914092244992</t>
  </si>
  <si>
    <t>1264650914285182976</t>
  </si>
  <si>
    <t>1264650914293579776</t>
  </si>
  <si>
    <t>1264650914385846273</t>
  </si>
  <si>
    <t>1264650914620727298</t>
  </si>
  <si>
    <t>1264650914687856649</t>
  </si>
  <si>
    <t>1264650914763288582</t>
  </si>
  <si>
    <t>1264650915199561728</t>
  </si>
  <si>
    <t>1264650830449442817</t>
  </si>
  <si>
    <t>1264650915207921664</t>
  </si>
  <si>
    <t>1264650915258290177</t>
  </si>
  <si>
    <t>1264650915329572867</t>
  </si>
  <si>
    <t>1264650915463790592</t>
  </si>
  <si>
    <t>1264650915560259588</t>
  </si>
  <si>
    <t>1264650915602104321</t>
  </si>
  <si>
    <t>1264650915941953536</t>
  </si>
  <si>
    <t>1264650915979632640</t>
  </si>
  <si>
    <t>1264650916231286793</t>
  </si>
  <si>
    <t>1264650916516507649</t>
  </si>
  <si>
    <t>1264650916520755201</t>
  </si>
  <si>
    <t>1264650916592058368</t>
  </si>
  <si>
    <t>1264650916684345344</t>
  </si>
  <si>
    <t>1264650916852117510</t>
  </si>
  <si>
    <t>1264650917082796033</t>
  </si>
  <si>
    <t>1264650917196021774</t>
  </si>
  <si>
    <t>1264650917640626176</t>
  </si>
  <si>
    <t>1264650917716078593</t>
  </si>
  <si>
    <t>1264650917992857601</t>
  </si>
  <si>
    <t>1264650918391353344</t>
  </si>
  <si>
    <t>1264650918722666500</t>
  </si>
  <si>
    <t>1264650918873702400</t>
  </si>
  <si>
    <t>1264650918894673920</t>
  </si>
  <si>
    <t>1264650919007961094</t>
  </si>
  <si>
    <t>1264650919142207489</t>
  </si>
  <si>
    <t>1264650919230279680</t>
  </si>
  <si>
    <t>1264650919314173952</t>
  </si>
  <si>
    <t>1264650919569997826</t>
  </si>
  <si>
    <t>1264650919700029452</t>
  </si>
  <si>
    <t>1264650919712563200</t>
  </si>
  <si>
    <t>1264650920236908544</t>
  </si>
  <si>
    <t>1264650920484356098</t>
  </si>
  <si>
    <t>1264650920849268736</t>
  </si>
  <si>
    <t>1264650920849289218</t>
  </si>
  <si>
    <t>1264650921029574657</t>
  </si>
  <si>
    <t>1264650815605784577</t>
  </si>
  <si>
    <t>1264650921126113288</t>
  </si>
  <si>
    <t>1264650812267139073</t>
  </si>
  <si>
    <t>1264650921293885441</t>
  </si>
  <si>
    <t>1264650921574834176</t>
  </si>
  <si>
    <t>1264650921843339264</t>
  </si>
  <si>
    <t>1264650922023628802</t>
  </si>
  <si>
    <t>1264650922183086081</t>
  </si>
  <si>
    <t>1264650922250166274</t>
  </si>
  <si>
    <t>1264650922724069378</t>
  </si>
  <si>
    <t>1264650922728271877</t>
  </si>
  <si>
    <t>1264650922908618757</t>
  </si>
  <si>
    <t>1264650923080630274</t>
  </si>
  <si>
    <t>1264650923546116100</t>
  </si>
  <si>
    <t>1264650923822977026</t>
  </si>
  <si>
    <t>1264650923999137792</t>
  </si>
  <si>
    <t>1264650924036947969</t>
  </si>
  <si>
    <t>1264650924334690310</t>
  </si>
  <si>
    <t>1264650924338880512</t>
  </si>
  <si>
    <t>1264650924489879552</t>
  </si>
  <si>
    <t>1264650924573757440</t>
  </si>
  <si>
    <t>1264650925005778944</t>
  </si>
  <si>
    <t>1264650925140033536</t>
  </si>
  <si>
    <t>1264650925202911233</t>
  </si>
  <si>
    <t>1264650925345509377</t>
  </si>
  <si>
    <t>1264650925349769218</t>
  </si>
  <si>
    <t>1264650925605609472</t>
  </si>
  <si>
    <t>1264650925823623170</t>
  </si>
  <si>
    <t>1264650926272458756</t>
  </si>
  <si>
    <t>1264650926301876224</t>
  </si>
  <si>
    <t>1264650926335418370</t>
  </si>
  <si>
    <t>1264650926511579137</t>
  </si>
  <si>
    <t>1264650926528303105</t>
  </si>
  <si>
    <t>1264650926628929536</t>
  </si>
  <si>
    <t>1264650926813560832</t>
  </si>
  <si>
    <t>1264650927388200960</t>
  </si>
  <si>
    <t>1264650927459442689</t>
  </si>
  <si>
    <t>1264650927530749952</t>
  </si>
  <si>
    <t>1264650927572746241</t>
  </si>
  <si>
    <t>1264650927681744896</t>
  </si>
  <si>
    <t>1264650928008900618</t>
  </si>
  <si>
    <t>1264650928134725632</t>
  </si>
  <si>
    <t>1264650928201904128</t>
  </si>
  <si>
    <t>1264650928394833926</t>
  </si>
  <si>
    <t>1264650928445100032</t>
  </si>
  <si>
    <t>1264650928537382915</t>
  </si>
  <si>
    <t>1264650928675749891</t>
  </si>
  <si>
    <t>1264650848937934848</t>
  </si>
  <si>
    <t>1264650928910729216</t>
  </si>
  <si>
    <t>1264650842583547912</t>
  </si>
  <si>
    <t>1264650928961007616</t>
  </si>
  <si>
    <t>1264650929078444032</t>
  </si>
  <si>
    <t>1264650929233702912</t>
  </si>
  <si>
    <t>1264650929300803586</t>
  </si>
  <si>
    <t>1264650929980280835</t>
  </si>
  <si>
    <t>1264650930055720960</t>
  </si>
  <si>
    <t>1264650930156429312</t>
  </si>
  <si>
    <t>1264650930273898496</t>
  </si>
  <si>
    <t>1264650930332598273</t>
  </si>
  <si>
    <t>1264650930496077826</t>
  </si>
  <si>
    <t>1264650930588393472</t>
  </si>
  <si>
    <t>1264650930638794756</t>
  </si>
  <si>
    <t>1264650930768707584</t>
  </si>
  <si>
    <t>1264650930886193152</t>
  </si>
  <si>
    <t>1264650930995302402</t>
  </si>
  <si>
    <t>1264650904764022784</t>
  </si>
  <si>
    <t>1264650930999476225</t>
  </si>
  <si>
    <t>1264650931280502784</t>
  </si>
  <si>
    <t>1264650931301486594</t>
  </si>
  <si>
    <t>1264650931511136256</t>
  </si>
  <si>
    <t>1264650931842568192</t>
  </si>
  <si>
    <t>1264650932282961923</t>
  </si>
  <si>
    <t>1264650932651950081</t>
  </si>
  <si>
    <t>1264650933004353537</t>
  </si>
  <si>
    <t>1264650933025280000</t>
  </si>
  <si>
    <t>1264650934128443393</t>
  </si>
  <si>
    <t>1264650934224912397</t>
  </si>
  <si>
    <t>1264650791559876608</t>
  </si>
  <si>
    <t>1264650934510137346</t>
  </si>
  <si>
    <t>1264650875215269892</t>
  </si>
  <si>
    <t>1264650907691745280</t>
  </si>
  <si>
    <t>1264650934531088384</t>
  </si>
  <si>
    <t>1264650934539427841</t>
  </si>
  <si>
    <t>1264650935202185217</t>
  </si>
  <si>
    <t>1264650935466426369</t>
  </si>
  <si>
    <t>1264650877123600386</t>
  </si>
  <si>
    <t>1264650935478845440</t>
  </si>
  <si>
    <t>1264650935483105283</t>
  </si>
  <si>
    <t>1264650935814545408</t>
  </si>
  <si>
    <t>1264650935839703042</t>
  </si>
  <si>
    <t>1264650927908294657</t>
  </si>
  <si>
    <t>1264650936145907717</t>
  </si>
  <si>
    <t>1264650936187838465</t>
  </si>
  <si>
    <t>1264650908635463684</t>
  </si>
  <si>
    <t>1264650936405893120</t>
  </si>
  <si>
    <t>1264650936447913990</t>
  </si>
  <si>
    <t>1264650937001562112</t>
  </si>
  <si>
    <t>1264650937240629248</t>
  </si>
  <si>
    <t>1264650937274191878</t>
  </si>
  <si>
    <t>1264650937425158151</t>
  </si>
  <si>
    <t>1264650937693622273</t>
  </si>
  <si>
    <t>1264650921616773120</t>
  </si>
  <si>
    <t>1264650937802637318</t>
  </si>
  <si>
    <t>1264650938008166400</t>
  </si>
  <si>
    <t>1264650938247270406</t>
  </si>
  <si>
    <t>1264650938507243520</t>
  </si>
  <si>
    <t>1264650938637258753</t>
  </si>
  <si>
    <t>1264650938750513153</t>
  </si>
  <si>
    <t>1264650938909732864</t>
  </si>
  <si>
    <t>1264650939107094531</t>
  </si>
  <si>
    <t>1264650939388112905</t>
  </si>
  <si>
    <t>1264650939589365761</t>
  </si>
  <si>
    <t>1264650939744616449</t>
  </si>
  <si>
    <t>1264650939870429187</t>
  </si>
  <si>
    <t>1264650939975286788</t>
  </si>
  <si>
    <t>1264650940080164866</t>
  </si>
  <si>
    <t>1264650940730281989</t>
  </si>
  <si>
    <t>1264650940734464002</t>
  </si>
  <si>
    <t>1264650833368690690</t>
  </si>
  <si>
    <t>1264650820571848709</t>
  </si>
  <si>
    <t>1264650877350133763</t>
  </si>
  <si>
    <t>1264650940772241408</t>
  </si>
  <si>
    <t>1264650941032259588</t>
  </si>
  <si>
    <t>1264650941426544641</t>
  </si>
  <si>
    <t>1264650942726705152</t>
  </si>
  <si>
    <t>1264650943041343489</t>
  </si>
  <si>
    <t>1264650943053934593</t>
  </si>
  <si>
    <t>1264650920064962561</t>
  </si>
  <si>
    <t>1264650943070703617</t>
  </si>
  <si>
    <t>1264650943112626180</t>
  </si>
  <si>
    <t>1264650943586418688</t>
  </si>
  <si>
    <t>1264650943586611202</t>
  </si>
  <si>
    <t>1264650943917891584</t>
  </si>
  <si>
    <t>1264650944207302656</t>
  </si>
  <si>
    <t>1264650944345710593</t>
  </si>
  <si>
    <t>1264650944496746497</t>
  </si>
  <si>
    <t>1264650944547094528</t>
  </si>
  <si>
    <t>1264650898757824513</t>
  </si>
  <si>
    <t>1264650944714809346</t>
  </si>
  <si>
    <t>1264650944828125184</t>
  </si>
  <si>
    <t>1264650945104879616</t>
  </si>
  <si>
    <t>1264650945146880002</t>
  </si>
  <si>
    <t>1264650945448869890</t>
  </si>
  <si>
    <t>1264650945453068289</t>
  </si>
  <si>
    <t>1264650945960517633</t>
  </si>
  <si>
    <t>1264650946262503427</t>
  </si>
  <si>
    <t>1264650946275049475</t>
  </si>
  <si>
    <t>1264650946375811072</t>
  </si>
  <si>
    <t>1264650946526789632</t>
  </si>
  <si>
    <t>1264650946543484929</t>
  </si>
  <si>
    <t>1264650946757484545</t>
  </si>
  <si>
    <t>1264650946992275458</t>
  </si>
  <si>
    <t>1264650869959729152</t>
  </si>
  <si>
    <t>1264650947017551874</t>
  </si>
  <si>
    <t>1264650947147567104</t>
  </si>
  <si>
    <t>1264650947172675584</t>
  </si>
  <si>
    <t>1264650793971593216</t>
  </si>
  <si>
    <t>1264650826645209088</t>
  </si>
  <si>
    <t>1264650906655764480</t>
  </si>
  <si>
    <t>1264650947218886656</t>
  </si>
  <si>
    <t>1264650947428524034</t>
  </si>
  <si>
    <t>1264650947713798144</t>
  </si>
  <si>
    <t>1264650948036702214</t>
  </si>
  <si>
    <t>1264650948120543233</t>
  </si>
  <si>
    <t>1264650948149985280</t>
  </si>
  <si>
    <t>1264650948296744960</t>
  </si>
  <si>
    <t>1264650948393209856</t>
  </si>
  <si>
    <t>1264650948447817729</t>
  </si>
  <si>
    <t>1264650948460318721</t>
  </si>
  <si>
    <t>1264650948493938689</t>
  </si>
  <si>
    <t>1264650949441794050</t>
  </si>
  <si>
    <t>1264650894353797122</t>
  </si>
  <si>
    <t>1264650949617991681</t>
  </si>
  <si>
    <t>1264650871842971648</t>
  </si>
  <si>
    <t>1264650949882187776</t>
  </si>
  <si>
    <t>1264650932337467398</t>
  </si>
  <si>
    <t>1264650950230380545</t>
  </si>
  <si>
    <t>1264650950289080321</t>
  </si>
  <si>
    <t>1264650950343626754</t>
  </si>
  <si>
    <t>1264650950461001730</t>
  </si>
  <si>
    <t>1264650950704275458</t>
  </si>
  <si>
    <t>1264650950767194112</t>
  </si>
  <si>
    <t>1264650951002120193</t>
  </si>
  <si>
    <t>1264650951035621376</t>
  </si>
  <si>
    <t>1264650951169839105</t>
  </si>
  <si>
    <t>1264650951257919490</t>
  </si>
  <si>
    <t>1264650951304118273</t>
  </si>
  <si>
    <t>1264650951459254273</t>
  </si>
  <si>
    <t>1264650951807455233</t>
  </si>
  <si>
    <t>1264650952126205952</t>
  </si>
  <si>
    <t>1264650920291454979</t>
  </si>
  <si>
    <t>1264650952444960770</t>
  </si>
  <si>
    <t>1264650952763719682</t>
  </si>
  <si>
    <t>1264650952851828737</t>
  </si>
  <si>
    <t>1264650952956665857</t>
  </si>
  <si>
    <t>1264650953095069698</t>
  </si>
  <si>
    <t>1264650953099182095</t>
  </si>
  <si>
    <t>1264650953203974145</t>
  </si>
  <si>
    <t>1264650953241825281</t>
  </si>
  <si>
    <t>1264650953866858497</t>
  </si>
  <si>
    <t>1264650953933930497</t>
  </si>
  <si>
    <t>1264650953988464640</t>
  </si>
  <si>
    <t>1264650953996800004</t>
  </si>
  <si>
    <t>1264650954017845254</t>
  </si>
  <si>
    <t>1264650954084843520</t>
  </si>
  <si>
    <t>1264650954294595586</t>
  </si>
  <si>
    <t>1264650954382729218</t>
  </si>
  <si>
    <t>1264650954730856450</t>
  </si>
  <si>
    <t>1264650954814750722</t>
  </si>
  <si>
    <t>1264650954886057984</t>
  </si>
  <si>
    <t>1264650954957377537</t>
  </si>
  <si>
    <t>1264650955116687363</t>
  </si>
  <si>
    <t>1264650955460612096</t>
  </si>
  <si>
    <t>1264650955523608577</t>
  </si>
  <si>
    <t>1264650956224040961</t>
  </si>
  <si>
    <t>1264650956387516417</t>
  </si>
  <si>
    <t>1264650882588848129</t>
  </si>
  <si>
    <t>1264650956576342016</t>
  </si>
  <si>
    <t>1264650956681154575</t>
  </si>
  <si>
    <t>1264650956752457730</t>
  </si>
  <si>
    <t>1264650956945469444</t>
  </si>
  <si>
    <t>1264650956949643264</t>
  </si>
  <si>
    <t>1264650956999983106</t>
  </si>
  <si>
    <t>1264650957067091968</t>
  </si>
  <si>
    <t>1264650957280985089</t>
  </si>
  <si>
    <t>1264650957394231299</t>
  </si>
  <si>
    <t>1264650957461368832</t>
  </si>
  <si>
    <t>1264650957524262912</t>
  </si>
  <si>
    <t>1264650957809385474</t>
  </si>
  <si>
    <t>1264650957998239745</t>
  </si>
  <si>
    <t>1264650958631550984</t>
  </si>
  <si>
    <t>1264650957117198336</t>
  </si>
  <si>
    <t>1264650958862196736</t>
  </si>
  <si>
    <t>1264650958895820801</t>
  </si>
  <si>
    <t>1264650958979637250</t>
  </si>
  <si>
    <t>1264650959155859456</t>
  </si>
  <si>
    <t>1264650959436865536</t>
  </si>
  <si>
    <t>1264650959495606274</t>
  </si>
  <si>
    <t>1264650960040837120</t>
  </si>
  <si>
    <t>1264650960187674624</t>
  </si>
  <si>
    <t>1264650960330272770</t>
  </si>
  <si>
    <t>1264650960955224070</t>
  </si>
  <si>
    <t>1264650960984571904</t>
  </si>
  <si>
    <t>1264650961206771714</t>
  </si>
  <si>
    <t>1264650961429180416</t>
  </si>
  <si>
    <t>1264650961747881992</t>
  </si>
  <si>
    <t>1264650961903071234</t>
  </si>
  <si>
    <t>1264650962041520128</t>
  </si>
  <si>
    <t>1264650962079227905</t>
  </si>
  <si>
    <t>1264650962079277058</t>
  </si>
  <si>
    <t>1264650962221903875</t>
  </si>
  <si>
    <t>1264650962389565440</t>
  </si>
  <si>
    <t>1264650962393858048</t>
  </si>
  <si>
    <t>1264650962448330752</t>
  </si>
  <si>
    <t>1264650962679074818</t>
  </si>
  <si>
    <t>1264650962863603715</t>
  </si>
  <si>
    <t>1264650963098447880</t>
  </si>
  <si>
    <t>1264650963501101056</t>
  </si>
  <si>
    <t>1264650963509317632</t>
  </si>
  <si>
    <t>1264650946929405952</t>
  </si>
  <si>
    <t>1264650964029575169</t>
  </si>
  <si>
    <t>1264650964235100169</t>
  </si>
  <si>
    <t>1264650964239364103</t>
  </si>
  <si>
    <t>1264650885247926276</t>
  </si>
  <si>
    <t>1264650964511920144</t>
  </si>
  <si>
    <t>1264650964746805248</t>
  </si>
  <si>
    <t>1264650964998422534</t>
  </si>
  <si>
    <t>1264650965023588354</t>
  </si>
  <si>
    <t>1264650965359214597</t>
  </si>
  <si>
    <t>1264650965950627840</t>
  </si>
  <si>
    <t>1264650966164480002</t>
  </si>
  <si>
    <t>1264650966353227777</t>
  </si>
  <si>
    <t>1264650966508371969</t>
  </si>
  <si>
    <t>1264650966718169090</t>
  </si>
  <si>
    <t>1264650967003381760</t>
  </si>
  <si>
    <t>1264650967078879233</t>
  </si>
  <si>
    <t>1264650967368314881</t>
  </si>
  <si>
    <t>1264650818642489354</t>
  </si>
  <si>
    <t>1264650967498326016</t>
  </si>
  <si>
    <t>1264650967687008257</t>
  </si>
  <si>
    <t>1264650967871565824</t>
  </si>
  <si>
    <t>1264650807099736065</t>
  </si>
  <si>
    <t>1264650967896731650</t>
  </si>
  <si>
    <t>1264650967993237508</t>
  </si>
  <si>
    <t>1264650968433647625</t>
  </si>
  <si>
    <t>1264650965229219840</t>
  </si>
  <si>
    <t>1264650968613953536</t>
  </si>
  <si>
    <t>1264650968836292608</t>
  </si>
  <si>
    <t>1264650969029238784</t>
  </si>
  <si>
    <t>1264650969033240576</t>
  </si>
  <si>
    <t>1264650969314398209</t>
  </si>
  <si>
    <t>1264650969939431425</t>
  </si>
  <si>
    <t>1264650970027429889</t>
  </si>
  <si>
    <t>1264650970165895168</t>
  </si>
  <si>
    <t>1264650970233024512</t>
  </si>
  <si>
    <t>1264650970316836867</t>
  </si>
  <si>
    <t>1264650970484654086</t>
  </si>
  <si>
    <t>1264650970690195459</t>
  </si>
  <si>
    <t>1264650970837004296</t>
  </si>
  <si>
    <t>1264650970962833418</t>
  </si>
  <si>
    <t>1264650970979500032</t>
  </si>
  <si>
    <t>1264650971042459648</t>
  </si>
  <si>
    <t>1264650971239636992</t>
  </si>
  <si>
    <t>1264650971600375810</t>
  </si>
  <si>
    <t>1264650971877199875</t>
  </si>
  <si>
    <t>1264650972145561601</t>
  </si>
  <si>
    <t>1264650972158099458</t>
  </si>
  <si>
    <t>1264650972200153091</t>
  </si>
  <si>
    <t>1264650972271345672</t>
  </si>
  <si>
    <t>1264650972623712256</t>
  </si>
  <si>
    <t>1264650789055803394</t>
  </si>
  <si>
    <t>1264650972871213057</t>
  </si>
  <si>
    <t>1264650934434648077</t>
  </si>
  <si>
    <t>1264650973072498689</t>
  </si>
  <si>
    <t>1264650973504573440</t>
  </si>
  <si>
    <t>1264650974041432064</t>
  </si>
  <si>
    <t>1264650974309896192</t>
  </si>
  <si>
    <t>1264650974322442240</t>
  </si>
  <si>
    <t>1264650974439845890</t>
  </si>
  <si>
    <t>1264650974616064006</t>
  </si>
  <si>
    <t>1264650974737698816</t>
  </si>
  <si>
    <t>1264650974746066945</t>
  </si>
  <si>
    <t>1264650975106793478</t>
  </si>
  <si>
    <t>1264650975165456385</t>
  </si>
  <si>
    <t>1264650975270318086</t>
  </si>
  <si>
    <t>1264650975417155589</t>
  </si>
  <si>
    <t>1264650975534555137</t>
  </si>
  <si>
    <t>1264650975543001091</t>
  </si>
  <si>
    <t>1264650975714750464</t>
  </si>
  <si>
    <t>1264650975941406721</t>
  </si>
  <si>
    <t>1264650976037920768</t>
  </si>
  <si>
    <t>1264650976537042945</t>
  </si>
  <si>
    <t>1264650976818073601</t>
  </si>
  <si>
    <t>1264650976822247427</t>
  </si>
  <si>
    <t>1264650865031426048</t>
  </si>
  <si>
    <t>1264650976847413250</t>
  </si>
  <si>
    <t>1264650824774533127</t>
  </si>
  <si>
    <t>1264650977254215680</t>
  </si>
  <si>
    <t>1264650977346498567</t>
  </si>
  <si>
    <t>1264650977510076416</t>
  </si>
  <si>
    <t>1264650912271872000</t>
  </si>
  <si>
    <t>1264650950620389377</t>
  </si>
  <si>
    <t>1264650977610797059</t>
  </si>
  <si>
    <t>1264650929028112385</t>
  </si>
  <si>
    <t>1264650977946357760</t>
  </si>
  <si>
    <t>1264650977975635968</t>
  </si>
  <si>
    <t>1264650978239885312</t>
  </si>
  <si>
    <t>1264650978399268865</t>
  </si>
  <si>
    <t>1264650978441203712</t>
  </si>
  <si>
    <t>1264650801093410816</t>
  </si>
  <si>
    <t>1264650978835550226</t>
  </si>
  <si>
    <t>1264650979057729536</t>
  </si>
  <si>
    <t>1264650979091320839</t>
  </si>
  <si>
    <t>1264650889828143106</t>
  </si>
  <si>
    <t>1264650951652184065</t>
  </si>
  <si>
    <t>1264650979213000704</t>
  </si>
  <si>
    <t>1264650937228034056</t>
  </si>
  <si>
    <t>1264650979397513217</t>
  </si>
  <si>
    <t>1264650979552768014</t>
  </si>
  <si>
    <t>1264650980211273730</t>
  </si>
  <si>
    <t>1264650959629758464</t>
  </si>
  <si>
    <t>1264650980882292739</t>
  </si>
  <si>
    <t>1264650832848527362</t>
  </si>
  <si>
    <t>1264650981104594951</t>
  </si>
  <si>
    <t>1264650981297598465</t>
  </si>
  <si>
    <t>1264650981301792769</t>
  </si>
  <si>
    <t>1264650981389860867</t>
  </si>
  <si>
    <t>1264650981402345472</t>
  </si>
  <si>
    <t>1264650981456789505</t>
  </si>
  <si>
    <t>1264650981456916480</t>
  </si>
  <si>
    <t>1264650981461110786</t>
  </si>
  <si>
    <t>1264650982467735559</t>
  </si>
  <si>
    <t>1264650982811721729</t>
  </si>
  <si>
    <t>1264650982937505793</t>
  </si>
  <si>
    <t>1264650983361204224</t>
  </si>
  <si>
    <t>1264650825315553280</t>
  </si>
  <si>
    <t>1264650983503781888</t>
  </si>
  <si>
    <t>1264650917003001858</t>
  </si>
  <si>
    <t>1264650944987398149</t>
  </si>
  <si>
    <t>1264650983524765700</t>
  </si>
  <si>
    <t>1264650983533051910</t>
  </si>
  <si>
    <t>1264650983558262785</t>
  </si>
  <si>
    <t>1264650983629631489</t>
  </si>
  <si>
    <t>1264650983638028288</t>
  </si>
  <si>
    <t>1264650983730282496</t>
  </si>
  <si>
    <t>1264650983755440132</t>
  </si>
  <si>
    <t>1264650983822495756</t>
  </si>
  <si>
    <t>1264650983860305920</t>
  </si>
  <si>
    <t>1264650886363693056</t>
  </si>
  <si>
    <t>1264650984216764416</t>
  </si>
  <si>
    <t>1264650797238927360</t>
  </si>
  <si>
    <t>1264650820290850817</t>
  </si>
  <si>
    <t>1264650853522247681</t>
  </si>
  <si>
    <t>1264650984237731841</t>
  </si>
  <si>
    <t>1264650984527147008</t>
  </si>
  <si>
    <t>1264650984619466753</t>
  </si>
  <si>
    <t>1264650984636243969</t>
  </si>
  <si>
    <t>1264650984728465408</t>
  </si>
  <si>
    <t>1264650984783065089</t>
  </si>
  <si>
    <t>1264650913333088256</t>
  </si>
  <si>
    <t>1264650984795648000</t>
  </si>
  <si>
    <t>1264650984900395008</t>
  </si>
  <si>
    <t>1264650984904630279</t>
  </si>
  <si>
    <t>1264650984980197381</t>
  </si>
  <si>
    <t>1264650985013682176</t>
  </si>
  <si>
    <t>1264650877295628289</t>
  </si>
  <si>
    <t>1264650985055625216</t>
  </si>
  <si>
    <t>1264650985286369280</t>
  </si>
  <si>
    <t>1264650932802990080</t>
  </si>
  <si>
    <t>1264650985626107904</t>
  </si>
  <si>
    <t>1264650985936486400</t>
  </si>
  <si>
    <t>1264650986095861761</t>
  </si>
  <si>
    <t>1264650986137714689</t>
  </si>
  <si>
    <t>1264650986376835072</t>
  </si>
  <si>
    <t>1264650986540486657</t>
  </si>
  <si>
    <t>1264650986578116612</t>
  </si>
  <si>
    <t>1264650986641076226</t>
  </si>
  <si>
    <t>1264650986779545608</t>
  </si>
  <si>
    <t>1264650987123494912</t>
  </si>
  <si>
    <t>1264650987291111424</t>
  </si>
  <si>
    <t>1264650987337330693</t>
  </si>
  <si>
    <t>1264650854461833217</t>
  </si>
  <si>
    <t>1264650949592825857</t>
  </si>
  <si>
    <t>1264650812212510722</t>
  </si>
  <si>
    <t>1264650987463217170</t>
  </si>
  <si>
    <t>1264650987597430784</t>
  </si>
  <si>
    <t>1264650904311074822</t>
  </si>
  <si>
    <t>1264650947386580995</t>
  </si>
  <si>
    <t>1264650987706482691</t>
  </si>
  <si>
    <t>1264650830013177856</t>
  </si>
  <si>
    <t>1264650888880193538</t>
  </si>
  <si>
    <t>1264650987723206656</t>
  </si>
  <si>
    <t>1264650927681818624</t>
  </si>
  <si>
    <t>1264650988100648962</t>
  </si>
  <si>
    <t>1264650921956519939</t>
  </si>
  <si>
    <t>1264650988188839936</t>
  </si>
  <si>
    <t>1264650988310401026</t>
  </si>
  <si>
    <t>1264650988570492928</t>
  </si>
  <si>
    <t>1264650988574642176</t>
  </si>
  <si>
    <t>1264650988578844672</t>
  </si>
  <si>
    <t>1264650988704710656</t>
  </si>
  <si>
    <t>1264650988759273477</t>
  </si>
  <si>
    <t>1264650988885065728</t>
  </si>
  <si>
    <t>1264650989015109633</t>
  </si>
  <si>
    <t>1264650989069574144</t>
  </si>
  <si>
    <t>1264650949437665280</t>
  </si>
  <si>
    <t>1264650989082226688</t>
  </si>
  <si>
    <t>1264650989262589958</t>
  </si>
  <si>
    <t>1264650872426020865</t>
  </si>
  <si>
    <t>1264650909797285902</t>
  </si>
  <si>
    <t>1264650989388402689</t>
  </si>
  <si>
    <t>1264650914150875136</t>
  </si>
  <si>
    <t>1264650976767676416</t>
  </si>
  <si>
    <t>1264650989723955201</t>
  </si>
  <si>
    <t>1264650989786849286</t>
  </si>
  <si>
    <t>1264650989879144449</t>
  </si>
  <si>
    <t>1264650989908484101</t>
  </si>
  <si>
    <t>1264650989971390464</t>
  </si>
  <si>
    <t>1264650990122348555</t>
  </si>
  <si>
    <t>1264650990332121088</t>
  </si>
  <si>
    <t>1264650990680256526</t>
  </si>
  <si>
    <t>1264650990944505858</t>
  </si>
  <si>
    <t>1264650990986428416</t>
  </si>
  <si>
    <t>1264650991074492417</t>
  </si>
  <si>
    <t>1264650991485534209</t>
  </si>
  <si>
    <t>1264650991682686976</t>
  </si>
  <si>
    <t>1264650991791726595</t>
  </si>
  <si>
    <t>1264650991833698307</t>
  </si>
  <si>
    <t>1264650991892299777</t>
  </si>
  <si>
    <t>1264650992118902800</t>
  </si>
  <si>
    <t>1264650919670661122</t>
  </si>
  <si>
    <t>1264650992202715143</t>
  </si>
  <si>
    <t>1264650992328544268</t>
  </si>
  <si>
    <t>1264650992328548352</t>
  </si>
  <si>
    <t>1264650992504786945</t>
  </si>
  <si>
    <t>1264650992609624066</t>
  </si>
  <si>
    <t>1264650992676675585</t>
  </si>
  <si>
    <t>1264650992936726528</t>
  </si>
  <si>
    <t>1264650993163218945</t>
  </si>
  <si>
    <t>1264650993184145409</t>
  </si>
  <si>
    <t>1264650993272328193</t>
  </si>
  <si>
    <t>1264650993674878976</t>
  </si>
  <si>
    <t>1264650993968582656</t>
  </si>
  <si>
    <t>1264650994077642761</t>
  </si>
  <si>
    <t>1264650942995214336</t>
  </si>
  <si>
    <t>1264650994346070016</t>
  </si>
  <si>
    <t>1264650885034057731</t>
  </si>
  <si>
    <t>1264650994643873796</t>
  </si>
  <si>
    <t>1264650798593703939</t>
  </si>
  <si>
    <t>1264650786132373506</t>
  </si>
  <si>
    <t>1264650819070296072</t>
  </si>
  <si>
    <t>1264650995012960256</t>
  </si>
  <si>
    <t>1264650995172335617</t>
  </si>
  <si>
    <t>1264650995377864706</t>
  </si>
  <si>
    <t>1264650995692380160</t>
  </si>
  <si>
    <t>1264650995742769154</t>
  </si>
  <si>
    <t>1264650995805667331</t>
  </si>
  <si>
    <t>1264650995830849548</t>
  </si>
  <si>
    <t>1264650995948290051</t>
  </si>
  <si>
    <t>1264650785591304194</t>
  </si>
  <si>
    <t>1264650916185157632</t>
  </si>
  <si>
    <t>1264650995952504832</t>
  </si>
  <si>
    <t>1264650900716630017</t>
  </si>
  <si>
    <t>1264650996120199170</t>
  </si>
  <si>
    <t>1264650996237635584</t>
  </si>
  <si>
    <t>1264650996262862849</t>
  </si>
  <si>
    <t>1264650996590010369</t>
  </si>
  <si>
    <t>1264650996959019011</t>
  </si>
  <si>
    <t>1264650965799636993</t>
  </si>
  <si>
    <t>1264650997021970433</t>
  </si>
  <si>
    <t>1264650997034516486</t>
  </si>
  <si>
    <t>1264650785834643458</t>
  </si>
  <si>
    <t>1264650997055606785</t>
  </si>
  <si>
    <t>1264650997256814592</t>
  </si>
  <si>
    <t>1264650997365948417</t>
  </si>
  <si>
    <t>1264650997462380546</t>
  </si>
  <si>
    <t>1264650997584011271</t>
  </si>
  <si>
    <t>1264650997642788864</t>
  </si>
  <si>
    <t>1264650997844107267</t>
  </si>
  <si>
    <t>1264650997974130689</t>
  </si>
  <si>
    <t>1264650998112452608</t>
  </si>
  <si>
    <t>1264650998242512897</t>
  </si>
  <si>
    <t>1264650998569672707</t>
  </si>
  <si>
    <t>1264650998645219329</t>
  </si>
  <si>
    <t>1264650998699737089</t>
  </si>
  <si>
    <t>1264650926587027456</t>
  </si>
  <si>
    <t>1264650965166276610</t>
  </si>
  <si>
    <t>1264650998766764034</t>
  </si>
  <si>
    <t>1264650998905278465</t>
  </si>
  <si>
    <t>1264650999152721920</t>
  </si>
  <si>
    <t>1264650999161110531</t>
  </si>
  <si>
    <t>1264650849860702209</t>
  </si>
  <si>
    <t>1264650903027683328</t>
  </si>
  <si>
    <t>1264650921440657412</t>
  </si>
  <si>
    <t>1264650999299559427</t>
  </si>
  <si>
    <t>1264650815861657601</t>
  </si>
  <si>
    <t>1264650999337279488</t>
  </si>
  <si>
    <t>1264650999521857537</t>
  </si>
  <si>
    <t>1264650999639281664</t>
  </si>
  <si>
    <t>1264650999660240898</t>
  </si>
  <si>
    <t>1264650999853187072</t>
  </si>
  <si>
    <t>1264651000444485632</t>
  </si>
  <si>
    <t>1264651000499109891</t>
  </si>
  <si>
    <t>1264651000532602881</t>
  </si>
  <si>
    <t>1264651000603979776</t>
  </si>
  <si>
    <t>1264651000746512386</t>
  </si>
  <si>
    <t>1264651000750780417</t>
  </si>
  <si>
    <t>1264651000973008898</t>
  </si>
  <si>
    <t>1264651001203744770</t>
  </si>
  <si>
    <t>1264651001296031744</t>
  </si>
  <si>
    <t>1264651001719599108</t>
  </si>
  <si>
    <t>1264651001795096576</t>
  </si>
  <si>
    <t>1264650811168210945</t>
  </si>
  <si>
    <t>1264651001912582144</t>
  </si>
  <si>
    <t>1264651002164195335</t>
  </si>
  <si>
    <t>1264651002172657664</t>
  </si>
  <si>
    <t>1264651002554257413</t>
  </si>
  <si>
    <t>1264651002743074824</t>
  </si>
  <si>
    <t>1264651002743083012</t>
  </si>
  <si>
    <t>1264651002764034055</t>
  </si>
  <si>
    <t>1264651002831085570</t>
  </si>
  <si>
    <t>1264651002843664384</t>
  </si>
  <si>
    <t>1264651002873106433</t>
  </si>
  <si>
    <t>1264651002902437889</t>
  </si>
  <si>
    <t>1264650971604496385</t>
  </si>
  <si>
    <t>1264651003133071370</t>
  </si>
  <si>
    <t>1264651003225427968</t>
  </si>
  <si>
    <t>1264651003355451401</t>
  </si>
  <si>
    <t>1264651003422486530</t>
  </si>
  <si>
    <t>1264651003728662531</t>
  </si>
  <si>
    <t>1264651004034850824</t>
  </si>
  <si>
    <t>1264651004110389249</t>
  </si>
  <si>
    <t>1264651004559138821</t>
  </si>
  <si>
    <t>1264651005075079168</t>
  </si>
  <si>
    <t>1264651005238620166</t>
  </si>
  <si>
    <t>1264651005532258304</t>
  </si>
  <si>
    <t>1264651005687476230</t>
  </si>
  <si>
    <t>1264651005838479360</t>
  </si>
  <si>
    <t>1264651006081675265</t>
  </si>
  <si>
    <t>1264651006165626880</t>
  </si>
  <si>
    <t>1264651006211751937</t>
  </si>
  <si>
    <t>1264651006727479296</t>
  </si>
  <si>
    <t>1264651006757015554</t>
  </si>
  <si>
    <t>1264650797679366144</t>
  </si>
  <si>
    <t>1264651006815735808</t>
  </si>
  <si>
    <t>1264651007239294982</t>
  </si>
  <si>
    <t>1264651008036057088</t>
  </si>
  <si>
    <t>1264651008279547904</t>
  </si>
  <si>
    <t>1264651008300515328</t>
  </si>
  <si>
    <t>1264651008745132033</t>
  </si>
  <si>
    <t>1264651008795381761</t>
  </si>
  <si>
    <t>1264651009466535936</t>
  </si>
  <si>
    <t>1264651009592303618</t>
  </si>
  <si>
    <t>1264651009592373250</t>
  </si>
  <si>
    <t>1264651010284359680</t>
  </si>
  <si>
    <t>1264650943708237825</t>
  </si>
  <si>
    <t>1264651010296905752</t>
  </si>
  <si>
    <t>1264651010418577409</t>
  </si>
  <si>
    <t>1264651010485747714</t>
  </si>
  <si>
    <t>1264650828918521862</t>
  </si>
  <si>
    <t>1264650873780781058</t>
  </si>
  <si>
    <t>1264650944102436865</t>
  </si>
  <si>
    <t>1264651010582155265</t>
  </si>
  <si>
    <t>1264651010733113344</t>
  </si>
  <si>
    <t>1264651010758381568</t>
  </si>
  <si>
    <t>1264651010926088195</t>
  </si>
  <si>
    <t>1264651011035213825</t>
  </si>
  <si>
    <t>1264651011152662533</t>
  </si>
  <si>
    <t>1264651011261706246</t>
  </si>
  <si>
    <t>1264651011383271424</t>
  </si>
  <si>
    <t>1264650823872786434</t>
  </si>
  <si>
    <t>1264650939929157633</t>
  </si>
  <si>
    <t>1264651011572064256</t>
  </si>
  <si>
    <t>1264651011748233216</t>
  </si>
  <si>
    <t>1264651011903422465</t>
  </si>
  <si>
    <t>1264651012033347590</t>
  </si>
  <si>
    <t>1264651012364800001</t>
  </si>
  <si>
    <t>1264650795066286081</t>
  </si>
  <si>
    <t>1264651012410875915</t>
  </si>
  <si>
    <t>1264650906584469504</t>
  </si>
  <si>
    <t>1264651012599615488</t>
  </si>
  <si>
    <t>1264650914079571970</t>
  </si>
  <si>
    <t>1264651012645834759</t>
  </si>
  <si>
    <t>1264650988276912130</t>
  </si>
  <si>
    <t>1264651012771663872</t>
  </si>
  <si>
    <t>1264651012784230401</t>
  </si>
  <si>
    <t>1264651012918427650</t>
  </si>
  <si>
    <t>1264651013086208003</t>
  </si>
  <si>
    <t>1264651013094547466</t>
  </si>
  <si>
    <t>1264650924238295041</t>
  </si>
  <si>
    <t>1264650955338985476</t>
  </si>
  <si>
    <t>1264651013207871488</t>
  </si>
  <si>
    <t>1264651013254000646</t>
  </si>
  <si>
    <t>1264651013673422848</t>
  </si>
  <si>
    <t>1264651013765697537</t>
  </si>
  <si>
    <t>1264650902360776710</t>
  </si>
  <si>
    <t>1264650970224615429</t>
  </si>
  <si>
    <t>1264650976180555776</t>
  </si>
  <si>
    <t>1264651014482862080</t>
  </si>
  <si>
    <t>1264651014482903042</t>
  </si>
  <si>
    <t>1264651014537437188</t>
  </si>
  <si>
    <t>1264651014583574530</t>
  </si>
  <si>
    <t>1264650870148329472</t>
  </si>
  <si>
    <t>1264651014663176192</t>
  </si>
  <si>
    <t>1264651014747181056</t>
  </si>
  <si>
    <t>1264651015418150918</t>
  </si>
  <si>
    <t>1264651015623712778</t>
  </si>
  <si>
    <t>1264651015766360065</t>
  </si>
  <si>
    <t>1264651015778951168</t>
  </si>
  <si>
    <t>1264651015929896960</t>
  </si>
  <si>
    <t>1264651015963512833</t>
  </si>
  <si>
    <t>1264651015967641601</t>
  </si>
  <si>
    <t>1264651015967694853</t>
  </si>
  <si>
    <t>1264651016051535872</t>
  </si>
  <si>
    <t>1264650916784988160</t>
  </si>
  <si>
    <t>1264651016169041922</t>
  </si>
  <si>
    <t>1264651016173236225</t>
  </si>
  <si>
    <t>1264650852364701698</t>
  </si>
  <si>
    <t>1264650964105080832</t>
  </si>
  <si>
    <t>1264651016538140672</t>
  </si>
  <si>
    <t>1264651016584204288</t>
  </si>
  <si>
    <t>1264650981637263364</t>
  </si>
  <si>
    <t>1264651016630304769</t>
  </si>
  <si>
    <t>1264650831758004224</t>
  </si>
  <si>
    <t>1264650913597227010</t>
  </si>
  <si>
    <t>1264651017364389888</t>
  </si>
  <si>
    <t>1264651017431515136</t>
  </si>
  <si>
    <t>1264651017469263879</t>
  </si>
  <si>
    <t>1264651017477664770</t>
  </si>
  <si>
    <t>1264651017972518912</t>
  </si>
  <si>
    <t>1264651018022858752</t>
  </si>
  <si>
    <t>1264651018161270791</t>
  </si>
  <si>
    <t>1264651018236841989</t>
  </si>
  <si>
    <t>1264651018400391169</t>
  </si>
  <si>
    <t>1264651018459021312</t>
  </si>
  <si>
    <t>1264651018505269252</t>
  </si>
  <si>
    <t>1264651018652049409</t>
  </si>
  <si>
    <t>1264651018685603844</t>
  </si>
  <si>
    <t>1264651018706485249</t>
  </si>
  <si>
    <t>1264651018937282560</t>
  </si>
  <si>
    <t>1264651018945642500</t>
  </si>
  <si>
    <t>1264651018970836992</t>
  </si>
  <si>
    <t>1264651018974965760</t>
  </si>
  <si>
    <t>1264651019125997568</t>
  </si>
  <si>
    <t>1264650863857012745</t>
  </si>
  <si>
    <t>1264651019583184896</t>
  </si>
  <si>
    <t>1264650969641615363</t>
  </si>
  <si>
    <t>1264651019620933638</t>
  </si>
  <si>
    <t>1264651019805495302</t>
  </si>
  <si>
    <t>1264651020057153537</t>
  </si>
  <si>
    <t>1264651020107419655</t>
  </si>
  <si>
    <t>1264651020132638721</t>
  </si>
  <si>
    <t>1264650843585949697</t>
  </si>
  <si>
    <t>1264651020858204167</t>
  </si>
  <si>
    <t>1264651021046943745</t>
  </si>
  <si>
    <t>1264651021491605504</t>
  </si>
  <si>
    <t>1264651021621628928</t>
  </si>
  <si>
    <t>1264651021713883138</t>
  </si>
  <si>
    <t>1264651021755744256</t>
  </si>
  <si>
    <t>1264650857947242496</t>
  </si>
  <si>
    <t>1264651021835526144</t>
  </si>
  <si>
    <t>1264651021906780166</t>
  </si>
  <si>
    <t>1264651021952917505</t>
  </si>
  <si>
    <t>1264651022028455938</t>
  </si>
  <si>
    <t>1264651022275956736</t>
  </si>
  <si>
    <t>1264651022649131008</t>
  </si>
  <si>
    <t>1264650996602585089</t>
  </si>
  <si>
    <t>1264651009592262662</t>
  </si>
  <si>
    <t>1264651023127371779</t>
  </si>
  <si>
    <t>1264651023278276619</t>
  </si>
  <si>
    <t>1264651023383244800</t>
  </si>
  <si>
    <t>1264651023387328514</t>
  </si>
  <si>
    <t>1264651023584542728</t>
  </si>
  <si>
    <t>1264651023668449282</t>
  </si>
  <si>
    <t>1264651023831969794</t>
  </si>
  <si>
    <t>1264651023852998657</t>
  </si>
  <si>
    <t>1264651023995543553</t>
  </si>
  <si>
    <t>1264651024058454018</t>
  </si>
  <si>
    <t>1264651024079388672</t>
  </si>
  <si>
    <t>1264651024419237890</t>
  </si>
  <si>
    <t>1264650883381571584</t>
  </si>
  <si>
    <t>1264651024515694593</t>
  </si>
  <si>
    <t>1264651024603713537</t>
  </si>
  <si>
    <t>1264651024624648192</t>
  </si>
  <si>
    <t>1264651024821825536</t>
  </si>
  <si>
    <t>1264651024897314816</t>
  </si>
  <si>
    <t>1264651025077633025</t>
  </si>
  <si>
    <t>1264651013157511168</t>
  </si>
  <si>
    <t>1264651025396445185</t>
  </si>
  <si>
    <t>1264651025430065153</t>
  </si>
  <si>
    <t>1264651017968332803</t>
  </si>
  <si>
    <t>1264651025711075332</t>
  </si>
  <si>
    <t>1264651025895522305</t>
  </si>
  <si>
    <t>1264651026067587074</t>
  </si>
  <si>
    <t>1264651026092691463</t>
  </si>
  <si>
    <t>1264651026281508864</t>
  </si>
  <si>
    <t>1264651027065835522</t>
  </si>
  <si>
    <t>1264651027321626626</t>
  </si>
  <si>
    <t>1264651027325825027</t>
  </si>
  <si>
    <t>1264651027388784640</t>
  </si>
  <si>
    <t>1264651027724238848</t>
  </si>
  <si>
    <t>1264651027728523266</t>
  </si>
  <si>
    <t>1264651028093419522</t>
  </si>
  <si>
    <t>1264651028206673930</t>
  </si>
  <si>
    <t>1264651028428992515</t>
  </si>
  <si>
    <t>1264650983755390977</t>
  </si>
  <si>
    <t>1264651001698680832</t>
  </si>
  <si>
    <t>1264651028579995655</t>
  </si>
  <si>
    <t>1264651028726788104</t>
  </si>
  <si>
    <t>1264651028730908684</t>
  </si>
  <si>
    <t>1264651028890337282</t>
  </si>
  <si>
    <t>1264651029397848065</t>
  </si>
  <si>
    <t>1264651029662105600</t>
  </si>
  <si>
    <t>1264651029871820801</t>
  </si>
  <si>
    <t>1264651029938876416</t>
  </si>
  <si>
    <t>1264651029951516674</t>
  </si>
  <si>
    <t>1264651029997670407</t>
  </si>
  <si>
    <t>1264650904847953922</t>
  </si>
  <si>
    <t>1264651001631518720</t>
  </si>
  <si>
    <t>1264651030060548097</t>
  </si>
  <si>
    <t>1264651030144454658</t>
  </si>
  <si>
    <t>1264651030404509696</t>
  </si>
  <si>
    <t>1264651030706491393</t>
  </si>
  <si>
    <t>1264651029641154563</t>
  </si>
  <si>
    <t>1264651030710693889</t>
  </si>
  <si>
    <t>1264650896983670786</t>
  </si>
  <si>
    <t>1264651030714888198</t>
  </si>
  <si>
    <t>1264651030937194496</t>
  </si>
  <si>
    <t>1264651030945583105</t>
  </si>
  <si>
    <t>1264650859994021888</t>
  </si>
  <si>
    <t>1264651031092158464</t>
  </si>
  <si>
    <t>1264651014516375552</t>
  </si>
  <si>
    <t>1264651031226585090</t>
  </si>
  <si>
    <t>1264651031390171148</t>
  </si>
  <si>
    <t>1264651031444676608</t>
  </si>
  <si>
    <t>1264650968085549057</t>
  </si>
  <si>
    <t>1264651011756625921</t>
  </si>
  <si>
    <t>1264651031616655366</t>
  </si>
  <si>
    <t>1264651032224768003</t>
  </si>
  <si>
    <t>1264651032828825606</t>
  </si>
  <si>
    <t>1264651033197805568</t>
  </si>
  <si>
    <t>1264651009957208067</t>
  </si>
  <si>
    <t>1264651033449504768</t>
  </si>
  <si>
    <t>1264651033474666499</t>
  </si>
  <si>
    <t>1264651033504088065</t>
  </si>
  <si>
    <t>1264651034074460162</t>
  </si>
  <si>
    <t>1264651034087108608</t>
  </si>
  <si>
    <t>1264651034124673025</t>
  </si>
  <si>
    <t>1264651034254872578</t>
  </si>
  <si>
    <t>1264651034464567296</t>
  </si>
  <si>
    <t>1264651034514853888</t>
  </si>
  <si>
    <t>1264651034540019713</t>
  </si>
  <si>
    <t>1264651034565230594</t>
  </si>
  <si>
    <t>1264651034670108673</t>
  </si>
  <si>
    <t>1264650893426864128</t>
  </si>
  <si>
    <t>1264651034695208960</t>
  </si>
  <si>
    <t>1264651020409409538</t>
  </si>
  <si>
    <t>1264651034972106752</t>
  </si>
  <si>
    <t>1264650790184062977</t>
  </si>
  <si>
    <t>1264651035311775745</t>
  </si>
  <si>
    <t>1264651035525754880</t>
  </si>
  <si>
    <t>1264651035777347586</t>
  </si>
  <si>
    <t>1264651035840315394</t>
  </si>
  <si>
    <t>1264651013744734209</t>
  </si>
  <si>
    <t>1264651035978629120</t>
  </si>
  <si>
    <t>1264650870999920641</t>
  </si>
  <si>
    <t>1264651036020690946</t>
  </si>
  <si>
    <t>1264651036695891968</t>
  </si>
  <si>
    <t>1264650851714502656</t>
  </si>
  <si>
    <t>1264650863429275650</t>
  </si>
  <si>
    <t>1264650872048541703</t>
  </si>
  <si>
    <t>1264651036813406209</t>
  </si>
  <si>
    <t>1264651037027295232</t>
  </si>
  <si>
    <t>1264651037031481344</t>
  </si>
  <si>
    <t>1264650876003790848</t>
  </si>
  <si>
    <t>1264651037211754497</t>
  </si>
  <si>
    <t>1264651037211836416</t>
  </si>
  <si>
    <t>1264651037400498176</t>
  </si>
  <si>
    <t>1264651037539028993</t>
  </si>
  <si>
    <t>1264651037656395781</t>
  </si>
  <si>
    <t>1264651037660643331</t>
  </si>
  <si>
    <t>1264651037761249286</t>
  </si>
  <si>
    <t>1264651036217794567</t>
  </si>
  <si>
    <t>1264651037912203267</t>
  </si>
  <si>
    <t>1264651038029684738</t>
  </si>
  <si>
    <t>1264651038084210690</t>
  </si>
  <si>
    <t>1264651038147125249</t>
  </si>
  <si>
    <t>1264650799076032513</t>
  </si>
  <si>
    <t>1264650822870347783</t>
  </si>
  <si>
    <t>1264650966386835456</t>
  </si>
  <si>
    <t>1264651038335868929</t>
  </si>
  <si>
    <t>1264651038432395264</t>
  </si>
  <si>
    <t>1264650891078111234</t>
  </si>
  <si>
    <t>1264651038642110464</t>
  </si>
  <si>
    <t>1264651038663073802</t>
  </si>
  <si>
    <t>1264651038738526213</t>
  </si>
  <si>
    <t>1264651039082516480</t>
  </si>
  <si>
    <t>1264651039246082049</t>
  </si>
  <si>
    <t>1264651039552266241</t>
  </si>
  <si>
    <t>1264651039585841153</t>
  </si>
  <si>
    <t>1264651039749308419</t>
  </si>
  <si>
    <t>1264651039816536067</t>
  </si>
  <si>
    <t>1264651039900405763</t>
  </si>
  <si>
    <t>1264651040026132480</t>
  </si>
  <si>
    <t>1264651040034521094</t>
  </si>
  <si>
    <t>1264650947608948739</t>
  </si>
  <si>
    <t>1264651040332361729</t>
  </si>
  <si>
    <t>1264651040525254665</t>
  </si>
  <si>
    <t>1264651040957190145</t>
  </si>
  <si>
    <t>1264651040982552581</t>
  </si>
  <si>
    <t>1264651041079021577</t>
  </si>
  <si>
    <t>1264651041166983169</t>
  </si>
  <si>
    <t>1264651041343246342</t>
  </si>
  <si>
    <t>1264651041846501376</t>
  </si>
  <si>
    <t>1264650904927600641</t>
  </si>
  <si>
    <t>1264651042064666625</t>
  </si>
  <si>
    <t>1264650803605798914</t>
  </si>
  <si>
    <t>1264650810249666561</t>
  </si>
  <si>
    <t>1264651042295341056</t>
  </si>
  <si>
    <t>1264651042316263424</t>
  </si>
  <si>
    <t>1264651042907717634</t>
  </si>
  <si>
    <t>1264651042949644289</t>
  </si>
  <si>
    <t>1264651043016781829</t>
  </si>
  <si>
    <t>1264651043125833730</t>
  </si>
  <si>
    <t>1264651043448795144</t>
  </si>
  <si>
    <t>1264650894773235713</t>
  </si>
  <si>
    <t>1264651043574616066</t>
  </si>
  <si>
    <t>1264651043612372992</t>
  </si>
  <si>
    <t>1264650862959435784</t>
  </si>
  <si>
    <t>1264650953271238658</t>
  </si>
  <si>
    <t>1264651043754971136</t>
  </si>
  <si>
    <t>1264651043868233728</t>
  </si>
  <si>
    <t>1264651043872354306</t>
  </si>
  <si>
    <t>1264651044103086084</t>
  </si>
  <si>
    <t>1264651044275003401</t>
  </si>
  <si>
    <t>1264651044325376002</t>
  </si>
  <si>
    <t>1264651044522467329</t>
  </si>
  <si>
    <t>1264651044560293890</t>
  </si>
  <si>
    <t>1264651044572876805</t>
  </si>
  <si>
    <t>1264650981620490243</t>
  </si>
  <si>
    <t>1264651014789046279</t>
  </si>
  <si>
    <t>1264651016651276289</t>
  </si>
  <si>
    <t>1264651044576993285</t>
  </si>
  <si>
    <t>1264651044912586762</t>
  </si>
  <si>
    <t>1264651045021650949</t>
  </si>
  <si>
    <t>1264651045193551873</t>
  </si>
  <si>
    <t>1264651045235499011</t>
  </si>
  <si>
    <t>1264651045256527878</t>
  </si>
  <si>
    <t>1264651045294280705</t>
  </si>
  <si>
    <t>1264651045873090562</t>
  </si>
  <si>
    <t>1264651046175027201</t>
  </si>
  <si>
    <t>1264651046216966145</t>
  </si>
  <si>
    <t>1264651046346985476</t>
  </si>
  <si>
    <t>1264651046359621632</t>
  </si>
  <si>
    <t>1264651046430945281</t>
  </si>
  <si>
    <t>1264651046695186432</t>
  </si>
  <si>
    <t>1264650985412100104</t>
  </si>
  <si>
    <t>1264651046888124419</t>
  </si>
  <si>
    <t>1264651046997164038</t>
  </si>
  <si>
    <t>1264651047374594049</t>
  </si>
  <si>
    <t>1264651047424929794</t>
  </si>
  <si>
    <t>1264651047680782346</t>
  </si>
  <si>
    <t>1264651047940894732</t>
  </si>
  <si>
    <t>1264651048305733633</t>
  </si>
  <si>
    <t>1264651048448397312</t>
  </si>
  <si>
    <t>1264651048687468544</t>
  </si>
  <si>
    <t>1264651048737812481</t>
  </si>
  <si>
    <t>1264650973756170241</t>
  </si>
  <si>
    <t>1264650830524882945</t>
  </si>
  <si>
    <t>1264651049060765696</t>
  </si>
  <si>
    <t>1264651049090113536</t>
  </si>
  <si>
    <t>1264650904780800000</t>
  </si>
  <si>
    <t>1264651049555689483</t>
  </si>
  <si>
    <t>1264650895490461699</t>
  </si>
  <si>
    <t>1264651049668874244</t>
  </si>
  <si>
    <t>1264651049807351808</t>
  </si>
  <si>
    <t>1264651049924771841</t>
  </si>
  <si>
    <t>1264650913471397890</t>
  </si>
  <si>
    <t>1264651050159689731</t>
  </si>
  <si>
    <t>1264651050327433216</t>
  </si>
  <si>
    <t>1264651050432245760</t>
  </si>
  <si>
    <t>1264651050616795137</t>
  </si>
  <si>
    <t>1264651050973159424</t>
  </si>
  <si>
    <t>1264650803014438912</t>
  </si>
  <si>
    <t>1264650852540780546</t>
  </si>
  <si>
    <t>1264651051384410113</t>
  </si>
  <si>
    <t>1264651051485016064</t>
  </si>
  <si>
    <t>1264650877098512385</t>
  </si>
  <si>
    <t>1264651051606646784</t>
  </si>
  <si>
    <t>1264650836862435331</t>
  </si>
  <si>
    <t>1264651051858300931</t>
  </si>
  <si>
    <t>1264650918009733124</t>
  </si>
  <si>
    <t>1264651051866734597</t>
  </si>
  <si>
    <t>1264651052072271873</t>
  </si>
  <si>
    <t>1264651052290277377</t>
  </si>
  <si>
    <t>1264651052453945344</t>
  </si>
  <si>
    <t>1264651052529455112</t>
  </si>
  <si>
    <t>1264650922271158278</t>
  </si>
  <si>
    <t>1264651015044857858</t>
  </si>
  <si>
    <t>1264651052978184192</t>
  </si>
  <si>
    <t>1264650861554302977</t>
  </si>
  <si>
    <t>1264651053091430402</t>
  </si>
  <si>
    <t>1264651028382846982</t>
  </si>
  <si>
    <t>1264651053179588611</t>
  </si>
  <si>
    <t>1264651053297020933</t>
  </si>
  <si>
    <t>1264650928013086738</t>
  </si>
  <si>
    <t>1264651053439516676</t>
  </si>
  <si>
    <t>1264650785968848898</t>
  </si>
  <si>
    <t>1264651053628362754</t>
  </si>
  <si>
    <t>1264650893997326341</t>
  </si>
  <si>
    <t>1264651053741625344</t>
  </si>
  <si>
    <t>1264651035303346177</t>
  </si>
  <si>
    <t>1264651054030913541</t>
  </si>
  <si>
    <t>1264650929569226753</t>
  </si>
  <si>
    <t>1264650892747460609</t>
  </si>
  <si>
    <t>1264651054223851521</t>
  </si>
  <si>
    <t>1264651054286766086</t>
  </si>
  <si>
    <t>1264651054383316997</t>
  </si>
  <si>
    <t>1264651018584952840</t>
  </si>
  <si>
    <t>1264651054513348611</t>
  </si>
  <si>
    <t>1264650960267284483</t>
  </si>
  <si>
    <t>1264651054811090945</t>
  </si>
  <si>
    <t>1264651054853095429</t>
  </si>
  <si>
    <t>1264650877962518533</t>
  </si>
  <si>
    <t>1264651054907523073</t>
  </si>
  <si>
    <t>1264651054920216576</t>
  </si>
  <si>
    <t>1264650861764059146</t>
  </si>
  <si>
    <t>1264651055071182850</t>
  </si>
  <si>
    <t>1264650910929731586</t>
  </si>
  <si>
    <t>1264650985055694848</t>
  </si>
  <si>
    <t>1264651055268270080</t>
  </si>
  <si>
    <t>1264651055272546304</t>
  </si>
  <si>
    <t>1264651055318683649</t>
  </si>
  <si>
    <t>1264651055465410560</t>
  </si>
  <si>
    <t>1264651055553527812</t>
  </si>
  <si>
    <t>1264650838875783170</t>
  </si>
  <si>
    <t>1264650950385586183</t>
  </si>
  <si>
    <t>1264651055654191104</t>
  </si>
  <si>
    <t>1264651055771631618</t>
  </si>
  <si>
    <t>1264651056094547976</t>
  </si>
  <si>
    <t>1264651056190980097</t>
  </si>
  <si>
    <t>1264651056279179265</t>
  </si>
  <si>
    <t>1264651056283291650</t>
  </si>
  <si>
    <t>1264651056354639874</t>
  </si>
  <si>
    <t>1264651056551731200</t>
  </si>
  <si>
    <t>1264651056618909696</t>
  </si>
  <si>
    <t>1264650902666960898</t>
  </si>
  <si>
    <t>1264651056987979777</t>
  </si>
  <si>
    <t>1264650960254701569</t>
  </si>
  <si>
    <t>1264651057017294848</t>
  </si>
  <si>
    <t>1264651057105440768</t>
  </si>
  <si>
    <t>1264651057424027648</t>
  </si>
  <si>
    <t>1264651057491312653</t>
  </si>
  <si>
    <t>1264651057520615425</t>
  </si>
  <si>
    <t>1264650968433639424</t>
  </si>
  <si>
    <t>1264651057520672769</t>
  </si>
  <si>
    <t>1264651057566748672</t>
  </si>
  <si>
    <t>1264651057566830592</t>
  </si>
  <si>
    <t>1264650812917235713</t>
  </si>
  <si>
    <t>1264651057860349952</t>
  </si>
  <si>
    <t>1264651058003017730</t>
  </si>
  <si>
    <t>1264651058166587392</t>
  </si>
  <si>
    <t>1264651058208530435</t>
  </si>
  <si>
    <t>1264651058384637960</t>
  </si>
  <si>
    <t>1264650878465781760</t>
  </si>
  <si>
    <t>1264650919603511299</t>
  </si>
  <si>
    <t>1264650956198871041</t>
  </si>
  <si>
    <t>1264651058451755015</t>
  </si>
  <si>
    <t>1264651058527297536</t>
  </si>
  <si>
    <t>1264651058703470592</t>
  </si>
  <si>
    <t>1264651058787344385</t>
  </si>
  <si>
    <t>1264650833817415680</t>
  </si>
  <si>
    <t>1264651058795724811</t>
  </si>
  <si>
    <t>1264651058799874048</t>
  </si>
  <si>
    <t>1264650831162494978</t>
  </si>
  <si>
    <t>1264650914272612353</t>
  </si>
  <si>
    <t>1264651058862854153</t>
  </si>
  <si>
    <t>1264651058900545544</t>
  </si>
  <si>
    <t>1264650856500203524</t>
  </si>
  <si>
    <t>1264651058992885760</t>
  </si>
  <si>
    <t>1264651059173240832</t>
  </si>
  <si>
    <t>1264651059223498754</t>
  </si>
  <si>
    <t>1264651059403927554</t>
  </si>
  <si>
    <t>1264651059445841925</t>
  </si>
  <si>
    <t>1264651059626205185</t>
  </si>
  <si>
    <t>1264651060410449921</t>
  </si>
  <si>
    <t>1264651060511158272</t>
  </si>
  <si>
    <t>1264651060804812806</t>
  </si>
  <si>
    <t>1264651061064843264</t>
  </si>
  <si>
    <t>1264651061324906496</t>
  </si>
  <si>
    <t>1264650888863535105</t>
  </si>
  <si>
    <t>1264650936095592451</t>
  </si>
  <si>
    <t>1264650966806278151</t>
  </si>
  <si>
    <t>1264651061375176709</t>
  </si>
  <si>
    <t>1264651061467512834</t>
  </si>
  <si>
    <t>1264651061576507392</t>
  </si>
  <si>
    <t>1264651061798645760</t>
  </si>
  <si>
    <t>1264651062008397824</t>
  </si>
  <si>
    <t>1264651062050504704</t>
  </si>
  <si>
    <t>1264651062092484608</t>
  </si>
  <si>
    <t>1264651062297927680</t>
  </si>
  <si>
    <t>1264651062356606976</t>
  </si>
  <si>
    <t>1264651062658695168</t>
  </si>
  <si>
    <t>1264651062813822980</t>
  </si>
  <si>
    <t>1264651051287879682</t>
  </si>
  <si>
    <t>1264651062939713539</t>
  </si>
  <si>
    <t>1264651063224930304</t>
  </si>
  <si>
    <t>1264651063539441664</t>
  </si>
  <si>
    <t>1264651063543693313</t>
  </si>
  <si>
    <t>1264651063568797700</t>
  </si>
  <si>
    <t>1264651063598166025</t>
  </si>
  <si>
    <t>1264650991720431617</t>
  </si>
  <si>
    <t>1264651055507353600</t>
  </si>
  <si>
    <t>1264651063770177545</t>
  </si>
  <si>
    <t>1264651063837294598</t>
  </si>
  <si>
    <t>1264650850175197189</t>
  </si>
  <si>
    <t>1264651063908581376</t>
  </si>
  <si>
    <t>1264651064189616132</t>
  </si>
  <si>
    <t>1264651064478965763</t>
  </si>
  <si>
    <t>1264650905510645765</t>
  </si>
  <si>
    <t>1264651064630018048</t>
  </si>
  <si>
    <t>1264651064638308354</t>
  </si>
  <si>
    <t>1264651064751644676</t>
  </si>
  <si>
    <t>1264651064927752194</t>
  </si>
  <si>
    <t>1264651064940220416</t>
  </si>
  <si>
    <t>1264651037106978817</t>
  </si>
  <si>
    <t>1264651059051532288</t>
  </si>
  <si>
    <t>1264651065288536072</t>
  </si>
  <si>
    <t>1264650893745631237</t>
  </si>
  <si>
    <t>1264651065305305088</t>
  </si>
  <si>
    <t>1264650830277423105</t>
  </si>
  <si>
    <t>1264651065712152576</t>
  </si>
  <si>
    <t>1264651049757028352</t>
  </si>
  <si>
    <t>1264651066030854144</t>
  </si>
  <si>
    <t>1264651066089574402</t>
  </si>
  <si>
    <t>1264651066337046528</t>
  </si>
  <si>
    <t>1264651066513207298</t>
  </si>
  <si>
    <t>1264651066538409984</t>
  </si>
  <si>
    <t>1264651066597093383</t>
  </si>
  <si>
    <t>1264651066689363968</t>
  </si>
  <si>
    <t>1264651067062734850</t>
  </si>
  <si>
    <t>1264651067201110022</t>
  </si>
  <si>
    <t>1264650855690711043</t>
  </si>
  <si>
    <t>1264651011454636032</t>
  </si>
  <si>
    <t>1264651032279363589</t>
  </si>
  <si>
    <t>1264651067255472128</t>
  </si>
  <si>
    <t>1264651067385667584</t>
  </si>
  <si>
    <t>1264650860753227776</t>
  </si>
  <si>
    <t>1264651026252079111</t>
  </si>
  <si>
    <t>1264651067477962753</t>
  </si>
  <si>
    <t>1264651067578560515</t>
  </si>
  <si>
    <t>1264651067758981123</t>
  </si>
  <si>
    <t>1264651067805089792</t>
  </si>
  <si>
    <t>1264651068035805190</t>
  </si>
  <si>
    <t>1264651068199374850</t>
  </si>
  <si>
    <t>1264651068308369412</t>
  </si>
  <si>
    <t>1264650857863397377</t>
  </si>
  <si>
    <t>1264650869234171904</t>
  </si>
  <si>
    <t>1264650881171107841</t>
  </si>
  <si>
    <t>1264650916554293255</t>
  </si>
  <si>
    <t>1264651022393278465</t>
  </si>
  <si>
    <t>1264651068346073089</t>
  </si>
  <si>
    <t>1264651068471984128</t>
  </si>
  <si>
    <t>1264651068480389122</t>
  </si>
  <si>
    <t>1264650825881866240</t>
  </si>
  <si>
    <t>1264650849005027329</t>
  </si>
  <si>
    <t>1264650872174317570</t>
  </si>
  <si>
    <t>1264650894379028481</t>
  </si>
  <si>
    <t>1264651035819286528</t>
  </si>
  <si>
    <t>1264651052093255692</t>
  </si>
  <si>
    <t>1264651068488790023</t>
  </si>
  <si>
    <t>1264651068790779905</t>
  </si>
  <si>
    <t>1264651068941754370</t>
  </si>
  <si>
    <t>1264650881456377861</t>
  </si>
  <si>
    <t>1264651069184978944</t>
  </si>
  <si>
    <t>1264651069302476801</t>
  </si>
  <si>
    <t>1264651069348548609</t>
  </si>
  <si>
    <t>1264651069390573568</t>
  </si>
  <si>
    <t>1264651069398953985</t>
  </si>
  <si>
    <t>1264651069403037696</t>
  </si>
  <si>
    <t>1264651069407232002</t>
  </si>
  <si>
    <t>1264651069667319808</t>
  </si>
  <si>
    <t>1264651069876994048</t>
  </si>
  <si>
    <t>1264651069939945472</t>
  </si>
  <si>
    <t>1264651070132846596</t>
  </si>
  <si>
    <t>1264650796161028096</t>
  </si>
  <si>
    <t>1264651070405558272</t>
  </si>
  <si>
    <t>1264650871889178625</t>
  </si>
  <si>
    <t>1264651070430760960</t>
  </si>
  <si>
    <t>1264651070653030407</t>
  </si>
  <si>
    <t>1264651070657245184</t>
  </si>
  <si>
    <t>1264651059118641158</t>
  </si>
  <si>
    <t>1264650989275095040</t>
  </si>
  <si>
    <t>1264651070871162880</t>
  </si>
  <si>
    <t>1264651071340847104</t>
  </si>
  <si>
    <t>1264651071777050633</t>
  </si>
  <si>
    <t>1264651071781244936</t>
  </si>
  <si>
    <t>1264651071781318656</t>
  </si>
  <si>
    <t>1264651032694607874</t>
  </si>
  <si>
    <t>1264651056081928198</t>
  </si>
  <si>
    <t>1264651062268628992</t>
  </si>
  <si>
    <t>1264651071810609154</t>
  </si>
  <si>
    <t>1264651071818956806</t>
  </si>
  <si>
    <t>1264650997575622656</t>
  </si>
  <si>
    <t>1264651071823249408</t>
  </si>
  <si>
    <t>1264651071982579714</t>
  </si>
  <si>
    <t>1264651043574603776</t>
  </si>
  <si>
    <t>1264651071995228166</t>
  </si>
  <si>
    <t>1264651072016134144</t>
  </si>
  <si>
    <t>1264651072406159361</t>
  </si>
  <si>
    <t>1264651072649510913</t>
  </si>
  <si>
    <t>1264651072888614915</t>
  </si>
  <si>
    <t>1264651072976625665</t>
  </si>
  <si>
    <t>1264650881494114304</t>
  </si>
  <si>
    <t>1264650916923400192</t>
  </si>
  <si>
    <t>1264651073089921024</t>
  </si>
  <si>
    <t>1264651073148592129</t>
  </si>
  <si>
    <t>1264651073211502593</t>
  </si>
  <si>
    <t>1264651073345720322</t>
  </si>
  <si>
    <t>1264651073480011776</t>
  </si>
  <si>
    <t>1264651037379563522</t>
  </si>
  <si>
    <t>1264651073563877382</t>
  </si>
  <si>
    <t>1264650793451429897</t>
  </si>
  <si>
    <t>1264650906471104514</t>
  </si>
  <si>
    <t>1264650900330688513</t>
  </si>
  <si>
    <t>1264651073681346563</t>
  </si>
  <si>
    <t>1264651073748418561</t>
  </si>
  <si>
    <t>1264650913270181895</t>
  </si>
  <si>
    <t>1264650994710917120</t>
  </si>
  <si>
    <t>1264651073903624193</t>
  </si>
  <si>
    <t>1264651073995898882</t>
  </si>
  <si>
    <t>1264651074171961345</t>
  </si>
  <si>
    <t>1264651074281103361</t>
  </si>
  <si>
    <t>1264651066651574272</t>
  </si>
  <si>
    <t>1264651068035796993</t>
  </si>
  <si>
    <t>1264651069948297218</t>
  </si>
  <si>
    <t>1264651071496032259</t>
  </si>
  <si>
    <t>1264651074302025728</t>
  </si>
  <si>
    <t>1264650949412470785</t>
  </si>
  <si>
    <t>1264650994622832641</t>
  </si>
  <si>
    <t>1264651044061093888</t>
  </si>
  <si>
    <t>1264651074784440320</t>
  </si>
  <si>
    <t>1264651074935427073</t>
  </si>
  <si>
    <t>1264651075023446018</t>
  </si>
  <si>
    <t>1264651075027636224</t>
  </si>
  <si>
    <t>1264650842357071872</t>
  </si>
  <si>
    <t>1264650872841273344</t>
  </si>
  <si>
    <t>1264650903052865537</t>
  </si>
  <si>
    <t>1264651075338096640</t>
  </si>
  <si>
    <t>1264651075455463430</t>
  </si>
  <si>
    <t>1264651075681951745</t>
  </si>
  <si>
    <t>1264650949672366080</t>
  </si>
  <si>
    <t>1264651075753213968</t>
  </si>
  <si>
    <t>1264651075912716289</t>
  </si>
  <si>
    <t>1264651076030074881</t>
  </si>
  <si>
    <t>1264650784156893184</t>
  </si>
  <si>
    <t>1264650800405581824</t>
  </si>
  <si>
    <t>1264650987949735936</t>
  </si>
  <si>
    <t>1264651016647192578</t>
  </si>
  <si>
    <t>1264651076139126784</t>
  </si>
  <si>
    <t>1264650341959766018</t>
  </si>
  <si>
    <t>1264650540488810499</t>
  </si>
  <si>
    <t>1264649420521590785</t>
  </si>
  <si>
    <t>1264649745575874563</t>
  </si>
  <si>
    <t>1264650089940897793</t>
  </si>
  <si>
    <t>1264650033741340672</t>
  </si>
  <si>
    <t>1264644744925380609</t>
  </si>
  <si>
    <t>1264648912029257728</t>
  </si>
  <si>
    <t>1264606245455040513</t>
  </si>
  <si>
    <t>1264589142979215360</t>
  </si>
  <si>
    <t>1263852420406415360</t>
  </si>
  <si>
    <t>1264603737609437185</t>
  </si>
  <si>
    <t>1264632679527481347</t>
  </si>
  <si>
    <t>1264649973171392517</t>
  </si>
  <si>
    <t>1264643378018476034</t>
  </si>
  <si>
    <t>1264479982727958531</t>
  </si>
  <si>
    <t>1264605594947915780</t>
  </si>
  <si>
    <t>1264650263064911872</t>
  </si>
  <si>
    <t>1264649312513986561</t>
  </si>
  <si>
    <t>1264641907600297990</t>
  </si>
  <si>
    <t>1264649430487175185</t>
  </si>
  <si>
    <t>1264650113345085441</t>
  </si>
  <si>
    <t>1264648538052530177</t>
  </si>
  <si>
    <t>1264650293083549696</t>
  </si>
  <si>
    <t>1264648211714711553</t>
  </si>
  <si>
    <t>1264650796127354880</t>
  </si>
  <si>
    <t>1264650386310344705</t>
  </si>
  <si>
    <t>1264650466065108992</t>
  </si>
  <si>
    <t>1264644836138901506</t>
  </si>
  <si>
    <t>1264649594530607104</t>
  </si>
  <si>
    <t>1264632720149315589</t>
  </si>
  <si>
    <t>1264650510730170368</t>
  </si>
  <si>
    <t>1264649076043386880</t>
  </si>
  <si>
    <t>1264650493881724930</t>
  </si>
  <si>
    <t>1255446261525856256</t>
  </si>
  <si>
    <t>1264650277396926464</t>
  </si>
  <si>
    <t>1264614302742429698</t>
  </si>
  <si>
    <t>1264624649876508673</t>
  </si>
  <si>
    <t>1264650159704674308</t>
  </si>
  <si>
    <t>1264644927490871296</t>
  </si>
  <si>
    <t>1264650098388107264</t>
  </si>
  <si>
    <t>1035575581964988417</t>
  </si>
  <si>
    <t>1264650016905465858</t>
  </si>
  <si>
    <t>1264229298443083777</t>
  </si>
  <si>
    <t>1264250755235676167</t>
  </si>
  <si>
    <t>1264631288549564420</t>
  </si>
  <si>
    <t>1264626307540889602</t>
  </si>
  <si>
    <t>1264650606125383694</t>
  </si>
  <si>
    <t>1264636130135343105</t>
  </si>
  <si>
    <t>1264649826060378112</t>
  </si>
  <si>
    <t>1264645930629857280</t>
  </si>
  <si>
    <t>1264650176318357504</t>
  </si>
  <si>
    <t>1264290339743039493</t>
  </si>
  <si>
    <t>1264488160668647424</t>
  </si>
  <si>
    <t>1264617617257627651</t>
  </si>
  <si>
    <t>1264649047849291776</t>
  </si>
  <si>
    <t>1264648195902185473</t>
  </si>
  <si>
    <t>1264640342881636358</t>
  </si>
  <si>
    <t>1264318541865594880</t>
  </si>
  <si>
    <t>1264635268822454273</t>
  </si>
  <si>
    <t>1264650634583818244</t>
  </si>
  <si>
    <t>1264650675528642561</t>
  </si>
  <si>
    <t>1264645485261922305</t>
  </si>
  <si>
    <t>1264649710515732481</t>
  </si>
  <si>
    <t>1264634705766383624</t>
  </si>
  <si>
    <t>1264650596906340354</t>
  </si>
  <si>
    <t>1264565641446600706</t>
  </si>
  <si>
    <t>1264650483186237445</t>
  </si>
  <si>
    <t>1264645296598011904</t>
  </si>
  <si>
    <t>1264650636639035393</t>
  </si>
  <si>
    <t>1264606241592086532</t>
  </si>
  <si>
    <t>1264529642939207680</t>
  </si>
  <si>
    <t>1264570118761308166</t>
  </si>
  <si>
    <t>1264649396639186949</t>
  </si>
  <si>
    <t>1264587975486291968</t>
  </si>
  <si>
    <t>1264649465916461062</t>
  </si>
  <si>
    <t>1264650010676903936</t>
  </si>
  <si>
    <t>1264650807246536704</t>
  </si>
  <si>
    <t>1264620333111402499</t>
  </si>
  <si>
    <t>1264649521398759424</t>
  </si>
  <si>
    <t>1264650694881140736</t>
  </si>
  <si>
    <t>1264629462324428801</t>
  </si>
  <si>
    <t>1264614163340550154</t>
  </si>
  <si>
    <t>1264550684579463168</t>
  </si>
  <si>
    <t>1264649713040658433</t>
  </si>
  <si>
    <t>1264650596788953094</t>
  </si>
  <si>
    <t>1264643419177193478</t>
  </si>
  <si>
    <t>1264606890023096320</t>
  </si>
  <si>
    <t>1264645093597872128</t>
  </si>
  <si>
    <t>1264647565707968513</t>
  </si>
  <si>
    <t>1264644118321520640</t>
  </si>
  <si>
    <t>1264650399782494209</t>
  </si>
  <si>
    <t>1264649054769815552</t>
  </si>
  <si>
    <t>1264648533237530629</t>
  </si>
  <si>
    <t>1264650818009075714</t>
  </si>
  <si>
    <t>1264650273282277376</t>
  </si>
  <si>
    <t>1264647565204652032</t>
  </si>
  <si>
    <t>1264650212238217216</t>
  </si>
  <si>
    <t>1264620129062653958</t>
  </si>
  <si>
    <t>1264650348708462593</t>
  </si>
  <si>
    <t>1264650735901433857</t>
  </si>
  <si>
    <t>1264649717750861824</t>
  </si>
  <si>
    <t>1264643107112595457</t>
  </si>
  <si>
    <t>1264650198925672449</t>
  </si>
  <si>
    <t>1264641044643287040</t>
  </si>
  <si>
    <t>1264646780119060480</t>
  </si>
  <si>
    <t>1264643262305972225</t>
  </si>
  <si>
    <t>1264534852268961792</t>
  </si>
  <si>
    <t>1264650542086852614</t>
  </si>
  <si>
    <t>1264647454340853761</t>
  </si>
  <si>
    <t>1264601658262196225</t>
  </si>
  <si>
    <t>1264641389578596353</t>
  </si>
  <si>
    <t>1264632288110956546</t>
  </si>
  <si>
    <t>1264650116163678209</t>
  </si>
  <si>
    <t>1264649581259825164</t>
  </si>
  <si>
    <t>1264647898819592193</t>
  </si>
  <si>
    <t>1264649969404911622</t>
  </si>
  <si>
    <t>1264650184086208522</t>
  </si>
  <si>
    <t>1264630342427856897</t>
  </si>
  <si>
    <t>1264650686970691584</t>
  </si>
  <si>
    <t>1264649393631891459</t>
  </si>
  <si>
    <t>1264649071274471424</t>
  </si>
  <si>
    <t>1264650304483704833</t>
  </si>
  <si>
    <t>1264566494232485890</t>
  </si>
  <si>
    <t>1264499895253307392</t>
  </si>
  <si>
    <t>1264644369405132807</t>
  </si>
  <si>
    <t>1264649124529483776</t>
  </si>
  <si>
    <t>1264618902191030277</t>
  </si>
  <si>
    <t>1264650905733017603</t>
  </si>
  <si>
    <t>1264646334050717703</t>
  </si>
  <si>
    <t>1264566541577838592</t>
  </si>
  <si>
    <t>1264650623238242305</t>
  </si>
  <si>
    <t>1264649676927782913</t>
  </si>
  <si>
    <t>1264571351907606528</t>
  </si>
  <si>
    <t>1264609622054313984</t>
  </si>
  <si>
    <t>1264647904037425154</t>
  </si>
  <si>
    <t>1264645345629388800</t>
  </si>
  <si>
    <t>1264525132304920577</t>
  </si>
  <si>
    <t>1264632558593155074</t>
  </si>
  <si>
    <t>1264646945240502273</t>
  </si>
  <si>
    <t>1264509447549980682</t>
  </si>
  <si>
    <t>1264650287937130500</t>
  </si>
  <si>
    <t>1264649027099987971</t>
  </si>
  <si>
    <t>1264648457266094080</t>
  </si>
  <si>
    <t>1264650008298688515</t>
  </si>
  <si>
    <t>1257817149613244416</t>
  </si>
  <si>
    <t>1264648637520494597</t>
  </si>
  <si>
    <t>1264639671956619265</t>
  </si>
  <si>
    <t>1249457187539300352</t>
  </si>
  <si>
    <t>1264647211587194880</t>
  </si>
  <si>
    <t>1264637348891025411</t>
  </si>
  <si>
    <t>1264650684756090880</t>
  </si>
  <si>
    <t>1264650308678025217</t>
  </si>
  <si>
    <t>1264649304750338048</t>
  </si>
  <si>
    <t>1264650354005807104</t>
  </si>
  <si>
    <t>1264650181984870400</t>
  </si>
  <si>
    <t>1264650934954725377</t>
  </si>
  <si>
    <t>1264046282919870466</t>
  </si>
  <si>
    <t>1264648818940956676</t>
  </si>
  <si>
    <t>1264648911014199299</t>
  </si>
  <si>
    <t>1264650397299478535</t>
  </si>
  <si>
    <t>1264650498654777352</t>
  </si>
  <si>
    <t>1264649777758822400</t>
  </si>
  <si>
    <t>1264616154619940865</t>
  </si>
  <si>
    <t>1264650759733497858</t>
  </si>
  <si>
    <t>1264650767933284358</t>
  </si>
  <si>
    <t>1264649977009262599</t>
  </si>
  <si>
    <t>1264639854807257088</t>
  </si>
  <si>
    <t>1264628892586979328</t>
  </si>
  <si>
    <t>1264650367759003648</t>
  </si>
  <si>
    <t>1264632591753281536</t>
  </si>
  <si>
    <t>1264557592405311488</t>
  </si>
  <si>
    <t>1264650874384789504</t>
  </si>
  <si>
    <t>1264636787755974659</t>
  </si>
  <si>
    <t>1264644368813756416</t>
  </si>
  <si>
    <t>1264650611083153408</t>
  </si>
  <si>
    <t>1264646337477435393</t>
  </si>
  <si>
    <t>1264650292676759557</t>
  </si>
  <si>
    <t>1264636778310443009</t>
  </si>
  <si>
    <t>1264286124954042368</t>
  </si>
  <si>
    <t>1264648697213849601</t>
  </si>
  <si>
    <t>1264650430577102849</t>
  </si>
  <si>
    <t>1264643012346470400</t>
  </si>
  <si>
    <t>1264648640741683200</t>
  </si>
  <si>
    <t>1264640247381573634</t>
  </si>
  <si>
    <t>1264635275231313928</t>
  </si>
  <si>
    <t>1264650967020167168</t>
  </si>
  <si>
    <t>1264650784358256640</t>
  </si>
  <si>
    <t>1264448126812856322</t>
  </si>
  <si>
    <t>1264638471127420930</t>
  </si>
  <si>
    <t>1264650419810308096</t>
  </si>
  <si>
    <t>1264650430409314307</t>
  </si>
  <si>
    <t>897437955706548224</t>
  </si>
  <si>
    <t>1264473122671153153</t>
  </si>
  <si>
    <t>1264650676031893505</t>
  </si>
  <si>
    <t>1264649881198776325</t>
  </si>
  <si>
    <t>1264088725849616384</t>
  </si>
  <si>
    <t>1264647662835576832</t>
  </si>
  <si>
    <t>1264650094865002496</t>
  </si>
  <si>
    <t>1264650929808302083</t>
  </si>
  <si>
    <t>1264649906502975491</t>
  </si>
  <si>
    <t>1264648931281158145</t>
  </si>
  <si>
    <t>1264649577480798208</t>
  </si>
  <si>
    <t>1264623562712907778</t>
  </si>
  <si>
    <t>1264639057449095169</t>
  </si>
  <si>
    <t>1264648889682071553</t>
  </si>
  <si>
    <t>1264649536053686273</t>
  </si>
  <si>
    <t>1264336544669863937</t>
  </si>
  <si>
    <t>1264521076077473792</t>
  </si>
  <si>
    <t>1264650511686475783</t>
  </si>
  <si>
    <t>1264643917179469824</t>
  </si>
  <si>
    <t>1264579409421365249</t>
  </si>
  <si>
    <t>1264650852381405184</t>
  </si>
  <si>
    <t>1264650664606605313</t>
  </si>
  <si>
    <t>1264649668526473216</t>
  </si>
  <si>
    <t>1264650614623141888</t>
  </si>
  <si>
    <t>1264650604686819335</t>
  </si>
  <si>
    <t>1264647686273318913</t>
  </si>
  <si>
    <t>1264634460273811456</t>
  </si>
  <si>
    <t>1264650823054888963</t>
  </si>
  <si>
    <t>1264644733613289472</t>
  </si>
  <si>
    <t>1264632753708044290</t>
  </si>
  <si>
    <t>1264645353703342081</t>
  </si>
  <si>
    <t>1264647422598397955</t>
  </si>
  <si>
    <t>1264646767943000073</t>
  </si>
  <si>
    <t>1264650238117187584</t>
  </si>
  <si>
    <t>1264650179636068359</t>
  </si>
  <si>
    <t>1264649917919891457</t>
  </si>
  <si>
    <t>1264650834694082564</t>
  </si>
  <si>
    <t>1264549733978312704</t>
  </si>
  <si>
    <t>1264650438932078593</t>
  </si>
  <si>
    <t>1264606422639181826</t>
  </si>
  <si>
    <t>1264650695367700486</t>
  </si>
  <si>
    <t>1264457603180093440</t>
  </si>
  <si>
    <t>1264650659124645896</t>
  </si>
  <si>
    <t>1264636346011975680</t>
  </si>
  <si>
    <t>1264613341315694594</t>
  </si>
  <si>
    <t>1264650724811644931</t>
  </si>
  <si>
    <t>1264647645362077698</t>
  </si>
  <si>
    <t>1264650044063522820</t>
  </si>
  <si>
    <t>1264648984364228608</t>
  </si>
  <si>
    <t>1264636570105270278</t>
  </si>
  <si>
    <t>1264646408055017472</t>
  </si>
  <si>
    <t>1264646702587424773</t>
  </si>
  <si>
    <t>1264650775583772673</t>
  </si>
  <si>
    <t>1264650589788651522</t>
  </si>
  <si>
    <t>1264650845762789378</t>
  </si>
  <si>
    <t>1264649794074693634</t>
  </si>
  <si>
    <t>1264608079104167938</t>
  </si>
  <si>
    <t>1264648915716112391</t>
  </si>
  <si>
    <t>1264620056559996931</t>
  </si>
  <si>
    <t>1264650087474569225</t>
  </si>
  <si>
    <t>1264450316705107970</t>
  </si>
  <si>
    <t>1264650718142697475</t>
  </si>
  <si>
    <t>1264522977107984385</t>
  </si>
  <si>
    <t>1264651034124787712</t>
  </si>
  <si>
    <t>1264650395307184129</t>
  </si>
  <si>
    <t>1264648792692920321</t>
  </si>
  <si>
    <t>1264650859067179009</t>
  </si>
  <si>
    <t>1264647467989110787</t>
  </si>
  <si>
    <t>1264647356349202432</t>
  </si>
  <si>
    <t>1264626257167335426</t>
  </si>
  <si>
    <t>1264623486942826496</t>
  </si>
  <si>
    <t>1264650885583560704</t>
  </si>
  <si>
    <t>1264650625805156353</t>
  </si>
  <si>
    <t>1264650443843670018</t>
  </si>
  <si>
    <t>1264646257307500544</t>
  </si>
  <si>
    <t>1264616365111083009</t>
  </si>
  <si>
    <t>1264644838974242819</t>
  </si>
  <si>
    <t>1264649690810908675</t>
  </si>
  <si>
    <t>1264650751139368960</t>
  </si>
  <si>
    <t>1264613506571264000</t>
  </si>
  <si>
    <t>1264649044430688256</t>
  </si>
  <si>
    <t>1264649693029707777</t>
  </si>
  <si>
    <t>1264607329804333069</t>
  </si>
  <si>
    <t>1264606904283774976</t>
  </si>
  <si>
    <t>1264627317818773514</t>
  </si>
  <si>
    <t>1264268948247392261</t>
  </si>
  <si>
    <t>1264648925702692873</t>
  </si>
  <si>
    <t>1264633084818980864</t>
  </si>
  <si>
    <t>1264632671096975360</t>
  </si>
  <si>
    <t>1264571084617195520</t>
  </si>
  <si>
    <t>1264650655999963141</t>
  </si>
  <si>
    <t>1264582770799542277</t>
  </si>
  <si>
    <t>1264650950914060292</t>
  </si>
  <si>
    <t>1264144471400349696</t>
  </si>
  <si>
    <t>1264648503327948800</t>
  </si>
  <si>
    <t>1264650196979507200</t>
  </si>
  <si>
    <t>1264651065175261184</t>
  </si>
  <si>
    <t>1264651072964104199</t>
  </si>
  <si>
    <t>can sıkıntısı.</t>
  </si>
  <si>
    <t>itirafınızı paylaşmamız için hesabımızı takip edip dm atmanız yeterli...</t>
  </si>
  <si>
    <t>Türkiye Cumhurbaşkanı ve AK Parti Genel Başkanı - President of Turkey and AK Party Chairman</t>
  </si>
  <si>
    <t>T.C. Sağlık Bakanlığı resmi Twitter sayfası. Önerilerinizi ve şikayetlerinizi @sagliklicozum hesabına iletebilirsiniz.</t>
  </si>
  <si>
    <t>27.Dönem Ak Parti Adana Milletvekili Adayı,End.Yük.Müh.Hemşire,Arge inovasyon Proje Uzmanı,Enerji Yöneticisi,Elif Naz,Esma Nur ,Onur Alp, Mehmet'in annesi</t>
  </si>
  <si>
    <t>fasizme karsi bacak omuza</t>
  </si>
  <si>
    <t>Düşünüyorum öyleyse açım</t>
  </si>
  <si>
    <t>Dünya kamuoyu tarafından kaygıyla izlenilen adam…
İnternette gezerken hoşuna giden ve aklına gelen ne varsa paylaşan içinizden birisi.</t>
  </si>
  <si>
    <t>Reklam ve işbirliği için şaka şaka</t>
  </si>
  <si>
    <t>hadi ordannnn lolipoplar 🍭</t>
  </si>
  <si>
    <t>🦅/AKÜ
Aslında ben yoğumm.</t>
  </si>
  <si>
    <t>Cemal Can Canseven'i Sevenler Dernegine hosgeldiniz 🙋‍♀️</t>
  </si>
  <si>
    <t>Âtiyi karanlık görerek azmi bırakmak… Alçak bir ölüm varsa, emînim, budur ancak.</t>
  </si>
  <si>
    <t>HERKES ÖLECEK YAŞTADIR!</t>
  </si>
  <si>
    <t>Sayfamı incelemeden takip etmeni önermem!</t>
  </si>
  <si>
    <t>Herkesin intihar seçimi farklıdır..Ben insanlara güvenip,onları sevme şeklini seçtim..😊
Varla yok arası...Kalkıp gidecekmiş gibi hazır..Kıdemli ihraç 672🌷Evli</t>
  </si>
  <si>
    <t>Will you call me still, just to hear my voice? 🗝</t>
  </si>
  <si>
    <t>fan account aQ                                                            
yan çar @rxsallxr</t>
  </si>
  <si>
    <t>Osmangazi Üniversitesi</t>
  </si>
  <si>
    <t>🧘🏻‍♀️🎡🪐</t>
  </si>
  <si>
    <t>Survivor izleyicisi oldu.</t>
  </si>
  <si>
    <t>hayaldi GERÇEK oldu
dediler 
kavustu GERÇEK oldu
BEN LAFA DEĞİL İCRAATA BAKARIM diyenler.
AF: LAF İCRAAT?
ortak noktada buluşalım TÜRK MİLLETİ</t>
  </si>
  <si>
    <t>Zeitgeist</t>
  </si>
  <si>
    <t>Anne, Eş, Profesör-Beykent Üniv, Anestezist Algoloji uzmanı. Türkiye'yi ilgilendiren haber ve yorumlar... Mutluluk sabahlari kızının saçlarını örmektir</t>
  </si>
  <si>
    <t>🍀</t>
  </si>
  <si>
    <t>Troll olmak için üzerine para veriyorum 😎-Nazik- Modern- Öğretmen - Fen Bilimleri 💙 DM✖️-Anti kemalist falan filan</t>
  </si>
  <si>
    <t>Hemşire 👩‍⚕️ #MilliHesaplarBurada 🟢🇹🇷 Ak Parti Gençlik Kolları Başkan Yard. Halkla İlişkiler Sorumlusu #Tügva</t>
  </si>
  <si>
    <t>Balıkesir Üniversitesi İthalat / İhracat - Celal Bayar Üniversitesi Dış Ticaret~~~Sayfamda paylaşımlarımın altına küfür ve argo sözcükler yazanlar engellenir.</t>
  </si>
  <si>
    <t>yesn't</t>
  </si>
  <si>
    <t>Az insan çok yaprak sarması                      
-A</t>
  </si>
  <si>
    <t>#MustafaKemalAtatürk</t>
  </si>
  <si>
    <t>𝖲𝗎𝗌𝗍𝗎𝗆. 𝖠𝗇𝗅𝖺𝗍𝖺𝗆𝖺𝖽𝗂𝗀𝗂𝗆 𝗈 𝗄𝖺𝖽𝖺𝗋 𝗌𝖾𝗒 𝗏𝖺𝗋 𝗄𝗂, 𝗁𝖾𝗉𝗌𝗂 𝗄𝖺𝗅𝖻𝗂𝗆𝖽𝖾 𝖾𝗌𝗂𝗋. 𝖲𝖺𝖽𝖾𝖼𝖾 𝖱𝖺𝖻𝖻𝗂𝗆 𝖻𝗂𝗅𝗂𝗋.</t>
  </si>
  <si>
    <t>nisa bölükbaşı 🖤 cemal can canseven</t>
  </si>
  <si>
    <t>Ekonomist, Trader, Ex Bankacı, Baba, İstanbul Kartal, Erzurumlu, Fenerbahçeli</t>
  </si>
  <si>
    <t>Ben şeytana uymam projemi anlatırım o dahil olur #Fenerbahçe yedek: @atavratttroll</t>
  </si>
  <si>
    <t>Sana diyorum lan tabi🤜</t>
  </si>
  <si>
    <t>@cediosman
#ThefirstCedi
#Barış coconut</t>
  </si>
  <si>
    <t>🇹🇷 TÜBİTAK, Pardus GNU/Linux, C++ | {5:44}</t>
  </si>
  <si>
    <t>❤️💙TRABZONSPOR💙❤️Oğlum mernuş 3 dil bileceksin 3 dilde küfredeceksin,Çünkü sen ne o ne bu ne şusun,Sen treni kaçırmış bir milletin çocuğusun.🇹🇷🇹🇷🇹🇷🇹🇷</t>
  </si>
  <si>
    <t>Takip.. @GizliArsivAnk
Ydk: @YedekArsivAnk
Ar: @GizliArsivArabi
İng: @ArsivDunyaENG
Ana Hesap @SinirSistem06
Yiğit olan ardımızdan gelsin..
Yavuz Sultan Selim</t>
  </si>
  <si>
    <t>Türkiye sevdalısı, ülkesinin eşitlik, adalet, bilim ve ahlakta öncü olmasını gönülden arzulayan. Atatürk'ün açtığı yolda, gösterdiği ilkede yürüyen...</t>
  </si>
  <si>
    <t>Zile İmam Hatip Okulu
İzmir Maliye Okulu
9 Eylül Ü. Kamu yönetimi
Emekli KOSGEB Müdürü
KİMSE GÜCENMESİN..DOĞRUYA DOĞRU YANLIŞA DA YANLIŞ DERİM</t>
  </si>
  <si>
    <t>Yerel Seçim Anket; analiz, tahmin, haber ve yorum.
Hiçbir anketimiz kesin değildir. Hiçbir anket kesin değildir.</t>
  </si>
  <si>
    <t>Adana Büyükşehir Belediyesi Resmi Twitter Hesabı</t>
  </si>
  <si>
    <t>Bir garip çöp taksi</t>
  </si>
  <si>
    <t>İzmir'de doğmuş büyümüş İstanbul'da yaşayan Müslüman Türk Kadını. yaş ilerledikçe kimseyle uğraşasın gelmiyor. beğenmiyorsan takip etmezsin zorlama yok 🧜‍♀️🌙✨</t>
  </si>
  <si>
    <t>Hakim'di , Muhacir.</t>
  </si>
  <si>
    <t>*#MustafaKemalAtatürk ——————————— * #Fenerbahce 💛💙 ——————————— *Ambassador @SKinderHerz ❤️ ——————— * https://t.co/ory6NCGNQD / #VeganBoss💚</t>
  </si>
  <si>
    <t>İYİ Parti Rize İl Gençlik Kolları Kurucu Başkan Yardımcısı
Azerbaycan Teknik Universitesi Elektrik Mühendisliği
   #Atatürkçü #Türkçü 🇹🇷🇦🇿🇰🇿🇹🇲🇺🇿🇰🇬</t>
  </si>
  <si>
    <t>🇹🇷🇹🇷🇹🇷 Mustafa Kemal Atatürk 🇹🇷🇹🇷🇹🇷
FENERBAHÇE 💛 💙 
NE MUTLU TÜRKÜM DİYENE ! 
 #HATIR 🌸🎈💞☕</t>
  </si>
  <si>
    <t>sarı kırmızı aşkta buluşalım. ve takibe takip ediyorum Van HZ MUHAMMEDİ UNUTAN BENİ TAKİP ETMESİN SADECE RESULÜ ÖNDER KILDIM BAŞKA da. ÖNDER DE YOK.</t>
  </si>
  <si>
    <t>Yalnızlığımı biliyorum ama mücadelemi sürdüreceğim demiştin
O gün Hep birlikte Biz seninleyiz @RTErdogan demiştik.
O gün olduğu gibi,bugün de,yarın da DM🚫EVLİ</t>
  </si>
  <si>
    <t>Uyandırma servisi:Davam hak diyen haksızlık yapmaz, yaparsa Hakkin adı değişmez amma davanın adi gag olur....
Yalan olur birgün yalan
Yaşadığın aşkın sevdan</t>
  </si>
  <si>
    <t>Çiçek gibi insanların kalbini kırdınız, bahçeleriniz bahar görmesin...
Ahmed Arif
🇹🇷</t>
  </si>
  <si>
    <t>herbokolog</t>
  </si>
  <si>
    <t>gs bayern</t>
  </si>
  <si>
    <t>milletine öküz diyen bir chp'li, kenan evren ve seb vettel vekili</t>
  </si>
  <si>
    <t>Seni yaratan tanrı rakıyı günah eylememeli. .
Namık kemal üniversitesi
Fırat üniversitesi
Beşiktaş 🦅</t>
  </si>
  <si>
    <t>🌼</t>
  </si>
  <si>
    <t>Pilot Student in Ontario</t>
  </si>
  <si>
    <t>Yeni hesap. Diğeri kapandı artık buradayım. / https://t.co/zEGSK76tcz</t>
  </si>
  <si>
    <t>Yapıyorsam Saygımdandır</t>
  </si>
  <si>
    <t>sadece KONYASPOR !!</t>
  </si>
  <si>
    <t>Konya Büyükşehir Belediyesi Resmi Twitter Hesabı #BenimŞehrim</t>
  </si>
  <si>
    <t>🧚🏻‍♀️ • sevgide tercih saygıda zorunluluk</t>
  </si>
  <si>
    <t>Policy Fellow at @ECFR - Mainly tweeting #Libya, #migration, and the geopolitics of #EMEA</t>
  </si>
  <si>
    <t>Aslı Aydıntaşbaş, Global Opinions @Washington Post. Fellow at the European Council on Foreign Relations. Views my own. Yazılanlar sadece bana ait.</t>
  </si>
  <si>
    <t>@Baykar_Savunma Teknik Müdür/CTO
@T3Vakfi Mütevelli Heyeti Başkanı.
Motto: Bin Atlı Akınlarda Çocuklar gibi Şendik!
https://t.co/Pb3APC23xT</t>
  </si>
  <si>
    <t>#Ayet
#Hadis
#Dua
#Hikmet
#Söz</t>
  </si>
  <si>
    <t>Avukat, Ceza ve Ceza Muhakemesi Hukuku #Fenerbahce. https://t.co/f9AiGaSmIK</t>
  </si>
  <si>
    <t>Cumhuriyet Halk Partisi Genel Başkanı</t>
  </si>
  <si>
    <t>mahpus eşi🌸🍀🌹🌻🌈
eski hesabım gitti,kızım saolsun</t>
  </si>
  <si>
    <t>ben hiç yürümedim ama yüzdüm ve uçtum aranızda</t>
  </si>
  <si>
    <t>HayKonfed - Başkan Yardımcısı.         
KaradenizFed - Onur Kurulu Başkanı 05062877145
“Vatanını en çok seven, görevini en iyi yapandır.” Mustafa Kemal Atatürk</t>
  </si>
  <si>
    <t>İnsana, doğaya ve hayata dair her şey için TRT Belgesel’de kalın!</t>
  </si>
  <si>
    <t>Türkiye'nin Haber Kanalı.   
👍https://t.co/W1d42L75M4
▶️https://t.co/aTijLqWAnC
📷https://t.co/O1ReCu3fsv</t>
  </si>
  <si>
    <t>hoş görü</t>
  </si>
  <si>
    <t>T.C. Tarım ve Orman Bakanı / Minister of Agriculture and Forestry of the Republic of Turkey</t>
  </si>
  <si>
    <t>Paylaşımlarım yatırım tavsiyesi olmayıp kişisel çalışmadır...Menfaati  için yanında olanlar,gün gelir Menfaati bozulduğu için  karşında olur...</t>
  </si>
  <si>
    <t>Selected superpower: being suuuper annoying</t>
  </si>
  <si>
    <t>Kötüler koşabiliyorsa, İyiler en azından yürüyebilmeli!</t>
  </si>
  <si>
    <t>🐶</t>
  </si>
  <si>
    <t>@siirist Açılana kadar bu hesaptayım. Başka hesabım yoktur.
📨 iletisim@siirist.com.tr</t>
  </si>
  <si>
    <t>azdan az çoktan çok gider.</t>
  </si>
  <si>
    <t>Gazeteci, Dadaş, Atatürkçü</t>
  </si>
  <si>
    <t>• crocodile nine •</t>
  </si>
  <si>
    <t>Bu hesap cumhur ittifakı içinde askı sonrası birleşim hesabıdır.</t>
  </si>
  <si>
    <t>F💙E💛N💙E💛R💙B💛A💙H💛Ç💙E💛M💙
      TÜRKİYE 🇹🇷    💯💯 KALICI GERİ TAKİP       
    Follow back 💯💯💯 Takip edip takipi bırakan 
 itinayla engellenir</t>
  </si>
  <si>
    <t>"Kendi kaderimizi seçemeyiz ama başkalarının kaderini seçebiliriz. Buna çok dikkat edin!" ÜCRETSİZ REKLAM &amp; İŞBİRLİKLERİ İÇİN DM 📩</t>
  </si>
  <si>
    <t>𝔻 𝕆̈ ℝ 𝕋  𝕐 𝔸 ℕ 𝕀 𝕄  𝕐 𝔸 𝕃 𝔸 ℕ</t>
  </si>
  <si>
    <t>Elapsam semel occasionem non ipse potest Luppiter reprehendere.</t>
  </si>
  <si>
    <t>Erkek Fındık, Karşıyaka doğumlu, edepli bir Beşiktaş taraftarı, eşşeğin şeyi...</t>
  </si>
  <si>
    <t>@renprojects regie &amp; supervisor • @ulysseszeytin founder • Stalinolog</t>
  </si>
  <si>
    <t>Oldskool</t>
  </si>
  <si>
    <t>ALLAH'ın kulu</t>
  </si>
  <si>
    <t>🇹🇷 Bir kötülük gördüğünüz zaman onu elinizle düzeltin, gücünüz yetmezse dilinizle, ona da gücünüz yetmezse kalbinizle buğz edin. (H.Şerif)</t>
  </si>
  <si>
    <t>#Notoracısm #BeşiktAŞK 🦅🖤🤍🦅 #evdekal #EvHayatDolu #Hayatevesığar #limalbimîne</t>
  </si>
  <si>
    <t>Beşiktaş'la ilgili doğru ve hızlı haberler, fotoğraf ve videolar. Her şey Beşiktaş için
Official Twitter Account of Besiktas Sports</t>
  </si>
  <si>
    <t>bazen aydınlığa inanır, ama hep karanlık kalırım. hangi an bir sevdaya kalkışsam suç üstü yakalanırım.</t>
  </si>
  <si>
    <t>Unutmadıklarım benim güç aldıklarımdır.
GT için en geç 24 saat sonra dönerim #LİSTEATANLAR</t>
  </si>
  <si>
    <t>HEMEN GERİ DÖNÜYORUM)+300 kişiyle)🍀</t>
  </si>
  <si>
    <t>muhafzar demokrat</t>
  </si>
  <si>
    <t>AK Parti Pendik İlçe Gençlik Kolları Başkanı @PendikAkGenclik</t>
  </si>
  <si>
    <t>Atatürk’ün izinde Beşiktaş’ın peşinde 🦅</t>
  </si>
  <si>
    <t>Hayat aldığımız nefeslerle değil nefesimizi kesen anlarla ölçülür...
~ İstanbul - Ağva - Kocaeli ~</t>
  </si>
  <si>
    <t>Sözlerimin yükünü kaldıramıyorum.</t>
  </si>
  <si>
    <t>Adıyaman Barosu</t>
  </si>
  <si>
    <t>khk lı                                                          Bave Zîlan û Zerya</t>
  </si>
  <si>
    <t>FOX TV / https://t.co/FTSQHw9rsP</t>
  </si>
  <si>
    <t>merhaba ben enes</t>
  </si>
  <si>
    <t>Türkiye Cumhuriyeti Sağlık Bakanı - Minister of Health of the Republic of Turkey</t>
  </si>
  <si>
    <t>Mesleğinin Aşığı</t>
  </si>
  <si>
    <t>Facebook-Instagram-YouTube-Twitter- Tiktok ——————————————————————— Ortak Sosyal Portal: @vezirkopru55tr 🇹🇷</t>
  </si>
  <si>
    <t>hala bir muggle'ım :((</t>
  </si>
  <si>
    <t>AİBÜ / Özel Eğitim Öğretmeni / Beşiktaş 🦅</t>
  </si>
  <si>
    <t>english language and literature</t>
  </si>
  <si>
    <t>Emeklilikte Yaşa Takılan Mağdure- Mustafa Kemal ATATÜRK'ûn kizi 🙏🏻💛❤️ - Ruh yorgunlugum emeklilik sinyali veriyor fakat yasim tutmuyor. 8500 prim gunu</t>
  </si>
  <si>
    <t>Evli ve Çocuklu 💑👨‍👩‍👧</t>
  </si>
  <si>
    <t>'Evrendeki en büyük gösteri, sen aklını keşfettiğin an başlar.'' -Sigmund Freud.</t>
  </si>
  <si>
    <t>Ben yazdıklarımdan sorumluyum, anladıklarınızdan değil. Yazdıklarım beni bağlar anladıklarınız sizi bağlar!</t>
  </si>
  <si>
    <t>Balıkesir Gençlik ve Spor İl Müdürü</t>
  </si>
  <si>
    <t>Gençlik ve Spor Bakanlığı, Gençlik Hizmetleri Genel Müdürlüğü Balıkesir Susurluk Gençlik Merkezi'ne ait resmi Twitter hesabıdır.</t>
  </si>
  <si>
    <t>Gazeteci- Yazar- Tarihçi</t>
  </si>
  <si>
    <t>Egebil Okulları Sahilevleri Kampüsü Türk Dili ve Edebiyatı Öğretmeni</t>
  </si>
  <si>
    <t>Egebil Okulları Sahilevleri Kampüsü Türkçe Öğretmeni</t>
  </si>
  <si>
    <t>Family, good food, good wine and of course Galatasaray...  Ailem, ulkem, Galatasaray’im.</t>
  </si>
  <si>
    <t>Tipster 💰 @alper_forzaVIP ⚜️</t>
  </si>
  <si>
    <t>BMYFY</t>
  </si>
  <si>
    <t>BMYFC❤CEDI</t>
  </si>
  <si>
    <t>Bu Hesap sahibi gerçek bir kişidir ve sosyal medya etik kurallarına uyacağını taahhüt eder.</t>
  </si>
  <si>
    <t>https://t.co/QPyHW05CAw</t>
  </si>
  <si>
    <t>Kaçıranlar ve tekrar izlemek isteyenler için...</t>
  </si>
  <si>
    <t>Normalleştiremediklerinizdenim</t>
  </si>
  <si>
    <t>Haklı bir davaya inanmışsanız, bedeli ne olursa olsun, onun uğrunda sonuna kadar mücadele etmelisiniz!</t>
  </si>
  <si>
    <t>Rize’li Devrimci...</t>
  </si>
  <si>
    <t>paylaşmamızı istediğiniz görseller için DM</t>
  </si>
  <si>
    <t>Bitcoin trading wars (Burda yazılanlar yatırım tavsiyesi değildir,kişisel görüşlerdir ve mali durumunuz ile risk getiri tercihlerinize uygun olmayabilir. YTD)</t>
  </si>
  <si>
    <t>Willy’nin wonkası</t>
  </si>
  <si>
    <t>BASKIYA, ŞİDDETE VE FAŞİZME KARŞI OMUZ OMUZA...</t>
  </si>
  <si>
    <t>Cumhuriyet Halk Partisi İzmir İl Başkanı https://t.co/rORT318skB https://t.co/J0DEj47IjK</t>
  </si>
  <si>
    <t>ATATÜRK ilke ve inkılaplarına bağlı, 
TÜRK evladı, TÜRKİYE milliyetçisi.
Şeytan taşlamayı seven , 
Ceza &amp; Engelli Hakları Hukuku Uzmanı</t>
  </si>
  <si>
    <t>gezgin</t>
  </si>
  <si>
    <t>I'm a bit investor and a bit trader but not a gambler.. 
#Bitcoin #Altcoin #Borsa #YTD 
#AltınKapınınAnahtarıBitcoin Kitabının Yazarı
 selcoin@protonmail.com</t>
  </si>
  <si>
    <t>Denizli                                                                               
kocatepe hukuk</t>
  </si>
  <si>
    <t>HDP MYK ÜYESİ</t>
  </si>
  <si>
    <t>TSMC-Carnegie Mellon University-EPFL-Sabanci University-Electrical Engineer, PhD -#Fenerbahçe and #ATATURK</t>
  </si>
  <si>
    <t>2009'dan beri... ama artık mezun 🙆🏻‍♂️🕺</t>
  </si>
  <si>
    <t>Maden Mühendisi | İstanbul | Erzurum</t>
  </si>
  <si>
    <t>Be happy and smile 🎤🎼🎧</t>
  </si>
  <si>
    <t>6 3 lük hasrete mahkum, vuslata gebe..
 premses annesi
🎶📚📝🦀🕊</t>
  </si>
  <si>
    <t>#bmy</t>
  </si>
  <si>
    <t>Sevgide özgürsünüz, saygıda mecbur! ✌🏻
Adı lazım değil baş harfi BMY  🎯💙</t>
  </si>
  <si>
    <t>Eldiven ve maskesiz girmeyin lütfen</t>
  </si>
  <si>
    <t>Şu âlemde her ne var ise Hakk’tandır. Hakk’tan gayri de bir şey yoktur.</t>
  </si>
  <si>
    <t> ▃ ▄ ▅ ▆ ▇ █</t>
  </si>
  <si>
    <t>Son dakika ve en güncel haberler için https://t.co/paelEHOczi / https://t.co/dsCGU05yTr / https://t.co/bEsXgvElAA</t>
  </si>
  <si>
    <t>Biz Medeniyetimize Dönüyoruz..Furkan WhatsApp İletişim Hattı: +90 (535) 231 22 32   https://t.co/G78k3tIBrR</t>
  </si>
  <si>
    <t>The return of #Respect 👊</t>
  </si>
  <si>
    <t>Öğretmen, okuma meraklısı</t>
  </si>
  <si>
    <t>Malta’da Bir Laz. Yüksek Lisans @MiddlesexUni Tunus ve Libya üzerine yapmış. @Cambridge_Uni Ortadoğu öğrenmeye devam.      Harita/İngilizce :  @readandrisely</t>
  </si>
  <si>
    <t>- Âlemlerin Rabbi Olan Allah'a Hamdolsun!</t>
  </si>
  <si>
    <t>Hiç bir şey değişmediği için her şey çok değişmiş.</t>
  </si>
  <si>
    <t>Kırmızı çizgileri olan taraflı bir Gazeteci #journalist / Irkçı değil Müslüman Türk</t>
  </si>
  <si>
    <t>NE MUTLU TÜRKÜM DİYENE!</t>
  </si>
  <si>
    <t>Karanlıktan korkuyorum patron, lütfen ışığı kapatma... @bisahaf</t>
  </si>
  <si>
    <t>interior and retail designer</t>
  </si>
  <si>
    <t>İYİ Parti Teşkilat Başkanı - Ankara Milletvekili</t>
  </si>
  <si>
    <t>Okur-yazar , en önemlisi de “düşünür”...</t>
  </si>
  <si>
    <t>https://t.co/SxbULkHnYQ</t>
  </si>
  <si>
    <t>@sla_ygmr bu da benm</t>
  </si>
  <si>
    <t>makine mühendisi</t>
  </si>
  <si>
    <t>please, be kind and be honest</t>
  </si>
  <si>
    <t>Kaliteli içerikler, sansürsüz görüntüler ve tarafsız haberler için Telegram grumuzu takip edin😊... Link:https://t.co/ufF71EwFBt</t>
  </si>
  <si>
    <t>dünyanı cennet edeceksin ki
ahiretin cennet olsun 
Hak ile bir olacaksın ki
kula kul olmayacaksın</t>
  </si>
  <si>
    <t>Sevgi seçim, saygı zorunludur.</t>
  </si>
  <si>
    <t>boş bir insanım. boş yapıyorum.
Katılmak istersen seni de beklerim!!!
...ha bir de resimlerimi paylaştığım bir sayfa var @ArtistOlan</t>
  </si>
  <si>
    <t>Baykar GM / @T3Vakfi YK Bşk. / @SahaIstanbul YK Bşk. / @Tubitak YK Üyesi / https://t.co/5l0VQ5Y0yC</t>
  </si>
  <si>
    <t>Trollere cevap vermez, spamlar</t>
  </si>
  <si>
    <t>Dünyayı sevenler Veli değildir, canından geçenler Deli değildir.</t>
  </si>
  <si>
    <t>Tunceli Munzur Üniversitesi Bilgi İşlem Daire Başkanı▪️Sosyolog▪️Öğretmen▪️Fetö Düşmanı▪️27. Dönem Tunceli AK Parti Milletvekili A.A.</t>
  </si>
  <si>
    <t>Evin'in annesi/ Cumhurbaşkanı Başdanışmanı/ Advisor to President / conseillère du Président</t>
  </si>
  <si>
    <t>https://t.co/MyDOM3MaMu
Facebook
https://t.co/dBqmgrwvNZ
İnstagram</t>
  </si>
  <si>
    <t>🇬🇧</t>
  </si>
  <si>
    <t>🇹🇷 #ElMuzafferDaima 🇹🇷 #Ramazan</t>
  </si>
  <si>
    <t>Atamız - FATİH _x000D_
Önderimiz - RESULULLAH_x000D_
Anayasamız - KUR'AN_x000D_
Yolumuz - İSLAM_x000D_
#Yedirmeyiz</t>
  </si>
  <si>
    <t>Mühendis 🔭 ~Gönül mâsumdur, umar.~</t>
  </si>
  <si>
    <t>Yalnızlık Allah’a mahsus, insan örgütlü olmalıdır.</t>
  </si>
  <si>
    <t>😔</t>
  </si>
  <si>
    <t>ne anlatıyorsunuz hiç anlamıyorum</t>
  </si>
  <si>
    <t>İnsanlar kötüydü, kitaplara sığındım</t>
  </si>
  <si>
    <t>Mümkünse sessiz olun , kendimi duyamıyorum</t>
  </si>
  <si>
    <t>🇹🇷🇹🇷🇹🇷🇹🇷Haber Siyaset Köşe Yazarları Futbol</t>
  </si>
  <si>
    <t>Olduğu Kadar Olmadığı Kader
&amp; İyilik yapar gibi gözükmeyin iyilik yapın gözükmeyin 
GALATASARAY🏀⚽
🌟🌟🌟🌟Gruplara eklemeyin</t>
  </si>
  <si>
    <t>Atatürkçü !..Klimaaktivist 🏄🏻‍♂️🚵🏼‍♂️🇹🇷🇳🇴🇮🇹🇬🇷🇦🇷🇩🇪🇨🇷🇨🇦🇯🇲🇯🇵🇰🇾</t>
  </si>
  <si>
    <t>Metin Oktay #10 
Bize her sevdadan geriye kalan sadece GALATASARAY ❤  🇹🇷</t>
  </si>
  <si>
    <t># carpediem</t>
  </si>
  <si>
    <t>Sercan Yıldırım sevmeyenler, exit please.</t>
  </si>
  <si>
    <t>Çetin Erker'in radyo programı.
Pazar günleri 12:00'de RETROTURK, 22.00'de JOYTURK'te.
Önceki bölümler Spotify ve Soundcloud podcastte.</t>
  </si>
  <si>
    <t>Elbet bir gün buluşacağız 🥂</t>
  </si>
  <si>
    <t>- Grup Furkan Assolisti</t>
  </si>
  <si>
    <t>happy happy happy happy happy happy happy  me: @bidkbenkonuscam</t>
  </si>
  <si>
    <t>🇹🇷🇹🇷🇹🇷</t>
  </si>
  <si>
    <t>çǿκ ﮎεvdíκ ﻁę ∂ﻁí **BEŞİKTAŞK**</t>
  </si>
  <si>
    <t>Atatürk.. Fenerbahçe'ye adanmış hayatlardan sadece biri... Hayvanseverim ama hakederse insan da sevebilirim.. 🐾</t>
  </si>
  <si>
    <t>#Bartın Üniversitesi PR mezunu #İstanbul Yeni Yüzyıl Üniversitesi Paramedik Mezunu #Şanlırfa112</t>
  </si>
  <si>
    <t>Şanlıurfa'nın haber kaynağı...#haber #şanlıurfa #sondakika #gündem #news #ekonomi #siyaset #kültür #sanat #haliliye #eyyübiye #karaköprü #asayiş</t>
  </si>
  <si>
    <t>Ak Parti Siverek Belediye Meclis Üyesi/Ş.Urfa Büyükşehir Belediye Meclis Üyesi/Ziraat müh./Çiftçi 🇹🇷</t>
  </si>
  <si>
    <t>TARAFSIZIM DİYE BİR TERANEDİR GİDİYOR. ASLINDA SENDEN YANA TARAF DEĞİLİM YA DA SİZDEN YANA TARAFIM DEMEK İSTİYORLAR. TARAF OLMAYANIN BERTARAF OLDUĞUNU BİL</t>
  </si>
  <si>
    <t>Türkiye Cumhurbaşkanı Yardımcısı / Vice President of Turkey</t>
  </si>
  <si>
    <t>AK Parti Genel Başkanvekili | İstanbul Milletvekili</t>
  </si>
  <si>
    <t>Türkiye Cumhuriyeti İletişim Başkanlığı Resmi Twitter Hesabı (İngilizce: @communications - Rusça: @kommunikatsiya)</t>
  </si>
  <si>
    <t>AK Parti Genel Başkan Yardımcısı, Teşkilat Başkanı, İstanbul Milletvekili</t>
  </si>
  <si>
    <t>AK Parti Genel Başkan Yardımcısı/ Tanıtım ve Medya Başkanı/ Kahramanmaraş Milletvekili/ Deputy Chairman of Justice and Development Party, MP for Kahramanmaraş</t>
  </si>
  <si>
    <t>Sayın Emine Erdoğan Hanımefendi'nin resmî twitter hesabıdır | The official twitter account of HE Emine Erdoğan</t>
  </si>
  <si>
    <t>Türkiye Cumhuriyeti İçişleri Bakanı | Instagram: suleyman_soylu | Facebook: suleymansoylu</t>
  </si>
  <si>
    <t>iskenderun da evli bekar tüm bayanlarla görüşülür msj atın konusalım görüşelim benimle sevişin kadınlıgınızdan birdaha gururduyun</t>
  </si>
  <si>
    <t>Kimse vazgeçilmez değildir bunu vazgeçtiklerim iyi bilir</t>
  </si>
  <si>
    <t>Hasan El Benna-Seyyid Kutub-Mevdudi-M. Hamidullah-İhsan Süreyya Sırma-MalcolmX Prf.Dr.Mikail Bayram-MİLLİ GAZETE-Abdulaziz Kiransal-B.Bozgeyik-Mahmut Toptaş-</t>
  </si>
  <si>
    <t>Kusuyorum, öz ağzımdan kafatasımı.</t>
  </si>
  <si>
    <t>HÜ</t>
  </si>
  <si>
    <t>Muhafazakar, milliyetçi.Vatan ve Bayrak sevdalısı.Samimiyet arıyor.
Askıya alınan hesap:@ibrahimhbozz</t>
  </si>
  <si>
    <t>🔗@TurkiyeHaberM Genel Yayın Yönetmeni | Dertli Bir Anadolu Evladı | Araştırmacı | Program Yapımcısı | 📸https://t.co/wsPbGSOY2l | 📌@UzerMedya</t>
  </si>
  <si>
    <t>Mutlu olmakla mutsuz olmak arasında bir yerde kaybolup gitmekten korkuyorum // Reklam ve iletişim için dm. 📩</t>
  </si>
  <si>
    <t>Ne derse desinler! Biz kalbimizin ve kafamızın doğru bulduğu şeyleri, etrafın ne dediğine bakmadan yapmalıyız.</t>
  </si>
  <si>
    <t>HDP Grup Başkan Vekili&amp;Siirt Mv.&amp;Hukukçu https://t.co/y8CV8cdrke&amp; https://t.co/45aVSjD4OT</t>
  </si>
  <si>
    <t>Attığım tweetleri ve beni ciddiye almayınız.</t>
  </si>
  <si>
    <t>AK Parti MKYK Üyesi | Van Milletvekili |
TBMM İnsan Haklarını İnceleme Komisyonu Sözcüsü |
Türkiye-İran Parlamentolararası Dostluk Grubu Başkanı</t>
  </si>
  <si>
    <t>Van Yüzüncü Yıl Üniversitesi Rektörü https://t.co/x0UPFYc3Ij</t>
  </si>
  <si>
    <t>Van OSB 10. Dönem Başkanı VOSİAD Başkanı https://t.co/B2ZEqXEDcw Van OSB Sanayici, Bosaş Grup YK Başkanı, Kamu Yönetimi ve İşletme</t>
  </si>
  <si>
    <t>Van Ticaret ve Sanayi Odası (Van TSO) 5174 sayılı kanun çerçevesinde kurulmuş kamu kurumu niteliğinde Sivil Toplum Kuruluşu'dur.</t>
  </si>
  <si>
    <t>696 nolu khk’ile verilen kadroları usulsüz mülakat ile ellerinden alınan işçiler</t>
  </si>
  <si>
    <t>“İş aramayın, İş kurun” #VanZamanı</t>
  </si>
  <si>
    <t>Nöroşirurji / Prof of Neurosurgery /Atatürk
Veri Tabanlı Akademik Politika /
Etik, Şeffaf, Tarafsız
Bilim-Sanat-Doğasever insanların çoğalmasını umut edenlerden</t>
  </si>
  <si>
    <t>Hakkımda: https://t.co/UwqgGZvPq3…
Kitaplar: https://t.co/kBm61BesXH</t>
  </si>
  <si>
    <t>✒️⭐️#WinnerS Grubunun Kurucusu
✒️🐎#TEAMSTALLION Grubu Üyesi
✒️💯#IFB 💯#SDV 💯#GT
✒️🚫Takipten çıkan UNF</t>
  </si>
  <si>
    <t>Cofounder #IndieWebCamp https://t.co/J1X099Vife #BarCamp #microformats. #webStandards &amp; #openWeb @Mozilla. Coding @Falcon @CASSISJS. #ultraRunner. #yoga student &amp; teacher</t>
  </si>
  <si>
    <t>Kimseyi küçümseme noktada küçüktür ama bitirir cümleyi.</t>
  </si>
  <si>
    <t>🇹🇷 TAKİBE TAKİP 💯 de 💯 SINIRLAMA VARSA 3 GÜN İÇİNDE KESİN DÖNÜŞ YAPARIM. 🇹🇷DOSTLARIM HARİÇ DM 🚫 🇹🇷 UNF 😉</t>
  </si>
  <si>
    <t>M. Kemal ATATÜRK                              GALATASARAY❤️💛⭐⭐⭐⭐</t>
  </si>
  <si>
    <t>Ana hesabım ⭕ @Srp1_ 
Takibi bırakacaklar takip etmesin.
UNF❌</t>
  </si>
  <si>
    <t>5k üstü aktif ment fav gruplarına alabilirsiniz🍒
Diğer hesabım ➡@Srp1__</t>
  </si>
  <si>
    <t>#FLWRTR   Geri Takip @s0nszlk</t>
  </si>
  <si>
    <t>Çünkü Erdoğan MazLumun Gür Sesi,
Çünkü Türkiye İsLamın Son KaLesi.</t>
  </si>
  <si>
    <t>﷽
Sırf safımız belli olsun diye; saflığımızı bozmadan, saflaşmadan, saf tuttuk.
#MilliHesaplarBurada</t>
  </si>
  <si>
    <t>İnsanlara ses eğitimi değil sus eğitimi verilmeli !!!!  Bekleme yapma takibi yapıştırrr.    es-es 🇹🇷🇹🇷🇹🇷  Kardeşimide tkp edermisiniz @izmirliqr1</t>
  </si>
  <si>
    <t>DM❌YOK😊😊😊 👋 24 saat içinde GT</t>
  </si>
  <si>
    <t>takip engelim kalkınca dönüş yapacağım</t>
  </si>
  <si>
    <t>G*tlük yapanlara cevap yazmıyorum ❌(1. sırada çomarlar var, 2. sırada...2. 3. sıra yok. Her g*tlük çomarlarda)</t>
  </si>
  <si>
    <t>KHK'larla ihraç edilmiş mağdurlar ve yakınlarının haklarını meşru ve hukuki zeminlerde, demokratik yöntemlerle aramalarına yardımcı olmak üzere açılmıştır.</t>
  </si>
  <si>
    <t>#YOSHI: bu lex haruto biaslıyo gizli gizli bence aq ayırca doyoung ve haruto da shipliyo salak</t>
  </si>
  <si>
    <t>Mert fanı/ ELİF GÜLSER</t>
  </si>
  <si>
    <t>•𝘩𝘦𝘳 𝘻𝘢𝘮𝘢𝘯 𝘷𝘦 𝘩𝘦𝘳 𝘺𝘦𝘳𝘥𝘦 𝘴𝘢𝘥𝘦𝘤𝘦 𝘮𝘦𝘳𝘵.🤴🏼</t>
  </si>
  <si>
    <t>■AFYONKARAHISAR🏡
■ Accounting/finance🏢   
     ■ Herşeyim ALLAH'a Emanet.</t>
  </si>
  <si>
    <t>MUSTAFA KEMAL ATATÜRK 💙💛</t>
  </si>
  <si>
    <t>İstanbul Bilgi Üni. Halkla İlişkiler mezun. Hopalı, Hemşinli, Tuna ve Fırat 💙💚 👬 
Kişiliklerinde devrim yɑpɑmɑyɑnlɑr, devrim yɑpɑmɑzlɑr. M.Çayan</t>
  </si>
  <si>
    <t>Zeytin ağaçlarından sınırlar çizmeye çalışan, politik bir tercih olarak kamusalcı Harita Mühendisi..</t>
  </si>
  <si>
    <t>uğrayıp çıkıcam</t>
  </si>
  <si>
    <t>İmanım</t>
  </si>
  <si>
    <t>Müslüman Türk! Arabada video çeker, Kitap yazar, Beethoven dinler, Türk İslam birliğine inanır. Kardan aydınlık sabahı bekler...</t>
  </si>
  <si>
    <t>Belediye sözleşmeli mağduru</t>
  </si>
  <si>
    <t>Yeniden Refah Partisi Sancaktepe Gençlik kolları Başkanı</t>
  </si>
  <si>
    <t>Güzel günler bizi bekler 🙏🏻💫🌞🌸</t>
  </si>
  <si>
    <t>T.C. Aile, Çalışma ve Sosyal Hizmetler Bakanı                                                                  
🏡 Hayat Eve Sığar #EvdeKal 🏡</t>
  </si>
  <si>
    <t>Istanbul Univ. Siyasal Bilgiler Fakültesi</t>
  </si>
  <si>
    <t>Sosyolog. İstanbul Medeniyet Üniversitesi.
"Sözü eyleme dönüştürme vaktim geldi benim.
Toprak ve tarlakuşu aşkımı kanıtlama vaktim geldi"</t>
  </si>
  <si>
    <t>Okuyan, Araştıran, Sorgulayan, Öğrenen / İNSAN olana saygı ve sevgi var / Ateist / çArşı / Baba</t>
  </si>
  <si>
    <t>hiç kimse
Değişim, değişiklik demek değildir!
"Aşk yalnızların müşkülüdür, sürülerde müşkül de aşk da olmaz!"</t>
  </si>
  <si>
    <t>SINIF ÖGRETMENİ</t>
  </si>
  <si>
    <t>@EUDelegationTur tarafından finanse edilen @Piktes2Projesi'nde Görev Yapan Sözleşmeli Öğretmenler Platformu</t>
  </si>
  <si>
    <t>Iletişim bir sanattır...
Sanat edep ile yapılır...</t>
  </si>
  <si>
    <t>Anca yargılarlar bizi anlamaz onlar</t>
  </si>
  <si>
    <t>Bir şampiyonluk yolculuğu 💪💪💪🏆🏆🏆
Zafer inananlarındır baby😉😉</t>
  </si>
  <si>
    <t>İnsan kal bana yeter,İster Kal İster Git, AsilHesap @yalan_dunya_90 Siyasiler ve Reklamcılar uzak dursun!!!</t>
  </si>
  <si>
    <t>sevdiklerimi alıp uzaya taşınıcam</t>
  </si>
  <si>
    <t>🌸</t>
  </si>
  <si>
    <t>bağımsız</t>
  </si>
  <si>
    <t>Siyer Vakfı kurucusu, Araştırmacı yazar. Muhammed Emin YILDIRIM'ın resmi twitter hesabı</t>
  </si>
  <si>
    <t>‘’Allah’ım hür ve aziz olan Mescid-i Aksa’da namaz kılmayı bize nasip eyle!’’</t>
  </si>
  <si>
    <t>Dogruluk dürürtlük ve türkiye sevdalısı               ölümüne rte reis</t>
  </si>
  <si>
    <t>MKA Fenerbahçe İkizler
Atatürk'ün evladı💛💙💛💙💛💙💛💙💛💙💛💙💛💙💛💙💛💙</t>
  </si>
  <si>
    <t>sabır,sadakat,serdengeçti..
YAR'sız olmaz...</t>
  </si>
  <si>
    <t>Bayraklı Belediyesi Resmi Twitter Hesabı | Izmir Bayraklı Municipality Official Twitter Account | Belediye Başkanı: @SerdarSandal | iletişim 0232 477 20 00</t>
  </si>
  <si>
    <t>Evli - iki kız babası😊
@besirdernegi #semerkandTT
yedek hesap👉@hadimul_mumin</t>
  </si>
  <si>
    <t>kafama göre ;</t>
  </si>
  <si>
    <t>Doğruya doğru yanlışa yanlış diyebilmek benim için önemlidir.  
Bilgi yada fikir amaçlı paylaştığım her tweet benim düşüncemi yansıtmaz!
Tarafım elbette belli!</t>
  </si>
  <si>
    <t>Korkusuz &amp; Doğru Habercilik — (Eng: @eha_news | DE: @eha_deutsch)     
https://t.co/b6RhPBFcsT
https://t.co/wOM2I9rp2W</t>
  </si>
  <si>
    <t>Sevginin Rengi Official Account / Kendi Halinde / ❤️ #SevgininRengi / #ATATÜRK / ♈</t>
  </si>
  <si>
    <t>Karnaval Medya'da haber spikeri, Annemin Plakları'nın yapımcısı, Etkinlik sunucusu, Dublaj ve Seslendirme, Ressamımsı...</t>
  </si>
  <si>
    <t>🤭</t>
  </si>
  <si>
    <t>Kendim oluşum</t>
  </si>
  <si>
    <t>Dünya (WKF), Avrupa (EKF), Akdeniz (MKFU) Türkiye (TKF) Karate Federasyonları Hakem Kurul Üyesi, Sakarya ASKF Başkan Yardımcısı</t>
  </si>
  <si>
    <t xml:space="preserve">
Sevmesini Bilmiyorsan Bakma Sakın Gözlerime...
'</t>
  </si>
  <si>
    <t>TANINMIŞ ÜNLÜ</t>
  </si>
  <si>
    <t>Beni takip edin çünkü kaybolmamak için bir çabam var</t>
  </si>
  <si>
    <t>Karanlıksa sonsuz ışıktan bir ark salınır ötelerden, aydınlıksa karanlık...
https://t.co/a7GMsTsQNl…</t>
  </si>
  <si>
    <t>Bir Diriliş Destanıdır 15 TEMMUZ
                                   Şans yoktur! Allah neyi nasip ederse o vardır.</t>
  </si>
  <si>
    <t>Sosyal medyada daha güçlü olmak için #MilliHesaplarYanyana</t>
  </si>
  <si>
    <t>Yaz bitti, bugün güz yaşanan</t>
  </si>
  <si>
    <t>🍁10 K RT VE MENT GRUPLARINA ALABİLİRSİNİZ🍁
ERÜ📚
YENGEÇ 🦀
FENERBAHÇE 💙💛
Sevmek Mübalağa Sanatıdır, Abartın❗</t>
  </si>
  <si>
    <t>Sadece Tanımadıklar.
Narsist bir Twitter profilidir.</t>
  </si>
  <si>
    <t>Mustafa Kemal Atatürk  🇹🇷                                      
@GalatasaraySK 🦁 ✘☪️</t>
  </si>
  <si>
    <t>Her şeyin bir gizemi vardır; karanlığın, maddenin ve sonsuzluğun bile. Bu hesap, zamanın ötesindeki serüvenlerin peşindedir. *Uzay *Teknoloji *Bilim 🚀</t>
  </si>
  <si>
    <t>Bahçelievler Belediyesi 
Electronic Technician
Öleceksek adam gibi ölelim  🇹🇷</t>
  </si>
  <si>
    <t>iyiler, iyidir...!</t>
  </si>
  <si>
    <t>Burç yorumları burada! // Reklam ve iletişim; socialmedia@mertkanisbilen.com &amp; DM 📩</t>
  </si>
  <si>
    <t>Refah Partisi 1993-1997 Tuzla İlçe Başkan Yardımcısı;İstanbul İl Seçim İşleri Başkan Yardımcısı</t>
  </si>
  <si>
    <t>Ege Üniversitesi                                                    
Valinor'dan geri döndüm.</t>
  </si>
  <si>
    <t>Avukat. Tivitlerimi siliyorum.</t>
  </si>
  <si>
    <t>necati beylerin köpeğiyim | @yutalovescako</t>
  </si>
  <si>
    <t>necati beylerin ve violetin köpeğiyim</t>
  </si>
  <si>
    <t>AK PARTİ BAYRAKLI ÇAYMAH
İL BAŞKANI</t>
  </si>
  <si>
    <t>❇️Radyo Leyla FM Resmi Hesap 📻 https://t.co/G1tY0ixgoM Uygulama:listen2myradio🎙@beyazAtlidj ⌨S.Medya /@DeliSoykaa3</t>
  </si>
  <si>
    <t>🌙Sira Sibê...</t>
  </si>
  <si>
    <t>#MilliHesaplarBurada🟢🇹🇷</t>
  </si>
  <si>
    <t>DEMOKRASİ VE ATİLİM PARTİSİ https://t.co/yWyZRUpXBV   AĞRİ Doğubeyazıt diyadin Patnos tutak eleşkirt taşliçay hamur</t>
  </si>
  <si>
    <t>Amacım vatanın dirliği-birliği, islamın yüceliğini yaymaktır. Çizgimiz din-diyanet-vatan-millettir. Bu hesap çözüm sürecinden sonra devlete destek için açıldı.</t>
  </si>
  <si>
    <t>orjinal parody account.kime benzetirseniz benzetin ben o değilim benim.yazdıklarım beni bile bağlamaz</t>
  </si>
  <si>
    <t>Yazar | Zeki Bahçe official twitter account.</t>
  </si>
  <si>
    <t>Genel olarak dengesiz</t>
  </si>
  <si>
    <t>Bir ülkeye diktayı, yapanlar değil “boyun eğenler” getirir. Bülent ECEVİT   #HerşeyGüzelOlacak</t>
  </si>
  <si>
    <t>Bizler muhabbet fedaileriyiz husumete Ayıracak vaktimiz yoktur Bediüzzaman saidi nursi</t>
  </si>
  <si>
    <t>Yeryüzünde yalnız gezen insanlar, gökyüzünde sizin kadar yalnızım..</t>
  </si>
  <si>
    <t>Hayao Miyazaki kaleminden çıkan bir hayat için...  Fikirlerim beni bağlar. YTD</t>
  </si>
  <si>
    <t>ARTIK SIRA;
Algoritmik formüllere,
Otomatik al sat yapan robotlara,
Duygulara yer olmayan bilgisayar işlemlerine geldi.
ASIL SORU ŞU:
Siz bunun neresindesiniz❓</t>
  </si>
  <si>
    <t>ALLAH'ın hükümlerinin hükümsüz olduğu topraklarda, Hedefiniz 'SİSTEM'in kendisi değilse,
Küçük hesaplar peşindesiniz demektir.</t>
  </si>
  <si>
    <t>https://t.co/7CLUDly7Jd
farukkose52@gmail.com</t>
  </si>
  <si>
    <t>👑</t>
  </si>
  <si>
    <t>I love myself...677-6.3-hipnoterapist-Kozmik enerji uzmanı-💛❤️</t>
  </si>
  <si>
    <t>God damn</t>
  </si>
  <si>
    <t>Bu adaletsiz dünyada lenet sisteme karşı mucadele eden şanssız bir insanım</t>
  </si>
  <si>
    <t>Biz büyüdük ve kirlendi dünya..</t>
  </si>
  <si>
    <t>Bir yıldızda yaşayan çiçeği seversen, geceleri gökyüzüne bakmak güzel gelir. Bütün yıldızlar çiçeğe durur.                         *Küçük Prens*</t>
  </si>
  <si>
    <t>Türkiye'nin açılış sayfası!</t>
  </si>
  <si>
    <t>Herşeyi değiştirecek bi başlangıç, bıkmadan sürdürebilecek sabır lazım. @GalatasaraySK KAPALIÇARŞI</t>
  </si>
  <si>
    <t>(Turkish Parody Account)     
 “O bailan todos, o no baila nadie!”</t>
  </si>
  <si>
    <t>Avukat/🇹🇷 
Osmaniye/KADİRLİLİ
''Veda etmedi Rabb'ın sana ve darılmadı da.'' ~Duha Suresi/3</t>
  </si>
  <si>
    <t>AK PARTİ ŞAHİNBEY İLÇE BAŞKANI 
https://t.co/ATtI1gmk5u</t>
  </si>
  <si>
    <t>BAYKAR A.Ş, Türkiye'nin ilk Milli ve Özgün S/İHA'larını yapan şirketin resmi twitter hesabıdır.</t>
  </si>
  <si>
    <t>Esenler Belediye Başkanı | İBB AK Parti Grup Başkanvekili</t>
  </si>
  <si>
    <t>Just a passenger : Learning ~ Teaching ~ Sharing ...</t>
  </si>
  <si>
    <t>uyuma numarası yapan birini, asla uyandıramazsınız...
biliyor.iletisim@gmail.com</t>
  </si>
  <si>
    <t>Bir avuç toprak, biraz da suyum ben.                                       
Neyimle övüneyim, işte buyum ben. 
❤️🇹🇷❤️</t>
  </si>
  <si>
    <t>Ak Parti Hatay İl Gençlik Kolları Bşk. Yrd. / Yerel Yönetimler Başkanı / Recep Tayyip Erdoğan Aşığı / Dava Adamı / Vatan, Bayrak, Millet Sevdalısı ...</t>
  </si>
  <si>
    <t>TÜRK MİLLİYETÇİSİ,REİSÇİ;
Dede Korkut Nefesiyiz, Ahmet Yesevi Ocağının Ateşiyiz, Anadoluyu Yurt Yapan, Horasan Erleriyiz.! Başkan Erdoğan,gerisi teferruat.!!</t>
  </si>
  <si>
    <t>yorgunum, fakat duy diye sesim gür hâlâ</t>
  </si>
  <si>
    <t>ya yemin ederim imdat yaa</t>
  </si>
  <si>
    <t>The future is female.</t>
  </si>
  <si>
    <t>CÜ 🎓</t>
  </si>
  <si>
    <t>Elbet bir gün buluşacağız.</t>
  </si>
  <si>
    <t>Vatansever 🇹🇷🇹🇷🇹🇷</t>
  </si>
  <si>
    <t>ÖĞRETMEN (Meb Şube Müdürü)-Eğitim Yönetimi ve Denetimi(Tezli Yüksek Lisans)-Kitap aşığı. Erzurum-İstanbul</t>
  </si>
  <si>
    <t>Liberal Demokrat Parti Resmi Twitter Hesabı</t>
  </si>
  <si>
    <t>Liberal Demokrat Parti'nin eski Genel Başkanı. Çok vahim ve yanlış bir algıyı düzeltelim. LDP, “YETMEZ AMA EVET” demedi...</t>
  </si>
  <si>
    <t>Ne kadar az dusunuyorsun</t>
  </si>
  <si>
    <t>🧸</t>
  </si>
  <si>
    <t>Garbın âfâkını sarmışsa çelik zırhlı duvar,
Benim iman dolu göğsüm gibi serhaddim var
Ulusun, korkma! Nasıl böyle bir imanı boğar,
Medeniyet! dediğin tek dişi..</t>
  </si>
  <si>
    <t>Önce Beşiktaş</t>
  </si>
  <si>
    <t>𐱅𐰇𐰼𐰚</t>
  </si>
  <si>
    <t>Yikilmayan tek kaledir FENERBAHCE💛💙</t>
  </si>
  <si>
    <t>@AnadoluEfesSK @Besiktas @besiktaşb basketbol 🇹🇷🇰🇬🇵🇼🇹🇲🇺🇿🇹🇯🇦🇿 Benim kudretimin ulaştığı yerlere onların hayalleri bile ulaşamaz Fatih Sultan Mehmet</t>
  </si>
  <si>
    <t>Herşeye bir fikrim var..</t>
  </si>
  <si>
    <t>ADÜ🎓 ey ahali</t>
  </si>
  <si>
    <t>GEÇMİŞİ VE BUGÜNÜ TEKRAR BİRLEŞTİREN..REPLANTASYON.. ( KESİLEN TÜM KILCAL DAMARLARI BİRLEŞTİRMEK İSTEYEN OSMANLI TORUNU)</t>
  </si>
  <si>
    <t>Vatanını, Askerini,Polisini Seven Türkiye Cumhuriyeti Vatandaşı...</t>
  </si>
  <si>
    <t>Kişisel mi? O da ne? Global dünyanın fertçikleriyiz hepimiz. Kişisellikten toplumsallaşmaya hiç olmasa kavramsal bir geçiş yapmalıyız. Aksi halde yokuz. 👊👊👊</t>
  </si>
  <si>
    <t>Akademisyen,15 yıl ABD,Şimdi @sabanciu Finans Kürsü Başkanı.Uzmanlık: Finans. İlgi-Alanları: Teknoloji-Uzay-Tıp. For Tweets in English @OzgurinEnglish</t>
  </si>
  <si>
    <t>Hukuk bir gun size de lazim olacak...</t>
  </si>
  <si>
    <t>Babasi ölene yetim derler, kardeşi ölene ne derler...
Yazdıklarım rt lerim begenilerim beni ilgilendirir.
Beğenmeyen yol yakınken ayrılsın!!! 
RİZE♥️RTE</t>
  </si>
  <si>
    <t>golcukyenidenrefahkadınkolları</t>
  </si>
  <si>
    <t>Arş.Yazar/İŞKUR YÖNETİM=Adalet+Liyakat+Sadakat İŞİ EHLİNE VERİNİZ (Ayet)REİS'in Millet+ÜMMET AŞKINA AŞIK. İŞ KOÇU, SEVDA VE BAŞARI, KARINCA KADAR,Aranan ELEMAN.</t>
  </si>
  <si>
    <t>GRT TV~PARANTEZ DERGİSİ~ZEUGMA RADYO~OLUŞUM Gazetesi ~GÜNEŞ Gazetesi~~~~~
Star TV Gaziantep ~~~~~  Fatma İrem, Elif ve Ayşe Nazlı'nın annesi~~~</t>
  </si>
  <si>
    <t>wenn die Sonne wieder lacht</t>
  </si>
  <si>
    <t>böyle şeyler yalnızca filmlerde olur canımın içi</t>
  </si>
  <si>
    <t>❌⭕❌⭕</t>
  </si>
  <si>
    <t>koyduk çok güzel koyduk iyi ki de koyduk</t>
  </si>
  <si>
    <t>Eğlence ilgi alani bayanlar</t>
  </si>
  <si>
    <t>Sakarya güzeli 😻🌺💋evli ve gizliyim.Hiç bir arayışım yok.Sadece erotik videolara göz atmak için burdayım...MESAJLARA BAKMIYORUM</t>
  </si>
  <si>
    <t>Jeolog</t>
  </si>
  <si>
    <t>Bilim, Sanat, Kültür, Doğa ve Hayvansever.</t>
  </si>
  <si>
    <t>#ultrAslan
Takımsaş
Otis
Hyundai Railroading Technology System
Topkapı Endüstri Makineleri (Kaeser)
Mechatronics Assembly, Maintenance and Breakdown Specialist</t>
  </si>
  <si>
    <t>mesela cennet yoksa,tek hayat buysa,yaşamak lazımsa çok geç olmadan</t>
  </si>
  <si>
    <t>İyi Parti Sakarya Gençlik Kolları İl Başkan Yardımcısı</t>
  </si>
  <si>
    <t>her şey Türk için, Türk'e göre, Türk tarafından 
Marmara Üniversitesi</t>
  </si>
  <si>
    <t>Marmara Üniversitesi</t>
  </si>
  <si>
    <t>FENERBAHÇEYE ADANMİŞ HAYATLAR</t>
  </si>
  <si>
    <t>Bazı boş insanları, yaşadıkları yıllar bile dolduramazken..</t>
  </si>
  <si>
    <t>Ben senin iç sesinim sen sussan ben söylerim.</t>
  </si>
  <si>
    <t>Mustafa Kemal Atatürk! 🇹🇷
Fenerbahçem 💛💙</t>
  </si>
  <si>
    <t>37 kastamonu / araç (herkes biraz relaks ve objektif olsa iyi olacak )</t>
  </si>
  <si>
    <t>*Türk Dili ve Edebiyatı 
*Eğitimci</t>
  </si>
  <si>
    <t>Hz. Aşk</t>
  </si>
  <si>
    <t>SADECE FENERBAHÇE 💛💙</t>
  </si>
  <si>
    <t>🇹🇷 / AsLen Asabi, Tercihen sempaTik, şekLen KültürLü, Mecburen duygusaL bir yapıdayım...</t>
  </si>
  <si>
    <t>‏‏‏‏‏‏‏‏‏‏‏‏‏‏‏‏‏‏‏‏‏حو لات سياحة الى اجمل المدن التركية بلسيا رات مع(مرشد) يتكلم العربية والتركية 🚐حجز الطيارات وفندق🛫وإستشارات قانونية لتمل
 تواصلوامعنا الو</t>
  </si>
  <si>
    <t>Barışın avukatı BMYFC</t>
  </si>
  <si>
    <t>(Recep Tayyip Erdoğan,Devlet Bahçeli)</t>
  </si>
  <si>
    <t>%0,004</t>
  </si>
  <si>
    <t>Devletin amacı özgürlüktür. Spinoza</t>
  </si>
  <si>
    <t>İnsan hikayelerini paylaşıyoruz. Göçüp Kalanlar’ı ve 11. Peron’u yayınladık. İletişim: diasporaturk@yandex.com</t>
  </si>
  <si>
    <t>He doesn't live here anymore</t>
  </si>
  <si>
    <t>Sen gül olda uğruna 
ötmeyen bülbül utansın❤💖</t>
  </si>
  <si>
    <t>ALLAH C.C.,Peygamber S.A.V.,Vatan,Bayrak,Reis</t>
  </si>
  <si>
    <t>kaybolup gidiyoruz fazla önemsemeyin</t>
  </si>
  <si>
    <t>Evet sayın dinleyen.</t>
  </si>
  <si>
    <t>bir insan olarak geldiğim, benden önce de binler yıldır devam eden bu yaşamda, fark edişlerimi yazıyorum.
I'm writing what i noticed in this continued life.</t>
  </si>
  <si>
    <t>♘        ❀      
Muhtaç olduğum Kudret, Damarlarımdaki asil TÜRK kanında mevcuttur ❕❗
♡M.KEMAL ATATÜRK ♡  #ANADOLU 
🦁ASLAN PRENSESİ ♌ 
☀️ATEŞ ELEMENTİ 🔥</t>
  </si>
  <si>
    <t>ATATÜRK DÜŞMANLARI 🇹🇷🇹🇷ATEİSTLER ve CİNSEL İÇERİKLİ PAYLAŞIMLAR YAPANLAR UZAK DURSUN. “ÇEKO”</t>
  </si>
  <si>
    <t>Abdulhamid Han'a sahip çıkamamanın bedelini 100 yıl kaybederek ödedik. Bu sefer canımız pahasına Erdogan'in yanındayız.</t>
  </si>
  <si>
    <t>ucuz şarapta can sıkan bir tortu belki ben,</t>
  </si>
  <si>
    <t>Günebakan tarlalarında bir karga orkestrası var
pp:@/danica.sills</t>
  </si>
  <si>
    <t>shitposter &amp; oversharer</t>
  </si>
  <si>
    <t>Sen benim Chen'imsin ben de senin @seymiknurr</t>
  </si>
  <si>
    <t>Sosyalist Emekçiler Partisi @SEPmedya
https://t.co/8raWSHsELO</t>
  </si>
  <si>
    <t>Sosyalist Dergi Yazarı -  
Sosyalist Emekçiler Partisi</t>
  </si>
  <si>
    <t>Gasteci ayağınıza geldi   - Fırat Basım Yayın</t>
  </si>
  <si>
    <t>Milletim nev-i beşerdir, vatanım ruy-i zemin</t>
  </si>
  <si>
    <t>AK PARTİ SAKARYA İL KADIN KOLLARI 🇹🇷
Yönetim Kurulu Üyesi💡
Teşkilatlanma Birimi
SAÜ 📔📔
construction technician📏📐
3dmax designer 🏙🏛🏘</t>
  </si>
  <si>
    <t>AK Parti Genel Merkez Kadın Kolları Seçim İşleri Başkanı</t>
  </si>
  <si>
    <t>AK Parti Sakarya İl Kadın Kolları Başkanlığı
Adres: Bosna Caddesi Adapazarı/SAKARYA Telefon: 0 (264) 274 5858 Faks: 0 (264) 274 5878</t>
  </si>
  <si>
    <t>AkGönüllü</t>
  </si>
  <si>
    <t>#Ak Ordu Tim Gurupları</t>
  </si>
  <si>
    <t>Ak Ordu Tim Grupları   
#OsmanlıTorunlarıTT</t>
  </si>
  <si>
    <t>Vatan deyince akan sular durur bizde..
🇹🇷                   👉  @bir_senc2</t>
  </si>
  <si>
    <t>Bizi Bilen Bilir.Bilmeyen de Kendi Bilir...
       @sevdaakdd</t>
  </si>
  <si>
    <t>#AkOrduTimGrupları☆☆ #OsmanlıTorunlarıTT</t>
  </si>
  <si>
    <t>Bize VATAN delisi diyorlr
kafayı VATAN'la bozmuşsunuz diyorlar
Çok şükür kafamız bozuk kanımz değl
RT Hesabım ↪@Tripoloji_23↩  ⛤#AkOrduTimTT #OsmanlıTorunlarıTT</t>
  </si>
  <si>
    <t>KanDökmeyiSevenBir MilletDeğiliz,Ancak SözKonusu Vatanİse Dünyanın Şah Damarını Keseriz 👉DM👈Yok Ve Evli  #AKORDUTİM GURUPLARI #OsmanlıTorunlarıTT</t>
  </si>
  <si>
    <t>《《 ☆☆☆ AK ORDU TİM GRUPLARI ☆☆☆》》</t>
  </si>
  <si>
    <t>#WeloveErdogan. #AkOrduTim Grupları #OsmanlıTorunlarıTT Istişare (TRABZON-Sürmene)</t>
  </si>
  <si>
    <t>Allah'ın Dünyasında Allah'ın Dediği Olmalı..</t>
  </si>
  <si>
    <t>A political man</t>
  </si>
  <si>
    <t>bum</t>
  </si>
  <si>
    <t>💙İzmir💙</t>
  </si>
  <si>
    <t>Tenê Kurd - Kurdish/KURDISTAN
2538 Ch Ste-Foy, Québec QC Canada</t>
  </si>
  <si>
    <t>🇹🇷RTE🇹🇷
🇹🇷AK PARTİ🇹🇷</t>
  </si>
  <si>
    <t>SELAHATTİN EYYÜBİ TORUNU #EHAD #İşletmeMühendisi #Ceo #İşAdamı #AkfenAŞYKBaşkanı #BirMilyonM2İnşaatGeçmişi official account</t>
  </si>
  <si>
    <t>Nebiye atf ile binlerce herze uydurdun, Yıktın da din-i mübini yeni bir din kurdun! ..M.Akif. MAZLUMUN AH’I İNDİRİR ŞAH’I #adige STDoktor</t>
  </si>
  <si>
    <t>Başarısızlık da bir seçenektir. Eğer ki başarısız olmuyorsanız, yeterince girişimde bulunmuyorsunuz demektir!” Elon Musk</t>
  </si>
  <si>
    <t>Adana Büyükşehir Belediye Başkanı
Dünya Belediyeler Birliği Eş Başkanı</t>
  </si>
  <si>
    <t>İstanbul Üniversitesi</t>
  </si>
  <si>
    <t>🥑 🐑</t>
  </si>
  <si>
    <t>*61</t>
  </si>
  <si>
    <t>İnsan kalmanın tek yolu, insanlık dışı bu sisteme karşı savaşmaktır.✌️✊
Karl Marx</t>
  </si>
  <si>
    <t>SCÜ
Spor Bilimleri Fakültesi❣️</t>
  </si>
  <si>
    <t>Türk Milliyetçisi bir Polis   ♦ Ne Mutlu Türk'üm Diyene 🐺 |</t>
  </si>
  <si>
    <t>Zamanda kelebek kadar ömrümüz ve  bir toz zerresi kadar evrende yerimiz. İki kuşak sonra yoksun. Din, ırk ve mezheple işim olmaz. Finans/yönetim anlar. Emekli🙂</t>
  </si>
  <si>
    <t>Mimar || Konya-Iğdır</t>
  </si>
  <si>
    <t>Viva Zapata</t>
  </si>
  <si>
    <t>@besiktas @ddaissy_ ✨</t>
  </si>
  <si>
    <t>#EvdeSağlıkVar</t>
  </si>
  <si>
    <t>İMKANDER Genel Başkanı 
@imkanderdernegi
Sanat Tarihçisi
🔸
Diriliş Postası https://t.co/xbQeYDnDfq
🔸
Umran Dergisi https://t.co/VoUw0nvXAl</t>
  </si>
  <si>
    <t>💛❤️🌟🌟🌟🌟❤️💛</t>
  </si>
  <si>
    <t>Hızlı gitmek istiyorsan, yalnız yürü. Eğer uzağa gitmek istiyorsan, beraber yürü.</t>
  </si>
  <si>
    <t>Ben keyfim ve kahyası 🧕🏻</t>
  </si>
  <si>
    <t>Ak Parti Malatya İl Kadın K. Bşk Yrd.
Battalgazi Belediye Meclis Üyesi 
#AkParti 
#EkipPayitaht
🇹🇷🇹🇷🇹🇷</t>
  </si>
  <si>
    <t>Designer Kickboks Antrenörü Rallici Gezgin Aktivist Arada Bir Yazar trabzonlu tipik oğlak biraz deli ha bide acımasız eleştirmen</t>
  </si>
  <si>
    <t>Üzgünüm seküler değilim.</t>
  </si>
  <si>
    <t>adana</t>
  </si>
  <si>
    <t>Can't wait to hug my loved ones 💞</t>
  </si>
  <si>
    <t>Bütün dünyayı verseler
Ve buna karşılık bir karıncanın ağzındaki taneyi almamı isteseler,
Bu zulmü yapmam....
Hz. Ali... bjk⚽</t>
  </si>
  <si>
    <t>People shouldn't be afraid of their government. Governments should be afraid of their people.</t>
  </si>
  <si>
    <t>rintintitrek nerdesin oğlum</t>
  </si>
  <si>
    <t>Dobarlan bırağma ğendini</t>
  </si>
  <si>
    <t>Rosa Kadın Derneği'nin Kurumsal Twitter Hesabıdır</t>
  </si>
  <si>
    <t>tabağına yiyebileceğin kadar yemek hayatına sevebileceğin kadar insan al,tabağındaki fazla yemek karnını hayatındaki fazla insan başnı ağrıtır</t>
  </si>
  <si>
    <t>Grandchild of #ATATÜRK  Kalem-iti</t>
  </si>
  <si>
    <t>aklı kısa olana uzun laf anlatılmaz 🇹🇷 
                          🇦🇿 J.Ö.H🇹🇷</t>
  </si>
  <si>
    <t>Yol onun, varlık onun, gerisi hep angarya; Yüzüstü çok süründün, ayağa kalk, Sakarya!   1949 - Necip Fazıl KISAKÜREK</t>
  </si>
  <si>
    <t>Hevserokê partiya Herêmên Demokratîk a Amed'e
 Demokratik Bölgeler Partisi (DBP)  Amed İl Eş Başkanı</t>
  </si>
  <si>
    <t>Korkuyorlar el emeğimizden, ak sütümüzden._x000D_
Korkuyorlar sansüre takılmış hasretimizden.</t>
  </si>
  <si>
    <t>tagsız twitlerime atlayanları parçalarım🐑🐑🐑</t>
  </si>
  <si>
    <t>fighter 🇹🇷</t>
  </si>
  <si>
    <t>7 hesabı kapatılan vatandaş</t>
  </si>
  <si>
    <t>HAK aşığı
VATAN sevdalısı</t>
  </si>
  <si>
    <t>Analist..Siyasetçi... Ekonomist...General Co.Yatırım -Yönetim Danışmanı</t>
  </si>
  <si>
    <t>Ak parti Şahinbey Teşkilatı Ertuğrul Gazi Mahalle Başkanı 10 bölge başkan yardımcısı</t>
  </si>
  <si>
    <t>Yeni Medya</t>
  </si>
  <si>
    <t>yaşıyoz işte</t>
  </si>
  <si>
    <t>EU CE, 60 AL                                                                
Gitarist, Düşünür, Coder</t>
  </si>
  <si>
    <t>Avukat</t>
  </si>
  <si>
    <t>Taorishan, SM stan, Super M antileri giremez</t>
  </si>
  <si>
    <t>Suho stan, %90 rt yapıyorum</t>
  </si>
  <si>
    <t>Muslum Gurses</t>
  </si>
  <si>
    <t>biraz begonvil. 🌺</t>
  </si>
  <si>
    <t>evli ve muşlu</t>
  </si>
  <si>
    <t>Vatan aşığı bir hain-Herşeye muhalif bir orta yolcu-Artık namazında niyazında bi alemci</t>
  </si>
  <si>
    <t>Gazeteci-editör  
Marmara Üniversitesi İletişim Fakültesi</t>
  </si>
  <si>
    <t>Gazeteci  /  Journalist</t>
  </si>
  <si>
    <t>🥀</t>
  </si>
  <si>
    <t>Trabzon</t>
  </si>
  <si>
    <t>Kedileri ve komünistleri üzmeyin efendiler! @gazeteTAMAMcom ‘da işçi meltem@gazetetamam.com</t>
  </si>
  <si>
    <t>☁️🌹GT var🌹☁️</t>
  </si>
  <si>
    <t>Burası benim krallığım...</t>
  </si>
  <si>
    <t>AK PARTİ GENÇLİK KOLLARI 💡🇹🇷
SİYAVUŞPAŞA MAHALLESİ KADIN KOLLARI ÜYESİ 💡🇹🇷
REİS-İ CUMHUR HAYRANI 💡🇹🇷</t>
  </si>
  <si>
    <t>İnstagram: kerimcesur1</t>
  </si>
  <si>
    <t>leydizınd centilmenı ibo showa hoş geldiniz</t>
  </si>
  <si>
    <t>Komutan logar bi cisim yaklaşıyor 🧐</t>
  </si>
  <si>
    <t>karadeniz.teknik.unv forest engineer</t>
  </si>
  <si>
    <t>osmanyilmazzzzz</t>
  </si>
  <si>
    <t>Yeniden Refah Partisi Ankara İl Başkanlığı Kurucular Kurulu Üyesi.. 
Dış İlişkiler Başkanı.. 
 İl Başkan Yardımcısı...</t>
  </si>
  <si>
    <t>hulya24</t>
  </si>
  <si>
    <t>#Biotechnology 👩🏼‍🔬🧬</t>
  </si>
  <si>
    <t>Assoc. Prof. Genetics/Neuroscience | @helmholtz_de @tudresden_de | https://t.co/4TsitTvg1P | @Kizil_Lab_DZNE | Former @maxplanckpress @Columbia @METU_ODTU | Views my own</t>
  </si>
  <si>
    <t>iurista
bir nevi müzisyen</t>
  </si>
  <si>
    <t>AK Parti Isparta Milletvekili / TBMM Milli Savunma Komisyonu Üyesi</t>
  </si>
  <si>
    <t>eğleniok</t>
  </si>
  <si>
    <t>Bu dünya hayatında ALLAH hep iyilerle karşılaştırsın</t>
  </si>
  <si>
    <t>Çocuk medyası platformu | Thoughtful children's media initiative  
Amacımız iyi çocuk medyası hakkında aileleri bilgilendirmek ve iyi içerik üretmek.</t>
  </si>
  <si>
    <t>Sanırım İnsanların Her Suçunda Ben Varım Günah Uzun Bir Kervan Taaaaaaa  Ucunda BEN  Varım.</t>
  </si>
  <si>
    <t>ailenizin tiçırı geri geldi arkadaşlar açılın, çıtırı da olabilir bilemedim* tüm danışmalar için danışma sayfamaaaa♥️</t>
  </si>
  <si>
    <t>Hayat; iman, ahlak, adalet ve cihattır.</t>
  </si>
  <si>
    <t>Vatan Sevgisi İmandandır</t>
  </si>
  <si>
    <t>nefendim</t>
  </si>
  <si>
    <t>Oyuncu ve sunucu</t>
  </si>
  <si>
    <t>serbest meslek</t>
  </si>
  <si>
    <t>Gazeteci - Yazar // Tarihçi - Sosyolog//Editör                                    
🌏Ahbap Üyesi Ve Gönüllüsü
//Haluk Levent🎻</t>
  </si>
  <si>
    <t>‏‏‏‏‏‏‏‏‏Tarihçi | Ortaçağ  | İranolojist  Adayı
➖
 مورخ | 
قرون وسطی | 
نامزد ایرانولوژیست</t>
  </si>
  <si>
    <t>CELTA certified English language instructor | Translator | Interested in military history</t>
  </si>
  <si>
    <t>ben söylemem sen anla</t>
  </si>
  <si>
    <t>🇹🇷Açş 🇹🇷</t>
  </si>
  <si>
    <t>International Business.
Uluslararasi Ticaret.
Always #Alhamdulillah    Ayaginin altinda Cennet olan kisi icin,ileri geri konusulmaz.
Analar kutsaldir.</t>
  </si>
  <si>
    <t>Beşiktaş ❤ 🦅🦅</t>
  </si>
  <si>
    <t>English Language and Literature</t>
  </si>
  <si>
    <t>Aşk, Allah için aşk, yana yana, döne döne aşk var mı? ondan haber ver....</t>
  </si>
  <si>
    <t>BENİM KURALLARIM ÇOK BASİT...SAYGINI  KORUYACAKSIN...SEVGİNİ  GÖSTERECEKSİN  HADDİNİ  BİLECEKSİN...</t>
  </si>
  <si>
    <t>CemalcanSeven🔥</t>
  </si>
  <si>
    <t>BANA AİT OLMAYAN H!Ç B!RŞEY BEN!M KAYBIM DEĞ!LD!R...🔥🔗 🔞 ❌  @Gelincik__16
_______________________________________💖</t>
  </si>
  <si>
    <t>similia similibus curantur</t>
  </si>
  <si>
    <t>Her şey sınıfsaldır.</t>
  </si>
  <si>
    <t>#WINWIN: i love you too</t>
  </si>
  <si>
    <t>🐯 and when you smile, the whole world stops and stares for a while ホシ KSY #MX7 #cb97 #Ikonis7 #최현석</t>
  </si>
  <si>
    <t>İleri Giden Türkiye &amp; M.K. Atatürk gibi Devletçi &amp; Fenerbahçe &amp; Antinepotizm ......2023 Vizyoneri - Go Global</t>
  </si>
  <si>
    <t>Gann açılari ile fiyat, zaman, desen ve geometri eşliğinde,  Gann analiz yöntemi kullanılmaktadır. YATIRIM TAVSİYESİ İÇERMEZ!
https://t.co/Qpu0rGoZhd</t>
  </si>
  <si>
    <t>İşçi</t>
  </si>
  <si>
    <t>öylesine biri</t>
  </si>
  <si>
    <t>Irkçılık, hastalık değildir. İnşa edilmiş lanet bir şeydir.</t>
  </si>
  <si>
    <t>dönmez olaydım</t>
  </si>
  <si>
    <t>Benim ümmetimin dilleri sussa dahi halleri İslâm’ı konuşur. Hz. Muhammed (SAV)</t>
  </si>
  <si>
    <t>kafamda kentsel dönüşümler</t>
  </si>
  <si>
    <t>5393/49 sözleşmeli</t>
  </si>
  <si>
    <t>Ankara Milletvekili</t>
  </si>
  <si>
    <t>Şanlıurfa büyükşehir belediyesi BELTUR A.Ş  🇹🇷</t>
  </si>
  <si>
    <t>🟢Şanlıurfa Büyükşehir Belediye Başkanı
Mayor of Sanliurfa Metropolitan Municipality</t>
  </si>
  <si>
    <t>Food Critic @hurriyet, @gastromondiale, https://t.co/i0kdJRbyWR | TV Host | Academic | W: https://t.co/ymzZhLzakA | İletişim: iletisim@vedatmilor.com 🐿</t>
  </si>
  <si>
    <t>yolun yolumuzdur REİS 🇹🇷🇹🇷🇹🇷</t>
  </si>
  <si>
    <t>Akademisyen kimliğim burda geçerli değildir! 👩🏼‍🎓</t>
  </si>
  <si>
    <t>Sizi seveni üzün, üzeni sevin, düzene uyun.</t>
  </si>
  <si>
    <t>Hak, hukuk, adalet ve eşitliği savunan Atatürk hayranı  bir Türkiye Cumhuriyeti vatandaşıyım.</t>
  </si>
  <si>
    <t>Komünistler görüşlerini gizlemeye tenezzül etmezler...</t>
  </si>
  <si>
    <t>İzmir'in Gözdesi Alsancak 2.Kordonda Yeni Açılmış Olan Spa Merkezimize Kendini Özel Hissetmek İsteyen Ege Bölgesinin Elit Beylerini Bekliyoruz.! tel.05050195656</t>
  </si>
  <si>
    <t>fan account
 @BTS_twt manager👈🏻
@TXT_members</t>
  </si>
  <si>
    <t>if not now, when?</t>
  </si>
  <si>
    <t>Reklam ve işbirliği için DM 📩</t>
  </si>
  <si>
    <t>benim düşüncem beni bağlar</t>
  </si>
  <si>
    <t>Anadolu 2071 Sosyal Medya Derneği Başkanı</t>
  </si>
  <si>
    <t>CCC.</t>
  </si>
  <si>
    <t>Cemal'e sahip cıkalım söyleyeceklerim bu kadar eğlendim süper</t>
  </si>
  <si>
    <t>davan davamızdır BMY /GT/ 🏀 16 🇹🇷 6 🏀 instagram; @sampiyon_yagci</t>
  </si>
  <si>
    <t>Never is an awfully long time.🕊</t>
  </si>
  <si>
    <t>🇺🇸 16 🏀 6 🇹🇷 #cofc 💙 #bmyfc ~~~~~~~~~~~~~~~~~~~~~~~~~~~~~~~~/artık bir survivor izleyicisi /</t>
  </si>
  <si>
    <t>~ 𝐄𝐯𝐞𝐫𝐲 𝐡𝐚𝐫𝐝 𝐭𝐡𝐢𝐧𝐠s 𝐡𝐚𝐬 𝐚𝐧 𝐞𝐚𝐬𝐲 𝐰𝐚𝐲. ~</t>
  </si>
  <si>
    <t>Ana hesap //  @newalagoza</t>
  </si>
  <si>
    <t>Mutlu etmiyeceksen meşkul etme ⚚.......................
👉@sedat1sdt👈❤️🌹❤️👉@Sedat3sdt👉#Yürektengelenn👈</t>
  </si>
  <si>
    <t>Mutlu etmiyeceksen meşkul etme⚚...........
KİMSEYE DAVETİYE GÖNDERMEDİM
TAKİP ET DİYE
#Yürektengelenn</t>
  </si>
  <si>
    <t>Bir ismimiz yok, çünkü isimler fikirleri kategorize etmeye yarar. Fakat bir fikrimiz ve bir kimliğimiz var, dosta güven, düşmana korku salan onurlu bir kimlik..</t>
  </si>
  <si>
    <t>Political Science and International Relations Yazar, Çizer, Çeker, Söyler KADIKÖY/İSTANBUL</t>
  </si>
  <si>
    <t>RAHMAN VE RAHİM OLAN ALLAH'IN ADIYLA 
Allah birdir Şanı yücedir 
Allah tan başka İlah yoktur</t>
  </si>
  <si>
    <t>De ki: "Siz bizim için iki güzellikten (şehidlik veya zaferden) birinin dışında başkasını mı bekliyorsunuz ? Tevbe Suresi, 52. ayet</t>
  </si>
  <si>
    <t>Çok mutlu biri ❤</t>
  </si>
  <si>
    <t>Architect🏠Mimar Sinan Güzel Sanatlar Fakültesi
Ümitvar olunuz; şu istikbal inkılabı içinde en yüksek gür sada,İslamın sadası olacaktır. Bediüzzaman Said Nursi</t>
  </si>
  <si>
    <t>evli sanat okulu mezunu ateist 
Doğanın gücüne inanıyorum 
doğa sever
hayvan sever
bazende insan severim</t>
  </si>
  <si>
    <t>Historian,Author/Tarihçi,Yazar, (öğrenim) İstanbul Üniversitesi Tarih, İnkılap Yayınevi, Sözcü Gazetesi https://t.co/uiLqn3l2Ev</t>
  </si>
  <si>
    <t>Ange. milli konularda devletin yanında, haksızlığa susmayan, hakkı destekleyen.</t>
  </si>
  <si>
    <t>MBA (Int’l Defense &amp; Resources Planning and Management) PhD (C) Güvenlik Bürokrasisi’nin Demokratik Denetimi 🇹🇷</t>
  </si>
  <si>
    <t>Bu hesap gerçek kişiye aittir. Trol hesaplarla karıştırmayın.!</t>
  </si>
  <si>
    <t>(EĞİTİMCİ)    Beni sadece ''ALLAH'' yargılar!</t>
  </si>
  <si>
    <t>🟢 SAİD NURSİ HAZRETLERİNİN TALEBESİ VARİSİ HİZMETKARI HÜSNÜ BAYRAMOĞLU Güncel Paylaşımlar.Risale-i Nur Düsturları İman ve Kur’an dâvâsı.#RisaleiNur #SaidNursi</t>
  </si>
  <si>
    <t>deü</t>
  </si>
  <si>
    <t>https://t.co/sOgkucxIRC
https://t.co/R1haCSXF67</t>
  </si>
  <si>
    <t>Vatanın bölùnmez bûtúnlúğú esastır</t>
  </si>
  <si>
    <t>👉Siparişler aynı gün kargoya verilir 😍
👉2 ila 3 iş gününde teslim edilir 😍
💍Minimal Seri
👉Her hafta düzenli çekilişimiz vardır 😍</t>
  </si>
  <si>
    <t>gerçekten hoş geldiniz</t>
  </si>
  <si>
    <t>Çok ta mağrur olma kim meyhâne-i ikbalde
Biz hezâran mest-i mağrûrun humârın görmüşüz....!!!</t>
  </si>
  <si>
    <t>mafoldum</t>
  </si>
  <si>
    <t>🇹🇷🇹🇷Bu hesap siyasi değl devletçidir 
okadar🇹🇷🇹🇷
Düşüncelerim şahsidir. 
E.G.M
#MilliHesaplarYanyana🇹🇷🇹🇷🇹🇷</t>
  </si>
  <si>
    <t>mavi bir yorgan gibi örtmeliyiz 
şiiri
sevdamızın, kavgamızın üstüne
farzımuhal</t>
  </si>
  <si>
    <t>Gebereceksin Tutankamon</t>
  </si>
  <si>
    <t>🇧🇪</t>
  </si>
  <si>
    <t>Hayat kısa bir andır Ya Efendisi Olursun Yada Kölesi!!!</t>
  </si>
  <si>
    <t>Yillardir Iyi Biriyim, Bi Faydasini Görmedim. Hukukcu,Fotoğrafcı,Mimar ve Mühendis değilim. Ellerinizi yıkamadan bana yazmayın《 CcC 》
İstanbul💛💙
Own Business.</t>
  </si>
  <si>
    <t>Ya Devlet Başa Ya Kuzgun Leşe !</t>
  </si>
  <si>
    <t>▪ Yakın Tarih Köşe Yazarı ▪ Osman Yüksel Serdengeçti Muhibbânı ▪ Hak Yolu'nun Bağrıyanık Yolcusu 🔴 #5816SayılıKanunKaldırılsın</t>
  </si>
  <si>
    <t>Çağan Atakan Arslan Resmi Twitter Hesabıdır.</t>
  </si>
  <si>
    <t>Yeşil Sol Parti Eş Genel Sözcüsü / Co-Spokesperson of Green Left Party
https://t.co/rwu4IAlG6L
https://t.co/mx0yL6X2LQ
@yesillersol</t>
  </si>
  <si>
    <t>Hayal gücü iktidara .......... ོ..........</t>
  </si>
  <si>
    <t>27.05.2013 #GeziParkı'na giren ilk kepçeyi durduran #AyağaKalk sloganıyla çağrıyı yapan hesaptır.
Ranta,talana ve sansüre karşı AYAĞA KALK! 
#DevrimciDayanışma</t>
  </si>
  <si>
    <t>Güvenilir, tarafsız ve kaliteli haberin adresi FOX Haber'in resmi Twitter hesabıdır. https://t.co/NKZQM867ho https://t.co/6AbcP3JikV</t>
  </si>
  <si>
    <t>iYi PARTİ TBMM Grup Başkan V. Kocaeli Milletvekili</t>
  </si>
  <si>
    <t>şşşş babakooo 
#bkfc
                             berko niso cemo el ele finale 💛</t>
  </si>
  <si>
    <t>ERSİN KORKUT ❤️
➡️ Lütfen Takip Edelim
➡️ 2020 Survivor Şampiyon Adayı
ERSİN KORKUT</t>
  </si>
  <si>
    <t>TÜRK olmak şereftir  🇹🇷🇹🇷🇹🇷🇹🇷🇹🇷</t>
  </si>
  <si>
    <t>Maltepe bağlarbaşı mah.kadın kolları teşkilat üyesi</t>
  </si>
  <si>
    <t>Doğruluk ok olmak 
Yay gibi eğilmemektir 👊</t>
  </si>
  <si>
    <t>Yarınlar ;
Yorgun ve bezgin insanlara ait değil !
Rahatını terkedebilen gayretli insanlara aittir !
Gayrete âşık canlara SELAM OLSUN</t>
  </si>
  <si>
    <t>🇹🇷 ☪ BÜYÜK TÜRKİYE  - DEVLET-İ ALİYE - ŞEHADET BİRLİĞİ  ☪ / Grupları Başkanı 🇹🇷 Davamız Îlâyı Kelimetullah'dır 🇹🇷 Liderimiz @RTErdogan 🇹🇷 #KülliyeTT</t>
  </si>
  <si>
    <t>İstanbul Büyükşehir Belediyesi Sözcüsü / @municipalityist Spokesperson</t>
  </si>
  <si>
    <t>İstanbul Büyükşehir Belediye Başkanı / Mayor of İstanbul | For tweets in English, follow: @imamoglu_int</t>
  </si>
  <si>
    <t>🇹🇷🤘🇹🇷Vatan Ne Türkiyedir Türklere, Ne Türkistan 
Vatan, Büyük Ve Müebbet Bir Ülkedir Turan🇹🇷🤘🇹🇷
“La Galibe İllallah” </t>
  </si>
  <si>
    <t>Personel Trainer -Fitness Trainer</t>
  </si>
  <si>
    <t>FKB öğretmenliğinden emekli</t>
  </si>
  <si>
    <t>Bu ülkenin son kurtarıcısı MKAtatürk'e, silah arkadaşlarına, devrimlerine, eserlerine saygı duymayan hiçkimseye saygı duymam! https://t.co/YNVn8aZwQE</t>
  </si>
  <si>
    <t>🌻Uğrunda fedakarlık yapmadığn davayı boşuna yüreğinde taşıyıp ta yük etme Evli ve Anne 1962🌹@Bu_Dava_Hak</t>
  </si>
  <si>
    <t>müzisyen_solist</t>
  </si>
  <si>
    <t>Twitter gündemi anlık olarak burada. Konular / kişiler neden TT oldu? 'Trending topics' listesine yakın çekim.  (Instagram’da haber https://t.co/5zldRCDSYq)</t>
  </si>
  <si>
    <t>kedi sever</t>
  </si>
  <si>
    <t>kendi halinde. Yemek videoları çekmeye başladı.  Kanala abone olarak destek lütfen.
https://t.co/nW6z49elt0</t>
  </si>
  <si>
    <t>#ingilizce #psikoloji #ilahiyat #akademisyen #youtuber #video #hak #test #kişilik  #bireysel #gelisim #dinpsikolojisi #yds #takibetakip #geritakip #TAKİP</t>
  </si>
  <si>
    <t>💙💛F.B.💛💙1⃣9⃣💛💙🇹🇷Mustafa Kemal Atatürk🇹🇷
♎️♎️♎️fitness, spor👍                        Ucuz insanlar pahalıya patlar...
Benden uzak Allah'a yakın olun..</t>
  </si>
  <si>
    <t>ATATÜRK  🇹🇷
FENERBAHÇE 🇺🇦
MİZAH🤣
🏹Y🏹A🏹Y🏹
2🏹ARALIK🏹</t>
  </si>
  <si>
    <t>Profilime tanıdıklar gelmesin tekmeyi basarım. Yan çar @SuzanBlt1</t>
  </si>
  <si>
    <t>Zirve Tek Kişiliktir</t>
  </si>
  <si>
    <t>Namjoon, benim minik kelebeğim... @BTS_twt
Jaehyun, benim minik bebeğim...</t>
  </si>
  <si>
    <t>AK PARTİ ŞANLIURFA İL BAŞKANLIĞI SİVİL TOPLUM VE HALKLA İLİŞKİLER 2018 (resmî twitter hesabı)</t>
  </si>
  <si>
    <t>AK Parti Şanlıurfa İl Başkanlığı Resmi Twitter Adresi. İl Başkanımız @byildiz63.
Sağlığımız İçin Lütfen #EvdeKal'alım...</t>
  </si>
  <si>
    <t>Adalet ve Kalkınma Partisi Resmi Twitter Hesabı</t>
  </si>
  <si>
    <t>Ervâh- ı ezelde levh- i kalemde
Bu benim bahtımı kara yazmışlar</t>
  </si>
  <si>
    <t>Kim sahi ¿</t>
  </si>
  <si>
    <t>Sivaslı, Sivasspor'lu. 
Sosyal Bilgiler öğretmeni. Osmanlı torunu, Türkiye Cumhuriyeti'nin evladı.
Türkiye,Türk, İslam ve ATATÜRK düşmanları uzak dursun.</t>
  </si>
  <si>
    <t>Genel olarak Akdeniz ve Ortadoğu'yu ilgilendiren haberleri sunarım.Hayat felsefem Türkçülüktür.</t>
  </si>
  <si>
    <t>burada yazılanlar yatırım tavsiyesi değildir, partizanlar giremez.</t>
  </si>
  <si>
    <t>Ruhsal Şifacı. Danışmanlık ve Orgonit siparişi için Dm📩 https://t.co/NI9CBh594c</t>
  </si>
  <si>
    <t>student of marxism-leninism-maoism</t>
  </si>
  <si>
    <t>Gayemiz Allah,Önderimiz Resulullah,Anayasamız Kur'an,Yolumuz Cihad,En büyük arzumuz Allah yolunda şehid olmaktır.</t>
  </si>
  <si>
    <t>'669 KHK MAĞDURU ASKERİ ÖĞRENCİ''👇👇
Sabun satıyordu dersiniz..</t>
  </si>
  <si>
    <t>Muğla Geyikleri Resmi Twitter Hesabıdır.
Instagram : @muglageyikleri</t>
  </si>
  <si>
    <t>BLACK SEA KİNG SAMSUNSPOR
M.KEMAL ATATÜRK</t>
  </si>
  <si>
    <t>@cumhuriyetgzt /ABBAS GÜÇLÜ ile @egitimajansi /@gercekgundem /Eğitimci Yazar/
Dünyayı Eğitim Kurtaracak / Arkamızda Hiçbir Aç ve Eğitimsiz Çocuk Bırakmayacağız.</t>
  </si>
  <si>
    <t>Dürüstlükten, adaletten şaşmam,
araştırmadan konuşmam,
kaşınandan lafımı esirgemem.
Eğriye eğri, doğruya doğru.</t>
  </si>
  <si>
    <t>Karaoğluinşaat-EFIS&amp;KARAYAPI KONAKLI BAKLİYAT(KON-BAK) Pestil köme  Istanbul-Ankara-Berlin-Hamburg(ErasmusFlatshareIstanbul)</t>
  </si>
  <si>
    <t>Kişisel hesabımdır!!!' #teknoloji #technology #yapayzeka #RPA #AI #UiPath Avrupa Başkan Yardımcısı, @UiPath   Instgram:@tansuyegen</t>
  </si>
  <si>
    <t>Ne yazikki hayatın da bir kemoterapisi yok bu yüzden hiç kimse hayatının eskisi gibi iyilesecegi düşüncesine kapılmamali.O hayat öldü...</t>
  </si>
  <si>
    <t>Istanbul University/Faculty of Law | Boğaziçi University/Philosophy | Attorney at Law ⚖️ av.tunademir@gmail.com RT ≠ endorsement</t>
  </si>
  <si>
    <t>İSTANBUL Anadolu yakası ataşehir içerenköy kayışdağı cucgold çiftlere üçüncü olurum dul bayanlar ve tek bayanlara eşlik edebilirim saygılar gizlilik önemli</t>
  </si>
  <si>
    <t>★Seks Sanatçısı★Batının Ahlaksızlığını Yayma Cemiyeti Onur Üyesi
★Geniş Kalçalılar Birliği Bşk. Yrd.★DonanımHaber Ölücüsü★Yedek Talihli★Yarıksız Antep fıstığı★</t>
  </si>
  <si>
    <t>evli
DM  yollamayın lütfen</t>
  </si>
  <si>
    <t>Tarih, arşivde aranır.</t>
  </si>
  <si>
    <t>OsloBet Resmi Twitter Sayfası.</t>
  </si>
  <si>
    <t>TBMM Danışman/Gazeteci-Yazar</t>
  </si>
  <si>
    <t>TBMM İdare Amiri - 24. 25. 26. 27. Dönem AK Parti Şanlıurfa Milletvekili -Türkiye-Suudi Arabistan Parlamentolararası Dostluk Grubu Başkanı 🟢</t>
  </si>
  <si>
    <t>but what happens when karma turns right around and bites you?</t>
  </si>
  <si>
    <t>“Seni şimdi buradan lap diye atacak.” - Yunus Emre</t>
  </si>
  <si>
    <t>Sarı Fırtınamız 💛</t>
  </si>
  <si>
    <t>⭕ 💫 Halka Gurubu başkanı 💫⭕
.
sadece yerli ve milli hesaplara GT var 🇹🇷</t>
  </si>
  <si>
    <t>☆🇹🇷KAYI OBASI BAŞKANI🇹🇷☆
Sevdamız DAVA....
Davamız HAK.....
Yolumuz AK......</t>
  </si>
  <si>
    <t>𝖈𝖍𝖆𝖒𝖕𝖎𝖔𝖓𝖘 𝖉𝖔𝖓'𝖙 𝖈𝖗𝖞</t>
  </si>
  <si>
    <t>Sonra sen çıktın karşıma ve içimden dedim ki ; Allah bazen yapılan iyiliklerin mükafatını cennete bırakmıyor</t>
  </si>
  <si>
    <t>Sanma şâhım herkesi sen sâdıkâne yâr olur
Herkesi sen dost mu sandın belki ol ağyâr olur</t>
  </si>
  <si>
    <t>➡️ Bunun bir yarışma olduğunu unutmayın‼️
                                                                            ➡️ Güzel vakit geçirmeye bakın❣️</t>
  </si>
  <si>
    <t>eh işte</t>
  </si>
  <si>
    <t>Milat Gazetesi /SiyasetCafe / Yazar / Columnist / Fenerbahçeli
Ankara'da büyüyen İstanbul'da yaşayan bir Erzurumlu</t>
  </si>
  <si>
    <t>Dünya'nın İlk Düşünce Koçu • Thinking Coach • Gazeteci • Journalist • Yazar • Author • Keynote Speaker • Kişisel Gelişim • Yönetim • Munir@Munirarikan.com</t>
  </si>
  <si>
    <t>Hukuk</t>
  </si>
  <si>
    <t>Öğretmen(MEB)</t>
  </si>
  <si>
    <t>Basın Mensubu - Erzincan/ Kemah</t>
  </si>
  <si>
    <t>Yeniden....:)</t>
  </si>
  <si>
    <t>ibret amellerdedir, sözlerde değil; işte bu anlatacağım bir hayat ve isteyene tezkiredir..</t>
  </si>
  <si>
    <t>Güzel günler Allah'ın rızasından geçer.</t>
  </si>
  <si>
    <t>hoseok hoseok geudaeneun caramel macchiato</t>
  </si>
  <si>
    <t>Giresun Üniversitesi 
İslami İlimler Fakültesi 
Oluyorsa âlâ olmuyorsa âliyyül âlâ</t>
  </si>
  <si>
    <t>bi'şeyler paylaşıyorum. @ckonusmalar</t>
  </si>
  <si>
    <t>Freedom and Justice for everyone</t>
  </si>
  <si>
    <t>Editor-in-Chief at https://t.co/Ib2ndaOO1w https://t.co/9RcYP0Sv6C</t>
  </si>
  <si>
    <t>Dumankaya Şirketler Grubu Yönetim Kurulu Üyesi               Vakit ; iç dökme vakti...</t>
  </si>
  <si>
    <t>gerçek değil şaka</t>
  </si>
  <si>
    <t>Hayat bisiklete binmeye benzer, pedalları çevirdiğiniz sürece düşmezsiniz....</t>
  </si>
  <si>
    <t>....................değişmem gülüşünü tüm dünya benim olsa da.......................</t>
  </si>
  <si>
    <t>noluyo kardeşim ne bu tantana</t>
  </si>
  <si>
    <t>eskiden sahaflık yapardı. Nevşehir’li</t>
  </si>
  <si>
    <t>Hiç bir kurum ve kuruluş adına paylaşım yapmıyorum. Şahsi hesaptır. -
Behey zâhid bilmek istersen sen de,
Pîrim Nûreddîn er gerçek şeyhimdir.</t>
  </si>
  <si>
    <t>#JUNMYEON: i wear your granddad’s clothes, i look incredible.</t>
  </si>
  <si>
    <t>sen basketbolda pota mıydın?</t>
  </si>
  <si>
    <t>Hüsna</t>
  </si>
  <si>
    <t>Neon naege wanbyeokhae</t>
  </si>
  <si>
    <t>İslam medeniyeti sevdalısı</t>
  </si>
  <si>
    <t>- Araştırmacı-Yazar
- Furkan Nesli Dergisi yazarı
https://t.co/GZ9Z6bZr2B</t>
  </si>
  <si>
    <t>HER ŞEY DAHA GÜÇLÜ TÜRKİYE İÇİN- DÜNYA'DA  PETROL ARAYAN , PETROL ÇIKARTAN ,PETROL SATAN BİR TÜRKİYE İÇİN : ENERJİ PETROL MEDYA</t>
  </si>
  <si>
    <t>𝑬𝒍𝒃𝒆𝒕 𝒃𝒊𝒓 𝒈𝒖̈𝒏... 🌾</t>
  </si>
  <si>
    <t>81 Puanlı Piktesli</t>
  </si>
  <si>
    <t>Fal Yolu Mobil Fal Uygulaması İle Günde 3 Adet Ücretsiz Kahve ve Tarot Falı Hediye! https://t.co/Z0foJEJJ1R adresinden Ios ve Android için Indirilebilir!</t>
  </si>
  <si>
    <t>Trader</t>
  </si>
  <si>
    <t>Bağımsız Türkiye Partisi (BTP) Genel Başkanı</t>
  </si>
  <si>
    <t>⚪️🔴</t>
  </si>
  <si>
    <t>Halıya basma lan!</t>
  </si>
  <si>
    <t>barismuratyagci ❤bmyfc 2020 sampiyonu fani 
 New</t>
  </si>
  <si>
    <t>yok yaa</t>
  </si>
  <si>
    <t>ATATÜRK / LAİK / CUMHURIYET / CHP.</t>
  </si>
  <si>
    <t>İktisatçı-Yazar</t>
  </si>
  <si>
    <t>düzenli olarak jeong jaehyun'a, sugawara koushi'ye ve ash lynx'e kurban oluyorum</t>
  </si>
  <si>
    <t>deborah her zaman gercegı soyledı. #umudukastedıyorum</t>
  </si>
  <si>
    <t>NEÜ| Pdr</t>
  </si>
  <si>
    <t>🔔 Bildirimleri açmayı unutmayın. 📰 Sanat, yaşam ve popüler bilim portalı Göster'in gündem ve haber tweetleri burada. ↪️ Yeni içerikler @gosterco sayfamızda.</t>
  </si>
  <si>
    <t>..اسرا..
✍🧕..Ücretmen
               ..Lâ râhate fî'd dünyâ..
🌿(!!Dünya'da (mü'mine) rahat yoktur)🌿
☘..İst(e)/an/bul
☕..Çay demiyle, insan edebiyle güzel</t>
  </si>
  <si>
    <t>Hasbünallahu ve Ni’mel Vekîl</t>
  </si>
  <si>
    <t>Kitap en iyi dosttur.🌸</t>
  </si>
  <si>
    <t>📍İzmir Gençlik ve Spor İl Müdürlüğü                    📍Eğitim, Sosyal ve Kültürel Faaliyetler Şube Müdürü</t>
  </si>
  <si>
    <t>~Zonguldak ~</t>
  </si>
  <si>
    <t>Tahir olmak da ayıp değil Zühre olmak da..</t>
  </si>
  <si>
    <t>“Her haksızlıkta öfkeyle titriyorsan, sen de benim yoldaşımsın” 
Ernesto "Che" Guevara
(Kim olursan ol)</t>
  </si>
  <si>
    <t>osmanli bulent ferhat 
SORARLARSA ATASİ FATİH ROTASİ RECEP TAYİP ERDOGAN DERSİNİZ
                 samsun</t>
  </si>
  <si>
    <t>Ladik Belediye Başkanı / Mayor of Ladik
Mimar</t>
  </si>
  <si>
    <t>Nedenler içinde kaybolmuş bedenler /
No future</t>
  </si>
  <si>
    <t>No tomorrow.</t>
  </si>
  <si>
    <t>2x2 = 1 Kurdê Meraşê | Elewî</t>
  </si>
  <si>
    <t>HAS MI HASSS DADAŞŞŞŞ!!! DEVLET MİLLET İLELEBET HERDAİM ❤️🤨😋😎💣</t>
  </si>
  <si>
    <t>AK Parti Üsküdar Bulgurlu Mahallesi Resmi Twitter Hesabı               Mahalle Başkanı @Adem008Artvinli</t>
  </si>
  <si>
    <t>Lâ galibe illallah.  |
Mülkün Sahibine Hamdolsun !   |
Yek katre-i hûnest, sâd hezârân endîşe ...   |
Kimse  sınanmadığı  günahın  masumu  değil!!!  |</t>
  </si>
  <si>
    <t>Bende tarçın;
sende ıhlamur kokusu..➕
M. K. Atatürk</t>
  </si>
  <si>
    <t>Bu hesabın gerçek kişi ve kurumlar ile ilgisi yoktur // Parody Account // Sadece Galatasaray</t>
  </si>
  <si>
    <t>2009 | İddaa | Canlı İddaa | Spor Toto | Milli Piyango | Misli TV | Türkiye'nin Online Şans Oyunları Sitesi</t>
  </si>
  <si>
    <t>Hangi kripto paraya yatırım yaptı isem onu paylaşıyorum. Hiçbiri yatırım tavsiyesi değildir. 🔽 Referans linkimle üye olanlara Binance eğitimi veriyorum. 🔽</t>
  </si>
  <si>
    <t>En iyiyi ümit et, en kötüye hazırlan ... 
@GalatasaraySK 
#Hedef23
#Bitcoin #Altcoin Trader
#Wellbutrin bağımlısı...</t>
  </si>
  <si>
    <t>biraz da fan girl olalım dedik
#yeöfc</t>
  </si>
  <si>
    <t>hiç</t>
  </si>
  <si>
    <t>Babakooo⚡
Hırrrrr💥
Isırıyo muyuzz👊🏻
Tranquilo
Bay motivasyon😎</t>
  </si>
  <si>
    <t>hrr, tranquilo⚡️</t>
  </si>
  <si>
    <t>Efendi olun, belki üstünüze yakışır |🗣</t>
  </si>
  <si>
    <t>Yıkılmadım sadece yatıyorum</t>
  </si>
  <si>
    <t>Dreamcatcher //
Illustrator</t>
  </si>
  <si>
    <t>tellerim var benim</t>
  </si>
  <si>
    <t>3 GÜN önce TANIŞTIĞIN biri.
3 YILDIR tanıdığın birinden daha İYİ niyetlere sahip olabilir. 
ZAMANIN sizi KANDIRMASINA izin vermeyin.
YOUTUBE KANALINA</t>
  </si>
  <si>
    <t>intihar edeceğim güne kadar buraya sadece öfkemi hüznümü nefretimi ve yalnızlığımı yazacağım sevgisiz büyüdüm</t>
  </si>
  <si>
    <t>🎼🎵🎶📈🔨🔧🔩</t>
  </si>
  <si>
    <t>the e.n.d.— 👨🏻‍⚕️— Besiktas JK⚪️⚫️🦅</t>
  </si>
  <si>
    <t>Hukukun gücünün zayıfladıgı yerde güçlünün hukuku gecerli olur.
Din,ırk,parti...hertürlü Faşizme karşı.
Mensubiyetim; İnsanlık...Ankara Barosu
Beşiktaş💟</t>
  </si>
  <si>
    <t>Umut alevlendi...</t>
  </si>
  <si>
    <t>yüsri yaman</t>
  </si>
  <si>
    <t>actress</t>
  </si>
  <si>
    <t>KOS'un resmi hesabı. Kuzey Ormanları "Muhafaza Ormanı" ilan edilerek tüm rant projelerine kapatılmalıdır. İmzalamak için: https://t.co/FYwChcePFe</t>
  </si>
  <si>
    <t>bakanım ne yaptınız bize?</t>
  </si>
  <si>
    <t>Başıma gelmesi imkansız diye düşündüğüm şeyleri, yaşamakla geçiyor günlerim.</t>
  </si>
  <si>
    <t>Her virane saray olur</t>
  </si>
  <si>
    <t>Sadece insan. oksijeni bilmem ama çay şart.</t>
  </si>
  <si>
    <t>Journalist | Documentarist | Spor ve Sinema | @belgesel365 | @Ozguruz_org |</t>
  </si>
  <si>
    <t>International Trading &amp; Business Development | @UniBogazici Business Admin. 1987-93 | Politics, History, Geostrategy, Energy, Etymology, Backgammon, @Fenerbahce</t>
  </si>
  <si>
    <t>Kılıç kınından çıkmadıkça it sürüsü dağılmaz...
                                                       Yazı-Yorum..✒</t>
  </si>
  <si>
    <t>Çok konuşan yanılır az konuşan anılır</t>
  </si>
  <si>
    <t>her telden profili</t>
  </si>
  <si>
    <t>Yalnız sen kendi kendini kurtarabilirsin..</t>
  </si>
  <si>
    <t>🇹🇷🇹🇷 Viranşehir Belediye Başkanı 🇹🇷🇹🇷 🇹🇷 Mayor of Viranşehir Municipality 🇹🇷Ziraat Mühendisi Agricultural Engineer</t>
  </si>
  <si>
    <t>Dışı buz içi balım</t>
  </si>
  <si>
    <t>Bu Gecede Yanıyor, Yokluğunun Bütün Işıkları🌙</t>
  </si>
  <si>
    <t>(Cem Adrian’ın Parodi-Hayran Hesabı’dır.)</t>
  </si>
  <si>
    <t>Oyuncu | Özgür Özcan Official Twitter Account</t>
  </si>
  <si>
    <t>U.Ü diplomatdıx oxuyub o vaxtı
Burayada 2014 də katıldı əslində🧐</t>
  </si>
  <si>
    <t>ədəbi şeir, ədəbli at, əbədi ədəbiyyat</t>
  </si>
  <si>
    <t>La ğalibe İllallah (Allah' tan başka galip  yoktur )</t>
  </si>
  <si>
    <t>HÜDA PAR Genel Merkez İstişare Kurulu Üyesi</t>
  </si>
  <si>
    <t>TEPAV. Hanefilik, Maturidilik, Radikalleşme, Selefilik ve Dini Politik Araştırmalar/Radicalization and Salafism 
https://t.co/Lg7E8ZX3l9</t>
  </si>
  <si>
    <t>“Kafam dağınık olabilir ama kimi nereye koyduğumu asla unutmam...!” #MustafaKemalATATÜRK 🙏 / #Yay / #Galatasaray</t>
  </si>
  <si>
    <t>Yıldız Üniversitesi, Selçuk Üniversitesi, Diller, Dinler, Kültürler, Edebiyat, Müzik, Ney, Sanat, Şiir...</t>
  </si>
  <si>
    <t>Bishop of the Atheist Church</t>
  </si>
  <si>
    <t>İş nedeniyle Aksaray68</t>
  </si>
  <si>
    <t>Karısını Paylaşıp Siktirmek İsteyenler Tecrübeli Ve deneyimli Tek Erkeğim Sırdaş Gizliliğe Aile Değerlerine Önem Veren Biriyim 18 yaşındayım</t>
  </si>
  <si>
    <t>(ÖKK) ŞEHİT BORDO BERELİ YÜZBAŞI ALPER KOCAMAN (FIRAT KALKANI 04.11.2016)
sevgide veda dileği tektir ''kavuşmak üzere''kıymetli eşim.
Oğlumuzun ve benim gururum</t>
  </si>
  <si>
    <t>Aylin
🎬📽️🎞️</t>
  </si>
  <si>
    <t>benim lafımı da bölme. 
@barismrtyagci</t>
  </si>
  <si>
    <t>DEFANS YAPILMASINA TAHAMMÜLÜM YOK!  YAŞAM TARZIM SADECE BENİ İLGİLENDİRİR.ELEŞTİRİYE FENA HALDE KAPALIYIM.FİKİRLERİNİZİ KENDİNİZE SAKLAYINIZ!</t>
  </si>
  <si>
    <t>Türkçü bir birey...</t>
  </si>
  <si>
    <t>a soulless man</t>
  </si>
  <si>
    <t>Parody Account | @iamreynmen</t>
  </si>
  <si>
    <t>mod&amp;more reklam açıkhava medya pazarlama</t>
  </si>
  <si>
    <t>Çol güzel olacak inş. Biraz daha sabretmek lazım.</t>
  </si>
  <si>
    <t>cem arkan</t>
  </si>
  <si>
    <t>Fotoğraflar gizlilik içerisinde paylaşılır.Kaldırılmasını istediğiniz fotoğrafları ulaşın kaldıralım. Admin ERKEKTİR. 😘 💋</t>
  </si>
  <si>
    <t>Küçük insanlar DENGİNİ.........Büyük insanlar KENDİNİ ara       Üstadım: @NafizAka_69</t>
  </si>
  <si>
    <t>the philosophy of the harvest</t>
  </si>
  <si>
    <t>ÖNCE VATAN 🇹🇷
 RTE
SEVDALISI HİZMETE DEVAM
💡 ARTVİN/ARHAVİ  Ak Parti Tanıtım Medya Başkanı   
#sadeceREISCILER GT
diğer hesap @ReisinYolunda15</t>
  </si>
  <si>
    <t>Elvan Erdoğan Ak Parti Yönetim Kurulu Üyesi Medya Birim Başkanı rt hesabı</t>
  </si>
  <si>
    <t>🇹🇷Bilmeyen ne bilsin bizi,bilenlere selâm olsun 🇹🇷 Sevdamızsın SEN @fenerbahce 💛💙
              Kimseyi Takipten Çıkmam 😎
Çıkanı Şutlarım ⚽️</t>
  </si>
  <si>
    <t>YOLU HAK DAVASI AK 🇹🇷🇹🇷R.T.E🇹🇷🇹🇷</t>
  </si>
  <si>
    <t>Karadeniz kiziyim ben umudumun bittiği yerde inadım başlar 😏😏.diğer hesap @lazyildiz34_61</t>
  </si>
  <si>
    <t>Eğer bir laz kızına kafa tutaysan ya yağlu yedun dilun gayayi ,yada mermudan hızli goşaysun😉😂😂</t>
  </si>
  <si>
    <t>Ana hesap @bas_slm #kayıobası</t>
  </si>
  <si>
    <t>Allah’ın dediği olur Asıl hesabım @hanne12meryem</t>
  </si>
  <si>
    <t>#KalemlerinSığınağı
karakterim Aseletimdendir
Ey Gönül Dikkat Et
zaman Ahir Zamandır
İNSANLARIN
Seni en çok sevdiği zaman
Onların işine
YARANDIĞIN ZAMANDIR</t>
  </si>
  <si>
    <t>Eylemek</t>
  </si>
  <si>
    <t>Hayat kısa Takma kafana</t>
  </si>
  <si>
    <t>7Eylül Başak...Kendimle İnanılmaz Mutluyum...💕</t>
  </si>
  <si>
    <t>PhD Std. Political Science.    https://t.co/R3uzaz1QDM</t>
  </si>
  <si>
    <t>ugly, cute and dying</t>
  </si>
  <si>
    <t>Bir çocuğun gülümsemesi...</t>
  </si>
  <si>
    <t>Yaşıyorsak Her Zaman Umut Vardir ❤
Medreseden Gelecek Yusufunu Bekliyor⏳</t>
  </si>
  <si>
    <t>English Language and Literature Philologist English Lecturer Tff Referee</t>
  </si>
  <si>
    <t>|sehnsucht</t>
  </si>
  <si>
    <t>ah gumball en iyi dostum @gumballinmiyim</t>
  </si>
  <si>
    <t>GÖNÜL İŞLERİNİ BIRAKTIK</t>
  </si>
  <si>
    <t>@GalatasaraySK</t>
  </si>
  <si>
    <t>cleveland cavaliers 16 🌸</t>
  </si>
  <si>
    <t>Kaybede kaybede okuyorum meydan</t>
  </si>
  <si>
    <t>kamisama aklıma mukayyet ol</t>
  </si>
  <si>
    <t>Survey engineer</t>
  </si>
  <si>
    <t>/ Asıl ruh hayatımı, ruhumun kafa kağıdını resimlendirmek isterdim. /</t>
  </si>
  <si>
    <t>FAN PAGE. Yazar ve Müzisyen. Şarkısını dinle. https://t.co/hnV2MNk8p7
RT'ler bilgilendirme/kaynak gösterme amaçlı, destek anlamına gelmez</t>
  </si>
  <si>
    <t>BAYRAMPAŞA YENİDEN REFAH PARTİSİ GENÇLİK KOLLARI SEÇİM VE HUKUK İŞLERİ BİRİM BAŞKANI</t>
  </si>
  <si>
    <t>YENİDEN REFAH Bayrampaşa ilçe bşk.</t>
  </si>
  <si>
    <t>Beşiktaş’ım 🦅</t>
  </si>
  <si>
    <t>🇹🇷🇹🇷🇹🇷🇹🇷🇹🇷</t>
  </si>
  <si>
    <t>why should ı care?
cause you weren't there when ı was scared, 
ı was so alone</t>
  </si>
  <si>
    <t>mekanın sahibi geri geldi bebeleri pistten alalım 🥥 loading 🏆</t>
  </si>
  <si>
    <t>Kalem kılıçtan keskin sirke küpüne zararın neresinden dönerse senindir, dönmezse hiç senin olmak yada olmamak işte bütün mesele bu..</t>
  </si>
  <si>
    <t>Don't criticize what you can 't understand .
 MAKÜ💻 
 ADÜ🎓</t>
  </si>
  <si>
    <t>Türkiye’nin popüler burç sayfası 🦉</t>
  </si>
  <si>
    <t>⠀
Adyü 👩🏻‍🏫</t>
  </si>
  <si>
    <t>Sultan ABDULHAMİD Han Torunu. “Payitaht Abdülhamid” dizi danışmanı https://t.co/4IPVSQtKrQ… حفيد ال سلطان عبد الحميد خان #EvdekalTürkiye</t>
  </si>
  <si>
    <t>Hayatinin kadinini bulmus birisi</t>
  </si>
  <si>
    <t>•ytü</t>
  </si>
  <si>
    <t>Önerileriniz için 📩</t>
  </si>
  <si>
    <t>Güzel</t>
  </si>
  <si>
    <t>Twitter Takipçi Arttırma : https://t.co/cNhdA1x0Mx</t>
  </si>
  <si>
    <t>Insan yalnızca söylediklerinden değil , sustuklarından  da sorumludur.
Aziz Nesin</t>
  </si>
  <si>
    <t>Sevelim Sevilelim #Beşiktaş #RTE</t>
  </si>
  <si>
    <t>Şeytanın Notaları, Timsahın Gözyaşları, Yeni Dünyanın Dini Futbol ve Ölümsüzlüğe Uyanış'ın yazarı. Dante ve Atatürk'ün izinde bir elitist. Yağmur Lordu.Tengrici</t>
  </si>
  <si>
    <t>⚖️ 9 3/4</t>
  </si>
  <si>
    <t>Tam unuttum derken; bir şarkı çalar, Biri onun gibi güler, 
 Birisi parfümünü sıkıp onun gibi kokar,   
Tüm unuttuğun boşa gider..</t>
  </si>
  <si>
    <t>Nede olsa kışın sonu BAHAR🎼🎶🎵✊</t>
  </si>
  <si>
    <t>Allah bizi insan eyleye.</t>
  </si>
  <si>
    <t>Beni methetme kardeşim, twitimi RT'le, FAV'la...
Kendine Muhalif</t>
  </si>
  <si>
    <t>Bu profil sonuna kadar BMY avukatlığı yapacaktır ..</t>
  </si>
  <si>
    <t>Kalan Ne Varsa Eyvallah' 🖤</t>
  </si>
  <si>
    <t>🇧🇬
Belayım diyorum</t>
  </si>
  <si>
    <t>işimiz muhabbet efkarı yok bunun psikolojikdanışman</t>
  </si>
  <si>
    <t>o çok sevdiğin şarkının nakaratında süzülüyorum</t>
  </si>
  <si>
    <t>Bismillah</t>
  </si>
  <si>
    <t>FİKRİ SAĞLAM OLANIN , EDEPSİZLİĞİ OLMAZ
Filolog,Yazar, Siyaset</t>
  </si>
  <si>
    <t>Hakikat, hiçbir zümrenin tekelinde değildir.</t>
  </si>
  <si>
    <t>İlahi adalet vardır ve tahmin ettiğimizden çok daha fazla tatmin edicidir...</t>
  </si>
  <si>
    <t>Anti siyonist/ Anti mason/ Anti chp /Anti fetö 🦅🦅 Elazığ</t>
  </si>
  <si>
    <t>Ak gruplara ekleyebilirsiniz..🇹🇷</t>
  </si>
  <si>
    <t>Gerçek manada ülkesini seven az ortalık ibne dolu, bana büyük para lazım fabrika için hayırlısı bakalım</t>
  </si>
  <si>
    <t>Siyasi görüşü milliyetçi muhafazakardır ama işi ile karıştırmaz.
Gün konuşma vaktidir
Sanayici
#yerlivemillisanayi
#TürkiyeGönüllüleri
Algılara karşı devletçi..</t>
  </si>
  <si>
    <t>Mimar Sinan Üniversitesi-Tarih 2
♬=Hayatım
ɢᴀʟᴀᴛᴀsᴀʀᴀʏ=Hayatımın anlamı.
Freddie Mercury=🐐
#DubNation
-Liverpool-
Mustafa Kemal Atatürk</t>
  </si>
  <si>
    <t>Bağımsız, markaj altında olmayan | 📩 info@demarke.com.tr | 🏠 @demarkeagency | Partnerler: @reuters, @anadoluajansi | https://t.co/98mVgXnOpI</t>
  </si>
  <si>
    <t>sessiz dingin uzgun</t>
  </si>
  <si>
    <t>Ben Yaban;Kaba, vahşi, kimi zaman küfürbaz.Dağlarda yaşayan doğa adamıyım ben.Norrmanncıyım uleeenn!!
Dm natanı da natmayanı da tokatlarımm.✋💥✋💥@yabaniyimulen</t>
  </si>
  <si>
    <t>Sade vatandaş...☘️</t>
  </si>
  <si>
    <t>CHP Tekirdağ Mv, Parti Sözcüsü, Ekonomi Pol Gen Başk Yrd, NATO-PA Transatlantik Ekonomik İlişkiler Alt Kom Bşk, Hazine E. Müsteşarı https://t.co/xi5o1ywUTv</t>
  </si>
  <si>
    <t>Okur-Araştırır-Yazar</t>
  </si>
  <si>
    <t>Anadolu'ya ilk kez 1071'de geldiniz diyen Batılı tarih tezi çöktü.
Reşid ed-Din ve Herodot bile MÖ.625'e kadar Anadolu Saka/İskit/Oğuz Türklerinin elindeydi der</t>
  </si>
  <si>
    <t>Jeune Turc</t>
  </si>
  <si>
    <t>Cultural Producer</t>
  </si>
  <si>
    <t>Senin için birşeyler yazıyorum profile girip takip etmezsen çok ayıp olur</t>
  </si>
  <si>
    <t>Founder @ EO Tech Media | Nival @ Developer | Medya Danışmanı</t>
  </si>
  <si>
    <t>Bir kişi Allah'tan başka kimseye ihtiyacı olmadığına inanırsa, Allah'ta O'nu başkasına muhtaç etmez.</t>
  </si>
  <si>
    <t>Kendi halinde insan, bütün mesele saygi ve dürüstlük...</t>
  </si>
  <si>
    <t>Biz 30 ve 39 yaşında evli çiftiz. Bizim gibi düşünen, saygılı, KÜLTÜRLÜ, temizliğe önem veren evli çiftler arıyoruz. CİNSEL ORGANLI PROFİLLER ENGELLENİR. 🚫</t>
  </si>
  <si>
    <t>moonwalk bizi bitirmiş</t>
  </si>
  <si>
    <t>Sometimes the only way to win is to die trying. graduated from Bilkent University 🎓</t>
  </si>
  <si>
    <t>YERLİ VE MİLLİ TAM BAĞIMSIZ TÜRKİYE</t>
  </si>
  <si>
    <t>freelance journalist ✒</t>
  </si>
  <si>
    <t>Kendine Fotoğrafçı, Kendine Gezgin</t>
  </si>
  <si>
    <t>2K ÜSTÜ RT GRUBUNA GELECEKLER DM ATABİLİR 📩💯</t>
  </si>
  <si>
    <t>Σαν τον μετανάστη στη δική σου γη
μέρα νύχτα λύνεις δένεις την πληγή
κι όλα γύρω ξένα κι όλα πετρωμένα
και δεν ξημερώνει να 'ρθει χαραυγή</t>
  </si>
  <si>
    <t>manda(l) ve hikaye(m) 🤚</t>
  </si>
  <si>
    <t>Milletler adaletle huzur bulur.
Ülkeler adaletle ayakta kalır.</t>
  </si>
  <si>
    <t>Uzun lafin kisasi 
Ahtır ve her Ahı duyan 
ALLAH'dır.</t>
  </si>
  <si>
    <t>Hayat üniversitesinde master yaptım çok cumhurbaşkanı gördüm Tayyipten başka cumhurbaşkanı görmeyenler akıllarını kendilerine saklasın!</t>
  </si>
  <si>
    <t>Anasının amını tersten gösterdiğin aşkımız</t>
  </si>
  <si>
    <t>biraz alkol biraz sessizlik @enesception</t>
  </si>
  <si>
    <t>GATA Gülhane Askeri Tip Akademisi | Sağlık Astsubay Okulu | KHK´lı Deniz Astsubayı #HumanRightDefender</t>
  </si>
  <si>
    <t>❨❨  WangPuppy ⟆  SEX MONEY : JayB's kitty, sexy boy and  God of fire . ㅡ Touch my only precious presence in the fucking world  ⧺</t>
  </si>
  <si>
    <t>sex, money, feelings, die?</t>
  </si>
  <si>
    <t>OIuruna bırakırım, oImadı bırakırım.</t>
  </si>
  <si>
    <t>𝕯𝕴𝖁𝕴𝕹𝕰 𝕴𝕹𝕿𝕰𝕽𝖁𝕰𝕹𝕿𝕴𝕺𝕹
𝕎ά𝔦ｔ ㄚ𝐨υ𝕣   𝕥ᑌя𝓷 
⚓⚓ ✈🚘🚤 ⚓⚓
𝓦𝓞𝓡𝓚 𝓦𝓞𝓡𝓚 𝓦𝓞𝓡𝓚
💵 ƚꙅimoᴎoɔɘ 💶</t>
  </si>
  <si>
    <t>yenik bir hesap siz işinize bakın</t>
  </si>
  <si>
    <t>Mekanın sahibi geri geldi ...</t>
  </si>
  <si>
    <t>https://t.co/FnhaDJ7JM7</t>
  </si>
  <si>
    <t>aglama duvari</t>
  </si>
  <si>
    <t>tevazu yok artık adımlarım gitmiyor geri</t>
  </si>
  <si>
    <t>Dünya bir deniz ben kayıp balık</t>
  </si>
  <si>
    <t>ironiyapiyorum</t>
  </si>
  <si>
    <t>Mesele iç meselesi</t>
  </si>
  <si>
    <t>ozansoyc@gmail.com</t>
  </si>
  <si>
    <t>cbu-ell</t>
  </si>
  <si>
    <t>BioMedEng</t>
  </si>
  <si>
    <t>i won't be a star, i'll be a legend.' freddie
 mercury
🕯️5 MAYIS 2020🕯️</t>
  </si>
  <si>
    <t>like a grandmother darling</t>
  </si>
  <si>
    <t>get your sprite and the tissues, we’re going to face our issues</t>
  </si>
  <si>
    <t>SAMSUN  /  FEN BİLİMLERİ VE SOSYAL BİLİMLER PROJE🏢
Sanat uygarlığın imzasıdır...</t>
  </si>
  <si>
    <t>AK Parti Yeşilyurt İlçe Başkanı / (Gençlik Kolları Kurucu İl Başkanı) MALATYA... Avukat / Arabulucu / İletişim Uzmanı / Uzlaştırmacı / ...</t>
  </si>
  <si>
    <t>@BTS_twt &amp; @officialBEG</t>
  </si>
  <si>
    <t>“Ayuden (Sirvan) siempre Nunca Dañen ” Por ende, siempre esfuércense por ayudar, servir a 😇todos.” 
SIGANME EN  TELEGRAM</t>
  </si>
  <si>
    <t>TRT 1 TV Kanalı Resmi Twitter Adresidir. #EvHayatDolu</t>
  </si>
  <si>
    <t>Ne verdinse odur,dahî nemiz var..</t>
  </si>
  <si>
    <t>🇹🇷 Koordinatör: Mustafa Hakan Ş.</t>
  </si>
  <si>
    <t>Baba hesap @Turan_eli12           
     Sefer bizim zafer Allah'ındır🍁 🍁  @RTErdogan 🇹🇷 🇦🇿
@GalatasaraySK 💛♥️💛♥️💛♥️💛♥️💛♥️💛♥️</t>
  </si>
  <si>
    <t>🇹🇷🇹🇷 DURMAK YOK YOLA DEVAM 
REİS KIRMIZI ÇİZGİM 🇹🇷🇹🇷🇹🇷        ⚡⚡⚡⚡⚡</t>
  </si>
  <si>
    <t>Evet ümidvar olunuz. Şu istikbal inkilabı içinde en yüksek gür sada İslamın sadası olacaktır!!!</t>
  </si>
  <si>
    <t>İtin kavgası et, yiğidin kavgası devlet içindir. İt kemikle avunur, yiğit devleti savunur. RECEP TAYYİP ERDOGAN</t>
  </si>
  <si>
    <t>İnternette bir hayalet dolaşıyor
Manifesto'yu YouTube'dan takip edin: https://t.co/hVoJCVjcjh</t>
  </si>
  <si>
    <t>-class</t>
  </si>
  <si>
    <t>delirmişiz</t>
  </si>
  <si>
    <t>Milli projelerde çalışıyor 
Vatan ve Erdoğan sevdalısı
Evli 2 çoçuk babası 
Trabzonspor 💓💙
#OTTOMANTİM</t>
  </si>
  <si>
    <t>Ne aradığını arayan...</t>
  </si>
  <si>
    <t>Música y periodista. Me acompaño al piano. Colaboro en @laventana, @sofasonoro y @Lavozkids. #Cantandoalaspoetasdel27 #SheilaDown #Bioclassics #PuroGershwin</t>
  </si>
  <si>
    <t>Brooklyn-based DJ/producer, radio host</t>
  </si>
  <si>
    <t>🔸#KalkGidelimEve dedik, size geldik. 😊Her Cuma 21.30’da yeni bölümde birlikteyiz...🧡</t>
  </si>
  <si>
    <t>Senarist- Hikaye yazarı - Bazen oyunculuk</t>
  </si>
  <si>
    <t>Actress,singer,performer,sports,traveler,kitesurf,animal rights . Contact➡️https://t.co/gX38K5b82A🎧"Elif" https://t.co/0bepeQ6z96</t>
  </si>
  <si>
    <t>Erzurum dadaş Beşiktaş tabiki ilk önce Erzurum spor</t>
  </si>
  <si>
    <t>dogum hastanesinde ebe</t>
  </si>
  <si>
    <t>Ebe lisans</t>
  </si>
  <si>
    <t>Survivor 2020 Şampiyonu 
CEMALCAN CANSEVEN 👑❤
CCCFC 💫 NisaBölükbaşı ❤  ❤CemNis❤</t>
  </si>
  <si>
    <t>Yüzümüzü güldüren😁
Duygusallığıyla ağlatan 😢
Tatlılığıyla gönülleri kazanan 😍
O bir sütlaç adam❤️
He bir de Şükrü Abi😂
#CCCFC💞</t>
  </si>
  <si>
    <t>Ezilen Halklar Kardeştir</t>
  </si>
  <si>
    <t>Taksim-Gezi Direnişçisi - Sosyalist - Artı Gerçek ve Abstrakt Dergi yazarı - İmkânsız Sermaye - İspanyolca/İngilizce/Rusça tercüman - Kürtçe öğrenir</t>
  </si>
  <si>
    <t>#Madridista #Raúl Gonzáleziň inisi, Alvaro Morataň agasy</t>
  </si>
  <si>
    <t>La vie est belle</t>
  </si>
  <si>
    <t>❌DM❌</t>
  </si>
  <si>
    <t>Atatürkçü/Beşiktaş Aşığı/proje yöneticisi/okur/kendi çapında yazar/gezer/eğlenir/sever/sevmedi mi delirtir, aklı biraz değişik =)</t>
  </si>
  <si>
    <t>ERÜ📚</t>
  </si>
  <si>
    <t>Kerem İMALOĞLU.                              
İmalattan halka...                                        
TAKİPTE KALIN İMALATTAYIM..</t>
  </si>
  <si>
    <t>Karanlığa dönmemek için ya şimdi ya da hiç.. Tek Yol DEVRİM..</t>
  </si>
  <si>
    <t>Çeşme Belediye Başkanı | Mayor of Çeşme Municipality</t>
  </si>
  <si>
    <t>:)</t>
  </si>
  <si>
    <t>👉 2 çocuk babası♂️
👉 Kapıda ödeme var
👉 Yurtdışı kargo var
👉 Doğal taşlar, Aromaterapi yağları, gümüş, kehribar 
https://t.co/5z6UbahmEy</t>
  </si>
  <si>
    <t>Kendimle kavgam bitsin , size de geleceğim.. 🇹🇷 İroni yapmayı severim.. ♐️   Asker eşi💂🏼‍♂️</t>
  </si>
  <si>
    <t>sadece BeşiktaşJK</t>
  </si>
  <si>
    <t>Önce Vatan Sonra Galatasaray</t>
  </si>
  <si>
    <t>Ne vardı biraz da biz gülseydik.        
#DersleriniBitirmekNasipOlmayanArapçaTalebesi</t>
  </si>
  <si>
    <t>#JEON: Bu user bana aşık</t>
  </si>
  <si>
    <t>Cevatpaşa Mahallesi Gençlik Hesabıdır.</t>
  </si>
  <si>
    <t>Kendi Hâlinde Âciz Bir Kul _ 
RT Hesap / Ana Hesap:@Kah9Halilbrahim</t>
  </si>
  <si>
    <t>Hz. Selman-i faris-i ye sormuşlar senin soyun nedir kimlerdensin? Hz Selman ince bir cevap vermiş. Ben İslâm'ın oğlu selmanım demiş.?﷽</t>
  </si>
  <si>
    <t>🌙🌹🕋
Electrical Electronics Engineer  never no DM⛔
yazmayın engelliyorum EVLİ💍 @Leyya_06 
RT hesap @Leyya06
RT'2 @Leyya0606
@SeninleyizzReis 🇹🇷 VIP 
ايلول</t>
  </si>
  <si>
    <t>Karaman doğum Ankara ikamet</t>
  </si>
  <si>
    <t>there's a scream inside that we all try to hide🔇</t>
  </si>
  <si>
    <t>Atheist, humanist and liberal.</t>
  </si>
  <si>
    <t>Gurbet elde adaletin geleceği günü bekliyor.</t>
  </si>
  <si>
    <t>#Ahval Türkiye’nin gerçek gündemi: Sıcak gelişmeler, bilmeniz gereken tüm haberler, özgür yorumlar, uzman analizleri.  https://t.co/VeluXKkiQn</t>
  </si>
  <si>
    <t>tag destek içiinn diğerinde engel yedim</t>
  </si>
  <si>
    <t>Hayatta adalet, vicdan ve bilim. Doğa bilimci, tarih meraklısı, deniz jeoloğu ve jeofizikçisi, gelecek kurgucusu, doğduğundan beri kedili, Beton 5.0 karşıtı</t>
  </si>
  <si>
    <t>Seçim yapmadığın sürece her şey mümkün kalır.</t>
  </si>
  <si>
    <t>Ebu Hamza</t>
  </si>
  <si>
    <t>Hayatını iman ve Kur'an hakikatlerine vakfeden İslâm âlimi #SaidNursi nin sözlerinden paylaşımlar...
@sorularlarisale
@nurpenceresi
@feyyazder</t>
  </si>
  <si>
    <t>Eğlencelik</t>
  </si>
  <si>
    <t>istədiyin kimi deyilsəm,istəklerini dəyişdir.Mən dəyişməm.</t>
  </si>
  <si>
    <t>Təzə deyiləm 2013-dən bəri burdayam..💃🏻</t>
  </si>
  <si>
    <t>köhnə #thekengerli</t>
  </si>
  <si>
    <t>Hayata tutunmaya çalışan bir FENERBAHÇE'li 💛💙
#FenerbahceVictory</t>
  </si>
  <si>
    <t>@Futbolistco Fifa Streamer &amp; Verified Player | Partnered Streamer @twitch 🔱 https://t.co/hzb2ZsLpEq contact: tyurdakul90@gmail.com</t>
  </si>
  <si>
    <t>🟢🇹🇷</t>
  </si>
  <si>
    <t>✴️Haber~Analiz~Kritik~Anlık~Kısa~Vurucu~
Leon The Professional ~ Yedek hesap: @jan_reno_</t>
  </si>
  <si>
    <t>Yükselenler yalnızlığı göze alanlardır. Üstünlük düşünme becerisi gösterebilmektir.Bir hiçim!takım tutar gibi parti değil ülkemden başka birşey ilgilendirmiyor.</t>
  </si>
  <si>
    <t>Do not let me detain you.</t>
  </si>
  <si>
    <t>Mali Müşavir, KGK Bağımsız Denetçi, Konkordato Danışmanı, Uzlaştırmacı, MHP Sivas il eski başkanı.</t>
  </si>
  <si>
    <t>Laik Demokrat Türkiye Cumhuriyeti yurttaşıyım (muhalifim)</t>
  </si>
  <si>
    <t>Uzay 🐶 🌏</t>
  </si>
  <si>
    <t>tevhidi çalisma</t>
  </si>
  <si>
    <t>RECEP TAYYIP ERDOGAN &amp;BEŞİKTAŞ ❤🇹🇷💡💡❤ antikemalist👊🏻GAYEMIZ ŞAHSA DEGİL ŞAHISTA  TECELLİ EDEN DAVA.(NFK)ALLAH VAR GAM YOK 🤲  #BİZBİZEYETERİZ🇹🇷❤</t>
  </si>
  <si>
    <t>ŞAN ,ŞEREF,GURUR,ONUR 1903'TEN BERİ BİZİMLEYDİ,BİZİMLE  KALACAK
 @Besiktas              ➡️ @gkeBJK2                      
#MUSTAFAKEMALATATÜRK
#Kastamonu</t>
  </si>
  <si>
    <t>Camp is my life</t>
  </si>
  <si>
    <t>®</t>
  </si>
  <si>
    <t>♥       𝘺𝘰𝘶 𝘰𝘯𝘭𝘺 𝘩𝘦𝘢𝘳 𝘵𝘩𝘦 𝙢𝙪𝙨𝙞𝙘 𝘸𝘩𝘦𝘯 𝘺𝘰𝘶𝘳 𝙝𝙚𝙖𝙧𝙩 𝘣𝘦𝘨𝘪𝘯𝘴 𝘵𝘰 𝙗𝙧𝙚𝙖𝙠</t>
  </si>
  <si>
    <t>Atatürk Üniversitesi/Gazetecilik</t>
  </si>
  <si>
    <t>canımın kıymeti yokmuş gibi duygularımı belli ediyorum | haklisinbusra@gmail.com</t>
  </si>
  <si>
    <t>Düşünce</t>
  </si>
  <si>
    <t>AK Parti 27. Dönem Balıkesir Milletvekili / TBMM Adalet Komisyonu Katip Üyesi https://t.co/uLlxmbpoWq https://t.co/U3YYm1AUaJ</t>
  </si>
  <si>
    <t>🤘🏻</t>
  </si>
  <si>
    <t>🇹🇷🇹🇷🇹🇷#RTE ⚡️💛❤️💙💚94 ten beri Reisin yanındayım. yaşımı sormayın her sene değişiyor torun torba sahibi #kedilerinanası 🤛😂🤣👵🏻</t>
  </si>
  <si>
    <t>Kâh gündüzden geceye kâh geceden gündüze, bir kutlu geliştir o bir davet ile bize. 
Secdeye alnının değdiği her yer Türkiye'dir..</t>
  </si>
  <si>
    <t>NE MUTLU TÜRKÜM DİYENE🦅</t>
  </si>
  <si>
    <t>Terekeme Dtcf
https://t.co/JoLMPOAiy1
https://t.co/XWNlcF4XNb</t>
  </si>
  <si>
    <t>İstanbul Büyükşehir Belediye Başkanı | Mayor of İstanbul Metrololitian Municipality
Instgram Adresimi   Linkte    Bi Takip  Edersiniz
BAYBURTSPOR.
#EvdeKal</t>
  </si>
  <si>
    <t>Her şey olur.</t>
  </si>
  <si>
    <t>https://t.co/O1XwtCX8W3</t>
  </si>
  <si>
    <t>Be carefull what you tolerate.
You are teaching people how to treat you! 🕊</t>
  </si>
  <si>
    <t>İncinme değil bu Öfke değil Ah! değil.  Ötesi..çok ötesi...    Tam bir yürek çöküntüsü  Ruhun taşa dönmesi Aklın büyük yalnızlığı.  İnsana olan inancını yitirme</t>
  </si>
  <si>
    <t>Öğretim görevlisi</t>
  </si>
  <si>
    <t>Atatürkçü,baba, haa bir de BEŞİKTAŞLI...
HİÇ bir uzmanlığım yok,yaşamak dışında. 
Beşiktaş Hayattır 🏁🏁</t>
  </si>
  <si>
    <t>SAÜ
Anadolu Üniversitesi</t>
  </si>
  <si>
    <t>CBÜ</t>
  </si>
  <si>
    <t>Mardin</t>
  </si>
  <si>
    <t>Senior Android Developer🕴🏼 Team Leader @VeriPark</t>
  </si>
  <si>
    <t>Ak parti Eyüp akşemsettin mah yönetimkurulu üyesi</t>
  </si>
  <si>
    <t>Influencer ✨ Reklam: DM ✨ •Creator: @neredecekilir , @cikolatasanati</t>
  </si>
  <si>
    <t>Galatasaraylı. Hukukçu. Sadece adaletten yana. Müzik hayattır. Nezaket bazen zalime karşı zordur ama olmazsa olmaz.
Bazen hata yapıyorum. Uyarırsanız düzeltirim</t>
  </si>
  <si>
    <t>RT VE  FAVLARIM  SONUNA  KADAR
ONAYLIYORUM ANLAMINA GELİR</t>
  </si>
  <si>
    <t>Aslan burcu, parlayan bebekler cetesinin kurucusu, drama kralicesi ve tanricayim🧚🏻‍♀️ ~ If you want to be original, be ready to be copied 💅🏻</t>
  </si>
  <si>
    <t>Biz Suriye gibi olursak,  Bize kim Türkiye olur...???</t>
  </si>
  <si>
    <t>Halkın Cesur Sesi - Hızlı ve gerçek haberin adresi! https://t.co/aDReERBogP</t>
  </si>
  <si>
    <t>#TİPeKatıl ➡️ https://t.co/uwPO5tEkVk @tipgenelmerkez</t>
  </si>
  <si>
    <t>T.C. İçişleri Bakanlığı Resmi Twitter Sayfası, Official Twitter Page of Ministry of Interior of the Republic of Turkey</t>
  </si>
  <si>
    <t>Recep Tayyip Erdoğan</t>
  </si>
  <si>
    <t>İleri yaştayım. Galatasaray Lisesi, sonra da Neuchatel Hukuk Fakültesini bitirdim. TRT'nin kurucularındandım. Türkiye'ye küsüm. 1976'da İsviçre'ye yerleştim.</t>
  </si>
  <si>
    <t>Evrim Günebakan
Çok SOSYAL, çok DEMOKRAT.... M.K. Atatürk</t>
  </si>
  <si>
    <t>➰</t>
  </si>
  <si>
    <t>🌙</t>
  </si>
  <si>
    <t>Biyoloji öğretmeni....</t>
  </si>
  <si>
    <t>Eğitim, ne kadar cahil olduğumuzun farkına vardığımız uzun bir yolculuktur! #PhD #egt #ölçme #assessment Çocuğun üstün yararı için çalışır! #TedxSpeaker #türkü</t>
  </si>
  <si>
    <t>T.C. Milli Eğitim Bakanı</t>
  </si>
  <si>
    <t>Yaralı kurt iyilik getirmez, denmiştir..
gulcansenterzi@gmail.com</t>
  </si>
  <si>
    <t>hwr ayın beşi</t>
  </si>
  <si>
    <t>T A M A M diyoruz!</t>
  </si>
  <si>
    <t>🇹🇷</t>
  </si>
  <si>
    <t>Vesta Tattoo Resmi Twitter Hesabı</t>
  </si>
  <si>
    <t>cok tskrler</t>
  </si>
  <si>
    <t>🌟🌟🌟 Beşiktaş</t>
  </si>
  <si>
    <t>I'm the one I should love. Au hesabı ↬ @AvieTrancy</t>
  </si>
  <si>
    <t>《AOF》☆Uluslararası İlişkiler☆
GAÜN 🚑 Biyomedikal Cihaz Teknolojisi/
KSÜ Pazarlama ve Reklam</t>
  </si>
  <si>
    <t>Umutsuzluk bize yasak.</t>
  </si>
  <si>
    <t>@Aycan587
Yüreğinin resmidir HAYAT bazen renkli bazen siyah beyaz..♣️</t>
  </si>
  <si>
    <t>🇹🇷🇦🇿🇩🇿🇵🇰🇵🇸🇶🇦🇱🇾🇸🇴🇸🇾Birgün yeniden tüm İslâm Alemi bizim devletimizin gölgesinde toplanacak...</t>
  </si>
  <si>
    <t>https://t.co/rrGwTFCRBf</t>
  </si>
  <si>
    <t>English, Turkish,</t>
  </si>
  <si>
    <t>EÜ</t>
  </si>
  <si>
    <t>İmam hatip mezunu, İlahiyatçı.. 
Kitap okumayı, belgesel izlemeyi ve en önemlisi gezmeyi çok seviyor..</t>
  </si>
  <si>
    <t>gazeteci - son dakika haberleri ve canlı yayınlar için @medyaadamiSD</t>
  </si>
  <si>
    <t>LiveStreamer - Influencer</t>
  </si>
  <si>
    <t>bgy</t>
  </si>
  <si>
    <t>Enlerim❤️ @gzmsys1 @randomgulencock @nurvellaa @yasee38 @1adetpenguen @mrs_bbuss @iremmyyldz @uymsz07 @bymami010 @ayysnnrr @tolunaaygaliba</t>
  </si>
  <si>
    <t>Fenebahce</t>
  </si>
  <si>
    <t>Semra mutlu</t>
  </si>
  <si>
    <t>Milliyetçi Hareket Partisi Genel Başkanı</t>
  </si>
  <si>
    <t>T.C. Hazine ve Maliye Bakanı / Minister of Treasury and Finance https://t.co/lPEknQix5H</t>
  </si>
  <si>
    <t>Bir insan acı duyuyorsa canlıdır. Başkasının acısını duyuyorsa insandır.</t>
  </si>
  <si>
    <t>Kamu Personeli Olmayan Aile Sağlığı Çalışanları Platformu</t>
  </si>
  <si>
    <t>my cat broke his leg to get me here</t>
  </si>
  <si>
    <t>Founder of Ipek University, Ipek media, Koza Ipek group, Ipek foundation. akin.ipek.group@gmail.com</t>
  </si>
  <si>
    <t>rahmi</t>
  </si>
  <si>
    <t>Bağımsız Türkiye Partisi ( BTP ) Kütahya İl Başkanı</t>
  </si>
  <si>
    <t>Bilimi esas alan çağdaş yaşanabilir adil eşitlikçi bir dünya için mücadeleye devam.</t>
  </si>
  <si>
    <t>HUZUR İSYANDA</t>
  </si>
  <si>
    <t>ADALET,HAKKANİYET..</t>
  </si>
  <si>
    <t>ADEM KILIÇÇI Seveni 🇹🇷
Sonuna kadar değil, sonsuza kadar A.K ❤️</t>
  </si>
  <si>
    <t>👑👑Barış Murat Yağcı👑👑  GT👌👈
😎Sampiyonluk Yakın😎
😍Zafer inanlarındır Baby😍</t>
  </si>
  <si>
    <t>Attığım twitlerden pişman değilim, aklım hala atamadıklarımda:) İnsan olma gayreti içinde. Şiir, kitap, müzik, spor, seyahat, Almanca. TDE Öğretmeni(idi)..</t>
  </si>
  <si>
    <t>Ebu Cehil’ler her devirde vardır olacaktır. Akıbetleri ise her devirde aynıdır.</t>
  </si>
  <si>
    <t>Adalet Bakanlığı Resmi Twitter Hesabıdır.  Official Twitter account of Ministry of Justice of the Republic of Turkey 
https://t.co/W6Sys0GBaf</t>
  </si>
  <si>
    <t>İnsan Hakları Aktivisti-Hukukçu-CHP İstanbul MV., HR lawyer https://t.co/0zgm40UEZp https://t.co/LX8YBMxgEl</t>
  </si>
  <si>
    <t>Melita Prensesi. IUE Law</t>
  </si>
  <si>
    <t>🔥🔥Ceza sahası yayının hemen 1 metre gerisinden gelen şutun kalecinin bakışları arasından filelere gidişi 🔥🔥</t>
  </si>
  <si>
    <t>Bu profilde yazılanların gerçek hayatla tamamen ilgisi vardır. / Reklam için sansursuzprof@gmail.com &amp; DM</t>
  </si>
  <si>
    <t>YediHilal İstanbul İl Üniversiteler Komisyonu. @YediHilal</t>
  </si>
  <si>
    <t>piyasa kendini alt etmeye çalışan sistemleri zamanla yok edecektir.  klasik teknik analizdeki başarının düşük olması bundan kaynaklıdır</t>
  </si>
  <si>
    <t>Karatay Belediyesi Kent Konseyi Gençlik Meclisi'nin resmi twitter hesabıdır. 
İletişim: karataygm@karatay.bel.tr</t>
  </si>
  <si>
    <t>Karatay Belediye Başkanı - Mayor of Karatay</t>
  </si>
  <si>
    <t>Tek Millet,  Tek Bayrak, Tek Vatan, Tek Devlet
Derdimiz Hak
Davamız Hilal</t>
  </si>
  <si>
    <t>AK PARTİ BEYKOZ İLÇE BAŞKANLIĞI</t>
  </si>
  <si>
    <t>Sisteme karşı olmak için, sistemin bana verdiği silahları kuşandığım anda, o sistemin bir parçası oldum.</t>
  </si>
  <si>
    <t>mrr</t>
  </si>
  <si>
    <t>Bir yol ayrımına geldiğinde hep yanlış yolu seçen adam..</t>
  </si>
  <si>
    <t>insan gönüldür gönül</t>
  </si>
  <si>
    <t>sakinliğimi çalanlar beni, deli olmakla suçluyor..
🤪Angara🤪🤫</t>
  </si>
  <si>
    <t>Başınıza her ne musibet gelirse, kendi yaptıklarınız yüzündendir. O, yine de çoğunu affeder.
Şûrâ Sûresi 30.</t>
  </si>
  <si>
    <t>Esenler İlçe Vaizi</t>
  </si>
  <si>
    <t>ᵐⁱˢˢⁱⁿᵍ ˢᵉᵒᵏʲⁱⁿ
My ᗰOOᑎ 진
   🐳🌖</t>
  </si>
  <si>
    <t>BTS Jin hakkında her şeyin bulunduğu Türk hayran sayfasıdır. Sitemize göz atmayı unutmayın. IG: kseokjintr Web: https://t.co/ufhT9P0nXJ</t>
  </si>
  <si>
    <t>"Biz dava taşını gediğine koymanın derdinde olacağız." 🇹🇷 BiNgÖl’Lü ZaZa🇹🇷 🤘☝️ Biz Ölümüne Ölümüne ❣️ RTE ❣️</t>
  </si>
  <si>
    <t>Bu dünyada G.C.F in tokyo diye bir gerçek ve Taejin’in yayınladığı sextape var bunlar da kanıtları; https://t.co/loJox3N7SH https://t.co/1TBYaCBgpF</t>
  </si>
  <si>
    <t>#JIMIN #꾹🐾 Jikook için açılmış fan sayfasıdır</t>
  </si>
  <si>
    <t>Özgür Kral 👑. Global Mühendislik Ve Gayrimenkul Danışmanı Sosyalist</t>
  </si>
  <si>
    <t>🌹
Mardin🤍</t>
  </si>
  <si>
    <t>(っ◔◡◔)っ ♥ Linçlenmeye hazır. ♥</t>
  </si>
  <si>
    <t>en büyük hobim önde gelip bin beş yüz atış kaçırmak. insanın canını alırım. yeter dedirtirim. saç baş yoldururum.</t>
  </si>
  <si>
    <t>Crypto geek. Always optimistic.</t>
  </si>
  <si>
    <t>G.Ü. Uluslararası  ilişkiler 1985 - emekli demirci</t>
  </si>
  <si>
    <t>Yapımcı-Yönetmen TRT</t>
  </si>
  <si>
    <t>İzmir</t>
  </si>
  <si>
    <t>https://t.co/JcdahwFNeM Kar Amacı güntmeyen youtube kanalımdaki videoları izleyip beğenirseniz sevinirim.</t>
  </si>
  <si>
    <t>Çöküş 
Raif efendi'nin defteri...✂</t>
  </si>
  <si>
    <t>ickiliydibilmemne@gmail.com</t>
  </si>
  <si>
    <t>yani bu ne şimdi</t>
  </si>
  <si>
    <t>ZİSE OFFİCİAL</t>
  </si>
  <si>
    <t>Spor paylaşım platformu | iletisim@buzzspor.com</t>
  </si>
  <si>
    <t>Kaan güngör</t>
  </si>
  <si>
    <t>Zevkine düşkün azgın bir kızım 😘.                     Son 5 tiviti Rt yap dm gel aşkım 😘</t>
  </si>
  <si>
    <t>EVLİ 3 ÇOCUKLU.</t>
  </si>
  <si>
    <t>🇹🇷 İstanbul Milletvekili/Deputy for İstanbul, Hukukçu/Lawyer 
🌍https://t.co/yWyZRUpXBV 🌍https://t.co/CSNqEkgrPP
✉️mustafa.yeneroglu@tbmm.gov.tr</t>
  </si>
  <si>
    <t>Cennete Otostop, Söz Direnişçilerde, Ümmet Coğrafyası, Seyyah, Rotamız Alem-i İslam, Kaçak Yolcu, Esir...</t>
  </si>
  <si>
    <t>📌BMY</t>
  </si>
  <si>
    <t>👉HedeF HeP TeK Bu GecedE İtliK SerseriliK👌▶BasTaN AşAğı AşıRı SWAG◀👉 H@rBiGheTTo ▶ Z_💷_🆖S◀</t>
  </si>
  <si>
    <t>Buika</t>
  </si>
  <si>
    <t>6.3..... ile belirsizlik içersinde giderken vuslata...
🌹🌹🌹🌹🌹🌹
Yazdığım güzel iğreti çirkin nasıl görüyorsanız her cümle bana aittir. İmzaya gerek yok....</t>
  </si>
  <si>
    <t>https://t.co/F9TFpAidTi
https://t.co/7Xb0ojZgRq
https://t.co/PNjy3coQlr
TikTok: @boldmedya</t>
  </si>
  <si>
    <t>Türkiye ve Galatasaray kırmızı çizgimdir.</t>
  </si>
  <si>
    <t>Tüm Yardımlaşma Derneği #İyilikYarışındaSendeOl #TürkMilletiVarolsun #Tümyad  #ÖtükenSofrası #AskıdaMont #İyilikSokakta #TümyadBeklenendirTürkGibi #bircanıyaşat</t>
  </si>
  <si>
    <t>⚜️TÜMYAD GÖNÜLLÜSÜ OLMAK AYRICALIKTIR 🐺 TÜRK’ten GELEN TÜRK’e GİTSİN 🇹🇷🇦🇿🇺🇿🇰🇬🇰🇿🇹🇲 EREN İYİ Kİ VARSIN NESLİCAN TAY🌸 DM❌</t>
  </si>
  <si>
    <t>Ankara Büyükşehir Belediye Başkanı | Mayor of Ankara Metropolitan Municipality | For tweets in English: @mansuryavas_en</t>
  </si>
  <si>
    <t>Gel omzuma yaslan</t>
  </si>
  <si>
    <t>mücrim..</t>
  </si>
  <si>
    <t>Us and Europe Policy Sometimes ME Policy -Liberal Democrat</t>
  </si>
  <si>
    <t>sıkıldım amk..</t>
  </si>
  <si>
    <t>Germeyin, yormayın, can sıkmayın.</t>
  </si>
  <si>
    <t>̨ 🎐 ᝲ #blackpink﹙squirrel星 ː angelic voiced vocalist, eating machine, goddess of visuals 𖥻yg 〆❪ bp in ur area! ❫ ᝰ ──⠀𖥻lovely熊: jiwon</t>
  </si>
  <si>
    <t>{××× palette ×××} 🍒♥️  `°--°` #93         🌹🌹         `° 난 파도가 머물던 - -×× 모래 위에 적힌 - ××글씨처럼 ××♦️♦️그대가 멀리 사라져버릴⚫ `solo`</t>
  </si>
  <si>
    <t>Hollanda-Sinop-İstanbul
Doğdum-Büyüdüm-Yaşıyorum
keyfim ve ben🏁🍀</t>
  </si>
  <si>
    <t>💛♥️Galatasaray💛♥️</t>
  </si>
  <si>
    <t>Bir şey dememe gerek yok.</t>
  </si>
  <si>
    <t>Unutulanlar ve iz bırakanlar / Reklam için arsivdensahne@gmail.com &amp; DM</t>
  </si>
  <si>
    <t>MUSTAFA KEMAL ATATÜRK 🇹🇷
https://t.co/G5PBQAoNMh 
AÇÜ</t>
  </si>
  <si>
    <t>Ognuno vede quello che tu pari , pochi sentono quello che tu sei .  
#İbrahimÇelikkol  🇮🇹 fan❤️</t>
  </si>
  <si>
    <t>》ZİLLET BİZDEN UZAKTIR《</t>
  </si>
  <si>
    <t>🐾 🐾 Dans öğretmeni 💃🏻 medipol üniversitesi🎙PiCemiyeti🎙</t>
  </si>
  <si>
    <t>Güç yozlaştırır, mutlak güç mutlak(a) yozlaştırır. Lord Acton
Bir Kavme olan kininiz sizi adaletsiz davranmaya sevk etmesin.(Maide.8)
Yabancılaşmaya HAYIR!</t>
  </si>
  <si>
    <t>#CHANYEOL : love me, don't hurt me, just kiss me, don't burn me and i’ll be yours | 𝐫𝐞𝐝 𝐯𝐞𝐥𝐯𝐞𝐭 | 𝐣𝐞𝐧𝐧𝐢𝐞 | 𝐲𝐞𝐨𝐥𝐦𝐚𝐞 &amp; 𝐧𝐚𝐧𝐮𝐦𝐢</t>
  </si>
  <si>
    <t>Sadece #FENERBAHÇE Sonuna kadar #MUSTAFA #KEMAL #ATATÜRK</t>
  </si>
  <si>
    <t>Engineer | Designer | DAD²</t>
  </si>
  <si>
    <t>Hizli gitmek istiyorsan yalniz,uzağa gitmek istiyorsan beraber git.
Afrika atasözü</t>
  </si>
  <si>
    <t>İnsan.</t>
  </si>
  <si>
    <t>KAYSERİLİ AMA İSTANBUL B. Ş. B BAŞKANI MAZBATAMI VERİİİİNN 😂</t>
  </si>
  <si>
    <t>Süleyman Demirel Üniversitesi</t>
  </si>
  <si>
    <t>RABBİM’e sevdamız sonsuz,MÜSLÜMAN ve TÜRK olduğum için şükrüm sonsuz🇹🇷🇹🇷🇹🇷🇹🇷🇹🇷🇹🇷🇹🇷🇹🇷🇹🇷🇹🇷🇹🇷🇹🇷🇹🇷Honeybee,angelgırl,x-hny kids markalarım</t>
  </si>
  <si>
    <t>🇹🇷🇹🇷 MUSTAFA KEMAL ATATÜRK 🇹🇷🇹🇷
               💛💙💛💙💛 FENERBAHÇE 💛💙💛💙💛
ARSIZ GÜÇLÜ OLUNCA HAKLI SUÇLU OLURMUŞ 👊🏻</t>
  </si>
  <si>
    <t>istisna bensem kaideyi bozarım!
Fenerbahçe🐥 ⚽ 💛💙 
Aslan burcu 
⚡electronic tecnician</t>
  </si>
  <si>
    <t>chapulling...</t>
  </si>
  <si>
    <t>Hayat Kısa , Tuvalet Kağıdım Bitiyor..</t>
  </si>
  <si>
    <t>☭ Proletarier aller länder, vereinigt euch! ☭                   
    Edebiyat-Siyaset-Haber-Bilim-Felsefe-Müzik ✌️</t>
  </si>
  <si>
    <t>diplolarımızdaki ünvanlarımızı zaten sınavlarla kazandık, sahada sınavı veriyoruz</t>
  </si>
  <si>
    <t>Sağlık Bakanlığı
Psikolog/Sosyal Çalışmacı</t>
  </si>
  <si>
    <t>Cumhurbaşkanlığı Özel Kalem Müdürü, İlahiyatçı/Hukukçu, Ankaralı, Evli ve 3 Çocuk Babası//Chief of Cabinet to The President, Faculty of Law, Faculty of Divinity</t>
  </si>
  <si>
    <t>Hemşire-Fizyoterapist</t>
  </si>
  <si>
    <t>AK PARTİ MKYK VE MYK ÜYESİ - PARTİ SÖZCÜSÜ</t>
  </si>
  <si>
    <t>‏‏İcmal Genci, Gazeteci, Tarih, HB&amp;MKA🌹
لبيك يا على,,لبيك يا حيدر</t>
  </si>
  <si>
    <t>Meltem Tv Resmi Twitter Hesabı - Meltem Tv Official Twitter Account</t>
  </si>
  <si>
    <t>İstanbul Üni. Hukuk Fakültesi ⚖
Önce Vatan!</t>
  </si>
  <si>
    <t>Vatanını, milletini ve Ata'sını seven bir anne, eş, eğitimci, Yeni Mesaj gazetesi ve İcmal dergisinde yazar.</t>
  </si>
  <si>
    <t>Her şeyin azı,ruhun çoğu...</t>
  </si>
  <si>
    <t>Bilmeyen ne bilsin bizi, Bilenlere selam olsun.</t>
  </si>
  <si>
    <t>gül geç uzatma</t>
  </si>
  <si>
    <t>Uçurumun kenarında çini yapıyor.                          
                     SDÜ</t>
  </si>
  <si>
    <t>i’m a fuckin cliche</t>
  </si>
  <si>
    <t>Furkan eğitim ve hizmet vakfı</t>
  </si>
  <si>
    <t>İmamhatipli, Muvahhid Genç...✒
Gerçek Devrimci...Şair...</t>
  </si>
  <si>
    <t>...bir kent bedevisi
vahayfa...</t>
  </si>
  <si>
    <t>Baki kalan bu kubbede hoş bir sada imiş.</t>
  </si>
  <si>
    <t>Gerçekleri güneşe benzetirler, doğrudur. Gözlerimizi yaralar korkusu ile çok kez bakamayız. 
Neden mi buradayım?
Siyaset,mizah,sanat,edebiyat,bilim,müzik</t>
  </si>
  <si>
    <t>ellerimde çiçekleerr</t>
  </si>
  <si>
    <t>stalklamadan önce haber ver.</t>
  </si>
  <si>
    <t>Singer - Specialist Surgeon - Unicef Ambassador - MSG Vice President- Sarıyer FC Vice President https://t.co/ABnzflADPD Resmi Twitter Hesabıdır</t>
  </si>
  <si>
    <t>kapatın şehrin ışıklarını...</t>
  </si>
  <si>
    <t>Kesî ji xwe bilintir, kesî ji xwe nimiztir nebîne...Amed21</t>
  </si>
  <si>
    <t>Gecenin içindeyim</t>
  </si>
  <si>
    <t>rüzgarlı havada avlanmak  güzeldir.</t>
  </si>
  <si>
    <t>Att/Hemşire</t>
  </si>
  <si>
    <t>T.C. Sağlık Bakanlığı 
Acil Tıp Teknisyeni / Aile Sağlığı Çalışanı</t>
  </si>
  <si>
    <t>Acil tıp teknisyeni (Ase)</t>
  </si>
  <si>
    <t>📚🏥👩🏻‍⚕️ ~ Ars longa, vita brevis ~</t>
  </si>
  <si>
    <t>Sputnik Haber Ajansı &amp; Radyo.</t>
  </si>
  <si>
    <t>ZALIM GEDE</t>
  </si>
  <si>
    <t>Area Venüs 😷 BEŞİKTAŞ JK
#StayHighStaySafe
@_jointworld</t>
  </si>
  <si>
    <t>𝐑𝐚𝐭𝐡𝐞𝐫 𝐁𝐞 𝐃𝐞𝐚𝐝 𝐓𝐡𝐚𝐧 𝐂𝐨𝐨𝐥 @justinbieber @BTS_twt</t>
  </si>
  <si>
    <t>Rabbena la tuziğ kulûbena ba'de iż hedeytena ve heb lenâ min ledunke rahmet. İnneke entel Vehhâb....ALLAHIM beni arkadaşlarımla arkadaşlarımı benimle utandırma.</t>
  </si>
  <si>
    <t>T Takip
Kur anı kerim, Hadis, Üstad BSN, Mevlana, ŞÂH-I Nakşibend, Abdülkadir-i Geylani vs Âlim ve Velilerin eserlerinden kesitler, Sözler
Zulmün Karşısındayım.</t>
  </si>
  <si>
    <t>Türkçe Öğretmeni🪁</t>
  </si>
  <si>
    <t>sizi suya götürüp susuz getiremem belki ama suyu size getirebilirim 👷🏻‍♀️</t>
  </si>
  <si>
    <t>Jonghyun ∞ Sesi çok güzel olan bi adam var,çok sıkı çalıştı🌕
DİKKAT:Küfür içerir💣 Bolca da öfke
 ARMY🌈EXO-L💐SHAWOL💎MOA🐾
SeninleykenÜtopyamdayım☁ 52'</t>
  </si>
  <si>
    <t>AMARA yolcusu ♥️
VAN🌾
Kendin kadar Aklımdasın...
12 eylül 🎈</t>
  </si>
  <si>
    <t>📍CHP ADANA ÖRGÜTLERDEN SORUMLU İL BAŞKAN YARDIMCISI</t>
  </si>
  <si>
    <t>DAP BKİ</t>
  </si>
  <si>
    <t>T.C. Sanayi ve Teknoloji Bakanı / Republic of Turkey, Minister of Industry and Technology</t>
  </si>
  <si>
    <t>hayatın darbeleri olmasa nasıl ʼʼolduğumuz kişiyeʼʼ dönüşecektik?</t>
  </si>
  <si>
    <t>Takvim Gazetesi Ankara Temsilcisi...Önce insan,sonra gazeteci ve Fenerbahceli'dir.               https://t.co/3DrW2lWUtl</t>
  </si>
  <si>
    <t>Reklamcı ve Danışman</t>
  </si>
  <si>
    <t>Kardiyolog &amp; Cardiologist Hacettepe Üni. '90 Koşuyolu Yüksek İhtisas '95 Giresun Üni. Tıp Fak. Dekanı '15 Kadıköy Medicana Hastanesi Kardiyoloji Bölümü Başkanı</t>
  </si>
  <si>
    <t>‘Ya Evde Yoksan?*’ tüm bölümleriyle Instagram TV ve YouTube’da.  Podcast olarak Apple ve Spotify’da ↘</t>
  </si>
  <si>
    <t>Prof.Dr/ İstanbul Üniversitesi Hukukçu, demokrat, profesyonel kız babası, karısına aşık, sanatsever😊</t>
  </si>
  <si>
    <t>ey ahali 2k hesabim gitti</t>
  </si>
  <si>
    <t>Uykularınızı kaçıran şeyin ne olduğunu biliyorum, ama kimseye söylemeyeceğim | 1881&amp;1905 |</t>
  </si>
  <si>
    <t>İlay'ı kelimetullah davasını yeryüzüne hakim kılmak ülküsüyle yürüyen vatan evlâdı. Devlet Ebed Müddet</t>
  </si>
  <si>
    <t>Yazar. Cahillikten kurtulursan dünyan güzelleşir, ön yargılardan kurtulursan sen güzelleşirsin. İstiklal Gazetesi Genel Koordinatörü</t>
  </si>
  <si>
    <t>Saat Ustası - Hanım Girişimci 
• 4 Farklı Üniversiteden Mezun 
• https://t.co/KFoCkjz9RQ Kurucusu ve Marka Sahibi
• Okur, Yazar, Çizer, Tamir Eder</t>
  </si>
  <si>
    <t>Tekirdağ Kara Avcılari Atıcılık ve ihtisas Spor kulübü derneği başkanı</t>
  </si>
  <si>
    <t>GÜNEŞİN SÖZÜ VAR KARANLIKLARA İNAT BİR GÜN GÜNEŞ İYİLER İÇİN DOĞACAK🇹🇷HAK 🇹🇷HUKUK 🇹🇷DALET🇹🇷 CHP🇹🇷M EVLİ BEN ATATÜRKÇÜ CUMHURİYET KADINIYIM🇹🇷</t>
  </si>
  <si>
    <t>ATATÜRK'ÇÜ - SOSYAL DEMOKRAT CUMHURİYET'Çİ -VATANSEVER-💙💛FB 
ÖZGÜRLÜK DELİSİ 🇹🇷 EŞİTLİK YANLISI ✌</t>
  </si>
  <si>
    <t>1968 dogumlu--Mustafa Kemal'in Askeri -Fenerbahçe Neferi</t>
  </si>
  <si>
    <t>𝙞 𝙘𝙖𝙡𝙡 𝙮𝙤𝙪 𝙢𝙤𝙤𝙣𝙘𝙝𝙞𝙡𝙙' ⋮ ⁰⁴</t>
  </si>
  <si>
    <t>bu user Min Yoongi yüzünden kafayı yemiş olduğu için bir dakika içinde hem eğlenceli hem dissli hem de melankolik tweet atabilir umursamayın 
@fataeful</t>
  </si>
  <si>
    <t>Zalimin kızı, Aya benzer yüreği,Göçmen torunu,Kedi canlı,Trakyalı,Evliler Kervanında..</t>
  </si>
  <si>
    <t>𝘭𝘢 𝘵𝘳𝘪𝘴𝘵𝘦𝘴𝘴𝘦 𝘥𝘶𝘳𝘦𝘳𝘢 𝘵𝘰𝘶𝘫𝘰𝘶𝘳𝘴 - 𝘝incent</t>
  </si>
  <si>
    <t>Say hello to my Hope World / @BTS_twt / ot7</t>
  </si>
  <si>
    <t>yine düştük survivor bataklığına</t>
  </si>
  <si>
    <t>Artıbir Kamuoyu ve Pazar Arastırma Şirketi Genel Müdürü.
Şirket twitter hesabımız : @ArtibirArs
İnstagram : @hcaliskaner</t>
  </si>
  <si>
    <t>sanatı fethetmeye yetecek kadar fazla hayat yok insanin icinde</t>
  </si>
  <si>
    <t>İnsan | Avukat | Feminist | Aktivist</t>
  </si>
  <si>
    <t>bilmiyorum öylesine... ins-ecenurinciii</t>
  </si>
  <si>
    <t>🇹🇷🇹🇷 15 TEMMUZ ONURUMUZDUR.🇹🇷Aktivist-İHH-ÖNDER-MEMURSEN-EĞİTİMBİRSEN-rt ve ff listesi onay anlamına gelmesin. takibe takip.yoksa silerim</t>
  </si>
  <si>
    <t>Ağacı kökten, stalini gö -Antropolog -temizliğin gücü🙌🏽 -masternasyonelci -babasının führeri -yaşlı hakları savunucusu -pos bıyıklılar giremez❌ 🇩🇪🇹🇷</t>
  </si>
  <si>
    <t>alo kardeşim nasılsın iyi misin</t>
  </si>
  <si>
    <t>high voltage</t>
  </si>
  <si>
    <t>#HARUTO: BÜYÜCÜLER GELMESİN, BU KIZ AYETEL KÜRSİ BİLİYOR!
BEN EXO-L'İM.
CN3LUE~</t>
  </si>
  <si>
    <t>The Rose'un fanları 'Black Rose' için açılmıştır. 🌹 Facebook ; Turkish Black Rose Instagram; turkishblackrose Youtube; Turkish Black Rose @TheRose_0803</t>
  </si>
  <si>
    <t>fe inne meal usri yusra...🕊'</t>
  </si>
  <si>
    <t>GÖKLERİ ALLAHA VERDİLER, “YERYÜZÜ BİZİM” DEDİLER!</t>
  </si>
  <si>
    <t>Sağlık Çalışanlarının Özlük, Mali ve Sosyal Haklarının Talep Edilmesiyle İlgili Paylaşım Yapan PLATFORM</t>
  </si>
  <si>
    <t>Memur-Sen Genel Sekreteri - Sağlık-Sen Genel Başkanı https://t.co/ZuB4zQc6is</t>
  </si>
  <si>
    <t>ankara üniversitesi</t>
  </si>
  <si>
    <t>Hayalbaz ve Denizin Üvey Kızı kitaplarının yazarı. Editör. https://t.co/gHgFsvRc7T da yazar.  Türk Dili ve Edebiyatı öğretmeni.</t>
  </si>
  <si>
    <t>Kusura bakmiyorsunuz degil mi kendi twitter hesabimi sanki kendi twitter hesabimmis gibi kullaniyorum sonucta burda ne yazacagima siz karar vermek istersiniz</t>
  </si>
  <si>
    <t>warcular, saygisizlar, duyarcilar ve adilere giris izni yok hadi host kardesim | #1 The Last Time stan</t>
  </si>
  <si>
    <t>jung jaewoOoOoOn ☀️🌿✨</t>
  </si>
  <si>
    <t>Software developer, Web admin, Network Specialist, Amateur photographer, 30+ year experienced Technology expert, investor, and more.  
"your soul is young" (e.)</t>
  </si>
  <si>
    <t>Konuşmasını bilen insanlar genellikle susmayı tercih eder.</t>
  </si>
  <si>
    <t>Benim politik inancım yalnızca Atatürk ilkeleridir.
Benim hayatım,benim kurallarım. O Kadar
Evrendeki En Büyük Gösteri,Sen Aklını Keşfettiğin An Başlar. 
 Freud</t>
  </si>
  <si>
    <t>Kitapların dünyasında hayattan korkmuyorum.Onların sayesinde defalarca bir ömür yaşıyorum.</t>
  </si>
  <si>
    <t>|  ‏Dr. | Ruhu Kudüste Kalmış Bir Türk | دكتورة</t>
  </si>
  <si>
    <t>TÜRKİYE sevdalısı,yerli malı kullanır, doğru söyler,ülkesi içinden elinden geleni yapar</t>
  </si>
  <si>
    <t>/geçmişe bakıp gezinir eskiyen çocukluğumuz/ ve dahî:
(Bütün âlem, yazılmış bir kitaptır.The whole universe is a book which has been written.)</t>
  </si>
  <si>
    <t>Conditio Humana | Always Student | Response</t>
  </si>
  <si>
    <t>Researcher, PhD, MD
Thoraxcenter,Erasmus MC,Rotterdam,NL
Assoc Prof,Health Sci Univ,Cardiology, Bursa Edu Res Hosp,TED Batman College
🥰Kalbinizin Doktoru</t>
  </si>
  <si>
    <t>HÜR DAVA GÖNÜLLÜLERİ BURADA TAKİPLEŞİYOR    
~ Bizim Büyük Bir Medeniyet Projemiz Var                             
    #İslam Gençliği</t>
  </si>
  <si>
    <t>hemşire</t>
  </si>
  <si>
    <t>Product Manager at Kaiser Permanente</t>
  </si>
  <si>
    <t>sağlıkçı, Fenerbahçe,</t>
  </si>
  <si>
    <t>Türkiye Kamu-Sen ve Türk Sağlık-Sen Genel Başkanı</t>
  </si>
  <si>
    <t>Türk Sağlık-Sen Genel Merkezi resmi twitter adresidir.</t>
  </si>
  <si>
    <t>#Galatasaray #Ultraslan Gerçekleri Tarih Yazar Tarihide GALATASARAY ⭐️⭐️⭐️⭐️</t>
  </si>
  <si>
    <t>Kendi halinde bir garip</t>
  </si>
  <si>
    <t>@derin_ucra 
kısıtlanmak bana göre değildi bu hesaba ihtiyaç duydum..
siz takip etmeseniz de olur 😌</t>
  </si>
  <si>
    <t>Anne, Evli, deli dolu, dobra, inatçı, patavatsız, 🐶🐱hayvan ve doğa sever🌲, kitap📚 ve kahve☕ aşığı. 
Koç burcu, BJK  IST.</t>
  </si>
  <si>
    <t>Zafer İnananlarındır Baby 🏆</t>
  </si>
  <si>
    <t>-gözler kalbin aynasıdır:)yalan nedir bilmez onlar🖤🧡. İsetediğim dizi partnerlere shiplerim kime ne👊HADİ EYVALLAH</t>
  </si>
  <si>
    <t>I AM SO CAT!
DELI.
BU PROFIL TAMAMIYLA HAYAL URUNUDUR.CIDDIYE ALMAYINIZ!
SIMIYAV
BenGeliyorDersemGelir.
EMCUKS!!!
XY</t>
  </si>
  <si>
    <t>Ak Parti 🇹🇷 Seyhan ilçe kadın kolları yönetim kurulu üyesi</t>
  </si>
  <si>
    <t>Beşiktaş değerler manzumesidir. Bir şeker bir de pamuk kızım var. Tip 1 diyabet ilgi alanımız. Hayat yaşamaya değer. Umut her zaman güzel. Sevgiler</t>
  </si>
  <si>
    <t>kalbim çapraz atıyor 🐊</t>
  </si>
  <si>
    <t>𝑛𝑓,𝑠𝑒𝑛 𝑏𝑎𝑛𝑎 𝑔𝑒𝑙𝑑𝑖𝑛 𝑏𝑒𝑛 𝑘𝑒𝑛𝑑𝑖𝑚𝑒</t>
  </si>
  <si>
    <t>Kafana göre dön dünya</t>
  </si>
  <si>
    <t>Amaç Allahu taalanın rızası</t>
  </si>
  <si>
    <t>Halk içinde muteber bir nesne yok devlet gibi Olmaya devlet cihanda bir nefes sıhhat gibi cumhur ittifakı</t>
  </si>
  <si>
    <t>İstanbul University - Political Science and İnternational Relations 09 / Bursa</t>
  </si>
  <si>
    <t>Sakarya'da bir grup öğrenci tarafından başlatılmış ilim ve yardım hareketinin resmi Twitter hesabıdır.</t>
  </si>
  <si>
    <t>Girdim ilim meclisine eyledim kıldım talep dediler ilim geride kaldı illa edep illa edep
KEMALİZM SAVUNUCULARI UZAK DURUN.</t>
  </si>
  <si>
    <t>kim olduğumun önemi yok..basit biriyim..</t>
  </si>
  <si>
    <t>efulim25_</t>
  </si>
  <si>
    <t>@Basargan22 RT (ÖZEL) @hbasarganRT
AŞK İLE / Âmel Edenlerin Mükâfatı Ne Güzeldir</t>
  </si>
  <si>
    <t>Hayat İşte</t>
  </si>
  <si>
    <t>Hazır söylenmiş güzel söz varken, yeni söz söylemeye çalışmıyorum, RT yapıyorum.</t>
  </si>
  <si>
    <t>Savunma Sanayii - ssysfakb@gmail.com</t>
  </si>
  <si>
    <t>Vatansever / Savunma Politikasi Analisti / Defence Policy Analyst / Sorular icin: @TRex_SSS / turan.oguz@turksavunmasektoru.com</t>
  </si>
  <si>
    <t>➡️ #Human ➡️ #DünyaVatandaşı ➡️#HumanRights➡️</t>
  </si>
  <si>
    <t>Kitap, edebiyat ve şiire dair 📚
Kitapsız kalmayın</t>
  </si>
  <si>
    <t>Basın Mensubu / Journalist  / Şiir, Deneme ve Kısa Öyküler Yazar..
Yazdıklarım kendi fikirlerimi, hayata bakış açımı, duygularımı ve  gözlemlerimi yansıtır..</t>
  </si>
  <si>
    <t>Suriye- Libya- F-4</t>
  </si>
  <si>
    <t>TENGRİ BİZ MENEN</t>
  </si>
  <si>
    <t>bu hesapta yazılan çizilen her şey “tırnak işareti” içerisindedir.</t>
  </si>
  <si>
    <t>KTÜ 📚</t>
  </si>
  <si>
    <t>Resmi Twitter Sayfası</t>
  </si>
  <si>
    <t>Hikayelerini bilmediklerimizdir, en çok düşman olduklarımız...</t>
  </si>
  <si>
    <t>#DoğrusuHÜDAPAR
Evli</t>
  </si>
  <si>
    <t>Ne için varsan, onun için yaşa.</t>
  </si>
  <si>
    <t>Wahrlich, erfolgreich sind die Gläubigen 	[23:1]
DORTMUND</t>
  </si>
  <si>
    <t>İlker Güleç</t>
  </si>
  <si>
    <t>Prof.Dr. Şağdan Başkaya. KTÜ, Orman Fakültesi, Yaban Hayatı Ekolojisi ve Yönetimi Bölümü, Trabzon</t>
  </si>
  <si>
    <t>bir gün, birisi bir yerde bir şeyler soracak olursa ? dersiniz, içinde sadece Atatürk sevgisi taşıyordu.!!</t>
  </si>
  <si>
    <t>Bağımsızlık benim karakterimdir Mustafa Kemal Atatürk</t>
  </si>
  <si>
    <t>Ey Gönül .!
Tenha bir yerde dilediğin kadar Rab'bine ağla ; 
ama sakın ola, tenha bir yerde ağlayan birine sebep olma .!
 Hz.Mevlana</t>
  </si>
  <si>
    <t>Gün be gün bir hayat biriktiriyorum.</t>
  </si>
  <si>
    <t>DTK Eşbaşkanı - HDP Hakkari Milletvekili / Co-chair of Democratic Society Congress - HDP MP for Hakkari</t>
  </si>
  <si>
    <t>Uluslararası Af Örgütü, dünya çapında 7 milyon üyesi, destekçisi ve aktivisti ile #insanhakları ihlallerine karşı kampanyalar yürüten küresel bir harekettir.</t>
  </si>
  <si>
    <t>İNÖNÜ HUKUK</t>
  </si>
  <si>
    <t>Tarih Aklı Resmi Twitter Hesabı</t>
  </si>
  <si>
    <t>Sosyal Bilgiler Öğretmeni📚
28.11.💞</t>
  </si>
  <si>
    <t>Em zarokên birînên kûr in.</t>
  </si>
  <si>
    <t>İlahiyat - Arapça Öğretmenliği - Yeminli Tercüman - Dil Eğitimi
Bu rûzigâr-ı bî mededin inkılâbı var..
İlim, şiir ve güzel olan her şey ile ilgili</t>
  </si>
  <si>
    <t>...</t>
  </si>
  <si>
    <t>Evlâd-ı Türkiye Cumhuriyeti | Rehber Ocakları Başkanı | Chairman of Guide Ovens</t>
  </si>
  <si>
    <t>somebody</t>
  </si>
  <si>
    <t>Bilgiyi değerli kılan bir unsur da ona hızlı şekilde ulaşabilmektir. Dünya'nın her yerinden anlık haber ve gelişmeleri aktarıyoruz.📃🔍
info@mahluklar.com.tr</t>
  </si>
  <si>
    <t>• içerisi biraz dağınık / circassian</t>
  </si>
  <si>
    <t>la galibe illallah ☝️
dm🚫</t>
  </si>
  <si>
    <t>Atatürkçü, Muhalif, Besiktas, çArsi</t>
  </si>
  <si>
    <t>Hele gelsin oluk oluk ERDOĞANLAR 
Dile gelsin taş üstüne taş koyanlar
Başa gelsin milletine hizmetkârlar
Baka kalsın halka tepeden bakanlar 🇹🇷🌹</t>
  </si>
  <si>
    <t>İçişleri ve dışişleri çevresinde gelişen durumlar ve buna ilaveten Suriye-Libya cephesinde yaşanan olaylar hakkında fikirleri ve idealleri olan zat-ı şahane</t>
  </si>
  <si>
    <t>SAVAŞI HERKES İLE BARIŞI ONURLU İLE YAP 🇹🇷🇹🇷🇹🇷</t>
  </si>
  <si>
    <t>Genellikle haklıyımdır!</t>
  </si>
  <si>
    <t>Amaaan</t>
  </si>
  <si>
    <t>Biz Türklüğün yâriyiz, Türkçülükte bize yar.🇹🇷</t>
  </si>
  <si>
    <t>Küçükesnaf</t>
  </si>
  <si>
    <t>Journalist und Author / Karanlığa sövmek değil, aydınlık yolunda bir mum yakmak marifet / Yazar https://t.co/T6mVSIGpYr</t>
  </si>
  <si>
    <t>Üsküdar Kaymakamı/District Governor Of Üsküdar</t>
  </si>
  <si>
    <t>Çok gülen insanları sevin, hatta dost olun. Kahkahası çok olanın acısı bol olur. Acısı olanın dostluğu da acısı kadar gerçektir.</t>
  </si>
  <si>
    <t>@nihanylms</t>
  </si>
  <si>
    <t>Ortadoğu Arastirmaları / Haberleri.</t>
  </si>
  <si>
    <t>“after all, soulmates always end up together”</t>
  </si>
  <si>
    <t>Kara deryalarda bir Fener'sin♡
18*/AycanLover/ #10🏀</t>
  </si>
  <si>
    <t>Anahesap 
@sinancan54</t>
  </si>
  <si>
    <t>Vatan haini serefsizler ve cocuk istismarcilari giremez</t>
  </si>
  <si>
    <t>hayat korkaklari affetmez</t>
  </si>
  <si>
    <t>bomboşsunuz</t>
  </si>
  <si>
    <t>rip</t>
  </si>
  <si>
    <t>Hakkıdır Hakk'a Tapan Milletimin İstiklal.</t>
  </si>
  <si>
    <t>Ülke Sevdalısı/Millet Hizmetkarı</t>
  </si>
  <si>
    <t>Gazi Mustafa Kemal Atatürk</t>
  </si>
  <si>
    <t>Köyün Delisi
                                                                                        Hey gidi küheylan, koşmana bak sen !
🇹🇷</t>
  </si>
  <si>
    <t>😌</t>
  </si>
  <si>
    <t>Bir Millet DİRİLİYOR! 🇹🇷</t>
  </si>
  <si>
    <t>Mimar-Architect</t>
  </si>
  <si>
    <t>Rabbim birsin,ben bilmem sen bilirsin.</t>
  </si>
  <si>
    <t>Türkiye ve dünyadan en güncel savunma sanayi haberlerinin adresi -
The latest defense industry news about Turkey and around the world</t>
  </si>
  <si>
    <t>Yapmamayı tercih ederim
    Edebiyat- Sinema-Felsefe- Gençlerbirliği</t>
  </si>
  <si>
    <t>Umutsuzluk bizim harcımız değil./ Cihadistler giremez.</t>
  </si>
  <si>
    <t>Askeri Güvenlik Bölgesi.</t>
  </si>
  <si>
    <t>ne tanrı ne devlet aşk devrim hürriyet 🏴</t>
  </si>
  <si>
    <t>اللهم عجل لوليك الفرج.</t>
  </si>
  <si>
    <t>|Leyla ile Mecnun | Ben De Özledim| 
|Leyla the Band | ALİ ATAY |  #EzgiAsaroğlu   #SeraTokdemir  #ZeynepÇamcı  #AslıEnver    #HandeDoğandemir ❤ Mutlu Ol Yeter</t>
  </si>
  <si>
    <t>Hepinizi;
anti emperyalist, anti kapitalist, anti sosyalist, anti nazist,
en önemlisi de; anti firavunist bilinçle selamlıyorum.
- Yazılım Uzmanı (Flutter)</t>
  </si>
  <si>
    <t>İlahiyatçı - Yazar - Köklü Değişim Dergisi
https://t.co/bMbNol4Zua
https://t.co/dNX2oweYsp</t>
  </si>
  <si>
    <t>xiao zhan'ı koruma ve pışpışlama derneği 🥳</t>
  </si>
  <si>
    <t>𝐠𝐞𝐧𝐞𝐥 𝐨𝐥𝐚𝐫𝐚𝐤 𝐛𝐥 𝐯𝐞 𝐠𝐮𝐧 𝐚𝐭𝐭𝐡𝐚𝐩𝐡𝐚𝐧 𝐩𝐡𝐮𝐧𝐬𝐚𝐰𝐚𝐭 𝐬𝐭𝐚𝐧𝐥𝐢𝐲𝐨𝐫𝐮𝐦 ༄</t>
  </si>
  <si>
    <t>HUDER Genç Adana Şube Başkanı - Avukat - Kültür - Sanat - Politika</t>
  </si>
  <si>
    <t>seçilmiş bir yalnızlık insanın sahip olabileceği en büyük lükstür...</t>
  </si>
  <si>
    <t>PhD Musicologist | Composer | Chorus master | Yazar | Radyo programcısı | "Bertan Rona ile Duyuşlar" | her Çarşamba 22:00 |</t>
  </si>
  <si>
    <t>Great nations built from the bones of the dead, with mud and straw, blood and sweat.</t>
  </si>
  <si>
    <t>Göğsümde sedeften bir çiçek taşırım.</t>
  </si>
  <si>
    <t>Okumaya dair inancı ve tutkuyu vurgulayan, okuma eylemini kitabın sınırları dışında da sürdüren bilinçli okurlar için...📚</t>
  </si>
  <si>
    <t>Tufan Camiası'nda kurucu yönetici</t>
  </si>
  <si>
    <t>İşsiz Civil Engineer. Stajyer Geek. Olası bir gençlik filminde önce ölecek olan şişman ve gözlüklü tip.Yaşıyormuş gibi yapan varlık</t>
  </si>
  <si>
    <t>Ben mantı mıyım?
Sorularınız için: https://t.co/3mLBeRAoTy</t>
  </si>
  <si>
    <t>🇹🇷💛💙ANA HESABIM @Marcell07Kutay 👉ASKIDA ŞİMDİLİK BURADAYIM❤️ Takibe takip,takipten çıkacak olanlar ile reşit olmayanlar hiç takip etmesin👍</t>
  </si>
  <si>
    <t>@32gun_</t>
  </si>
  <si>
    <t>...ve önce İNSAN : Yazdıklarım yüzde yüz bana aittir, söylediklerimin arkasındayım.TÜRKİYE / 🦂</t>
  </si>
  <si>
    <t>Rizeliyim, Göztepeliyim...
Bütün Takımların Taraftarları HAKLAR MÜCADELESİNDE Birleşin!
http://t.co/eRTiSSiLvb</t>
  </si>
  <si>
    <t>Hak Sen Konfederasyonu Kadın Komisyonu Erzurum İl Başkanı</t>
  </si>
  <si>
    <t>çılgın</t>
  </si>
  <si>
    <t>Azdırmaya bayılırım 😘</t>
  </si>
  <si>
    <t>Ehli Sünnet Vel Cemaat Akidesine Bağlı Bir Bilgisayar Mühendisi</t>
  </si>
  <si>
    <t>"TARİHİ SEVDİREN ADAM"  (Konferans isteği için iletişim: cemkurtulmus@gmail.com 0555 826 1680</t>
  </si>
  <si>
    <t>eski hümanist / Bilir kişi olmak çok yorucu</t>
  </si>
  <si>
    <t>🇹🇷 KKÜ</t>
  </si>
  <si>
    <t>yolunuz açık kılıcınız da keskin olsun kuzular ve avokadolar</t>
  </si>
  <si>
    <t>Hayatımda daha sikko bir felsefe duymadım. 
@CansevenCemal
@merttyazicioglu</t>
  </si>
  <si>
    <t>incir çekirdeğini dolduruyorum..</t>
  </si>
  <si>
    <t>beled suresini okudum;sorumluyum-antikapitalist-
Adalet, eşitlik, emek ve özgürlük devletten de iktidardan da önce gelir.✍️</t>
  </si>
  <si>
    <t>✊✌🌈🌏🐝ZaMan gelir sessizLik en büyük ihanet oLur. L 'Ètat c'est moi! 
93:3: مَا وَدَّعَكَ رَبُّكَ وَمَا قَلَى
EFENDİ'N SENİ TERK ETMEDİ, DARILMADI.</t>
  </si>
  <si>
    <t>bienvenue dans ma réalité</t>
  </si>
  <si>
    <t>olabilir hengame
duzen anlayisim bu sekilde</t>
  </si>
  <si>
    <t>DEVA Partisi Resmi Twitter Hesabı</t>
  </si>
  <si>
    <t>@trabzonspor</t>
  </si>
  <si>
    <t>Trabzonspor Kulübü Resmi Twitter Hesabı (Official Twitter Account) English: @Trabzonspor_EN_ Stadyum: @MPStadyum #Yanyana #BizBize</t>
  </si>
  <si>
    <t>Twitterda Trabzonsporun adının geçtigi her yerdeyiz. Trabzonsporun adı geçtigi anket ve spamlama olaylarında bize mesaj atın organize olalım.</t>
  </si>
  <si>
    <t>GRÜ-MODA TASARIMI🎓
🦁
🇹🇷</t>
  </si>
  <si>
    <t>Arkolojik yaklaşımlar uzmanı insan kişisi. 
Darlama beni, darlarım seni mottomdur. Çok da şettirme bence. 🤪</t>
  </si>
  <si>
    <t>Sadece insan 🇹🇷🇹🇷🇹🇷</t>
  </si>
  <si>
    <t>AÜHF I Avukat I Diyarbakır Barosu Yönetim Kurulu Üyesi</t>
  </si>
  <si>
    <t>merdo 😈🐅</t>
  </si>
  <si>
    <t>Oyuncu / Mert Öcal resmi hesap.</t>
  </si>
  <si>
    <t>▪️ İçerik Atölyesi | İsmiyle Değil Fikriyle Müstesna</t>
  </si>
  <si>
    <t>Badi - @OKuvvetlerK Account.</t>
  </si>
  <si>
    <t>▪️Avukat▪️AK Parti 25, 26 ve 27. Dönem Bursa Milletvekili ▪️Genel Merkez İnsan Hakları Başkan Yardımcısı ▪️ Adalet Komisyonu üyesi</t>
  </si>
  <si>
    <t>● TİDA Kurucu/Koordinatörü
● Tiyatro Eğitim Derneği Başkanı
● Drama Kumpanya Sanat Yönetmeni
● Tida Yayınları Yayın Yönetmeni
● Sinema-TV Doktora
@tidasanat</t>
  </si>
  <si>
    <t>Bağımsız, Tarafsız... Mağazamız: @StoreKrampon 📩 Reklam &amp; İletişim: info@kramponsports.com</t>
  </si>
  <si>
    <t>https://t.co/qIqjXSeitm Tehlikeli işler peşindeyim. BAUN - EAU https://t.co/ImcgB0HZqy</t>
  </si>
  <si>
    <t>Terk edilmiş mekanlar ve eşyalar</t>
  </si>
  <si>
    <t>Güzel yarınlar için...</t>
  </si>
  <si>
    <t>Nostalji esintileri, hatırlanmaya değer mükemmel parçalar.</t>
  </si>
  <si>
    <t>“inspector” #adana</t>
  </si>
  <si>
    <t>English Teacher</t>
  </si>
  <si>
    <t>Alevi 🇹🇷 Kemalist 🇹🇷Tam Bağımsız Türkiye🇹🇷</t>
  </si>
  <si>
    <t>Tekrarı yoktur bazı şeylerin.
#Hayat gibi, #aşk gibi, #ömür gibi... 
- Edip Cansever 
 #müzik 🎶  #şiir🔥
https://t.co/vmsHmk9AfJ</t>
  </si>
  <si>
    <t>BAL'16
DEU TIP</t>
  </si>
  <si>
    <t>Var beni benden alan birisi 💕</t>
  </si>
  <si>
    <t>Ben♥Kendim</t>
  </si>
  <si>
    <t>I 💙 Sandžak &amp; DUŞO MOYA &amp; SREÇO MOYA&amp; İzmir'in dağlarında çiçekler açar.</t>
  </si>
  <si>
    <t>Türk Milliyetçisi. Ekonomist-Yazar. https://t.co/HP0V9hUti0</t>
  </si>
  <si>
    <t>01.20’</t>
  </si>
  <si>
    <t>(aktif hesabım: @mertdurmazon)</t>
  </si>
  <si>
    <t>doyamıyorum sevmelere @besiktas</t>
  </si>
  <si>
    <t>yeni ankara bebesi. hacettepe iletişim phd adayı. FEMİNİST. Şimdi de DELİ ASİYE :)</t>
  </si>
  <si>
    <t>Postdoc Fellow @yorkuniversity
Previously @METU_ODTU
extractivism / rural change / feminist political economy / gender, labour and social reproduction</t>
  </si>
  <si>
    <t>Fatih Anadolu İmam Hatip Lisesi 
Nilüfer/Bursa</t>
  </si>
  <si>
    <t>belki bir çiçek açardı durduğumuz yerde 🦋</t>
  </si>
  <si>
    <t>amaç sadece baca temizliği. içimizdeki kurumları boşaltmak gerekir bazen.</t>
  </si>
  <si>
    <t>FikriSinema kurucu ortağı</t>
  </si>
  <si>
    <t>Matematikçi. Öğretmen adayı. Sinema tutkunu. @FikriSinemaFS'da yazar. | NEÜ-Matematik Öğretmenliği | https://t.co/3bXWHLkWc4</t>
  </si>
  <si>
    <t>hepiniz kendi ayıplarınızın hamalısınız.
başkalarının kusurlarını kınamayınız.
-şeyh Şad-i şirazi-</t>
  </si>
  <si>
    <t>Her retweet, haberi onayladığım anlamına gelmez.</t>
  </si>
  <si>
    <t>“Firavun’un karşısında olmak yetmez! Musa’nın yanında olmak gerekir..”🇹🇷</t>
  </si>
  <si>
    <t>Vocal İstanbul Music Company ©️</t>
  </si>
  <si>
    <t>Emekli İncici, Faal Ekşici, Gırgırına Twitci.</t>
  </si>
  <si>
    <t>KALİTEYE HOŞGELDİNİZ🇹🇷🌹🌺</t>
  </si>
  <si>
    <t>Ydk: @ADAMIN_TEK1 📌
#KIZILELMA
TAKİBE ALAMADIĞIM KARDEŞLERİMİ YEDEK HESAPTAN TAKİBE ALMAYA ÇALIŞIYORUM BİLGİNİZE
👉 @ADAMIN_TEK1 📌</t>
  </si>
  <si>
    <t>💫
nurse</t>
  </si>
  <si>
    <t>Yeni Şafak Gazetesi Köşe Yazarı
                        Cins Dergisi Genel Yayın Yönetmeni 
                   https://t.co/wKBImper8T</t>
  </si>
  <si>
    <t>iyisin kızım iyisin</t>
  </si>
  <si>
    <t>Şiirleri doğuran yalnızlık şairleri öldürür.</t>
  </si>
  <si>
    <t>Türkiye'nin en iyi ve en büyük  Film ve Dizi replikleri sayfası..  Tanıtım ve reklam için; filmalintisi@gmail.com</t>
  </si>
  <si>
    <t>Biplediğimin, amip beyinli hamur tanesi</t>
  </si>
  <si>
    <t>real eyes realize real lies ..💤</t>
  </si>
  <si>
    <t>Kadraj'a yansıyan en renkli olaylar</t>
  </si>
  <si>
    <t>Bİ MİLYONUN VAR MI? benlen sıkıntısı olan gelsin bana kojuşssun jacke gidip ispitlemesin</t>
  </si>
  <si>
    <t>serefduzyatanlar@gmail.com</t>
  </si>
  <si>
    <t>Oh Sehun : Goco</t>
  </si>
  <si>
    <t>Her Daim KALICI #RT</t>
  </si>
  <si>
    <t>kimsem kimim önemli mi ?</t>
  </si>
  <si>
    <t>“Kaybettiklerini yerine koyamadığında zarardasın.” @byzval28</t>
  </si>
  <si>
    <t>Youtube / Bizim TV</t>
  </si>
  <si>
    <t>Aynı gökte uçarlar lakin kartalın Dünyası ayrı kuzgunun rüyası ayrıdır</t>
  </si>
  <si>
    <t>#survivor2020 🌴</t>
  </si>
  <si>
    <t>Ülkemiz ve Dünya gündeminden tüm haberleri ışık hızında sizlere sunar...
Telegram:
👉 https://t.co/ZzygLUKa5O</t>
  </si>
  <si>
    <t>bad bitches gettin’ wet, here</t>
  </si>
  <si>
    <t>Bu nasıl çark ulan !!! Buğday bizim ezilen biziz un olan biz aç kalan hepimiz,kim bu doymak bilmeyen şerefsiz...</t>
  </si>
  <si>
    <t>Gazeteci-yazar</t>
  </si>
  <si>
    <t>BMY</t>
  </si>
  <si>
    <t>BENİM YALNIZ VE GÜZEL ÜLKEM SEVİYORUM SENİ DELİ GİBİ.</t>
  </si>
  <si>
    <t>DÜNYA KİME KALMIŞ ASLANA MI KAPLANA MI ÇAKAL OLMAYIN YETER.
                              İnstagram:Anonim</t>
  </si>
  <si>
    <t>Cinsel Performans ve Fantazi Ürünleri. ♂️♀️
PTT Kargo İle Kapıda Nakit ve Kredi Kartı İle Ödeme. ⛟
Çok Çeşitli Ürün Seçeneği Için Sayfamızı Inceleyebilirsiniz.</t>
  </si>
  <si>
    <t>Her ölümün öncesinde ya da sonrasında orada olduğum için adım ölümle beraber anılır. 
#TheMysteriousIslandRP</t>
  </si>
  <si>
    <t>Özel Güvenlik Uzmanı ☠
Paralı Asker💀
Başkalarının ahlâk ve kanunla sınırlandığı yerde her yol mübahtır. #MysteriousIsland</t>
  </si>
  <si>
    <t>Ada Konseyinin Acunu</t>
  </si>
  <si>
    <t>Dogen tapınak şifacısı #TheMysteriousIslandRp</t>
  </si>
  <si>
    <t>Maceraperest // Baş İzci // Kaşif // Yazar // Televizyon Sunucusu
Dikkat: Ryan acıların çocuğu olup türlü türlü hayvanlar tarafından eğitilmiştir...</t>
  </si>
  <si>
    <t>Paralı Asker
 Özel Güvenlik Uzmanı
A.K.A
...Sinsi Çakal...</t>
  </si>
  <si>
    <t>• KOÜ, Gazetecilik • @Grafikli • https://t.co/3PgGdEm7o5</t>
  </si>
  <si>
    <t>Love you world (new account)</t>
  </si>
  <si>
    <t>Founder and chairman of Bahçeşehir Uğur Educational Institutions (BUEI), Turkey’s largest private educational provider.</t>
  </si>
  <si>
    <t>Bahçeşehir Koleji'nin resmi Twitter hesabıdır.</t>
  </si>
  <si>
    <t>Felsefe Mezunu
Kör/Cahil/Empati fakiri/Kul'a kulluk eden, KÖPEKLER'i sevmez
Çok konuşur/Harbi/Gülmeyi ve Güldürmeyi sever.Tabi bide GALATASARAY var💛❤</t>
  </si>
  <si>
    <t>“ Min ji bejna dilê xwe re kîrasek dirût Ji tayê zehmetiyê ji lufê evinê'' DM 🚫</t>
  </si>
  <si>
    <t>•UÜİF</t>
  </si>
  <si>
    <t>🇹🇷KÜN FEYEKÜN ❤️🇹🇷❤️LA GALİBE İLLALLAH🇹🇷 @RTErdogan ❤️🇹🇷❤️#Kızılelma❤️🇹🇷❤️🌿 #Hedef2023🌿</t>
  </si>
  <si>
    <t>🧠</t>
  </si>
  <si>
    <t>Proud to be a left winged.
@orangecoast Business Administration .
Istanbulite,happily living in Cyprus ☉</t>
  </si>
  <si>
    <t>EMPATİ-SEMPATİ-TELEPATİ</t>
  </si>
  <si>
    <t>TV Yayıncısı/Habertürk TV</t>
  </si>
  <si>
    <t>Cogito ergo sum.</t>
  </si>
  <si>
    <t>bu hesap millete mağdur diyip aslında kendisi mağduru oynayanların,kuzuların ve ağlak avakadoların antisidir!</t>
  </si>
  <si>
    <t>Futbol</t>
  </si>
  <si>
    <t>fuckbody shipperlar muhattabım değilsiniz :)</t>
  </si>
  <si>
    <t>TC yazar kimliğimde.  Kula kulluk edip Yeşil nokta ile aldatmayız kimseyi.  #AtatürkçüHesaplarTakipleşiyor.</t>
  </si>
  <si>
    <t>▶ Akdeniz Üniversitesi
▪BEŞİKTAŞ</t>
  </si>
  <si>
    <t>Survivor 2020 şampiyonu</t>
  </si>
  <si>
    <t>Zafer inananlarındır baby</t>
  </si>
  <si>
    <t>mardin</t>
  </si>
  <si>
    <t>❤Duruko ama Nurella'ın❤BFF ||
GT YAPILIR ｡◕‿◕｡</t>
  </si>
  <si>
    <t>📎 Instagram Hesabımız  https://t.co/WGqgl4BQTq</t>
  </si>
  <si>
    <t>Atatürkçü, laik, doğa sever, emekli öğretmen</t>
  </si>
  <si>
    <t>PhDc, Political Science @kocuniversity | MA, Political Science @ceu | @sabanciu @kabatas1908 | Democracy, Elections, Ideology, Political Economy, History, Music</t>
  </si>
  <si>
    <t>https://t.co/QoaCwsJsyX https://t.co/YCbmPV2WAW</t>
  </si>
  <si>
    <t>Rüzgar ne kadar özür dilerse dilesin dal kırıldı bir kere
Yedek hesap @hasanakdava</t>
  </si>
  <si>
    <t>Alanya’nın açılış sayfası. Haber İhbar hattı WhatsApp 05425131755 https://t.co/CsgpWpeWNH</t>
  </si>
  <si>
    <t>Beni takip edin yolu biliyorum.. Yerli milli vatansever kardeşlerim grubumuza katılmak için dm başvuru yapabilirsiniz.. Ana hesap👉 @inonu_dogan</t>
  </si>
  <si>
    <t>"ALLAH (c.c) Razı Olsun!” Ne Güzel Dua.! Keşke Birbirimize Hep Desek.! #AKPARTİ🇹🇷#RTE Üç Güzel Evlat Annesi... @minadide1</t>
  </si>
  <si>
    <t>REİS ci YİĞİDO #OsmanlıGrupları #HamzaYüreklilerTT #Milliİstişareler #AkİstişarelerBirliği</t>
  </si>
  <si>
    <t>AK Parti İstanbul İl Başkan Yardımcısı
Sosyal Politikalar Birim Başkanı</t>
  </si>
  <si>
    <t>İstanbul Milletvekili | AK Parti MKYK Üyesi|MP for İstanbul, Member of CDAC of AK Party https://t.co/Dkf2PSUHD1 | https://t.co/X8Z2TIplct</t>
  </si>
  <si>
    <t>AK Parti Kadıköy İlçe Başkanı-Avukat @akkadikoy</t>
  </si>
  <si>
    <t>2x2=1✌
.
.
.
.
.
.
.
.
.
.
.
.
.
.
.
.
.
.
.
.
.
paylaşımlarım kimseyi germesin bura benim çöplüğüm
mizah karışımı
.
.
Ressam gibi bişey iştê</t>
  </si>
  <si>
    <t>UÜ - Reklam ve İş Birliği için DM 📥</t>
  </si>
  <si>
    <t>TERAZİ
YAZDIKLARIM,HİÇ BİR TOPLULUĞU,DERNEK ve PARTİYİ, KAPSAMAZ. Beğenilerim ve RT lerim okeylediğim anlamına gelmez.</t>
  </si>
  <si>
    <t>T.C. Adalet Bakanı | Minister of Justice of the Republic of Turkey</t>
  </si>
  <si>
    <t>🇮🇹 Bursa Fiat oto Fabrika Emeklisi
Qualite Yalın Takım Lideri
Dış görev:Belçika 🇧🇪 İran 🇮🇷 
Öksüz ♿ Çocuk ve Yazar Kız Babası,#Süresiznafaka mağduru</t>
  </si>
  <si>
    <t>Göze göz dişe diş...</t>
  </si>
  <si>
    <t>•Tarot bakımı 🃏 •İğne falı 🧞‍♀️•İlişki açılımları 🖤 •Kahve falı ☕️ -Ücret ve bilgi için DM.  🪐 İLK VİDEOM YAYINDA 🧚🏻‍♀️ https://t.co/DoqvNeV4pZ</t>
  </si>
  <si>
    <t>yaşıyorum ama mecburiyetten</t>
  </si>
  <si>
    <t>BEÜ/EEF</t>
  </si>
  <si>
    <t>İsem Yayıncılık Resmi Twitter Hesabıdır.</t>
  </si>
  <si>
    <t>Minik yüreğimle huzura koşuyoruz...🍀</t>
  </si>
  <si>
    <t>Sadece Bir Kez Yaşarız.</t>
  </si>
  <si>
    <t>akıp gidiyor işte kekecim</t>
  </si>
  <si>
    <t>‘Her Mevsim Yazım’ yayında👇🏼</t>
  </si>
  <si>
    <t>Allahımın beni görmesini istiyorum..
🇹🇷</t>
  </si>
  <si>
    <t>2022 | senarist&amp;yönetmen:@abbilidi | yapımcı:@kardashalil</t>
  </si>
  <si>
    <t>‘benim oğlum bina okur, döner döner yine okur’daki oğul / gımıldak by nature, sinema by education @bocurgatfilm</t>
  </si>
  <si>
    <t>Yansın Dunya Cok umrumda Donup Ardıma Bakarmıyım...!!!</t>
  </si>
  <si>
    <t>Hesap tt'lerde destek amaçlı yeni açıldı o yüzden GT</t>
  </si>
  <si>
    <t>#BMY
"Mesafe uzak olsa da yetenek bakidir"
'Salçalı kokonat' severler derneği</t>
  </si>
  <si>
    <t>#BMYFC | Şampiyon🏆                                              
1.1M rekor bizde👊🏻</t>
  </si>
  <si>
    <t>BENİM KURALLARIM ÇOK BASİT,SAYGINI KORUYACAKSIN,SEVGİNİ GÖSTERECEKSİN,HADDİNİ BİLECEKSİN...</t>
  </si>
  <si>
    <t>Bir bankadan daha fazlası</t>
  </si>
  <si>
    <t>35 ½ 🇮🇹  ~ Yar Ben Belanın Ta Kendisiyim ~</t>
  </si>
  <si>
    <t>snapchat ; nguveli20
Insta;nesligvl</t>
  </si>
  <si>
    <t>aklım lüle saçlarında, güz çocuğu</t>
  </si>
  <si>
    <t>biR yeRdE deĞiLiM</t>
  </si>
  <si>
    <t>Kurtuluş yok tek başına.. ya hep beraber ya hiç birimiz..</t>
  </si>
  <si>
    <t>Affet bizi ATAM.
#BirlikteBaşaracağız</t>
  </si>
  <si>
    <t>İHH Ümraniye Temsilciliği / Alemdağ Cad. No: 62/1 (Ziraat Bankası Çarşı Şubesi Karşısı) Ümraniye / İstanbul</t>
  </si>
  <si>
    <t>Mühendis.
 ''Yalnızca okumak ve yazmak istiyor. Bir de sessizlik.'' 
derken...
KÖR DÖVÜŞÜ🌎</t>
  </si>
  <si>
    <t>Hayvanlar İçerisinde KURTLAR, İnsanlar İçerisinde TÜRKLER Kimseyi Arkadan VURMAZ...</t>
  </si>
  <si>
    <t>Serengeti'nin acımasızlığında yavru bir ceylana içi sızlayanların, bozkırın en büyük tuzaklarını kuran bir kurda hayranlık duyanların profili.</t>
  </si>
  <si>
    <t>şampiyon👑</t>
  </si>
  <si>
    <t>𝓴𝓾𝓭𝓾𝓻𝓶𝓪𝓷ı𝔃 𝓱𝓸ş𝓾𝓶𝓪 𝓰𝓲𝓭𝓲𝔂𝓸𝓻 (:</t>
  </si>
  <si>
    <t>“bim bam bom çatlasın diş macunlar”🥰 Barış U.</t>
  </si>
  <si>
    <t>"Bir ağaç gibi tek ve hür ve bir orman gibi kardeşçesine..."</t>
  </si>
  <si>
    <t>Narsist kadın</t>
  </si>
  <si>
    <t>666-7-33-777-2-7777-999-666-66–44-33-3-33-333–55-88-777-8-555-2-777–888-2-3-444-7777-444
https://t.co/LUK8azcMOh</t>
  </si>
  <si>
    <t>@aycanciyiznet @aycanciyiznet 
@aycanciyiznet 
♤♤♤♤♤♤♤♤♤♤♤♤♤♤♤
♡Diğer hesab; @yync23 @yync23 @yync23</t>
  </si>
  <si>
    <t>Aycan Yanaç aşığı biriii.</t>
  </si>
  <si>
    <t>Seri közleyin burayı</t>
  </si>
  <si>
    <t>💛💙FENERBAHÇE💛💙</t>
  </si>
  <si>
    <t>“sükût-u lisan,selâmet-i insan..”</t>
  </si>
  <si>
    <t>Özgür Eken</t>
  </si>
  <si>
    <t>sahiden, her şey istediğin gibi mi</t>
  </si>
  <si>
    <t>Son kaleni iyi koru Türk Milleti zira vatanı hainlerden koruyacak bir tek ülkücüler kalmıştır🇹🇷🇹🇷🇹🇷🇹🇷🇹🇷🇹🇷🇹🇷🐺</t>
  </si>
  <si>
    <t>Yastığımız mezar taşı yorganımız kar olsun! Biz bu yoldan döner isek namus bize ar olsun! cCc 
Gök Girsin Kızıl Çıksın! 🐺
#ÜlküOcakları Sosyal Medya</t>
  </si>
  <si>
    <t>müzmin sakat yıldız futbolcuların hayranı futbola ve ülke meselelerine meczup bir genç</t>
  </si>
  <si>
    <t>amaaaaaaaan</t>
  </si>
  <si>
    <t>dead / FENERBAHÇE</t>
  </si>
  <si>
    <t>takip eden aninda takibe alinir...</t>
  </si>
  <si>
    <t>Durmak yok yola devam İnşaAllah🇹🇷4.hesap😎😆
Evli💖2 Aslan parçasının Anasıyım😎</t>
  </si>
  <si>
    <t>AFAD GÖNÜLLÜSÜ😊Tek Millet,🇹🇷
Tek Bayrak, 🇹🇷
Tek Vatan, 🇹🇷
Tek Devlet🇹🇷
💞💞KADER GAYRETE ÂŞIKTIR...💞💞</t>
  </si>
  <si>
    <t>Atatürk ilkeleri vazgeçilmezim.
Mahallenin deli, kedici teyzesi.</t>
  </si>
  <si>
    <t>Gazeteci / Journalist
"Onu kimin söylediği önemli değil; doğrudan yanayım. Kimden yana, ya da kime karşı olduğu önemli değil; adaletten yanayım." Malcolm X</t>
  </si>
  <si>
    <t>İst.Üni / Yerel Yönetimler, Kent Ve Çevre Çalışmaları Erzurumlu/KAİHL • Zeyneb'in Babası</t>
  </si>
  <si>
    <t>huzur</t>
  </si>
  <si>
    <t>🟢 Bismillahi mecraha ve mürsaha,inne Rabbî le gafururrahîm...</t>
  </si>
  <si>
    <t>Whatever is silenced will clamor to be heard.</t>
  </si>
  <si>
    <t>CIU-MEDICINE 6/6</t>
  </si>
  <si>
    <t>Akrep burcu, hayvan sever; kısmen insan sever, çokça insan savar..:)</t>
  </si>
  <si>
    <t>Mutsuz sanıyorlar bizi Olric...Oysa biz mutsuz değiliz;Onlar boş yere bu kadar mutlu..!!! @ozmenmustafa44</t>
  </si>
  <si>
    <t>Yitik Ülke® 1997'de #Kadıköy'de kurulan alternatif edebiyat yayınevi🌿🌈📚 • Kitaplarımız kitapçılarda ve https://t.co/KQQi7ynjmE’da • Okudukça güzelleşecek dünya.</t>
  </si>
  <si>
    <t>Ne Mutlu Türk'üm Diyen TC vatandaşı 
Mustafa Kemal'in askeri
                                      2020 Okuma Hedef~56/130 
https://t.co/EHGwar1Yp1</t>
  </si>
  <si>
    <t>iflah olmaz Nadal aşığı, fazlasıyla çekik sever,utangaçlığın kraliçesi,sevdiklerinin yanında pamuk şekeri,kitap-müzik-film üçlemesinin manyağı</t>
  </si>
  <si>
    <t>akademik, göçmen, genellikle uykusuz. Researcher/ Teacher/ Immigrant-- city and community enthusiast VE Günes'in annesi 🌞</t>
  </si>
  <si>
    <t>Arapça Müderrisi - İlim Talebesi - Mütercim - Evli</t>
  </si>
  <si>
    <t>Fizik Öğretmeni /// İş Güvenliği Uzmanı - Sinoplu #Erbakan cı “Cehaletin ne sağında ne de solunda..” #YenidenRefahPartisi  #fizik #isg</t>
  </si>
  <si>
    <t>➺ tgcf || fgo/babylonia || 风・水 "...he was as modest as the wind, and as pious as a spring." [🌱👑]</t>
  </si>
  <si>
    <t>cocoвarış🦔🤍</t>
  </si>
  <si>
    <t>Şampiyon Barış Murat Yağcı 💪🏆
Ayrıca cediciyim🏀🏀</t>
  </si>
  <si>
    <t>ne halim varsa gördüm 
.
.
.
👌🏻
{ 🐏🥑⚡🐊 }</t>
  </si>
  <si>
    <t>Safımız Daima Hakk'ın ve Haklı'nın Tarafıdır. Galip daima ALLAH'tır.</t>
  </si>
  <si>
    <t>⋰ Allah'ın dünyasında Allah'ın dediği olmalı! 🌍 ⋱</t>
  </si>
  <si>
    <t>Ki Sen!... Bir Ezanla Geldin,
Bir Selayla Gideceksin Ey ! İnsanoğlu...
Neyin Derdindesin...?</t>
  </si>
  <si>
    <t>Yalnız iman ve fikir; ne sevgili ne kardeş;
Bir akıl gelecek ki, akıllar delirecek.
Ve bir devrim, evvela devrimi devirecek.</t>
  </si>
  <si>
    <t>Sevdikçe severim...</t>
  </si>
  <si>
    <t>AK Parti Afyonkarahisar Milletvekili  | İnsan Haklarını İnceleme Komisyonu Üyesi | Çocuk Hakları Alt Komisyonu Üyesi | İnstagram: av.ibrahim_yurdunuseven</t>
  </si>
  <si>
    <t>https://t.co/4JQH6MMmUI</t>
  </si>
  <si>
    <t>“아마 내 긴 이야기가 끝나면 우린 따로 떠나게 될 거요” — Mr. Sunshine</t>
  </si>
  <si>
    <t>Ak Parti Bingöl İl Tanıtım ve Medya Başkanı/  Türk Dili ve Edebiyatı</t>
  </si>
  <si>
    <t>Gazeteci  /  Journalist  🌍 Official Twitter Account. 
Ben yaşarken yalan söylemeyin...
Fenerbahçe'ye laf sokmayın, pişman ederim...</t>
  </si>
  <si>
    <t>》 ATATÜRK《CUMHURİYET🇹🇷》 Dindarlığını Allaha göster, bana insanlığın lazım!
 📘#yazar📙 #kitap #şiir✍ #Eleştirmen.☕️</t>
  </si>
  <si>
    <t>Denizli Lisesi sonra İTÜ elektronik, Fenerbahçe Kongre üyesi, İş insanı</t>
  </si>
  <si>
    <t>İstanbul Üniversitesi /Yeniden Refah Partisi Bahçelievler Gençlik Kolları Teskilat Başkanı  / Yaşasın İSLAM / Yaşasın ÜMMET Kardeşliği</t>
  </si>
  <si>
    <t>Siirt</t>
  </si>
  <si>
    <t>Hediye Ünsal- Konya</t>
  </si>
  <si>
    <t>Nizam-ı âlem ülkücüsü Erdoğan neferi</t>
  </si>
  <si>
    <t>Ak Parti Beykoz Kadın Kolları Bşk. Beykoz Belediyesi ve İBB Meclis Üyesi</t>
  </si>
  <si>
    <t>AK Parti Beykoz Gençlik Kolları İlçe Başkanı - Beykoz Belediyesi Meclis Üyesi</t>
  </si>
  <si>
    <t>BAY TOROS</t>
  </si>
  <si>
    <t>KTO Karatay Üniversitesi Hayvan Dostları Topluluğu</t>
  </si>
  <si>
    <t>Gözleriniz yıldızlarda ayaklarınız ise yerde olsun✌✌</t>
  </si>
  <si>
    <t>💀 Radyolog,
Ödüllü Dr. 🎖(#RenkliMR) ❤💚💙
Mizah / Sanat / Teknoloji
@NevitDilmen 🇺🇸</t>
  </si>
  <si>
    <t>Mal da yalan, mülk de yalan, gel biraz da sen oyalan..</t>
  </si>
  <si>
    <t>𝟩𝑛𝑖𝑠𝑎𝑛’♡</t>
  </si>
  <si>
    <t>Hi there, I’m using Twitter</t>
  </si>
  <si>
    <t>I’m too sweet for you, few shots of me can give you diabetes!</t>
  </si>
  <si>
    <t>Finans, emekli😔, ATA sının izinde, yay burcu gezenti💃</t>
  </si>
  <si>
    <t>Bloomberg HT Tarım Editörü
Tarım-Analiz, Akıllı Tarım ve Mevsiminde Tarım programlarını hazırlar ve sunar. Tarım ve gıda sektörü hakkında yazar, konuşur</t>
  </si>
  <si>
    <t>#nursesproud</t>
  </si>
  <si>
    <t>Ardından kırk it havlatmayan kurt kurt değildir 🇹🇷</t>
  </si>
  <si>
    <t>Zulme rıza zulümdür. 
3  evlat 
3 torun  
dede 
Mart_1960</t>
  </si>
  <si>
    <t>[Oyuncu Mehmet Aslantuğ.®] #sanatçı // [📩] aslantugfan@gmail.com 📧  // #hayran #sayfası // #fan parodi account, parody account.</t>
  </si>
  <si>
    <t>[Oyuncu Şener Şen Fan Sayfası'dır.®] #sanatçı // [📩] senersenfan@gmail.com 📧  // #hayran #sayfası // #fan parodi account, parody account.</t>
  </si>
  <si>
    <t>Yeni hesabımı açma sebebim eski hesaptaki takipleştiğim kişilerin rt&amp;gt çılgınlığından bıktığımdan dolayıdır. Saygılarımla</t>
  </si>
  <si>
    <t>AGUST D PAVED THE WAY.</t>
  </si>
  <si>
    <t>عندما ينكسر الماء سأعلن انكساري 😎😘</t>
  </si>
  <si>
    <t>💗 @HazalKaya110 ~ #HazalKaya  💚💚💚</t>
  </si>
  <si>
    <t>sesi olmayanı da duyabilir şair...
#IStandWithGreta #UniteBehindTheScience
#ClimateEmergency
#iklimAcilDurumu</t>
  </si>
  <si>
    <t>YALNIZ KASIRGA...</t>
  </si>
  <si>
    <t>Dijital İçerik Üretici</t>
  </si>
  <si>
    <t>#İnönüÜnv Beden Eğitimi Öğretmeni  🏸🤸🏻‍♂️ 🏆🥇 🇹🇷 #engelsizyaşamdaÖzeleğitimantrenörü🥰</t>
  </si>
  <si>
    <t>gayri İhtiyari #MallManagement #ShoppingCenters #Marketing #Life #Sport</t>
  </si>
  <si>
    <t>10 year NBA pro.04 NBA champ,07 all star...🏀MUSTAFA KEMAL ATATURK.....(FOREVER)❤</t>
  </si>
  <si>
    <t>~ Mü'minler gerçekten kurtuluşa ermişlerdir. #AkEkip #RTE</t>
  </si>
  <si>
    <t>ilk ölüșüm değil</t>
  </si>
  <si>
    <t>Kader Matematikçisi</t>
  </si>
  <si>
    <t>Nev i Şahsına Münhasır🌎
Keçiler serbest 🐐 Geyikliyoruz 🔨</t>
  </si>
  <si>
    <t>niye acaba birine sor</t>
  </si>
  <si>
    <t>Adana.demirsporludur</t>
  </si>
  <si>
    <t>Secretary of psychiatry ☎</t>
  </si>
  <si>
    <t>tadilattayız</t>
  </si>
  <si>
    <t>Facebook:nurielibol60  instagram: nurielibol youtube: Nuri Elibol e-posta: elibol@nurielibol.com.tr</t>
  </si>
  <si>
    <t>AK Parti Gençlik Kolları Resmi Twitter Hesabı @abuyukgumus | https://t.co/WtKWbNt6uN</t>
  </si>
  <si>
    <t>AK Parti Gençlik Kolları Başkanı - Yalova Milletvekili</t>
  </si>
  <si>
    <t>Cihandan yum gözünü ve aç dem gelir geçer /
Sen göz yumup açınca; bu âlem gelir geçer.</t>
  </si>
  <si>
    <t>Ak Parti Hekimhan İlçe Kadın Kolları Başkanlığı Resmi Twitter hesabıdır.</t>
  </si>
  <si>
    <t>Cumhurbaşkanımız Sayın @RTErdogan'ın dijital medya paylaşımları</t>
  </si>
  <si>
    <t>Dostluğu menfaati kadar olanın , yokluğu büyük kazançtır</t>
  </si>
  <si>
    <t>Özümde iyiyim sadece sözlerim piÇ 😉
                                               #Pi¢o  😈   #Pi¢kopat😈</t>
  </si>
  <si>
    <t>Kafama göreyim❤👰🌼</t>
  </si>
  <si>
    <t>Milat Gazetesi/ Köşe Yazarı/Columnist</t>
  </si>
  <si>
    <t>kpop stan since 2013 | shawol ~ elf~ army ~ black rose ~ my day ~ nctzen ~ atiny |</t>
  </si>
  <si>
    <t>🇹🇷ÜLKÜ DENEN NAZLI GELİN ERDE ŞAN İSTER ŞEREF İSTER BÜYÜK DEVLET KURMAK İÇİN BÜYÜK KAN İSTER🇹🇷
🇹🇷NE MUTLU TÜRK'ÜM DİYENE🇹🇷</t>
  </si>
  <si>
    <t>ESKİMİŞ(!) DEĞİL ESKİMEYEN ÜLKÜCÜ!  (BİR GÖZÜN ANATOMİSİNİ İNCELEDE SÖYLE BAKALIM NEREDE O ÜNLÜ GİZEMLİ BAKIŞ)</t>
  </si>
  <si>
    <t>Married 14.04.2019 👰🏻🤵🏻
FENERBAHÇE 💛💙</t>
  </si>
  <si>
    <t>@busemm_4</t>
  </si>
  <si>
    <t>Gündem Siyaset Futbol Politikacılar Köşe Yazarları Ekonomi ve Finans Spor Eğlence ve Mizah</t>
  </si>
  <si>
    <t>❥ ❥𝙈𝙪𝙨𝙩𝙖𝙛𝙖 𝙆𝙚𝙢𝙖𝙇 𝘼𝙏𝘼𝙏Ü𝙍𝙆❥❥ __________𝐆𝐚𝐋𝐚𝐭𝐚𝐒𝐚𝐫𝐚𝐲_________</t>
  </si>
  <si>
    <t>Değer çok kıymetli bir olgudur, öyle herkese verilmez, değerinizin farkında olun...</t>
  </si>
  <si>
    <t>Geldikleri gibi giderler.ATATÜRK
                          💛💙💛🌿...🌿🇹🇷🇹🇷🇹🇷
@Deniznbahcesi23 , @3375deniz ve @Deniznincisi23</t>
  </si>
  <si>
    <t>yalnız kurt</t>
  </si>
  <si>
    <t>iyi niyetiniz bile kötü✌️🕊 @Galatasaray 💛❤️</t>
  </si>
  <si>
    <t>Tarih TÜRK'ü çağırıyor! 🇹🇷
Vazgeçemem ki senden FENER, işlemişsin kalbime.
|FENERBAHÇE|</t>
  </si>
  <si>
    <t>baba/bilim/balıksever/recep ivedik gurmesi/tıp/arda turan fanı</t>
  </si>
  <si>
    <t>bu ne yapıyor abi, uçak mı indiriyor</t>
  </si>
  <si>
    <t>MHP ESENLER İLÇE BAŞKAN YARDIMCISI</t>
  </si>
  <si>
    <t>#MHP İstanbul İl Başkanı Birol Gür’ün Resmi Twitter hesabıdır</t>
  </si>
  <si>
    <t>Milliyetçi Hareket Partisi (MHP)
Resmi Twitter Sayfası
Sosyal Mesafeni Koru! #EvindeKalTürkiye</t>
  </si>
  <si>
    <t>Yaratandan ötürü yaratılana saygı duyuyorum🇹🇷 BURSA</t>
  </si>
  <si>
    <t>sinemacı</t>
  </si>
  <si>
    <t>Mecnûn ile bir mekteb-i aşk içre okuduk.
Ben mushafı hatmettim Mecnûn ve'l-leyli de kaldı..Fuzûlî</t>
  </si>
  <si>
    <t>📢📢Mübarek kardeşim DM ile iletişime girmeye çalışma.İfşa ederim haberin olsun.⛔
Yanlış çağda yaşamanın stresi içindeyim.
ydk:@agrasifkdn</t>
  </si>
  <si>
    <t>PİCTES PİCTES PİCTES</t>
  </si>
  <si>
    <t>Zamanın zulmune uğrayan bir garip yolcu
Köyden doğal özlediğiniz ürünler🐑 🐝Anlaşmalı  
Avrupa ülkelerine Şipariş Alınır💝
İncir için kapıda ödeme başladı💝</t>
  </si>
  <si>
    <t>Zafer inananlarındır✌#BMY</t>
  </si>
  <si>
    <t>Nice sükut sözden daha etkindir.</t>
  </si>
  <si>
    <t>Seçkin bir kimse değilim ismimin baş harfleri acz tutuyor..</t>
  </si>
  <si>
    <t>Hak Savunucusu 📍
Bütün siyasi ideolojilerden uzak sadece hakkımı savunmak için burdayım #YKS2020 #ErteleKiBayramOlsun #BilimKuruluSınavıErtele</t>
  </si>
  <si>
    <t>Yalan doğrudan kaçar.Güneş yalnz da olsa etrafa ışık saçar.Üzülme doğru olanın kaderidir yalnızlık. Kargalar sürüyle. Kartallar yalnız uçar 🦅
29.10 ❤️</t>
  </si>
  <si>
    <t>bu profil her röportajında ağlayan Kişilere, şaklabanlık yapanlara kapalıdır</t>
  </si>
  <si>
    <t>Yeniden Refah Partisi
Eyüpsultan İlçe Başkanlığı Kadın Kolları resmi twitter hesabıdır.
https://t.co/BjZmnAMZFH
https://t.co/gaQHZqzCb5</t>
  </si>
  <si>
    <t>karşılıklı rt için dm</t>
  </si>
  <si>
    <t>Amelia Pond, first face this face saw.</t>
  </si>
  <si>
    <t>Bazen Ak bazen Kara bazen renkli bazen zevkli bazen durgun bazen yorgun bende sizden biriyim ...</t>
  </si>
  <si>
    <t>Tek hesabim budur Tiktok cigdemhavva2 380 K</t>
  </si>
  <si>
    <t>Önce İNSAN sonra GAZETECİ🔸KÜRESEL GAZETECİLER KONSEYİ (KGK) GENEL BAŞKANI @KGK_GJC🔸Dim Medya YK Bşk🔸https://t.co/T4WOEA0Ryy🔸https://t.co/QROxtNUnzz🔸GS &amp; Alanyaspor</t>
  </si>
  <si>
    <t>Uluslararası Basın Meslek Örgütü 🔸English @GJC_KGK</t>
  </si>
  <si>
    <t>YENİ NESİL TV https://t.co/QROxtNUnzz 🔸DİM RADYO https://t.co/qAYgGp1gwc🔸Her akşam 18'de ANA HABER BÜLTENİ 🔸İletişim için Whatsapp 05419028575 🔸️YouTube: Dim TV Alanya</t>
  </si>
  <si>
    <t>T.C. Dışişleri Bakanı / Minister of Foreign Affairs of Republic of Turkey</t>
  </si>
  <si>
    <t>#Correspondent | @milliyet | @dhainternet Kıbrıs Temsilcisi | Representative of Cyprus</t>
  </si>
  <si>
    <t>Türkiye Gençlik Vakfı | Genel Başkan Yardımcısı        
           Spor Koordinatörü | #TugvaSpor</t>
  </si>
  <si>
    <t>Türkiye Gençlik Vakfı (TÜGVA) Başkanı https://t.co/9iXvxHyUI2</t>
  </si>
  <si>
    <t>https://t.co/1j0c2EcOi1
.............................yedek hesap: ( @Abdulla19095039 )
e-mail:   mikgenvirdr@gmail.com</t>
  </si>
  <si>
    <t>● Gazeteci / Yazar / Stratejist #ÜstAkıl #KozmikKarargah #NATOnunİslamlaSavaşı #KıyametPlanı... İlgi alanlarım: Küreselleşme, gizli örgütler, dış politika</t>
  </si>
  <si>
    <t>‎ϜϓſϞ🇹🇷      Hiç bir amelime güvenmiyorum lakin Allah'ın cc düşmanlarına düşmanlığım var. Seyyid Abdülhakim Arvası Hz. ‎ ϜϓſϞ🇹🇷</t>
  </si>
  <si>
    <t>İstanbul🛫Ankara
AU/Bilgisayar Programcılığı🖥
EAU/Yerel Yönetimler📚
(2019) AK Parti Elmadağ Belediye Meclis Üyesi Aday Adayı</t>
  </si>
  <si>
    <t>DENİZ ile buluşunca ölürmüş IRMAKLAR...</t>
  </si>
  <si>
    <t>KADERİN ÜSTÜNDE BİR KADER VARDIR,GÖKLERDEN GELEN BİR KARAR VARDIR...LA GALİBE İLLALLAH.</t>
  </si>
  <si>
    <t>Biz Sizi İzliyoruz
AnaHsp @SinirSistem06 Ydk @YedekArsivAnk
ing : @ArsivDunyaENG Ar: @GizliArsivArabi</t>
  </si>
  <si>
    <t>İSTİKLAL VE İSTİKBAL İÇİN
❤RECEP TAYYİP ERDOĞAN🇹🇷</t>
  </si>
  <si>
    <t>AK Parti Genel Başkan Yardımcısı, Sivil Toplum ve Halkla İlişkiler Başkanı, Adana Milletvekili</t>
  </si>
  <si>
    <t>retweetlerimin birkısmı duyuru- paylaşım amaçlıdır,onayladığım anlamına gelmez.</t>
  </si>
  <si>
    <t>Koltuk Peşinde Değil ! Kelle Koltukda Bu davanın Peşinde🇹🇷 Trabzonlu, Sakarya da Yaşıyor. Ona Sorsan YAZAR !</t>
  </si>
  <si>
    <t>♡ ғᴀɴ ᴀᴄᴄᴏᴜɴᴛ ♡</t>
  </si>
  <si>
    <t>instagram: rebrusahin</t>
  </si>
  <si>
    <t>İnstagram:akinozufcz</t>
  </si>
  <si>
    <t>BEŞİKTAŞ Sen Bizim Herşeyimizsin</t>
  </si>
  <si>
    <t>'söz ettim mavilere, içimdeki yaralardan''</t>
  </si>
  <si>
    <t>biraz vintage</t>
  </si>
  <si>
    <t>Öğretmen🌿</t>
  </si>
  <si>
    <t>⠀ོ⠀     🇹🇷  ⠀ ⠀⠀
              ⠀⠀  ⠀ོ⠀⠀⠀     ⠀ོ
      ⠀ོ
#TeknikÖğretmen Adana 🔄 Mersin</t>
  </si>
  <si>
    <t>🇹🇷🇹🇷🇹🇷 Haddini bilene, haddini bilir!
Galatasaray tabi ki!</t>
  </si>
  <si>
    <t>SOSYOLOG
/ AİLE DANIŞMANI
/ YAZAR
https://t.co/ZogJMqjN3q
https://t.co/kcwOJc3Ekl
YAZMAK MESLEK DEĞİL MEŞREPTİR!</t>
  </si>
  <si>
    <t>Darda kaldım diye umutsuz olma
Sen yok iken var eden vardır..</t>
  </si>
  <si>
    <t>|Muqavemet direniştir; direniş, diliriştir..|</t>
  </si>
  <si>
    <t>yasinobuz</t>
  </si>
  <si>
    <t>Buralar Hep Benim</t>
  </si>
  <si>
    <t>2405 E'🎩</t>
  </si>
  <si>
    <t>İletişim: +905304837498 ( Ömer Bakkal )</t>
  </si>
  <si>
    <t>𝕆𝕗𝕗𝕚𝕔𝕚𝕒𝕝 𝕋𝕨𝕚𝕥𝕥𝕖𝕣 𝔸𝕔𝕔𝕠𝕦𝕟𝕥 
𝐏𝐡𝐨𝐭𝐨𝐠𝐫𝐚𝐩𝐡𝐞r 📸
Ünlülerin Toplanma Alanı.</t>
  </si>
  <si>
    <t>Bazen küçük bir cümle kocaman bir kitabı okutur. ✉️sivriikalemler@gmail.com Edebiyat, şiir, roman, kitap, alıntılar...</t>
  </si>
  <si>
    <t>surv izlerim yazarim / izlenecek tek yarışmacının nisa olduğunu fark ederim</t>
  </si>
  <si>
    <t>20 #nbfc</t>
  </si>
  <si>
    <t>Korkma sönmez bu şafaklarda yüzen al sancak!!!</t>
  </si>
  <si>
    <t>how is it that the clouds still hang on you?</t>
  </si>
  <si>
    <t>Pes Etmeden 67. Hesapla Devam Ediyoruz. Biz BİTTİ Demeden BİTMEZ..
YEDEK Hesabımız; @Turk_Medya</t>
  </si>
  <si>
    <t>İzmirli
Kalıcı Makyaj Uzmanı 
Tek gerçek AİLEM
Azra Türkan 👫 Ali Deniz 🇹🇷🇹🇷Mustafa Kemal ATATÜRK ❤</t>
  </si>
  <si>
    <t>neyse</t>
  </si>
  <si>
    <t>Keçiören Atapark Mahallesi resmi twitter hesabıdır. 
~Zehra Naz Dlkn~</t>
  </si>
  <si>
    <t>#AdnanOktar ve vatansever🇹🇷🤘🏻Adalet-İlahiyat okuyor, editör,radyoprogramcısı,köşeyazarı:Meridyenhaber,Habername,Haberkritik,Cafesiyaset,Olaygazetesi,Kalem</t>
  </si>
  <si>
    <t>🌟AK MECLİS Grupları Kurucusu ve Başkanı 🌟 Evet Platformunda Başkan 
🌟 Sevdamız Hz Muhammed(s a v ) Bu bir RT hesabıdır. Ana hesap @gundogan_reis</t>
  </si>
  <si>
    <t>Yük.Çevre Müh-Eğitimci-Araştırmacı.
DEDELERİNİN TORUNU- LİVA ÜL HAMD SANCAĞININ MUHAFIZLARI- TÜRK MİLLETİN HİZMETKÂRI-RTE FEDAİSİ - TWİTTERE İNAT DÖNDÜM.</t>
  </si>
  <si>
    <t>No sonrió en las fotos, la alegría va por dentro. casi siempre entiendo a la primera. un día estaba el Juan bien emputado y ese día era hoy.</t>
  </si>
  <si>
    <t>Tiene cuerpo de tololoche</t>
  </si>
  <si>
    <t>Tapatía miniatura. No leo hilos.
👵🏻🐷💓👶🏻 @Estebanzord</t>
  </si>
  <si>
    <t>RESILIENTE.
Musical, antojadiza y bien pinches tierna.</t>
  </si>
  <si>
    <t>Soy Dulcinea de Mazapán, mi corazón es fuerte, pero a veces se desmorona con una ilusión por eso porto armadura de caballero para protegerlo del dolor 💕</t>
  </si>
  <si>
    <t>Todo esta meerroll 666👹‼️🎸👺😎🤘🏽  English Teacher ,  
#Amigos  
#GoalsTeam 🐼   #TeamFenixDragon 🐲
#RebeldesClub😎</t>
  </si>
  <si>
    <t>Hay besos que siguen palpitando en los labios, al calor del recuerdo. #OrgasmusMagic #GhostBandTeam #LegiónDeBúhos #PandaGoals</t>
  </si>
  <si>
    <t>Yokluğuna sarılı, varlığına biçare — #EvdeKal</t>
  </si>
  <si>
    <t>@siginagimantep</t>
  </si>
  <si>
    <t>“Dünyanın cenneti,
sevilip önemsendiğin yerdir.”
Ailemize hoşgeldin 😊
https://t.co/UJ9S1UU9I5
irtibt: 0534 038 2984</t>
  </si>
  <si>
    <t>Fikirse fikir, kavgaysa kavga!</t>
  </si>
  <si>
    <t>💥Evli💥 ⚔️DM⚔️ 
🇹🇷RTE🇹🇷 Askeri♥️
                 ⇜ 𝐄𝐭𝐤𝐢𝐧 𝐄𝐭𝐤𝐢𝐥𝐞ş𝐢𝐦 İ𝐜̧𝐢𝐧 𝐓𝐰𝐢𝐓𝐇𝐚𝐍𝐞 ⇜BAŞKANI</t>
  </si>
  <si>
    <t>Celal Bayar Üniversitesi için daha fazla eğlence....</t>
  </si>
  <si>
    <t>Trabzon lu Sürmeneli aşırı Erdoğan cı...</t>
  </si>
  <si>
    <t>Ben istese idim derhâl askerî bir diktatörlük kurardım ve memleketi öyle idâreye kalkışırdım. Fakat ben istedim ki, milletim için modern bir devlet kurayım</t>
  </si>
  <si>
    <t>GÖZTEPE 💛♥️.                                                       .              varlığı şükür sebebim...🐝</t>
  </si>
  <si>
    <t>Gazeteci - Yazar / CHP - ÇGD ve TGC Üyesi</t>
  </si>
  <si>
    <t>`bu bir veda konuşması değil, gelecek olan zaferin müjdesidir..`
Be Motived Be Yourself💥 
( https://t.co/vfyo0Ut0sA )</t>
  </si>
  <si>
    <t>Kamu Yönetimi/ DPÜ/#iibflitakipte</t>
  </si>
  <si>
    <t>Anti-Kamalist'çiyim)  (İNNEDDİNE İNDALLAHİL) İSLAM) derdim.. DAVAM ABDÜLHAMİT  H.Z.  DERDİDİR DAVASIDIR)</t>
  </si>
  <si>
    <t>‘Kalbiniz gibi gecsin hayatınız’</t>
  </si>
  <si>
    <t>27.hesap
spamm atanlara itina ile beddua edilir..
🇹🇷🇹🇷🇹🇷🇹🇷🇹🇷🇹🇷🇹🇷
Yanlizlik paylasilmaz
Paylasilsa yanlizlik olmaz..
Ö.Asaf</t>
  </si>
  <si>
    <t>🎶“Gitmek istemezsen bir şiir miktarı kadar otursak diyorum!..”🔱 #PDR🎶</t>
  </si>
  <si>
    <t>paylaşılmasını istediğiniz çizgi film moodları ve reklam için mesaj atabilirsiniz 💫</t>
  </si>
  <si>
    <t>Life is for the brave...</t>
  </si>
  <si>
    <t>#istanbul
#van
#yyü
#kamuyönetimi
İnstegram : #bllcan</t>
  </si>
  <si>
    <t>twice more &amp; more geliyo yangın var alo</t>
  </si>
  <si>
    <t>Söz 🗣️altundur gönül levhinde derc'et teraziye vur sonra sarf et..!!
Zaman🕛🕧🕐🕜🕑🕝🕒akıyor..(evli)</t>
  </si>
  <si>
    <t>Sesli kitaplara buradan ulaşabilirsiniz.
-Devlet 
-İnsanın Anlam Arayışı 
-Hay bin Yakzan
-İrade Terbiyesi 
-Atebetü'l Hakayık
-Pendnâme
https://t.co/SHjm3VpxEF</t>
  </si>
  <si>
    <t>🌈Reyyan yoksa Miran yok.🍃
🍃Miran yoksa Reyyan yok.🌈</t>
  </si>
  <si>
    <t>doğaçlama sanatı :)</t>
  </si>
  <si>
    <t>Bağımsız Kültür &amp; Sanat Gazetesi https://t.co/HJlzjuNEaP
İnstagram: https://t.co/GppQb6NWYf
Eğer bize destek olmak isterseniz https://t.co/q7i9cHHX9v</t>
  </si>
  <si>
    <t>unutma ki sen bir komünistsin https://t.co/DGw79sJb42</t>
  </si>
  <si>
    <t>Bir öksüzün not defteri..      
Hançer gibi keskin ve çiçekler gibi inceciğiyle..  ☾✫</t>
  </si>
  <si>
    <t>TİTANİK MİSALİ⚓</t>
  </si>
  <si>
    <t>ParsKuru takma adımdır. (Müstear yani)</t>
  </si>
  <si>
    <t>Diyanet İşleri Başkanlığı - Presidency of Religious Affairs @diyanet_en - @diyanet_ar - @diyanet_de</t>
  </si>
  <si>
    <t>Ne mutlu MÜSLÜMANIM  diyene...
KASTAMONU âşığı SAMSUN'lu...
Merkez Köylü...</t>
  </si>
  <si>
    <t>eğlence ve mizah
https://t.co/T9oi0wxAeB
https://t.co/FOkAvuqEBi</t>
  </si>
  <si>
    <t>Faşizme karşı birleşemeyenler, faşizmin zindanlarında buluşur. Bertold Brecht</t>
  </si>
  <si>
    <t>✨political science ✨Ma ASBU-Quds Studies</t>
  </si>
  <si>
    <t>Gerçeği arayan, aklını kullanıp, düşünenler için tartışma  platformu;
Nonteist</t>
  </si>
  <si>
    <t>#Atatürk #Ateist 
Tanrıya gerek yok.</t>
  </si>
  <si>
    <t>Meraklı Bir Düş Gezgini | Coşkun Aral adına Haberci Yapım ekibince yönetilen resmi Twitter hesabıdır.
·https://t.co/FNYcZPXbmZ·</t>
  </si>
  <si>
    <t>Atlas dergisinin resmi Twitter adresidir.                   https://t.co/2fnio6uepa  https://t.co/Lg6s564Hy3</t>
  </si>
  <si>
    <t>Antalya Büyükşehir Belediye Başkanı | Mayor of Antalya Municipality - Kamu Yönetimi ve Siyaset Bilimi Uzmanı</t>
  </si>
  <si>
    <t>Şeffaf | Katılımcı | Halktan |</t>
  </si>
  <si>
    <t>beni ben bile tanıyamıyorum bazen.</t>
  </si>
  <si>
    <t>Csu~Hukuk</t>
  </si>
  <si>
    <t>#CHANYEOL : “I think love isn’t just something between a man and a woman.”</t>
  </si>
  <si>
    <t>찬백 /
exo /
백현이 /
찬열이 /
@serinepu</t>
  </si>
  <si>
    <t>İstanbul-Ankara</t>
  </si>
  <si>
    <t>İBB ve TOKİ İştiraki Kuruluş..Hayatın içinde “Ortak Yaşama Değer"</t>
  </si>
  <si>
    <t>Avrasya Araştırma Başkanı - Stratejist</t>
  </si>
  <si>
    <t>Hayatında şu 3 şeyi hep uygula: umusama salla takma emin ol daha mutlu olacaksın.</t>
  </si>
  <si>
    <t>Şükredecek birşeyin yoksa nabzını kontrol et...</t>
  </si>
  <si>
    <t>📚#Şiir #Bilim #Tarih #Edebiyat #Coğrafya #Kitap #Eğlence
Apolitik-Kendi Halinde-Reklam ve tanıtım için👉 DM📩
Öneri Hesap: @asklakalanlar</t>
  </si>
  <si>
    <t>Kişinin âyinesi işidir..</t>
  </si>
  <si>
    <t>Dirâyet Mecmuası Genel Yayın Yönetmeni, Müderris, Yazar</t>
  </si>
  <si>
    <t>Malatya Turgut Özal Üniversitesi Rektörü</t>
  </si>
  <si>
    <t>İlahi adalette zaman aşımı yoktur O bir gün mutlaka tecelli edecektir.! Ana Hesabım⤵️ ↪️@Huzurislamda_23 @rt_sunam_2</t>
  </si>
  <si>
    <t>Yazar-Siyasetçi</t>
  </si>
  <si>
    <t>👉 2018 - 2019 Ak Parti İzmir Kemalpaşa Genç. Kol. Tanıtım ve Medya Başkanı 
👉 2019 / Osmanlı Ocakları Federasyonu İzmir Kemalpaşa Gençlik Kolları Başkanı</t>
  </si>
  <si>
    <t>Ben ıssız çölü susuz aşıkların
@fenerbahce💙</t>
  </si>
  <si>
    <t>yine yeşillendi zeytin dalları 🌿</t>
  </si>
  <si>
    <t>iyiki BARIŞ MURAT YAĞCI FC ☘️👑❤️ #champion🥥🥥🥥İSTERSEM KARŞI TAKIMDAN BİRİNİ DE YAZARIM🥥🥥🥥</t>
  </si>
  <si>
    <t>I Believe. quarantine</t>
  </si>
  <si>
    <t>BTS 💜 ARMY     🌌     2013 &amp; Forever
                                                         You Can't Stop Me Lovin' Myself...</t>
  </si>
  <si>
    <t>Hi! We are BTS!!</t>
  </si>
  <si>
    <t>Bts fan account💜🇹🇷“I am an Army I am a mother I am a fangirl I am a business woman I am a 40 years old I am a star in BTS 'microcosmos ot7 bts</t>
  </si>
  <si>
    <t>BU KADAR ZULÜM FIŞKIRAN BU COĞRAFYA İNSANLARINI,... SADECE DEVRİM KURTARIR..</t>
  </si>
  <si>
    <t>fotoğrafci Gezgin📸 .🌱☘🌳 .Evli</t>
  </si>
  <si>
    <t>Bi'hatıra</t>
  </si>
  <si>
    <t>Hayat çok kısa tadını çıkarma ahretine sakla.) Ömür sermayesi insanoğluna bir defa verilir bunun istetmesi yedeği yoktur.) 💛💙</t>
  </si>
  <si>
    <t>İçimden geçenler geçip gittiler,
kalanları yazıyorum ~~♡</t>
  </si>
  <si>
    <t>мαℓιує 📔 ѕσѕуαℓ Çαℓışмα¢ı 🌼 уαу кα∂ıиı🏹                                                   кυѕυяα вαкмαуıи, кυѕυяℓαяıиızα вαкıи!!
rt hesap @mutluayisigi</t>
  </si>
  <si>
    <t>Türkiye İYİ olacak ☀️
Cumhurbaşkanı Meral Akşener 🇹🇷
İktidar CHP ♥️ İYİ PARTİ</t>
  </si>
  <si>
    <t>Atatürk'çü, Cumhuriyet Halk Partili, Fenerbahçe'li, 
Zeynep Başak ve Ali İsmail'in babası</t>
  </si>
  <si>
    <t>Yarı Emekli Hamal</t>
  </si>
  <si>
    <t>Tv prodüktörü, tv editör, avukat. İnstagram: armagancaglayancom</t>
  </si>
  <si>
    <t>https://t.co/HLUaHbO1fg…</t>
  </si>
  <si>
    <t>I learned silence like I learned survival. instagram:dogadj 
📚GRÜ</t>
  </si>
  <si>
    <t xml:space="preserve"> Fikri hür vicdanı hür</t>
  </si>
  <si>
    <t>Zonguldak/BEÜ 🦅</t>
  </si>
  <si>
    <t>Doğmak, mahkemeye çıkmaktır!</t>
  </si>
  <si>
    <t>A nice leftover from the 90's</t>
  </si>
  <si>
    <t>bmyfc</t>
  </si>
  <si>
    <t>Seni de seni sevende sevmiyoruz!!!</t>
  </si>
  <si>
    <t>05.05.1907.alex in 10,emrenin 5,appiahin 4,hooijdonkun 17,schumacherin 1,okochanin 10 numarali formasi...🏷jurgen klopp,jesse marsch hayrani...💛💙</t>
  </si>
  <si>
    <t>Yargıç, İstanbul Ünv. Hukuk Fakültesi , Yargıçlar Sendikası Başkanı (Adaleti arıyor)</t>
  </si>
  <si>
    <t>ERÜ/HUKUK 3/4</t>
  </si>
  <si>
    <t>Ne anlatırsam anlatayım, görmek istediğiniz kadarım...</t>
  </si>
  <si>
    <t>En Güzel Sözlerimi Kilitledim Gönlüme 
             Sessiz ve Sahipsiz . . .!</t>
  </si>
  <si>
    <t>Mustafa Kemal Atatürk'
@Besiktas</t>
  </si>
  <si>
    <t>Cumartesi Anneleri'nin resmi hesabıdır.  
Official account of #SaturdayMothers &amp; the Human Rights Association's commission against enforced disappearances.</t>
  </si>
  <si>
    <t>Gücümüz, acziyetimizden🙏...
 #Öğretmen(di)👩‍🏫🖊️  
# vatanSıZ dünyalı❌⏳  
# kırgın ve kızgın 😞😠  # ama Umutlu🌄</t>
  </si>
  <si>
    <t>672 KHK. / Bayırbucak Türkmeni / BeşiktAŞK. 
Ümidini kaybetmiş olanın başka kaybedecek şeyi yoktur.</t>
  </si>
  <si>
    <t>DİN DÜŞMANİ GİREMEZ...   
HONDA                       ~HÜSNÜ HAT ~✍️</t>
  </si>
  <si>
    <t>atlara ve uzaklara..</t>
  </si>
  <si>
    <t>Adalet ve Tevhid ekolünde öğrenci, Kitâbı okur…</t>
  </si>
  <si>
    <t>Saadet Partisi İstanbul İl Başkan Yardımcısı</t>
  </si>
  <si>
    <t>ya olduğun gibi görün ya göründüğün gibi ol</t>
  </si>
  <si>
    <t>Ehlisünnet</t>
  </si>
  <si>
    <t>Software Engineer at @GitHub. Creator of vim-go. Tool maker. Checkout my open source projects at https://t.co/t5ctCp017Z</t>
  </si>
  <si>
    <t>#sağlıkhaberleri #gündem #sağlık #koronavirüs #ilaç #ecza #sağlıkiletişimi #sağlıkatama #SGK</t>
  </si>
  <si>
    <t>HakSen Konfederasyonu Genel Başkanı / Matematik Mühendisi/Elbistan #itü #haksen</t>
  </si>
  <si>
    <t>take me, take me away from this lonesome time</t>
  </si>
  <si>
    <t>eski hesabın yeni versiyonu👊🏼mağdurların sesi olmak için👊🏼 English Teacher    🇲🇳  🇭🇰 🇵🇭 🇯🇵 🇧🇪 🇳🇱</t>
  </si>
  <si>
    <t>Gazeteci/ Journalist/ Turkey/ Canada https://t.co/SPFFTWccEC</t>
  </si>
  <si>
    <t>Konuşur | Yazar | Anlatır</t>
  </si>
  <si>
    <t>varsa yoksa Rizespor</t>
  </si>
  <si>
    <t>Borsa</t>
  </si>
  <si>
    <t>rsi de benim indikatör de benim</t>
  </si>
  <si>
    <t>♥️Love is sharing a part of yourself with others💑Love Nature🏜Animals🐶🐵🐺Art🖼Music🎼Photography📷Vegan🥗🚫Porn  👫👭Friends call me Polly</t>
  </si>
  <si>
    <t>my old account @ Emel7103
No more unfortunately. :(
I would be happy if you follow here :)
@TugayHatayli ❤</t>
  </si>
  <si>
    <t>Sosyolog</t>
  </si>
  <si>
    <t>AK Parti Genel Başkan Yardımcısı (Sosyal Politikalar Başkanı) / AK Parti İstanbul Milletvekili, 65.Hükümet Aile ve Sosyal Politikalar Bakanı.</t>
  </si>
  <si>
    <t>Gazeteci, Yazar. AK Parti 24, 25, 26. Dönem Gaziantep Milletvekili. Genel Merkez Tanıtım ve Medya Başkan Yardımcısı.</t>
  </si>
  <si>
    <t>23.03.2015 ❤
Akdeniz universitesi</t>
  </si>
  <si>
    <t>Söylesene Vera, çocuklara sıkılan hangi kurşun kahpe değildir?</t>
  </si>
  <si>
    <t>sevgi ihtiyaç kaos şart</t>
  </si>
  <si>
    <t>Drunkard</t>
  </si>
  <si>
    <t>Yazacak bir şey bulamadım</t>
  </si>
  <si>
    <t>Lâ İlâhe İllâ Ente Subhâneke İnnî Küntü Minezzâlimîn... 👩‍🔬🔬💉</t>
  </si>
  <si>
    <t>End.Müh. /İşletme doktoralı / 'Herkesin bildiği ancak engel olmak için kimsenin bir şey yapmadığı cinayetin kıygını' Canım kardeşim için .E. A</t>
  </si>
  <si>
    <t>Ege Üniversitesi/🇭🇺</t>
  </si>
  <si>
    <t>GALATASARAY🦁❤️💛</t>
  </si>
  <si>
    <t>UltrAslan🦁  benim tek siyasetim GALATASARAY</t>
  </si>
  <si>
    <t>BİO YANA Bİ BU YANA yan hesap 
@kazimbeyiiniz🥀</t>
  </si>
  <si>
    <t>Baba, dünya vatandasi, hümanist, savasa hayir! Ingenieur</t>
  </si>
  <si>
    <t>Politika/teoloji tartışır, soru sorar...</t>
  </si>
  <si>
    <t>memleketi terk edip nouvelle zelanda adasına gidecektik</t>
  </si>
  <si>
    <t>🇹🇷Türkiye Cumhuriyeti 🇹🇷</t>
  </si>
  <si>
    <t>MUTLU EMLAK ARSA OFİSİ SAHİBİ KİBARLI DOĞAL SAĞLIK ÜRÜNLERİ  YENİBOSNA  YETKİLİ BAYİİ.MISIR/  KAHİRE EL EZHER ÜNİVERSİTESİ MEZUNU.</t>
  </si>
  <si>
    <t>Bu bir cümledir. Fakat isterse dize de olabilir, özlü söz de. İnsan da böyledir. Ne isterse olabilir, hatta insan bile olabilir.'</t>
  </si>
  <si>
    <t>Bir gün her şey güzel olacak...</t>
  </si>
  <si>
    <t>Bazı insanlar aptallıkları ile baş başa kalmaya mahkumdur.
Ne Mutlu Türk'üm Diyene 🇹🇷</t>
  </si>
  <si>
    <t>Her insan dağılır biraz , Toparlayan Allah'tır..🇹🇷🇹🇷</t>
  </si>
  <si>
    <t>Gelin Tevhitte Buluşalım (La İlahe İllallah)
 Furkan Gönüllüsü</t>
  </si>
  <si>
    <t>dinini, diyanetini bilen, milletini ve ülkesini sevenler takip ederse  sevinirim. 1958 ankara</t>
  </si>
  <si>
    <t>İstanbul &amp; Tetwan û Mars</t>
  </si>
  <si>
    <t>Seni şampiyon yapacağız</t>
  </si>
  <si>
    <t>.</t>
  </si>
  <si>
    <t>yol aynıysa karşılaşırız</t>
  </si>
  <si>
    <t>adaptasyon süreci</t>
  </si>
  <si>
    <t>Matematik Öğretmeni 👩🏻‍🏫</t>
  </si>
  <si>
    <t>lisans hemşire 👍 takip e takip 👍</t>
  </si>
  <si>
    <t>Aile Hekimi  Sağlık-Sen-Genel Merkez Üst Kurul Delegesi Şanlıurfa</t>
  </si>
  <si>
    <t>Adıyaman Valisi  Gemlik/1971 
https://t.co/NPMxVEoK8D 
https://t.co/DzMbcXfAG6</t>
  </si>
  <si>
    <t>T.C. Adıyaman Valiliği Resmi Twitter hesabıdır.</t>
  </si>
  <si>
    <t>Hayvanları Koruma Kurtarma ve Yaşatma Derneği
İhbar Hattı: 0850 304 99 87
E-Posta: iletisim@haykurder.com Online Bağış için: https://t.co/KWkJF6l6yD</t>
  </si>
  <si>
    <t>@SiyahMar__ Rt &amp; Fav Destek hesabıdır.</t>
  </si>
  <si>
    <t>Koç Kadın'ı Kendi'leri....
Yalan Dünya...</t>
  </si>
  <si>
    <t>sana diyorum lan tabii</t>
  </si>
  <si>
    <t>cemale sahip çıkalım söyleyeceklerim bu kadar</t>
  </si>
  <si>
    <t>@fenerbahce dışında bir şeye / kimseye ilgisi yo</t>
  </si>
  <si>
    <t>Takip edin, yolu biliyorum...</t>
  </si>
  <si>
    <t>📔 Mali Müşavir🔎İkna edilmişlerle yola çıkılmaz. Yola, inanmışlarla çıkılır.</t>
  </si>
  <si>
    <t>snşal’18 /architecture</t>
  </si>
  <si>
    <t>BAHÇEŞEHİR KOLEJİ RİZE KAMPÜSÜ / OKUL ÖNCESİ ÖĞRETMENI</t>
  </si>
  <si>
    <t>Bahçeşehir Koleji &amp; Uğur Okulları İcra Kurulu Başkanı</t>
  </si>
  <si>
    <t>Bahçeşehir Koleji | Genel Müdür Yardımcısı &amp; BM CIFAL Istanbul Danışma Komitesi Üyesi/ Assistant General Manager</t>
  </si>
  <si>
    <t>19 @fenerbahce 💛💙</t>
  </si>
  <si>
    <t>Gazeteci Merdan Yanardağ'ın resmi Twitter hesabıdır.</t>
  </si>
  <si>
    <t>EVLİ (POLİSİZASKERİZ)
Berlin
Yedek Hesap @ezerizgeceriz</t>
  </si>
  <si>
    <t>@fortunatelybp 🍷</t>
  </si>
  <si>
    <t>S.M. MALİ MÜŞAVİR</t>
  </si>
  <si>
    <t>Atatürk aşığı doğayı hayvanları sever vede geveze.</t>
  </si>
  <si>
    <t>yaralar seeni manzaralar</t>
  </si>
  <si>
    <t>Hedef 2023</t>
  </si>
  <si>
    <t>Şanlıurfa-Birecik ilçe Belediye Başkanı
Mayor of Birecik  Municipality
Tel:0414-6521007</t>
  </si>
  <si>
    <t>Dünyayı sanat kurtaracak💟 Duyarlı bir vatansever ve en önemlisi bir Anayım👪Haksızlığa gelmeyen ve gezmeyi seven yay kadını♐️🔱</t>
  </si>
  <si>
    <t>De ki: “Bana Allah yeter. O’ndan başka hiçbir ilâh yoktur. Ben ancak O’na tevekkül ettim. O, yüce Arş’ın sahibidir.”</t>
  </si>
  <si>
    <t>Furkan Gönüllüsü</t>
  </si>
  <si>
    <t>Ben eğleniyorum sizi bilmem</t>
  </si>
  <si>
    <t>Twitter sevmeyen 3 yakın arkadaşın eksik kalmayalım hevesli ortak hesabıydı.
Bir Kadın Bir Erkek kaldık ✌</t>
  </si>
  <si>
    <t>Iletişim ve içerik kaldırma talepleri için DM 📩 | Cringe , Fremdschämen</t>
  </si>
  <si>
    <t>Sinir hastasıyım diyorum kardeşim anlamıyo musun / Veganlar uzak durun / Reklam ve iletişim için; DM</t>
  </si>
  <si>
    <t>DPÜ-SBUİ/Özgür Ruh/Delirmişsiniz</t>
  </si>
  <si>
    <t>Dünyanın dört bir yanından birbirinden ilginç videolar. Takipte kalın. 😎</t>
  </si>
  <si>
    <t>öğretmen/araştımacı/şair</t>
  </si>
  <si>
    <t>AK PARTi Konya Milletvekili | Milli Eğitim, Kültür, Gençlik ve Spor Komisyonu Üyesi | İslam İşbirliği Teşkilatı Parlamento Birliği Türk Grubu Üyesi</t>
  </si>
  <si>
    <t>hopeless romantic</t>
  </si>
  <si>
    <t>İKİZLER KADINI ♊</t>
  </si>
  <si>
    <t>Kadın Cinayetlerini Durduracağız Platformu'nun Resmi Twitter sayfasıdır. Official Twitter page for #EndFemicide in Turkey petition campaign. Tel: 02129124243</t>
  </si>
  <si>
    <t>ALLAH'IN DÜNYASINDA ALLAH'IN DEDİĞİ OLMALIDIR.</t>
  </si>
  <si>
    <t>#jenchulichaeng: stan talent stan bangtwice</t>
  </si>
  <si>
    <t>𐰾 𐰃 𐱅 𐰀 𐰼 𐰀 🌟
Gazi|Akademi</t>
  </si>
  <si>
    <t>Yetti Galannn</t>
  </si>
  <si>
    <t>Allah(c.c),Yürü Ya Kulum diyinceye kadar beklemeye devam...</t>
  </si>
  <si>
    <t>Ana hesap; @DimanArcana</t>
  </si>
  <si>
    <t>DİMAN Resmi Twitter hesabıdır.. Reklam ve iletişim için; iletisimdiman@gmail.com</t>
  </si>
  <si>
    <t>|Öğrenci Kolektifleri                                            
|Kocaeli Üniversitesi</t>
  </si>
  <si>
    <t>Barış'a aşık ama içinde yaşıyor</t>
  </si>
  <si>
    <t>Namıdeğer "bmysamp". 
Hesabımdaki kısıtlama kalkana dek buradayım.
Geri takip yapmayanları takipten çıkıyorum. ♥
#bmyfc #BarışMuratYağcı</t>
  </si>
  <si>
    <t>Dünde değil andayım
Görünende değil manadayım</t>
  </si>
  <si>
    <t>Hayat gülünce güzel...</t>
  </si>
  <si>
    <t>batılı anlamda ilk twitter hesabı. love-making, heart-breaking, soul-shaking. retweetleri katıldığım için değil siz de görün diye yapıyorum.</t>
  </si>
  <si>
    <t>Kebap Şalgam Rakı Galatasaray Kaçak Çay. #ŞebnemYurtman #DilanSarıkaya
https://t.co/R3uzaz1QDM</t>
  </si>
  <si>
    <t>Mengenli Rasim</t>
  </si>
  <si>
    <t>Türkiye Aşığı 🇹🇷💞
Oto Tamir ve Bakım Ustası 🚗</t>
  </si>
  <si>
    <t>Olmazsa olmazlarım ;
Atatürk, Türkiye, Cumhuriyet, Demokrasi, Adalet 🙋‍♂️</t>
  </si>
  <si>
    <t>Biz bütün dünya çocuklarını toplayıp türkçe konuşanı değil, Bütün dünya liderlerini toplayıp türkçe fırça atan adam gibi adamı sevdik. -One Minute... RTE❤️❤️❤️</t>
  </si>
  <si>
    <t>Kendi Vatanımda ölmek varken, Gavur topraklarda esir hayatı yaşamam...
@RTErdogan 🇹🇷 🇹🇷 🇹🇷</t>
  </si>
  <si>
    <t>Beykent-Hukuk⚖️</t>
  </si>
  <si>
    <t>BTP KARABÜK BİZE BAŞ LAZIM BİZE HAYDAR BAŞ LAZIM ÜSTADIMA SONSUZ HÜRMETLER</t>
  </si>
  <si>
    <t>Türk Dili ve Edebiyatı  ÖHÜ Ünye/Ordu</t>
  </si>
  <si>
    <t>Sanane👌👊</t>
  </si>
  <si>
    <t>you are not the opinion of somebody who doesn't know you</t>
  </si>
  <si>
    <t>#Zayn : I close my eyes and see a crowd of a thousand tears.</t>
  </si>
  <si>
    <t>mükemmellik bende bir alışkanlık anlıyor musun my baby boy sweety sweetheart • Reklam ve iş birliği için DM📩</t>
  </si>
  <si>
    <t>yaralıyor ama öldürmüyor</t>
  </si>
  <si>
    <t>Regent's University London
Sosyoloji</t>
  </si>
  <si>
    <t>{Kendine Notlar}
Retweetler görüşlerimi yansıtmıyor olabilir.
Kişisel Hesap
https://t.co/ulpthugqz3</t>
  </si>
  <si>
    <t>MÜSLÜMANLARIN BİRBİRLERİYLE ÇEKİŞMEDİGİ GÜNLER İNŞAALLAH.
ZERRE MİKTARI  LİYAKATİM YOK AMA KUDRETİ SONSUZ DAN EN ÖNCELİKLİ NİYAZİM YOLUNDA FEDAYİ CAN ETMEKTİR.</t>
  </si>
  <si>
    <t>sadece insan!..</t>
  </si>
  <si>
    <t>Archaeologist,Ege(Aegean) University, From Trapezounta city/Pontos(Τραπεζούντα/Πόντος). Communist, Agnostic,Secular.Pontian Greek(Ποντιακό ελληνικό)</t>
  </si>
  <si>
    <t>Papatya kokusuna sığdır hayallerini🌼'</t>
  </si>
  <si>
    <t>Allah'ın Dediği Yoldan Çıkarsan Helak Olursun</t>
  </si>
  <si>
    <t>Bağımsız Gazeteci 🇹🇷                                            
En güncel haberler ⏰</t>
  </si>
  <si>
    <t>Yok bir şey yok devam et https://t.co/kNGJtUwYpp</t>
  </si>
  <si>
    <t>Ak Parti İstanbul Zeytinburnu İlçesi Telsiz Mahallesi Başkanı</t>
  </si>
  <si>
    <t>peki kaldı mı izi</t>
  </si>
  <si>
    <t>#HORASANYILDIZTİM kurucu başkanı. AK DAVA istişare birliği Hadimul TT istişare
Tek dava birliği
#OsmanlıSarı</t>
  </si>
  <si>
    <t>Devlet-i Ebed Müddet</t>
  </si>
  <si>
    <t>#TÜRKYILDIZIHORASANTİM
Kurucu Başkanı.#HorasanErleri #AKDAVA birliği #HADİMULTT istişare ADALET ten uzak Herkese mesafeli...
#OsmanlıSarı</t>
  </si>
  <si>
    <t>Bilim,Sanat,Doğa,Kültür,Çocuk Hayvan Ve Bir Çok Alanda Paylaşımlar...</t>
  </si>
  <si>
    <t>NEÜ-Hem                                                              
AÜ- YB</t>
  </si>
  <si>
    <t>sen,ben dersin..ben,biz derim..
ne mutlu İNSANIM diye bilene.</t>
  </si>
  <si>
    <t>Ege Üniversitesi Haber Portalı || Sesini bulacak Ege / Güvenin, dayanışmanın sesini...</t>
  </si>
  <si>
    <t>Ak Parti Denizli Gençlik Kolları İl Başkanı - Denizli Büyükşehir Belediye Meclis üyesi - Merkezefendi Belediye Meclis Üyesi https://t.co/e7fjmNSvK8</t>
  </si>
  <si>
    <t>survivor 2020</t>
  </si>
  <si>
    <t>aşırı derecede vatansever</t>
  </si>
  <si>
    <t>ÖZGÜR KADINLAR</t>
  </si>
  <si>
    <t>HDP Mersin Milletvekili</t>
  </si>
  <si>
    <t>HDP Batman Milletvekili Feleknas UCA'nın resmi twitter hesabıdır Hesaba fermî ya twitterê ya parlamentera HDP’ê ya Elih'ê ya Feleknas UCA'ye.</t>
  </si>
  <si>
    <t>İYİ parti İzmir Karşıya Kurucu
 Türk Dili ve Ed. Öğretmeni
 Em.Hava.Astsubay.#BirlikteBaşaracaz
27.Dönem İzmir 2. Bölge Mv.A.adayı.</t>
  </si>
  <si>
    <t>Herkes 🌸BAL🌸 diye sevilmez . Mavi  💙</t>
  </si>
  <si>
    <t>yengeye asko dedin usta</t>
  </si>
  <si>
    <t>2020'nin seyahat trendlerini merak ediyor musun? Yeni yılın gelişi, hepimizin tatil hevesini arttırıyor. Bizi takipte kalın..</t>
  </si>
  <si>
    <t>Su misali...</t>
  </si>
  <si>
    <t>♡
Yan hesap
➡️@1halimee1</t>
  </si>
  <si>
    <t>0 (sifir) zaaf konus kral | @artforswag</t>
  </si>
  <si>
    <t>ben hesap açmaktan yoruldum twitter kapatmaktan yorulmadı.</t>
  </si>
  <si>
    <t>Yûnus'la 🐋
Cân çıksa da âşk yolundan çık­mam
Meylim yoktur sayılara.Bir varmış dedim BİR'e indim
Okur yazar seyreder âlemi Yûnus'ça
Müzeyyen Cihangiroğlu</t>
  </si>
  <si>
    <t>Hayat biraz müzik bol CİM BOM BOM takip edeni takip etmek sileni silmek en kötü huyum ... instagram; erdalturkmen04</t>
  </si>
  <si>
    <t>Allah'ın dediği olur.. Ne Mutlu Türküm Diyene! Türk olmayan takımları yenmektir Galatasaray... İYİ Parti 🇹🇷</t>
  </si>
  <si>
    <t>Tarafsız değilim doğrunun peşindeyim,kimin söylediği farketmez.Adaletin yanındayım,kim için veya kime karşı olduğu farketmez.Malcolm X</t>
  </si>
  <si>
    <t>Oğuz soyu - Bozok Boyu - Yıldızhan Oğulları - Beğdilli Kolu - Boynuinceliler Aşireti - Kurutlu cemaati Şükürler olsun soyumuz sopumuz belli 🇹🇷🤘🏽🇹🇷</t>
  </si>
  <si>
    <t>Her rt onaylıyorum anlamına gelmez.</t>
  </si>
  <si>
    <t>tek bayrak tek millet tek vatan tek devlet  Tekstil. moda. tasarım. şiir İstanbul Rize vatan aşk........</t>
  </si>
  <si>
    <t>Heybetini gizli tut yiğidim duruşun çakalları korkutuyor 😌 Allah iyiliğimi versin😌</t>
  </si>
  <si>
    <t>Adalet ve Kalkınma Partisi 2012-2014 Beylikdüzü İlçe Başkan Y. // 2014-2019 Meclis Üyesi - Grup Başkan Vekili // AVUKAT // Yeşilay Cemiyeti //İstanbul</t>
  </si>
  <si>
    <t>Kabiliyetsizlik kusur değil ama karaktersiz olmak çok büyük kusurdur.</t>
  </si>
  <si>
    <t>Sonsuza dek Uğurcan’ın ablası/ Muhabir - Correspondent/ CNN TÜRK severceylan@yandex.com</t>
  </si>
  <si>
    <t>İstanbul Hukuk ‘15• OMÜ AFBHF Araştırma Görevlisi•Medeni Hukuk ABD•Yoksulluk Nafakasının Süresi,2019.</t>
  </si>
  <si>
    <t>“SAGOPA KAJMER”👉🏽🎧2oo7-2o2o👈🏽 Üstat-ı Azam 💋@Sagopakajmerrap💋</t>
  </si>
  <si>
    <t>https://t.co/5axqZpR6Fc</t>
  </si>
  <si>
    <t>Ankara Gazi Üniversitesi// Türk Dili ve Edebiyatı Öğretmeni.
Final Özel Öğretim Kursu 🧕📚
Rabb'inin bir garip duâcısı.</t>
  </si>
  <si>
    <t>Istanbul Üniversitesi Cerrahpaşa🎓</t>
  </si>
  <si>
    <t>AK Parti Siirt İl Başkanı Resmî Hesabı</t>
  </si>
  <si>
    <t>﷽</t>
  </si>
  <si>
    <t>Hangi dağ efkarlıysa oradayız...</t>
  </si>
  <si>
    <t>Esaret bağlarında Gül olmaktansa Özğürlük dağlarında diken olurum! #Y.Güney Hayattan Davacıyım...</t>
  </si>
  <si>
    <t>#AhmetinKatilleriniTanıyoruz
Gelecek güzel günleri iple çekiyorum</t>
  </si>
  <si>
    <t>Strateji Uzmanı, 'Bir Devletin Çöküşü', 'Cumhuriyetin Sonbaharı' 'Çanakkale 1915-Almanların Büyük Tuzağı' ve 'KEMALYERİ' kitapları yazarı</t>
  </si>
  <si>
    <t>PhD candidate at Shanghai University | China and Middle East | Sino-Turkish Relations | Çin-Türkiye, Çin-Ortadoğu
| e-mail: nurettinakcay@outlook.com</t>
  </si>
  <si>
    <t>Ankara Ülkü Ocakları Basın Birim Başkanı. Dava Büyük, Ömür kısa, Nefer. 🤘🇹🇷🤘</t>
  </si>
  <si>
    <t>Teknîka herî pêşketî mirove. 
                                         Serokatî</t>
  </si>
  <si>
    <t>آمنت بالله وكفرت بالطاغوت</t>
  </si>
  <si>
    <t>İÜHF, avukat, okur. Tipik olmayan Karadeniz’li.</t>
  </si>
  <si>
    <t>Kızlı erkekli binilir Rezervasyonunuz varmı metrobüs görünce hemen atlamayın lütfen parfüm ve deodorant kullann binmeden önce TURKİYE CUMHURİYETİ İSTANBUL</t>
  </si>
  <si>
    <t>süper</t>
  </si>
  <si>
    <t>@sehhidgalerici askıya alındı.              Mimar-vegan-Ak PartyLi</t>
  </si>
  <si>
    <t>mağara adamı</t>
  </si>
  <si>
    <t>Ceza Avukatı. 
Her şeye rağmen adalet ve adil olmak</t>
  </si>
  <si>
    <t>WhatsApp Haber İhbar Hattı
0530 860 9888
Telegram grubu https://t.co/gb3bLuCDsk</t>
  </si>
  <si>
    <t>Ben, Dragutların sekizincisi ve küçük burjuva toplantılarının incisi...</t>
  </si>
  <si>
    <t>💯 Geri Takip 💯
🇹🇷🇹🇷🇹🇷Bizim milli meselemizdir, Recep Tayyip Erdoğan'ın yanında yer almak...🇹🇷🇹🇷🇹🇷
Hâlâ işsiz.</t>
  </si>
  <si>
    <t>Vatan 02 🇹🇷Mekan 51🇹🇷</t>
  </si>
  <si>
    <t>Sayfamıza hoş geldiniz sefalar getirdiniz              
              Bilim &amp; Eğlence</t>
  </si>
  <si>
    <t>Fizyoterapist. Bu hesap, sadece finansal okuryazar olarak takip ve paylaşım amaçlıdır.</t>
  </si>
  <si>
    <t>İyi ki bilmiyor kalabalıklar/ Yağmura bakmayı cam arkasından/ İnsandan insana şükür ki fark var/ Birine cennet birine zindan/ İyi ki bilmiyor kalabalıklar</t>
  </si>
  <si>
    <t>🏫Beslenme ve Diyetetik🏫
➖SEVGİ en etkili ilaçtır ➖</t>
  </si>
  <si>
    <t>A9 TV _ Milliyetçi _ Vatansever</t>
  </si>
  <si>
    <t>bin yıl geçti, ofelya yine üzgün</t>
  </si>
  <si>
    <t>Eğitimciler Birliği Sendikası I Eğitim Bir Sen I I Kırıkkale 1 Nolu Şube Resmi Twitter Hesabı I Genel Yetkili Sendika</t>
  </si>
  <si>
    <t>Memur-Sen ve Eğitim-Bir-Sen Genel Başkanı</t>
  </si>
  <si>
    <t>Sadece #Kıbrıs özelinde #DoğuAkdeniz ve çevresinde yaşanan gelişmeler. | @stratejik_ortak</t>
  </si>
  <si>
    <t>beauty will save the world🌸</t>
  </si>
  <si>
    <t>07.11.2005 Beşiktas 🦅🦅</t>
  </si>
  <si>
    <t>istanbul ünv-cerrahpaşa</t>
  </si>
  <si>
    <t>Yeterince sabırdan sonra bir boş vermişlik geliyor</t>
  </si>
  <si>
    <t>KOÜ | İlahiyat</t>
  </si>
  <si>
    <t>DÜŞLER SOKAĞI...
19🍀7💛💙</t>
  </si>
  <si>
    <t>BÜ/ BESYO ANTRENÖR</t>
  </si>
  <si>
    <t>MİLLİ GÖRÜŞ
Yaşama hakkın mücadele gücün kadardır.
              -Oruç Reis</t>
  </si>
  <si>
    <t>Bu profil; bazen siyasi, bazen duygusal arada da Türk sanat müziğinden tweet'ler atar, siyasi ve içtimai mezhebi Devletçiliktir.</t>
  </si>
  <si>
    <t>AFBİHL HEZARFEN FİKİR VE SANAT KULÜBÜ ÜYESİ</t>
  </si>
  <si>
    <t>*La Galibe illallah | 𐱅𐰇𐰼𐰰🇹🇷| AKParti Üsküdar G.K İlçe Başkan Yrd. | Yeni Seçmen Birim Başkanı | Hezârfen Fikir ve Sanat Kulübü Kurucu Başkanı✍🏻</t>
  </si>
  <si>
    <t>hayvanların hepsini, insanların bazısını severim..</t>
  </si>
  <si>
    <t>Galatasaraylı taraftarların efsane mentionları ve tweetleri..</t>
  </si>
  <si>
    <t>t-army 🌸💜|| bts is my galaxy 🌌 || yoongi my whole world 💫|| saeyoung ♥️📱|| todo 🤍|| noya 🏐|| now watching: saiki k 🧬|| D-2 #AGUSTD2 🖤</t>
  </si>
  <si>
    <t>#AGUSTD: go fuck yourself</t>
  </si>
  <si>
    <t>aslan parçaları</t>
  </si>
  <si>
    <t>Tanrı Dağı Kadar Türk 🐺 Hira Dağı Kadar Müslümanım CcC🤘</t>
  </si>
  <si>
    <t>Software engineer 🇨🇦🇱🇧</t>
  </si>
  <si>
    <t>ÖSYM Başkanı Prof.Dr.Halis Aygün resmi Twitter Hesabıdır.President of Center of Assessment, Selection and Placement Prof.Dr.Halis Aygün official Twitter account</t>
  </si>
  <si>
    <t>The Beatles.</t>
  </si>
  <si>
    <t>nothing compares to you BEŞİKTAŞ.</t>
  </si>
  <si>
    <t>#Chan: Hey mate, stop procrastinating! #stay #gem #walwal</t>
  </si>
  <si>
    <t>BirGün'ü takip edin:
https://t.co/SYIV9xp5ka 
https://t.co/A3dTySLrlv
https://t.co/3t35vwB5Lq</t>
  </si>
  <si>
    <t>Kafama Göre          Hemşire 💉 💊</t>
  </si>
  <si>
    <t>Haydi Müslümanlar ALLAH yolunda gençliğimizi, enerjimizi, siyah saçlarımızı kurban edelim.Rabbim kurbanlarımızı dergahı izzetinde kabul etsin.</t>
  </si>
  <si>
    <t>EGE ÜNİV.
Tıp 👩‍⚕️</t>
  </si>
  <si>
    <t>Atılan twitleri ciddiye alma sadece zamanın kafasını şişiriyorum....</t>
  </si>
  <si>
    <t>zafer inanlarındır babyy #bmy</t>
  </si>
  <si>
    <t>Ancak başkaları için yaşanan bir hayat, yaşamaya değer bir hayattır. - Albert Einstein</t>
  </si>
  <si>
    <t>Fenerbahçeli, Genel kültür ansiklopedisi, Gezgin, Beachvolley hastası, Yardımsever, Türkiye-Polonya arabulucusu</t>
  </si>
  <si>
    <t>#FENERBAHÇE
#FENEROL
#HEDEF29</t>
  </si>
  <si>
    <t>History of Religions/DinlerTrhçisi,S.Felsefecisi
Ktp:Seyyah,Aşk ve Tanrı,
Siyasal Derinlik,S.B.F.O.Erdoğan;
DinlerarasıDiyalog,Ebionizm,
Akılcı Felsefeye Giriş</t>
  </si>
  <si>
    <t>SIVEREKLI 😎</t>
  </si>
  <si>
    <t>solcugazete Resmi Twitter Hesabı.</t>
  </si>
  <si>
    <t>𝒢𝒶𝓁𝒶𝓉𝒶𝓈𝒶𝓇𝒶𝓎 gt yok🇹🇷💛❤️ 🏆🌟🌟🌟🌟𝓑𝓾𝓰𝓾̈𝓷 𝓿𝓪𝓻𝓼ı𝓷ı𝔃 ; 𝔂𝓪𝓻ı𝓷 𝓫𝓮𝓷 𝓲𝓼𝓽𝓮𝓻𝓼𝓮𝓶. rt hesap @blackziyo2</t>
  </si>
  <si>
    <t>https://t.co/O5jEKrG1Ke</t>
  </si>
  <si>
    <t>Padişah Başkan Majesterileri Sultan Hz. Barış Murat Yağcı Efendimiz</t>
  </si>
  <si>
    <t>insta: xbestecakir/bestsythepriwpage</t>
  </si>
  <si>
    <t>Amerika başkanı dahil herkesi devreye sokun.</t>
  </si>
  <si>
    <t>closer to the edge</t>
  </si>
  <si>
    <t>‏‏‏بِسْــــــــــــــــــمِ اﷲِالرَّحْمَنِ اارَّحِيم</t>
  </si>
  <si>
    <t>yeni   💐  hesap
BURSA osmangazi  55
✂✂✂</t>
  </si>
  <si>
    <t>boş ve vasıfsız / güneş perisi Stella olandan</t>
  </si>
  <si>
    <t>eğlencesiz, tatsız.
Instagram: aliemr3</t>
  </si>
  <si>
    <t>Ankara İlahiyat 📚 🌿 Heybetini Gizli Tut Ya Hamza ! Ölümü dahi korkutuyorsun !</t>
  </si>
  <si>
    <t>Her millet, icraatına tahammül ettiği hükümetin mesuliyetine ortak sayılır</t>
  </si>
  <si>
    <t>Biraz siyaset ardından edebiyat👍🏽</t>
  </si>
  <si>
    <t>***AKRU Ama Damat Tarafi***</t>
  </si>
  <si>
    <t>Veysel the Fifth Horsemen of Apocalyps, Instant Sweat Blues Man, Extra-Virgin Olive Oil, korku filmlerinde hemen ölen gariban gözlüklü şişko eleman</t>
  </si>
  <si>
    <t>Ne Mutlu,
Ne pahasına olursa olsun,
Herşeyi Hak🌷 terazisinde tartmaktan,
Huzur ve mutluluk duyanlara🌺</t>
  </si>
  <si>
    <t>𝖘ı𝖗𝖚𝖘ı𝖗🇹🇷</t>
  </si>
  <si>
    <t>Ruh halime göre değişir herşey olabilir  dostlar 🤟🙆</t>
  </si>
  <si>
    <t>Atletik Performans Antrenörü
PaÜ/SBF- Araştırma Görevlisi</t>
  </si>
  <si>
    <t>Sözcü Gazetesi Eğitim Editörü. Gazeteci/Yazar Lisans İletişim, Master Uluslararası İlişkiler. Kişisel hesabımdır. sultanucar@sozcu.com.tr</t>
  </si>
  <si>
    <t>Kitab okumayı severim,</t>
  </si>
  <si>
    <t>TR</t>
  </si>
  <si>
    <t>cahille sohbeti kestim</t>
  </si>
  <si>
    <t>404 not FOUND</t>
  </si>
  <si>
    <t>Yıllar utansın.</t>
  </si>
  <si>
    <t>Çaylı Kurabiyem</t>
  </si>
  <si>
    <t>Rıza-i ilahi yolunda,
az bir cefâ gördük diye
Rahman'a nâz mı edeceğiz.</t>
  </si>
  <si>
    <t>TRT Fotoğrafçı
15 Temmuz Gazisi</t>
  </si>
  <si>
    <t>T.C.Devlet Üstün cesaret belgesi sahibi
T.C.Devlet hizmet madalyası sahibi
T.C.Devlet övünç madalyası ve berât sahibi T.C.Devleti 15 Temmuz gazisi
  GÜMÜŞHANELİ</t>
  </si>
  <si>
    <t>Burda beklentiler alınır gerçekler satılır</t>
  </si>
  <si>
    <t>🇹🇷CİHAN YIKILSA TÜRK YILMAZ🇹🇷</t>
  </si>
  <si>
    <t>🌈🌈
Gazi Üniversitesi</t>
  </si>
  <si>
    <t>'Günaydın ve olur da görüşemezsek iyi günler, iyi akşamlar ve iyi geceler.''</t>
  </si>
  <si>
    <t>biraz boş biraz duygusal biraz eğlence biraz da futbol</t>
  </si>
  <si>
    <t>BeşiktAŞK🦅</t>
  </si>
  <si>
    <t>Kim miyim? Atomlardan oluşan bir evren, başka bir evrende bir atom ///Vatansever///PGP: 090D 99E6 D7A7 7D84 2832 166C B96B 71F6 AEC7 F9CD/// lagaribey@gmail.com</t>
  </si>
  <si>
    <t>İngilizce Öğretmeni 🇹🇷
Mersin-Urfa</t>
  </si>
  <si>
    <t>Ak Parti Küçükçekmece Yönetim Kurulu Üyesi (Yerel Yönetimler Birim Bşk Yrd)</t>
  </si>
  <si>
    <t>Bağımsız İnternet Gazetesi
https://t.co/SY3V445OdN
https://t.co/VYsK2ngebT
https://t.co/0qnVHpOMMV</t>
  </si>
  <si>
    <t>Adana Yüreğir Belediyesi AK PARTİ Meclis Üyesi KEFEK KOMİSYONU BAŞKANI</t>
  </si>
  <si>
    <t>2009-2019 Yüreğir Belediye Başkanı 2007-2008 Karayolları Gen.Müd.Yrd. 2003-2007 Karayolları Bölge Müd. İnşaat Mühendisi</t>
  </si>
  <si>
    <t>Ben ağaran sabahın Rabbine sığınırım(Felak-1)
SDÜ/Bilişim Donanım Teknoloji
KD🌿</t>
  </si>
  <si>
    <t>VE İNSAN ALDANDIIIIII</t>
  </si>
  <si>
    <t>Kula bela gelmez hak yazmadıkça, hak bela yazmaz kul azmadıkça. Hz Mevlana.</t>
  </si>
  <si>
    <t>Turhal Belediye Başkanlığı Taşınmaz Geliştirme ve Proje Uzmanı/A.Ü. Fen Bilimleri Enstitüsü Taşınmaz Geliştirme Anabilim Dalı Yüksek Lisans Mezunu</t>
  </si>
  <si>
    <t>Zeytinburnu Belediye Başkanı / Mayor of Zeytinburnu in Istanbul - 🏠#EvdeKalZeytinburnu</t>
  </si>
  <si>
    <t>şampiyon</t>
  </si>
  <si>
    <t>15 temmuz'un şahidi, mete han fedaisi, cumhur ittifakı, 21. asrın mührü müjdeli deli Türk</t>
  </si>
  <si>
    <t>multistan ayağınıza geldi..anasayfanıza Got7-Pentagon-RV-NCT düşürülür aynı gün içinde teslim edilir.</t>
  </si>
  <si>
    <t>15 temmuz gecesi abdestini alıp islam  vatan ve lideri için canın dan cananından geçen kardeşlerimin rabbim sayılarını artırsın RTE 🇹🇷</t>
  </si>
  <si>
    <t>koygitsin</t>
  </si>
  <si>
    <t>Süresiz nafaka mağduru,ömür boyu prangalı😢</t>
  </si>
  <si>
    <t>HİLAL KOCA</t>
  </si>
  <si>
    <t>Tarihçi, yazar. Kripto Kitaplar Yayınevi.</t>
  </si>
  <si>
    <t>Herkesin hayatına kimse karışamaz</t>
  </si>
  <si>
    <t>RİZE 🌱  (; Nevşehir Hacı Bektaş-i Veli  Üniversitesi</t>
  </si>
  <si>
    <t>bu hesaptaki içerikler atalarınıza, kitabınıza ve her türlü değer yargınıza hakaret içerebilir</t>
  </si>
  <si>
    <t>Gündemin Nabzı ➖ Politik Analiz ➖ MENA Bölgesi Politikaları ➖ Sevgi Seferberliği ➖ Turan ➖ 🇹🇷 Türk - İslam Birliği 🇹🇷</t>
  </si>
  <si>
    <t>Araştırmacı Yazar.
Arapça paylaşımlar için @yasaraydinar</t>
  </si>
  <si>
    <t>anti kemalist.. ŞERİATÇI MÜSLÜMAN... 
hesabım askıya alındı... bu yeni hesap...</t>
  </si>
  <si>
    <t>karate ka 🥋
senpay
     ınstagram 
   f_sevgisiz_b</t>
  </si>
  <si>
    <t>do not talk to me about loyalty I am still holding secrets for people who tried to throw dirt on mine</t>
  </si>
  <si>
    <t>Allah her şeye  kadirdir.</t>
  </si>
  <si>
    <t>❤️Allah kesin var ❤️</t>
  </si>
  <si>
    <t>aykırı bir yolcuyum 🚶🏼</t>
  </si>
  <si>
    <t>BARIŞ HARİÇ HERKESİN ANTİSİ!
HATT-I MÜDAFA!</t>
  </si>
  <si>
    <t>Beşiktaş İle İlgili Daha Fazla Paylaşımlar İçin👇🏻💫⚡️</t>
  </si>
  <si>
    <t>Karşımdakinin iflah olmayacağını anladığımda salıyorum çünkü profilimi neden sizinle kirleteyim</t>
  </si>
  <si>
    <t>Belki bir bankacı belki sigortacı yada ikisiylede alakası olmayan,Sanat..Painter👩🏻‍🎨🎨AKÜ💵-SDÜ🌹Isparta🌹فاطمه كل Geleneksel Sanatlar Traditional Craft 🥥🥥</t>
  </si>
  <si>
    <t>Lay your head on me</t>
  </si>
  <si>
    <t>Günlük tutmam twet atarım</t>
  </si>
  <si>
    <t>@Oku_Dusun Derneği Gnl Bşk @Akademizci Genel Koord @20de_20 #MutluOkul Eğitimci-Yazar</t>
  </si>
  <si>
    <t>kazaya, kadere, hayatın inşa edilebilirliğine.. 💫</t>
  </si>
  <si>
    <t>Tanrı mı?
Para mı?</t>
  </si>
  <si>
    <t>İngiliz Dilbilimcisi, Andlı Çevirmen, Yabancı Dil Öğretimi. Certified Interpreter. 
Kendini bir şey zannedenlere uyuz olur.. 
Her türlü haksızlık düşmanıdır..</t>
  </si>
  <si>
    <t>biz imtihan için geldik bu dünyaya...🍁</t>
  </si>
  <si>
    <t>harâb oldu gönül yâ rab, evindir onu tamir et.'
 </t>
  </si>
  <si>
    <t>Türkiye Günlüğü Dergisi Genel Yayın Müdürü</t>
  </si>
  <si>
    <t>"ne aradigini bilmeyen,
 ne buldugunu anlayamaz."       
claude bernard</t>
  </si>
  <si>
    <t>Muhalif biri</t>
  </si>
  <si>
    <t>NE MUTLU TÜRKÜM DİYENE 🇹🇷</t>
  </si>
  <si>
    <t>Hep başa dönüyor boşa dönüyor başım dönüyor .</t>
  </si>
  <si>
    <t>Barakanın altını bok götürüyor #bmyfc</t>
  </si>
  <si>
    <t>Sinirimi bozuyorsunuz uzak durun</t>
  </si>
  <si>
    <t>Evet arkadaşlar, biraz sessizlik lütfen
Youtube⬇️</t>
  </si>
  <si>
    <t>Kızım ıcın cocuk noroloji doc Dr ihtiyacım var. Abim ılık nakli oldu 3 cocukla magdur yardım edin 🙏</t>
  </si>
  <si>
    <t>Tokat ili Başçiftlik İlçe Milli Eğitim Müdürlüğü</t>
  </si>
  <si>
    <t>Rize-Pazar lı
Uludağ-İ.İ.B.F-Bitmeyen Bölüm Mezunu☺️
Ekonometri🤦‍♂️
Ankara-Düzce 🏡 
♊ 🦁 🐏 
#çünküSennn🦅</t>
  </si>
  <si>
    <t>https://t.co/HrGbLQEQq9 • https://t.co/9xjt0yA1nT</t>
  </si>
  <si>
    <t>Girassois de Van Gogh</t>
  </si>
  <si>
    <t>☪️Elazığlılar  .. @zehirulkebir
Ben tarafsızım diyene
İnanma
Tarafsız sadece
Şeytandır.
https://t.co/jSYdovJpm7</t>
  </si>
  <si>
    <t>Sevdamız Ülkemiz. Aşkımız 🇹🇷🇹🇷🇹🇷</t>
  </si>
  <si>
    <t>the two most beautiful man i have (dad &amp; my love)</t>
  </si>
  <si>
    <t>Ülkücü olupta ATATÜRK’ü sevmeyenler, ülkücülüğün temel felsefesini anlamamış kani bozuk kişilerdir. Alparslan TÜRKEŞ.</t>
  </si>
  <si>
    <t>Hukuk - İÜ / 
Zafer inananlarındır baby/ SADECE BMYFC</t>
  </si>
  <si>
    <t>...umut belki de gelecek sayfadadır. Kapatma kitabı 😉</t>
  </si>
  <si>
    <t>KHK’larla ihraç edilmiş mağdurlar ve yakınlarının haklarını meşru ve hukuki zeminlerde, demokratik yöntemlerle aramalarına yardımcı olmak üzere açılmış hesaptır</t>
  </si>
  <si>
    <t>Selam yavrum yine ben</t>
  </si>
  <si>
    <t>SEVGİ SADAKAT SAYGI (3S)
Yedek Hesap=== @Marstanseaaa</t>
  </si>
  <si>
    <t>🟢La Galibe illallah
Sefer bizim Zafer Senindir🇹🇷</t>
  </si>
  <si>
    <t>🇹🇷İmam Hatip Lisesi,İşletme Fakültesi ve birkaç üniversite mezunu,Vatan Sevdalısı,Ak Partili,Reisçi Dava Adamı,Turizm Sektöründe G.Koordinatör,Evli🇹🇷</t>
  </si>
  <si>
    <t>Vatanımız, bayrağımız, devletimiz, milletimiz, dinimiz.. Herşeyimizdir... 🇹🇷 
https://t.co/h79yEnrenX</t>
  </si>
  <si>
    <t>@ztrkAli5 ek hesap👈💚</t>
  </si>
  <si>
    <t>Doğum Tarihi : 21 Ocak
🇹🇷Vatan Konya🇹🇷
Ben Size Bir Şey🚫DM🚫yorum
Sizde Bana Bir Şey🚫DM🚫yin LÜTFEN..</t>
  </si>
  <si>
    <t>TAŞIYICI</t>
  </si>
  <si>
    <t>Analiz/ Siyaset / Yazar /
 Eğlence / Kültür 
Sermayem derdimdir servetim ahım. 😇
“BİRLİKTE RAHMET, AYRILIKTA AZAP VARDIR</t>
  </si>
  <si>
    <t>cizre</t>
  </si>
  <si>
    <t>İlkeli, bağımsız, objektif haber...</t>
  </si>
  <si>
    <t>Türksat 4A Uydusu (12034 Sembol Rate – 27500 Vertical), Digiturk 48. kanal ve D-Smart 273. kanal.
https://t.co/dQIi9QVtcb</t>
  </si>
  <si>
    <t>Cumhuriyet sadece haber verir - @TvCumhuriyet  - @EgeCumhuriyet - @KitapKulubu -  @CumKitap  -  @Cumdergi -@SporCumhuriyet -  Facebook https://t.co/tYgbffTfwC</t>
  </si>
  <si>
    <t>Gazeteci - Çukurova Merhaba Gazetesi</t>
  </si>
  <si>
    <t>Trabzon/Çaykara,
OMÜ İlahiyat 2/5,
Bilmeyen ne bilsin bizi, bilenlere selam olsun...</t>
  </si>
  <si>
    <t>Halil OBUZ Resmî Twitter Hesabı | Official Twitter Account of Halil OBUZ 🇹🇷    Elazığlı 👆😉 Gakgoş 🇹🇷</t>
  </si>
  <si>
    <t>Vatansever</t>
  </si>
  <si>
    <t>#mustafakemalatatürk 👍🇹🇷🇹🇷</t>
  </si>
  <si>
    <t>Bazi seyleri yoluna koymaya suan gucum yok ama yoluna girecegine dair umudum baki..</t>
  </si>
  <si>
    <t>Saçma sapan konuşma la!</t>
  </si>
  <si>
    <t>Ak Parti Ceyhan Ekonomik İşler Başkanı  Ziraat Odası Meclis Üyesi</t>
  </si>
  <si>
    <t>AVUKAT - 25. &amp; 26. Dönem TRABZON Milletvekili - 7. Dönem AK Parti MKYK Üyesi - Önceki Dönem AK Parti GM Van Hakkari Koordinatörü - Beyza ❤️ Zeynep</t>
  </si>
  <si>
    <t>exo - the rose - anime(spoi çıkabilir)
                       yuzuru - one ok rock</t>
  </si>
  <si>
    <t>𐱅𐰼𐰇𐰰 - A R C H I T E C T - اورمو</t>
  </si>
  <si>
    <t>Resmi - Özel Okullarda Öğretmen ve Yönetici olarak görev yaptım. Hâla öğrenciyim,
Almanca öğrenmeye çalışıyorum.
Aktrolleri  ve
GT yapmayanları Takip etmiyorum.</t>
  </si>
  <si>
    <t>İşini bilmeyen adamdan,yumurtlayan tavuk iyidir...</t>
  </si>
  <si>
    <t>01 ADANA</t>
  </si>
  <si>
    <t>🇹🇷 𐱅𐰇𐰼𐰰 🐺 ⠀⠀ོ⠀⠀⠀⠀⠀ ⠀ོ⠀⠀⠀⠀ ⠀ོ⠀⠀⠀⠀ ⠀ ོ⠀⠀</t>
  </si>
  <si>
    <t>~Klü / psikoloji üzerine çalışmalar.</t>
  </si>
  <si>
    <t>Gücümü içimdeki güçsüzlükle boğuşurken tükettim. Dostoyevski</t>
  </si>
  <si>
    <t>Hak ile Batılı Ayırmak İçin... Furkan Haber</t>
  </si>
  <si>
    <t>ÖMER HALİSDEMİR ÜNİVERSİTESİ PIKTES 🇹🇷</t>
  </si>
  <si>
    <t>Koşulsuz hayvansever</t>
  </si>
  <si>
    <t>Bolu Valisi | Vizyonumuz adalet, misyonumuz halkımızın huzur ve güvenliğidir.</t>
  </si>
  <si>
    <t>Çukurova İnşaatta Yönetim Kur. Başk.</t>
  </si>
  <si>
    <t>“Kun FeYekün”(Allah)”Ol Der ve Olur”.(Yasin82)Öğretmen.Evli. #HeyetGrupları Koordinatörü #3KasımTT Din,Devlet,Millet için Dava Ehlinin yanında. #Erdoğan</t>
  </si>
  <si>
    <t>Oruç tut,sıhhat bul.</t>
  </si>
  <si>
    <t>Haberler, gelişmeler ve sürprizler için bizi takip edin. Turkcell'le bağlan hayata.</t>
  </si>
  <si>
    <t>KARA DERYALARDA BİR FENERSİN SEN</t>
  </si>
  <si>
    <t>Önce insan!
Kardeşim sen düşünceden ibaretsin
Geriye kalan et ve kemiksin
Gül düşünürsün, gülistan olursun
Diken düşünürsün, dikenlik olursun</t>
  </si>
  <si>
    <t>#BMYFC</t>
  </si>
  <si>
    <t>𝙗𝙪 𝙢𝙚𝙨𝙖𝙛𝙚 𝙗𝙚𝙣𝙞 𝙗𝙤𝙯𝙖𝙧.</t>
  </si>
  <si>
    <t>🎖</t>
  </si>
  <si>
    <t>bedelli destek takip</t>
  </si>
  <si>
    <t>Journalist @dwturkce Politics&amp;Diplomacy ~ Previously #Radikal #HaberTurktv ~    A.Ü. İlef / ODTÜ</t>
  </si>
  <si>
    <t>başka türlü bir şey benim istediğim...
https://t.co/uacWXWpqQY</t>
  </si>
  <si>
    <t>BismillAllah.
Sevmek.
Kördüğüm gibi Sevmek Mirastır bize
Efendiler.  Efendisinden. Efendimizden ( s.a.v )</t>
  </si>
  <si>
    <t>Yüreğim Senin mülkündür Rabbim! Onu temiz tutmama yardım et @alkoc_derya🇹🇷</t>
  </si>
  <si>
    <t>Adalet okuyan biri için konuşmak güzel şey👍</t>
  </si>
  <si>
    <t>yunus emre özden❤️</t>
  </si>
  <si>
    <t>#LaCasaDePapel #BellaCiao</t>
  </si>
  <si>
    <t>Kimseye etmem şikayet. 🎙️</t>
  </si>
  <si>
    <t>Yazar, çizer, işine bakar</t>
  </si>
  <si>
    <t>ı'amicizia è tutto, agire consapevolmente..</t>
  </si>
  <si>
    <t>https://t.co/hpSzQCpLyr.TIP FAKULTESI</t>
  </si>
  <si>
    <t>https://t.co/TYHdPsHghh https://t.co/asPZ1umKRQ   İnstagram: https://t.co/iEuCn4LafI</t>
  </si>
  <si>
    <t>Onu kimin söylediği önemli değil; doğrudan yanayım. Kimden yana, ya da kime karşı olduğu önemli değil; adaletten yanayım. Malcolm X. kadioglu@itu.edu.tr</t>
  </si>
  <si>
    <t>🇹🇷 NE MUTLU TÜRKÜM DİYENE 🇹🇷  🤘🤘🤘               
NAZİLLİ🍋 &amp; ISPARTA 
           💛FENERBAHÇE💙
 AKREP &amp; BEKÂR 
https://t.co/xulOIFWA5t</t>
  </si>
  <si>
    <t>Çay koy Don Ritchie yine buradayım.</t>
  </si>
  <si>
    <t>Sol yanım yanar ama kalbinde insan sevgisi olan her omurgalı kişiye de saygım vardır.
güçlünün değil haklının, dogmanın değil bilimin yanındayım.</t>
  </si>
  <si>
    <t>zafer inananlarındır baby</t>
  </si>
  <si>
    <t>gerçek kurum ve kuruluşlarla alakam yoktur</t>
  </si>
  <si>
    <t>beylik bi laf</t>
  </si>
  <si>
    <t>Andreno-chrom paylaşimlarım nedeniyle kapanan @efeharmancioglu hesabının yerine açilmıştır. paylaşımlar buradan devam edecek YEDEK hesap @harmanciogluydk</t>
  </si>
  <si>
    <t>MUSTAFA KEMAL ATATÜRK'ÜN İZİNDEYİM...🇹🇷
YAŞASIN FENERBAHÇE💛💙</t>
  </si>
  <si>
    <t>Karantinada delirdi😖</t>
  </si>
  <si>
    <t>allah allah 
 #bmyfc</t>
  </si>
  <si>
    <t>Çerkes Abzegh</t>
  </si>
  <si>
    <t>Prof. Dr. Ahmet Rasim Kucukusta
Tweetler, sadece bilgilendirme amaçlıdır, tıbbi tavsiye değildir.</t>
  </si>
  <si>
    <t>Mimar🇹🇷Ak Parti Malatya Gençlik Kolları İl Başkan Yardımcısı🇹🇷Çevre Şehir ve Kültür Başkanı🇹🇷</t>
  </si>
  <si>
    <t>Bizi hep BEŞİKTAŞ  sevdamizdan bildiler !!!                      
Bir halden anlamaz cahile kul eyledi zaman bizi...</t>
  </si>
  <si>
    <t>🦅🦅🦅</t>
  </si>
  <si>
    <t>[(Fan Account)] 👑3.11.19👑 ~ Büyük buluşma ve umutların tekrar yeşerdiği gün.🌸                                      
💫16.01.20💫 ~ #SF91stWin🏆 
#SUKAI 🐰🐻</t>
  </si>
  <si>
    <t>Nothing is impossible for Allah ❕</t>
  </si>
  <si>
    <t>Bu hayatı hebele hübele yaşayan bir mühendis...</t>
  </si>
  <si>
    <t>HİTİT KRALI
#borsa #uv #finansalözgürlük</t>
  </si>
  <si>
    <t>#Borsa, gelecekle rakamları birleştirme sanatıdır. Work💼 Save💰İnvest💸 Yazdıklarım kendime nottur, yatırım tavsiyesi içermez. Bolca #Kitap📚 #İnvestor⚓</t>
  </si>
  <si>
    <t>İnanca saygı Düşünceye özgürlük</t>
  </si>
  <si>
    <t>mafya değil papatyayım</t>
  </si>
  <si>
    <t>FENERBAHÇE - Uludağ Maliye - Pnömotorakslı Voleybol Hakemi</t>
  </si>
  <si>
    <t>Paylaşımlarım alıntıdır🙄</t>
  </si>
  <si>
    <t>Öğretmen,
Eski gazeteci</t>
  </si>
  <si>
    <t>Anti-Archos</t>
  </si>
  <si>
    <t>Bizi Rezil Bir Geleceğin Kölesi Sandılar...  Arap Alevi Meclisleri Gönüllüsü... 
#Fenerbahçe li  #mınnına</t>
  </si>
  <si>
    <t>İmdat aq!</t>
  </si>
  <si>
    <t>Anestezi 💤</t>
  </si>
  <si>
    <t>Niğde Ömer Halisdemir Üniversitesi, Tarihçi, Ortaçağ, Memluk Tarihi, DTCF’li, Foto: Niğde Hüdavent Hatun Kümbeti</t>
  </si>
  <si>
    <t>-ÖHÜ/Türk Musikisi Devlet Konservatuvarı 🎼 -Elazığ-Niğde 🚗 -Tanbur 🎶 -Uzaydan...Dünyaya 💫</t>
  </si>
  <si>
    <t>ÖHÜ Türk Müsikisi Devlet Konservatuvarı
Diyanet İşleri Başkanlığı ~müezzin kayyum ~
Solist
Tamburi
Osmaniye ~ Niğde</t>
  </si>
  <si>
    <t>Ömer Halisdemir Üniversitesi
T.M.D.K
Instagram- afurkantas</t>
  </si>
  <si>
    <t>Akademisyen/Academic, İktisatçı/Economist, Kişisel hesabım/Personal account. RT doğruluğunu değil, ilgiyi gösterir/RT shows interest, not necessarily correct.</t>
  </si>
  <si>
    <t>boş yapıp gidicem                                  
https://t.co/S2fKRjBrDQ</t>
  </si>
  <si>
    <t>5 fav 1 rt
RT Hesabıdır
KALICI HESAP PROGRAM VAR TAKİP ETMEYENİ ÇIKIYORUM.</t>
  </si>
  <si>
    <t>İnistagramda da beraber olalım. 💛
inistagram: mixed.sayfa</t>
  </si>
  <si>
    <t>Avukat ⚖️</t>
  </si>
  <si>
    <t>Markelle Fultz fan hesabi (evet hala)</t>
  </si>
  <si>
    <t>#ATATÜRK 
#VATAN
#TÜRKÇÜ
ϜϓſϞ
#TÜRK 
#TÜRKBAYRAĞI
TÜRKMENEM
Gerisi sizi alakadar etmez
🇹🇷🇹🇷🇹🇷🇹🇷🇹🇷🇹🇷🇹🇷</t>
  </si>
  <si>
    <t>Türkçü</t>
  </si>
  <si>
    <t>BALKAN KIZI</t>
  </si>
  <si>
    <t>H❣️</t>
  </si>
  <si>
    <t>"Herkes biliyor geminin su aldığını, herkes biliyor kaptanın yalan söylediğini ve herkes biliyor zarların hileli olduğunu..." Leonard Cohen</t>
  </si>
  <si>
    <t>Sadece sapyoseksüel</t>
  </si>
  <si>
    <t>#typguvenlıksureklilikistiyor#</t>
  </si>
  <si>
    <t>Türkiye Cumhuriyeti Ticaret Bakanı; Resmi Hesabıdır. Minister of Trade, Republic of Turkey, Official account</t>
  </si>
  <si>
    <t>4 ARALIK MAĞDURLARI  TYP OKUL GÜVENLİĞİNE KADRO KAÇINILMAZDIR. ASIL İŞİ YAPIYORUZ CAN GÜVENLİĞİMİZ OLMADAN DUYUN SESİMİZİ!!!</t>
  </si>
  <si>
    <t>NBFC💪
@bolukbasinisa 
Survivor 2020 
Nisa Bölükbaşı için açılmış ilklerden Twitter hesabıdır</t>
  </si>
  <si>
    <t>06.07.19💑
İnsan sadece yüreğiyle baktığı zaman görebilir, Gerçeğin manası gözle görülmez.</t>
  </si>
  <si>
    <t>Bağımsız Hür! Milliyetçi! İki Devlet Tek Millet!</t>
  </si>
  <si>
    <t>Sistem Mühendisi/Türk Havacılik Uzay Sanayii  -1993-Havacılık tutkunu</t>
  </si>
  <si>
    <t>Meltem TV</t>
  </si>
  <si>
    <t>MY NUMBER ONE</t>
  </si>
  <si>
    <t>Actress</t>
  </si>
  <si>
    <t>https://t.co/8jIq2F6fsI https://t.co/Ad90nmefBO https://t.co/VIErEEFbhg</t>
  </si>
  <si>
    <t>@tiyatro_pangar</t>
  </si>
  <si>
    <t>tum profesyonel talepleriniz icin: PPR iletisim ile baglantiya gecebilirsiniz. ppr@ppr.com.tr</t>
  </si>
  <si>
    <t>Rt Hesap /Ana hesabım @sevgich
Yolumuz ezelden ebede kadardır.
Gayemiz gönüller yapmaktır.
Davamız kul olmaktır. R.T.E</t>
  </si>
  <si>
    <t>AK Parti Bayburt Gençlik Kolları İl Başkanı 🇹🇷 Bayburt Genç MÜSİAD Kurucu Yönetim Kurulu Üyesi</t>
  </si>
  <si>
    <t>BU DÜNYA BİR PENCERE #iletişim #sosyoloji #göç #kent #stk #gönüllülük Prof. Dr., Sakarya Üniversitesi İletişim Fakültesi Dekanı, Kişisel hesaptır.</t>
  </si>
  <si>
    <t>cyclist</t>
  </si>
  <si>
    <t>Ne saygınıza ne sevginize. Az ötede bilader az ötede. Reklam anlaşmaları için DM</t>
  </si>
  <si>
    <t>az sal daaaaaaa55</t>
  </si>
  <si>
    <t>Korkmaz İbrahim olan Nemrudun ateşinden!</t>
  </si>
  <si>
    <t>#NBFC</t>
  </si>
  <si>
    <t>Bir kul ...</t>
  </si>
  <si>
    <t>Zafer İnananlarındır Baby #BMYFC 👑🏆</t>
  </si>
  <si>
    <t>Hârâbât ehlini hor görme zâhid,
Hazineye mâlik viraneler var...</t>
  </si>
  <si>
    <t>Always keep smiling'</t>
  </si>
  <si>
    <t>Ebyu Sağlık Yönetimi...
      Erzurum...
GaLaTaSaRaY</t>
  </si>
  <si>
    <t>gaü| hukuk</t>
  </si>
  <si>
    <t>8 şubat 2016 tarihinde eşimin de desteğiyle yeniden doğdum/Türk milletinin neferi/
yazılarım metin değil ağıttır/ gerçek hikaye anlatıcısı/Gazi</t>
  </si>
  <si>
    <t>Gazi Üniversitesi - Uluslararası ilişkiler.
Yazar/Sinemacı
Asla vazgeçme; büyük başarılar zaman alır.</t>
  </si>
  <si>
    <t>Bugün geleceğin ilk günü🌌💫
Today is the first day of future❗</t>
  </si>
  <si>
    <t>Anı yaşamak</t>
  </si>
  <si>
    <t>BirGün Gazetesi-
sedabalmumcu@birgun.net</t>
  </si>
  <si>
    <t>Akademisyen / Yorumcu</t>
  </si>
  <si>
    <t>hayallerimde, en güzel yerde.</t>
  </si>
  <si>
    <t>good mood</t>
  </si>
  <si>
    <t>Ne mutlu Türküm diyene 🇹🇷
Bana hayat güzel 🤗</t>
  </si>
  <si>
    <t>reklam ve iş birliği için dm📩</t>
  </si>
  <si>
    <t>Tüm iyi kızlar cehenneme gider 🔥</t>
  </si>
  <si>
    <t>https://t.co/Dtqy312oDf</t>
  </si>
  <si>
    <t>POPULAR FRONT OF INDIA  SUPPORTER   AZAD SAMAJ PARTY SUPPORTER                                    CASTE IS CREATED BY HUMAN NOT BY GOD</t>
  </si>
  <si>
    <t>Bu ülke o kadar güzel ki hem ADALET arayıp duyul(a)mayanlar var hem de görüp görmezden gelenler de
#ECEMrahatuyu💙
#AlaraKarademirİçinAdalet</t>
  </si>
  <si>
    <t>"Çiçek gibi insanların kalbini kırdınız, bahçeleriniz bahar görmesin.”</t>
  </si>
  <si>
    <t>                    •☘Her kışın bir baharı var elbet...
Hasta tutuklu SEVGİ SEZER'e özgürlük 🕊⚖</t>
  </si>
  <si>
    <t>Dünya'nın merkezine kendini değil, insanlığını koy!.. (DM'yi kullanmıyorum)</t>
  </si>
  <si>
    <t>9_99...</t>
  </si>
  <si>
    <t>GT~Zafer inananlarındır baby 👌
https://t.co/aD10FAcXCd
Sadece Barış 👊🏻</t>
  </si>
  <si>
    <t>Yol’um kızıl elma’ya,menzil’im şahadete,vuslatım Vatan’a...</t>
  </si>
  <si>
    <t>Sorgulamak kafanın karıştığının değil, aklını kullandığının belirtisidir. Aklını kullananlardanım...</t>
  </si>
  <si>
    <t>🦾 PUPLİC
-ekonomist
yeni hesap.</t>
  </si>
  <si>
    <t>YÖK Başkanı Prof. Dr. M. A. Yekta Saraç'ın resmi twitter hesabı. / Official twitter account of the President of the CoHE Prof. Dr. M. A. Yekta Saraç.</t>
  </si>
  <si>
    <t>Survivor 2020 - fan sayfası</t>
  </si>
  <si>
    <t>İnternette gezerken hoşuna giden komik video ve fotoğrafları paylaşan içinizden birisi.
iletişim; cagritaneriletisim@gmail.com</t>
  </si>
  <si>
    <t>Tüm #Beşiktaş içeren hesaplar takip edilir. gt yapmayan unf yapılır. - #çArşı - #istanbul - #KaraKartal  🦅🦅🦅 #isimsizlerHareketi</t>
  </si>
  <si>
    <t>İstanbul, Türkiye</t>
  </si>
  <si>
    <t>Ankara, Turkey</t>
  </si>
  <si>
    <t>Adana, Türkiye</t>
  </si>
  <si>
    <t>Antakya/Ünye</t>
  </si>
  <si>
    <t>Atakum, Samsun</t>
  </si>
  <si>
    <t>Eskişehir, Türkiye</t>
  </si>
  <si>
    <t>TEK AŞKIM GS</t>
  </si>
  <si>
    <t>Frans, France</t>
  </si>
  <si>
    <t>Let Go</t>
  </si>
  <si>
    <t>잇 진</t>
  </si>
  <si>
    <t xml:space="preserve">#TÜRKİYECUMHURİYETİVATANDAŞI </t>
  </si>
  <si>
    <t>Vienna, Austria</t>
  </si>
  <si>
    <t>Yalova, Türkiye</t>
  </si>
  <si>
    <t>Kartal, İstanbul</t>
  </si>
  <si>
    <t>Çay Ocakları Ankara</t>
  </si>
  <si>
    <t>Rotter.</t>
  </si>
  <si>
    <t>ADANA</t>
  </si>
  <si>
    <t>Kuşadası, Türkiye</t>
  </si>
  <si>
    <t xml:space="preserve">Samsun, Türkiye </t>
  </si>
  <si>
    <t>Andromedanın yanında</t>
  </si>
  <si>
    <t>Sikkim</t>
  </si>
  <si>
    <t>tunceli ama elazığ</t>
  </si>
  <si>
    <t>Toronto, Ontario</t>
  </si>
  <si>
    <t>Park</t>
  </si>
  <si>
    <t>Fenerbahçe</t>
  </si>
  <si>
    <t>Konya, Türkiye</t>
  </si>
  <si>
    <t>Konya</t>
  </si>
  <si>
    <t>Istanbul</t>
  </si>
  <si>
    <t>İSTANBUL</t>
  </si>
  <si>
    <t>Ankara,Türkiye</t>
  </si>
  <si>
    <t>Adana</t>
  </si>
  <si>
    <t>Turkey</t>
  </si>
  <si>
    <t>Salihli, Türkiye</t>
  </si>
  <si>
    <t>Ordu, Türkiye</t>
  </si>
  <si>
    <t xml:space="preserve"> Reklam Ve İletişim İçin DM 📩</t>
  </si>
  <si>
    <t>Bursa, Türkiye</t>
  </si>
  <si>
    <t>İstanbul, Bakırköy</t>
  </si>
  <si>
    <t xml:space="preserve">Vengerberg </t>
  </si>
  <si>
    <t>Oregon, USA, Karşıyaka</t>
  </si>
  <si>
    <t>Stalingrad</t>
  </si>
  <si>
    <t>Sydney</t>
  </si>
  <si>
    <t>Beşiktaş, İstanbul</t>
  </si>
  <si>
    <t>Tanıtım için DM 📩</t>
  </si>
  <si>
    <t>adıyaman</t>
  </si>
  <si>
    <t>Yalava</t>
  </si>
  <si>
    <t>Vezirköprü, Türkiye</t>
  </si>
  <si>
    <t>zamanın dışında ⏳⌛</t>
  </si>
  <si>
    <t>Pendik, İstanbul</t>
  </si>
  <si>
    <t>Kahramanmaraş, Türkiye</t>
  </si>
  <si>
    <t>Susurluk, Balıkesir</t>
  </si>
  <si>
    <t>Herkes İçin Başarı</t>
  </si>
  <si>
    <t>Mersin</t>
  </si>
  <si>
    <t>İstanbul &amp; avusturya</t>
  </si>
  <si>
    <t>Denizli, Türkiye</t>
  </si>
  <si>
    <t>New York, USA</t>
  </si>
  <si>
    <t>Antalya, Türkiye</t>
  </si>
  <si>
    <t>San Jose, CA</t>
  </si>
  <si>
    <t>Kütahya, İstanbul</t>
  </si>
  <si>
    <t xml:space="preserve">İstanbul </t>
  </si>
  <si>
    <t>Hatay, Türkiye</t>
  </si>
  <si>
    <t>Malta, Latvija</t>
  </si>
  <si>
    <t>Trabzon, Türkiye</t>
  </si>
  <si>
    <t>Lâyetezelzel</t>
  </si>
  <si>
    <t xml:space="preserve">Gazeteci صحفي من استانبول </t>
  </si>
  <si>
    <t>Indiana, USA</t>
  </si>
  <si>
    <t>Öneri ve İletişim için DM 📩</t>
  </si>
  <si>
    <t>Elazığ/istanbul</t>
  </si>
  <si>
    <t>Elazığ, Türkiye</t>
  </si>
  <si>
    <t>Recep Tayyip Erdoğanın yanında</t>
  </si>
  <si>
    <t>Ankara/İstanbul/Paris etc.</t>
  </si>
  <si>
    <t>Fatih, İstanbul</t>
  </si>
  <si>
    <t>Beşiktaş</t>
  </si>
  <si>
    <t>England, United Kingdom</t>
  </si>
  <si>
    <t>Payitaht İstanbul</t>
  </si>
  <si>
    <t xml:space="preserve">🌍 </t>
  </si>
  <si>
    <t>Kocaeli, Türkiye</t>
  </si>
  <si>
    <t>Dârıdünyâ.</t>
  </si>
  <si>
    <t>Sakarya, Türkiye</t>
  </si>
  <si>
    <t>İyilerin Dostu</t>
  </si>
  <si>
    <t>sy9</t>
  </si>
  <si>
    <t>Gaziantep, Türkiye</t>
  </si>
  <si>
    <t>Isparta, Türkiye</t>
  </si>
  <si>
    <t>Reklam ve İşbirliği için DM 📩</t>
  </si>
  <si>
    <t>Antalya-Adıyaman</t>
  </si>
  <si>
    <t xml:space="preserve">Siverekli </t>
  </si>
  <si>
    <t>Şanlıurfa</t>
  </si>
  <si>
    <t>Ümraniye, İstanbul</t>
  </si>
  <si>
    <t xml:space="preserve">İstanbul, Türkiye </t>
  </si>
  <si>
    <t>Ankara-Kahramanmaraş</t>
  </si>
  <si>
    <t>Rusya</t>
  </si>
  <si>
    <t>cc 🕊</t>
  </si>
  <si>
    <t xml:space="preserve">BOŞLUK'ta </t>
  </si>
  <si>
    <t>Van, Türkiye</t>
  </si>
  <si>
    <t xml:space="preserve">Van - İstanbul </t>
  </si>
  <si>
    <t xml:space="preserve">1994 2011 arasi VATSO BAŞKANİ </t>
  </si>
  <si>
    <t>Pacific Time Zone</t>
  </si>
  <si>
    <t>Mersin, Türkiye🇹🇷</t>
  </si>
  <si>
    <t>Fenerbahçe 💛💙</t>
  </si>
  <si>
    <t>( ساف توتان )</t>
  </si>
  <si>
    <t>Aydın, Türkiye</t>
  </si>
  <si>
    <t>x1, nct, treasure, cravity</t>
  </si>
  <si>
    <t>ㅡмöғc.</t>
  </si>
  <si>
    <t>Afyonkarahisar Merkez, Afyonka</t>
  </si>
  <si>
    <t>Hopa, Artvin</t>
  </si>
  <si>
    <t>İzmit, Kocaeli</t>
  </si>
  <si>
    <t>Afyonkarahisar, Türkiye</t>
  </si>
  <si>
    <t>Sarıgazi, İstanbul</t>
  </si>
  <si>
    <t>Dünya</t>
  </si>
  <si>
    <t>Verona</t>
  </si>
  <si>
    <t>26 Proje İli</t>
  </si>
  <si>
    <t xml:space="preserve">Ankara, Türkiye </t>
  </si>
  <si>
    <t>Siyasetten,Reklamlardan...UZAK</t>
  </si>
  <si>
    <t>Bayraklı, İzmir</t>
  </si>
  <si>
    <t>United States</t>
  </si>
  <si>
    <t>Uşak, Türkiye</t>
  </si>
  <si>
    <t>Ben aslında yokum...</t>
  </si>
  <si>
    <t>Dardayım</t>
  </si>
  <si>
    <t>Karantinadayım 🐣Cici Beybi 💛</t>
  </si>
  <si>
    <t>Pendik/İstanbul/Türkiye</t>
  </si>
  <si>
    <t>Mirkwood</t>
  </si>
  <si>
    <t>yuwin</t>
  </si>
  <si>
    <t>• Nctzen - Exo-l &amp; Monbebe •</t>
  </si>
  <si>
    <t>Çöl</t>
  </si>
  <si>
    <t>Silvan, Diyarbakır</t>
  </si>
  <si>
    <t>Kağıthane, İstanbul</t>
  </si>
  <si>
    <t>Kepez, Antalya</t>
  </si>
  <si>
    <t>Zeytinburnu</t>
  </si>
  <si>
    <t>Akademinin bahçe katı</t>
  </si>
  <si>
    <t>Paralel Evren</t>
  </si>
  <si>
    <t>[📩] apacironaldo@gmail.com</t>
  </si>
  <si>
    <t>Aksaray</t>
  </si>
  <si>
    <t>Şahinbey, Gaziantep</t>
  </si>
  <si>
    <t>Esenler,İstanbul</t>
  </si>
  <si>
    <t>Ethiopia</t>
  </si>
  <si>
    <t>Eye</t>
  </si>
  <si>
    <t>Hatay Merkez, Hatay</t>
  </si>
  <si>
    <t>Zürıch</t>
  </si>
  <si>
    <t>London, İstanbul</t>
  </si>
  <si>
    <t>Meclis dışında</t>
  </si>
  <si>
    <t>türkiye diyarbakır</t>
  </si>
  <si>
    <t>Diyarbakır</t>
  </si>
  <si>
    <t>Gaziantep,Turkiye</t>
  </si>
  <si>
    <t>TÜRKİYE</t>
  </si>
  <si>
    <t>Mustafa Kemal ATATÜRK</t>
  </si>
  <si>
    <t>Brooklyn, NY</t>
  </si>
  <si>
    <t>İstanbul, Adıyaman ...</t>
  </si>
  <si>
    <t>Meritocracy</t>
  </si>
  <si>
    <t>İZMİR</t>
  </si>
  <si>
    <t>Türkiye / Gaziantep</t>
  </si>
  <si>
    <t>tdu</t>
  </si>
  <si>
    <t>cccfc</t>
  </si>
  <si>
    <t>Ankara,Turkey</t>
  </si>
  <si>
    <t>Bildirimleri Açık Tutunuz.🔔</t>
  </si>
  <si>
    <t>Selçuk, İzmir</t>
  </si>
  <si>
    <t>Bildirim açmayı unutmayınız!</t>
  </si>
  <si>
    <t>Deutschland</t>
  </si>
  <si>
    <t>Türkiye Cumhuriyeti 🇹🇷</t>
  </si>
  <si>
    <t>Başakşehir, İstanbul</t>
  </si>
  <si>
    <t>balikesir</t>
  </si>
  <si>
    <t>Şanlıurfa, Türkiye</t>
  </si>
  <si>
    <t>dardayım</t>
  </si>
  <si>
    <t>instagram.com/diasporaturk</t>
  </si>
  <si>
    <t>Tokyo Japan</t>
  </si>
  <si>
    <t>Tekirdağ, Türkiye</t>
  </si>
  <si>
    <t>Adıyaman, Turkey/Baghdad, Iraq</t>
  </si>
  <si>
    <t>Love Words</t>
  </si>
  <si>
    <t xml:space="preserve">Marksist Fikir Topluluğu-MFT, </t>
  </si>
  <si>
    <t xml:space="preserve">Sakarya </t>
  </si>
  <si>
    <t>Sakarya</t>
  </si>
  <si>
    <t>Üsküdar, İstanbul</t>
  </si>
  <si>
    <t>☆☆TÜRKİYE☆☆</t>
  </si>
  <si>
    <t xml:space="preserve">Türkiye / Küçükçekmece </t>
  </si>
  <si>
    <t xml:space="preserve">İzmir </t>
  </si>
  <si>
    <t>Québec, Canada</t>
  </si>
  <si>
    <t>Diyarbakır, Türkiye</t>
  </si>
  <si>
    <t>Ankara, Diyarbakır</t>
  </si>
  <si>
    <t>Fransart, France</t>
  </si>
  <si>
    <t>Max Kruse💛</t>
  </si>
  <si>
    <t>Muğla</t>
  </si>
  <si>
    <t>Iğdır, Türkiye</t>
  </si>
  <si>
    <t>Istanbul, Turkey</t>
  </si>
  <si>
    <t>TÜRKİYE/İstanbul/Beylerbeyi</t>
  </si>
  <si>
    <t xml:space="preserve">Diyarbakır </t>
  </si>
  <si>
    <t>Erzurum, Türkiye</t>
  </si>
  <si>
    <t>Uganda</t>
  </si>
  <si>
    <t>İzmir,İstanbul</t>
  </si>
  <si>
    <t>Istanbul Turkey</t>
  </si>
  <si>
    <t>Zimbabwe</t>
  </si>
  <si>
    <t>Ankara, Adana, İstanbul</t>
  </si>
  <si>
    <t>Gebze</t>
  </si>
  <si>
    <t>Ege Üniversitesi</t>
  </si>
  <si>
    <t>superm bitches</t>
  </si>
  <si>
    <t>SuperM Bitches</t>
  </si>
  <si>
    <t>Antalya</t>
  </si>
  <si>
    <t>Nevşehir, Türkiye</t>
  </si>
  <si>
    <t>Mars</t>
  </si>
  <si>
    <t>ANKAR &amp; KARS</t>
  </si>
  <si>
    <t>Edirne, Türkiye</t>
  </si>
  <si>
    <t>Germany</t>
  </si>
  <si>
    <t>New York &amp; Istanbul</t>
  </si>
  <si>
    <t>Jupiter</t>
  </si>
  <si>
    <t>Her Daim Seferde</t>
  </si>
  <si>
    <t>bursa</t>
  </si>
  <si>
    <t>İzinli hayran sayfasıdır 📩</t>
  </si>
  <si>
    <t>Hakkari, Türkiye</t>
  </si>
  <si>
    <t>serdargundogdu76@gmail.com</t>
  </si>
  <si>
    <t>İstanbul, Giresun</t>
  </si>
  <si>
    <t>Hong Kong</t>
  </si>
  <si>
    <t xml:space="preserve">Hacettepe </t>
  </si>
  <si>
    <t>İstanbul/Turkey</t>
  </si>
  <si>
    <t>Kırmızıya aşık bi hatun 💄💅</t>
  </si>
  <si>
    <t>wannaliveinjapan</t>
  </si>
  <si>
    <t>turkey</t>
  </si>
  <si>
    <t>Ütopya 🧁</t>
  </si>
  <si>
    <t xml:space="preserve">TIMARHANE </t>
  </si>
  <si>
    <t>Şanlıurfa Merkez, Şanlıurfa</t>
  </si>
  <si>
    <t>Mersin, Türkiye</t>
  </si>
  <si>
    <t>aühf</t>
  </si>
  <si>
    <t xml:space="preserve">Hayat güzel </t>
  </si>
  <si>
    <t>Hayat güzel</t>
  </si>
  <si>
    <t>Bitlis Merkez, Bitlis</t>
  </si>
  <si>
    <t>Greenwich</t>
  </si>
  <si>
    <t>Yenimahalle, Türkiye</t>
  </si>
  <si>
    <t>Köln, Deutschland</t>
  </si>
  <si>
    <t>Şartsız,Kuralsız,Hesapsız...</t>
  </si>
  <si>
    <t>Bayrampaşa, İstanbul</t>
  </si>
  <si>
    <t>From Turkey</t>
  </si>
  <si>
    <t>Beyoğlu, İstanbul</t>
  </si>
  <si>
    <t>Dominican Republic</t>
  </si>
  <si>
    <t>Burdur, Türkiye</t>
  </si>
  <si>
    <t>İstanbul Büyükşehir Belediyesi</t>
  </si>
  <si>
    <t>istanbul</t>
  </si>
  <si>
    <t>Ayvalık/ Balıkesir</t>
  </si>
  <si>
    <t>nedenttoldu@yahoo.com</t>
  </si>
  <si>
    <t>vicdanın olduğu yerde</t>
  </si>
  <si>
    <t>İzmir, Karşıyaka Türkiye</t>
  </si>
  <si>
    <t>Shawnie💘</t>
  </si>
  <si>
    <t>Türkiye/Şanlıurfa</t>
  </si>
  <si>
    <t>Darıca, Türkiye</t>
  </si>
  <si>
    <t>Kadıköy spor kulübü</t>
  </si>
  <si>
    <t xml:space="preserve">TÜRKİYE ve EĞİTİM HEPİMİZİN </t>
  </si>
  <si>
    <t>Lozan</t>
  </si>
  <si>
    <t>Stutgart-istanbul-Gümüshane-Ha</t>
  </si>
  <si>
    <t>Sen</t>
  </si>
  <si>
    <t>İzmit|Bolu</t>
  </si>
  <si>
    <t>Şişli, İstanbul</t>
  </si>
  <si>
    <t>Oslo, Norway</t>
  </si>
  <si>
    <t>Asteroid B-612</t>
  </si>
  <si>
    <t>..</t>
  </si>
  <si>
    <t xml:space="preserve">izmir konak </t>
  </si>
  <si>
    <t>Istanbul - Türkiye</t>
  </si>
  <si>
    <t>KONYA</t>
  </si>
  <si>
    <t>kookmin🐾</t>
  </si>
  <si>
    <t>Korgan, Ordu</t>
  </si>
  <si>
    <t>New York, NY</t>
  </si>
  <si>
    <t>sm and jyp trash.</t>
  </si>
  <si>
    <t>@furkanvakfı</t>
  </si>
  <si>
    <t>TÜRKİYE - ANKARA</t>
  </si>
  <si>
    <t xml:space="preserve">survey corps </t>
  </si>
  <si>
    <t>new york halk kutuphanesi</t>
  </si>
  <si>
    <t>Zonguldak Merkez, Zonguldak</t>
  </si>
  <si>
    <t>Ladik, Samsun</t>
  </si>
  <si>
    <t>Li xewnên te</t>
  </si>
  <si>
    <t>Mescidü'l Aksâ</t>
  </si>
  <si>
    <t>Brazil 🇧🇷</t>
  </si>
  <si>
    <t>Beykoz, İstanbul</t>
  </si>
  <si>
    <t>Vanitas</t>
  </si>
  <si>
    <t>ABONE OLMAYANLARI BİLİYORUM :)</t>
  </si>
  <si>
    <t>Sevgisiz büyüdüm</t>
  </si>
  <si>
    <t xml:space="preserve">Belgium </t>
  </si>
  <si>
    <t>Ortadünya</t>
  </si>
  <si>
    <t>Kuzey Ormanları</t>
  </si>
  <si>
    <t>yalova</t>
  </si>
  <si>
    <t>Kadıköy, İstanbul</t>
  </si>
  <si>
    <t>(C.A Parodi-Hayran Hesabı’dır)</t>
  </si>
  <si>
    <t>Azerbaijan</t>
  </si>
  <si>
    <t>Muş Merkez, Muş</t>
  </si>
  <si>
    <t>barışın yanı</t>
  </si>
  <si>
    <t>%100 AKTİF KULLANICI</t>
  </si>
  <si>
    <t xml:space="preserve">batı karadeniz </t>
  </si>
  <si>
    <t>in the trees</t>
  </si>
  <si>
    <t xml:space="preserve">Artvin, Arhavi </t>
  </si>
  <si>
    <t>Antarctica</t>
  </si>
  <si>
    <t>yalnızlar şehrine hoşgeldin</t>
  </si>
  <si>
    <t>ankara</t>
  </si>
  <si>
    <t xml:space="preserve">Karabük </t>
  </si>
  <si>
    <t>Karantinada</t>
  </si>
  <si>
    <t>Alice in wonderland</t>
  </si>
  <si>
    <t>Mezitli, Mersin</t>
  </si>
  <si>
    <t>13burctahmin@gmail.com</t>
  </si>
  <si>
    <t>TÜRKİYE CUMHURİYETİ 🇹🇷</t>
  </si>
  <si>
    <t>in the Dark</t>
  </si>
  <si>
    <t>Kimbilir Neresi</t>
  </si>
  <si>
    <t xml:space="preserve">darda </t>
  </si>
  <si>
    <t>Nısêbın</t>
  </si>
  <si>
    <t>Canada</t>
  </si>
  <si>
    <t>Kendi Dünyası</t>
  </si>
  <si>
    <t>Gebze, Türkiye</t>
  </si>
  <si>
    <t>Wien, Österreich</t>
  </si>
  <si>
    <t>Kozyatağı, İstanbul</t>
  </si>
  <si>
    <t>Sao Paulo, Brazil</t>
  </si>
  <si>
    <t xml:space="preserve"> 01 Reklam Ve Rt  İçin Dm</t>
  </si>
  <si>
    <t>ravenclaw</t>
  </si>
  <si>
    <t>türkiye</t>
  </si>
  <si>
    <t>Balıkesir, Türkiye</t>
  </si>
  <si>
    <t xml:space="preserve">Adalar </t>
  </si>
  <si>
    <t>İstanbul/Türkiye</t>
  </si>
  <si>
    <t>ruhen bydgoszcz fiziken izmir</t>
  </si>
  <si>
    <t>DefWang.</t>
  </si>
  <si>
    <t xml:space="preserve">Joon. </t>
  </si>
  <si>
    <t xml:space="preserve">orion </t>
  </si>
  <si>
    <t>worldwide</t>
  </si>
  <si>
    <t>eric forman's basemant</t>
  </si>
  <si>
    <t>twenty øne piløts</t>
  </si>
  <si>
    <t>Samsun, Türkiye</t>
  </si>
  <si>
    <t>Malatya</t>
  </si>
  <si>
    <t>GENIUS LAB</t>
  </si>
  <si>
    <t>Chacao, Venezuela</t>
  </si>
  <si>
    <t>daechwita</t>
  </si>
  <si>
    <t>Gönüller’de</t>
  </si>
  <si>
    <t xml:space="preserve">İstanbul, Türkiye Trabzon </t>
  </si>
  <si>
    <t>Madrid/ de Salamanca</t>
  </si>
  <si>
    <t>Yeşilyurt, Muğla</t>
  </si>
  <si>
    <t>Gaziantep</t>
  </si>
  <si>
    <t>Potchinkov apartmanı, no: 47</t>
  </si>
  <si>
    <t>Wakanda</t>
  </si>
  <si>
    <t>Kayseri, Türkiye</t>
  </si>
  <si>
    <t>Çeşme, İzmir</t>
  </si>
  <si>
    <t>Ad Dammam</t>
  </si>
  <si>
    <t>İstanbul Gelişim Üniversitesi</t>
  </si>
  <si>
    <t>нση`⋈</t>
  </si>
  <si>
    <t>Cevatpaşa, İstanbul</t>
  </si>
  <si>
    <t>cornelia street</t>
  </si>
  <si>
    <t>Düzce, Türkiye</t>
  </si>
  <si>
    <t>Istanbul University</t>
  </si>
  <si>
    <t>Isparta, Barla</t>
  </si>
  <si>
    <t>🇦🇿</t>
  </si>
  <si>
    <t>Ankh-Morpork</t>
  </si>
  <si>
    <t>Balıkesir Merkez, Balıkesir</t>
  </si>
  <si>
    <t>İzmir/Türkiye</t>
  </si>
  <si>
    <t>Bahçelievler, İstanbul</t>
  </si>
  <si>
    <t>Gazi, İstanbul</t>
  </si>
  <si>
    <t xml:space="preserve">Türkiye - İstanbul </t>
  </si>
  <si>
    <t xml:space="preserve">Anadolu'da </t>
  </si>
  <si>
    <t>Bursa&amp;Manisa</t>
  </si>
  <si>
    <t>Venus</t>
  </si>
  <si>
    <t>Neuchatel / İsviçre</t>
  </si>
  <si>
    <t>Bartın...</t>
  </si>
  <si>
    <t>World</t>
  </si>
  <si>
    <t>exo</t>
  </si>
  <si>
    <t>gewer</t>
  </si>
  <si>
    <t>daha demin evdeydim</t>
  </si>
  <si>
    <t>Akkent, Yenişehir</t>
  </si>
  <si>
    <t xml:space="preserve">Niburu Gezegeni </t>
  </si>
  <si>
    <t>Türkiye - Ankara</t>
  </si>
  <si>
    <t>Turkiye</t>
  </si>
  <si>
    <t>Whatsapp bağlantımız ⬇️</t>
  </si>
  <si>
    <t>perdu dans la nature</t>
  </si>
  <si>
    <t>Kütahya</t>
  </si>
  <si>
    <t>Luzern, İsviçre</t>
  </si>
  <si>
    <t>Zeytinburnu, İstanbul</t>
  </si>
  <si>
    <t>Karatay/KONYA</t>
  </si>
  <si>
    <t>Karatay, Konya</t>
  </si>
  <si>
    <t>Beykoz Turkey</t>
  </si>
  <si>
    <t>Akçaabat, Trabzon</t>
  </si>
  <si>
    <t>Sivas Merkez, Sivas</t>
  </si>
  <si>
    <t>Jikook+Taejin</t>
  </si>
  <si>
    <t>Ebenin örekesin’de :)</t>
  </si>
  <si>
    <t xml:space="preserve">📍Ankara Türkiye </t>
  </si>
  <si>
    <t>i</t>
  </si>
  <si>
    <t>İZMİR♥️</t>
  </si>
  <si>
    <t>Istanbul,Ankara,Bayburt,Köln</t>
  </si>
  <si>
    <t xml:space="preserve">Mahpus .... </t>
  </si>
  <si>
    <t>Almanya</t>
  </si>
  <si>
    <t>Eskişehir</t>
  </si>
  <si>
    <t>raskolnikov</t>
  </si>
  <si>
    <t>Seoul, Republic of Korea</t>
  </si>
  <si>
    <t>Beylikdüzü, İstanbul</t>
  </si>
  <si>
    <t>Chanbaek 🏳️‍🌈</t>
  </si>
  <si>
    <t>Yeni Çamlıca, İstanbul</t>
  </si>
  <si>
    <t>Bostancı, Bodrum</t>
  </si>
  <si>
    <t>Brasília, Brazil</t>
  </si>
  <si>
    <t>Bartın Merkez, Bartın</t>
  </si>
  <si>
    <t>Kayseri</t>
  </si>
  <si>
    <t>Kitchenlluminati</t>
  </si>
  <si>
    <t>Kütahya, Türkiye</t>
  </si>
  <si>
    <t>Ay'da yaşayan tavşan 🍊🐳</t>
  </si>
  <si>
    <t xml:space="preserve">Mersin </t>
  </si>
  <si>
    <t>şiddete son</t>
  </si>
  <si>
    <t>Güneysu, Rize</t>
  </si>
  <si>
    <t>YouTube kanalım linkte👇🏽</t>
  </si>
  <si>
    <t>ᵇᵃⁿᵍᵗᵃⁿ</t>
  </si>
  <si>
    <t>Geniuslab</t>
  </si>
  <si>
    <t>Hobie’s Dimple</t>
  </si>
  <si>
    <t>Esenyurt, İstanbul</t>
  </si>
  <si>
    <t>ASMR</t>
  </si>
  <si>
    <t>Rotterdam, The Netherlands</t>
  </si>
  <si>
    <t>SHINee world~</t>
  </si>
  <si>
    <t xml:space="preserve">𝑹𝒐𝒔𝒆 𝒊𝒔 𝒏𝒐𝒕 𝒐𝒏𝒍𝒚 </t>
  </si>
  <si>
    <t>Central Perk</t>
  </si>
  <si>
    <t>tardis</t>
  </si>
  <si>
    <t>hongjoong</t>
  </si>
  <si>
    <t>Sakarya/İstanbul</t>
  </si>
  <si>
    <t>Dünyanın orta yeri sinema.</t>
  </si>
  <si>
    <t>🖤 ; Rotterdam, NL ; Bursa, TR</t>
  </si>
  <si>
    <t>#HürTakip</t>
  </si>
  <si>
    <t>San Francisco, CA</t>
  </si>
  <si>
    <t>Türkiye-Ankara</t>
  </si>
  <si>
    <t>Karabük</t>
  </si>
  <si>
    <t>jeonphoria♡</t>
  </si>
  <si>
    <t xml:space="preserve">Antarktika </t>
  </si>
  <si>
    <t>her kes olabilir</t>
  </si>
  <si>
    <t>Türkçe &amp; English &amp; Français</t>
  </si>
  <si>
    <t>🌿</t>
  </si>
  <si>
    <t>Ordu,Trabzon</t>
  </si>
  <si>
    <t>Dortmund, Deutschland</t>
  </si>
  <si>
    <t>France</t>
  </si>
  <si>
    <t>İstanbul,Türkiye</t>
  </si>
  <si>
    <t>Malatya Merkez, Malatya</t>
  </si>
  <si>
    <t>Türkiye Cumhuriyeti</t>
  </si>
  <si>
    <t>34 56</t>
  </si>
  <si>
    <t>Kazablanka</t>
  </si>
  <si>
    <t xml:space="preserve">konuma gerek yok dardayım </t>
  </si>
  <si>
    <t>Ortadogu</t>
  </si>
  <si>
    <t>Yaşadığı şehre aşık 🏖🏞</t>
  </si>
  <si>
    <t>Avcılar, İstanbul</t>
  </si>
  <si>
    <t>Resmi Twitter Hesabı</t>
  </si>
  <si>
    <t>mdzs</t>
  </si>
  <si>
    <t>a | ☁️ glt</t>
  </si>
  <si>
    <t>Queens, NY</t>
  </si>
  <si>
    <t>ANTALYA-TÜRKİYE 🇹🇷</t>
  </si>
  <si>
    <t>kalbi babasında ♥</t>
  </si>
  <si>
    <t>Diagon Alley</t>
  </si>
  <si>
    <t>Bandırma</t>
  </si>
  <si>
    <t xml:space="preserve">sıfıraltı </t>
  </si>
  <si>
    <t>Ankara/Samsun</t>
  </si>
  <si>
    <t>61,5</t>
  </si>
  <si>
    <t>Sur, Diyarbakır</t>
  </si>
  <si>
    <t>Leiria, Portugal</t>
  </si>
  <si>
    <t>Balıkesir/Edremit</t>
  </si>
  <si>
    <t>Switzerland</t>
  </si>
  <si>
    <t>Van, TX</t>
  </si>
  <si>
    <t>Fethiye, Türkiye</t>
  </si>
  <si>
    <t>Edirne/Lüleburgaz</t>
  </si>
  <si>
    <t>Beşevler, Nilüfer</t>
  </si>
  <si>
    <t>#ebruşahin</t>
  </si>
  <si>
    <t xml:space="preserve">Trabzon/Balıkesir  </t>
  </si>
  <si>
    <t>Istanbul/Turkey</t>
  </si>
  <si>
    <t>Alibeyköy Merkez, İstanbul</t>
  </si>
  <si>
    <t>burası New York, USA</t>
  </si>
  <si>
    <t>hira mağarasının köşesi</t>
  </si>
  <si>
    <t>Dedikodu ve ihbar için DM 📩</t>
  </si>
  <si>
    <t xml:space="preserve">EXO mahalle kahvesi </t>
  </si>
  <si>
    <t>Araftayım</t>
  </si>
  <si>
    <t>amed</t>
  </si>
  <si>
    <t>İstanbul, Bursa</t>
  </si>
  <si>
    <t>Yeni Mahalle, İstanbul</t>
  </si>
  <si>
    <t>Cyprus</t>
  </si>
  <si>
    <t>TURKEY</t>
  </si>
  <si>
    <t xml:space="preserve">(01) ADANA/ İST </t>
  </si>
  <si>
    <t>Alanya, Antalya</t>
  </si>
  <si>
    <t>İstanbul / Ankara</t>
  </si>
  <si>
    <t>çı alaka oxlım</t>
  </si>
  <si>
    <t xml:space="preserve">Türkiye 🇹🇷 </t>
  </si>
  <si>
    <t>Pazarcık, Kahramanmaraş</t>
  </si>
  <si>
    <t>Hayallerinde</t>
  </si>
  <si>
    <t>Çanakkale, Türkiye</t>
  </si>
  <si>
    <t>lsd</t>
  </si>
  <si>
    <t xml:space="preserve">Adana </t>
  </si>
  <si>
    <t>Houston, TX</t>
  </si>
  <si>
    <t>İ𝖘𝖙𝖆𝖓𝖇𝖚𝖑</t>
  </si>
  <si>
    <t>Nürnberg kaplanı</t>
  </si>
  <si>
    <t>Düzce, Türkiye 🇹🇷</t>
  </si>
  <si>
    <t>Trabzon İstanbul</t>
  </si>
  <si>
    <t>Ελλάς</t>
  </si>
  <si>
    <t>Sultangazi, İstanbul</t>
  </si>
  <si>
    <t>Tbilisi-Iğdır</t>
  </si>
  <si>
    <t>Amed</t>
  </si>
  <si>
    <t>ıstanbul/ turkey</t>
  </si>
  <si>
    <t>zamanındışındaboşluğuniçinde</t>
  </si>
  <si>
    <t>Artvin, Şavşat, Çavdarlı</t>
  </si>
  <si>
    <t>konya</t>
  </si>
  <si>
    <t>Beykoz</t>
  </si>
  <si>
    <t>İstanbul/Beykoz</t>
  </si>
  <si>
    <t xml:space="preserve">Antalya Kemer aslanbucak </t>
  </si>
  <si>
    <t>AYDIN</t>
  </si>
  <si>
    <t>Mecca, Saudi Arabia</t>
  </si>
  <si>
    <t>A Goddamn Ayrab</t>
  </si>
  <si>
    <t>Etiler den/Kuzey Ege ye</t>
  </si>
  <si>
    <t>dünyadan uzak</t>
  </si>
  <si>
    <t>vegland, şiir, poetry, izmir</t>
  </si>
  <si>
    <t>Seattle, WA</t>
  </si>
  <si>
    <t>TURKEY-san diego...</t>
  </si>
  <si>
    <t>Yolda</t>
  </si>
  <si>
    <t>Sultanahmet, İstanbul</t>
  </si>
  <si>
    <t>Nirvana 😈</t>
  </si>
  <si>
    <t>burnumun diki</t>
  </si>
  <si>
    <t>❤️ 𝐓ü𝐫𝐤𝐢𝐲𝐞 🖤</t>
  </si>
  <si>
    <t>konumsuzum</t>
  </si>
  <si>
    <t>Sürmene, Trabzon</t>
  </si>
  <si>
    <t>Adana Birleşik Krallığı</t>
  </si>
  <si>
    <t>Eyüp Sultan/ İstanbul</t>
  </si>
  <si>
    <t>Eyüp Sultan, İstanbul</t>
  </si>
  <si>
    <t>burnside</t>
  </si>
  <si>
    <t>Alanya, Türkiye</t>
  </si>
  <si>
    <t>Karasu, Türkiye</t>
  </si>
  <si>
    <t>belgium</t>
  </si>
  <si>
    <t>Çay Ocakları</t>
  </si>
  <si>
    <t>ADANA❤RTE❤TÜRKİYE🇹🇷</t>
  </si>
  <si>
    <t xml:space="preserve">varsa BEŞİKTAŞ yoksa BEŞİKTAŞ </t>
  </si>
  <si>
    <t>Küçükyalı, İstanbul</t>
  </si>
  <si>
    <t>Çorlu, Türkiye</t>
  </si>
  <si>
    <t>Giresun, Türkiye</t>
  </si>
  <si>
    <t>İstanbulSilivri/İzmir/Akhisar</t>
  </si>
  <si>
    <t>En la niebla</t>
  </si>
  <si>
    <t>Eterno Presente</t>
  </si>
  <si>
    <t>México trágico</t>
  </si>
  <si>
    <t xml:space="preserve">Reino de Mazapán </t>
  </si>
  <si>
    <t>Somewhere in time</t>
  </si>
  <si>
    <t>México</t>
  </si>
  <si>
    <t>Türkiye - İstanbul..</t>
  </si>
  <si>
    <t>Erzincan Üni.🎓</t>
  </si>
  <si>
    <t>bae suzy</t>
  </si>
  <si>
    <t>dünya</t>
  </si>
  <si>
    <t xml:space="preserve">çanakkale/Bandırma </t>
  </si>
  <si>
    <t>Malatya, Türkiye</t>
  </si>
  <si>
    <t>Singapore</t>
  </si>
  <si>
    <t>exo-l blink chesire midzy</t>
  </si>
  <si>
    <t>Yeşilköy Mahallesi İstasyon Caddesi No:81 Yeşilköy/Bakırköy İSTANBUL Çalışma Saatleri 08:00 -17:00</t>
  </si>
  <si>
    <t>İstanbul-Antalya-Ankara-Tokat</t>
  </si>
  <si>
    <t>🇹🇷Türkiyem🇹🇷</t>
  </si>
  <si>
    <t>Rotterdam, Nederland</t>
  </si>
  <si>
    <t>Bursa</t>
  </si>
  <si>
    <t xml:space="preserve">gever </t>
  </si>
  <si>
    <t xml:space="preserve">Antakya,Ankara </t>
  </si>
  <si>
    <t xml:space="preserve">İ S T A N B U L </t>
  </si>
  <si>
    <t>sívαs ✌️</t>
  </si>
  <si>
    <t>Ayvalık, Türkiye</t>
  </si>
  <si>
    <t xml:space="preserve"> Fani dünya da</t>
  </si>
  <si>
    <t>Bitlis</t>
  </si>
  <si>
    <t>Zonguldak, Türkiye</t>
  </si>
  <si>
    <t>Maltepe, İstanbul</t>
  </si>
  <si>
    <t>datça</t>
  </si>
  <si>
    <t>İzmir&amp;Karşıyaka</t>
  </si>
  <si>
    <t>Galatasaray Meydanı, İstanbul</t>
  </si>
  <si>
    <t>Medeniyetler Şehri Hatay</t>
  </si>
  <si>
    <t xml:space="preserve">Honda </t>
  </si>
  <si>
    <t>Kudüs</t>
  </si>
  <si>
    <t>Istanbul/ Turkiye</t>
  </si>
  <si>
    <t>California, USA</t>
  </si>
  <si>
    <t>Nederland</t>
  </si>
  <si>
    <t>Rize-Karabük</t>
  </si>
  <si>
    <t>Marmaris, Türkiye</t>
  </si>
  <si>
    <t>Kartepe kocaeli</t>
  </si>
  <si>
    <t>kars</t>
  </si>
  <si>
    <t>Ankara Gaziantep</t>
  </si>
  <si>
    <t>Ataşehir, İstanbul</t>
  </si>
  <si>
    <t>İstanbul, beylikdüzü</t>
  </si>
  <si>
    <t>Neverland</t>
  </si>
  <si>
    <t>TÜRKİYE-İSTANBUL</t>
  </si>
  <si>
    <t>Mars Schiaparelli Crater</t>
  </si>
  <si>
    <t>Adıyaman, Türkiye</t>
  </si>
  <si>
    <t>Sarıyer, İstanbul</t>
  </si>
  <si>
    <t>Antakya/İstanbul</t>
  </si>
  <si>
    <t>Hell</t>
  </si>
  <si>
    <t>Bornova, İzmir</t>
  </si>
  <si>
    <t>Şanlıurfa/Birecik</t>
  </si>
  <si>
    <t>Karşıyaka, İzmir</t>
  </si>
  <si>
    <t>Sivas, Türkiye</t>
  </si>
  <si>
    <t>hirai'96</t>
  </si>
  <si>
    <t>Barış'ın kalbi</t>
  </si>
  <si>
    <t>Sancaktepe, İstanbul</t>
  </si>
  <si>
    <t>Trabzon-İstanbul</t>
  </si>
  <si>
    <t>larry is real bye</t>
  </si>
  <si>
    <t>Harry's Heart</t>
  </si>
  <si>
    <t>Kocaeli/Trabzon</t>
  </si>
  <si>
    <t xml:space="preserve">Dakuk </t>
  </si>
  <si>
    <t>Izmir city(Σμυρνα)/Turkey</t>
  </si>
  <si>
    <t>Tanıtım Ve Reklam İçin DM📩📩</t>
  </si>
  <si>
    <t>Ordu</t>
  </si>
  <si>
    <t>Diyarbakır -Amed. Batman-Elih</t>
  </si>
  <si>
    <t xml:space="preserve">izmir </t>
  </si>
  <si>
    <t>Halen İstanbul</t>
  </si>
  <si>
    <t>İYİ Olacak ☀️</t>
  </si>
  <si>
    <t>Kapak Mütehassısı</t>
  </si>
  <si>
    <t>Siirt, Türkiye</t>
  </si>
  <si>
    <t>🇹🇷🌍🇹🇷</t>
  </si>
  <si>
    <t>China, Shanghai</t>
  </si>
  <si>
    <t>israil</t>
  </si>
  <si>
    <t xml:space="preserve">Diyarbekîr </t>
  </si>
  <si>
    <t>enez avcılar istanbul</t>
  </si>
  <si>
    <t>Milano, Lombardia</t>
  </si>
  <si>
    <t>Niğde, Türkiye</t>
  </si>
  <si>
    <t>Reklam ve İletişim için DM 📩</t>
  </si>
  <si>
    <t>Ödemiş</t>
  </si>
  <si>
    <t>KKTC</t>
  </si>
  <si>
    <t>Kendi alemindeeee</t>
  </si>
  <si>
    <t>Çanakkale Midilli Adası</t>
  </si>
  <si>
    <t xml:space="preserve">Şam, Suriye.  </t>
  </si>
  <si>
    <t>galamention@gmail.com</t>
  </si>
  <si>
    <t>next to saeyoung</t>
  </si>
  <si>
    <t>maviofjoon💙/ moarmyahgase</t>
  </si>
  <si>
    <t>Stray Kids, MCND, LUCY</t>
  </si>
  <si>
    <t>YY Üniversitesi Van</t>
  </si>
  <si>
    <t>Bialystok</t>
  </si>
  <si>
    <t>🇺🇦</t>
  </si>
  <si>
    <t>Haksızlığın olduğu her yerdeyiz!</t>
  </si>
  <si>
    <t>iletisim@milatedebiyat.com</t>
  </si>
  <si>
    <t>Keçiören, Türkiye</t>
  </si>
  <si>
    <t>chocolate store</t>
  </si>
  <si>
    <t>Eskişehir/Kocaeli</t>
  </si>
  <si>
    <t xml:space="preserve">Osmangazi, Bursa 55 </t>
  </si>
  <si>
    <t>kuşadası</t>
  </si>
  <si>
    <t>Chicago, IL</t>
  </si>
  <si>
    <t xml:space="preserve">   ༺ § ༻</t>
  </si>
  <si>
    <t>Cappadocia</t>
  </si>
  <si>
    <t>Wuhan china</t>
  </si>
  <si>
    <t>Oia, Greece</t>
  </si>
  <si>
    <t>Somewhere under the sun</t>
  </si>
  <si>
    <t>Bursa, İnegöl</t>
  </si>
  <si>
    <t>Tokat</t>
  </si>
  <si>
    <t>Kızılelma</t>
  </si>
  <si>
    <t>young&amp;rich</t>
  </si>
  <si>
    <t>Bozok Türkiye</t>
  </si>
  <si>
    <t>istanbul kartal</t>
  </si>
  <si>
    <t>Kırıkkale</t>
  </si>
  <si>
    <t>Rize, Türkiye</t>
  </si>
  <si>
    <t>info.eskitvitler@gmail.com</t>
  </si>
  <si>
    <t>BMYFC</t>
  </si>
  <si>
    <t>Manavgat/Isparta</t>
  </si>
  <si>
    <t xml:space="preserve">Boşlukta </t>
  </si>
  <si>
    <t>Doğu Türkistan</t>
  </si>
  <si>
    <t>EL-Aziz , Türkiye</t>
  </si>
  <si>
    <t>Nişantaşı, İstanbul</t>
  </si>
  <si>
    <t>Manisa</t>
  </si>
  <si>
    <t>ATATÜRK Fikir,Devlet neşriyatı</t>
  </si>
  <si>
    <t>Mars Vegas💥</t>
  </si>
  <si>
    <t>ADANA/ÇORUM</t>
  </si>
  <si>
    <t>Bize Her Yer TRABZON</t>
  </si>
  <si>
    <t xml:space="preserve">karasuno </t>
  </si>
  <si>
    <t>En büyük FENERBAHÇE..DM.YOK.</t>
  </si>
  <si>
    <t>million miles away</t>
  </si>
  <si>
    <t xml:space="preserve">Diyarbakır /kırklareli </t>
  </si>
  <si>
    <t>Fani Alem</t>
  </si>
  <si>
    <t>Arsin, Trabzon</t>
  </si>
  <si>
    <t>Bolu, Türkiye</t>
  </si>
  <si>
    <t>Osmaniyede  Türkiye Malatyalı</t>
  </si>
  <si>
    <t>Amsterdam/Bursa/Trabzon</t>
  </si>
  <si>
    <t>EFSANE MARATON</t>
  </si>
  <si>
    <t>Ankara@Turkey</t>
  </si>
  <si>
    <t>dominikte</t>
  </si>
  <si>
    <t>istanbul- lefkoşa- dünya</t>
  </si>
  <si>
    <t>"Çorum"   İstanbul, Türkiye.</t>
  </si>
  <si>
    <t>Vigo, Spain</t>
  </si>
  <si>
    <t>Munich, Bavaria</t>
  </si>
  <si>
    <t>Warszawa, Polska</t>
  </si>
  <si>
    <t xml:space="preserve">Gezi Parkı </t>
  </si>
  <si>
    <t>bmy</t>
  </si>
  <si>
    <t>İstanbul, Çanakkale Turkey</t>
  </si>
  <si>
    <t>www.ahmetrasimkucukusta.com</t>
  </si>
  <si>
    <t>șabli</t>
  </si>
  <si>
    <t>Hatay Cumhuriyeti-Bursa</t>
  </si>
  <si>
    <t>Mardin, Midyat</t>
  </si>
  <si>
    <t>İstanbul, /Antakya</t>
  </si>
  <si>
    <t>Komadayım</t>
  </si>
  <si>
    <t>elazığ</t>
  </si>
  <si>
    <t>Uranüs</t>
  </si>
  <si>
    <t>Philadelphia 76ers</t>
  </si>
  <si>
    <t>Ötüken 🐺</t>
  </si>
  <si>
    <t>HarranOvası</t>
  </si>
  <si>
    <t>Mekke</t>
  </si>
  <si>
    <t>Bayburt, Türkiye</t>
  </si>
  <si>
    <t>Adana- 26 -İstanbul-Sakarya</t>
  </si>
  <si>
    <t>Tarsus, Türkiye</t>
  </si>
  <si>
    <t xml:space="preserve">Samsun </t>
  </si>
  <si>
    <t>erzincan erzurum</t>
  </si>
  <si>
    <t>Akdeniz University</t>
  </si>
  <si>
    <t>umarım kalbinde.</t>
  </si>
  <si>
    <t xml:space="preserve">Hayallerimin bittiği yerdeyim </t>
  </si>
  <si>
    <t>Tamil Nadu, India</t>
  </si>
  <si>
    <t>Samsun</t>
  </si>
  <si>
    <t>seattle,WA</t>
  </si>
  <si>
    <t>Aydın/Türkiye</t>
  </si>
  <si>
    <t>https://t.co/teIAfwx1HL</t>
  </si>
  <si>
    <t>https://t.co/MtoQsirIVT</t>
  </si>
  <si>
    <t>https://t.co/FvD33YwEel</t>
  </si>
  <si>
    <t>https://t.co/hiOfuKPUng</t>
  </si>
  <si>
    <t>https://t.co/pZJknzpCUD</t>
  </si>
  <si>
    <t>https://t.co/46waPwTYQe</t>
  </si>
  <si>
    <t>https://t.co/LFRa4t5twL</t>
  </si>
  <si>
    <t>https://t.co/oBin52MvaK</t>
  </si>
  <si>
    <t>https://t.co/Jjaiv0DEIf</t>
  </si>
  <si>
    <t>https://t.co/O1S2Iq8s5R</t>
  </si>
  <si>
    <t>https://t.co/Nv5yF2a5OE</t>
  </si>
  <si>
    <t>https://t.co/7IDoW8Ah9W</t>
  </si>
  <si>
    <t>https://t.co/G810AqmK5S</t>
  </si>
  <si>
    <t>https://t.co/9Fpo77TlKt</t>
  </si>
  <si>
    <t>https://t.co/8iOh8IXRP9</t>
  </si>
  <si>
    <t>https://t.co/z0Smz4oXNl</t>
  </si>
  <si>
    <t>https://t.co/2zeg4eFx0S</t>
  </si>
  <si>
    <t>https://t.co/FWMGCznUE9</t>
  </si>
  <si>
    <t>https://t.co/mh23GBNpic</t>
  </si>
  <si>
    <t>https://t.co/zJhwsUDlux</t>
  </si>
  <si>
    <t>https://t.co/hcRuo8Mebj</t>
  </si>
  <si>
    <t>https://t.co/pKhUZriM8f</t>
  </si>
  <si>
    <t>https://t.co/AlIwWJGA2B</t>
  </si>
  <si>
    <t>https://t.co/5hWpirZzNd</t>
  </si>
  <si>
    <t>https://t.co/aRhwrPdxeq</t>
  </si>
  <si>
    <t>https://t.co/7gr55azVaW</t>
  </si>
  <si>
    <t>https://t.co/MbzBHVxJLD</t>
  </si>
  <si>
    <t>https://t.co/vXjtvH1Xyf</t>
  </si>
  <si>
    <t>https://t.co/JdE7Nk5foO</t>
  </si>
  <si>
    <t>https://t.co/N24bhLTC9c</t>
  </si>
  <si>
    <t>https://t.co/yOBkcbTIrV</t>
  </si>
  <si>
    <t>https://t.co/S3G3AE1Nzw</t>
  </si>
  <si>
    <t>https://t.co/kJJrTQhRaH</t>
  </si>
  <si>
    <t>http://t.co/VBKMNGkp7w</t>
  </si>
  <si>
    <t>https://t.co/Cnmcjl0lTE</t>
  </si>
  <si>
    <t>https://t.co/nh8NoEDr2a</t>
  </si>
  <si>
    <t>https://t.co/eqvWraLWT8</t>
  </si>
  <si>
    <t>https://t.co/PnOB8mPgfl</t>
  </si>
  <si>
    <t>https://t.co/55nfmlP1rE</t>
  </si>
  <si>
    <t>https://t.co/eFiQIlyt5Z</t>
  </si>
  <si>
    <t>https://t.co/ZpvsQZiNLi</t>
  </si>
  <si>
    <t>https://t.co/gZpfJdNzG2</t>
  </si>
  <si>
    <t>https://t.co/GA6CdKytJU</t>
  </si>
  <si>
    <t>https://t.co/NhyKRKexhK</t>
  </si>
  <si>
    <t>https://t.co/OkFZeVTvOG</t>
  </si>
  <si>
    <t>https://t.co/0A3r0hSYmB</t>
  </si>
  <si>
    <t>https://t.co/NFtruMpVeJ</t>
  </si>
  <si>
    <t>https://t.co/OcUFNFovTz</t>
  </si>
  <si>
    <t>https://t.co/n7OpEhDvmv</t>
  </si>
  <si>
    <t>https://t.co/7IDoW8iFLm</t>
  </si>
  <si>
    <t>https://t.co/J7tcXJfXHk</t>
  </si>
  <si>
    <t>https://t.co/2ItKz8nikz</t>
  </si>
  <si>
    <t>https://t.co/3acgQMOefM</t>
  </si>
  <si>
    <t>https://t.co/DxGBCtwTFW</t>
  </si>
  <si>
    <t>https://t.co/71DNOIkmCs</t>
  </si>
  <si>
    <t>https://t.co/GDqH71SkRQ</t>
  </si>
  <si>
    <t>https://t.co/4peU9OYgRu</t>
  </si>
  <si>
    <t>https://t.co/Ee6fydT39s</t>
  </si>
  <si>
    <t>https://t.co/qcfPP2ay27</t>
  </si>
  <si>
    <t>https://t.co/kX8KAfCLTn</t>
  </si>
  <si>
    <t>https://t.co/cORBEDBOEg</t>
  </si>
  <si>
    <t>https://t.co/pLDsLWzbqp</t>
  </si>
  <si>
    <t>https://t.co/JMCPT5gahq</t>
  </si>
  <si>
    <t>https://t.co/DYWCVBrirk</t>
  </si>
  <si>
    <t>https://t.co/Fl4NeQaHlo</t>
  </si>
  <si>
    <t>https://t.co/wxTaCOXF54</t>
  </si>
  <si>
    <t>https://t.co/B6jy8gMMaB</t>
  </si>
  <si>
    <t>https://t.co/g2cwzlAofZ</t>
  </si>
  <si>
    <t>https://t.co/5MSYnR29eC</t>
  </si>
  <si>
    <t>https://t.co/3fVRRi5ngQ</t>
  </si>
  <si>
    <t>https://t.co/6tVnHCob15</t>
  </si>
  <si>
    <t>https://t.co/OXwyBztIB0</t>
  </si>
  <si>
    <t>https://t.co/6RiTHCj387</t>
  </si>
  <si>
    <t>https://t.co/kkiZVOTW9c</t>
  </si>
  <si>
    <t>https://t.co/bPXov1JSBY</t>
  </si>
  <si>
    <t>https://t.co/1zxORbcq07</t>
  </si>
  <si>
    <t>https://t.co/vcg05ZEyez</t>
  </si>
  <si>
    <t>https://t.co/A9fRzPcaNX</t>
  </si>
  <si>
    <t>https://t.co/I3iZFdgubh</t>
  </si>
  <si>
    <t>https://t.co/QfVRct4kYA</t>
  </si>
  <si>
    <t>https://t.co/cqibmwaA3A</t>
  </si>
  <si>
    <t>https://t.co/I0NUkBwgDn</t>
  </si>
  <si>
    <t>https://t.co/cjHcQ1Wq3d</t>
  </si>
  <si>
    <t>https://t.co/2BIwvnwxjc</t>
  </si>
  <si>
    <t>https://t.co/oXLSIZeNiA</t>
  </si>
  <si>
    <t>https://t.co/Ep1RDmPLYU</t>
  </si>
  <si>
    <t>https://t.co/UckOMmt5jd</t>
  </si>
  <si>
    <t>https://t.co/mCORAozlxB</t>
  </si>
  <si>
    <t>https://t.co/BE0pssrn2n</t>
  </si>
  <si>
    <t>https://t.co/UO1hFtWTyE</t>
  </si>
  <si>
    <t>https://t.co/oZ5QB1oEQE</t>
  </si>
  <si>
    <t>https://t.co/C9I0FY8ogv</t>
  </si>
  <si>
    <t>https://t.co/OuCJUECACo</t>
  </si>
  <si>
    <t>https://t.co/PTy01R4QnW</t>
  </si>
  <si>
    <t>https://t.co/j2cltg7h26</t>
  </si>
  <si>
    <t>https://t.co/ILvZ1KA21T</t>
  </si>
  <si>
    <t>https://t.co/jmN9taZmjF</t>
  </si>
  <si>
    <t>https://t.co/WkgyqrtE6p</t>
  </si>
  <si>
    <t>https://t.co/R3uzazjrvk</t>
  </si>
  <si>
    <t>https://t.co/4HI2PjjRMr</t>
  </si>
  <si>
    <t>https://t.co/RgDxEgWbRI</t>
  </si>
  <si>
    <t>https://t.co/sFmptAG1fk</t>
  </si>
  <si>
    <t>https://t.co/vRy8JXj0mk</t>
  </si>
  <si>
    <t>https://t.co/jqYvw5OU2u</t>
  </si>
  <si>
    <t>https://t.co/svUuI0OC0k</t>
  </si>
  <si>
    <t>https://t.co/D8Jf5AS71r</t>
  </si>
  <si>
    <t>https://t.co/9UuZUl11EQ</t>
  </si>
  <si>
    <t>http://t.co/fvXcjEA8oq</t>
  </si>
  <si>
    <t>https://t.co/6BEYGC2iHg</t>
  </si>
  <si>
    <t>https://t.co/naVxW2Qidg</t>
  </si>
  <si>
    <t>https://t.co/YM5zZbyUcw</t>
  </si>
  <si>
    <t>https://t.co/BGe4qrxBtb</t>
  </si>
  <si>
    <t>https://t.co/ESEBGSnU3s</t>
  </si>
  <si>
    <t>https://t.co/hBd7andYQV</t>
  </si>
  <si>
    <t>https://t.co/4FWu4r8lun</t>
  </si>
  <si>
    <t>https://t.co/TaRxTpCmNS</t>
  </si>
  <si>
    <t>https://t.co/rj916YXk15</t>
  </si>
  <si>
    <t>https://t.co/AG2ZxRleBU</t>
  </si>
  <si>
    <t>https://t.co/2LQ7HPCUCt</t>
  </si>
  <si>
    <t>https://t.co/bd1Ed1qncu</t>
  </si>
  <si>
    <t>https://t.co/lmMF74lYFS</t>
  </si>
  <si>
    <t>https://t.co/SvpNy3NdKE</t>
  </si>
  <si>
    <t>https://t.co/AyK3YRPjKq</t>
  </si>
  <si>
    <t>https://t.co/ndfUCnWDhA</t>
  </si>
  <si>
    <t>https://t.co/Heze8IjOjE</t>
  </si>
  <si>
    <t>https://t.co/j6S8rJH7CL</t>
  </si>
  <si>
    <t>https://t.co/ym8l38slvF</t>
  </si>
  <si>
    <t>https://t.co/zsEyFmD5nV</t>
  </si>
  <si>
    <t>https://t.co/an0sdELeH0</t>
  </si>
  <si>
    <t>https://t.co/nqjaWiYjE0</t>
  </si>
  <si>
    <t>https://t.co/pQJo8WHeuR</t>
  </si>
  <si>
    <t>https://t.co/ELbiA4Dx0X</t>
  </si>
  <si>
    <t>https://t.co/tIaTR6LgzE</t>
  </si>
  <si>
    <t>https://t.co/fmPU3XgfKz</t>
  </si>
  <si>
    <t>https://t.co/lXDg44vmss</t>
  </si>
  <si>
    <t>https://t.co/nY6YGynLaR</t>
  </si>
  <si>
    <t>https://t.co/y9eGAubwE6</t>
  </si>
  <si>
    <t>http://www.dr.com.tr/Kitap/11-Peron/Edebiyat/Turk-Gunluk-Ani/urunno=0001748680001</t>
  </si>
  <si>
    <t>https://t.co/VJjrOAbaBF</t>
  </si>
  <si>
    <t>https://t.co/R3uzaz1QDM</t>
  </si>
  <si>
    <t>https://t.co/Fn3YpVAUQv</t>
  </si>
  <si>
    <t>https://t.co/Lg09oYhvWk</t>
  </si>
  <si>
    <t>https://t.co/D0v8opDNYA</t>
  </si>
  <si>
    <t>https://t.co/GjDNrLJfFC</t>
  </si>
  <si>
    <t>https://t.co/8raWSHsELO</t>
  </si>
  <si>
    <t>https://t.co/6Zc7Qzc06v</t>
  </si>
  <si>
    <t>https://t.co/I42prCz15X</t>
  </si>
  <si>
    <t>https://t.co/6u86wYxABH</t>
  </si>
  <si>
    <t>https://t.co/U3U3HFTenc</t>
  </si>
  <si>
    <t>https://t.co/uW2IlOhM0l</t>
  </si>
  <si>
    <t>https://t.co/9pRg3oEmth</t>
  </si>
  <si>
    <t>https://t.co/OPV1AjcSwg</t>
  </si>
  <si>
    <t>https://t.co/8NjldLLsgu</t>
  </si>
  <si>
    <t>https://t.co/Wek9kA6Fcx</t>
  </si>
  <si>
    <t>https://t.co/AXAcBLseJF</t>
  </si>
  <si>
    <t>https://t.co/z8dZEwELUV</t>
  </si>
  <si>
    <t>https://t.co/AejKYlEpnR</t>
  </si>
  <si>
    <t>https://t.co/7AHjaGD60x</t>
  </si>
  <si>
    <t>https://t.co/GaaEZRTCfg</t>
  </si>
  <si>
    <t>https://t.co/kkxDUws9cp</t>
  </si>
  <si>
    <t>https://t.co/j5CTzLM2QF</t>
  </si>
  <si>
    <t>https://t.co/QwbEAtut3k</t>
  </si>
  <si>
    <t>https://t.co/0PFEkJ4bgM</t>
  </si>
  <si>
    <t>https://t.co/rDcqV4Zmwu</t>
  </si>
  <si>
    <t>https://t.co/OMOkQIeFts</t>
  </si>
  <si>
    <t>https://t.co/NO6YVKufzq</t>
  </si>
  <si>
    <t>https://t.co/8dKAvlc4kC</t>
  </si>
  <si>
    <t>https://t.co/u20zBpP6m2</t>
  </si>
  <si>
    <t>https://t.co/AkxOEmRP0E</t>
  </si>
  <si>
    <t>https://t.co/XPVWFPwRee</t>
  </si>
  <si>
    <t>https://t.co/eC5c0C87wM</t>
  </si>
  <si>
    <t>https://t.co/AuaTiLqYIb</t>
  </si>
  <si>
    <t>https://t.co/fRXEbTPZ2V</t>
  </si>
  <si>
    <t>https://t.co/bL2uKrx3d7</t>
  </si>
  <si>
    <t>https://t.co/98EWnW11nS</t>
  </si>
  <si>
    <t>https://t.co/XdzPKhQ8Oz</t>
  </si>
  <si>
    <t>https://t.co/CEHAKUKzDp</t>
  </si>
  <si>
    <t>https://t.co/vs6luBFk2W</t>
  </si>
  <si>
    <t>https://t.co/jzyf7KcH0n</t>
  </si>
  <si>
    <t>https://t.co/r4AdpuN031</t>
  </si>
  <si>
    <t>https://t.co/cbaLuWjgLu</t>
  </si>
  <si>
    <t>https://t.co/X6ByupGR6N</t>
  </si>
  <si>
    <t>https://t.co/ZjGx5CrDcl</t>
  </si>
  <si>
    <t>https://t.co/g9KKCiJolq</t>
  </si>
  <si>
    <t>https://t.co/Oz9RNo2Tzk</t>
  </si>
  <si>
    <t>https://t.co/UeEEjSR5Oq</t>
  </si>
  <si>
    <t>https://t.co/leKeXuIyQs</t>
  </si>
  <si>
    <t>https://t.co/hl2IXwLXd7</t>
  </si>
  <si>
    <t>https://t.co/yGYVsUFsDE</t>
  </si>
  <si>
    <t>https://t.co/cfRo4O6ens</t>
  </si>
  <si>
    <t>https://t.co/8UpGJ9p4E5</t>
  </si>
  <si>
    <t>https://t.co/nW6z49elt0</t>
  </si>
  <si>
    <t>https://t.co/LdWRLA1142</t>
  </si>
  <si>
    <t>https://t.co/dhRHppb9kn</t>
  </si>
  <si>
    <t>https://t.co/Si0KWJd95s</t>
  </si>
  <si>
    <t>https://t.co/7taOFuf3e5</t>
  </si>
  <si>
    <t>https://t.co/eMEPhNPugf</t>
  </si>
  <si>
    <t>https://t.co/leuFAiGdT4</t>
  </si>
  <si>
    <t>https://t.co/yNFgt5aPnI</t>
  </si>
  <si>
    <t>https://t.co/S40z4dF0Nn</t>
  </si>
  <si>
    <t>https://t.co/nuIxlG00xZ</t>
  </si>
  <si>
    <t>https://t.co/wMz3KkemZE</t>
  </si>
  <si>
    <t>https://t.co/ej6cVKqAuF</t>
  </si>
  <si>
    <t>https://t.co/i7GsbD5eHD</t>
  </si>
  <si>
    <t>https://t.co/cpjkB4LkAl</t>
  </si>
  <si>
    <t>https://t.co/du5WSOJzNZ</t>
  </si>
  <si>
    <t>https://t.co/1FOwBhOL6d</t>
  </si>
  <si>
    <t>https://t.co/Mpt3DJ6G5J</t>
  </si>
  <si>
    <t>https://t.co/IfNA9IPEvU</t>
  </si>
  <si>
    <t>https://t.co/nOX6aWf0mD</t>
  </si>
  <si>
    <t>https://t.co/NL1VGvlTkI</t>
  </si>
  <si>
    <t>https://t.co/zm6onluIAG</t>
  </si>
  <si>
    <t>http://t.co/OsRjuLQOCc</t>
  </si>
  <si>
    <t>https://t.co/qB5LHq15pj</t>
  </si>
  <si>
    <t>https://t.co/3vPIPeyYJb</t>
  </si>
  <si>
    <t>https://t.co/Z0foJEJJ1R</t>
  </si>
  <si>
    <t>https://t.co/wSr7vev3Gt</t>
  </si>
  <si>
    <t>https://t.co/Fm3fNFmwjG</t>
  </si>
  <si>
    <t>https://t.co/1bbWdt80Ca</t>
  </si>
  <si>
    <t>https://t.co/o4j2PURNlD</t>
  </si>
  <si>
    <t>https://t.co/b5lDWE6cRx</t>
  </si>
  <si>
    <t>https://t.co/kAnmydeL59</t>
  </si>
  <si>
    <t>https://t.co/LGHPY9wz4W</t>
  </si>
  <si>
    <t>https://t.co/2B8fcYdRrM</t>
  </si>
  <si>
    <t>https://t.co/AR1hQRfrr1</t>
  </si>
  <si>
    <t>https://t.co/B42o4k6jwI</t>
  </si>
  <si>
    <t>https://t.co/BoIgmLG247</t>
  </si>
  <si>
    <t>https://t.co/Ec0rIlMsQU</t>
  </si>
  <si>
    <t>https://t.co/ff8zCcZOYU</t>
  </si>
  <si>
    <t>https://t.co/mY3032IRQo</t>
  </si>
  <si>
    <t>https://t.co/O8shlq6TnX</t>
  </si>
  <si>
    <t>https://t.co/7D6RH6M3yX</t>
  </si>
  <si>
    <t>https://t.co/VEZrjuIv8h</t>
  </si>
  <si>
    <t>https://t.co/1Z4bWkZhQM</t>
  </si>
  <si>
    <t>https://t.co/mHqQ5VShCv</t>
  </si>
  <si>
    <t>https://t.co/U0sUZVKEVR</t>
  </si>
  <si>
    <t>https://t.co/58rVePu1qn</t>
  </si>
  <si>
    <t>http://t.co/2PHIQ75nRA</t>
  </si>
  <si>
    <t>https://t.co/8EPS0vDOin</t>
  </si>
  <si>
    <t>https://t.co/CaseG8T9Sr</t>
  </si>
  <si>
    <t>https://t.co/utPulli1Pw</t>
  </si>
  <si>
    <t>https://t.co/MtznTaZD8P</t>
  </si>
  <si>
    <t>https://t.co/JmtnALZ17H</t>
  </si>
  <si>
    <t>https://t.co/FSiAWmiaVA</t>
  </si>
  <si>
    <t>https://t.co/1YdjY6kRTO</t>
  </si>
  <si>
    <t>https://t.co/eKxfXFnTN2</t>
  </si>
  <si>
    <t>https://t.co/fEqsYm6A4X</t>
  </si>
  <si>
    <t>https://t.co/ub4wY6nRs6</t>
  </si>
  <si>
    <t>https://t.co/52ZSzpJMuV</t>
  </si>
  <si>
    <t>https://t.co/4STSz6iiDa</t>
  </si>
  <si>
    <t>https://t.co/HvCn51VwpP</t>
  </si>
  <si>
    <t>https://t.co/7rlMJcfGUl</t>
  </si>
  <si>
    <t>https://t.co/shfA6jRnMz</t>
  </si>
  <si>
    <t>https://t.co/TYHewTXSDB</t>
  </si>
  <si>
    <t>https://t.co/hM3SUSgcIt</t>
  </si>
  <si>
    <t>https://t.co/ohPO7pzfpe</t>
  </si>
  <si>
    <t>http://t.co/xi5o1yfjuV</t>
  </si>
  <si>
    <t>https://t.co/RJuD5yueTX</t>
  </si>
  <si>
    <t>https://t.co/xvXbNuV3Qd</t>
  </si>
  <si>
    <t>https://t.co/ZvuckxnE8s</t>
  </si>
  <si>
    <t>https://t.co/DKAhUW9jXl</t>
  </si>
  <si>
    <t>https://t.co/sRexgDHa4q</t>
  </si>
  <si>
    <t>https://t.co/6jinypDvxM</t>
  </si>
  <si>
    <t>https://t.co/4DtKZG2k6H</t>
  </si>
  <si>
    <t>https://t.co/GEbrcUVgM1</t>
  </si>
  <si>
    <t>https://t.co/zhf3MdQtVT</t>
  </si>
  <si>
    <t>https://t.co/IZTFypZuUA</t>
  </si>
  <si>
    <t>https://t.co/Pbb2kmAZGp</t>
  </si>
  <si>
    <t>https://t.co/YVl3K6sMrN</t>
  </si>
  <si>
    <t>https://t.co/ErRtNKzkvh</t>
  </si>
  <si>
    <t>https://t.co/rxm269knts</t>
  </si>
  <si>
    <t>https://t.co/i7cxXdBwjw</t>
  </si>
  <si>
    <t>https://t.co/Jhs3K3g3Lk</t>
  </si>
  <si>
    <t>https://t.co/8AHABLu3q8</t>
  </si>
  <si>
    <t>https://t.co/R9UjrYE2MZ</t>
  </si>
  <si>
    <t>https://t.co/IDcLecifkf</t>
  </si>
  <si>
    <t>https://t.co/bpNvLHf2ys</t>
  </si>
  <si>
    <t>https://t.co/YyHll172pv</t>
  </si>
  <si>
    <t>https://t.co/Fv9BydOXpe</t>
  </si>
  <si>
    <t>https://t.co/JLQhp0Qo4J</t>
  </si>
  <si>
    <t>https://t.co/aEe3pqegOo</t>
  </si>
  <si>
    <t>https://t.co/ipdo33Wura</t>
  </si>
  <si>
    <t>https://t.co/qhCF4Hp68B</t>
  </si>
  <si>
    <t>https://t.co/EmcnSYZDaB</t>
  </si>
  <si>
    <t>https://t.co/k4cHLbKt8o</t>
  </si>
  <si>
    <t>https://t.co/wgUzTwXKF4</t>
  </si>
  <si>
    <t>https://t.co/uT8tEHLrCQ</t>
  </si>
  <si>
    <t>https://t.co/vx779pihHp</t>
  </si>
  <si>
    <t>https://t.co/GjFKlGHdy0</t>
  </si>
  <si>
    <t>https://t.co/y933zhJcuj</t>
  </si>
  <si>
    <t>https://t.co/9rbr7bmKVa</t>
  </si>
  <si>
    <t>https://t.co/C9hROkdSja</t>
  </si>
  <si>
    <t>https://t.co/1VvSPOAL9c</t>
  </si>
  <si>
    <t>https://t.co/xrvoOXP65h</t>
  </si>
  <si>
    <t>https://t.co/jOvQOyjlj1</t>
  </si>
  <si>
    <t>https://t.co/gAJIL8QkCV</t>
  </si>
  <si>
    <t>https://t.co/TK4Bzish8Z</t>
  </si>
  <si>
    <t>https://t.co/LgrpVzy3fC</t>
  </si>
  <si>
    <t>https://t.co/and0rSX2wP</t>
  </si>
  <si>
    <t>https://t.co/CXKyjNqv8i</t>
  </si>
  <si>
    <t>https://t.co/39dHLaZfEa</t>
  </si>
  <si>
    <t>https://t.co/2fQWB7HiCq</t>
  </si>
  <si>
    <t>https://t.co/2sxkMcklY2</t>
  </si>
  <si>
    <t>https://t.co/HbJ4YrRrEm</t>
  </si>
  <si>
    <t>https://t.co/ePIjaHAyo8</t>
  </si>
  <si>
    <t>https://t.co/2YKN2cvnCq</t>
  </si>
  <si>
    <t>https://t.co/vDGK2U9gDG</t>
  </si>
  <si>
    <t>https://t.co/QKxC3cebMU</t>
  </si>
  <si>
    <t>http://t.co/ZGVUdmiSSn</t>
  </si>
  <si>
    <t>https://t.co/Z1TQDI22Dm</t>
  </si>
  <si>
    <t>https://t.co/XR2kjv4n5q</t>
  </si>
  <si>
    <t>https://t.co/YVL0koK7gy</t>
  </si>
  <si>
    <t>https://t.co/eJO7fmRs0l</t>
  </si>
  <si>
    <t>https://t.co/23dPrEwpsz</t>
  </si>
  <si>
    <t>https://t.co/QzFCPNOnoW</t>
  </si>
  <si>
    <t>https://t.co/WwMMgpqD5L</t>
  </si>
  <si>
    <t>https://t.co/mVpNTCpcH9</t>
  </si>
  <si>
    <t>https://t.co/Y3FEbI8jbg</t>
  </si>
  <si>
    <t>https://t.co/R0VTui5Yhx</t>
  </si>
  <si>
    <t>https://t.co/GWEH3gJnQy</t>
  </si>
  <si>
    <t>https://t.co/r3lH1Gg3iV</t>
  </si>
  <si>
    <t>https://t.co/ufhT9P0nXJ</t>
  </si>
  <si>
    <t>https://t.co/2CA4NVLhyH</t>
  </si>
  <si>
    <t>https://t.co/gp3yN8Jbhu</t>
  </si>
  <si>
    <t>https://t.co/tHpTO1AcBL</t>
  </si>
  <si>
    <t>https://t.co/e0OxTa2LVD</t>
  </si>
  <si>
    <t>https://t.co/yfttSxXuWK</t>
  </si>
  <si>
    <t>https://t.co/mEWuZIa9Iz</t>
  </si>
  <si>
    <t>https://t.co/2vXsDbnd4F</t>
  </si>
  <si>
    <t>https://t.co/TjaCqoJtov</t>
  </si>
  <si>
    <t>https://t.co/geiogZYCn5</t>
  </si>
  <si>
    <t>https://t.co/uo0hGzvYtC</t>
  </si>
  <si>
    <t>https://t.co/h7mgo5j3Ts</t>
  </si>
  <si>
    <t>https://t.co/7Tiddc0rMR</t>
  </si>
  <si>
    <t>https://t.co/KjzCuTPuQO</t>
  </si>
  <si>
    <t>https://t.co/jDFpbTtH9w</t>
  </si>
  <si>
    <t>https://t.co/eiIid6S2zy</t>
  </si>
  <si>
    <t>https://t.co/kA8O297Gq0</t>
  </si>
  <si>
    <t>https://t.co/V9PPtJC5X2</t>
  </si>
  <si>
    <t>https://t.co/KXHOwokcJr</t>
  </si>
  <si>
    <t>https://t.co/S1uazLh7tM</t>
  </si>
  <si>
    <t>https://t.co/NvaJ9rqewT</t>
  </si>
  <si>
    <t>https://t.co/4WwmOBDOVz</t>
  </si>
  <si>
    <t>https://t.co/FHBWh4edBh</t>
  </si>
  <si>
    <t>https://t.co/yNwheIDuYr</t>
  </si>
  <si>
    <t>https://t.co/wbBQrnFm4S</t>
  </si>
  <si>
    <t>https://t.co/MvPaQKEx8Q</t>
  </si>
  <si>
    <t>https://t.co/eD648UgjPf</t>
  </si>
  <si>
    <t>https://t.co/RzyeVvv8nw</t>
  </si>
  <si>
    <t>https://t.co/zUFSN0e6xf</t>
  </si>
  <si>
    <t>https://t.co/7DeyjzJdmH</t>
  </si>
  <si>
    <t>https://t.co/E5QceczSmC</t>
  </si>
  <si>
    <t>https://t.co/enJ1dasQXG</t>
  </si>
  <si>
    <t>https://t.co/28mbFdTy3k</t>
  </si>
  <si>
    <t>https://t.co/c837hyvRFR</t>
  </si>
  <si>
    <t>https://t.co/zT5qbztfUv</t>
  </si>
  <si>
    <t>https://t.co/01fSJ0HITp</t>
  </si>
  <si>
    <t>https://t.co/562wnixMNG</t>
  </si>
  <si>
    <t>https://t.co/toiiAbXRjk</t>
  </si>
  <si>
    <t>https://t.co/dCI8ybM3pl</t>
  </si>
  <si>
    <t>https://t.co/t2msaY9nbK</t>
  </si>
  <si>
    <t>https://t.co/Mo3Kx14H52</t>
  </si>
  <si>
    <t>https://t.co/rGuYAYtY1t</t>
  </si>
  <si>
    <t>https://t.co/e0yKcthZsS</t>
  </si>
  <si>
    <t>https://t.co/llR3erms0z</t>
  </si>
  <si>
    <t>https://t.co/bwI270mngr</t>
  </si>
  <si>
    <t>https://t.co/Z2UvEr6vD1</t>
  </si>
  <si>
    <t>https://t.co/yBIPziPJKo</t>
  </si>
  <si>
    <t>https://t.co/RMsndc0U9B</t>
  </si>
  <si>
    <t>https://t.co/tjx8WSPbOX</t>
  </si>
  <si>
    <t>https://t.co/L2pSwfEB2Y</t>
  </si>
  <si>
    <t>https://t.co/CQmR0IZsop</t>
  </si>
  <si>
    <t>https://t.co/1ecYsgCzr8</t>
  </si>
  <si>
    <t>https://t.co/iw0xUFbDTL</t>
  </si>
  <si>
    <t>https://t.co/SlKUg0BJtY</t>
  </si>
  <si>
    <t>https://t.co/pNeYShOmST</t>
  </si>
  <si>
    <t>https://t.co/sMPfkLLkkP</t>
  </si>
  <si>
    <t>https://t.co/lpIccmy3Qa</t>
  </si>
  <si>
    <t>http://t.co/xxOqhk4v</t>
  </si>
  <si>
    <t>https://t.co/wgMfUsZHkz</t>
  </si>
  <si>
    <t>https://t.co/In9irMcMB2</t>
  </si>
  <si>
    <t>https://t.co/kjPHZYEZx3</t>
  </si>
  <si>
    <t>https://t.co/ofmtKC86kp</t>
  </si>
  <si>
    <t>https://t.co/e5ps9oUYHI</t>
  </si>
  <si>
    <t>https://t.co/N821m6dNrq</t>
  </si>
  <si>
    <t>https://t.co/9Quov10DL9</t>
  </si>
  <si>
    <t>https://t.co/Zg06xG9NKO</t>
  </si>
  <si>
    <t>https://t.co/4ZtjtCJWJO</t>
  </si>
  <si>
    <t>http://t.co/CZFown6Bpa</t>
  </si>
  <si>
    <t>https://t.co/sUlA4YLo0u</t>
  </si>
  <si>
    <t>https://t.co/wEAOuzvZrv</t>
  </si>
  <si>
    <t>https://t.co/ZrODX20Bcz</t>
  </si>
  <si>
    <t>https://t.co/4vZ0hRwZmn</t>
  </si>
  <si>
    <t>https://t.co/g0bGyVClVH</t>
  </si>
  <si>
    <t>https://t.co/2HXHPilHnK</t>
  </si>
  <si>
    <t>https://t.co/9tCI52hb0q</t>
  </si>
  <si>
    <t>https://t.co/lCiPjR5vhB</t>
  </si>
  <si>
    <t>https://t.co/ZAyDOOYryp</t>
  </si>
  <si>
    <t>https://t.co/l6qT440MH0</t>
  </si>
  <si>
    <t>https://t.co/wB1crlQzJD</t>
  </si>
  <si>
    <t>https://t.co/BvVTTScOWh</t>
  </si>
  <si>
    <t>https://t.co/fETJcH1IjY</t>
  </si>
  <si>
    <t>https://t.co/mWROK1RPB2</t>
  </si>
  <si>
    <t>https://t.co/qZdhXLQUjP</t>
  </si>
  <si>
    <t>https://t.co/04fsz8Gi1U</t>
  </si>
  <si>
    <t>https://t.co/rtT6r6IHzM</t>
  </si>
  <si>
    <t>https://t.co/N7xQRofuvX</t>
  </si>
  <si>
    <t>https://t.co/K5czuBgt81</t>
  </si>
  <si>
    <t>https://t.co/wcfw5H6zav</t>
  </si>
  <si>
    <t>https://t.co/aO1gsGrxOo</t>
  </si>
  <si>
    <t>https://t.co/nit2YR8Nil</t>
  </si>
  <si>
    <t>http://t.co/FgkMnI4JSQ</t>
  </si>
  <si>
    <t>https://t.co/kbiTjauzub</t>
  </si>
  <si>
    <t>https://t.co/gvIZeFhVaK</t>
  </si>
  <si>
    <t>https://t.co/yWyZRUpXBV</t>
  </si>
  <si>
    <t>https://t.co/6iPij1UyWB</t>
  </si>
  <si>
    <t>https://t.co/8KMgJWSyUe</t>
  </si>
  <si>
    <t>https://t.co/GygUZk41w5</t>
  </si>
  <si>
    <t>https://t.co/PJzhEeieB3</t>
  </si>
  <si>
    <t>https://t.co/3ZitWfZJQM</t>
  </si>
  <si>
    <t>https://t.co/jHFEAkQUbv</t>
  </si>
  <si>
    <t>https://t.co/9g0PEeljiJ</t>
  </si>
  <si>
    <t>https://t.co/BOSYt4wYkJ</t>
  </si>
  <si>
    <t>https://t.co/3zS6nlZfLX</t>
  </si>
  <si>
    <t>https://t.co/kKCmJUdJdG</t>
  </si>
  <si>
    <t>https://t.co/wUYroNMFS8</t>
  </si>
  <si>
    <t>https://t.co/05Hk33sctl</t>
  </si>
  <si>
    <t>https://t.co/oyIYSg40dM</t>
  </si>
  <si>
    <t>https://t.co/6xDdajuad8</t>
  </si>
  <si>
    <t>https://t.co/7PYfcketZM</t>
  </si>
  <si>
    <t>https://t.co/9DpHL3o9sC</t>
  </si>
  <si>
    <t>https://t.co/DLXA2FvYTT</t>
  </si>
  <si>
    <t>https://t.co/aPhwjDxzb2</t>
  </si>
  <si>
    <t>https://t.co/3bb1pFEgPC</t>
  </si>
  <si>
    <t>https://t.co/xv0e8OOvWc</t>
  </si>
  <si>
    <t>https://t.co/wckflPdVQt</t>
  </si>
  <si>
    <t>https://t.co/AqC5rd0mCs</t>
  </si>
  <si>
    <t>https://t.co/lYwBhR5Rhh</t>
  </si>
  <si>
    <t>https://t.co/BSHxuMf0qU</t>
  </si>
  <si>
    <t>https://t.co/vnK2k7J9a8</t>
  </si>
  <si>
    <t>https://t.co/VZL0Ok7HMx</t>
  </si>
  <si>
    <t>https://t.co/sTAoVoIKt2</t>
  </si>
  <si>
    <t>https://t.co/KjcZi7t6uT</t>
  </si>
  <si>
    <t>https://t.co/dP9FRXhtZa</t>
  </si>
  <si>
    <t>https://t.co/aTS49pmpt3</t>
  </si>
  <si>
    <t>https://t.co/I8G4XkSl3h</t>
  </si>
  <si>
    <t>https://t.co/8mG1uYf3G5</t>
  </si>
  <si>
    <t>https://t.co/PpUQ8L3XzZ</t>
  </si>
  <si>
    <t>https://t.co/t9ww5Ry08Z</t>
  </si>
  <si>
    <t>https://t.co/TUqIgudryI</t>
  </si>
  <si>
    <t>https://t.co/MIFwxThE1U</t>
  </si>
  <si>
    <t>https://t.co/CsgpWpeWNH</t>
  </si>
  <si>
    <t>https://t.co/YVyVmcX0Dj</t>
  </si>
  <si>
    <t>https://t.co/LozUYkuiuP</t>
  </si>
  <si>
    <t>https://t.co/ViXNA1rIre</t>
  </si>
  <si>
    <t>https://t.co/SZ1GaibFCy</t>
  </si>
  <si>
    <t>https://t.co/xk6G5dYb54</t>
  </si>
  <si>
    <t>https://t.co/h2YBbEMJJg</t>
  </si>
  <si>
    <t>https://t.co/xo0lUZ960h</t>
  </si>
  <si>
    <t>https://t.co/TpnRpB0ugT</t>
  </si>
  <si>
    <t>https://t.co/6rUFaGG9Px</t>
  </si>
  <si>
    <t>https://t.co/SXnxZRjKqi</t>
  </si>
  <si>
    <t>https://t.co/qHKjhUrK6X</t>
  </si>
  <si>
    <t>http://t.co/g1MmbFdtTJ</t>
  </si>
  <si>
    <t>https://t.co/KDBQkTADH4</t>
  </si>
  <si>
    <t>https://t.co/sbmFng2DBK</t>
  </si>
  <si>
    <t>https://t.co/NwShzoOz8W</t>
  </si>
  <si>
    <t>https://t.co/C9RSJKGfkF</t>
  </si>
  <si>
    <t>https://t.co/ud0zFMseNE</t>
  </si>
  <si>
    <t>https://t.co/MAHNb2eHyZ</t>
  </si>
  <si>
    <t>https://t.co/4T04R4WPud</t>
  </si>
  <si>
    <t>https://t.co/foNUqUgrfX</t>
  </si>
  <si>
    <t>https://t.co/cL7cZ1IaNg</t>
  </si>
  <si>
    <t>https://t.co/BnUVOgmBlC</t>
  </si>
  <si>
    <t>https://t.co/f3cAOmNUCy</t>
  </si>
  <si>
    <t>https://t.co/AqZdALUp9u</t>
  </si>
  <si>
    <t>https://t.co/NY3fpneOyl</t>
  </si>
  <si>
    <t>https://t.co/guyFe4vGlA</t>
  </si>
  <si>
    <t>https://t.co/rWfOTQuxRf</t>
  </si>
  <si>
    <t>https://t.co/iveAKaQAoW</t>
  </si>
  <si>
    <t>https://t.co/bOi5cM8Xzz</t>
  </si>
  <si>
    <t>https://t.co/GiQ9SUU1Y5</t>
  </si>
  <si>
    <t>https://t.co/4r7qH8m6Tm</t>
  </si>
  <si>
    <t>https://t.co/KPmCrETpgw</t>
  </si>
  <si>
    <t>https://t.co/QLltTZgjM6</t>
  </si>
  <si>
    <t>https://t.co/DvXY3t3is9</t>
  </si>
  <si>
    <t>https://t.co/BD8TSXNIRy</t>
  </si>
  <si>
    <t>https://t.co/gjsVm4NPY1</t>
  </si>
  <si>
    <t>https://t.co/UMRQSkp9C2</t>
  </si>
  <si>
    <t>https://t.co/fZ6rk49kXr</t>
  </si>
  <si>
    <t>https://t.co/jlmPWnNRYP</t>
  </si>
  <si>
    <t>https://t.co/l6zSElIb9d</t>
  </si>
  <si>
    <t>https://t.co/8UstmLQDxV</t>
  </si>
  <si>
    <t>https://t.co/kLiEH1EDYt</t>
  </si>
  <si>
    <t>https://t.co/dnneVNOtGF</t>
  </si>
  <si>
    <t>https://t.co/hfMDwK4z1W</t>
  </si>
  <si>
    <t>https://t.co/NLh2AEyeKf</t>
  </si>
  <si>
    <t>https://t.co/T3Nk4hRAdZ</t>
  </si>
  <si>
    <t>https://t.co/3GtsCRaRBa</t>
  </si>
  <si>
    <t>https://t.co/KXLSqD4xYv</t>
  </si>
  <si>
    <t>https://t.co/9rg515rvYK</t>
  </si>
  <si>
    <t>https://t.co/hVuWFaMUEh</t>
  </si>
  <si>
    <t>https://t.co/dci4xEpkha</t>
  </si>
  <si>
    <t>https://t.co/hkWpyur1NG</t>
  </si>
  <si>
    <t>https://t.co/muDXht0flM</t>
  </si>
  <si>
    <t>https://t.co/P7e1D7mBVm</t>
  </si>
  <si>
    <t>https://t.co/NFQKCJyamO</t>
  </si>
  <si>
    <t>https://t.co/wAi3vnjFyv</t>
  </si>
  <si>
    <t>https://t.co/CoQ5Hz8yFC</t>
  </si>
  <si>
    <t>https://t.co/I38uqApryt</t>
  </si>
  <si>
    <t>https://t.co/MjXtrrLcmh</t>
  </si>
  <si>
    <t>https://t.co/quX6JqbTTR</t>
  </si>
  <si>
    <t>https://t.co/HsqDxKvpdW</t>
  </si>
  <si>
    <t>https://t.co/HZaY1RkBqT</t>
  </si>
  <si>
    <t>https://t.co/KiMA06pgn5</t>
  </si>
  <si>
    <t>https://t.co/JMFoNxEVpu</t>
  </si>
  <si>
    <t>https://t.co/BaCT4MmooF</t>
  </si>
  <si>
    <t>https://t.co/2kbKViloet</t>
  </si>
  <si>
    <t>https://t.co/atr5NL4kGj</t>
  </si>
  <si>
    <t>https://t.co/BUOm3fGx7P</t>
  </si>
  <si>
    <t>https://t.co/7DTlnMYKCt</t>
  </si>
  <si>
    <t>https://t.co/qbOHyfsDP7</t>
  </si>
  <si>
    <t>http://t.co/E7aLgdJfyP</t>
  </si>
  <si>
    <t>https://t.co/crZEzZZ2vM</t>
  </si>
  <si>
    <t>https://t.co/mDaC9SV3HI</t>
  </si>
  <si>
    <t>https://t.co/4gVkYOMYr7</t>
  </si>
  <si>
    <t>https://t.co/5cBmKVtAMJ</t>
  </si>
  <si>
    <t>https://t.co/6ywMmkuswL</t>
  </si>
  <si>
    <t>https://t.co/Jm1P9EsOW0</t>
  </si>
  <si>
    <t>https://t.co/55utuMH0cl</t>
  </si>
  <si>
    <t>https://t.co/Cv50jJ60SI</t>
  </si>
  <si>
    <t>https://t.co/7c2nLFwuWD</t>
  </si>
  <si>
    <t>https://t.co/asoNZOLycj</t>
  </si>
  <si>
    <t>https://t.co/PQPV79B5kV</t>
  </si>
  <si>
    <t>https://t.co/28M2qZtLBi</t>
  </si>
  <si>
    <t>https://t.co/BP579N8Xkk</t>
  </si>
  <si>
    <t>https://t.co/2ZHCi6hUwY</t>
  </si>
  <si>
    <t>https://t.co/lJejzlBnNd</t>
  </si>
  <si>
    <t>https://t.co/05Pk3CVfTg</t>
  </si>
  <si>
    <t>https://t.co/2tMZMpx6PS</t>
  </si>
  <si>
    <t>https://t.co/RWVeFEJ3P8</t>
  </si>
  <si>
    <t>https://t.co/3fJXImKyfv</t>
  </si>
  <si>
    <t>https://t.co/8VlvvJdbwG</t>
  </si>
  <si>
    <t>https://t.co/8LxAPAZ3Wr</t>
  </si>
  <si>
    <t>https://t.co/rsQU0SOHNn</t>
  </si>
  <si>
    <t>https://t.co/g9NlPmi3XC</t>
  </si>
  <si>
    <t>https://t.co/cuBJqrwCTE</t>
  </si>
  <si>
    <t>https://t.co/4qw7SUK9uo</t>
  </si>
  <si>
    <t>https://t.co/40VvXKzaTo</t>
  </si>
  <si>
    <t>https://t.co/6QpkU5h1GT</t>
  </si>
  <si>
    <t>https://t.co/uKhk8C6WPb</t>
  </si>
  <si>
    <t>https://t.co/frhCLPTo4Q</t>
  </si>
  <si>
    <t>https://t.co/j4kQYoq8T0</t>
  </si>
  <si>
    <t>https://t.co/E9HoNJ1UEh</t>
  </si>
  <si>
    <t>https://t.co/9SVBCHMgCw</t>
  </si>
  <si>
    <t>https://t.co/KWkJF6l6yD</t>
  </si>
  <si>
    <t>https://t.co/BWNsegbPIh</t>
  </si>
  <si>
    <t>https://t.co/xKJmAEFyr8</t>
  </si>
  <si>
    <t>https://t.co/4VAyv13s3R</t>
  </si>
  <si>
    <t>https://t.co/VVfo4N97ES</t>
  </si>
  <si>
    <t>https://t.co/jeMOEHm62k</t>
  </si>
  <si>
    <t>https://t.co/z9bGg9Xbjx</t>
  </si>
  <si>
    <t>https://t.co/l4mbxkkeSQ</t>
  </si>
  <si>
    <t>https://t.co/XtnCgSDUfh</t>
  </si>
  <si>
    <t>https://t.co/zTcfXf2Kb7</t>
  </si>
  <si>
    <t>https://t.co/6bhWe3XOhL</t>
  </si>
  <si>
    <t>https://t.co/Re6F8y7ySh</t>
  </si>
  <si>
    <t>https://t.co/8Y6aXCHyMF</t>
  </si>
  <si>
    <t>https://t.co/qtCrzhao4y</t>
  </si>
  <si>
    <t>https://t.co/8dM3SdAsVM</t>
  </si>
  <si>
    <t>https://t.co/ZxehVlyiur</t>
  </si>
  <si>
    <t>https://t.co/hzfggrFzaa</t>
  </si>
  <si>
    <t>https://t.co/TRyaq2GXqR</t>
  </si>
  <si>
    <t>https://t.co/uxNxnKCmDi</t>
  </si>
  <si>
    <t>https://t.co/X1zUuLpvGa</t>
  </si>
  <si>
    <t>https://t.co/HmpbWJi7Vz</t>
  </si>
  <si>
    <t>https://t.co/D5tdJ3pg2s</t>
  </si>
  <si>
    <t>https://t.co/kKUuA3KDkZ</t>
  </si>
  <si>
    <t>https://t.co/wYNNJIEFth</t>
  </si>
  <si>
    <t>https://t.co/fqb6jIwmAu</t>
  </si>
  <si>
    <t>https://t.co/JItZ93dwx8</t>
  </si>
  <si>
    <t>https://t.co/pEA9LBT4EI</t>
  </si>
  <si>
    <t>https://t.co/0loBW9kDlz</t>
  </si>
  <si>
    <t>https://t.co/3EvP3VASIe</t>
  </si>
  <si>
    <t>https://t.co/1MjNhFTiWY</t>
  </si>
  <si>
    <t>https://t.co/xcR4M5f255</t>
  </si>
  <si>
    <t>https://t.co/Qy6Nq5LSDH</t>
  </si>
  <si>
    <t>https://t.co/rx0WRusaYw</t>
  </si>
  <si>
    <t>https://t.co/7FpX6mPFxA</t>
  </si>
  <si>
    <t>https://t.co/qfwaYi4vep</t>
  </si>
  <si>
    <t>https://t.co/doRQ6E6fBL</t>
  </si>
  <si>
    <t>https://t.co/XaPYNpSl3S</t>
  </si>
  <si>
    <t>https://t.co/GkY3BKTFZD</t>
  </si>
  <si>
    <t>https://t.co/muL9NyPPnm</t>
  </si>
  <si>
    <t>https://t.co/Ae4JrHUOUs</t>
  </si>
  <si>
    <t>https://t.co/iYUMRWiQD2</t>
  </si>
  <si>
    <t>https://t.co/fQaPZf5OpB</t>
  </si>
  <si>
    <t>https://t.co/ODZ9U7mPuG</t>
  </si>
  <si>
    <t>https://t.co/6Z04jmeSTs</t>
  </si>
  <si>
    <t>https://t.co/947z24j1wZ</t>
  </si>
  <si>
    <t>https://t.co/jK6SzPUJoO</t>
  </si>
  <si>
    <t>https://t.co/1YrkaibGT0</t>
  </si>
  <si>
    <t>https://t.co/Xby9Qmsetm</t>
  </si>
  <si>
    <t>https://t.co/dCez23zQyF</t>
  </si>
  <si>
    <t>https://t.co/OiEEVriUVF</t>
  </si>
  <si>
    <t>https://t.co/mfst4JzHCq</t>
  </si>
  <si>
    <t>https://t.co/Ffc0wshk6z</t>
  </si>
  <si>
    <t>https://t.co/I3jvSVAFNZ</t>
  </si>
  <si>
    <t>https://t.co/xwY56iIouW</t>
  </si>
  <si>
    <t>https://t.co/yMJSFF5zrK</t>
  </si>
  <si>
    <t>https://t.co/Ywlzw3G8y3</t>
  </si>
  <si>
    <t>http://t.co/w3HmMEXsvI</t>
  </si>
  <si>
    <t>https://t.co/dXBSVSk4Lf</t>
  </si>
  <si>
    <t>https://t.co/k6UWcD2cgo</t>
  </si>
  <si>
    <t>https://t.co/onMeUWgz53</t>
  </si>
  <si>
    <t>https://t.co/Ign292rVQ2</t>
  </si>
  <si>
    <t>https://t.co/4L3hPrC1WN</t>
  </si>
  <si>
    <t>https://t.co/mwJRMfIDRk</t>
  </si>
  <si>
    <t>https://t.co/sfh8XSvTxi</t>
  </si>
  <si>
    <t>https://t.co/Shsjhlz23D</t>
  </si>
  <si>
    <t>https://t.co/pwouMaHHJL</t>
  </si>
  <si>
    <t>https://t.co/tJoUaDlYiR</t>
  </si>
  <si>
    <t>https://t.co/5E1hmziGBs</t>
  </si>
  <si>
    <t>https://t.co/CjHvJ1Pla6</t>
  </si>
  <si>
    <t>https://t.co/QRkV35Dort</t>
  </si>
  <si>
    <t>https://t.co/rbHaRkdvqd</t>
  </si>
  <si>
    <t>https://t.co/h6H9Cpzip4</t>
  </si>
  <si>
    <t>https://t.co/Zq39fZxnc3</t>
  </si>
  <si>
    <t>https://t.co/AOlR9zzMg3</t>
  </si>
  <si>
    <t>https://t.co/GcUW3lkzXo</t>
  </si>
  <si>
    <t>https://t.co/8fUoAGKwn8</t>
  </si>
  <si>
    <t>https://t.co/SzlJVPFj3u</t>
  </si>
  <si>
    <t>https://t.co/entf6MNYla</t>
  </si>
  <si>
    <t>https://t.co/BfJGl3ZA6G</t>
  </si>
  <si>
    <t>https://t.co/xj8OxRO0QI</t>
  </si>
  <si>
    <t>https://t.co/hsmRekIJ8I</t>
  </si>
  <si>
    <t>https://t.co/jwpwfOTN15</t>
  </si>
  <si>
    <t>https://t.co/Ka3b9iil2t</t>
  </si>
  <si>
    <t>https://t.co/gU0I4jhPc3</t>
  </si>
  <si>
    <t>http://t.co/2dnuEPnUH3</t>
  </si>
  <si>
    <t>https://t.co/jAuwJg2tkI</t>
  </si>
  <si>
    <t>https://t.co/8K3q8Gnwbt</t>
  </si>
  <si>
    <t>https://t.co/B0SuKfRmsp</t>
  </si>
  <si>
    <t>https://t.co/FDpubxWeJx</t>
  </si>
  <si>
    <t>https://t.co/mAmgmPbnJQ</t>
  </si>
  <si>
    <t>https://t.co/NwiYUPieQd</t>
  </si>
  <si>
    <t>https://t.co/9APlyzxiLa</t>
  </si>
  <si>
    <t>http://t.co/v277jaEZ</t>
  </si>
  <si>
    <t>https://t.co/hd6LL8n6qs</t>
  </si>
  <si>
    <t>https://t.co/z9eUkToynF</t>
  </si>
  <si>
    <t>https://t.co/CUhcOT3xHs</t>
  </si>
  <si>
    <t>https://t.co/bHP9nb63vd</t>
  </si>
  <si>
    <t>https://t.co/HDNG1Mm4sM</t>
  </si>
  <si>
    <t>https://t.co/L9eZ4gh5uI</t>
  </si>
  <si>
    <t>https://t.co/Ur1PeHKMMf</t>
  </si>
  <si>
    <t>https://t.co/ylMEXI2C9Q</t>
  </si>
  <si>
    <t>https://t.co/TSDvUNS4GG</t>
  </si>
  <si>
    <t>https://t.co/e2mDQ6HG3u</t>
  </si>
  <si>
    <t>https://t.co/AgAsM8Ggz8</t>
  </si>
  <si>
    <t>https://t.co/xMpzrhyNNU</t>
  </si>
  <si>
    <t>https://t.co/2wkbxJba3o</t>
  </si>
  <si>
    <t>https://t.co/ewBSHw6twW</t>
  </si>
  <si>
    <t>https://t.co/7EPgCkhYpR</t>
  </si>
  <si>
    <t>https://t.co/LjYq1O50gE</t>
  </si>
  <si>
    <t>https://t.co/2URYDQcoxb</t>
  </si>
  <si>
    <t>https://t.co/ct8nabTZ9p</t>
  </si>
  <si>
    <t>https://t.co/7g3Gmd6L1A</t>
  </si>
  <si>
    <t>https://t.co/riR0Oghyvj</t>
  </si>
  <si>
    <t>https://t.co/R0LUvKnKxw</t>
  </si>
  <si>
    <t>https://t.co/AnD31NlZDg</t>
  </si>
  <si>
    <t>https://t.co/zwCC3axKfX</t>
  </si>
  <si>
    <t>http://t.co/ZzeyBQ6gru</t>
  </si>
  <si>
    <t>https://t.co/03rXmHbi5J</t>
  </si>
  <si>
    <t>http://pbs.twimg.com/profile_images/1263558569527586818/JfM49Pe9_normal.jpg</t>
  </si>
  <si>
    <t>http://pbs.twimg.com/profile_images/1011730560727863296/6PGgoQH0_normal.jpg</t>
  </si>
  <si>
    <t>http://pbs.twimg.com/profile_images/523604120788144128/SvaCwZPT_normal.jpeg</t>
  </si>
  <si>
    <t>http://pbs.twimg.com/profile_images/1264526458770333696/C9BA4R6W_normal.jpg</t>
  </si>
  <si>
    <t>http://pbs.twimg.com/profile_images/1151410974240444416/yVvaD7hU_normal.jpg</t>
  </si>
  <si>
    <t>http://pbs.twimg.com/profile_images/1153199296407396352/_wYknUiR_normal.jpg</t>
  </si>
  <si>
    <t>http://pbs.twimg.com/profile_images/1263527111391928322/b-3wAfDs_normal.jpg</t>
  </si>
  <si>
    <t>http://pbs.twimg.com/profile_images/1257408494262792195/AfQ64cii_normal.jpg</t>
  </si>
  <si>
    <t>http://pbs.twimg.com/profile_images/1263876678620774400/eR9RZ5a8_normal.jpg</t>
  </si>
  <si>
    <t>http://pbs.twimg.com/profile_images/1242388733174956033/6jr_kv4-_normal.jpg</t>
  </si>
  <si>
    <t>http://pbs.twimg.com/profile_images/1251370473805492226/irbvhpd2_normal.jpg</t>
  </si>
  <si>
    <t>http://pbs.twimg.com/profile_images/1258472558413873167/dNl1DV20_normal.jpg</t>
  </si>
  <si>
    <t>http://pbs.twimg.com/profile_images/1258200982086758400/vj8ypEjI_normal.jpg</t>
  </si>
  <si>
    <t>http://pbs.twimg.com/profile_images/1258477761657819136/xvszIeFg_normal.jpg</t>
  </si>
  <si>
    <t>http://pbs.twimg.com/profile_images/1264559933363818498/llIm-sb5_normal.jpg</t>
  </si>
  <si>
    <t>http://pbs.twimg.com/profile_images/1256300742849318912/zmh-SYsI_normal.jpg</t>
  </si>
  <si>
    <t>http://pbs.twimg.com/profile_images/1257382917514371074/tLPU7cLO_normal.jpg</t>
  </si>
  <si>
    <t>http://pbs.twimg.com/profile_images/837531286839279618/IJRGuKBb_normal.jpg</t>
  </si>
  <si>
    <t>http://pbs.twimg.com/profile_images/1261652173819183105/RAkg7a8R_normal.jpg</t>
  </si>
  <si>
    <t>http://pbs.twimg.com/profile_images/1264622306506276876/5uEo3ioX_normal.jpg</t>
  </si>
  <si>
    <t>http://pbs.twimg.com/profile_images/1264229574109528064/F1Fhsagh_normal.jpg</t>
  </si>
  <si>
    <t>http://pbs.twimg.com/profile_images/1263786028097253376/5sXxcG4O_normal.jpg</t>
  </si>
  <si>
    <t>http://pbs.twimg.com/profile_images/1264563670929072128/Q5oxFGf9_normal.jpg</t>
  </si>
  <si>
    <t>http://pbs.twimg.com/profile_images/1165785953337794561/3pDBVrbH_normal.jpg</t>
  </si>
  <si>
    <t>http://pbs.twimg.com/profile_images/1254379196421476359/ESPqop___normal.jpg</t>
  </si>
  <si>
    <t>http://pbs.twimg.com/profile_images/1263207385000300545/ffC0DLet_normal.jpg</t>
  </si>
  <si>
    <t>http://pbs.twimg.com/profile_images/1045540136799404032/gEgQOxLy_normal.jpg</t>
  </si>
  <si>
    <t>http://pbs.twimg.com/profile_images/1256632915485765632/JKUqhOZW_normal.jpg</t>
  </si>
  <si>
    <t>http://pbs.twimg.com/profile_images/1246956452893331463/PtvgfqMP_normal.jpg</t>
  </si>
  <si>
    <t>http://pbs.twimg.com/profile_images/1256397744169799680/TUVw58AW_normal.jpg</t>
  </si>
  <si>
    <t>http://pbs.twimg.com/profile_images/1264638639167938567/Q6Xsk95a_normal.jpg</t>
  </si>
  <si>
    <t>http://pbs.twimg.com/profile_images/1262160256379105282/iQHFGBrd_normal.jpg</t>
  </si>
  <si>
    <t>http://pbs.twimg.com/profile_images/1259562370143322114/lZTFBXYH_normal.jpg</t>
  </si>
  <si>
    <t>http://pbs.twimg.com/profile_images/514401085080231936/OzznemSp_normal.jpeg</t>
  </si>
  <si>
    <t>http://pbs.twimg.com/profile_images/1263997713579999233/4QSr5LHH_normal.jpg</t>
  </si>
  <si>
    <t>http://pbs.twimg.com/profile_images/1258804338585108481/WNG5T3aH_normal.jpg</t>
  </si>
  <si>
    <t>http://pbs.twimg.com/profile_images/1257863479496781825/XVce-e6o_normal.jpg</t>
  </si>
  <si>
    <t>http://pbs.twimg.com/profile_images/1264557955422265344/qxRkRjaf_normal.jpg</t>
  </si>
  <si>
    <t>http://pbs.twimg.com/profile_images/1264557226796220417/LzwJ_MR6_normal.jpg</t>
  </si>
  <si>
    <t>http://pbs.twimg.com/profile_images/1263315908459745280/V3J4urGp_normal.jpg</t>
  </si>
  <si>
    <t>http://abs.twimg.com/sticky/default_profile_images/default_profile_normal.png</t>
  </si>
  <si>
    <t>http://pbs.twimg.com/profile_images/1249380016179249152/8TGV1ATk_normal.jpg</t>
  </si>
  <si>
    <t>http://pbs.twimg.com/profile_images/1250061498380099587/HYHFCwXh_normal.jpg</t>
  </si>
  <si>
    <t>http://pbs.twimg.com/profile_images/1263278195731771392/y4K1QW9S_normal.jpg</t>
  </si>
  <si>
    <t>http://pbs.twimg.com/profile_images/1264620752101412864/5lkg4NRz_normal.jpg</t>
  </si>
  <si>
    <t>http://pbs.twimg.com/profile_images/1254584481056460802/F_J15Typ_normal.jpg</t>
  </si>
  <si>
    <t>http://pbs.twimg.com/profile_images/1091807601736716289/JWLXh83j_normal.jpg</t>
  </si>
  <si>
    <t>http://pbs.twimg.com/profile_images/1264328704400011266/--m7PKn3_normal.jpg</t>
  </si>
  <si>
    <t>http://pbs.twimg.com/profile_images/1248277209350934529/3aQKYG5C_normal.jpg</t>
  </si>
  <si>
    <t>http://pbs.twimg.com/profile_images/1248745236609798146/KZMwU4e7_normal.jpg</t>
  </si>
  <si>
    <t>http://pbs.twimg.com/profile_images/1247099004879433728/ddd24Njm_normal.jpg</t>
  </si>
  <si>
    <t>http://pbs.twimg.com/profile_images/1245797321314643971/s4nVegVh_normal.jpg</t>
  </si>
  <si>
    <t>http://pbs.twimg.com/profile_images/1260004182947442690/g7hiy04F_normal.jpg</t>
  </si>
  <si>
    <t>http://pbs.twimg.com/profile_images/1201467115468967936/LgOLrosK_normal.jpg</t>
  </si>
  <si>
    <t>http://pbs.twimg.com/profile_images/1234467723134017536/S6jX5gQy_normal.jpg</t>
  </si>
  <si>
    <t>http://pbs.twimg.com/profile_images/1264555008772759552/NK-JFwo9_normal.jpg</t>
  </si>
  <si>
    <t>http://pbs.twimg.com/profile_images/1252246046144638981/p0c0WebS_normal.jpg</t>
  </si>
  <si>
    <t>http://pbs.twimg.com/profile_images/1258231313548574723/ogRvKO7i_normal.jpg</t>
  </si>
  <si>
    <t>http://pbs.twimg.com/profile_images/1260895973724880897/9yzBfIKl_normal.jpg</t>
  </si>
  <si>
    <t>http://pbs.twimg.com/profile_images/1258514289608077313/i0uVo5VX_normal.jpg</t>
  </si>
  <si>
    <t>http://pbs.twimg.com/profile_images/1262454612868632576/JFQ0_V9r_normal.jpg</t>
  </si>
  <si>
    <t>http://pbs.twimg.com/profile_images/1069348170600206336/wgCi6JEe_normal.jpg</t>
  </si>
  <si>
    <t>http://pbs.twimg.com/profile_images/1206206234061410304/xfTv1AHu_normal.jpg</t>
  </si>
  <si>
    <t>http://pbs.twimg.com/profile_images/1258476248587816961/7hR1jzfQ_normal.jpg</t>
  </si>
  <si>
    <t>http://pbs.twimg.com/profile_images/1205449540830203904/jrD-31f9_normal.jpg</t>
  </si>
  <si>
    <t>http://pbs.twimg.com/profile_images/1264224582556401665/NJa0dpYW_normal.jpg</t>
  </si>
  <si>
    <t>http://pbs.twimg.com/profile_images/1258879810446790657/BZazlvsC_normal.jpg</t>
  </si>
  <si>
    <t>http://pbs.twimg.com/profile_images/1259525077462286336/L5lsxO5C_normal.jpg</t>
  </si>
  <si>
    <t>http://pbs.twimg.com/profile_images/1110980990049177600/8LpenJJA_normal.jpg</t>
  </si>
  <si>
    <t>http://pbs.twimg.com/profile_images/1246702008876359680/SoIdLjaT_normal.jpg</t>
  </si>
  <si>
    <t>http://pbs.twimg.com/profile_images/1141571130039422976/IWWtlnrA_normal.jpg</t>
  </si>
  <si>
    <t>http://pbs.twimg.com/profile_images/1257831987307589633/l1J0sCzk_normal.jpg</t>
  </si>
  <si>
    <t>http://pbs.twimg.com/profile_images/1249437133049339905/3y5Yxm4d_normal.jpg</t>
  </si>
  <si>
    <t>http://pbs.twimg.com/profile_images/1247289890779344897/wFZ7gHnn_normal.jpg</t>
  </si>
  <si>
    <t>http://pbs.twimg.com/profile_images/1263965888451051521/OW5bh2v6_normal.jpg</t>
  </si>
  <si>
    <t>http://pbs.twimg.com/profile_images/1260580722362011650/c1WiWB2n_normal.jpg</t>
  </si>
  <si>
    <t>http://pbs.twimg.com/profile_images/1210448649878147072/cSP9DUnP_normal.jpg</t>
  </si>
  <si>
    <t>http://pbs.twimg.com/profile_images/1260602265401995265/UIA2qxX4_normal.jpg</t>
  </si>
  <si>
    <t>http://pbs.twimg.com/profile_images/1264643363464196096/9VKdCV-8_normal.jpg</t>
  </si>
  <si>
    <t>http://pbs.twimg.com/profile_images/1210893792192143361/YxNsykSG_normal.jpg</t>
  </si>
  <si>
    <t>http://pbs.twimg.com/profile_images/1051517103478632450/cyXLXhZT_normal.jpg</t>
  </si>
  <si>
    <t>http://pbs.twimg.com/profile_images/2048672697/40_192x260_normal.jpg</t>
  </si>
  <si>
    <t>http://pbs.twimg.com/profile_images/1155141513858433027/nJcIRDau_normal.jpg</t>
  </si>
  <si>
    <t>http://pbs.twimg.com/profile_images/1185917472224043008/ZfSc11H5_normal.jpg</t>
  </si>
  <si>
    <t>http://pbs.twimg.com/profile_images/1252603626033422337/tupsC9mR_normal.jpg</t>
  </si>
  <si>
    <t>http://pbs.twimg.com/profile_images/1264435001329844224/4JQKArp9_normal.jpg</t>
  </si>
  <si>
    <t>http://pbs.twimg.com/profile_images/632522128257118208/albMIMga_normal.jpg</t>
  </si>
  <si>
    <t>http://pbs.twimg.com/profile_images/1073185742514544641/nUHdzNKb_normal.jpg</t>
  </si>
  <si>
    <t>http://pbs.twimg.com/profile_images/1258767849105117187/qB-KJgg9_normal.jpg</t>
  </si>
  <si>
    <t>http://pbs.twimg.com/profile_images/1033092672511197186/HI4XYvh2_normal.jpg</t>
  </si>
  <si>
    <t>http://pbs.twimg.com/profile_images/1248616690226618370/NJFgoeTx_normal.jpg</t>
  </si>
  <si>
    <t>http://pbs.twimg.com/profile_images/1115487632295903232/nZkAUkDl_normal.jpg</t>
  </si>
  <si>
    <t>http://pbs.twimg.com/profile_images/1259660679046475784/eQ1EDRC4_normal.jpg</t>
  </si>
  <si>
    <t>http://pbs.twimg.com/profile_images/1083046951468310528/92DJ6wwx_normal.jpg</t>
  </si>
  <si>
    <t>http://pbs.twimg.com/profile_images/1186942316600348672/oJlL5C58_normal.png</t>
  </si>
  <si>
    <t>http://pbs.twimg.com/profile_images/1262811028062158849/Ag9kmtZP_normal.jpg</t>
  </si>
  <si>
    <t>http://pbs.twimg.com/profile_images/1262146559183069190/xeceRr0N_normal.jpg</t>
  </si>
  <si>
    <t>http://pbs.twimg.com/profile_images/709779892372697088/_y65Vgp8_normal.jpg</t>
  </si>
  <si>
    <t>http://pbs.twimg.com/profile_images/1243514903656366081/wmkrPRef_normal.jpg</t>
  </si>
  <si>
    <t>http://pbs.twimg.com/profile_images/1243631754147225602/oWrDlN-__normal.jpg</t>
  </si>
  <si>
    <t>http://pbs.twimg.com/profile_images/1242425527912337409/pM3y0DX0_normal.jpg</t>
  </si>
  <si>
    <t>http://pbs.twimg.com/profile_images/787787274155155456/9XfEL529_normal.jpg</t>
  </si>
  <si>
    <t>http://pbs.twimg.com/profile_images/1240601699334737921/NIF5H8Wt_normal.jpg</t>
  </si>
  <si>
    <t>http://pbs.twimg.com/profile_images/1258045335366062082/LliW5z4z_normal.jpg</t>
  </si>
  <si>
    <t>http://pbs.twimg.com/profile_images/1239704148678979584/zYRKdj5N_normal.jpg</t>
  </si>
  <si>
    <t>http://pbs.twimg.com/profile_images/1155247550900953093/LqDiU27G_normal.png</t>
  </si>
  <si>
    <t>http://pbs.twimg.com/profile_images/1245541379457060867/YedEPFXH_normal.jpg</t>
  </si>
  <si>
    <t>http://pbs.twimg.com/profile_images/1200427605339656192/L8PcTPPd_normal.jpg</t>
  </si>
  <si>
    <t>http://pbs.twimg.com/profile_images/988203612777123845/9kodRcou_normal.jpg</t>
  </si>
  <si>
    <t>http://pbs.twimg.com/profile_images/1264568110826377216/sptjO3DI_normal.jpg</t>
  </si>
  <si>
    <t>http://pbs.twimg.com/profile_images/1263830121183576064/4wtOtRBU_normal.jpg</t>
  </si>
  <si>
    <t>http://pbs.twimg.com/profile_images/1263939579532451846/-OgsTYkx_normal.jpg</t>
  </si>
  <si>
    <t>http://pbs.twimg.com/profile_images/1251436915548659712/wN5BMzeK_normal.jpg</t>
  </si>
  <si>
    <t>http://pbs.twimg.com/profile_images/1257125196839948289/KnMarAvU_normal.jpg</t>
  </si>
  <si>
    <t>http://pbs.twimg.com/profile_images/1255724309596831746/dj4Hs8x5_normal.jpg</t>
  </si>
  <si>
    <t>http://pbs.twimg.com/profile_images/1262415674141540356/kjo4_OfB_normal.jpg</t>
  </si>
  <si>
    <t>http://pbs.twimg.com/profile_images/1261806212276015108/-jf2hZto_normal.jpg</t>
  </si>
  <si>
    <t>http://pbs.twimg.com/profile_images/1245349236843126784/s3UHyvbR_normal.png</t>
  </si>
  <si>
    <t>http://pbs.twimg.com/profile_images/1263612168974544902/nah_1XER_normal.jpg</t>
  </si>
  <si>
    <t>http://pbs.twimg.com/profile_images/1124391683498467328/Y7e1h-fi_normal.jpg</t>
  </si>
  <si>
    <t>http://pbs.twimg.com/profile_images/1250073111422173184/HIYeF5fv_normal.jpg</t>
  </si>
  <si>
    <t>http://pbs.twimg.com/profile_images/1260480646004211714/P_1BXv7x_normal.jpg</t>
  </si>
  <si>
    <t>http://pbs.twimg.com/profile_images/1264195886411849729/6XqVLz5I_normal.jpg</t>
  </si>
  <si>
    <t>http://pbs.twimg.com/profile_images/1261387547730677763/Is2ATHXm_normal.jpg</t>
  </si>
  <si>
    <t>http://pbs.twimg.com/profile_images/1263122213592535041/F1myH0Jn_normal.jpg</t>
  </si>
  <si>
    <t>http://pbs.twimg.com/profile_images/1264614907737186304/b57vfTJc_normal.jpg</t>
  </si>
  <si>
    <t>http://pbs.twimg.com/profile_images/1263232567727271937/5csYnS-j_normal.jpg</t>
  </si>
  <si>
    <t>http://pbs.twimg.com/profile_images/884985760117661696/XdL2Vdkn_normal.jpg</t>
  </si>
  <si>
    <t>http://pbs.twimg.com/profile_images/1220288069422788618/ENpaeQyL_normal.jpg</t>
  </si>
  <si>
    <t>http://pbs.twimg.com/profile_images/525424816485302272/NWI6zGEf_normal.jpeg</t>
  </si>
  <si>
    <t>http://pbs.twimg.com/profile_images/1262456932448768001/AJcw5gJ9_normal.jpg</t>
  </si>
  <si>
    <t>http://pbs.twimg.com/profile_images/934094905152036865/XNjXiStL_normal.jpg</t>
  </si>
  <si>
    <t>http://pbs.twimg.com/profile_images/890932487219814401/L2S9MfJw_normal.jpg</t>
  </si>
  <si>
    <t>http://pbs.twimg.com/profile_images/1264629842743570432/zn0pb-FC_normal.jpg</t>
  </si>
  <si>
    <t>http://pbs.twimg.com/profile_images/1257969002057367552/jjujuCig_normal.jpg</t>
  </si>
  <si>
    <t>http://pbs.twimg.com/profile_images/1232008179342508036/wA99SJc5_normal.jpg</t>
  </si>
  <si>
    <t>http://pbs.twimg.com/profile_images/1160869841177382913/KjLS-zFy_normal.jpg</t>
  </si>
  <si>
    <t>http://pbs.twimg.com/profile_images/1259999137619226630/tNFDsDDY_normal.jpg</t>
  </si>
  <si>
    <t>http://pbs.twimg.com/profile_images/1233710348986933249/J062hlBz_normal.jpg</t>
  </si>
  <si>
    <t>http://pbs.twimg.com/profile_images/1242198304571654145/YtjHU6Ao_normal.jpg</t>
  </si>
  <si>
    <t>http://pbs.twimg.com/profile_images/1235285926659657729/9Kr885w__normal.jpg</t>
  </si>
  <si>
    <t>http://pbs.twimg.com/profile_images/1250586337813696517/JbHGd0t__normal.jpg</t>
  </si>
  <si>
    <t>http://pbs.twimg.com/profile_images/1154667416154181632/iipULefa_normal.jpg</t>
  </si>
  <si>
    <t>http://pbs.twimg.com/profile_images/1259988361583919104/vSFuMNQy_normal.jpg</t>
  </si>
  <si>
    <t>http://pbs.twimg.com/profile_images/1260879858734960642/_vqdorpK_normal.jpg</t>
  </si>
  <si>
    <t>http://pbs.twimg.com/profile_images/1263871146803503105/n28TieY4_normal.jpg</t>
  </si>
  <si>
    <t>http://pbs.twimg.com/profile_images/1263442861623828480/DMksJ8cH_normal.jpg</t>
  </si>
  <si>
    <t>http://pbs.twimg.com/profile_images/1176504139733491712/xhf11L7Z_normal.jpg</t>
  </si>
  <si>
    <t>http://pbs.twimg.com/profile_images/1261402589263998984/ac1PVehL_normal.jpg</t>
  </si>
  <si>
    <t>http://pbs.twimg.com/profile_images/1152839937852628994/MKVLFu5w_normal.jpg</t>
  </si>
  <si>
    <t>http://pbs.twimg.com/profile_images/1208994326497439744/yrrvE15x_normal.jpg</t>
  </si>
  <si>
    <t>http://pbs.twimg.com/profile_images/927588190659149826/DZ89qCoX_normal.jpg</t>
  </si>
  <si>
    <t>http://pbs.twimg.com/profile_images/1261002072608161792/7jW6fqgH_normal.jpg</t>
  </si>
  <si>
    <t>http://pbs.twimg.com/profile_images/1254122603431763969/iBvRuz5G_normal.jpg</t>
  </si>
  <si>
    <t>http://pbs.twimg.com/profile_images/1262106859525283842/dDcm362L_normal.jpg</t>
  </si>
  <si>
    <t>http://pbs.twimg.com/profile_images/1242106018328436736/nBQdzLSF_normal.jpg</t>
  </si>
  <si>
    <t>http://pbs.twimg.com/profile_images/1242085981370662912/w2KqfDZw_normal.jpg</t>
  </si>
  <si>
    <t>http://pbs.twimg.com/profile_images/1165469455599751168/QoOoy5F7_normal.jpg</t>
  </si>
  <si>
    <t>http://pbs.twimg.com/profile_images/1223183675392700416/kVHXZQz4_normal.jpg</t>
  </si>
  <si>
    <t>http://pbs.twimg.com/profile_images/1264187375145701376/NQga9q5O_normal.jpg</t>
  </si>
  <si>
    <t>http://pbs.twimg.com/profile_images/1050340983433498624/B3-sE2gG_normal.jpg</t>
  </si>
  <si>
    <t>http://pbs.twimg.com/profile_images/1240312008727298049/J08sLiQH_normal.jpg</t>
  </si>
  <si>
    <t>http://pbs.twimg.com/profile_images/1263209670111608833/2CUnQxwf_normal.jpg</t>
  </si>
  <si>
    <t>http://pbs.twimg.com/profile_images/1262678793560391681/IJc7nfxz_normal.jpg</t>
  </si>
  <si>
    <t>http://pbs.twimg.com/profile_images/1259600111082053633/pN12czfM_normal.jpg</t>
  </si>
  <si>
    <t>http://pbs.twimg.com/profile_images/766943877920067584/peataUAl_normal.jpg</t>
  </si>
  <si>
    <t>http://pbs.twimg.com/profile_images/1264319368089030659/Z0uQNR19_normal.jpg</t>
  </si>
  <si>
    <t>http://pbs.twimg.com/profile_images/1244789346399641600/h_IjGUOj_normal.jpg</t>
  </si>
  <si>
    <t>http://pbs.twimg.com/profile_images/1260631180157779972/Tv3c6zuK_normal.jpg</t>
  </si>
  <si>
    <t>http://pbs.twimg.com/profile_images/1123270116274245637/YSbXgC3-_normal.jpg</t>
  </si>
  <si>
    <t>http://pbs.twimg.com/profile_images/1138166533723701248/f7CywRd-_normal.jpg</t>
  </si>
  <si>
    <t>http://pbs.twimg.com/profile_images/344513261567565361/e5536ab46041cd7efdebe8ad0de5318b_normal.jpeg</t>
  </si>
  <si>
    <t>http://pbs.twimg.com/profile_images/1124002693738049538/1SXXHB0e_normal.jpg</t>
  </si>
  <si>
    <t>http://pbs.twimg.com/profile_images/1264561267320242178/bI9jNq5S_normal.jpg</t>
  </si>
  <si>
    <t>http://pbs.twimg.com/profile_images/1264650353527738374/1uXo_3Fm_normal.jpg</t>
  </si>
  <si>
    <t>http://pbs.twimg.com/profile_images/3241360050/27084183cc4c49bf698112554a007f17_normal.jpeg</t>
  </si>
  <si>
    <t>http://pbs.twimg.com/profile_images/1258535005413945346/i7iNjsj1_normal.jpg</t>
  </si>
  <si>
    <t>http://pbs.twimg.com/profile_images/1257163845413502977/ULuRKAcj_normal.jpg</t>
  </si>
  <si>
    <t>http://pbs.twimg.com/profile_images/1257653044864565248/u9yvdS50_normal.jpg</t>
  </si>
  <si>
    <t>http://pbs.twimg.com/profile_images/1120619973179842560/QRef5G-N_normal.jpg</t>
  </si>
  <si>
    <t>http://pbs.twimg.com/profile_images/1112625153043820544/55ratMIi_normal.png</t>
  </si>
  <si>
    <t>http://pbs.twimg.com/profile_images/993133620847087616/Ug3zh5ee_normal.jpg</t>
  </si>
  <si>
    <t>http://pbs.twimg.com/profile_images/1261603473113714688/YVGgxC12_normal.jpg</t>
  </si>
  <si>
    <t>http://pbs.twimg.com/profile_images/737443572325175297/_ssN35uf_normal.jpg</t>
  </si>
  <si>
    <t>http://pbs.twimg.com/profile_images/992464789715718146/ROXYs4aY_normal.jpg</t>
  </si>
  <si>
    <t>http://pbs.twimg.com/profile_images/1183095107190480897/g7kQoQg2_normal.jpg</t>
  </si>
  <si>
    <t>http://pbs.twimg.com/profile_images/1151261529473462277/eTfrbLND_normal.jpg</t>
  </si>
  <si>
    <t>http://pbs.twimg.com/profile_images/1246073042469416962/2Es1cryJ_normal.jpg</t>
  </si>
  <si>
    <t>http://pbs.twimg.com/profile_images/881157448391946240/NUoO4fF1_normal.jpg</t>
  </si>
  <si>
    <t>http://pbs.twimg.com/profile_images/939608979348578310/5SXdRzsi_normal.jpg</t>
  </si>
  <si>
    <t>http://pbs.twimg.com/profile_images/620413672133890048/8ns0o3nj_normal.jpg</t>
  </si>
  <si>
    <t>http://pbs.twimg.com/profile_images/1226753889321529346/9aIgOB99_normal.jpg</t>
  </si>
  <si>
    <t>http://pbs.twimg.com/profile_images/1256912574341419011/1DaOwZXY_normal.jpg</t>
  </si>
  <si>
    <t>http://pbs.twimg.com/profile_images/1264645461669011460/LyCpr_6N_normal.jpg</t>
  </si>
  <si>
    <t>http://pbs.twimg.com/profile_images/1262395985885638658/w6ExPtpR_normal.jpg</t>
  </si>
  <si>
    <t>http://pbs.twimg.com/profile_images/1264611624595402754/s1lYGMr9_normal.jpg</t>
  </si>
  <si>
    <t>http://pbs.twimg.com/profile_images/1264165429200773121/mTDoLS9c_normal.jpg</t>
  </si>
  <si>
    <t>http://pbs.twimg.com/profile_images/1247513553717866497/EUaa-kJo_normal.jpg</t>
  </si>
  <si>
    <t>http://pbs.twimg.com/profile_images/1192013598375260161/4ccRlZFs_normal.jpg</t>
  </si>
  <si>
    <t>http://pbs.twimg.com/profile_images/1245452917185880069/qc54r0QZ_normal.jpg</t>
  </si>
  <si>
    <t>http://pbs.twimg.com/profile_images/1247957617713938434/ozLALDGG_normal.jpg</t>
  </si>
  <si>
    <t>http://pbs.twimg.com/profile_images/1249284113820979201/1g06fpT-_normal.jpg</t>
  </si>
  <si>
    <t>http://pbs.twimg.com/profile_images/1259409224196591616/otqm3OnD_normal.jpg</t>
  </si>
  <si>
    <t>http://pbs.twimg.com/profile_images/565099231518531584/ce4aksOj_normal.jpeg</t>
  </si>
  <si>
    <t>http://pbs.twimg.com/profile_images/1241051504557133825/PQH_7EfK_normal.jpg</t>
  </si>
  <si>
    <t>http://pbs.twimg.com/profile_images/1202539719168577536/VrJZ-pGM_normal.jpg</t>
  </si>
  <si>
    <t>http://pbs.twimg.com/profile_images/1168468715819737089/r_RfAjtQ_normal.jpg</t>
  </si>
  <si>
    <t>http://pbs.twimg.com/profile_images/1221136672814981120/f78lb49N_normal.jpg</t>
  </si>
  <si>
    <t>http://pbs.twimg.com/profile_images/1221179463561568263/mrsChEdb_normal.jpg</t>
  </si>
  <si>
    <t>http://pbs.twimg.com/profile_images/1257602348677038081/T-JY1Sql_normal.jpg</t>
  </si>
  <si>
    <t>http://pbs.twimg.com/profile_images/1261046252378173440/X5eQcCL1_normal.jpg</t>
  </si>
  <si>
    <t>http://pbs.twimg.com/profile_images/1241415360164888581/4wkoJ4ud_normal.jpg</t>
  </si>
  <si>
    <t>http://pbs.twimg.com/profile_images/1254518828907839489/FakT2mEc_normal.jpg</t>
  </si>
  <si>
    <t>http://pbs.twimg.com/profile_images/1063829937109573633/KoZaTiHu_normal.jpg</t>
  </si>
  <si>
    <t>http://pbs.twimg.com/profile_images/1131907696872099841/w85XAXbc_normal.jpg</t>
  </si>
  <si>
    <t>http://pbs.twimg.com/profile_images/925358010830028802/EI7kolKF_normal.jpg</t>
  </si>
  <si>
    <t>http://pbs.twimg.com/profile_images/1256674925483606016/uAZ6QKRn_normal.jpg</t>
  </si>
  <si>
    <t>http://pbs.twimg.com/profile_images/1257992610657886209/PQ-miTVG_normal.jpg</t>
  </si>
  <si>
    <t>http://pbs.twimg.com/profile_images/872149450369765376/PXZc8Jl__normal.jpg</t>
  </si>
  <si>
    <t>http://pbs.twimg.com/profile_images/1264590975374184448/P6Ms9aFB_normal.jpg</t>
  </si>
  <si>
    <t>http://pbs.twimg.com/profile_images/1259863854244388864/gmAypWaj_normal.jpg</t>
  </si>
  <si>
    <t>http://pbs.twimg.com/profile_images/1257793662869811206/8T2H5uNp_normal.jpg</t>
  </si>
  <si>
    <t>http://pbs.twimg.com/profile_images/1243984143131848705/APsdURaf_normal.jpg</t>
  </si>
  <si>
    <t>http://pbs.twimg.com/profile_images/1264332995449819137/hVZQxgFB_normal.jpg</t>
  </si>
  <si>
    <t>http://pbs.twimg.com/profile_images/1263639009563226116/m5R7LEHW_normal.jpg</t>
  </si>
  <si>
    <t>http://pbs.twimg.com/profile_images/1126045989524115457/i0d6LnYT_normal.jpg</t>
  </si>
  <si>
    <t>http://pbs.twimg.com/profile_images/1259481190786052100/fJ63PUaZ_normal.jpg</t>
  </si>
  <si>
    <t>http://pbs.twimg.com/profile_images/1264650001277505537/h34krEgl_normal.jpg</t>
  </si>
  <si>
    <t>http://pbs.twimg.com/profile_images/1219221737742663682/Ar8GoI9X_normal.jpg</t>
  </si>
  <si>
    <t>http://pbs.twimg.com/profile_images/1248811521133744133/ML8Yr3lt_normal.jpg</t>
  </si>
  <si>
    <t>http://pbs.twimg.com/profile_images/1262809803430211590/mmmnAZ5S_normal.jpg</t>
  </si>
  <si>
    <t>http://pbs.twimg.com/profile_images/1161885718488199168/D8Cqw-w-_normal.jpg</t>
  </si>
  <si>
    <t>http://pbs.twimg.com/profile_images/1151165608769261570/nUz8YiwM_normal.jpg</t>
  </si>
  <si>
    <t>http://pbs.twimg.com/profile_images/1012207696014135296/JAblZCeX_normal.jpg</t>
  </si>
  <si>
    <t>http://pbs.twimg.com/profile_images/1140799294829727745/RVjgoHx3_normal.jpg</t>
  </si>
  <si>
    <t>http://pbs.twimg.com/profile_images/1264286982806687744/1Z_oGYGv_normal.jpg</t>
  </si>
  <si>
    <t>http://pbs.twimg.com/profile_images/1211388898959667203/rqkShgqo_normal.jpg</t>
  </si>
  <si>
    <t>http://pbs.twimg.com/profile_images/1264492086730129408/BRmDY2A6_normal.jpg</t>
  </si>
  <si>
    <t>http://pbs.twimg.com/profile_images/1187301888661831681/Gz1Vx6Qy_normal.jpg</t>
  </si>
  <si>
    <t>http://pbs.twimg.com/profile_images/1254548934300766209/N3TsDa2x_normal.jpg</t>
  </si>
  <si>
    <t>http://pbs.twimg.com/profile_images/1218822717908168704/XVwyiKn6_normal.jpg</t>
  </si>
  <si>
    <t>http://pbs.twimg.com/profile_images/942676870436392960/cs2N-mHh_normal.jpg</t>
  </si>
  <si>
    <t>http://pbs.twimg.com/profile_images/1257365240834068483/cEnvbMSf_normal.jpg</t>
  </si>
  <si>
    <t>http://pbs.twimg.com/profile_images/1261372207692988416/ETRNu3oG_normal.jpg</t>
  </si>
  <si>
    <t>http://pbs.twimg.com/profile_images/1263595096047415296/3i7OWNP0_normal.jpg</t>
  </si>
  <si>
    <t>http://pbs.twimg.com/profile_images/1260151903075340288/ycFvI_w5_normal.jpg</t>
  </si>
  <si>
    <t>http://pbs.twimg.com/profile_images/1246207004848328707/iEZtHTH__normal.jpg</t>
  </si>
  <si>
    <t>http://pbs.twimg.com/profile_images/848099243374112769/lfo4iwBn_normal.jpg</t>
  </si>
  <si>
    <t>http://pbs.twimg.com/profile_images/948287029070135296/HobWcowP_normal.jpg</t>
  </si>
  <si>
    <t>http://pbs.twimg.com/profile_images/1248303550083379203/FQT8HOdr_normal.jpg</t>
  </si>
  <si>
    <t>http://pbs.twimg.com/profile_images/378800000509893775/38f2cf5b6bac653fe49747e150ca4b53_normal.jpeg</t>
  </si>
  <si>
    <t>http://pbs.twimg.com/profile_images/1262790455814651908/cuz8B-9J_normal.jpg</t>
  </si>
  <si>
    <t>http://pbs.twimg.com/profile_images/1263538146765090816/xQVVTIbR_normal.jpg</t>
  </si>
  <si>
    <t>http://pbs.twimg.com/profile_images/1125540316784803840/p210XoLF_normal.png</t>
  </si>
  <si>
    <t>http://pbs.twimg.com/profile_images/1252345638534000644/SsiVMNh1_normal.jpg</t>
  </si>
  <si>
    <t>http://pbs.twimg.com/profile_images/1263208552686067712/wP7W3Cgn_normal.jpg</t>
  </si>
  <si>
    <t>http://pbs.twimg.com/profile_images/1254034510636879873/aUnWaSwm_normal.jpg</t>
  </si>
  <si>
    <t>http://pbs.twimg.com/profile_images/875754954476093440/NfbzwEIP_normal.jpg</t>
  </si>
  <si>
    <t>http://pbs.twimg.com/profile_images/1179495171123302401/3b6qGPzN_normal.jpg</t>
  </si>
  <si>
    <t>http://pbs.twimg.com/profile_images/1202551106326454272/odUdCnEo_normal.jpg</t>
  </si>
  <si>
    <t>http://pbs.twimg.com/profile_images/1129547422516965376/YN45WIBx_normal.jpg</t>
  </si>
  <si>
    <t>http://pbs.twimg.com/profile_images/1264387732274585602/tUIMzbgv_normal.jpg</t>
  </si>
  <si>
    <t>http://pbs.twimg.com/profile_images/1261400258350899200/3hJGIwWk_normal.jpg</t>
  </si>
  <si>
    <t>http://pbs.twimg.com/profile_images/1216800179501916162/D6EdQo_w_normal.jpg</t>
  </si>
  <si>
    <t>http://pbs.twimg.com/profile_images/1263048566580412416/eW81wzyd_normal.jpg</t>
  </si>
  <si>
    <t>http://pbs.twimg.com/profile_images/1253775833048760320/oHkPL42H_normal.jpg</t>
  </si>
  <si>
    <t>http://pbs.twimg.com/profile_images/1088754615615713287/fzrvzame_normal.jpg</t>
  </si>
  <si>
    <t>http://pbs.twimg.com/profile_images/1228419720690446340/ityr3xDt_normal.jpg</t>
  </si>
  <si>
    <t>http://pbs.twimg.com/profile_images/1263192422336659456/ZXHNEuSn_normal.jpg</t>
  </si>
  <si>
    <t>http://pbs.twimg.com/profile_images/664088201867456512/_tHvWBpz_normal.jpg</t>
  </si>
  <si>
    <t>http://pbs.twimg.com/profile_images/1151162559296397312/-alcmBKD_normal.jpg</t>
  </si>
  <si>
    <t>http://pbs.twimg.com/profile_images/1151434780208185345/yysnSExx_normal.jpg</t>
  </si>
  <si>
    <t>http://pbs.twimg.com/profile_images/1213072645287231488/RdrvLh9Q_normal.jpg</t>
  </si>
  <si>
    <t>http://pbs.twimg.com/profile_images/1174053194009337856/adCJT5rw_normal.jpg</t>
  </si>
  <si>
    <t>http://pbs.twimg.com/profile_images/1239882362382671877/3g8iStxv_normal.jpg</t>
  </si>
  <si>
    <t>http://pbs.twimg.com/profile_images/1154012394944966656/nVH58j2n_normal.jpg</t>
  </si>
  <si>
    <t>http://pbs.twimg.com/profile_images/1151078124295196672/it93i8jf_normal.jpg</t>
  </si>
  <si>
    <t>http://pbs.twimg.com/profile_images/1264223578603630592/83ACF7eS_normal.jpg</t>
  </si>
  <si>
    <t>http://pbs.twimg.com/profile_images/1194315846144921601/cBveAsme_normal.jpg</t>
  </si>
  <si>
    <t>http://pbs.twimg.com/profile_images/1243313542285099008/pJ5vQ5tX_normal.jpg</t>
  </si>
  <si>
    <t>http://pbs.twimg.com/profile_images/1254208126271848453/rPlnEV4y_normal.jpg</t>
  </si>
  <si>
    <t>http://pbs.twimg.com/profile_images/1255855020895088648/A4eiHsTm_normal.jpg</t>
  </si>
  <si>
    <t>http://pbs.twimg.com/profile_images/1263988220188131332/Q3ChGtEv_normal.jpg</t>
  </si>
  <si>
    <t>http://pbs.twimg.com/profile_images/1264352863750365184/_pSQcq7V_normal.jpg</t>
  </si>
  <si>
    <t>http://pbs.twimg.com/profile_images/1245028786825035782/U4fOF8Ie_normal.jpg</t>
  </si>
  <si>
    <t>http://pbs.twimg.com/profile_images/1186909195716702208/0llWqoF__normal.jpg</t>
  </si>
  <si>
    <t>http://pbs.twimg.com/profile_images/1053530040590393345/sdklBnH2_normal.jpg</t>
  </si>
  <si>
    <t>http://pbs.twimg.com/profile_images/1250061838269759491/3h8Z_lKb_normal.jpg</t>
  </si>
  <si>
    <t>http://pbs.twimg.com/profile_images/1190891150397386752/8XfEbEtD_normal.jpg</t>
  </si>
  <si>
    <t>http://pbs.twimg.com/profile_images/1247183969751351296/1pEof_xQ_normal.jpg</t>
  </si>
  <si>
    <t>http://pbs.twimg.com/profile_images/1203778628766621696/rMQTALW7_normal.jpg</t>
  </si>
  <si>
    <t>http://pbs.twimg.com/profile_images/1121894221772935168/SpeBijJH_normal.jpg</t>
  </si>
  <si>
    <t>http://pbs.twimg.com/profile_images/1252890874780008448/yHTRgOmR_normal.jpg</t>
  </si>
  <si>
    <t>http://pbs.twimg.com/profile_images/1258504528443387907/K59BRDAa_normal.jpg</t>
  </si>
  <si>
    <t>http://pbs.twimg.com/profile_images/1262632569427890176/GIh7Sz5R_normal.jpg</t>
  </si>
  <si>
    <t>http://pbs.twimg.com/profile_images/1160875443232346113/2rV1AKNY_normal.jpg</t>
  </si>
  <si>
    <t>http://pbs.twimg.com/profile_images/1218259019367927810/j5AhmUAr_normal.jpg</t>
  </si>
  <si>
    <t>http://pbs.twimg.com/profile_images/1149407090961735680/8Grdotc-_normal.jpg</t>
  </si>
  <si>
    <t>http://pbs.twimg.com/profile_images/1235300733588733952/09uLavXA_normal.jpg</t>
  </si>
  <si>
    <t>http://pbs.twimg.com/profile_images/1227880757361860608/sP6dRfGQ_normal.jpg</t>
  </si>
  <si>
    <t>http://pbs.twimg.com/profile_images/1245307965537767425/irAGo_qt_normal.jpg</t>
  </si>
  <si>
    <t>http://pbs.twimg.com/profile_images/1181930388127698946/ZrO5LLA0_normal.jpg</t>
  </si>
  <si>
    <t>http://pbs.twimg.com/profile_images/1234849942377811969/6SNE8C8B_normal.jpg</t>
  </si>
  <si>
    <t>http://pbs.twimg.com/profile_images/1263661400406319104/88g8bTqA_normal.png</t>
  </si>
  <si>
    <t>http://pbs.twimg.com/profile_images/1244158265254129664/KQxJ7o1X_normal.jpg</t>
  </si>
  <si>
    <t>http://pbs.twimg.com/profile_images/423350922408767488/nlA_m2WH_normal.jpeg</t>
  </si>
  <si>
    <t>http://pbs.twimg.com/profile_images/1264259825451577344/oC0lLjo__normal.jpg</t>
  </si>
  <si>
    <t>http://pbs.twimg.com/profile_images/1258926456127795200/m1Es06yC_normal.jpg</t>
  </si>
  <si>
    <t>http://pbs.twimg.com/profile_images/1264241896089694209/JgVNzYbW_normal.jpg</t>
  </si>
  <si>
    <t>http://pbs.twimg.com/profile_images/1245687368016900097/fx20x4Gy_normal.jpg</t>
  </si>
  <si>
    <t>http://pbs.twimg.com/profile_images/1255196541125636096/EfOsC47M_normal.jpg</t>
  </si>
  <si>
    <t>http://pbs.twimg.com/profile_images/1262765752555167744/wEBcT7TT_normal.jpg</t>
  </si>
  <si>
    <t>http://pbs.twimg.com/profile_images/1242167181703593988/-4Dp5Ja9_normal.jpg</t>
  </si>
  <si>
    <t>http://pbs.twimg.com/profile_images/1163136610826969094/xNA--7JQ_normal.jpg</t>
  </si>
  <si>
    <t>http://pbs.twimg.com/profile_images/472637910563291136/NFWvHQ3N_normal.jpeg</t>
  </si>
  <si>
    <t>http://pbs.twimg.com/profile_images/1263760817314463745/ZXB39TMG_normal.jpg</t>
  </si>
  <si>
    <t>http://pbs.twimg.com/profile_images/1264223615928750081/W3-BkvZq_normal.jpg</t>
  </si>
  <si>
    <t>http://pbs.twimg.com/profile_images/1170396206872371201/L03gBTZh_normal.jpg</t>
  </si>
  <si>
    <t>http://pbs.twimg.com/profile_images/1256349148619714560/tncEwAM0_normal.jpg</t>
  </si>
  <si>
    <t>http://pbs.twimg.com/profile_images/1232746662763925505/5o69UXDK_normal.jpg</t>
  </si>
  <si>
    <t>http://pbs.twimg.com/profile_images/1199477498196705280/l1MUIWEd_normal.jpg</t>
  </si>
  <si>
    <t>http://pbs.twimg.com/profile_images/1263895077312704514/d0D-3cX8_normal.jpg</t>
  </si>
  <si>
    <t>http://pbs.twimg.com/profile_images/1258061496178769920/dge2ILn__normal.jpg</t>
  </si>
  <si>
    <t>http://pbs.twimg.com/profile_images/1255486554610556928/svcVtkHT_normal.jpg</t>
  </si>
  <si>
    <t>http://pbs.twimg.com/profile_images/1241843867193925635/m53wXiJz_normal.jpg</t>
  </si>
  <si>
    <t>http://pbs.twimg.com/profile_images/956891219036114944/zl6adT2n_normal.jpg</t>
  </si>
  <si>
    <t>http://pbs.twimg.com/profile_images/1260195928050458624/Cujb_zqg_normal.jpg</t>
  </si>
  <si>
    <t>http://pbs.twimg.com/profile_images/1181266793081556992/l4ClsSP-_normal.jpg</t>
  </si>
  <si>
    <t>http://pbs.twimg.com/profile_images/1264137261261688832/zy7f9Tz9_normal.jpg</t>
  </si>
  <si>
    <t>http://pbs.twimg.com/profile_images/1263900113845530625/n5I2efLa_normal.jpg</t>
  </si>
  <si>
    <t>http://pbs.twimg.com/profile_images/1223331380140089345/nF0E58Vw_normal.jpg</t>
  </si>
  <si>
    <t>http://pbs.twimg.com/profile_images/1222475038693232645/xm5Vl0_s_normal.jpg</t>
  </si>
  <si>
    <t>http://pbs.twimg.com/profile_images/1253277624387936256/qkNUXhaR_normal.jpg</t>
  </si>
  <si>
    <t>http://pbs.twimg.com/profile_images/1248343668047720449/-oNZNGIP_normal.jpg</t>
  </si>
  <si>
    <t>http://pbs.twimg.com/profile_images/1263552442270191617/umgnadFq_normal.jpg</t>
  </si>
  <si>
    <t>http://pbs.twimg.com/profile_images/1152905718690963470/JqPpZ_f4_normal.jpg</t>
  </si>
  <si>
    <t>http://pbs.twimg.com/profile_images/1264245391081574404/jigUtzSg_normal.jpg</t>
  </si>
  <si>
    <t>http://pbs.twimg.com/profile_images/1229827687700713472/usZ9vny9_normal.jpg</t>
  </si>
  <si>
    <t>http://pbs.twimg.com/profile_images/1262982422465073152/tMqKX9vy_normal.jpg</t>
  </si>
  <si>
    <t>http://pbs.twimg.com/profile_images/1256867835164471296/EAx0SkD3_normal.jpg</t>
  </si>
  <si>
    <t>http://pbs.twimg.com/profile_images/1245757254021844993/X3HjXamR_normal.jpg</t>
  </si>
  <si>
    <t>http://pbs.twimg.com/profile_images/1247866367208022017/Mdku_Cjs_normal.jpg</t>
  </si>
  <si>
    <t>http://pbs.twimg.com/profile_images/1235676709686571031/UXeI113-_normal.jpg</t>
  </si>
  <si>
    <t>http://pbs.twimg.com/profile_images/1242055103785418752/yhEp6Isd_normal.jpg</t>
  </si>
  <si>
    <t>http://pbs.twimg.com/profile_images/1251957243580502016/xul7webG_normal.jpg</t>
  </si>
  <si>
    <t>http://pbs.twimg.com/profile_images/1249507174642069505/yPxDjT2j_normal.jpg</t>
  </si>
  <si>
    <t>http://pbs.twimg.com/profile_images/1252377695570153472/A4KI9Y6c_normal.jpg</t>
  </si>
  <si>
    <t>http://pbs.twimg.com/profile_images/1264543878901874688/d5WrWR4i_normal.jpg</t>
  </si>
  <si>
    <t>http://pbs.twimg.com/profile_images/1204113087625871361/ok5UumOV_normal.jpg</t>
  </si>
  <si>
    <t>http://pbs.twimg.com/profile_images/1175420220149850112/HPDysE3R_normal.jpg</t>
  </si>
  <si>
    <t>http://pbs.twimg.com/profile_images/1254881910901399554/BkVsVUip_normal.jpg</t>
  </si>
  <si>
    <t>http://pbs.twimg.com/profile_images/1264645376000344076/_jrHkIgR_normal.jpg</t>
  </si>
  <si>
    <t>http://pbs.twimg.com/profile_images/1184015143782486016/bDblZrzC_normal.jpg</t>
  </si>
  <si>
    <t>http://pbs.twimg.com/profile_images/883966295305318400/XnofsTyK_normal.jpg</t>
  </si>
  <si>
    <t>http://pbs.twimg.com/profile_images/1256265151952703488/6Xx7_bMw_normal.jpg</t>
  </si>
  <si>
    <t>http://pbs.twimg.com/profile_images/419109766166614016/2hhqVEz4_normal.jpeg</t>
  </si>
  <si>
    <t>http://pbs.twimg.com/profile_images/1148571538624524288/-vgojc-U_normal.jpg</t>
  </si>
  <si>
    <t>http://pbs.twimg.com/profile_images/1242824575769088005/3XEkQr07_normal.jpg</t>
  </si>
  <si>
    <t>http://pbs.twimg.com/profile_images/1248882896997400576/i6btpMsz_normal.jpg</t>
  </si>
  <si>
    <t>http://pbs.twimg.com/profile_images/1234454061056958466/1hrBR0J0_normal.jpg</t>
  </si>
  <si>
    <t>http://pbs.twimg.com/profile_images/1249445135647223808/kaSshMr8_normal.jpg</t>
  </si>
  <si>
    <t>http://pbs.twimg.com/profile_images/1263954694839455750/WZzP_hmx_normal.jpg</t>
  </si>
  <si>
    <t>http://pbs.twimg.com/profile_images/1262775602412748804/FUXNCh7f_normal.jpg</t>
  </si>
  <si>
    <t>http://pbs.twimg.com/profile_images/1152222441701367808/w2Hweg0B_normal.png</t>
  </si>
  <si>
    <t>http://pbs.twimg.com/profile_images/879095650696273920/ZIlRHclw_normal.jpg</t>
  </si>
  <si>
    <t>http://pbs.twimg.com/profile_images/1180493617808515072/nfTZLIef_normal.jpg</t>
  </si>
  <si>
    <t>http://pbs.twimg.com/profile_images/1264606108620132358/CM0TODzt_normal.jpg</t>
  </si>
  <si>
    <t>http://pbs.twimg.com/profile_images/1259273365828894720/00Y2j1Z3_normal.jpg</t>
  </si>
  <si>
    <t>http://pbs.twimg.com/profile_images/1257565665457770496/FcBCox6F_normal.jpg</t>
  </si>
  <si>
    <t>http://pbs.twimg.com/profile_images/1253624823722500096/KPuKQFc5_normal.jpg</t>
  </si>
  <si>
    <t>http://pbs.twimg.com/profile_images/1263221083475501057/iEnenWZ__normal.jpg</t>
  </si>
  <si>
    <t>http://pbs.twimg.com/profile_images/1200769374786859010/YC-PEuyE_normal.jpg</t>
  </si>
  <si>
    <t>http://pbs.twimg.com/profile_images/1125383630900146176/WutJW9c1_normal.jpg</t>
  </si>
  <si>
    <t>http://pbs.twimg.com/profile_images/1211313546577010689/9uuWIYdh_normal.jpg</t>
  </si>
  <si>
    <t>http://pbs.twimg.com/profile_images/541689363537465344/rPkY-9Dw_normal.jpeg</t>
  </si>
  <si>
    <t>http://pbs.twimg.com/profile_images/1241287716928618496/GaE6VmLS_normal.jpg</t>
  </si>
  <si>
    <t>http://pbs.twimg.com/profile_images/1261074681781792768/K2RTO2K7_normal.jpg</t>
  </si>
  <si>
    <t>http://pbs.twimg.com/profile_images/752100211749773313/fa4VLxRC_normal.jpg</t>
  </si>
  <si>
    <t>http://pbs.twimg.com/profile_images/1262718415132856320/YWD1JI5C_normal.jpg</t>
  </si>
  <si>
    <t>http://pbs.twimg.com/profile_images/1262180403298926592/POCzYeoc_normal.jpg</t>
  </si>
  <si>
    <t>http://pbs.twimg.com/profile_images/1257478340874772482/BKIXCWSv_normal.jpg</t>
  </si>
  <si>
    <t>http://pbs.twimg.com/profile_images/1092728112834662400/oiKunvcQ_normal.jpg</t>
  </si>
  <si>
    <t>http://pbs.twimg.com/profile_images/1250525680313532420/oZg7zwn3_normal.jpg</t>
  </si>
  <si>
    <t>http://pbs.twimg.com/profile_images/1194319238753931265/5ZjAK4oe_normal.jpg</t>
  </si>
  <si>
    <t>http://pbs.twimg.com/profile_images/1264263162129461250/IK9hgqLt_normal.jpg</t>
  </si>
  <si>
    <t>http://pbs.twimg.com/profile_images/1234953413345107968/WnamdcNY_normal.jpg</t>
  </si>
  <si>
    <t>http://pbs.twimg.com/profile_images/828652423153668097/ztaSlLOF_normal.jpg</t>
  </si>
  <si>
    <t>http://pbs.twimg.com/profile_images/1251572624276275200/lHcggLPT_normal.jpg</t>
  </si>
  <si>
    <t>http://pbs.twimg.com/profile_images/1256202305332011008/zZ8XOPKD_normal.jpg</t>
  </si>
  <si>
    <t>http://pbs.twimg.com/profile_images/1264645034890199046/LH45BqyQ_normal.jpg</t>
  </si>
  <si>
    <t>http://pbs.twimg.com/profile_images/1250149364133224448/EUGxn_Ew_normal.jpg</t>
  </si>
  <si>
    <t>http://pbs.twimg.com/profile_images/1264563061194739712/q7PX91F-_normal.jpg</t>
  </si>
  <si>
    <t>http://pbs.twimg.com/profile_images/1242130367689170946/yPGjNqn3_normal.jpg</t>
  </si>
  <si>
    <t>http://pbs.twimg.com/profile_images/1057170106298654725/_mdLEk-9_normal.jpg</t>
  </si>
  <si>
    <t>http://pbs.twimg.com/profile_images/1257492493224083456/o_wzwQVg_normal.jpg</t>
  </si>
  <si>
    <t>http://pbs.twimg.com/profile_images/1264644141276975105/g_Gu3EC6_normal.jpg</t>
  </si>
  <si>
    <t>http://pbs.twimg.com/profile_images/1264191706733449222/ChzuMJP1_normal.jpg</t>
  </si>
  <si>
    <t>http://pbs.twimg.com/profile_images/1241734604270297090/9J-PF7wO_normal.jpg</t>
  </si>
  <si>
    <t>http://pbs.twimg.com/profile_images/798568925038608384/Aqf0QeIe_normal.jpg</t>
  </si>
  <si>
    <t>http://pbs.twimg.com/profile_images/1262038027288936448/NSs0DFRr_normal.jpg</t>
  </si>
  <si>
    <t>http://pbs.twimg.com/profile_images/992759708325957632/tK9q4Y16_normal.jpg</t>
  </si>
  <si>
    <t>http://pbs.twimg.com/profile_images/1260008087643205632/0_xNPE-f_normal.jpg</t>
  </si>
  <si>
    <t>http://pbs.twimg.com/profile_images/1250034066012897281/WoQyiNmJ_normal.jpg</t>
  </si>
  <si>
    <t>http://pbs.twimg.com/profile_images/1241993608858927104/2RHEdZlB_normal.jpg</t>
  </si>
  <si>
    <t>http://pbs.twimg.com/profile_images/776026795003052032/7IfTL8BZ_normal.jpg</t>
  </si>
  <si>
    <t>http://pbs.twimg.com/profile_images/1261430260807208960/y0Ov2o7o_normal.jpg</t>
  </si>
  <si>
    <t>http://pbs.twimg.com/profile_images/1244373843784892417/DUYpt1nD_normal.jpg</t>
  </si>
  <si>
    <t>http://pbs.twimg.com/profile_images/1214823068973096961/QWEDaw6E_normal.jpg</t>
  </si>
  <si>
    <t>http://pbs.twimg.com/profile_images/1235444978136027136/w5Yvt5ra_normal.jpg</t>
  </si>
  <si>
    <t>http://pbs.twimg.com/profile_images/1197932978925711361/UB9xFP74_normal.jpg</t>
  </si>
  <si>
    <t>http://pbs.twimg.com/profile_images/619770789529825280/fQA1kYu3_normal.jpg</t>
  </si>
  <si>
    <t>http://pbs.twimg.com/profile_images/1250518752376037379/n6HbRdy2_normal.jpg</t>
  </si>
  <si>
    <t>http://pbs.twimg.com/profile_images/1263264660536668161/h_bjWiAq_normal.jpg</t>
  </si>
  <si>
    <t>http://pbs.twimg.com/profile_images/1255164195303297024/yUbOINiX_normal.jpg</t>
  </si>
  <si>
    <t>http://pbs.twimg.com/profile_images/1263378895514017793/hxKg7pKP_normal.jpg</t>
  </si>
  <si>
    <t>http://pbs.twimg.com/profile_images/1255316531841503233/SnyTFq7z_normal.jpg</t>
  </si>
  <si>
    <t>http://pbs.twimg.com/profile_images/1262925750723895298/sczjFnVF_normal.jpg</t>
  </si>
  <si>
    <t>http://pbs.twimg.com/profile_images/1260909667737313281/iVrxKU7o_normal.jpg</t>
  </si>
  <si>
    <t>http://pbs.twimg.com/profile_images/1264608545879863296/_xDILKpF_normal.jpg</t>
  </si>
  <si>
    <t>http://pbs.twimg.com/profile_images/1066928742067564545/p2wk6CZw_normal.jpg</t>
  </si>
  <si>
    <t>http://pbs.twimg.com/profile_images/1227253333443960832/MXScyZxk_normal.jpg</t>
  </si>
  <si>
    <t>http://pbs.twimg.com/profile_images/1251610207576342532/HRFSNkND_normal.jpg</t>
  </si>
  <si>
    <t>http://pbs.twimg.com/profile_images/1261832612986970112/QDqbJLiS_normal.jpg</t>
  </si>
  <si>
    <t>http://pbs.twimg.com/profile_images/1015211255093702656/IY63UeSQ_normal.jpg</t>
  </si>
  <si>
    <t>http://pbs.twimg.com/profile_images/1205452084251910144/4DBwKAAh_normal.jpg</t>
  </si>
  <si>
    <t>http://pbs.twimg.com/profile_images/1236569561643864064/FveaPSyx_normal.jpg</t>
  </si>
  <si>
    <t>http://pbs.twimg.com/profile_images/531887361110847488/7NwzGch__normal.jpeg</t>
  </si>
  <si>
    <t>http://pbs.twimg.com/profile_images/1241711386838945794/lcGjtckf_normal.jpg</t>
  </si>
  <si>
    <t>http://pbs.twimg.com/profile_images/1234862059793371144/OsZpgrXI_normal.jpg</t>
  </si>
  <si>
    <t>http://pbs.twimg.com/profile_images/1259443625307656192/am_m2X0L_normal.jpg</t>
  </si>
  <si>
    <t>http://pbs.twimg.com/profile_images/1246813355014344710/m9OKAl-C_normal.jpg</t>
  </si>
  <si>
    <t>http://pbs.twimg.com/profile_images/1081839368321548288/2Tc3fEEH_normal.jpg</t>
  </si>
  <si>
    <t>http://pbs.twimg.com/profile_images/1238210753053822979/btvwhExV_normal.jpg</t>
  </si>
  <si>
    <t>http://pbs.twimg.com/profile_images/721778381004664840/Pj-KmBtG_normal.jpg</t>
  </si>
  <si>
    <t>http://pbs.twimg.com/profile_images/1748350253/question-mark2_normal.jpg</t>
  </si>
  <si>
    <t>http://pbs.twimg.com/profile_images/1236684171432603650/sZnjQUfR_normal.jpg</t>
  </si>
  <si>
    <t>http://pbs.twimg.com/profile_images/786955221813559296/qqjYOLVH_normal.jpg</t>
  </si>
  <si>
    <t>http://pbs.twimg.com/profile_images/1245003752161054720/DZOZbUyV_normal.jpg</t>
  </si>
  <si>
    <t>http://pbs.twimg.com/profile_images/419171553944035328/oHd2LpFD_normal.jpeg</t>
  </si>
  <si>
    <t>http://pbs.twimg.com/profile_images/1249456564106334211/YKbBJwQw_normal.jpg</t>
  </si>
  <si>
    <t>http://pbs.twimg.com/profile_images/1081978907576946691/MHVybES-_normal.jpg</t>
  </si>
  <si>
    <t>http://pbs.twimg.com/profile_images/1254538848639614982/nSQhwTdR_normal.jpg</t>
  </si>
  <si>
    <t>http://pbs.twimg.com/profile_images/1263091686886051842/HUsEjq1__normal.jpg</t>
  </si>
  <si>
    <t>http://pbs.twimg.com/profile_images/1264301220325449729/ZGFxvYaM_normal.jpg</t>
  </si>
  <si>
    <t>http://pbs.twimg.com/profile_images/1140859673836494848/kBjurRBb_normal.jpg</t>
  </si>
  <si>
    <t>http://pbs.twimg.com/profile_images/1256651710090612736/qc1clktU_normal.jpg</t>
  </si>
  <si>
    <t>http://pbs.twimg.com/profile_images/1108729517718278144/dvSnMXbQ_normal.jpg</t>
  </si>
  <si>
    <t>http://pbs.twimg.com/profile_images/1264252163502542849/Q1jYRYos_normal.jpg</t>
  </si>
  <si>
    <t>http://pbs.twimg.com/profile_images/1152214087331471360/6tFUQM1K_normal.png</t>
  </si>
  <si>
    <t>http://pbs.twimg.com/profile_images/1238910454409428998/QraFW72x_normal.jpg</t>
  </si>
  <si>
    <t>http://pbs.twimg.com/profile_images/1245375477985968131/x-ctt6E1_normal.jpg</t>
  </si>
  <si>
    <t>http://pbs.twimg.com/profile_images/1074265581845708802/nzV6EeHo_normal.jpg</t>
  </si>
  <si>
    <t>http://pbs.twimg.com/profile_images/717735985790889984/_hpqb_BB_normal.jpg</t>
  </si>
  <si>
    <t>http://pbs.twimg.com/profile_images/1205047706495987717/Y_HJa_Ld_normal.jpg</t>
  </si>
  <si>
    <t>http://pbs.twimg.com/profile_images/1262168812310364161/r5W0cII9_normal.jpg</t>
  </si>
  <si>
    <t>http://pbs.twimg.com/profile_images/416920381560066048/fbe041l8_normal.jpeg</t>
  </si>
  <si>
    <t>http://pbs.twimg.com/profile_images/807689250422591497/zNCVopni_normal.jpg</t>
  </si>
  <si>
    <t>http://pbs.twimg.com/profile_images/682182066180599808/0BtA1_9a_normal.jpg</t>
  </si>
  <si>
    <t>http://pbs.twimg.com/profile_images/1255568882879864834/ZcGeGT49_normal.jpg</t>
  </si>
  <si>
    <t>http://pbs.twimg.com/profile_images/1175717270783483904/dVFjKUXo_normal.jpg</t>
  </si>
  <si>
    <t>http://pbs.twimg.com/profile_images/1232026248387448833/t0c_rmcQ_normal.jpg</t>
  </si>
  <si>
    <t>http://pbs.twimg.com/profile_images/1122590498852618241/SefbkfsI_normal.jpg</t>
  </si>
  <si>
    <t>http://pbs.twimg.com/profile_images/1261266035145166848/SGD2-JGb_normal.jpg</t>
  </si>
  <si>
    <t>http://pbs.twimg.com/profile_images/1264612816016814081/T6Sr-SIA_normal.jpg</t>
  </si>
  <si>
    <t>http://pbs.twimg.com/profile_images/1246841424181628928/4uc5ElwO_normal.jpg</t>
  </si>
  <si>
    <t>http://pbs.twimg.com/profile_images/1261573404500598784/T5uF0XTD_normal.jpg</t>
  </si>
  <si>
    <t>http://pbs.twimg.com/profile_images/817868526098780160/uaJ7cXFp_normal.jpg</t>
  </si>
  <si>
    <t>http://pbs.twimg.com/profile_images/1134164407632760834/9w0hM_TB_normal.png</t>
  </si>
  <si>
    <t>http://pbs.twimg.com/profile_images/1259085676676554753/ijH0sb6N_normal.jpg</t>
  </si>
  <si>
    <t>http://pbs.twimg.com/profile_images/1233458320176041986/Efn8QM3-_normal.jpg</t>
  </si>
  <si>
    <t>http://pbs.twimg.com/profile_images/1227636268856639489/Or9AhJd5_normal.jpg</t>
  </si>
  <si>
    <t>http://pbs.twimg.com/profile_images/1247722922715774977/msWKy49f_normal.jpg</t>
  </si>
  <si>
    <t>http://pbs.twimg.com/profile_images/652181368500297729/wqmkV2IV_normal.jpg</t>
  </si>
  <si>
    <t>http://pbs.twimg.com/profile_images/1144564810316730369/xrklIqF2_normal.jpg</t>
  </si>
  <si>
    <t>http://pbs.twimg.com/profile_images/1242938083730997249/4DKWs6y1_normal.jpg</t>
  </si>
  <si>
    <t>http://pbs.twimg.com/profile_images/1148165328448438272/EnzPHpjS_normal.jpg</t>
  </si>
  <si>
    <t>http://pbs.twimg.com/profile_images/1264589339981471744/M5JEVDEj_normal.jpg</t>
  </si>
  <si>
    <t>http://pbs.twimg.com/profile_images/976412798111633409/2dZtnhPF_normal.jpg</t>
  </si>
  <si>
    <t>http://pbs.twimg.com/profile_images/1264586773289676801/_JDfrUED_normal.jpg</t>
  </si>
  <si>
    <t>http://pbs.twimg.com/profile_images/1264586260649312265/LFNMVciq_normal.jpg</t>
  </si>
  <si>
    <t>http://pbs.twimg.com/profile_images/1243988862776606720/3afDQbcr_normal.jpg</t>
  </si>
  <si>
    <t>http://pbs.twimg.com/profile_images/1235139298913062912/IPJojU6s_normal.jpg</t>
  </si>
  <si>
    <t>http://pbs.twimg.com/profile_images/1123141571145285632/Tl_V0MFT_normal.jpg</t>
  </si>
  <si>
    <t>http://pbs.twimg.com/profile_images/1234563959082098689/K9kXVvtG_normal.jpg</t>
  </si>
  <si>
    <t>http://pbs.twimg.com/profile_images/1261445208874631171/C8J2aRjz_normal.jpg</t>
  </si>
  <si>
    <t>http://pbs.twimg.com/profile_images/1184218422051328000/JajzFPOC_normal.jpg</t>
  </si>
  <si>
    <t>http://pbs.twimg.com/profile_images/1264187214843518977/k1tOPDvJ_normal.jpg</t>
  </si>
  <si>
    <t>http://pbs.twimg.com/profile_images/1252622864936820736/GQMk7ZcQ_normal.jpg</t>
  </si>
  <si>
    <t>http://pbs.twimg.com/profile_images/1255472863525638146/hlOkO7fx_normal.jpg</t>
  </si>
  <si>
    <t>http://pbs.twimg.com/profile_images/1250845936273801218/pWTk3Eqf_normal.jpg</t>
  </si>
  <si>
    <t>http://pbs.twimg.com/profile_images/1248021027197599749/mr5fF-1v_normal.jpg</t>
  </si>
  <si>
    <t>http://pbs.twimg.com/profile_images/716398165709205504/_ysXrO_L_normal.jpg</t>
  </si>
  <si>
    <t>http://pbs.twimg.com/profile_images/1223742041777233920/WU9YFfRw_normal.jpg</t>
  </si>
  <si>
    <t>http://pbs.twimg.com/profile_images/998257736075767808/MqZ7RSln_normal.jpg</t>
  </si>
  <si>
    <t>http://pbs.twimg.com/profile_images/1255978830738731011/9-6OArgZ_normal.jpg</t>
  </si>
  <si>
    <t>http://pbs.twimg.com/profile_images/1243652485362974721/c1BK-xNl_normal.jpg</t>
  </si>
  <si>
    <t>http://pbs.twimg.com/profile_images/939489372386332672/2qczI-Wj_normal.jpg</t>
  </si>
  <si>
    <t>http://pbs.twimg.com/profile_images/1243510253133729794/AfSKesry_normal.jpg</t>
  </si>
  <si>
    <t>http://pbs.twimg.com/profile_images/954957277139783681/4p1mHtGx_normal.jpg</t>
  </si>
  <si>
    <t>http://pbs.twimg.com/profile_images/2370303085/image_normal.jpg</t>
  </si>
  <si>
    <t>http://pbs.twimg.com/profile_images/1255641794643202048/pQnWTOIG_normal.jpg</t>
  </si>
  <si>
    <t>http://pbs.twimg.com/profile_images/1264409642622386177/E6htzZSL_normal.jpg</t>
  </si>
  <si>
    <t>http://pbs.twimg.com/profile_images/1241578425401462789/JdnGnAAw_normal.jpg</t>
  </si>
  <si>
    <t>http://pbs.twimg.com/profile_images/1260160192110567425/XIcvFzsp_normal.jpg</t>
  </si>
  <si>
    <t>http://pbs.twimg.com/profile_images/1258295506452783104/YS1yGDI3_normal.jpg</t>
  </si>
  <si>
    <t>http://pbs.twimg.com/profile_images/1262712510261727234/2NaRIzqV_normal.jpg</t>
  </si>
  <si>
    <t>http://pbs.twimg.com/profile_images/1264567283936083968/yvzp11rw_normal.jpg</t>
  </si>
  <si>
    <t>http://pbs.twimg.com/profile_images/1263837255212453889/rt4Q8KV7_normal.jpg</t>
  </si>
  <si>
    <t>http://pbs.twimg.com/profile_images/512507166024953856/-J7JLXz2_normal.jpeg</t>
  </si>
  <si>
    <t>http://pbs.twimg.com/profile_images/1241157764237459456/afpZJ5Qf_normal.jpg</t>
  </si>
  <si>
    <t>http://pbs.twimg.com/profile_images/1259985657939857408/JmLOOV8G_normal.jpg</t>
  </si>
  <si>
    <t>http://pbs.twimg.com/profile_images/1254492314757730304/m9rbJRKG_normal.jpg</t>
  </si>
  <si>
    <t>http://pbs.twimg.com/profile_images/1257856421040926721/LZREtkwE_normal.jpg</t>
  </si>
  <si>
    <t>http://pbs.twimg.com/profile_images/1168756095785021441/_gRjmM7e_normal.jpg</t>
  </si>
  <si>
    <t>http://pbs.twimg.com/profile_images/1263315428027387905/YTVlPA7C_normal.jpg</t>
  </si>
  <si>
    <t>http://pbs.twimg.com/profile_images/1256296963412307972/_vtYYqa3_normal.jpg</t>
  </si>
  <si>
    <t>http://pbs.twimg.com/profile_images/1259435780608532480/NxQtBNYS_normal.jpg</t>
  </si>
  <si>
    <t>http://pbs.twimg.com/profile_images/1264295964984184834/hgaigR65_normal.jpg</t>
  </si>
  <si>
    <t>http://pbs.twimg.com/profile_images/1249343606554533888/cO6UcPV6_normal.jpg</t>
  </si>
  <si>
    <t>http://pbs.twimg.com/profile_images/919943918602674177/oM3AmhnK_normal.jpg</t>
  </si>
  <si>
    <t>http://pbs.twimg.com/profile_images/1150677435924516864/rbd5mIR4_normal.png</t>
  </si>
  <si>
    <t>http://pbs.twimg.com/profile_images/1264639637684916225/SN0m2yUW_normal.jpg</t>
  </si>
  <si>
    <t>http://pbs.twimg.com/profile_images/1263659354244464640/Cve9WlJ__normal.jpg</t>
  </si>
  <si>
    <t>http://pbs.twimg.com/profile_images/1255887310576586752/D_lLDwpN_normal.jpg</t>
  </si>
  <si>
    <t>http://pbs.twimg.com/profile_images/1259209000341643268/QGFvS4Hj_normal.jpg</t>
  </si>
  <si>
    <t>http://pbs.twimg.com/profile_images/755532005396406273/y0M3FR7H_normal.jpg</t>
  </si>
  <si>
    <t>http://pbs.twimg.com/profile_images/2656520122/6dd89d52e95275b0145695941885628a_normal.jpeg</t>
  </si>
  <si>
    <t>http://pbs.twimg.com/profile_images/893435157474095105/X9TqCFeL_normal.jpg</t>
  </si>
  <si>
    <t>http://pbs.twimg.com/profile_images/1139961881072930817/ykgS6fpp_normal.jpg</t>
  </si>
  <si>
    <t>http://pbs.twimg.com/profile_images/887286948045389826/zSLdWuOX_normal.jpg</t>
  </si>
  <si>
    <t>http://pbs.twimg.com/profile_images/1258145993469472768/atjgIo-m_normal.jpg</t>
  </si>
  <si>
    <t>http://pbs.twimg.com/profile_images/889898783856832512/pW4nyu4b_normal.jpg</t>
  </si>
  <si>
    <t>http://pbs.twimg.com/profile_images/1151818482654294017/lXS4KP-N_normal.jpg</t>
  </si>
  <si>
    <t>http://pbs.twimg.com/profile_images/1263696766924447745/SWj6ATB6_normal.jpg</t>
  </si>
  <si>
    <t>http://pbs.twimg.com/profile_images/805167297631555588/0P_oTdHW_normal.jpg</t>
  </si>
  <si>
    <t>http://pbs.twimg.com/profile_images/1232740435199774721/bS1j5GPL_normal.jpg</t>
  </si>
  <si>
    <t>http://pbs.twimg.com/profile_images/1229897587043508226/Ht9l7ONw_normal.jpg</t>
  </si>
  <si>
    <t>http://pbs.twimg.com/profile_images/680724890144616448/mIcygufC_normal.jpg</t>
  </si>
  <si>
    <t>http://pbs.twimg.com/profile_images/1141326597460545537/hVidOHL8_normal.jpg</t>
  </si>
  <si>
    <t>http://pbs.twimg.com/profile_images/887224435488542720/avFOIQg0_normal.jpg</t>
  </si>
  <si>
    <t>http://pbs.twimg.com/profile_images/1249575509043875840/OeCXOQKn_normal.jpg</t>
  </si>
  <si>
    <t>http://pbs.twimg.com/profile_images/1074693748146257920/JOXGxSTV_normal.jpg</t>
  </si>
  <si>
    <t>http://pbs.twimg.com/profile_images/971778080527220736/V-shkiiy_normal.jpg</t>
  </si>
  <si>
    <t>http://pbs.twimg.com/profile_images/1254413423884066817/ntTArAme_normal.jpg</t>
  </si>
  <si>
    <t>http://pbs.twimg.com/profile_images/943240550563672064/y6N9kTDZ_normal.jpg</t>
  </si>
  <si>
    <t>http://pbs.twimg.com/profile_images/1263642272970792960/aCSNSqQT_normal.jpg</t>
  </si>
  <si>
    <t>http://pbs.twimg.com/profile_images/1262114347662413825/yrmvVsfs_normal.jpg</t>
  </si>
  <si>
    <t>http://pbs.twimg.com/profile_images/1250529778114932736/ovSaPxdv_normal.jpg</t>
  </si>
  <si>
    <t>http://pbs.twimg.com/profile_images/1264259540230569984/_FmCYMP3_normal.jpg</t>
  </si>
  <si>
    <t>http://pbs.twimg.com/profile_images/1258418348892852225/aTqbv7rC_normal.jpg</t>
  </si>
  <si>
    <t>http://pbs.twimg.com/profile_images/1261690083968770048/T0RYsxqw_normal.jpg</t>
  </si>
  <si>
    <t>http://pbs.twimg.com/profile_images/1245784754080735233/sM-_rexT_normal.jpg</t>
  </si>
  <si>
    <t>http://pbs.twimg.com/profile_images/1091373364558643202/-JbaAmvj_normal.jpg</t>
  </si>
  <si>
    <t>http://pbs.twimg.com/profile_images/1264605820001685505/0iy7gi9N_normal.jpg</t>
  </si>
  <si>
    <t>http://pbs.twimg.com/profile_images/1260720194764378112/20AhPCvo_normal.jpg</t>
  </si>
  <si>
    <t>http://pbs.twimg.com/profile_images/1264539265733713921/4f0vpf3J_normal.jpg</t>
  </si>
  <si>
    <t>http://pbs.twimg.com/profile_images/1260680971197861896/AbqjY_nr_normal.jpg</t>
  </si>
  <si>
    <t>http://pbs.twimg.com/profile_images/1217212298323988481/z68UcOMY_normal.jpg</t>
  </si>
  <si>
    <t>http://pbs.twimg.com/profile_images/878848639363407872/ARosE4k6_normal.jpg</t>
  </si>
  <si>
    <t>http://pbs.twimg.com/profile_images/1047573159220858881/kF2qQ-ez_normal.jpg</t>
  </si>
  <si>
    <t>http://pbs.twimg.com/profile_images/1259098080454094849/pCHnKfN6_normal.jpg</t>
  </si>
  <si>
    <t>http://pbs.twimg.com/profile_images/1251308838671745024/A_x5yfjo_normal.jpg</t>
  </si>
  <si>
    <t>http://pbs.twimg.com/profile_images/1264642655792881664/2vHfVYJA_normal.jpg</t>
  </si>
  <si>
    <t>http://pbs.twimg.com/profile_images/1263953742606544896/_amSCrTU_normal.jpg</t>
  </si>
  <si>
    <t>http://pbs.twimg.com/profile_images/1210313238912610304/LHSReP-m_normal.jpg</t>
  </si>
  <si>
    <t>http://pbs.twimg.com/profile_images/1250103865233588227/28HxZ0pT_normal.jpg</t>
  </si>
  <si>
    <t>http://pbs.twimg.com/profile_images/1220434089737707521/0H9dkGm5_normal.jpg</t>
  </si>
  <si>
    <t>http://pbs.twimg.com/profile_images/882245109923946496/ku9leOjr_normal.jpg</t>
  </si>
  <si>
    <t>http://pbs.twimg.com/profile_images/1153425864006217729/w7fZSwjx_normal.jpg</t>
  </si>
  <si>
    <t>http://pbs.twimg.com/profile_images/1264159057407082496/QhHUgCom_normal.jpg</t>
  </si>
  <si>
    <t>http://pbs.twimg.com/profile_images/1261982418636025856/qOeC7Wef_normal.jpg</t>
  </si>
  <si>
    <t>http://pbs.twimg.com/profile_images/1260963066872770560/enoW7g6e_normal.jpg</t>
  </si>
  <si>
    <t>http://pbs.twimg.com/profile_images/1262817890333593603/mek9ZTtG_normal.jpg</t>
  </si>
  <si>
    <t>http://pbs.twimg.com/profile_images/1237382987257274368/Dg0c11IK_normal.jpg</t>
  </si>
  <si>
    <t>http://pbs.twimg.com/profile_images/1189498915864924160/NOhv9lki_normal.jpg</t>
  </si>
  <si>
    <t>http://pbs.twimg.com/profile_images/642310673951797249/gr03zCQV_normal.jpg</t>
  </si>
  <si>
    <t>http://pbs.twimg.com/profile_images/1202635939186716672/0ByC0xQ6_normal.jpg</t>
  </si>
  <si>
    <t>http://pbs.twimg.com/profile_images/1190869191877939201/0LpHvq4e_normal.jpg</t>
  </si>
  <si>
    <t>http://pbs.twimg.com/profile_images/1264552296106659841/_Q1802uj_normal.jpg</t>
  </si>
  <si>
    <t>http://pbs.twimg.com/profile_images/1262697831846084609/R3KwOqUF_normal.jpg</t>
  </si>
  <si>
    <t>http://pbs.twimg.com/profile_images/1245759543662927872/2v3Q8On9_normal.jpg</t>
  </si>
  <si>
    <t>http://pbs.twimg.com/profile_images/1247918405837078529/HywxB_t4_normal.jpg</t>
  </si>
  <si>
    <t>http://pbs.twimg.com/profile_images/1259262300793573376/DNqmaI_-_normal.jpg</t>
  </si>
  <si>
    <t>http://pbs.twimg.com/profile_images/1222212870500384768/b4ouN8Bw_normal.jpg</t>
  </si>
  <si>
    <t>http://pbs.twimg.com/profile_images/1179115730496819203/nnbW-oT__normal.jpg</t>
  </si>
  <si>
    <t>http://pbs.twimg.com/profile_images/1150507453139869696/Slns61PG_normal.jpg</t>
  </si>
  <si>
    <t>http://pbs.twimg.com/profile_images/1257011558024085505/NgotGkSK_normal.jpg</t>
  </si>
  <si>
    <t>http://pbs.twimg.com/profile_images/1251057527376228352/7i5L5PXs_normal.jpg</t>
  </si>
  <si>
    <t>http://pbs.twimg.com/profile_images/1211214188296712193/sRCoUL74_normal.jpg</t>
  </si>
  <si>
    <t>http://pbs.twimg.com/profile_images/1020201412062564352/VDjVw04Q_normal.jpg</t>
  </si>
  <si>
    <t>http://pbs.twimg.com/profile_images/1229748179727519746/1pXMbhnZ_normal.jpg</t>
  </si>
  <si>
    <t>http://pbs.twimg.com/profile_images/1149711466251149312/_thN-HN1_normal.jpg</t>
  </si>
  <si>
    <t>http://pbs.twimg.com/profile_images/920978992169209856/OLCabDEF_normal.jpg</t>
  </si>
  <si>
    <t>http://pbs.twimg.com/profile_images/1264558915624275968/CVJ-z-8O_normal.jpg</t>
  </si>
  <si>
    <t>http://pbs.twimg.com/profile_images/1244932035099181058/7-0NM8Ai_normal.jpg</t>
  </si>
  <si>
    <t>http://pbs.twimg.com/profile_images/1218328966580383744/tQujtWAa_normal.jpg</t>
  </si>
  <si>
    <t>http://pbs.twimg.com/profile_images/378800000227068703/116da63eacf5678d75e96aad691bc8b2_normal.jpeg</t>
  </si>
  <si>
    <t>http://pbs.twimg.com/profile_images/1257087446015229955/x1TtEjUh_normal.jpg</t>
  </si>
  <si>
    <t>http://pbs.twimg.com/profile_images/1245023896266510338/GYcVDc9d_normal.jpg</t>
  </si>
  <si>
    <t>http://pbs.twimg.com/profile_images/1231293261588897792/K30z9xsL_normal.jpg</t>
  </si>
  <si>
    <t>http://pbs.twimg.com/profile_images/1260402995692482569/in8HKT13_normal.jpg</t>
  </si>
  <si>
    <t>http://pbs.twimg.com/profile_images/1248384430990692355/xKSdPY6I_normal.jpg</t>
  </si>
  <si>
    <t>http://pbs.twimg.com/profile_images/1020230288516046848/pYYfEOy__normal.jpg</t>
  </si>
  <si>
    <t>http://pbs.twimg.com/profile_images/989758297795317761/9lb5Q2W4_normal.jpg</t>
  </si>
  <si>
    <t>http://pbs.twimg.com/profile_images/1249098297987350531/hlOB1dGP_normal.jpg</t>
  </si>
  <si>
    <t>http://pbs.twimg.com/profile_images/1263872989420027905/8n0gGYBe_normal.jpg</t>
  </si>
  <si>
    <t>http://pbs.twimg.com/profile_images/963136680738910210/t8Tx8JqM_normal.jpg</t>
  </si>
  <si>
    <t>http://pbs.twimg.com/profile_images/1209819152304758785/e0mIAgiR_normal.jpg</t>
  </si>
  <si>
    <t>http://pbs.twimg.com/profile_images/1227617368668549122/RK1m17pa_normal.jpg</t>
  </si>
  <si>
    <t>http://pbs.twimg.com/profile_images/1141432612722003968/Lcf0iCy__normal.jpg</t>
  </si>
  <si>
    <t>http://pbs.twimg.com/profile_images/1264606597189378048/4zmDCvzT_normal.jpg</t>
  </si>
  <si>
    <t>http://pbs.twimg.com/profile_images/1229826738366054400/E3kEYrVv_normal.jpg</t>
  </si>
  <si>
    <t>http://pbs.twimg.com/profile_images/1230540558201999360/N3NMmpbS_normal.jpg</t>
  </si>
  <si>
    <t>http://pbs.twimg.com/profile_images/1264003058247368706/UGK0p1C6_normal.jpg</t>
  </si>
  <si>
    <t>http://pbs.twimg.com/profile_images/1263024078442696704/oAjn2zMM_normal.jpg</t>
  </si>
  <si>
    <t>http://pbs.twimg.com/profile_images/825962909561974784/ior-z8KI_normal.jpg</t>
  </si>
  <si>
    <t>http://pbs.twimg.com/profile_images/1258904499604926464/mNxTCrJT_normal.jpg</t>
  </si>
  <si>
    <t>http://pbs.twimg.com/profile_images/1252377072443330569/TqzomX-b_normal.jpg</t>
  </si>
  <si>
    <t>http://pbs.twimg.com/profile_images/1225479559124004865/w7Hf2CsM_normal.jpg</t>
  </si>
  <si>
    <t>http://pbs.twimg.com/profile_images/1264308479919079424/YmEzhNvZ_normal.jpg</t>
  </si>
  <si>
    <t>http://pbs.twimg.com/profile_images/1248783324555902978/k-iwdTVd_normal.jpg</t>
  </si>
  <si>
    <t>http://pbs.twimg.com/profile_images/1264320681514274816/VBxjKZG4_normal.jpg</t>
  </si>
  <si>
    <t>http://pbs.twimg.com/profile_images/1263598566158807040/waqxrSTO_normal.jpg</t>
  </si>
  <si>
    <t>http://pbs.twimg.com/profile_images/1178683561597132800/B-aKP2pm_normal.jpg</t>
  </si>
  <si>
    <t>http://pbs.twimg.com/profile_images/567468998938615809/hxrtr-xz_normal.jpeg</t>
  </si>
  <si>
    <t>http://pbs.twimg.com/profile_images/1258539353925734400/zpjc1-bO_normal.jpg</t>
  </si>
  <si>
    <t>http://pbs.twimg.com/profile_images/1260705743055052803/rPkEvMDy_normal.jpg</t>
  </si>
  <si>
    <t>http://pbs.twimg.com/profile_images/1240169469751767041/tajCnlkV_normal.jpg</t>
  </si>
  <si>
    <t>http://pbs.twimg.com/profile_images/1249269765291548672/DoEDWOLe_normal.jpg</t>
  </si>
  <si>
    <t>http://pbs.twimg.com/profile_images/1263404037648658432/I15dVKRp_normal.jpg</t>
  </si>
  <si>
    <t>http://pbs.twimg.com/profile_images/1264627049580412929/Tiz4Ad8r_normal.jpg</t>
  </si>
  <si>
    <t>http://pbs.twimg.com/profile_images/1263740514433712128/BqlYMuf3_normal.jpg</t>
  </si>
  <si>
    <t>http://pbs.twimg.com/profile_images/1264642483000168449/Mccq2eDi_normal.jpg</t>
  </si>
  <si>
    <t>http://pbs.twimg.com/profile_images/1136893498496626688/_YXBze2u_normal.jpg</t>
  </si>
  <si>
    <t>http://pbs.twimg.com/profile_images/1260752937401360384/rCZGUGoG_normal.jpg</t>
  </si>
  <si>
    <t>http://pbs.twimg.com/profile_images/1260593425143017473/CcFZZte1_normal.jpg</t>
  </si>
  <si>
    <t>http://pbs.twimg.com/profile_images/1033826927793061888/AzmxVPYs_normal.jpg</t>
  </si>
  <si>
    <t>http://pbs.twimg.com/profile_images/1260530842616631296/gFuQkVZd_normal.jpg</t>
  </si>
  <si>
    <t>http://pbs.twimg.com/profile_images/1193100770893336577/2E2flkmd_normal.jpg</t>
  </si>
  <si>
    <t>http://pbs.twimg.com/profile_images/1242077610106073094/T0NuubjW_normal.jpg</t>
  </si>
  <si>
    <t>http://pbs.twimg.com/profile_images/1263509394249125888/K2WPK64w_normal.jpg</t>
  </si>
  <si>
    <t>http://pbs.twimg.com/profile_images/1027493516749012992/KITUNnP5_normal.jpg</t>
  </si>
  <si>
    <t>http://pbs.twimg.com/profile_images/1264542789557194754/Vbf2QMce_normal.jpg</t>
  </si>
  <si>
    <t>http://pbs.twimg.com/profile_images/1180165240450945024/HyNIWYYN_normal.jpg</t>
  </si>
  <si>
    <t>http://pbs.twimg.com/profile_images/1264568948256845825/WT1-B0on_normal.jpg</t>
  </si>
  <si>
    <t>http://pbs.twimg.com/profile_images/1262851133502078976/bBHoTmXk_normal.jpg</t>
  </si>
  <si>
    <t>http://pbs.twimg.com/profile_images/1264410986888470531/YMOJs0JU_normal.jpg</t>
  </si>
  <si>
    <t>http://pbs.twimg.com/profile_images/1020401824451440642/ZH8e65wG_normal.jpg</t>
  </si>
  <si>
    <t>http://pbs.twimg.com/profile_images/1244749830703984640/U41YTZLT_normal.jpg</t>
  </si>
  <si>
    <t>http://pbs.twimg.com/profile_images/1257696643144712193/jrqtDM-p_normal.jpg</t>
  </si>
  <si>
    <t>http://pbs.twimg.com/profile_images/1187745599065673728/42Po0K4f_normal.jpg</t>
  </si>
  <si>
    <t>http://pbs.twimg.com/profile_images/1214992346196172802/T-1Uta7n_normal.jpg</t>
  </si>
  <si>
    <t>http://pbs.twimg.com/profile_images/1259578836615942145/-7_fVz85_normal.jpg</t>
  </si>
  <si>
    <t>http://pbs.twimg.com/profile_images/1151160847558991872/WxhElGK3_normal.jpg</t>
  </si>
  <si>
    <t>http://pbs.twimg.com/profile_images/1261401918523539457/Gbb9B_k1_normal.jpg</t>
  </si>
  <si>
    <t>http://pbs.twimg.com/profile_images/1263226037653123073/bg6PkndF_normal.jpg</t>
  </si>
  <si>
    <t>http://pbs.twimg.com/profile_images/1263126754807418880/MCSg1hJb_normal.jpg</t>
  </si>
  <si>
    <t>http://pbs.twimg.com/profile_images/1254233920452861952/oEbGJTgq_normal.jpg</t>
  </si>
  <si>
    <t>http://pbs.twimg.com/profile_images/1186592939423735808/w5Ljpsmn_normal.jpg</t>
  </si>
  <si>
    <t>http://pbs.twimg.com/profile_images/1246542562044887040/1QIraaTY_normal.jpg</t>
  </si>
  <si>
    <t>http://pbs.twimg.com/profile_images/1120650740773552133/73OJNBYA_normal.jpg</t>
  </si>
  <si>
    <t>http://pbs.twimg.com/profile_images/1230079266248941568/1sTvzlTt_normal.jpg</t>
  </si>
  <si>
    <t>http://pbs.twimg.com/profile_images/1263633540400455680/77mCge0z_normal.jpg</t>
  </si>
  <si>
    <t>http://pbs.twimg.com/profile_images/1262208522537914370/kHKO7hR2_normal.jpg</t>
  </si>
  <si>
    <t>http://pbs.twimg.com/profile_images/1099001706271129604/5AnHJMUA_normal.jpg</t>
  </si>
  <si>
    <t>http://pbs.twimg.com/profile_images/1236382075478917121/rAkKG66e_normal.jpg</t>
  </si>
  <si>
    <t>http://pbs.twimg.com/profile_images/1238755563862986752/KMKgH_5E_normal.jpg</t>
  </si>
  <si>
    <t>http://pbs.twimg.com/profile_images/1260262423958818816/AOa4J6vG_normal.jpg</t>
  </si>
  <si>
    <t>http://pbs.twimg.com/profile_images/1259055187844640769/NoU3t06P_normal.jpg</t>
  </si>
  <si>
    <t>http://pbs.twimg.com/profile_images/1261346251850858496/nFs4TAYX_normal.jpg</t>
  </si>
  <si>
    <t>http://pbs.twimg.com/profile_images/1229350900986191874/iKAS0PNS_normal.jpg</t>
  </si>
  <si>
    <t>http://pbs.twimg.com/profile_images/1264615853301039106/R9yAL1ap_normal.jpg</t>
  </si>
  <si>
    <t>http://pbs.twimg.com/profile_images/1246196950229307392/bf3Ue4YX_normal.jpg</t>
  </si>
  <si>
    <t>http://pbs.twimg.com/profile_images/1067099460013121537/M4AJ85lQ_normal.jpg</t>
  </si>
  <si>
    <t>http://pbs.twimg.com/profile_images/1133643920687161344/Wn0rJnoL_normal.jpg</t>
  </si>
  <si>
    <t>http://pbs.twimg.com/profile_images/1259544803756462081/mW_HPgZW_normal.jpg</t>
  </si>
  <si>
    <t>http://pbs.twimg.com/profile_images/1262766886611279872/MqRUHTRH_normal.jpg</t>
  </si>
  <si>
    <t>http://pbs.twimg.com/profile_images/1742122593/2009-10-16-0456541_normal.jpg</t>
  </si>
  <si>
    <t>http://pbs.twimg.com/profile_images/892099965102804993/-k6NQzsU_normal.jpg</t>
  </si>
  <si>
    <t>http://pbs.twimg.com/profile_images/1264251882790363138/AWny-pfh_normal.jpg</t>
  </si>
  <si>
    <t>http://pbs.twimg.com/profile_images/1159977198725390336/TOSy4kzH_normal.jpg</t>
  </si>
  <si>
    <t>http://pbs.twimg.com/profile_images/1143055147934900224/L6AxBwP9_normal.png</t>
  </si>
  <si>
    <t>http://pbs.twimg.com/profile_images/1094651564382437377/00gH16Ev_normal.jpg</t>
  </si>
  <si>
    <t>http://pbs.twimg.com/profile_images/1264516503615016960/UJKFWyah_normal.jpg</t>
  </si>
  <si>
    <t>http://pbs.twimg.com/profile_images/1263936912714326024/w-eLBrlj_normal.jpg</t>
  </si>
  <si>
    <t>http://pbs.twimg.com/profile_images/1264366949733216257/oRLDD0Ll_normal.jpg</t>
  </si>
  <si>
    <t>http://pbs.twimg.com/profile_images/1255553772220289031/tfn8inHV_normal.jpg</t>
  </si>
  <si>
    <t>http://pbs.twimg.com/profile_images/1264650744541646848/qo_HlBFR_normal.jpg</t>
  </si>
  <si>
    <t>http://pbs.twimg.com/profile_images/1153969237997891584/DrXizOme_normal.jpg</t>
  </si>
  <si>
    <t>http://pbs.twimg.com/profile_images/1123991072793858048/xKch6pCW_normal.jpg</t>
  </si>
  <si>
    <t>http://pbs.twimg.com/profile_images/1259583616625057793/-GBFgHC-_normal.jpg</t>
  </si>
  <si>
    <t>http://pbs.twimg.com/profile_images/1151078958294847488/dzt8FoJx_normal.png</t>
  </si>
  <si>
    <t>http://pbs.twimg.com/profile_images/1250161650633707520/FHWxGyD3_normal.jpg</t>
  </si>
  <si>
    <t>http://pbs.twimg.com/profile_images/1203022742951464961/5kJs47xi_normal.jpg</t>
  </si>
  <si>
    <t>http://pbs.twimg.com/profile_images/1249442112753618951/h-cSDzBX_normal.jpg</t>
  </si>
  <si>
    <t>http://pbs.twimg.com/profile_images/1209596314633297920/wXhSVsm2_normal.jpg</t>
  </si>
  <si>
    <t>http://pbs.twimg.com/profile_images/1264003321033101313/XVTsWO7V_normal.jpg</t>
  </si>
  <si>
    <t>http://pbs.twimg.com/profile_images/1256533584204226563/gNxwlo3M_normal.jpg</t>
  </si>
  <si>
    <t>http://pbs.twimg.com/profile_images/1160841763407503360/kqc0l6O4_normal.jpg</t>
  </si>
  <si>
    <t>http://pbs.twimg.com/profile_images/1130466462618071041/oSkQHEBz_normal.jpg</t>
  </si>
  <si>
    <t>http://pbs.twimg.com/profile_images/1209589343083479040/0JWWy3gk_normal.jpg</t>
  </si>
  <si>
    <t>http://pbs.twimg.com/profile_images/1256588747908485121/k6BMYLsK_normal.jpg</t>
  </si>
  <si>
    <t>http://pbs.twimg.com/profile_images/1168730400237215744/QXggB9CW_normal.jpg</t>
  </si>
  <si>
    <t>http://pbs.twimg.com/profile_images/1262859065669058563/-iuB-nU7_normal.jpg</t>
  </si>
  <si>
    <t>http://pbs.twimg.com/profile_images/1245810931726237697/13KBZ4Gx_normal.jpg</t>
  </si>
  <si>
    <t>http://pbs.twimg.com/profile_images/1264434905930399746/VjOM6qSl_normal.jpg</t>
  </si>
  <si>
    <t>http://pbs.twimg.com/profile_images/707967015982665728/J4K1c5Jv_normal.jpg</t>
  </si>
  <si>
    <t>http://pbs.twimg.com/profile_images/1219051484811354113/Uk1NnfJT_normal.jpg</t>
  </si>
  <si>
    <t>http://pbs.twimg.com/profile_images/1141373377208360965/-uFZEt7i_normal.jpg</t>
  </si>
  <si>
    <t>http://pbs.twimg.com/profile_images/1264577503785635840/b981iWbQ_normal.jpg</t>
  </si>
  <si>
    <t>http://pbs.twimg.com/profile_images/1264580467174539266/GTrJCbJN_normal.jpg</t>
  </si>
  <si>
    <t>http://pbs.twimg.com/profile_images/1261678583904436224/ruNw3I7r_normal.jpg</t>
  </si>
  <si>
    <t>http://pbs.twimg.com/profile_images/1264323275003498499/pmcYRHmy_normal.jpg</t>
  </si>
  <si>
    <t>http://pbs.twimg.com/profile_images/1263126706287714306/7UJDoMIp_normal.jpg</t>
  </si>
  <si>
    <t>http://pbs.twimg.com/profile_images/1264497974090051584/maGHwJNU_normal.jpg</t>
  </si>
  <si>
    <t>http://pbs.twimg.com/profile_images/1255238366133698560/sip-Ee_g_normal.jpg</t>
  </si>
  <si>
    <t>http://pbs.twimg.com/profile_images/1177674477381005317/cwKf_dgl_normal.jpg</t>
  </si>
  <si>
    <t>http://pbs.twimg.com/profile_images/1251634181643407362/00hC7Eb8_normal.jpg</t>
  </si>
  <si>
    <t>http://pbs.twimg.com/profile_images/1253418818254168065/WtaFyfDr_normal.jpg</t>
  </si>
  <si>
    <t>http://pbs.twimg.com/profile_images/1184860962291175425/p96-KKw6_normal.jpg</t>
  </si>
  <si>
    <t>http://pbs.twimg.com/profile_images/1255764141211619334/eNswdbid_normal.jpg</t>
  </si>
  <si>
    <t>http://pbs.twimg.com/profile_images/1252346091695030273/KCTVV91H_normal.jpg</t>
  </si>
  <si>
    <t>http://pbs.twimg.com/profile_images/1231302088489132033/7PHvyosh_normal.jpg</t>
  </si>
  <si>
    <t>http://pbs.twimg.com/profile_images/1123944242089463808/y5Pn7Pvi_normal.png</t>
  </si>
  <si>
    <t>http://pbs.twimg.com/profile_images/1240529380289503233/p6uOHnf1_normal.jpg</t>
  </si>
  <si>
    <t>http://pbs.twimg.com/profile_images/1196709979589423104/OG3CbFdH_normal.jpg</t>
  </si>
  <si>
    <t>http://pbs.twimg.com/profile_images/1037771908387889152/k3mI1e-P_normal.jpg</t>
  </si>
  <si>
    <t>http://pbs.twimg.com/profile_images/1186247887849709568/MRemDbe8_normal.jpg</t>
  </si>
  <si>
    <t>http://pbs.twimg.com/profile_images/1188186051938000901/E791ZBjC_normal.jpg</t>
  </si>
  <si>
    <t>http://pbs.twimg.com/profile_images/1222626953695584256/P2atMgro_normal.jpg</t>
  </si>
  <si>
    <t>http://pbs.twimg.com/profile_images/1251914410597265411/Z0YHcYJm_normal.jpg</t>
  </si>
  <si>
    <t>http://pbs.twimg.com/profile_images/1259192947012239360/C6x-h1Cl_normal.jpg</t>
  </si>
  <si>
    <t>http://pbs.twimg.com/profile_images/965126752723972096/1oKgIX-q_normal.jpg</t>
  </si>
  <si>
    <t>http://pbs.twimg.com/profile_images/1228073181958852616/x9fntum0_normal.jpg</t>
  </si>
  <si>
    <t>http://pbs.twimg.com/profile_images/1247196222802313218/Im1VItf1_normal.jpg</t>
  </si>
  <si>
    <t>http://pbs.twimg.com/profile_images/1007302994881327104/shXsq53e_normal.jpg</t>
  </si>
  <si>
    <t>http://pbs.twimg.com/profile_images/1262767998466654209/Aql1B0yC_normal.jpg</t>
  </si>
  <si>
    <t>http://pbs.twimg.com/profile_images/1263203456539668492/Zptfbz5r_normal.jpg</t>
  </si>
  <si>
    <t>http://pbs.twimg.com/profile_images/1200646477988712448/HJr5Xtmy_normal.jpg</t>
  </si>
  <si>
    <t>http://pbs.twimg.com/profile_images/1249396158188978176/x1Np0xxW_normal.jpg</t>
  </si>
  <si>
    <t>http://pbs.twimg.com/profile_images/1011479106234568705/6XimVSDr_normal.jpg</t>
  </si>
  <si>
    <t>http://pbs.twimg.com/profile_images/1264648685750759426/MikOi_OY_normal.jpg</t>
  </si>
  <si>
    <t>http://pbs.twimg.com/profile_images/1256996672686690305/xlCpDp3b_normal.jpg</t>
  </si>
  <si>
    <t>http://pbs.twimg.com/profile_images/1263795296657707009/7X4qJbdV_normal.jpg</t>
  </si>
  <si>
    <t>http://pbs.twimg.com/profile_images/1262116660464570370/P4A2Osm2_normal.jpg</t>
  </si>
  <si>
    <t>http://pbs.twimg.com/profile_images/1243994640262615041/PUCqOB8F_normal.jpg</t>
  </si>
  <si>
    <t>http://pbs.twimg.com/profile_images/1264312249927315461/sXpXujLP_normal.jpg</t>
  </si>
  <si>
    <t>http://pbs.twimg.com/profile_images/1236362731000913922/5QMm82bn_normal.jpg</t>
  </si>
  <si>
    <t>http://pbs.twimg.com/profile_images/1260639537526640641/EEfhlAqW_normal.jpg</t>
  </si>
  <si>
    <t>http://pbs.twimg.com/profile_images/1010080266898104320/YcMKePzB_normal.jpg</t>
  </si>
  <si>
    <t>http://pbs.twimg.com/profile_images/1156470107251646464/k2e9m0Zu_normal.jpg</t>
  </si>
  <si>
    <t>http://pbs.twimg.com/profile_images/1262776179511250951/omtooyhi_normal.jpg</t>
  </si>
  <si>
    <t>http://pbs.twimg.com/profile_images/689216191739629569/JtZ2w1oN_normal.jpg</t>
  </si>
  <si>
    <t>http://pbs.twimg.com/profile_images/1264125375665356800/fu9RDLdW_normal.jpg</t>
  </si>
  <si>
    <t>http://pbs.twimg.com/profile_images/1080965175388233728/RIGC36ZU_normal.jpg</t>
  </si>
  <si>
    <t>http://pbs.twimg.com/profile_images/1130511767522684928/PcS4l5gE_normal.jpg</t>
  </si>
  <si>
    <t>http://pbs.twimg.com/profile_images/1256961875595661312/TryqHSN7_normal.jpg</t>
  </si>
  <si>
    <t>http://pbs.twimg.com/profile_images/1104483759968174080/LD3aHXa1_normal.jpg</t>
  </si>
  <si>
    <t>http://pbs.twimg.com/profile_images/1120100717639929857/fcYTe2fy_normal.png</t>
  </si>
  <si>
    <t>http://pbs.twimg.com/profile_images/510768076271267840/Ry1lQ7Xc_normal.jpeg</t>
  </si>
  <si>
    <t>http://pbs.twimg.com/profile_images/1234488076946288640/SVEFxsJV_normal.jpg</t>
  </si>
  <si>
    <t>http://pbs.twimg.com/profile_images/678974790665904129/fe4ETYh2_normal.jpg</t>
  </si>
  <si>
    <t>http://pbs.twimg.com/profile_images/1264320672551047170/ekx6YuYb_normal.jpg</t>
  </si>
  <si>
    <t>http://pbs.twimg.com/profile_images/1256728744003342336/gXzCuseV_normal.jpg</t>
  </si>
  <si>
    <t>http://pbs.twimg.com/profile_images/1236028578208366600/Bf4AMkof_normal.jpg</t>
  </si>
  <si>
    <t>http://pbs.twimg.com/profile_images/1124634222277398530/9jv_aJvX_normal.jpg</t>
  </si>
  <si>
    <t>http://pbs.twimg.com/profile_images/1244701287855292427/CdmelmQl_normal.jpg</t>
  </si>
  <si>
    <t>http://pbs.twimg.com/profile_images/765901958188240896/mgt5kKB9_normal.jpg</t>
  </si>
  <si>
    <t>http://pbs.twimg.com/profile_images/1263291314659045376/hwFEWOV7_normal.jpg</t>
  </si>
  <si>
    <t>http://pbs.twimg.com/profile_images/1225096604576821258/c2jgF4RX_normal.jpg</t>
  </si>
  <si>
    <t>http://pbs.twimg.com/profile_images/1162356929022373888/P8vJqsrU_normal.jpg</t>
  </si>
  <si>
    <t>http://pbs.twimg.com/profile_images/586131436392046592/YdkXfQah_normal.jpg</t>
  </si>
  <si>
    <t>http://pbs.twimg.com/profile_images/1250233862237630467/v4OBD3TU_normal.jpg</t>
  </si>
  <si>
    <t>http://pbs.twimg.com/profile_images/1234097498622484480/8Oeyd8i7_normal.jpg</t>
  </si>
  <si>
    <t>http://pbs.twimg.com/profile_images/1260236480892604417/n_sze709_normal.jpg</t>
  </si>
  <si>
    <t>http://pbs.twimg.com/profile_images/1259139296084348928/4ZECr-sC_normal.jpg</t>
  </si>
  <si>
    <t>http://pbs.twimg.com/profile_images/1242145132104859650/aJGe-aPa_normal.jpg</t>
  </si>
  <si>
    <t>http://pbs.twimg.com/profile_images/1205887606795493378/U1PG7an__normal.jpg</t>
  </si>
  <si>
    <t>http://pbs.twimg.com/profile_images/1252306558937161733/0QHcLprQ_normal.jpg</t>
  </si>
  <si>
    <t>http://pbs.twimg.com/profile_images/1254831167251140611/68OU6TOV_normal.jpg</t>
  </si>
  <si>
    <t>http://pbs.twimg.com/profile_images/1552227814/tt_normal.png</t>
  </si>
  <si>
    <t>http://pbs.twimg.com/profile_images/1261288710081056769/RZrV6Qeo_normal.jpg</t>
  </si>
  <si>
    <t>http://pbs.twimg.com/profile_images/1226218128423649280/I3P3QIoa_normal.jpg</t>
  </si>
  <si>
    <t>http://pbs.twimg.com/profile_images/1261391442636832768/Y4x2VovT_normal.jpg</t>
  </si>
  <si>
    <t>http://pbs.twimg.com/profile_images/1200342365107605504/RpGaVMkR_normal.jpg</t>
  </si>
  <si>
    <t>http://pbs.twimg.com/profile_images/1253617633460654081/KqdukVp__normal.jpg</t>
  </si>
  <si>
    <t>http://pbs.twimg.com/profile_images/1258909661425799176/rfGieg2L_normal.jpg</t>
  </si>
  <si>
    <t>http://pbs.twimg.com/profile_images/1262902742084980741/l94FU4N8_normal.jpg</t>
  </si>
  <si>
    <t>http://pbs.twimg.com/profile_images/990717332212342785/M8V_geUk_normal.jpg</t>
  </si>
  <si>
    <t>http://pbs.twimg.com/profile_images/1232083233795268608/I1M9OgNd_normal.jpg</t>
  </si>
  <si>
    <t>http://pbs.twimg.com/profile_images/1041039433301147648/YGnVlzWd_normal.jpg</t>
  </si>
  <si>
    <t>http://pbs.twimg.com/profile_images/1189954011794948107/trKGWsjM_normal.jpg</t>
  </si>
  <si>
    <t>http://pbs.twimg.com/profile_images/1151744894718922753/18v4gsQ8_normal.jpg</t>
  </si>
  <si>
    <t>http://pbs.twimg.com/profile_images/1219137033110683649/eo8KKjaf_normal.jpg</t>
  </si>
  <si>
    <t>http://pbs.twimg.com/profile_images/1264325913585614848/hOuI71WI_normal.jpg</t>
  </si>
  <si>
    <t>http://pbs.twimg.com/profile_images/1260233639234846720/nf_80dbN_normal.jpg</t>
  </si>
  <si>
    <t>http://pbs.twimg.com/profile_images/1253375215624732677/KQ2IXYsL_normal.jpg</t>
  </si>
  <si>
    <t>http://pbs.twimg.com/profile_images/1120448504650960904/O8ojoF5G_normal.jpg</t>
  </si>
  <si>
    <t>http://pbs.twimg.com/profile_images/1248408637845848064/BfIRNISK_normal.jpg</t>
  </si>
  <si>
    <t>http://pbs.twimg.com/profile_images/1264613826420490247/6Parg8Jm_normal.jpg</t>
  </si>
  <si>
    <t>http://pbs.twimg.com/profile_images/1259715286913232898/3FSBBKWu_normal.jpg</t>
  </si>
  <si>
    <t>http://pbs.twimg.com/profile_images/1236632690121736192/05Gu5JC8_normal.jpg</t>
  </si>
  <si>
    <t>http://pbs.twimg.com/profile_images/1228071091593261056/DmJ0-PKZ_normal.jpg</t>
  </si>
  <si>
    <t>http://pbs.twimg.com/profile_images/1256729307088642051/M2towdMd_normal.jpg</t>
  </si>
  <si>
    <t>http://pbs.twimg.com/profile_images/1243656139809656838/sm9AR7-c_normal.jpg</t>
  </si>
  <si>
    <t>http://pbs.twimg.com/profile_images/1115025768839557121/O90krc4e_normal.jpg</t>
  </si>
  <si>
    <t>http://pbs.twimg.com/profile_images/1264332144001851392/08kL8agf_normal.jpg</t>
  </si>
  <si>
    <t>http://pbs.twimg.com/profile_images/1020989159215960065/5-wuBmkQ_normal.jpg</t>
  </si>
  <si>
    <t>http://pbs.twimg.com/profile_images/1254368478204694529/wGrqJ4uG_normal.jpg</t>
  </si>
  <si>
    <t>http://pbs.twimg.com/profile_images/438469854157221888/swXQDmAs_normal.png</t>
  </si>
  <si>
    <t>http://pbs.twimg.com/profile_images/1224777565782659073/DjhiuQSY_normal.jpg</t>
  </si>
  <si>
    <t>http://pbs.twimg.com/profile_images/1209572590240579590/qyI3YaU9_normal.jpg</t>
  </si>
  <si>
    <t>http://pbs.twimg.com/profile_images/1217406580553125888/KMdVtXod_normal.jpg</t>
  </si>
  <si>
    <t>http://pbs.twimg.com/profile_images/1263203867505893377/o6amVJIO_normal.jpg</t>
  </si>
  <si>
    <t>http://pbs.twimg.com/profile_images/1264001303958761473/1qy84c4d_normal.jpg</t>
  </si>
  <si>
    <t>http://pbs.twimg.com/profile_images/1262293065550761985/OOxKUDVL_normal.jpg</t>
  </si>
  <si>
    <t>http://pbs.twimg.com/profile_images/1024836744666071040/8wfoQNam_normal.jpg</t>
  </si>
  <si>
    <t>http://pbs.twimg.com/profile_images/1263960288153518080/BqTPLr6j_normal.jpg</t>
  </si>
  <si>
    <t>http://pbs.twimg.com/profile_images/1234179669748002817/LAYwWbvU_normal.jpg</t>
  </si>
  <si>
    <t>http://pbs.twimg.com/profile_images/1125499498564857856/Kkn_jYrQ_normal.jpg</t>
  </si>
  <si>
    <t>http://pbs.twimg.com/profile_images/1249129372654735362/gjAkYDXy_normal.jpg</t>
  </si>
  <si>
    <t>http://pbs.twimg.com/profile_images/1238087217026826241/MVIeTeLf_normal.jpg</t>
  </si>
  <si>
    <t>http://pbs.twimg.com/profile_images/1256661906774990852/hXu3PcXy_normal.jpg</t>
  </si>
  <si>
    <t>http://pbs.twimg.com/profile_images/1017837144461729792/FMFYqcXQ_normal.jpg</t>
  </si>
  <si>
    <t>http://pbs.twimg.com/profile_images/1247939687127191553/6pKcngeo_normal.jpg</t>
  </si>
  <si>
    <t>http://pbs.twimg.com/profile_images/1254401622530314240/mB7gAeNX_normal.jpg</t>
  </si>
  <si>
    <t>http://pbs.twimg.com/profile_images/1263500626186641408/ULQFwQ0m_normal.jpg</t>
  </si>
  <si>
    <t>http://pbs.twimg.com/profile_images/1262520652877225985/fCGNOzrf_normal.jpg</t>
  </si>
  <si>
    <t>http://pbs.twimg.com/profile_images/1210296119118438406/PxxK2llB_normal.jpg</t>
  </si>
  <si>
    <t>http://pbs.twimg.com/profile_images/1264614380685139970/u5Pgg0wv_normal.jpg</t>
  </si>
  <si>
    <t>http://pbs.twimg.com/profile_images/1263256922871955457/nsFcccwT_normal.jpg</t>
  </si>
  <si>
    <t>http://pbs.twimg.com/profile_images/1252984558846435330/G2138rHS_normal.jpg</t>
  </si>
  <si>
    <t>http://pbs.twimg.com/profile_images/1264493809171398656/blqtULxb_normal.jpg</t>
  </si>
  <si>
    <t>http://pbs.twimg.com/profile_images/1251949134707294210/jlPDjjEj_normal.jpg</t>
  </si>
  <si>
    <t>http://pbs.twimg.com/profile_images/1262909301561098247/gR6Vqy8e_normal.jpg</t>
  </si>
  <si>
    <t>http://pbs.twimg.com/profile_images/1255274871099138048/ZIbTPBqt_normal.jpg</t>
  </si>
  <si>
    <t>http://pbs.twimg.com/profile_images/1261503933941534721/fR0d1Tgi_normal.jpg</t>
  </si>
  <si>
    <t>http://pbs.twimg.com/profile_images/1853289315/image_normal.jpg</t>
  </si>
  <si>
    <t>http://pbs.twimg.com/profile_images/1254125987580780547/CnuRpPGC_normal.jpg</t>
  </si>
  <si>
    <t>http://pbs.twimg.com/profile_images/1260714244183638024/QKi54u2v_normal.jpg</t>
  </si>
  <si>
    <t>http://pbs.twimg.com/profile_images/1017863783807619072/PxRVeeYd_normal.jpg</t>
  </si>
  <si>
    <t>http://pbs.twimg.com/profile_images/1154657901182631937/qv4dhWHA_normal.jpg</t>
  </si>
  <si>
    <t>http://pbs.twimg.com/profile_images/465407139419140097/500eNnR6_normal.jpeg</t>
  </si>
  <si>
    <t>http://pbs.twimg.com/profile_images/1079841491365842945/oylpxpnc_normal.jpg</t>
  </si>
  <si>
    <t>http://pbs.twimg.com/profile_images/1243608496123363328/Z5N85A1W_normal.jpg</t>
  </si>
  <si>
    <t>http://pbs.twimg.com/profile_images/1248901171013713921/aBPGUhG-_normal.jpg</t>
  </si>
  <si>
    <t>http://pbs.twimg.com/profile_images/1227592864869298178/33QCmMbp_normal.jpg</t>
  </si>
  <si>
    <t>http://pbs.twimg.com/profile_images/1231850139398164481/LsYQyx2s_normal.jpg</t>
  </si>
  <si>
    <t>http://pbs.twimg.com/profile_images/1264288217718837249/EyTNo1Wf_normal.jpg</t>
  </si>
  <si>
    <t>http://pbs.twimg.com/profile_images/1240394983028465665/NpMISw5R_normal.jpg</t>
  </si>
  <si>
    <t>http://pbs.twimg.com/profile_images/1251241171332075526/jyxGdiys_normal.jpg</t>
  </si>
  <si>
    <t>http://pbs.twimg.com/profile_images/1221153440614768646/_AJoKXOD_normal.jpg</t>
  </si>
  <si>
    <t>http://pbs.twimg.com/profile_images/1223926310642171909/qxM9OW1p_normal.jpg</t>
  </si>
  <si>
    <t>http://pbs.twimg.com/profile_images/640368903470862336/-YjiHapX_normal.jpg</t>
  </si>
  <si>
    <t>http://pbs.twimg.com/profile_images/1238174040357036043/Fa92RB73_normal.jpg</t>
  </si>
  <si>
    <t>http://pbs.twimg.com/profile_images/1230593925414608912/iaZchDSs_normal.jpg</t>
  </si>
  <si>
    <t>http://pbs.twimg.com/profile_images/1257795108814143489/qgt447Ru_normal.jpg</t>
  </si>
  <si>
    <t>http://pbs.twimg.com/profile_images/1263095644048314368/jq6_3K_V_normal.jpg</t>
  </si>
  <si>
    <t>http://pbs.twimg.com/profile_images/1256650269519155202/yTOx9IJA_normal.jpg</t>
  </si>
  <si>
    <t>http://pbs.twimg.com/profile_images/1259971498154037249/wen3Ej81_normal.jpg</t>
  </si>
  <si>
    <t>http://pbs.twimg.com/profile_images/1263998392130244608/VUZKku5C_normal.jpg</t>
  </si>
  <si>
    <t>http://pbs.twimg.com/profile_images/1262566073334992896/7vOcaAW6_normal.jpg</t>
  </si>
  <si>
    <t>http://pbs.twimg.com/profile_images/1262763339005874177/XdkrkqT6_normal.jpg</t>
  </si>
  <si>
    <t>http://pbs.twimg.com/profile_images/1252364159754203138/unjIEEwH_normal.jpg</t>
  </si>
  <si>
    <t>http://pbs.twimg.com/profile_images/1258700562553614336/a-3D_cO5_normal.jpg</t>
  </si>
  <si>
    <t>http://pbs.twimg.com/profile_images/1215030642481778690/fVoSY9qK_normal.jpg</t>
  </si>
  <si>
    <t>http://pbs.twimg.com/profile_images/1118050694056042499/O_I64IAi_normal.jpg</t>
  </si>
  <si>
    <t>http://pbs.twimg.com/profile_images/1153586907768664065/lW5H7JCn_normal.jpg</t>
  </si>
  <si>
    <t>http://pbs.twimg.com/profile_images/1264647289949257728/TgTxgG9f_normal.jpg</t>
  </si>
  <si>
    <t>http://pbs.twimg.com/profile_images/1256769812619034625/0Vb3EaM8_normal.jpg</t>
  </si>
  <si>
    <t>http://pbs.twimg.com/profile_images/600608858407620608/cSM8YdEB_normal.jpg</t>
  </si>
  <si>
    <t>http://pbs.twimg.com/profile_images/1084107576516714496/3BmBKvpq_normal.jpg</t>
  </si>
  <si>
    <t>http://pbs.twimg.com/profile_images/587016362675015681/SUc1XUap_normal.jpg</t>
  </si>
  <si>
    <t>http://pbs.twimg.com/profile_images/1253048273981620228/hGFuv1wz_normal.jpg</t>
  </si>
  <si>
    <t>http://pbs.twimg.com/profile_images/1259010489453096960/ZTvnd30s_normal.jpg</t>
  </si>
  <si>
    <t>http://pbs.twimg.com/profile_images/1261389587005542401/iFsbozmV_normal.jpg</t>
  </si>
  <si>
    <t>http://pbs.twimg.com/profile_images/1263176795026788352/cbcR-ZlQ_normal.jpg</t>
  </si>
  <si>
    <t>http://pbs.twimg.com/profile_images/1261960711116394498/y6Wd3Jw__normal.jpg</t>
  </si>
  <si>
    <t>http://pbs.twimg.com/profile_images/1252612756576120832/7Sp2StUg_normal.jpg</t>
  </si>
  <si>
    <t>http://pbs.twimg.com/profile_images/1088798375338799104/0moHhA1U_normal.jpg</t>
  </si>
  <si>
    <t>http://pbs.twimg.com/profile_images/1262740889908043778/reSRoBPo_normal.jpg</t>
  </si>
  <si>
    <t>http://pbs.twimg.com/profile_images/1262873721137623041/2KuCWjZl_normal.jpg</t>
  </si>
  <si>
    <t>http://pbs.twimg.com/profile_images/1229070947405176837/MYLaSY4G_normal.jpg</t>
  </si>
  <si>
    <t>http://pbs.twimg.com/profile_images/659386530583195648/X5WuEFFb_normal.jpg</t>
  </si>
  <si>
    <t>http://pbs.twimg.com/profile_images/1264635578961756168/bak1OIn0_normal.jpg</t>
  </si>
  <si>
    <t>http://pbs.twimg.com/profile_images/1264327350398959616/5V3hxJM2_normal.jpg</t>
  </si>
  <si>
    <t>http://pbs.twimg.com/profile_images/1256945091069050880/HlAJAhSO_normal.jpg</t>
  </si>
  <si>
    <t>http://pbs.twimg.com/profile_images/1260732254587944960/6tC5aD9m_normal.jpg</t>
  </si>
  <si>
    <t>http://pbs.twimg.com/profile_images/1255661834432122881/qDFtLi87_normal.jpg</t>
  </si>
  <si>
    <t>http://pbs.twimg.com/profile_images/1264651001312796672/jVXz-YVM_normal.jpg</t>
  </si>
  <si>
    <t>http://pbs.twimg.com/profile_images/1130782423040561153/96Lnw1d8_normal.jpg</t>
  </si>
  <si>
    <t>http://pbs.twimg.com/profile_images/1262837353397325825/zKhko4Vq_normal.jpg</t>
  </si>
  <si>
    <t>http://pbs.twimg.com/profile_images/973939796111437824/eg40u_mT_normal.jpg</t>
  </si>
  <si>
    <t>http://pbs.twimg.com/profile_images/1245039719009923080/6OTXyhHz_normal.jpg</t>
  </si>
  <si>
    <t>http://pbs.twimg.com/profile_images/1233756970332688385/d_scxXZk_normal.jpg</t>
  </si>
  <si>
    <t>http://pbs.twimg.com/profile_images/1241661166197387264/YJAtWvxS_normal.jpg</t>
  </si>
  <si>
    <t>http://pbs.twimg.com/profile_images/1254522961756913664/n1v5Ai_k_normal.jpg</t>
  </si>
  <si>
    <t>http://pbs.twimg.com/profile_images/1151498035643502594/UJ5jT34h_normal.jpg</t>
  </si>
  <si>
    <t>http://pbs.twimg.com/profile_images/1264628201512460288/tJInTNgC_normal.jpg</t>
  </si>
  <si>
    <t>http://pbs.twimg.com/profile_images/1138605591117672449/DQEfBJTG_normal.jpg</t>
  </si>
  <si>
    <t>http://pbs.twimg.com/profile_images/956450316802756608/hfjki-cW_normal.jpg</t>
  </si>
  <si>
    <t>http://pbs.twimg.com/profile_images/1253030263598219268/0D1RZW2s_normal.jpg</t>
  </si>
  <si>
    <t>http://pbs.twimg.com/profile_images/1169871041864142848/QFrn3XD__normal.jpg</t>
  </si>
  <si>
    <t>http://pbs.twimg.com/profile_images/1242901197473841152/OHrOs-PR_normal.jpg</t>
  </si>
  <si>
    <t>http://pbs.twimg.com/profile_images/1250204270533775360/wmD-NJY9_normal.jpg</t>
  </si>
  <si>
    <t>http://pbs.twimg.com/profile_images/1256281680895266819/kHPIbH5E_normal.jpg</t>
  </si>
  <si>
    <t>http://pbs.twimg.com/profile_images/1262801769152872448/lR3glfSl_normal.jpg</t>
  </si>
  <si>
    <t>http://pbs.twimg.com/profile_images/1213740413577834496/mfL2M-7Q_normal.jpg</t>
  </si>
  <si>
    <t>http://pbs.twimg.com/profile_images/1263228003259158535/MzN4IQbo_normal.jpg</t>
  </si>
  <si>
    <t>http://pbs.twimg.com/profile_images/1263088279454470145/2AxZRUqw_normal.jpg</t>
  </si>
  <si>
    <t>http://pbs.twimg.com/profile_images/1253475843139084290/nbgIEaUc_normal.jpg</t>
  </si>
  <si>
    <t>http://pbs.twimg.com/profile_images/1180780150990032896/rVFJ8oN2_normal.jpg</t>
  </si>
  <si>
    <t>http://pbs.twimg.com/profile_images/1193579580617089025/zDoJBIvf_normal.jpg</t>
  </si>
  <si>
    <t>http://pbs.twimg.com/profile_images/1251506550159691776/DLnWcFxZ_normal.jpg</t>
  </si>
  <si>
    <t>http://pbs.twimg.com/profile_images/1264610632231419907/xoQBCi3j_normal.jpg</t>
  </si>
  <si>
    <t>http://pbs.twimg.com/profile_images/1224348023217709056/arOdo87-_normal.jpg</t>
  </si>
  <si>
    <t>http://pbs.twimg.com/profile_images/1249039752776552449/SP8s0NWf_normal.jpg</t>
  </si>
  <si>
    <t>http://pbs.twimg.com/profile_images/1261571353389514752/gKyCAFI5_normal.jpg</t>
  </si>
  <si>
    <t>http://pbs.twimg.com/profile_images/1264636711285522432/RSETYWeH_normal.jpg</t>
  </si>
  <si>
    <t>http://pbs.twimg.com/profile_images/1263666886224551937/cEOqiyWy_normal.jpg</t>
  </si>
  <si>
    <t>http://pbs.twimg.com/profile_images/1264626504849395713/D8rFJt4D_normal.jpg</t>
  </si>
  <si>
    <t>http://pbs.twimg.com/profile_images/1262510092596977665/Gmr_Qwnk_normal.jpg</t>
  </si>
  <si>
    <t>http://pbs.twimg.com/profile_images/1115901110122840065/V2e-w9kj_normal.jpg</t>
  </si>
  <si>
    <t>http://pbs.twimg.com/profile_images/1233091894726549505/bfICi4Bl_normal.jpg</t>
  </si>
  <si>
    <t>http://pbs.twimg.com/profile_images/1264573276564664323/Q02C7gK3_normal.jpg</t>
  </si>
  <si>
    <t>http://pbs.twimg.com/profile_images/1264642826186428417/Qzontimz_normal.jpg</t>
  </si>
  <si>
    <t>http://pbs.twimg.com/profile_images/1224779899908644864/w7ucUGw__normal.jpg</t>
  </si>
  <si>
    <t>http://pbs.twimg.com/profile_images/759760190635991040/CRsfbTi9_normal.jpg</t>
  </si>
  <si>
    <t>http://pbs.twimg.com/profile_images/1259540514153598979/9TuHYq7C_normal.jpg</t>
  </si>
  <si>
    <t>http://pbs.twimg.com/profile_images/1258429294298247170/TIXLVDqJ_normal.jpg</t>
  </si>
  <si>
    <t>http://pbs.twimg.com/profile_images/1259175852409073669/PjjFqY1d_normal.jpg</t>
  </si>
  <si>
    <t>http://pbs.twimg.com/profile_images/1222212442220122113/OGSJ4iD9_normal.jpg</t>
  </si>
  <si>
    <t>http://pbs.twimg.com/profile_images/1262143192109068288/uICA2giW_normal.jpg</t>
  </si>
  <si>
    <t>http://pbs.twimg.com/profile_images/1145564978176565248/0S_5pxec_normal.jpg</t>
  </si>
  <si>
    <t>http://pbs.twimg.com/profile_images/1259527336099221504/hUSgMD_j_normal.jpg</t>
  </si>
  <si>
    <t>http://pbs.twimg.com/profile_images/1241793612259696640/5Fqo4q3-_normal.jpg</t>
  </si>
  <si>
    <t>http://pbs.twimg.com/profile_images/1264187302961713152/UqqUNumY_normal.jpg</t>
  </si>
  <si>
    <t>http://pbs.twimg.com/profile_images/1258468165874601984/h75UF8NJ_normal.jpg</t>
  </si>
  <si>
    <t>http://pbs.twimg.com/profile_images/1226108087972564993/MKGXO-ZL_normal.jpg</t>
  </si>
  <si>
    <t>http://pbs.twimg.com/profile_images/1253850144291815425/CAwCLtgl_normal.jpg</t>
  </si>
  <si>
    <t>http://pbs.twimg.com/profile_images/1240581394872643595/-Mbdex30_normal.jpg</t>
  </si>
  <si>
    <t>http://pbs.twimg.com/profile_images/1081612606383759362/8zl9MxoT_normal.jpg</t>
  </si>
  <si>
    <t>http://pbs.twimg.com/profile_images/1252172959835475969/H5rq64W2_normal.jpg</t>
  </si>
  <si>
    <t>http://pbs.twimg.com/profile_images/1262388366156455938/2_lGuvAX_normal.jpg</t>
  </si>
  <si>
    <t>http://pbs.twimg.com/profile_images/1262142610187173891/XaBDekj7_normal.jpg</t>
  </si>
  <si>
    <t>http://pbs.twimg.com/profile_images/1200128175696752641/ZvdbsBG__normal.jpg</t>
  </si>
  <si>
    <t>http://pbs.twimg.com/profile_images/988805201061728256/MqMcynyA_normal.jpg</t>
  </si>
  <si>
    <t>http://pbs.twimg.com/profile_images/1260461227236614144/AqTM-TNv_normal.jpg</t>
  </si>
  <si>
    <t>http://pbs.twimg.com/profile_images/1264032888007331840/zHEDcYfZ_normal.jpg</t>
  </si>
  <si>
    <t>http://pbs.twimg.com/profile_images/1011994475885924353/tM6fPU34_normal.jpg</t>
  </si>
  <si>
    <t>http://pbs.twimg.com/profile_images/1249389348891643905/YmAPJfGj_normal.jpg</t>
  </si>
  <si>
    <t>http://pbs.twimg.com/profile_images/1222977128460931073/f1FeX_m__normal.jpg</t>
  </si>
  <si>
    <t>http://pbs.twimg.com/profile_images/1262128353483591680/0iVDRSza_normal.jpg</t>
  </si>
  <si>
    <t>http://pbs.twimg.com/profile_images/1259570430899302401/PQJkCQx2_normal.jpg</t>
  </si>
  <si>
    <t>http://pbs.twimg.com/profile_images/1247894143902208000/YscSBs5s_normal.jpg</t>
  </si>
  <si>
    <t>http://pbs.twimg.com/profile_images/583112134910959616/FPzRrgTX_normal.jpg</t>
  </si>
  <si>
    <t>http://pbs.twimg.com/profile_images/1251624552410558467/YIzi8RvB_normal.png</t>
  </si>
  <si>
    <t>http://pbs.twimg.com/profile_images/1263949017211449346/kieloK0o_normal.jpg</t>
  </si>
  <si>
    <t>http://pbs.twimg.com/profile_images/1258083820290494464/hCHa1s_l_normal.jpg</t>
  </si>
  <si>
    <t>http://pbs.twimg.com/profile_images/921801766949347328/T5TRGUBM_normal.jpg</t>
  </si>
  <si>
    <t>http://pbs.twimg.com/profile_images/1258854439487758336/v3F-6z_7_normal.jpg</t>
  </si>
  <si>
    <t>http://pbs.twimg.com/profile_images/1258146493963227136/ituOQens_normal.jpg</t>
  </si>
  <si>
    <t>http://pbs.twimg.com/profile_images/959965522728235008/m18MqERz_normal.jpg</t>
  </si>
  <si>
    <t>http://pbs.twimg.com/profile_images/1224809882882363392/SBK4lqMr_normal.jpg</t>
  </si>
  <si>
    <t>http://pbs.twimg.com/profile_images/1264306258389143559/mQfgdyeL_normal.jpg</t>
  </si>
  <si>
    <t>http://pbs.twimg.com/profile_images/1254359704119230465/bZTqXWih_normal.jpg</t>
  </si>
  <si>
    <t>http://pbs.twimg.com/profile_images/1258114971503738888/9lbJqDqf_normal.jpg</t>
  </si>
  <si>
    <t>http://pbs.twimg.com/profile_images/1255424890779373568/sFu0CVi2_normal.jpg</t>
  </si>
  <si>
    <t>http://pbs.twimg.com/profile_images/1264467903979704320/BhPOYE0D_normal.jpg</t>
  </si>
  <si>
    <t>http://pbs.twimg.com/profile_images/835953450898894848/swxWVrZ5_normal.jpg</t>
  </si>
  <si>
    <t>http://pbs.twimg.com/profile_images/1261458989591789570/nI905RKN_normal.jpg</t>
  </si>
  <si>
    <t>http://pbs.twimg.com/profile_images/1263256648560390146/8_OACRir_normal.jpg</t>
  </si>
  <si>
    <t>http://pbs.twimg.com/profile_images/1263850273828753409/OrDor05U_normal.jpg</t>
  </si>
  <si>
    <t>http://pbs.twimg.com/profile_images/1037905595280580610/FtxYg_76_normal.jpg</t>
  </si>
  <si>
    <t>http://pbs.twimg.com/profile_images/1182013642591653888/u82VgBM1_normal.jpg</t>
  </si>
  <si>
    <t>http://pbs.twimg.com/profile_images/1230579145312215041/s-Iig2jH_normal.jpg</t>
  </si>
  <si>
    <t>http://pbs.twimg.com/profile_images/1243306656227905536/wQ0T-Q9G_normal.jpg</t>
  </si>
  <si>
    <t>http://pbs.twimg.com/profile_images/1258907778527174658/KFdUJgiN_normal.jpg</t>
  </si>
  <si>
    <t>http://pbs.twimg.com/profile_images/1197577275014893568/oZmXyM4__normal.jpg</t>
  </si>
  <si>
    <t>http://pbs.twimg.com/profile_images/1260326468770463749/o8F2hsIe_normal.jpg</t>
  </si>
  <si>
    <t>http://pbs.twimg.com/profile_images/1223193268701356033/YHHWEElk_normal.jpg</t>
  </si>
  <si>
    <t>http://pbs.twimg.com/profile_images/1219621055142166535/aJCJ-RcA_normal.jpg</t>
  </si>
  <si>
    <t>http://pbs.twimg.com/profile_images/1240354927706243073/_KHvb_cQ_normal.jpg</t>
  </si>
  <si>
    <t>http://pbs.twimg.com/profile_images/1262158459644108804/dPY1Gasz_normal.jpg</t>
  </si>
  <si>
    <t>http://pbs.twimg.com/profile_images/1237471883865608194/PU2wqnNv_normal.jpg</t>
  </si>
  <si>
    <t>http://pbs.twimg.com/profile_images/912806470596603904/gYfmOa1s_normal.jpg</t>
  </si>
  <si>
    <t>http://pbs.twimg.com/profile_images/1037410170417160193/Kxlj6gw1_normal.jpg</t>
  </si>
  <si>
    <t>http://pbs.twimg.com/profile_images/1151209432350674944/8FTLbk_u_normal.jpg</t>
  </si>
  <si>
    <t>http://pbs.twimg.com/profile_images/1227299406283771904/IMQljAbk_normal.jpg</t>
  </si>
  <si>
    <t>http://pbs.twimg.com/profile_images/1160797831269158912/Dyv8KGZf_normal.jpg</t>
  </si>
  <si>
    <t>http://pbs.twimg.com/profile_images/1238517553804316674/LEWfbxS4_normal.jpg</t>
  </si>
  <si>
    <t>http://pbs.twimg.com/profile_images/1263929735056437248/2yM3b3no_normal.jpg</t>
  </si>
  <si>
    <t>http://pbs.twimg.com/profile_images/991790699342385152/rq854Vdo_normal.jpg</t>
  </si>
  <si>
    <t>http://pbs.twimg.com/profile_images/1264129576504098816/y9e4zChZ_normal.jpg</t>
  </si>
  <si>
    <t>http://pbs.twimg.com/profile_images/724512659614384128/ISRSCBUc_normal.jpg</t>
  </si>
  <si>
    <t>http://pbs.twimg.com/profile_images/1228810043686035491/aBZCVokl_normal.jpg</t>
  </si>
  <si>
    <t>http://pbs.twimg.com/profile_images/1264219464570191880/BGTFNFTZ_normal.jpg</t>
  </si>
  <si>
    <t>http://pbs.twimg.com/profile_images/1261036318240526336/MYamwmp8_normal.jpg</t>
  </si>
  <si>
    <t>http://pbs.twimg.com/profile_images/1261836736193351681/06ZcXIp5_normal.jpg</t>
  </si>
  <si>
    <t>http://pbs.twimg.com/profile_images/1253024438074949640/dKef8HQM_normal.jpg</t>
  </si>
  <si>
    <t>http://pbs.twimg.com/profile_images/1195459679054422017/VQeNhu6t_normal.jpg</t>
  </si>
  <si>
    <t>http://pbs.twimg.com/profile_images/1249685316748935168/ZrhVHU1O_normal.jpg</t>
  </si>
  <si>
    <t>http://pbs.twimg.com/profile_images/1257367495083806721/gADMhSSD_normal.jpg</t>
  </si>
  <si>
    <t>http://pbs.twimg.com/profile_images/1263609330697474049/WMVykqBZ_normal.jpg</t>
  </si>
  <si>
    <t>http://pbs.twimg.com/profile_images/1254428893500637184/cSk2z01G_normal.jpg</t>
  </si>
  <si>
    <t>http://pbs.twimg.com/profile_images/1249612861246181376/pSwJWzp9_normal.jpg</t>
  </si>
  <si>
    <t>http://pbs.twimg.com/profile_images/1250410104031240192/ykymCcl5_normal.jpg</t>
  </si>
  <si>
    <t>http://pbs.twimg.com/profile_images/1262106364857417730/NAKz9me__normal.jpg</t>
  </si>
  <si>
    <t>http://pbs.twimg.com/profile_images/1226431015230545920/e7rcoJ8-_normal.jpg</t>
  </si>
  <si>
    <t>http://pbs.twimg.com/profile_images/1240331980476157955/S-LdElH-_normal.jpg</t>
  </si>
  <si>
    <t>http://pbs.twimg.com/profile_images/879631348645933056/dFaHaZSB_normal.jpg</t>
  </si>
  <si>
    <t>http://pbs.twimg.com/profile_images/777555316808552452/0fqiLimF_normal.jpg</t>
  </si>
  <si>
    <t>http://pbs.twimg.com/profile_images/1016770492320174081/DqQpKj7N_normal.jpg</t>
  </si>
  <si>
    <t>http://pbs.twimg.com/profile_images/1239230759375953920/qBIs6zYo_normal.jpg</t>
  </si>
  <si>
    <t>http://pbs.twimg.com/profile_images/1217765451012374528/8WDvkld7_normal.jpg</t>
  </si>
  <si>
    <t>http://pbs.twimg.com/profile_images/1264206463045701632/HMsjsON9_normal.jpg</t>
  </si>
  <si>
    <t>http://pbs.twimg.com/profile_images/1211617863548710912/QqUcSu-W_normal.jpg</t>
  </si>
  <si>
    <t>http://pbs.twimg.com/profile_images/1245024859375239168/esUmC7EA_normal.jpg</t>
  </si>
  <si>
    <t>http://pbs.twimg.com/profile_images/1260291547356160000/1Te4OixG_normal.jpg</t>
  </si>
  <si>
    <t>http://pbs.twimg.com/profile_images/1261807150273265664/QfPbRlMT_normal.jpg</t>
  </si>
  <si>
    <t>http://pbs.twimg.com/profile_images/1264323435095826433/msKsF_ql_normal.jpg</t>
  </si>
  <si>
    <t>http://pbs.twimg.com/profile_images/1017774050473541632/-yFDqsuN_normal.jpg</t>
  </si>
  <si>
    <t>http://pbs.twimg.com/profile_images/1250693764622016512/zvtuACDt_normal.jpg</t>
  </si>
  <si>
    <t>http://pbs.twimg.com/profile_images/1038318935148519424/86LLbWtJ_normal.jpg</t>
  </si>
  <si>
    <t>http://pbs.twimg.com/profile_images/1262919952018952193/pg5bQXnP_normal.jpg</t>
  </si>
  <si>
    <t>http://pbs.twimg.com/profile_images/1259639488353112069/LCfATrCc_normal.jpg</t>
  </si>
  <si>
    <t>http://pbs.twimg.com/profile_images/1256973766388834307/2fxjwblQ_normal.jpg</t>
  </si>
  <si>
    <t>http://pbs.twimg.com/profile_images/1152239599319769088/8_hrzBsd_normal.jpg</t>
  </si>
  <si>
    <t>http://pbs.twimg.com/profile_images/1250828298587975681/AZWYZM-9_normal.jpg</t>
  </si>
  <si>
    <t>http://pbs.twimg.com/profile_images/1245505465922060294/JyYemd8t_normal.jpg</t>
  </si>
  <si>
    <t>http://pbs.twimg.com/profile_images/1264650149101535234/ayr0u7ih_normal.jpg</t>
  </si>
  <si>
    <t>http://pbs.twimg.com/profile_images/873276432583098369/Cfl9DxJv_normal.jpg</t>
  </si>
  <si>
    <t>http://pbs.twimg.com/profile_images/1193618400213446659/j-QSSTCT_normal.jpg</t>
  </si>
  <si>
    <t>http://pbs.twimg.com/profile_images/1261363343765495808/wQkmvjhT_normal.jpg</t>
  </si>
  <si>
    <t>http://pbs.twimg.com/profile_images/1260861428988248065/dxJ_wCSq_normal.jpg</t>
  </si>
  <si>
    <t>http://pbs.twimg.com/profile_images/1214622623734337540/h9-ASu1w_normal.jpg</t>
  </si>
  <si>
    <t>http://pbs.twimg.com/profile_images/1225812576417828867/Ig_HhluH_normal.jpg</t>
  </si>
  <si>
    <t>http://pbs.twimg.com/profile_images/1264220897323384832/VKo0_D_Q_normal.jpg</t>
  </si>
  <si>
    <t>http://pbs.twimg.com/profile_images/867798119588737026/W_eVBQrL_normal.jpg</t>
  </si>
  <si>
    <t>http://pbs.twimg.com/profile_images/1262363176651436037/CQjYdC7a_normal.jpg</t>
  </si>
  <si>
    <t>http://pbs.twimg.com/profile_images/1245098787481301000/9atFL6fy_normal.jpg</t>
  </si>
  <si>
    <t>http://pbs.twimg.com/profile_images/1264329083686735873/I-w_I7n1_normal.jpg</t>
  </si>
  <si>
    <t>http://pbs.twimg.com/profile_images/1254901588336037891/OpSSYm0D_normal.jpg</t>
  </si>
  <si>
    <t>http://pbs.twimg.com/profile_images/1258144204359741440/RadwtlD-_normal.jpg</t>
  </si>
  <si>
    <t>http://pbs.twimg.com/profile_images/1264455129534738438/lAJlzBOO_normal.jpg</t>
  </si>
  <si>
    <t>http://pbs.twimg.com/profile_images/1258419833311563781/2-Fc0st7_normal.jpg</t>
  </si>
  <si>
    <t>http://pbs.twimg.com/profile_images/1264650799361208322/uPk9o63u_normal.jpg</t>
  </si>
  <si>
    <t>http://pbs.twimg.com/profile_images/1257840515090972674/xC6jdFUX_normal.jpg</t>
  </si>
  <si>
    <t>http://pbs.twimg.com/profile_images/1135186587220881409/t4qFUkoz_normal.jpg</t>
  </si>
  <si>
    <t>http://pbs.twimg.com/profile_images/1007503588472565760/IGfzbVzz_normal.jpg</t>
  </si>
  <si>
    <t>http://pbs.twimg.com/profile_images/799893407971864576/xSmeMEmV_normal.jpg</t>
  </si>
  <si>
    <t>http://pbs.twimg.com/profile_images/1214852156664295429/3KpnoAs8_normal.jpg</t>
  </si>
  <si>
    <t>http://pbs.twimg.com/profile_images/1244230618898202624/GusEI0o9_normal.jpg</t>
  </si>
  <si>
    <t>http://pbs.twimg.com/profile_images/1259209279355174914/SJd7UrFB_normal.jpg</t>
  </si>
  <si>
    <t>http://pbs.twimg.com/profile_images/1240574577526427648/MRde8kuD_normal.jpg</t>
  </si>
  <si>
    <t>http://pbs.twimg.com/profile_images/1210273838468157440/xCJ616p2_normal.jpg</t>
  </si>
  <si>
    <t>http://pbs.twimg.com/profile_images/1137777006215667713/z-ZEQPX6_normal.jpg</t>
  </si>
  <si>
    <t>http://pbs.twimg.com/profile_images/1239919787771408384/_kZiAPRX_normal.jpg</t>
  </si>
  <si>
    <t>http://pbs.twimg.com/profile_images/1209843244240117767/YzWu_oBV_normal.jpg</t>
  </si>
  <si>
    <t>http://pbs.twimg.com/profile_images/1255155099061481472/XbScqKD1_normal.jpg</t>
  </si>
  <si>
    <t>http://pbs.twimg.com/profile_images/1260392335529201665/3VCMm6Ts_normal.jpg</t>
  </si>
  <si>
    <t>http://pbs.twimg.com/profile_images/981144531495260161/L7GEiQFo_normal.jpg</t>
  </si>
  <si>
    <t>http://pbs.twimg.com/profile_images/1263021890635005952/ml6L7PSs_normal.jpg</t>
  </si>
  <si>
    <t>http://pbs.twimg.com/profile_images/1214870522426732544/eer3W3m4_normal.jpg</t>
  </si>
  <si>
    <t>http://pbs.twimg.com/profile_images/1251526283965739009/yVd3CAq7_normal.jpg</t>
  </si>
  <si>
    <t>http://pbs.twimg.com/profile_images/781975982282539008/D_zvDP9m_normal.jpg</t>
  </si>
  <si>
    <t>http://pbs.twimg.com/profile_images/1174812747495825409/Tf1BP2w-_normal.jpg</t>
  </si>
  <si>
    <t>http://pbs.twimg.com/profile_images/1263114592210890752/Bp-JrGDo_normal.jpg</t>
  </si>
  <si>
    <t>http://pbs.twimg.com/profile_images/1263530154799874049/Mu9fdb3K_normal.jpg</t>
  </si>
  <si>
    <t>http://pbs.twimg.com/profile_images/1242529728382357504/z1IJMzLe_normal.jpg</t>
  </si>
  <si>
    <t>http://pbs.twimg.com/profile_images/1247252759369449475/BndbSW-b_normal.jpg</t>
  </si>
  <si>
    <t>http://pbs.twimg.com/profile_images/1069645761393115139/fXFpa5nw_normal.jpg</t>
  </si>
  <si>
    <t>http://pbs.twimg.com/profile_images/1262452781920792577/JbAD015i_normal.jpg</t>
  </si>
  <si>
    <t>http://pbs.twimg.com/profile_images/1264188133081591809/yeFu0mOP_normal.jpg</t>
  </si>
  <si>
    <t>http://pbs.twimg.com/profile_images/1106880695870345221/xD3lCSBO_normal.jpg</t>
  </si>
  <si>
    <t>http://pbs.twimg.com/profile_images/1151186249971118080/OcOE28bM_normal.jpg</t>
  </si>
  <si>
    <t>http://pbs.twimg.com/profile_images/1238239192263659521/wEL3G0NE_normal.jpg</t>
  </si>
  <si>
    <t>http://pbs.twimg.com/profile_images/1253809844315971586/lOVcl0op_normal.jpg</t>
  </si>
  <si>
    <t>http://pbs.twimg.com/profile_images/1261120569170440192/6qb9RRjA_normal.jpg</t>
  </si>
  <si>
    <t>http://pbs.twimg.com/profile_images/1257951998785327104/9C7odwqP_normal.jpg</t>
  </si>
  <si>
    <t>http://pbs.twimg.com/profile_images/1250921550544601088/MM_HJcbT_normal.jpg</t>
  </si>
  <si>
    <t>http://pbs.twimg.com/profile_images/1217905473011273730/mTfhiU0n_normal.jpg</t>
  </si>
  <si>
    <t>http://pbs.twimg.com/profile_images/1212361982814433280/lgSedPGd_normal.jpg</t>
  </si>
  <si>
    <t>http://pbs.twimg.com/profile_images/1241808681307643912/qYYl-a5U_normal.jpg</t>
  </si>
  <si>
    <t>http://pbs.twimg.com/profile_images/931989541644316672/LGDFWodT_normal.jpg</t>
  </si>
  <si>
    <t>http://pbs.twimg.com/profile_images/1262608542307147776/-WSARUdu_normal.jpg</t>
  </si>
  <si>
    <t>http://pbs.twimg.com/profile_images/1262748651622785030/ITpvgN3D_normal.jpg</t>
  </si>
  <si>
    <t>http://pbs.twimg.com/profile_images/1261393297765011456/4JqXDp6c_normal.jpg</t>
  </si>
  <si>
    <t>http://pbs.twimg.com/profile_images/1243199279671447553/_9Wd0QOS_normal.jpg</t>
  </si>
  <si>
    <t>http://pbs.twimg.com/profile_images/1243197950848913408/3pwl78kA_normal.jpg</t>
  </si>
  <si>
    <t>http://pbs.twimg.com/profile_images/1246571789230227459/Cgeu4t64_normal.jpg</t>
  </si>
  <si>
    <t>http://pbs.twimg.com/profile_images/430689983444578305/iJ7au7Bw_normal.jpeg</t>
  </si>
  <si>
    <t>http://pbs.twimg.com/profile_images/1262904293100851209/qgZvd57-_normal.jpg</t>
  </si>
  <si>
    <t>http://pbs.twimg.com/profile_images/1252155854197067777/SSGKygj7_normal.jpg</t>
  </si>
  <si>
    <t>http://pbs.twimg.com/profile_images/1261083630765584384/2iKwKchc_normal.jpg</t>
  </si>
  <si>
    <t>http://pbs.twimg.com/profile_images/1264504830510485505/sEVeTxB2_normal.jpg</t>
  </si>
  <si>
    <t>http://pbs.twimg.com/profile_images/1063472445053681664/Q9kHxAnw_normal.jpg</t>
  </si>
  <si>
    <t>http://pbs.twimg.com/profile_images/1261377413902196739/Rx5wvZEm_normal.jpg</t>
  </si>
  <si>
    <t>http://pbs.twimg.com/profile_images/1260336507509972992/n6LCF53G_normal.jpg</t>
  </si>
  <si>
    <t>http://pbs.twimg.com/profile_images/1211311173326557185/0MT-6qoT_normal.jpg</t>
  </si>
  <si>
    <t>http://pbs.twimg.com/profile_images/1219255992455696385/O5pQFLRW_normal.jpg</t>
  </si>
  <si>
    <t>http://pbs.twimg.com/profile_images/1000450360673173504/NChDXGVo_normal.jpg</t>
  </si>
  <si>
    <t>http://pbs.twimg.com/profile_images/1225825821702676482/YD8Oiccl_normal.jpg</t>
  </si>
  <si>
    <t>http://pbs.twimg.com/profile_images/1258810635741270017/AB0FCzNC_normal.jpg</t>
  </si>
  <si>
    <t>http://pbs.twimg.com/profile_images/899706042136875008/EFCVqQEq_normal.jpg</t>
  </si>
  <si>
    <t>http://pbs.twimg.com/profile_images/1263993271350702080/IzUSllXw_normal.jpg</t>
  </si>
  <si>
    <t>http://pbs.twimg.com/profile_images/1264587359200382978/iLjRjONQ_normal.jpg</t>
  </si>
  <si>
    <t>http://pbs.twimg.com/profile_images/1262529066340671495/R6gR8Twf_normal.jpg</t>
  </si>
  <si>
    <t>http://pbs.twimg.com/profile_images/1263935800984690688/h9Z8vRPj_normal.jpg</t>
  </si>
  <si>
    <t>http://pbs.twimg.com/profile_images/1263227607056875522/m5iosGsz_normal.jpg</t>
  </si>
  <si>
    <t>http://pbs.twimg.com/profile_images/1256538314263408640/Zpm9KyEc_normal.jpg</t>
  </si>
  <si>
    <t>http://pbs.twimg.com/profile_images/1151234847937114112/skrPVaBj_normal.jpg</t>
  </si>
  <si>
    <t>http://pbs.twimg.com/profile_images/1262055995670396933/64e4bqg3_normal.jpg</t>
  </si>
  <si>
    <t>http://pbs.twimg.com/profile_images/1263769603735531520/kZ2tRO4e_normal.jpg</t>
  </si>
  <si>
    <t>http://pbs.twimg.com/profile_images/1145884643964706818/ckMnWn3t_normal.png</t>
  </si>
  <si>
    <t>http://pbs.twimg.com/profile_images/1221006723395309568/SgYDFGOk_normal.jpg</t>
  </si>
  <si>
    <t>http://pbs.twimg.com/profile_images/1257328905381449729/zr2c1AJl_normal.jpg</t>
  </si>
  <si>
    <t>http://pbs.twimg.com/profile_images/1194569164226256897/jqgrGUIw_normal.jpg</t>
  </si>
  <si>
    <t>http://pbs.twimg.com/profile_images/1263039962322173952/3Tf_ww9n_normal.jpg</t>
  </si>
  <si>
    <t>http://pbs.twimg.com/profile_images/1260538581300457472/SQnMDr6H_normal.jpg</t>
  </si>
  <si>
    <t>http://pbs.twimg.com/profile_images/1249450755750350848/mMMHszMS_normal.jpg</t>
  </si>
  <si>
    <t>http://pbs.twimg.com/profile_images/834733894528299008/pnCbI4SO_normal.jpg</t>
  </si>
  <si>
    <t>http://pbs.twimg.com/profile_images/1194478615884378112/OuWVUZTw_normal.jpg</t>
  </si>
  <si>
    <t>http://pbs.twimg.com/profile_images/1017743365025214464/UWzV4uFf_normal.jpg</t>
  </si>
  <si>
    <t>http://pbs.twimg.com/profile_images/1262908406689660928/yFe1xo3X_normal.jpg</t>
  </si>
  <si>
    <t>http://pbs.twimg.com/profile_images/1264631372515348493/2F0XjDwa_normal.jpg</t>
  </si>
  <si>
    <t>http://pbs.twimg.com/profile_images/1249657376657063936/3EKXk0kv_normal.jpg</t>
  </si>
  <si>
    <t>http://pbs.twimg.com/profile_images/1264542125259177986/raPIdJIy_normal.jpg</t>
  </si>
  <si>
    <t>http://pbs.twimg.com/profile_images/1208465610855911424/FqAIBTC2_normal.jpg</t>
  </si>
  <si>
    <t>http://pbs.twimg.com/profile_images/1222837771997523968/hJiyjLBt_normal.jpg</t>
  </si>
  <si>
    <t>http://pbs.twimg.com/profile_images/1311609182/flowers_normal.jpg</t>
  </si>
  <si>
    <t>http://pbs.twimg.com/profile_images/1220731203415834626/khxWnnUp_normal.jpg</t>
  </si>
  <si>
    <t>http://pbs.twimg.com/profile_images/1154428699556687873/1f2TtxXE_normal.jpg</t>
  </si>
  <si>
    <t>http://pbs.twimg.com/profile_images/1252333345612103681/2Uf8KXFr_normal.jpg</t>
  </si>
  <si>
    <t>http://pbs.twimg.com/profile_images/378800000860170341/nOzdSNSf_normal.jpeg</t>
  </si>
  <si>
    <t>http://pbs.twimg.com/profile_images/964846356803346439/_VrsLrv2_normal.jpg</t>
  </si>
  <si>
    <t>http://pbs.twimg.com/profile_images/580821448073318401/zqFcJNhL_normal.jpg</t>
  </si>
  <si>
    <t>http://pbs.twimg.com/profile_images/1263558908997783556/PdDctKfU_normal.jpg</t>
  </si>
  <si>
    <t>http://pbs.twimg.com/profile_images/1263713239856295946/6Rfo0ynR_normal.jpg</t>
  </si>
  <si>
    <t>http://pbs.twimg.com/profile_images/1263370540909309954/JT3GqauX_normal.jpg</t>
  </si>
  <si>
    <t>http://pbs.twimg.com/profile_images/1254884679116886020/OJ2BOyXk_normal.jpg</t>
  </si>
  <si>
    <t>http://pbs.twimg.com/profile_images/1264585965819105288/YhHBecOC_normal.jpg</t>
  </si>
  <si>
    <t>http://pbs.twimg.com/profile_images/1252472663068549120/18FEIXlY_normal.jpg</t>
  </si>
  <si>
    <t>http://pbs.twimg.com/profile_images/1150906369970757634/9-vATl4r_normal.jpg</t>
  </si>
  <si>
    <t>http://pbs.twimg.com/profile_images/1264523641926176768/Pafh_JGZ_normal.jpg</t>
  </si>
  <si>
    <t>http://pbs.twimg.com/profile_images/1263553586866380802/l2VOaMw__normal.jpg</t>
  </si>
  <si>
    <t>http://pbs.twimg.com/profile_images/1261063429013602304/dEew3NMb_normal.jpg</t>
  </si>
  <si>
    <t>http://pbs.twimg.com/profile_images/1112032612003004416/MMZZma9i_normal.jpg</t>
  </si>
  <si>
    <t>http://pbs.twimg.com/profile_images/1259578507283304452/NGj3FRFI_normal.jpg</t>
  </si>
  <si>
    <t>http://pbs.twimg.com/profile_images/1264163293213724672/nvNBhI4i_normal.jpg</t>
  </si>
  <si>
    <t>http://pbs.twimg.com/profile_images/1173579264157003776/c4WAS_sm_normal.jpg</t>
  </si>
  <si>
    <t>http://pbs.twimg.com/profile_images/1192761883977232384/qkaMN7Dd_normal.jpg</t>
  </si>
  <si>
    <t>http://pbs.twimg.com/profile_images/576705880806293504/YWUL14TK_normal.jpeg</t>
  </si>
  <si>
    <t>http://pbs.twimg.com/profile_images/1182632737947226114/BF5cOLmW_normal.jpg</t>
  </si>
  <si>
    <t>http://pbs.twimg.com/profile_images/1212094374731034625/LgyqP8cl_normal.jpg</t>
  </si>
  <si>
    <t>http://pbs.twimg.com/profile_images/1243918996195418112/vZBUxw2N_normal.jpg</t>
  </si>
  <si>
    <t>http://pbs.twimg.com/profile_images/1243540166473588738/4oC9hfi__normal.jpg</t>
  </si>
  <si>
    <t>http://pbs.twimg.com/profile_images/1207774790041210880/IQy0hPm2_normal.jpg</t>
  </si>
  <si>
    <t>http://pbs.twimg.com/profile_images/1264151508007911425/8VDzah7P_normal.jpg</t>
  </si>
  <si>
    <t>http://pbs.twimg.com/profile_images/1264329476198072321/eRM-tOaW_normal.jpg</t>
  </si>
  <si>
    <t>http://pbs.twimg.com/profile_images/1264357554899103744/OVCncdCF_normal.jpg</t>
  </si>
  <si>
    <t>http://pbs.twimg.com/profile_images/1260525187465973766/rdk6AEjX_normal.jpg</t>
  </si>
  <si>
    <t>http://pbs.twimg.com/profile_images/1239868530935443457/IO8NSJTy_normal.jpg</t>
  </si>
  <si>
    <t>http://pbs.twimg.com/profile_images/1211339336777715712/febD3sks_normal.jpg</t>
  </si>
  <si>
    <t>http://pbs.twimg.com/profile_images/1193207701486080001/SnKsMtCp_normal.jpg</t>
  </si>
  <si>
    <t>http://pbs.twimg.com/profile_images/1260850800852635649/2EI2ty9Y_normal.jpg</t>
  </si>
  <si>
    <t>http://pbs.twimg.com/profile_images/1258853415381237767/RGc6Ymwa_normal.jpg</t>
  </si>
  <si>
    <t>http://pbs.twimg.com/profile_images/1264131858738089984/g1u33tVz_normal.jpg</t>
  </si>
  <si>
    <t>http://pbs.twimg.com/profile_images/1005553879612841985/8qznARox_normal.jpg</t>
  </si>
  <si>
    <t>http://pbs.twimg.com/profile_images/1228160612712108034/_CIfZPWm_normal.jpg</t>
  </si>
  <si>
    <t>http://pbs.twimg.com/profile_images/1264492378246844416/03YDbTgd_normal.jpg</t>
  </si>
  <si>
    <t>http://pbs.twimg.com/profile_images/1217181146813026304/sCLOSMOj_normal.jpg</t>
  </si>
  <si>
    <t>http://pbs.twimg.com/profile_images/1230086975216082944/eubq8LZp_normal.jpg</t>
  </si>
  <si>
    <t>http://pbs.twimg.com/profile_images/378800000704362509/f14656a1532825fe16f1005344f668aa_normal.jpeg</t>
  </si>
  <si>
    <t>http://pbs.twimg.com/profile_images/881934900017983488/yTZRA_J-_normal.jpg</t>
  </si>
  <si>
    <t>http://pbs.twimg.com/profile_images/1264633338473713665/s7uhoYrI_normal.jpg</t>
  </si>
  <si>
    <t>http://pbs.twimg.com/profile_images/1234927273314340864/iE35Eiab_normal.jpg</t>
  </si>
  <si>
    <t>http://pbs.twimg.com/profile_images/1208840680761634821/FJnLdGMR_normal.jpg</t>
  </si>
  <si>
    <t>http://pbs.twimg.com/profile_images/1250067534927351808/JkeV65f2_normal.jpg</t>
  </si>
  <si>
    <t>http://pbs.twimg.com/profile_images/1245779770551353350/DgqVQVBH_normal.jpg</t>
  </si>
  <si>
    <t>http://pbs.twimg.com/profile_images/1151457863988142080/c2k8C-7-_normal.jpg</t>
  </si>
  <si>
    <t>http://pbs.twimg.com/profile_images/1262662791397281792/stMsI4ts_normal.jpg</t>
  </si>
  <si>
    <t>http://pbs.twimg.com/profile_images/1263380087929548801/q7lJLAcJ_normal.jpg</t>
  </si>
  <si>
    <t>http://pbs.twimg.com/profile_images/1261003485476196354/MDR8LQ4D_normal.jpg</t>
  </si>
  <si>
    <t>http://pbs.twimg.com/profile_images/1263209035723091968/3h37k5JA_normal.jpg</t>
  </si>
  <si>
    <t>http://pbs.twimg.com/profile_images/1046455947143581696/7PPbSQ_6_normal.jpg</t>
  </si>
  <si>
    <t>http://pbs.twimg.com/profile_images/1250472101783494657/HNqaBZK9_normal.jpg</t>
  </si>
  <si>
    <t>http://pbs.twimg.com/profile_images/1244399221710688258/Vg5nKniM_normal.jpg</t>
  </si>
  <si>
    <t>http://pbs.twimg.com/profile_images/1250189446814801921/Xhl7ER42_normal.jpg</t>
  </si>
  <si>
    <t>http://pbs.twimg.com/profile_images/629761512819793920/nu2T2EO6_normal.jpg</t>
  </si>
  <si>
    <t>http://pbs.twimg.com/profile_images/852155427647311873/mCzkFCwA_normal.jpg</t>
  </si>
  <si>
    <t>http://pbs.twimg.com/profile_images/1253581366345838594/qpFk07Bj_normal.jpg</t>
  </si>
  <si>
    <t>http://pbs.twimg.com/profile_images/1076581948942925830/FHsPwM5p_normal.jpg</t>
  </si>
  <si>
    <t>http://pbs.twimg.com/profile_images/787011021521182720/_7QaDsE2_normal.jpg</t>
  </si>
  <si>
    <t>http://pbs.twimg.com/profile_images/1259490414370979842/3SXDHVzR_normal.jpg</t>
  </si>
  <si>
    <t>http://pbs.twimg.com/profile_images/856568322720227328/9jPkdeYx_normal.jpg</t>
  </si>
  <si>
    <t>http://pbs.twimg.com/profile_images/1133064005524819968/KJvnpZSQ_normal.jpg</t>
  </si>
  <si>
    <t>http://pbs.twimg.com/profile_images/1196854997801164800/tTUk1oeZ_normal.jpg</t>
  </si>
  <si>
    <t>http://pbs.twimg.com/profile_images/1245022973096009728/KP3zMguC_normal.jpg</t>
  </si>
  <si>
    <t>http://pbs.twimg.com/profile_images/1257273404803166213/FHVr8fdL_normal.jpg</t>
  </si>
  <si>
    <t>http://pbs.twimg.com/profile_images/1263965865160192002/RFqoT64p_normal.jpg</t>
  </si>
  <si>
    <t>http://pbs.twimg.com/profile_images/1261480933200400385/Fqa-Yss5_normal.jpg</t>
  </si>
  <si>
    <t>http://pbs.twimg.com/profile_images/1259445963493724161/YYrLJDb__normal.jpg</t>
  </si>
  <si>
    <t>http://pbs.twimg.com/profile_images/1258005386210144256/Qf4UjUpM_normal.jpg</t>
  </si>
  <si>
    <t>http://pbs.twimg.com/profile_images/1241255797453185024/bmWGY2q9_normal.jpg</t>
  </si>
  <si>
    <t>http://pbs.twimg.com/profile_images/1264594833789915137/YvlroGqA_normal.jpg</t>
  </si>
  <si>
    <t>http://pbs.twimg.com/profile_images/1235508933823008768/QUqVDbap_normal.jpg</t>
  </si>
  <si>
    <t>http://pbs.twimg.com/profile_images/1034400116332003333/dKvbaA7C_normal.jpg</t>
  </si>
  <si>
    <t>http://pbs.twimg.com/profile_images/1259913098749775872/LS7S8pO4_normal.jpg</t>
  </si>
  <si>
    <t>http://pbs.twimg.com/profile_images/663477711076225025/gUFaXGnJ_normal.jpg</t>
  </si>
  <si>
    <t>http://pbs.twimg.com/profile_images/1137637014600278016/MjdGTSFA_normal.jpg</t>
  </si>
  <si>
    <t>http://pbs.twimg.com/profile_images/967432038843408386/kcwdsw38_normal.jpg</t>
  </si>
  <si>
    <t>http://pbs.twimg.com/profile_images/1233401873576660993/3GxgkGpB_normal.jpg</t>
  </si>
  <si>
    <t>http://pbs.twimg.com/profile_images/1263997574685523969/deu_dV9S_normal.jpg</t>
  </si>
  <si>
    <t>http://pbs.twimg.com/profile_images/831162293975146496/nOLzilsC_normal.jpg</t>
  </si>
  <si>
    <t>http://pbs.twimg.com/profile_images/1263491573117071360/TGGMRsrr_normal.jpg</t>
  </si>
  <si>
    <t>http://pbs.twimg.com/profile_images/1090002025629319169/1EGaqLIv_normal.jpg</t>
  </si>
  <si>
    <t>http://pbs.twimg.com/profile_images/463676264176300032/PqkO_fz8_normal.jpeg</t>
  </si>
  <si>
    <t>http://pbs.twimg.com/profile_images/1234034923935293440/QYjxp5xY_normal.jpg</t>
  </si>
  <si>
    <t>http://pbs.twimg.com/profile_images/1261625024655560706/e-dyz-8L_normal.jpg</t>
  </si>
  <si>
    <t>http://pbs.twimg.com/profile_images/1264186294961348608/nWKSO_GS_normal.jpg</t>
  </si>
  <si>
    <t>http://pbs.twimg.com/profile_images/1215404258478215176/1-gqDslz_normal.jpg</t>
  </si>
  <si>
    <t>http://pbs.twimg.com/profile_images/1242517707704217602/PP0azn-t_normal.jpg</t>
  </si>
  <si>
    <t>http://pbs.twimg.com/profile_images/1258173513149497345/lMfiZDak_normal.jpg</t>
  </si>
  <si>
    <t>http://pbs.twimg.com/profile_images/1260688141738016769/f4aSdeiH_normal.jpg</t>
  </si>
  <si>
    <t>http://pbs.twimg.com/profile_images/1239665607316037639/btI6IIrG_normal.jpg</t>
  </si>
  <si>
    <t>http://pbs.twimg.com/profile_images/1264235839195930624/jNEBTunK_normal.jpg</t>
  </si>
  <si>
    <t>http://pbs.twimg.com/profile_images/1260733440556699648/DVj1G9DG_normal.jpg</t>
  </si>
  <si>
    <t>http://pbs.twimg.com/profile_images/1242121244331388929/Pn-mi1JQ_normal.png</t>
  </si>
  <si>
    <t>http://pbs.twimg.com/profile_images/1259578508378025984/WIe1xj5N_normal.jpg</t>
  </si>
  <si>
    <t>http://pbs.twimg.com/profile_images/1256194921444397056/kS9G8mfn_normal.jpg</t>
  </si>
  <si>
    <t>http://pbs.twimg.com/profile_images/1151124052876177409/cImuaWyr_normal.jpg</t>
  </si>
  <si>
    <t>http://pbs.twimg.com/profile_images/1192791806104219648/R_MAvUyC_normal.jpg</t>
  </si>
  <si>
    <t>http://pbs.twimg.com/profile_images/646322409541386240/TIeh8DHL_normal.jpg</t>
  </si>
  <si>
    <t>http://pbs.twimg.com/profile_images/1139977432969166848/CTtkNRnQ_normal.jpg</t>
  </si>
  <si>
    <t>http://pbs.twimg.com/profile_images/1151100215660859392/lOOkT0fB_normal.jpg</t>
  </si>
  <si>
    <t>http://pbs.twimg.com/profile_images/1254120380173860872/r9wnymTM_normal.jpg</t>
  </si>
  <si>
    <t>http://pbs.twimg.com/profile_images/1259324696434180106/8QBav2fT_normal.jpg</t>
  </si>
  <si>
    <t>http://pbs.twimg.com/profile_images/483302431237754880/SG-iUbzq_normal.jpeg</t>
  </si>
  <si>
    <t>http://pbs.twimg.com/profile_images/1125729090537787392/WG9x64_i_normal.png</t>
  </si>
  <si>
    <t>http://pbs.twimg.com/profile_images/1260146392032567297/lAJKogAv_normal.jpg</t>
  </si>
  <si>
    <t>http://pbs.twimg.com/profile_images/1261830161080647686/3OBP5Nw7_normal.jpg</t>
  </si>
  <si>
    <t>http://pbs.twimg.com/profile_images/1257421632408346625/LP1nQjbF_normal.jpg</t>
  </si>
  <si>
    <t>http://pbs.twimg.com/profile_images/1264223589282263041/pKBKLpvb_normal.jpg</t>
  </si>
  <si>
    <t>http://pbs.twimg.com/profile_images/1256714570934222848/RWO6K292_normal.jpg</t>
  </si>
  <si>
    <t>http://pbs.twimg.com/profile_images/1235297863598563330/CLR877Z-_normal.jpg</t>
  </si>
  <si>
    <t>http://pbs.twimg.com/profile_images/1247639517462515714/ssCxm77B_normal.jpg</t>
  </si>
  <si>
    <t>http://pbs.twimg.com/profile_images/1260726106187014150/xmPfjDdr_normal.jpg</t>
  </si>
  <si>
    <t>http://pbs.twimg.com/profile_images/1239465235339194368/Wb-FjxjG_normal.jpg</t>
  </si>
  <si>
    <t>http://pbs.twimg.com/profile_images/1151787808534798337/3Hx9fTTc_normal.jpg</t>
  </si>
  <si>
    <t>http://pbs.twimg.com/profile_images/1155198590043807745/khlbLago_normal.jpg</t>
  </si>
  <si>
    <t>http://pbs.twimg.com/profile_images/1263982997256241152/e7lo12jN_normal.jpg</t>
  </si>
  <si>
    <t>http://pbs.twimg.com/profile_images/1263619925509357568/bR9DUBme_normal.jpg</t>
  </si>
  <si>
    <t>http://pbs.twimg.com/profile_images/1259239181215313920/uvz5xZkd_normal.jpg</t>
  </si>
  <si>
    <t>http://pbs.twimg.com/profile_images/996097536590077952/9UT8rlnV_normal.jpg</t>
  </si>
  <si>
    <t>http://pbs.twimg.com/profile_images/1237834801534701568/PnqAsZBR_normal.jpg</t>
  </si>
  <si>
    <t>http://pbs.twimg.com/profile_images/1249259681509453824/7CypPJLk_normal.jpg</t>
  </si>
  <si>
    <t>http://pbs.twimg.com/profile_images/1261419998813306882/8dA4kV_E_normal.jpg</t>
  </si>
  <si>
    <t>http://pbs.twimg.com/profile_images/1212074752342396928/1sm8PqnO_normal.jpg</t>
  </si>
  <si>
    <t>http://pbs.twimg.com/profile_images/1262098554346188801/Fwlt4751_normal.jpg</t>
  </si>
  <si>
    <t>http://pbs.twimg.com/profile_images/1183710761316696064/US7-NwPO_normal.jpg</t>
  </si>
  <si>
    <t>http://pbs.twimg.com/profile_images/828540751143370753/8TwHj9ID_normal.jpg</t>
  </si>
  <si>
    <t>http://pbs.twimg.com/profile_images/1255713090672504832/ebTVytSc_normal.jpg</t>
  </si>
  <si>
    <t>http://pbs.twimg.com/profile_images/1250820195427520519/_M-AtOjE_normal.jpg</t>
  </si>
  <si>
    <t>http://pbs.twimg.com/profile_images/1253089677533380611/QYtg3f7j_normal.jpg</t>
  </si>
  <si>
    <t>http://pbs.twimg.com/profile_images/1248965653933023233/weuE1Q00_normal.jpg</t>
  </si>
  <si>
    <t>http://pbs.twimg.com/profile_images/1261637718498594819/SEWxVDjy_normal.jpg</t>
  </si>
  <si>
    <t>http://pbs.twimg.com/profile_images/1263946262849691648/BV0i539Z_normal.jpg</t>
  </si>
  <si>
    <t>http://pbs.twimg.com/profile_images/1248615977853399043/PvxS7Be7_normal.jpg</t>
  </si>
  <si>
    <t>http://pbs.twimg.com/profile_images/1182817258445463553/qWjWFVue_normal.jpg</t>
  </si>
  <si>
    <t>http://pbs.twimg.com/profile_images/1145796142959157249/J4Zd3cFJ_normal.jpg</t>
  </si>
  <si>
    <t>http://pbs.twimg.com/profile_images/1195272305653489664/GLGh2mG7_normal.jpg</t>
  </si>
  <si>
    <t>http://pbs.twimg.com/profile_images/936689247796461568/jo1hWPKU_normal.jpg</t>
  </si>
  <si>
    <t>http://pbs.twimg.com/profile_images/1241408230703710209/mIdn6io4_normal.jpg</t>
  </si>
  <si>
    <t>http://pbs.twimg.com/profile_images/1134411488498802688/pO_d1wyh_normal.jpg</t>
  </si>
  <si>
    <t>http://pbs.twimg.com/profile_images/1246862926033682435/QbVTNtMs_normal.jpg</t>
  </si>
  <si>
    <t>http://pbs.twimg.com/profile_images/1250233548411461632/3ftJyNkv_normal.jpg</t>
  </si>
  <si>
    <t>http://pbs.twimg.com/profile_images/576879165724585984/yEWXAAZ4_normal.jpeg</t>
  </si>
  <si>
    <t>http://pbs.twimg.com/profile_images/1232662706383134721/K43saK5i_normal.jpg</t>
  </si>
  <si>
    <t>http://pbs.twimg.com/profile_images/1259768616553242625/nzK1LRIL_normal.jpg</t>
  </si>
  <si>
    <t>http://pbs.twimg.com/profile_images/1252973835865010176/fCFUpp9k_normal.jpg</t>
  </si>
  <si>
    <t>http://pbs.twimg.com/profile_images/1257060625345392642/37GO2Xls_normal.jpg</t>
  </si>
  <si>
    <t>http://pbs.twimg.com/profile_images/1264499078638993408/gcicG1AW_normal.jpg</t>
  </si>
  <si>
    <t>http://pbs.twimg.com/profile_images/1055919958989901825/dMLaUtPc_normal.jpg</t>
  </si>
  <si>
    <t>http://pbs.twimg.com/profile_images/1163922647/db002_normal.jpg</t>
  </si>
  <si>
    <t>http://pbs.twimg.com/profile_images/1245688144156033026/YgG1cnaB_normal.jpg</t>
  </si>
  <si>
    <t>http://pbs.twimg.com/profile_images/1105037472726245376/TnZyy72A_normal.jpg</t>
  </si>
  <si>
    <t>http://pbs.twimg.com/profile_images/1249055378450628614/lesDE3iU_normal.jpg</t>
  </si>
  <si>
    <t>http://pbs.twimg.com/profile_images/1048611354884657152/EqfxpB7D_normal.jpg</t>
  </si>
  <si>
    <t>http://pbs.twimg.com/profile_images/1219048113358372866/M7nVExVJ_normal.jpg</t>
  </si>
  <si>
    <t>http://pbs.twimg.com/profile_images/1245454129599840257/r-6gDu7S_normal.jpg</t>
  </si>
  <si>
    <t>http://pbs.twimg.com/profile_images/662262357339578368/p41ldq7A_normal.jpg</t>
  </si>
  <si>
    <t>http://pbs.twimg.com/profile_images/1257337298485641216/IE_BH4GL_normal.jpg</t>
  </si>
  <si>
    <t>http://pbs.twimg.com/profile_images/1188380869800681472/AnPKGBI7_normal.jpg</t>
  </si>
  <si>
    <t>http://pbs.twimg.com/profile_images/1037254131113750528/RMOu6_Qm_normal.jpg</t>
  </si>
  <si>
    <t>http://pbs.twimg.com/profile_images/1028576200510382082/PSAoAsyr_normal.jpg</t>
  </si>
  <si>
    <t>http://pbs.twimg.com/profile_images/1223242462824685568/qIHS7xZj_normal.jpg</t>
  </si>
  <si>
    <t>http://pbs.twimg.com/profile_images/1220440882173874179/TZ9GJnUL_normal.jpg</t>
  </si>
  <si>
    <t>http://pbs.twimg.com/profile_images/973173351580610560/b2uhs3M1_normal.jpg</t>
  </si>
  <si>
    <t>http://pbs.twimg.com/profile_images/1254200954309750784/nZw-vp6A_normal.jpg</t>
  </si>
  <si>
    <t>http://pbs.twimg.com/profile_images/1257411832064737281/m5XmW3LU_normal.jpg</t>
  </si>
  <si>
    <t>http://pbs.twimg.com/profile_images/1261941019681177601/-QHSDMdS_normal.jpg</t>
  </si>
  <si>
    <t>http://pbs.twimg.com/profile_images/1252545745091268609/ehrONXnX_normal.jpg</t>
  </si>
  <si>
    <t>http://pbs.twimg.com/profile_images/1262146629353734144/7FwxS6o7_normal.jpg</t>
  </si>
  <si>
    <t>http://pbs.twimg.com/profile_images/1151511499199930368/nWVIt4Yd_normal.jpg</t>
  </si>
  <si>
    <t>http://pbs.twimg.com/profile_images/625402034200645634/peGUCges_normal.jpg</t>
  </si>
  <si>
    <t>http://pbs.twimg.com/profile_images/1263966058349760513/qc9iq02k_normal.jpg</t>
  </si>
  <si>
    <t>http://pbs.twimg.com/profile_images/1089953905256120320/9AIjMaw-_normal.jpg</t>
  </si>
  <si>
    <t>http://pbs.twimg.com/profile_images/1249942592852287488/GLYR9sBO_normal.jpg</t>
  </si>
  <si>
    <t>http://pbs.twimg.com/profile_images/1111388068064477184/2GsJ8rXa_normal.png</t>
  </si>
  <si>
    <t>http://pbs.twimg.com/profile_images/1235184297151213570/cuzGTTe6_normal.jpg</t>
  </si>
  <si>
    <t>http://pbs.twimg.com/profile_images/1255255799741513730/p0s-5DxP_normal.jpg</t>
  </si>
  <si>
    <t>http://pbs.twimg.com/profile_images/1222950087845982208/wiDQJWDj_normal.jpg</t>
  </si>
  <si>
    <t>http://pbs.twimg.com/profile_images/1218271547137449994/EsQCqdRR_normal.jpg</t>
  </si>
  <si>
    <t>http://pbs.twimg.com/profile_images/1218278432531976195/A7rsGCvW_normal.jpg</t>
  </si>
  <si>
    <t>http://pbs.twimg.com/profile_images/1251265679879274497/VhJcDKma_normal.jpg</t>
  </si>
  <si>
    <t>http://pbs.twimg.com/profile_images/1205495026635161600/XBsDVXWv_normal.jpg</t>
  </si>
  <si>
    <t>http://pbs.twimg.com/profile_images/1255956491196149761/WaUVqZNV_normal.jpg</t>
  </si>
  <si>
    <t>http://pbs.twimg.com/profile_images/1152316179459059713/2604vFbA_normal.jpg</t>
  </si>
  <si>
    <t>http://pbs.twimg.com/profile_images/1253653656920117248/mjV-DeaL_normal.jpg</t>
  </si>
  <si>
    <t>http://pbs.twimg.com/profile_images/1251997452737155073/t1SWaHgs_normal.jpg</t>
  </si>
  <si>
    <t>http://pbs.twimg.com/profile_images/1264184818859991043/8xSIgbMb_normal.jpg</t>
  </si>
  <si>
    <t>http://pbs.twimg.com/profile_images/1125444258423562243/LMPP8drb_normal.jpg</t>
  </si>
  <si>
    <t>http://pbs.twimg.com/profile_images/719233044276768768/ls-AwpNJ_normal.jpg</t>
  </si>
  <si>
    <t>http://pbs.twimg.com/profile_images/1250332155831447553/Dp9qJfXa_normal.jpg</t>
  </si>
  <si>
    <t>http://pbs.twimg.com/profile_images/1261648174663585798/rYenroD0_normal.jpg</t>
  </si>
  <si>
    <t>http://pbs.twimg.com/profile_images/798509877031215104/BE_bPnER_normal.jpg</t>
  </si>
  <si>
    <t>http://pbs.twimg.com/profile_images/1262127614581510145/50GXyRB0_normal.jpg</t>
  </si>
  <si>
    <t>http://pbs.twimg.com/profile_images/1261370501622104068/7VPPAWON_normal.jpg</t>
  </si>
  <si>
    <t>http://pbs.twimg.com/profile_images/1215736495501447169/IIXz-9C0_normal.jpg</t>
  </si>
  <si>
    <t>http://pbs.twimg.com/profile_images/1241407544326791168/zivMggrP_normal.jpg</t>
  </si>
  <si>
    <t>http://pbs.twimg.com/profile_images/1258901918740611072/vCx4KX6q_normal.jpg</t>
  </si>
  <si>
    <t>http://pbs.twimg.com/profile_images/1245412975734915072/dJDZN-7n_normal.jpg</t>
  </si>
  <si>
    <t>http://pbs.twimg.com/profile_images/1244237499553243138/nLtSDAJU_normal.jpg</t>
  </si>
  <si>
    <t>http://pbs.twimg.com/profile_images/1258728259711315968/B6XtGIKN_normal.jpg</t>
  </si>
  <si>
    <t>http://pbs.twimg.com/profile_images/1232259505305608192/pDt0tx3o_normal.jpg</t>
  </si>
  <si>
    <t>http://pbs.twimg.com/profile_images/1262067776111423489/MWalXXS2_normal.jpg</t>
  </si>
  <si>
    <t>http://pbs.twimg.com/profile_images/1263871260917981184/VXBFQFzI_normal.jpg</t>
  </si>
  <si>
    <t>http://pbs.twimg.com/profile_images/1264545702207787009/0MSHDUc1_normal.jpg</t>
  </si>
  <si>
    <t>http://pbs.twimg.com/profile_images/1257662841621970948/JH6vkhDg_normal.jpg</t>
  </si>
  <si>
    <t>http://pbs.twimg.com/profile_images/1272178112/13433_1207501806125_1786096537_411200_6438219_n_normal.jpg</t>
  </si>
  <si>
    <t>http://pbs.twimg.com/profile_images/920631866725675013/KyPn2A0w_normal.jpg</t>
  </si>
  <si>
    <t>http://pbs.twimg.com/profile_images/935950236593328130/YqJsAqmv_normal.jpg</t>
  </si>
  <si>
    <t>http://pbs.twimg.com/profile_images/1263825325449936897/1tYTo08l_normal.jpg</t>
  </si>
  <si>
    <t>http://pbs.twimg.com/profile_images/712691500048637952/9sTdu6QJ_normal.jpg</t>
  </si>
  <si>
    <t>http://pbs.twimg.com/profile_images/1260810895388807169/nS9tvXow_normal.jpg</t>
  </si>
  <si>
    <t>http://pbs.twimg.com/profile_images/1256747270072143872/odC4OaIO_normal.jpg</t>
  </si>
  <si>
    <t>http://pbs.twimg.com/profile_images/1264317649967812616/g8ZytRWS_normal.jpg</t>
  </si>
  <si>
    <t>http://pbs.twimg.com/profile_images/875463078900625408/fu5ghflf_normal.jpg</t>
  </si>
  <si>
    <t>http://pbs.twimg.com/profile_images/1261660137661530112/d9ufVZQA_normal.jpg</t>
  </si>
  <si>
    <t>http://pbs.twimg.com/profile_images/1221168389831311360/lDVFbbMQ_normal.jpg</t>
  </si>
  <si>
    <t>http://pbs.twimg.com/profile_images/1183281819808079872/1k_l-QnR_normal.jpg</t>
  </si>
  <si>
    <t>http://pbs.twimg.com/profile_images/1162115083192995842/T9fJjT4C_normal.jpg</t>
  </si>
  <si>
    <t>http://pbs.twimg.com/profile_images/1257817580384944129/kpf_PpVb_normal.jpg</t>
  </si>
  <si>
    <t>http://pbs.twimg.com/profile_images/1249283030482649090/kBDOBIge_normal.jpg</t>
  </si>
  <si>
    <t>http://pbs.twimg.com/profile_images/1237045534403289091/41nZUD-v_normal.jpg</t>
  </si>
  <si>
    <t>http://pbs.twimg.com/profile_images/1130738823162470400/NTPx8uWU_normal.jpg</t>
  </si>
  <si>
    <t>http://pbs.twimg.com/profile_images/1262382139380809731/XL9tY_fG_normal.jpg</t>
  </si>
  <si>
    <t>http://pbs.twimg.com/profile_images/1052642433736069120/HP1OtbFp_normal.jpg</t>
  </si>
  <si>
    <t>http://pbs.twimg.com/profile_images/1263600897390772230/XXoYN_Gj_normal.jpg</t>
  </si>
  <si>
    <t>http://pbs.twimg.com/profile_images/1244024360630976512/dS_KLfIi_normal.jpg</t>
  </si>
  <si>
    <t>http://pbs.twimg.com/profile_images/1258414301947330560/ESvbh7em_normal.jpg</t>
  </si>
  <si>
    <t>http://pbs.twimg.com/profile_images/1247547804718858240/cQfcs5hN_normal.jpg</t>
  </si>
  <si>
    <t>http://pbs.twimg.com/profile_images/1122121967602106369/GDgzIXQy_normal.png</t>
  </si>
  <si>
    <t>http://pbs.twimg.com/profile_images/1231647100691197955/JulFCple_normal.jpg</t>
  </si>
  <si>
    <t>http://pbs.twimg.com/profile_images/1258719068070215680/wSx-fiiD_normal.jpg</t>
  </si>
  <si>
    <t>http://pbs.twimg.com/profile_images/1258016726253309959/jX8vv57f_normal.jpg</t>
  </si>
  <si>
    <t>http://pbs.twimg.com/profile_images/1146093835052867589/SenfDHqj_normal.jpg</t>
  </si>
  <si>
    <t>http://pbs.twimg.com/profile_images/930147790436683776/6m7RZvkW_normal.jpg</t>
  </si>
  <si>
    <t>http://pbs.twimg.com/profile_images/1250759792399917057/Uem_1G8j_normal.jpg</t>
  </si>
  <si>
    <t>http://pbs.twimg.com/profile_images/589551114456068096/COfI4EDb_normal.jpg</t>
  </si>
  <si>
    <t>http://pbs.twimg.com/profile_images/1261020501952135169/EAewQucU_normal.jpg</t>
  </si>
  <si>
    <t>http://pbs.twimg.com/profile_images/1253162992440684545/EgGc-omE_normal.jpg</t>
  </si>
  <si>
    <t>http://pbs.twimg.com/profile_images/1259252117811929088/Xe8wVH2E_normal.jpg</t>
  </si>
  <si>
    <t>http://pbs.twimg.com/profile_images/1246731532305420289/5dpUZnF6_normal.jpg</t>
  </si>
  <si>
    <t>http://pbs.twimg.com/profile_images/1181892208850608128/Z3xOfroc_normal.jpg</t>
  </si>
  <si>
    <t>http://pbs.twimg.com/profile_images/1264348906135212032/UMWHtvgi_normal.jpg</t>
  </si>
  <si>
    <t>http://pbs.twimg.com/profile_images/1264482437503029249/7ElJl28K_normal.jpg</t>
  </si>
  <si>
    <t>http://pbs.twimg.com/profile_images/1228796488576143360/veS0ArCr_normal.jpg</t>
  </si>
  <si>
    <t>http://pbs.twimg.com/profile_images/1262875158273904641/mP6q0ies_normal.jpg</t>
  </si>
  <si>
    <t>http://pbs.twimg.com/profile_images/1248583493577146368/7hq774mb_normal.jpg</t>
  </si>
  <si>
    <t>http://pbs.twimg.com/profile_images/1263213516980457477/III0Vkpc_normal.jpg</t>
  </si>
  <si>
    <t>http://pbs.twimg.com/profile_images/1085099286759686146/aLHVfjbG_normal.jpg</t>
  </si>
  <si>
    <t>http://pbs.twimg.com/profile_images/1258973513421074433/3GgUeWOj_normal.jpg</t>
  </si>
  <si>
    <t>http://pbs.twimg.com/profile_images/1228516138289631232/tcC45M9z_normal.jpg</t>
  </si>
  <si>
    <t>http://pbs.twimg.com/profile_images/1251192279177531392/DOoM99DX_normal.jpg</t>
  </si>
  <si>
    <t>http://pbs.twimg.com/profile_images/1263660123647553537/PdAMUQl9_normal.jpg</t>
  </si>
  <si>
    <t>http://pbs.twimg.com/profile_images/1263579229960187905/Uq0Vce6Z_normal.jpg</t>
  </si>
  <si>
    <t>http://pbs.twimg.com/profile_images/1236654302606905344/iqWGVJSa_normal.jpg</t>
  </si>
  <si>
    <t>http://pbs.twimg.com/profile_images/1229131326990815234/a-SGfN0l_normal.jpg</t>
  </si>
  <si>
    <t>http://pbs.twimg.com/profile_images/1260249787355586561/0okX6akj_normal.jpg</t>
  </si>
  <si>
    <t>http://pbs.twimg.com/profile_images/1253244706265485314/taC2bt0J_normal.jpg</t>
  </si>
  <si>
    <t>http://pbs.twimg.com/profile_images/1199761836993843200/aDkKZulo_normal.jpg</t>
  </si>
  <si>
    <t>http://pbs.twimg.com/profile_images/632593199886921729/eJx8La6Z_normal.jpg</t>
  </si>
  <si>
    <t>http://pbs.twimg.com/profile_images/471945680886693888/q65AVXo2_normal.jpeg</t>
  </si>
  <si>
    <t>http://pbs.twimg.com/profile_images/1114205145267691521/V-Rdyacp_normal.jpg</t>
  </si>
  <si>
    <t>http://pbs.twimg.com/profile_images/1260252951521755138/y3oi0r8k_normal.jpg</t>
  </si>
  <si>
    <t>http://pbs.twimg.com/profile_images/1160817842780024832/cLxQ4Fft_normal.jpg</t>
  </si>
  <si>
    <t>http://pbs.twimg.com/profile_images/1263922871304404996/RI_MWvzf_normal.jpg</t>
  </si>
  <si>
    <t>http://pbs.twimg.com/profile_images/1226445193391542272/iSZNJ3U8_normal.jpg</t>
  </si>
  <si>
    <t>http://pbs.twimg.com/profile_images/1144278002630582272/a5P5TVTq_normal.jpg</t>
  </si>
  <si>
    <t>http://pbs.twimg.com/profile_images/1107555426793635841/_DzxOSk__normal.png</t>
  </si>
  <si>
    <t>http://pbs.twimg.com/profile_images/1261707349439414277/IUWmKlgn_normal.jpg</t>
  </si>
  <si>
    <t>http://pbs.twimg.com/profile_images/1262062053277253632/8Ha0Neu5_normal.jpg</t>
  </si>
  <si>
    <t>http://pbs.twimg.com/profile_images/1261058281998553088/IOWYpWAL_normal.jpg</t>
  </si>
  <si>
    <t>http://pbs.twimg.com/profile_images/1262468180347420673/YLuQCB67_normal.jpg</t>
  </si>
  <si>
    <t>http://pbs.twimg.com/profile_images/1103318368231280640/tiNpTFPQ_normal.jpg</t>
  </si>
  <si>
    <t>http://pbs.twimg.com/profile_images/1261341911073390594/NW4Z7KXx_normal.jpg</t>
  </si>
  <si>
    <t>http://pbs.twimg.com/profile_images/1248964601967980545/bMN5bBiJ_normal.jpg</t>
  </si>
  <si>
    <t>http://pbs.twimg.com/profile_images/1241043086693863425/iWX_5FLh_normal.jpg</t>
  </si>
  <si>
    <t>http://pbs.twimg.com/profile_images/1249829905749225473/lluU4f_K_normal.jpg</t>
  </si>
  <si>
    <t>http://pbs.twimg.com/profile_images/1259511270426005507/bs4qBna8_normal.jpg</t>
  </si>
  <si>
    <t>http://pbs.twimg.com/profile_images/1183099173048111107/HQadUpPP_normal.jpg</t>
  </si>
  <si>
    <t>http://pbs.twimg.com/profile_images/1253258341767413760/VJbj4UNl_normal.jpg</t>
  </si>
  <si>
    <t>http://pbs.twimg.com/profile_images/1250068595062775809/uVLBrQHT_normal.jpg</t>
  </si>
  <si>
    <t>http://pbs.twimg.com/profile_images/1087370438894866433/n3ccwVbt_normal.jpg</t>
  </si>
  <si>
    <t>http://pbs.twimg.com/profile_images/1151121142280798208/jCnCn5AG_normal.jpg</t>
  </si>
  <si>
    <t>http://pbs.twimg.com/profile_images/1259515264812683265/3ey_0nMV_normal.jpg</t>
  </si>
  <si>
    <t>http://pbs.twimg.com/profile_images/1264361520298954758/J-fDdqZc_normal.jpg</t>
  </si>
  <si>
    <t>http://pbs.twimg.com/profile_images/1263219779176935427/KzvbuejE_normal.jpg</t>
  </si>
  <si>
    <t>http://pbs.twimg.com/profile_images/1261822454424637445/7rxjbcp-_normal.jpg</t>
  </si>
  <si>
    <t>http://pbs.twimg.com/profile_images/1151150742675316738/jY8AEEuD_normal.jpg</t>
  </si>
  <si>
    <t>http://pbs.twimg.com/profile_images/1262846780036743169/9KChQctw_normal.jpg</t>
  </si>
  <si>
    <t>http://pbs.twimg.com/profile_images/1261356822553862147/TVx7a5Js_normal.jpg</t>
  </si>
  <si>
    <t>http://pbs.twimg.com/profile_images/1012424287486205952/C9IsoQaV_normal.jpg</t>
  </si>
  <si>
    <t>http://pbs.twimg.com/profile_images/1262157726219751429/A1UHe2_r_normal.jpg</t>
  </si>
  <si>
    <t>http://pbs.twimg.com/profile_images/1262206421300543490/_RLg6wHe_normal.jpg</t>
  </si>
  <si>
    <t>http://pbs.twimg.com/profile_images/1257843604355272706/-m_K2-VH_normal.jpg</t>
  </si>
  <si>
    <t>http://pbs.twimg.com/profile_images/1259924613565472768/XIF0Qa3i_normal.jpg</t>
  </si>
  <si>
    <t>http://pbs.twimg.com/profile_images/1209128519126732800/VpJne8qx_normal.jpg</t>
  </si>
  <si>
    <t>http://pbs.twimg.com/profile_images/1260261500075347970/4ZKa85_T_normal.jpg</t>
  </si>
  <si>
    <t>http://pbs.twimg.com/profile_images/1258323289325424642/z_i6GJ_2_normal.jpg</t>
  </si>
  <si>
    <t>http://pbs.twimg.com/profile_images/1256082524251570182/L3soL1fC_normal.jpg</t>
  </si>
  <si>
    <t>http://pbs.twimg.com/profile_images/1192744748026679296/eArMj3Q-_normal.jpg</t>
  </si>
  <si>
    <t>http://pbs.twimg.com/profile_images/1249463447827501065/DwRMtqXy_normal.jpg</t>
  </si>
  <si>
    <t>http://pbs.twimg.com/profile_images/1260205329918431232/VGU2ALJP_normal.jpg</t>
  </si>
  <si>
    <t>http://pbs.twimg.com/profile_images/1263034883498270729/uo0c4Atv_normal.jpg</t>
  </si>
  <si>
    <t>http://pbs.twimg.com/profile_images/1259477021861781506/8BDh8WYe_normal.jpg</t>
  </si>
  <si>
    <t>http://pbs.twimg.com/profile_images/1262771108253753345/ertGSq6S_normal.jpg</t>
  </si>
  <si>
    <t>http://pbs.twimg.com/profile_images/706968514532384770/oOxj0hb4_normal.jpg</t>
  </si>
  <si>
    <t>http://pbs.twimg.com/profile_images/1260474447569522689/OsofSYHF_normal.png</t>
  </si>
  <si>
    <t>http://pbs.twimg.com/profile_images/1249398843189460992/8BIWBzqb_normal.jpg</t>
  </si>
  <si>
    <t>http://pbs.twimg.com/profile_images/1263828131711987712/neYutzYg_normal.jpg</t>
  </si>
  <si>
    <t>http://pbs.twimg.com/profile_images/1263546920259260423/kRzjYXig_normal.jpg</t>
  </si>
  <si>
    <t>http://pbs.twimg.com/profile_images/1258356558532132864/RAmnIW79_normal.jpg</t>
  </si>
  <si>
    <t>http://pbs.twimg.com/profile_images/1170149554811019264/7c4xUHEY_normal.jpg</t>
  </si>
  <si>
    <t>http://pbs.twimg.com/profile_images/800395195967819780/wzUKknKh_normal.jpg</t>
  </si>
  <si>
    <t>http://pbs.twimg.com/profile_images/1195733149902348288/223TYqmG_normal.jpg</t>
  </si>
  <si>
    <t>http://pbs.twimg.com/profile_images/1263828036211924992/5nLqdulN_normal.jpg</t>
  </si>
  <si>
    <t>http://pbs.twimg.com/profile_images/1189316110694400002/yJ9iCtGS_normal.jpg</t>
  </si>
  <si>
    <t>http://pbs.twimg.com/profile_images/1262726252521238528/916f5FNh_normal.jpg</t>
  </si>
  <si>
    <t>http://pbs.twimg.com/profile_images/1236670564082896896/AbWM8oBM_normal.jpg</t>
  </si>
  <si>
    <t>http://pbs.twimg.com/profile_images/1263594608597979141/DR15mtEr_normal.jpg</t>
  </si>
  <si>
    <t>http://pbs.twimg.com/profile_images/1154382159441989632/_3qT-NsF_normal.jpg</t>
  </si>
  <si>
    <t>http://pbs.twimg.com/profile_images/1022194021538639874/hjFSN7Ql_normal.jpg</t>
  </si>
  <si>
    <t>http://pbs.twimg.com/profile_images/1262061388886872064/4Yjl9EhN_normal.jpg</t>
  </si>
  <si>
    <t>http://pbs.twimg.com/profile_images/573150148341202944/zmDRrlf4_normal.jpeg</t>
  </si>
  <si>
    <t>http://pbs.twimg.com/profile_images/1171432401957863424/E3E2tnCj_normal.jpg</t>
  </si>
  <si>
    <t>http://pbs.twimg.com/profile_images/928741656962256897/xPPsA-lD_normal.jpg</t>
  </si>
  <si>
    <t>http://pbs.twimg.com/profile_images/1241395065777459201/YMqDk2hd_normal.jpg</t>
  </si>
  <si>
    <t>http://pbs.twimg.com/profile_images/1245014224486744067/9wRnczA1_normal.jpg</t>
  </si>
  <si>
    <t>http://pbs.twimg.com/profile_images/974645480142581761/39YMnslk_normal.jpg</t>
  </si>
  <si>
    <t>http://pbs.twimg.com/profile_images/1262478532653068288/vW5B1EyC_normal.jpg</t>
  </si>
  <si>
    <t>http://pbs.twimg.com/profile_images/1263907884620042240/7OdtAOKv_normal.jpg</t>
  </si>
  <si>
    <t>http://pbs.twimg.com/profile_images/1228033707463839744/gitb4DOA_normal.jpg</t>
  </si>
  <si>
    <t>http://pbs.twimg.com/profile_images/1252919102278115328/qy05N-mv_normal.jpg</t>
  </si>
  <si>
    <t>http://pbs.twimg.com/profile_images/1247920031167590407/2YLRUk4B_normal.png</t>
  </si>
  <si>
    <t>http://pbs.twimg.com/profile_images/1021329831240355840/LKhqtnzx_normal.jpg</t>
  </si>
  <si>
    <t>http://pbs.twimg.com/profile_images/1259568190604169220/Ev0yB4kh_normal.jpg</t>
  </si>
  <si>
    <t>http://pbs.twimg.com/profile_images/1189243591107006471/dqUnVLpj_normal.jpg</t>
  </si>
  <si>
    <t>http://pbs.twimg.com/profile_images/1264123650543890432/JuJnyt6S_normal.jpg</t>
  </si>
  <si>
    <t>http://pbs.twimg.com/profile_images/1261060859624927232/XsLIR9q0_normal.jpg</t>
  </si>
  <si>
    <t>http://pbs.twimg.com/profile_images/1238911505485225985/kLODzobl_normal.jpg</t>
  </si>
  <si>
    <t>http://pbs.twimg.com/profile_images/1263643855632715784/qf-Fnhqp_normal.jpg</t>
  </si>
  <si>
    <t>http://pbs.twimg.com/profile_images/1263778875445837829/XBtCXMHb_normal.jpg</t>
  </si>
  <si>
    <t>http://pbs.twimg.com/profile_images/1226225718641799168/9xKsYrXs_normal.jpg</t>
  </si>
  <si>
    <t>http://pbs.twimg.com/profile_images/1263616950351134723/bkPSNY6l_normal.jpg</t>
  </si>
  <si>
    <t>http://pbs.twimg.com/profile_images/1263120922938048519/y_nEwQtA_normal.jpg</t>
  </si>
  <si>
    <t>http://pbs.twimg.com/profile_images/1261356524678545410/aoXcjSQQ_normal.jpg</t>
  </si>
  <si>
    <t>http://pbs.twimg.com/profile_images/1239565397323546624/JDeS9Oup_normal.jpg</t>
  </si>
  <si>
    <t>http://pbs.twimg.com/profile_images/1262132490585726977/M8Y9rHux_normal.jpg</t>
  </si>
  <si>
    <t>http://pbs.twimg.com/profile_images/1242936620048941058/9JZG8wdG_normal.jpg</t>
  </si>
  <si>
    <t>http://pbs.twimg.com/profile_images/1263187411133239298/7P4RB8sZ_normal.jpg</t>
  </si>
  <si>
    <t>http://pbs.twimg.com/profile_images/1248559037920079872/akfUAWxG_normal.jpg</t>
  </si>
  <si>
    <t>http://pbs.twimg.com/profile_images/1263906167635533826/4dpQ7dyh_normal.jpg</t>
  </si>
  <si>
    <t>http://pbs.twimg.com/profile_images/1230570376888975363/_WRUeT9e_normal.jpg</t>
  </si>
  <si>
    <t>http://pbs.twimg.com/profile_images/1162854333156909056/nEzT-MXh_normal.jpg</t>
  </si>
  <si>
    <t>http://pbs.twimg.com/profile_images/1262664972343148544/p3nPte3K_normal.jpg</t>
  </si>
  <si>
    <t>http://pbs.twimg.com/profile_images/1252153242538123266/IvpjMpTq_normal.jpg</t>
  </si>
  <si>
    <t>http://pbs.twimg.com/profile_images/1258527856986128385/79Mdgt54_normal.jpg</t>
  </si>
  <si>
    <t>http://pbs.twimg.com/profile_images/1246766669235658753/x9xqfWWs_normal.jpg</t>
  </si>
  <si>
    <t>http://pbs.twimg.com/profile_images/1262117072454254594/0HUR9AER_normal.jpg</t>
  </si>
  <si>
    <t>http://pbs.twimg.com/profile_images/1264107558140289025/wQ4B8aTU_normal.jpg</t>
  </si>
  <si>
    <t>http://pbs.twimg.com/profile_images/1264150166900219904/mnU9afSz_normal.jpg</t>
  </si>
  <si>
    <t>http://pbs.twimg.com/profile_images/1245308464894705664/jzvbgopL_normal.jpg</t>
  </si>
  <si>
    <t>http://pbs.twimg.com/profile_images/1255588505469812736/ACDOstws_normal.jpg</t>
  </si>
  <si>
    <t>http://pbs.twimg.com/profile_images/1220398388761583616/0265Era3_normal.jpg</t>
  </si>
  <si>
    <t>http://pbs.twimg.com/profile_images/1186339324217974785/xXfI8QMa_normal.jpg</t>
  </si>
  <si>
    <t>http://pbs.twimg.com/profile_images/1248717163785003015/5UfOXbBt_normal.jpg</t>
  </si>
  <si>
    <t>http://pbs.twimg.com/profile_images/1213871988223217664/D79z3YGm_normal.jpg</t>
  </si>
  <si>
    <t>http://pbs.twimg.com/profile_images/1260000017206710274/ppEyRmvC_normal.jpg</t>
  </si>
  <si>
    <t>http://pbs.twimg.com/profile_images/1203027951027204096/QIaUiC7S_normal.jpg</t>
  </si>
  <si>
    <t>http://pbs.twimg.com/profile_images/1261428400499167235/vFFwqxyO_normal.jpg</t>
  </si>
  <si>
    <t>http://pbs.twimg.com/profile_images/1249441994109259779/nAnXtLEF_normal.jpg</t>
  </si>
  <si>
    <t>http://pbs.twimg.com/profile_images/1259642868001579010/OoLs_gMk_normal.jpg</t>
  </si>
  <si>
    <t>http://pbs.twimg.com/profile_images/1264341907645308928/ip989slU_normal.jpg</t>
  </si>
  <si>
    <t>http://pbs.twimg.com/profile_images/1264176620753113088/pf5oVrdE_normal.jpg</t>
  </si>
  <si>
    <t>http://pbs.twimg.com/profile_images/1263463441655836672/87qn4GI0_normal.jpg</t>
  </si>
  <si>
    <t>http://pbs.twimg.com/profile_images/1259966390347485184/8xyvD4Cv_normal.jpg</t>
  </si>
  <si>
    <t>http://pbs.twimg.com/profile_images/1173233435999121408/DqK6xfbu_normal.jpg</t>
  </si>
  <si>
    <t>http://pbs.twimg.com/profile_images/1000815676238499840/rSXpo4ZB_normal.jpg</t>
  </si>
  <si>
    <t>http://pbs.twimg.com/profile_images/1262094811324133376/A8ZEP3Gr_normal.jpg</t>
  </si>
  <si>
    <t>http://pbs.twimg.com/profile_images/1224470228920426496/gwJ9R0gJ_normal.jpg</t>
  </si>
  <si>
    <t>http://pbs.twimg.com/profile_images/1233449479757496320/NseStM6F_normal.jpg</t>
  </si>
  <si>
    <t>http://pbs.twimg.com/profile_images/1186674014959423488/D2L3mri5_normal.jpg</t>
  </si>
  <si>
    <t>http://pbs.twimg.com/profile_images/1191642034102296579/1hA8Uonk_normal.jpg</t>
  </si>
  <si>
    <t>http://pbs.twimg.com/profile_images/1242751094809399301/4t16Sgr9_normal.jpg</t>
  </si>
  <si>
    <t>http://pbs.twimg.com/profile_images/1264517652111900672/vAexkS3f_normal.jpg</t>
  </si>
  <si>
    <t>http://pbs.twimg.com/profile_images/1235188507498467330/Vftvumaw_normal.jpg</t>
  </si>
  <si>
    <t>http://pbs.twimg.com/profile_images/1189571906229456897/_AVKNvPV_normal.jpg</t>
  </si>
  <si>
    <t>http://pbs.twimg.com/profile_images/1252698570341470211/Lz2Y7fWH_normal.jpg</t>
  </si>
  <si>
    <t>http://pbs.twimg.com/profile_images/1259934653101805569/7Au1cP8F_normal.jpg</t>
  </si>
  <si>
    <t>http://pbs.twimg.com/profile_images/648288600195379200/B2xuMWQG_normal.png</t>
  </si>
  <si>
    <t>http://pbs.twimg.com/profile_images/1177235020492283906/t0n6NdPY_normal.jpg</t>
  </si>
  <si>
    <t>http://pbs.twimg.com/profile_images/1261401892011335680/ChjBeSeC_normal.jpg</t>
  </si>
  <si>
    <t>http://pbs.twimg.com/profile_images/1225871771481538561/Imy3MEkT_normal.jpg</t>
  </si>
  <si>
    <t>http://pbs.twimg.com/profile_images/1063010067048472576/9jWJDwXT_normal.jpg</t>
  </si>
  <si>
    <t>http://pbs.twimg.com/profile_images/1259824329291902976/SKk85s8E_normal.jpg</t>
  </si>
  <si>
    <t>http://pbs.twimg.com/profile_images/1260907641699741697/AGkqZeHC_normal.jpg</t>
  </si>
  <si>
    <t>http://pbs.twimg.com/profile_images/1254682550431289345/I5WQueZm_normal.jpg</t>
  </si>
  <si>
    <t>http://pbs.twimg.com/profile_images/1212508939360845825/-ONI_MWA_normal.jpg</t>
  </si>
  <si>
    <t>http://pbs.twimg.com/profile_images/1253054466728824832/fpODFYgN_normal.jpg</t>
  </si>
  <si>
    <t>http://pbs.twimg.com/profile_images/1262154119353155586/6DJfZcLF_normal.jpg</t>
  </si>
  <si>
    <t>http://pbs.twimg.com/profile_images/1263537850831773697/3efV5bCG_normal.jpg</t>
  </si>
  <si>
    <t>http://pbs.twimg.com/profile_images/1262441600334155781/Y3JYN8JD_normal.jpg</t>
  </si>
  <si>
    <t>http://pbs.twimg.com/profile_images/1258144179885993984/I8avDQt-_normal.jpg</t>
  </si>
  <si>
    <t>http://pbs.twimg.com/profile_images/1261382761073594369/hCtQZ390_normal.jpg</t>
  </si>
  <si>
    <t>http://pbs.twimg.com/profile_images/1245268052989612034/657uC77K_normal.jpg</t>
  </si>
  <si>
    <t>http://pbs.twimg.com/profile_images/1248964493100670977/enbJKoGE_normal.jpg</t>
  </si>
  <si>
    <t>http://pbs.twimg.com/profile_images/1249827704255496198/hrbWa8lV_normal.jpg</t>
  </si>
  <si>
    <t>http://pbs.twimg.com/profile_images/1264558093725315073/QhubAMs2_normal.jpg</t>
  </si>
  <si>
    <t>http://pbs.twimg.com/profile_images/1261211065628712960/rCONVkfs_normal.jpg</t>
  </si>
  <si>
    <t>http://pbs.twimg.com/profile_images/1264002939418562567/-uB3ucx5_normal.jpg</t>
  </si>
  <si>
    <t>http://pbs.twimg.com/profile_images/1168859647261970434/AyCmrITE_normal.jpg</t>
  </si>
  <si>
    <t>http://pbs.twimg.com/profile_images/1255409231873933314/MeUcaP0B_normal.jpg</t>
  </si>
  <si>
    <t>http://pbs.twimg.com/profile_images/1256793074946187266/FmgrRDTV_normal.jpg</t>
  </si>
  <si>
    <t>http://pbs.twimg.com/profile_images/1246195823760805891/xp6yMccz_normal.jpg</t>
  </si>
  <si>
    <t>http://pbs.twimg.com/profile_images/1216092860459749376/N5uF3LC__normal.jpg</t>
  </si>
  <si>
    <t>http://pbs.twimg.com/profile_images/1244853713728086016/vbZSNqxh_normal.jpg</t>
  </si>
  <si>
    <t>http://pbs.twimg.com/profile_images/791733090712489984/TcR-a4Lt_normal.jpg</t>
  </si>
  <si>
    <t>http://pbs.twimg.com/profile_images/1081898286141882370/wUnspbHH_normal.jpg</t>
  </si>
  <si>
    <t>http://pbs.twimg.com/profile_images/1135218879217713153/YiPKtnzo_normal.jpg</t>
  </si>
  <si>
    <t>http://pbs.twimg.com/profile_images/854255750864154624/da4yBR9t_normal.jpg</t>
  </si>
  <si>
    <t>http://pbs.twimg.com/profile_images/1244294598316503042/kiFAiWzB_normal.jpg</t>
  </si>
  <si>
    <t>http://pbs.twimg.com/profile_images/991583416813531136/uxkhi9Z__normal.jpg</t>
  </si>
  <si>
    <t>http://pbs.twimg.com/profile_images/1213457832097599489/JSIHcmws_normal.jpg</t>
  </si>
  <si>
    <t>http://pbs.twimg.com/profile_images/1258205707163193346/HcBDWOl0_normal.jpg</t>
  </si>
  <si>
    <t>http://pbs.twimg.com/profile_images/1264311759051112453/bf21hol6_normal.jpg</t>
  </si>
  <si>
    <t>http://pbs.twimg.com/profile_images/1258668572466917376/TnCzbgAm_normal.jpg</t>
  </si>
  <si>
    <t>http://pbs.twimg.com/profile_images/1235128930719457281/SHARuWE-_normal.jpg</t>
  </si>
  <si>
    <t>http://pbs.twimg.com/profile_images/1252130240698220545/MUofbigx_normal.jpg</t>
  </si>
  <si>
    <t>http://pbs.twimg.com/profile_images/1251490547199627267/XCvrWH5-_normal.jpg</t>
  </si>
  <si>
    <t>http://pbs.twimg.com/profile_images/1253124721048203267/k1XkaLAn_normal.jpg</t>
  </si>
  <si>
    <t>http://pbs.twimg.com/profile_images/1222448988026286080/b_AGXxpO_normal.jpg</t>
  </si>
  <si>
    <t>http://pbs.twimg.com/profile_images/1181915416807006209/Zjbpd4oT_normal.jpg</t>
  </si>
  <si>
    <t>http://pbs.twimg.com/profile_images/1263957330632282112/4ZJgMmTg_normal.jpg</t>
  </si>
  <si>
    <t>http://pbs.twimg.com/profile_images/1241720216272453633/RsGZNhLk_normal.jpg</t>
  </si>
  <si>
    <t>http://pbs.twimg.com/profile_images/1264264245933416448/yMHmUccy_normal.jpg</t>
  </si>
  <si>
    <t>http://pbs.twimg.com/profile_images/1263186589091495937/z8-jspSL_normal.jpg</t>
  </si>
  <si>
    <t>http://pbs.twimg.com/profile_images/1262178240145260546/08rlE2D5_normal.jpg</t>
  </si>
  <si>
    <t>http://pbs.twimg.com/profile_images/1249101562800005121/rRfr23TN_normal.jpg</t>
  </si>
  <si>
    <t>http://pbs.twimg.com/profile_images/1260246273489330177/bSAJnZEd_normal.jpg</t>
  </si>
  <si>
    <t>http://pbs.twimg.com/profile_images/432293740472836097/96CXu51S_normal.jpeg</t>
  </si>
  <si>
    <t>http://pbs.twimg.com/profile_images/1237876187503853570/NjDogKMK_normal.jpg</t>
  </si>
  <si>
    <t>http://pbs.twimg.com/profile_images/1262075915296821249/M87Ufshj_normal.jpg</t>
  </si>
  <si>
    <t>http://pbs.twimg.com/profile_images/1232544695152267264/MYj7-NeE_normal.jpg</t>
  </si>
  <si>
    <t>http://pbs.twimg.com/profile_images/1242785033775190017/9pjozvGV_normal.jpg</t>
  </si>
  <si>
    <t>http://pbs.twimg.com/profile_images/1046179660948811776/xJphpr9D_normal.jpg</t>
  </si>
  <si>
    <t>http://pbs.twimg.com/profile_images/1263580850878201856/J3GsoWx1_normal.jpg</t>
  </si>
  <si>
    <t>http://pbs.twimg.com/profile_images/1219726808792420357/720ulh6p_normal.jpg</t>
  </si>
  <si>
    <t>http://pbs.twimg.com/profile_images/1145956838195834880/CI7ZXGt-_normal.png</t>
  </si>
  <si>
    <t>http://pbs.twimg.com/profile_images/1258911324815257600/NQdawnIf_normal.jpg</t>
  </si>
  <si>
    <t>http://pbs.twimg.com/profile_images/1234202091578589185/qJnOpmgB_normal.jpg</t>
  </si>
  <si>
    <t>http://pbs.twimg.com/profile_images/1249940279165100032/_pTt2IOL_normal.jpg</t>
  </si>
  <si>
    <t>http://pbs.twimg.com/profile_images/1241816848221581315/avY75DsP_normal.jpg</t>
  </si>
  <si>
    <t>http://pbs.twimg.com/profile_images/1181347971201417221/ja7t0XnB_normal.jpg</t>
  </si>
  <si>
    <t>http://pbs.twimg.com/profile_images/1259931289949474822/xtiT04Wd_normal.jpg</t>
  </si>
  <si>
    <t>http://pbs.twimg.com/profile_images/935797477432848384/zqhHB-8x_normal.jpg</t>
  </si>
  <si>
    <t>http://pbs.twimg.com/profile_images/1190314305012543490/XAJ6V0mt_normal.jpg</t>
  </si>
  <si>
    <t>http://pbs.twimg.com/profile_images/1261109858184704005/Ku35xjaS_normal.jpg</t>
  </si>
  <si>
    <t>http://pbs.twimg.com/profile_images/1238251096637952006/9fFDW0_-_normal.jpg</t>
  </si>
  <si>
    <t>http://pbs.twimg.com/profile_images/1252759101655957505/sJ6cNN-c_normal.jpg</t>
  </si>
  <si>
    <t>http://pbs.twimg.com/profile_images/1246547893294698497/s8wPEyUr_normal.jpg</t>
  </si>
  <si>
    <t>http://pbs.twimg.com/profile_images/1252619433530580992/YeqhpBQ3_normal.jpg</t>
  </si>
  <si>
    <t>http://pbs.twimg.com/profile_images/1120070304963887104/5svOvnDh_normal.jpg</t>
  </si>
  <si>
    <t>http://pbs.twimg.com/profile_images/999452624322637824/j70qOCjW_normal.jpg</t>
  </si>
  <si>
    <t>http://pbs.twimg.com/profile_images/1255187377720565763/psnpb6rA_normal.jpg</t>
  </si>
  <si>
    <t>http://pbs.twimg.com/profile_images/1263646031146778624/I0EgdxFE_normal.jpg</t>
  </si>
  <si>
    <t>http://pbs.twimg.com/profile_images/1244603053438832640/fslI1K0y_normal.jpg</t>
  </si>
  <si>
    <t>http://pbs.twimg.com/profile_images/1228027109207105536/9_zQ0S2v_normal.jpg</t>
  </si>
  <si>
    <t>http://pbs.twimg.com/profile_images/1260351635135565826/ZarbszgH_normal.jpg</t>
  </si>
  <si>
    <t>http://pbs.twimg.com/profile_images/1264470990211473408/pVaSGcOs_normal.jpg</t>
  </si>
  <si>
    <t>http://pbs.twimg.com/profile_images/1254538270207336455/Zx_SlAmP_normal.jpg</t>
  </si>
  <si>
    <t>http://pbs.twimg.com/profile_images/1200876422639837185/8D2sF2Ut_normal.jpg</t>
  </si>
  <si>
    <t>http://pbs.twimg.com/profile_images/419624644057264128/Hk0iRtO7_normal.jpeg</t>
  </si>
  <si>
    <t>http://pbs.twimg.com/profile_images/988363397296160768/X_hjt5Th_normal.jpg</t>
  </si>
  <si>
    <t>http://pbs.twimg.com/profile_images/1222189038523822080/LU9V9Ko8_normal.jpg</t>
  </si>
  <si>
    <t>http://pbs.twimg.com/profile_images/1236203200887300096/N7DqzHhk_normal.jpg</t>
  </si>
  <si>
    <t>http://pbs.twimg.com/profile_images/1262578542304526339/kywU_ZHO_normal.jpg</t>
  </si>
  <si>
    <t>http://pbs.twimg.com/profile_images/1254958007097724929/eyUK4lOf_normal.jpg</t>
  </si>
  <si>
    <t>http://pbs.twimg.com/profile_images/1263677236206604288/7Z8iP4j-_normal.jpg</t>
  </si>
  <si>
    <t>http://pbs.twimg.com/profile_images/1133890483686694912/e6O4-d3q_normal.jpg</t>
  </si>
  <si>
    <t>http://pbs.twimg.com/profile_images/1261831892275527681/fhjAXvFa_normal.jpg</t>
  </si>
  <si>
    <t>http://pbs.twimg.com/profile_images/1146888488845041673/wF5xvO-6_normal.jpg</t>
  </si>
  <si>
    <t>http://pbs.twimg.com/profile_images/1235560861655355394/uISKXUa9_normal.jpg</t>
  </si>
  <si>
    <t>http://pbs.twimg.com/profile_images/1213808349504032769/EFjfS4ZK_normal.jpg</t>
  </si>
  <si>
    <t>http://pbs.twimg.com/profile_images/1109233097449619457/QdKOmOMx_normal.jpg</t>
  </si>
  <si>
    <t>http://pbs.twimg.com/profile_images/1260645036288626690/vpBvDdNh_normal.jpg</t>
  </si>
  <si>
    <t>http://pbs.twimg.com/profile_images/1264356158070050816/mYj4IwAH_normal.jpg</t>
  </si>
  <si>
    <t>http://pbs.twimg.com/profile_images/1262087621976764420/Sew9AG_q_normal.jpg</t>
  </si>
  <si>
    <t>http://pbs.twimg.com/profile_images/1262007895941668864/SeohetR6_normal.jpg</t>
  </si>
  <si>
    <t>http://pbs.twimg.com/profile_images/1246200156430708741/TBt7SUQ7_normal.jpg</t>
  </si>
  <si>
    <t>http://pbs.twimg.com/profile_images/1262155414772252674/rw1Rhk_d_normal.jpg</t>
  </si>
  <si>
    <t>http://pbs.twimg.com/profile_images/1260234075044040705/8TmGADeu_normal.jpg</t>
  </si>
  <si>
    <t>http://pbs.twimg.com/profile_images/1255127432123695104/nTksyNjg_normal.jpg</t>
  </si>
  <si>
    <t>http://pbs.twimg.com/profile_images/1233750598819946498/l0ferbem_normal.jpg</t>
  </si>
  <si>
    <t>http://pbs.twimg.com/profile_images/1185971041203638273/qJrKol-S_normal.jpg</t>
  </si>
  <si>
    <t>http://pbs.twimg.com/profile_images/1249601851470819329/NtdHwfT4_normal.jpg</t>
  </si>
  <si>
    <t>http://pbs.twimg.com/profile_images/1262849054029025283/T-EdFsQG_normal.jpg</t>
  </si>
  <si>
    <t>http://pbs.twimg.com/profile_images/1223557407932067840/CM4xISyO_normal.jpg</t>
  </si>
  <si>
    <t>http://pbs.twimg.com/profile_images/1124337305249038337/Vxp1OWot_normal.png</t>
  </si>
  <si>
    <t>http://pbs.twimg.com/profile_images/872143550066155522/mur9ROkV_normal.jpg</t>
  </si>
  <si>
    <t>http://pbs.twimg.com/profile_images/1261706155241476098/VKegYGcJ_normal.jpg</t>
  </si>
  <si>
    <t>http://pbs.twimg.com/profile_images/1261687802338652161/0M8uInr2_normal.jpg</t>
  </si>
  <si>
    <t>http://pbs.twimg.com/profile_images/1263205697078116353/MKrEG9_R_normal.jpg</t>
  </si>
  <si>
    <t>http://pbs.twimg.com/profile_images/1260201383745241088/S6wsSfKa_normal.jpg</t>
  </si>
  <si>
    <t>http://pbs.twimg.com/profile_images/1250299944302292992/HqfSUGpj_normal.jpg</t>
  </si>
  <si>
    <t>http://pbs.twimg.com/profile_images/992149331678547969/YwQWv-my_normal.jpg</t>
  </si>
  <si>
    <t>http://pbs.twimg.com/profile_images/973191623436840960/WJtYj0IQ_normal.jpg</t>
  </si>
  <si>
    <t>http://pbs.twimg.com/profile_images/1262017033094529025/t0Q7Bmm6_normal.jpg</t>
  </si>
  <si>
    <t>http://pbs.twimg.com/profile_images/909021411020361728/cRGwOPNs_normal.jpg</t>
  </si>
  <si>
    <t>http://pbs.twimg.com/profile_images/1261342644833341444/PZVX6bmn_normal.jpg</t>
  </si>
  <si>
    <t>http://pbs.twimg.com/profile_images/1264579367541379078/edICLdid_normal.jpg</t>
  </si>
  <si>
    <t>http://pbs.twimg.com/profile_images/1252137881965137920/Al0uTOGt_normal.jpg</t>
  </si>
  <si>
    <t>http://pbs.twimg.com/profile_images/1263904032676032512/maKpJCVN_normal.jpg</t>
  </si>
  <si>
    <t>http://pbs.twimg.com/profile_images/802558866261164032/vJmYz8ih_normal.jpg</t>
  </si>
  <si>
    <t>http://pbs.twimg.com/profile_images/1214452499706449922/1OasZDNG_normal.jpg</t>
  </si>
  <si>
    <t>http://pbs.twimg.com/profile_images/1249360950794297346/S9cHrgO7_normal.jpg</t>
  </si>
  <si>
    <t>http://pbs.twimg.com/profile_images/1117638629067829248/1bOu63ex_normal.jpg</t>
  </si>
  <si>
    <t>http://pbs.twimg.com/profile_images/1217463572038635522/x0Iq4boT_normal.jpg</t>
  </si>
  <si>
    <t>http://pbs.twimg.com/profile_images/902641005781848064/dcjX4J8O_normal.jpg</t>
  </si>
  <si>
    <t>http://pbs.twimg.com/profile_images/977506637123551235/I-qMfP-Q_normal.jpg</t>
  </si>
  <si>
    <t>http://pbs.twimg.com/profile_images/1199370627502788608/C-BBa3lj_normal.jpg</t>
  </si>
  <si>
    <t>http://pbs.twimg.com/profile_images/1251590765849063424/07NMnk3V_normal.jpg</t>
  </si>
  <si>
    <t>http://pbs.twimg.com/profile_images/1256300063053275136/-fsHxGZ7_normal.jpg</t>
  </si>
  <si>
    <t>http://pbs.twimg.com/profile_images/1258105079254487041/qWHuXTfU_normal.jpg</t>
  </si>
  <si>
    <t>http://pbs.twimg.com/profile_images/1228356337391808513/Y-8QLfIz_normal.jpg</t>
  </si>
  <si>
    <t>http://pbs.twimg.com/profile_images/667098200101273600/GUVnhvTJ_normal.jpg</t>
  </si>
  <si>
    <t>http://pbs.twimg.com/profile_images/534036744443035648/S3KmwENS_normal.jpeg</t>
  </si>
  <si>
    <t>http://pbs.twimg.com/profile_images/844287846315896832/uN1AGYgK_normal.jpg</t>
  </si>
  <si>
    <t>http://pbs.twimg.com/profile_images/1264144736639647745/igW94d7J_normal.jpg</t>
  </si>
  <si>
    <t>http://pbs.twimg.com/profile_images/1264649505456209922/KVFKbC-B_normal.jpg</t>
  </si>
  <si>
    <t>http://pbs.twimg.com/profile_images/1242432074553982977/efZhW_me_normal.jpg</t>
  </si>
  <si>
    <t>http://pbs.twimg.com/profile_images/1259761225782693889/OCe-iuCO_normal.jpg</t>
  </si>
  <si>
    <t>http://pbs.twimg.com/profile_images/1008690208685133825/GntIdbKW_normal.jpg</t>
  </si>
  <si>
    <t>http://pbs.twimg.com/profile_images/769319534427856896/_PhXl_fJ_normal.jpg</t>
  </si>
  <si>
    <t>http://pbs.twimg.com/profile_images/1261318804631683075/qICrx2K6_normal.jpg</t>
  </si>
  <si>
    <t>http://pbs.twimg.com/profile_images/1259489570082750465/EuenDdFu_normal.jpg</t>
  </si>
  <si>
    <t>http://pbs.twimg.com/profile_images/1037468988387803136/9JqWf4hR_normal.jpg</t>
  </si>
  <si>
    <t>http://pbs.twimg.com/profile_images/1255675761354252294/7yFMheoi_normal.jpg</t>
  </si>
  <si>
    <t>http://pbs.twimg.com/profile_images/1263998998580539394/Xf_YTxr2_normal.jpg</t>
  </si>
  <si>
    <t>http://pbs.twimg.com/profile_images/1264650290747277312/ZW3R9mA2_normal.jpg</t>
  </si>
  <si>
    <t>http://pbs.twimg.com/profile_images/1264608501147537413/_5qEN6mF_normal.jpg</t>
  </si>
  <si>
    <t>http://pbs.twimg.com/profile_images/1252547524298186753/qYQQrg3m_normal.jpg</t>
  </si>
  <si>
    <t>http://pbs.twimg.com/profile_images/3488461062/2ebda30972259e746cf73d8e10fc5d01_normal.jpeg</t>
  </si>
  <si>
    <t>http://pbs.twimg.com/profile_images/1247144448187916291/LQ12Xd1l_normal.jpg</t>
  </si>
  <si>
    <t>http://pbs.twimg.com/profile_images/1241834487769694213/iK2gPswC_normal.jpg</t>
  </si>
  <si>
    <t>http://pbs.twimg.com/profile_images/1263320599419596800/oKdZHQkO_normal.jpg</t>
  </si>
  <si>
    <t>http://pbs.twimg.com/profile_images/1187466898083942400/py7ZDP7M_normal.jpg</t>
  </si>
  <si>
    <t>http://pbs.twimg.com/profile_images/482201669527412736/0bRTpKf__normal.jpeg</t>
  </si>
  <si>
    <t>http://pbs.twimg.com/profile_images/1237643392898797568/e1m9Wl-1_normal.jpg</t>
  </si>
  <si>
    <t>http://pbs.twimg.com/profile_images/1264650313480445953/K8PIaByF_normal.jpg</t>
  </si>
  <si>
    <t>http://pbs.twimg.com/profile_images/1235890581739630592/PwCOHQdV_normal.jpg</t>
  </si>
  <si>
    <t>http://pbs.twimg.com/profile_images/1260282794439254023/aL96Mmln_normal.jpg</t>
  </si>
  <si>
    <t>http://pbs.twimg.com/profile_images/980096256969269249/U2TqTJVG_normal.jpg</t>
  </si>
  <si>
    <t>http://pbs.twimg.com/profile_images/1260369340198764550/1EYhzQKy_normal.jpg</t>
  </si>
  <si>
    <t>http://pbs.twimg.com/profile_images/1253392747664478209/cqiTx9iu_normal.jpg</t>
  </si>
  <si>
    <t>http://pbs.twimg.com/profile_images/1220437890246889472/ssmHfqnA_normal.jpg</t>
  </si>
  <si>
    <t>http://pbs.twimg.com/profile_images/1251562479651618816/YQQrPyTw_normal.jpg</t>
  </si>
  <si>
    <t>http://pbs.twimg.com/profile_images/1048514794100314113/vSJfwQoU_normal.jpg</t>
  </si>
  <si>
    <t>http://pbs.twimg.com/profile_images/1261114530739953666/2uPWRX03_normal.jpg</t>
  </si>
  <si>
    <t>http://pbs.twimg.com/profile_images/1228293816991526913/fTgCnlGF_normal.jpg</t>
  </si>
  <si>
    <t>http://pbs.twimg.com/profile_images/880567722068893696/z-Cmfrl7_normal.jpg</t>
  </si>
  <si>
    <t>http://pbs.twimg.com/profile_images/1261792676959195138/AOC43O1s_normal.jpg</t>
  </si>
  <si>
    <t>http://pbs.twimg.com/profile_images/1254255654455463936/6lT9DtGk_normal.jpg</t>
  </si>
  <si>
    <t>http://pbs.twimg.com/profile_images/1212664027719045122/FtLgGJAE_normal.jpg</t>
  </si>
  <si>
    <t>http://pbs.twimg.com/profile_images/1191773801551400961/Lvi5B3EC_normal.jpg</t>
  </si>
  <si>
    <t>http://pbs.twimg.com/profile_images/1245064528863399937/03QPxf6y_normal.jpg</t>
  </si>
  <si>
    <t>http://pbs.twimg.com/profile_images/1213059288006037504/peJF2iNc_normal.jpg</t>
  </si>
  <si>
    <t>http://pbs.twimg.com/profile_images/1223552589259837441/ct_FB4PR_normal.jpg</t>
  </si>
  <si>
    <t>http://pbs.twimg.com/profile_images/1264230209391296512/QC4AZZeF_normal.jpg</t>
  </si>
  <si>
    <t>http://pbs.twimg.com/profile_images/1256896346138738688/PheHdbW7_normal.jpg</t>
  </si>
  <si>
    <t>http://pbs.twimg.com/profile_images/1252219855966797824/l8P8F0w-_normal.jpg</t>
  </si>
  <si>
    <t>http://pbs.twimg.com/profile_images/1252006792214831104/Kb3YjEUc_normal.jpg</t>
  </si>
  <si>
    <t>http://pbs.twimg.com/profile_images/1259560159728336896/C3m66ix4_normal.jpg</t>
  </si>
  <si>
    <t>http://pbs.twimg.com/profile_images/1169288973795188738/ABQ-JnwG_normal.jpg</t>
  </si>
  <si>
    <t>http://pbs.twimg.com/profile_images/1252994867074138117/93eS2M5K_normal.jpg</t>
  </si>
  <si>
    <t>http://pbs.twimg.com/profile_images/1263211143092416513/aI4LEmhC_normal.jpg</t>
  </si>
  <si>
    <t>http://pbs.twimg.com/profile_images/1262411030656888832/dbNzxZdH_normal.jpg</t>
  </si>
  <si>
    <t>http://pbs.twimg.com/profile_images/1258041666860019719/0f3BoEIm_normal.jpg</t>
  </si>
  <si>
    <t>http://pbs.twimg.com/profile_images/1264488407633362944/KpuYPMKB_normal.jpg</t>
  </si>
  <si>
    <t>http://pbs.twimg.com/profile_images/1091670834450710528/TcFOXIFx_normal.jpg</t>
  </si>
  <si>
    <t>http://pbs.twimg.com/profile_images/1257077595658752001/5mpejgS3_normal.jpg</t>
  </si>
  <si>
    <t>http://pbs.twimg.com/profile_images/1263289705317175296/tp0qq7E-_normal.jpg</t>
  </si>
  <si>
    <t>http://pbs.twimg.com/profile_images/1096861325937033222/2ZY34TRJ_normal.jpg</t>
  </si>
  <si>
    <t>http://pbs.twimg.com/profile_images/1254340739384979456/UZZAprs1_normal.jpg</t>
  </si>
  <si>
    <t>http://pbs.twimg.com/profile_images/1261595278295130114/sO9pNXUQ_normal.jpg</t>
  </si>
  <si>
    <t>http://pbs.twimg.com/profile_images/1261752369613811713/1D20SIpH_normal.jpg</t>
  </si>
  <si>
    <t>http://pbs.twimg.com/profile_images/1226642680320413696/DOvwqmHQ_normal.jpg</t>
  </si>
  <si>
    <t>http://pbs.twimg.com/profile_images/1262513021248770048/WB1Lm_kM_normal.jpg</t>
  </si>
  <si>
    <t>http://pbs.twimg.com/profile_images/1263059260700844032/8EFueaOa_normal.jpg</t>
  </si>
  <si>
    <t>http://pbs.twimg.com/profile_images/1197131360151986176/LJR-mZFn_normal.jpg</t>
  </si>
  <si>
    <t>http://pbs.twimg.com/profile_images/1264261363523780609/Dxmf7O83_normal.jpg</t>
  </si>
  <si>
    <t>http://pbs.twimg.com/profile_images/1153924337835159552/ejEBtdO7_normal.jpg</t>
  </si>
  <si>
    <t>http://pbs.twimg.com/profile_images/1106194956555821061/Al_ysbuG_normal.jpg</t>
  </si>
  <si>
    <t>http://pbs.twimg.com/profile_images/1213797609204305920/oTl8ct1R_normal.jpg</t>
  </si>
  <si>
    <t>http://pbs.twimg.com/profile_images/1259780907881332736/7SD4fk4S_normal.jpg</t>
  </si>
  <si>
    <t>http://pbs.twimg.com/profile_images/1037676205795889153/ZZWhPoPs_normal.jpg</t>
  </si>
  <si>
    <t>http://pbs.twimg.com/profile_images/1037946911838355456/LYYSpUFq_normal.jpg</t>
  </si>
  <si>
    <t>http://pbs.twimg.com/profile_images/1221504607995801601/9sS57n3y_normal.jpg</t>
  </si>
  <si>
    <t>http://pbs.twimg.com/profile_images/1259905363014549504/KRxGN9QV_normal.jpg</t>
  </si>
  <si>
    <t>http://pbs.twimg.com/profile_images/677197887177142272/4W4T1PJH_normal.jpg</t>
  </si>
  <si>
    <t>http://pbs.twimg.com/profile_images/1260383777458737155/S1CUG6DB_normal.jpg</t>
  </si>
  <si>
    <t>http://pbs.twimg.com/profile_images/919669554183360512/7ufI2xwH_normal.jpg</t>
  </si>
  <si>
    <t>http://pbs.twimg.com/profile_images/1257882023554842625/Dz9eJXmT_normal.jpg</t>
  </si>
  <si>
    <t>http://pbs.twimg.com/profile_images/939911275777273856/A9pagMKN_normal.jpg</t>
  </si>
  <si>
    <t>http://pbs.twimg.com/profile_images/1257475668755066880/cPNPWscM_normal.jpg</t>
  </si>
  <si>
    <t>http://pbs.twimg.com/profile_images/1224812487159296002/sMgIMYxc_normal.jpg</t>
  </si>
  <si>
    <t>http://pbs.twimg.com/profile_images/1263416225910136832/A-RshYMB_normal.jpg</t>
  </si>
  <si>
    <t>http://pbs.twimg.com/profile_images/1150428608068038658/4fyVNXFF_normal.jpg</t>
  </si>
  <si>
    <t>http://pbs.twimg.com/profile_images/1252283847762468864/oiNCPGpU_normal.jpg</t>
  </si>
  <si>
    <t>http://pbs.twimg.com/profile_images/1255941802919591940/Z6WoLJAu_normal.jpg</t>
  </si>
  <si>
    <t>http://pbs.twimg.com/profile_images/933305279286071297/oLBcy69m_normal.jpg</t>
  </si>
  <si>
    <t>http://pbs.twimg.com/profile_images/1263539913305268233/6aChBDwA_normal.jpg</t>
  </si>
  <si>
    <t>http://pbs.twimg.com/profile_images/1224017030212440065/O2br-7B7_normal.jpg</t>
  </si>
  <si>
    <t>http://pbs.twimg.com/profile_images/973178870210932736/nlahhDIw_normal.jpg</t>
  </si>
  <si>
    <t>http://pbs.twimg.com/profile_images/1228001582140338178/vOZQU7Um_normal.jpg</t>
  </si>
  <si>
    <t>http://pbs.twimg.com/profile_images/1252245887386083330/C3-aivRu_normal.jpg</t>
  </si>
  <si>
    <t>http://pbs.twimg.com/profile_images/860803896708669440/GCM9QH3o_normal.jpg</t>
  </si>
  <si>
    <t>http://pbs.twimg.com/profile_images/1213220737332449280/_DybIRxH_normal.jpg</t>
  </si>
  <si>
    <t>http://pbs.twimg.com/profile_images/1214104433497391104/fO0kMfT9_normal.jpg</t>
  </si>
  <si>
    <t>http://pbs.twimg.com/profile_images/1146136611123585024/cZAr_RZ-_normal.jpg</t>
  </si>
  <si>
    <t>http://pbs.twimg.com/profile_images/1264224200618803202/Roy6qQf-_normal.jpg</t>
  </si>
  <si>
    <t>http://pbs.twimg.com/profile_images/1258395399280345089/aeDwbEVE_normal.jpg</t>
  </si>
  <si>
    <t>http://pbs.twimg.com/profile_images/1165763248572063744/L-AyOY7B_normal.jpg</t>
  </si>
  <si>
    <t>http://pbs.twimg.com/profile_images/1257993306052554753/3BzD3q9b_normal.jpg</t>
  </si>
  <si>
    <t>http://pbs.twimg.com/profile_images/713672020656041984/BlKkVleC_normal.jpg</t>
  </si>
  <si>
    <t>http://pbs.twimg.com/profile_images/1193805080660729857/zN30gf8s_normal.jpg</t>
  </si>
  <si>
    <t>http://pbs.twimg.com/profile_images/1182004519959482368/CkEbRG5M_normal.jpg</t>
  </si>
  <si>
    <t>http://pbs.twimg.com/profile_images/1264329296228823040/PMnz1vl1_normal.jpg</t>
  </si>
  <si>
    <t>http://pbs.twimg.com/profile_images/1255958944066961420/FIbR_Y78_normal.jpg</t>
  </si>
  <si>
    <t>http://pbs.twimg.com/profile_images/1248328774334189574/a5igoGJ2_normal.jpg</t>
  </si>
  <si>
    <t>http://pbs.twimg.com/profile_images/448946917582467072/T6Muoa0r_normal.jpeg</t>
  </si>
  <si>
    <t>http://pbs.twimg.com/profile_images/1092571481555562497/BDAm-ETV_normal.jpg</t>
  </si>
  <si>
    <t>http://pbs.twimg.com/profile_images/1262496008325472260/h-URiNb-_normal.jpg</t>
  </si>
  <si>
    <t>http://pbs.twimg.com/profile_images/1181285626265686016/NuS0kSPs_normal.jpg</t>
  </si>
  <si>
    <t>http://pbs.twimg.com/profile_images/1246437412504559616/njh4G-fP_normal.jpg</t>
  </si>
  <si>
    <t>http://pbs.twimg.com/profile_images/1256589059838939137/6yQaB8w7_normal.jpg</t>
  </si>
  <si>
    <t>http://pbs.twimg.com/profile_images/1263209632534794247/9h3ypGuD_normal.jpg</t>
  </si>
  <si>
    <t>http://pbs.twimg.com/profile_images/1263258309978656768/8FvBKiX4_normal.jpg</t>
  </si>
  <si>
    <t>http://pbs.twimg.com/profile_images/1262436838809182212/xSkIsS7F_normal.jpg</t>
  </si>
  <si>
    <t>http://pbs.twimg.com/profile_images/1264646178974633991/PpysZwfH_normal.jpg</t>
  </si>
  <si>
    <t>http://pbs.twimg.com/profile_images/1263928874645295104/bq2cpHJW_normal.jpg</t>
  </si>
  <si>
    <t>http://pbs.twimg.com/profile_images/1262006344036597760/Xl99g5LJ_normal.jpg</t>
  </si>
  <si>
    <t>http://pbs.twimg.com/profile_images/1263396196615426049/sOve96De_normal.jpg</t>
  </si>
  <si>
    <t>http://pbs.twimg.com/profile_images/1259954326979608578/gs5Z24yZ_normal.jpg</t>
  </si>
  <si>
    <t>http://pbs.twimg.com/profile_images/1191002805768802306/mqpwDRhm_normal.jpg</t>
  </si>
  <si>
    <t>http://pbs.twimg.com/profile_images/1251253750045519875/Cb_0B0-L_normal.jpg</t>
  </si>
  <si>
    <t>http://pbs.twimg.com/profile_images/617846881209741312/CF_FF_d9_normal.jpg</t>
  </si>
  <si>
    <t>http://pbs.twimg.com/profile_images/826686301525131264/r7CUt3XN_normal.jpg</t>
  </si>
  <si>
    <t>http://pbs.twimg.com/profile_images/1255961309084082177/z_FjLYm-_normal.jpg</t>
  </si>
  <si>
    <t>http://pbs.twimg.com/profile_images/1262528559748431872/_Qk0hgkc_normal.jpg</t>
  </si>
  <si>
    <t>http://pbs.twimg.com/profile_images/1240000812618862596/LWyV2Qti_normal.jpg</t>
  </si>
  <si>
    <t>http://pbs.twimg.com/profile_images/1256365739512139777/G3_AyUMi_normal.jpg</t>
  </si>
  <si>
    <t>http://pbs.twimg.com/profile_images/1234365257608507394/uQ_bC22i_normal.jpg</t>
  </si>
  <si>
    <t>http://pbs.twimg.com/profile_images/1148288133366202368/Q8Kuaj5G_normal.jpg</t>
  </si>
  <si>
    <t>http://pbs.twimg.com/profile_images/1128723584665436166/do8nusoq_normal.jpg</t>
  </si>
  <si>
    <t>http://pbs.twimg.com/profile_images/1245701842903973895/qSlKjsuc_normal.jpg</t>
  </si>
  <si>
    <t>http://pbs.twimg.com/profile_images/1262516280487182336/cAAISKMk_normal.jpg</t>
  </si>
  <si>
    <t>http://pbs.twimg.com/profile_images/1251770890825740289/mW6zVeqD_normal.jpg</t>
  </si>
  <si>
    <t>http://pbs.twimg.com/profile_images/1196145883752148997/_UWORuji_normal.jpg</t>
  </si>
  <si>
    <t>http://pbs.twimg.com/profile_images/1099164801920655360/xn9w454s_normal.jpg</t>
  </si>
  <si>
    <t>http://pbs.twimg.com/profile_images/1245096312485359616/KmaVUNYn_normal.jpg</t>
  </si>
  <si>
    <t>http://pbs.twimg.com/profile_images/1084459048072892416/5kXyBEm0_normal.jpg</t>
  </si>
  <si>
    <t>http://pbs.twimg.com/profile_images/1263605471795085312/RPF_4ALN_normal.jpg</t>
  </si>
  <si>
    <t>http://pbs.twimg.com/profile_images/1252971476183023616/Opqjy9MA_normal.jpg</t>
  </si>
  <si>
    <t>http://pbs.twimg.com/profile_images/1261737306714750976/LZYajF_w_normal.jpg</t>
  </si>
  <si>
    <t>http://pbs.twimg.com/profile_images/1264151437610754048/ZBI0VQg4_normal.jpg</t>
  </si>
  <si>
    <t>http://pbs.twimg.com/profile_images/1261894101613588481/1CtmwwtW_normal.jpg</t>
  </si>
  <si>
    <t>http://pbs.twimg.com/profile_images/1067459685614260224/LNNg2kqy_normal.jpg</t>
  </si>
  <si>
    <t>http://pbs.twimg.com/profile_images/1249013078353739777/UunhJw76_normal.jpg</t>
  </si>
  <si>
    <t>http://pbs.twimg.com/profile_images/1260436099928858625/o5Gv8y5E_normal.jpg</t>
  </si>
  <si>
    <t>http://pbs.twimg.com/profile_images/1261235130217226240/RvSH54LN_normal.jpg</t>
  </si>
  <si>
    <t>http://pbs.twimg.com/profile_images/1262118448601194497/j23srGVG_normal.jpg</t>
  </si>
  <si>
    <t>http://pbs.twimg.com/profile_images/1264199486559133696/SajjfdXe_normal.jpg</t>
  </si>
  <si>
    <t>http://pbs.twimg.com/profile_images/1254483480353878018/jq8LWn7G_normal.jpg</t>
  </si>
  <si>
    <t>http://pbs.twimg.com/profile_images/1264632193302908931/iPsGSqyC_normal.jpg</t>
  </si>
  <si>
    <t>http://pbs.twimg.com/profile_images/1234396310742151168/2pQm4_v1_normal.jpg</t>
  </si>
  <si>
    <t>http://pbs.twimg.com/profile_images/684881698463559682/lhkbZ985_normal.jpg</t>
  </si>
  <si>
    <t>http://pbs.twimg.com/profile_images/1121771753150263297/e8keP3LF_normal.jpg</t>
  </si>
  <si>
    <t>http://pbs.twimg.com/profile_images/976833130106707972/vQVUawZk_normal.jpg</t>
  </si>
  <si>
    <t>http://pbs.twimg.com/profile_images/1217757612630036480/-YHiX1yS_normal.jpg</t>
  </si>
  <si>
    <t>http://pbs.twimg.com/profile_images/1247030595877834752/VqfMAxeM_normal.jpg</t>
  </si>
  <si>
    <t>http://pbs.twimg.com/profile_images/902020415001939969/DTcFWw8__normal.jpg</t>
  </si>
  <si>
    <t>http://pbs.twimg.com/profile_images/1223292082418323456/Y577u1VH_normal.jpg</t>
  </si>
  <si>
    <t>http://pbs.twimg.com/profile_images/1167520789677182979/f_ciRsen_normal.jpg</t>
  </si>
  <si>
    <t>http://pbs.twimg.com/profile_images/920446114268155909/Fx9zd4ET_normal.jpg</t>
  </si>
  <si>
    <t>http://pbs.twimg.com/profile_images/1247091736117235712/kDuRnckf_normal.jpg</t>
  </si>
  <si>
    <t>http://pbs.twimg.com/profile_images/1254854788690345985/NX52BlTn_normal.jpg</t>
  </si>
  <si>
    <t>http://pbs.twimg.com/profile_images/1154502538139492360/DREIwa1Z_normal.jpg</t>
  </si>
  <si>
    <t>http://pbs.twimg.com/profile_images/1237726801864134656/9EzMPsOX_normal.jpg</t>
  </si>
  <si>
    <t>http://pbs.twimg.com/profile_images/1263869249182994434/LZa6jy6q_normal.jpg</t>
  </si>
  <si>
    <t>http://pbs.twimg.com/profile_images/1240614264911601665/n3QgkrOn_normal.jpg</t>
  </si>
  <si>
    <t>http://pbs.twimg.com/profile_images/1264577254019006465/PU9QsrNE_normal.jpg</t>
  </si>
  <si>
    <t>http://pbs.twimg.com/profile_images/1235570917503373313/krk9MmNl_normal.jpg</t>
  </si>
  <si>
    <t>http://pbs.twimg.com/profile_images/1236222449554993152/1zqJLFxW_normal.jpg</t>
  </si>
  <si>
    <t>http://pbs.twimg.com/profile_images/1242147520823910400/fMwwQamc_normal.jpg</t>
  </si>
  <si>
    <t>http://pbs.twimg.com/profile_images/1253780053537755137/DEqjDhLT_normal.jpg</t>
  </si>
  <si>
    <t>http://pbs.twimg.com/profile_images/1258481167260618755/jAlAeHii_normal.jpg</t>
  </si>
  <si>
    <t>http://pbs.twimg.com/profile_images/1250168331203760130/0GLzedPw_normal.jpg</t>
  </si>
  <si>
    <t>http://pbs.twimg.com/profile_images/1254159272348393472/WZopbD8r_normal.jpg</t>
  </si>
  <si>
    <t>http://pbs.twimg.com/profile_images/1263319551422402561/oCI0T8rX_normal.jpg</t>
  </si>
  <si>
    <t>http://pbs.twimg.com/profile_images/1231833543724163072/430RnWA4_normal.jpg</t>
  </si>
  <si>
    <t>http://pbs.twimg.com/profile_images/810849938435350529/pQi8_Fbj_normal.jpg</t>
  </si>
  <si>
    <t>http://pbs.twimg.com/profile_images/1260848933259153408/pgA6M4wY_normal.jpg</t>
  </si>
  <si>
    <t>http://pbs.twimg.com/profile_images/1263214707231653892/vpv3NzOp_normal.jpg</t>
  </si>
  <si>
    <t>http://pbs.twimg.com/profile_images/1264629235857096709/hzrCsjXh_normal.jpg</t>
  </si>
  <si>
    <t>http://pbs.twimg.com/profile_images/1261638557497790464/a20IU8zD_normal.jpg</t>
  </si>
  <si>
    <t>http://pbs.twimg.com/profile_images/1163029817438195712/q4BX9TWO_normal.jpg</t>
  </si>
  <si>
    <t>http://pbs.twimg.com/profile_images/1251231930424741890/oV-FKyg-_normal.jpg</t>
  </si>
  <si>
    <t>http://pbs.twimg.com/profile_images/1258590565177929728/fhQHy0D9_normal.jpg</t>
  </si>
  <si>
    <t>http://pbs.twimg.com/profile_images/1257454782060597248/ym80H1VD_normal.jpg</t>
  </si>
  <si>
    <t>http://pbs.twimg.com/profile_images/1116769191858667521/u9KS_A_B_normal.jpg</t>
  </si>
  <si>
    <t>http://pbs.twimg.com/profile_images/1184611683366510592/k95C3nSx_normal.jpg</t>
  </si>
  <si>
    <t>http://pbs.twimg.com/profile_images/1248999961351553026/a5kL7xHx_normal.jpg</t>
  </si>
  <si>
    <t>http://pbs.twimg.com/profile_images/1259219571283820548/VgxNGu8W_normal.jpg</t>
  </si>
  <si>
    <t>http://pbs.twimg.com/profile_images/1252024322883031041/kPuJFCHm_normal.jpg</t>
  </si>
  <si>
    <t>http://pbs.twimg.com/profile_images/1257144728904228869/p2JjP3U3_normal.jpg</t>
  </si>
  <si>
    <t>http://pbs.twimg.com/profile_images/796327044867100672/6kVcx5hR_normal.jpg</t>
  </si>
  <si>
    <t>http://pbs.twimg.com/profile_images/1254016841414041600/6tUgd7ry_normal.jpg</t>
  </si>
  <si>
    <t>http://pbs.twimg.com/profile_images/1264502772180844544/rVZ3Y73c_normal.jpg</t>
  </si>
  <si>
    <t>http://pbs.twimg.com/profile_images/1264579798300602374/VYPpvliE_normal.jpg</t>
  </si>
  <si>
    <t>http://pbs.twimg.com/profile_images/1264602452445351937/ngBlqD0T_normal.jpg</t>
  </si>
  <si>
    <t>http://pbs.twimg.com/profile_images/1242934358505328641/bzhI0LJA_normal.jpg</t>
  </si>
  <si>
    <t>http://pbs.twimg.com/profile_images/1208513410977193984/0KBes8Ak_normal.jpg</t>
  </si>
  <si>
    <t>http://pbs.twimg.com/profile_images/1139137226506461184/zU9kY87Z_normal.jpg</t>
  </si>
  <si>
    <t>http://pbs.twimg.com/profile_images/1128920009877667840/B_Jv7fpr_normal.jpg</t>
  </si>
  <si>
    <t>http://pbs.twimg.com/profile_images/1148321903121195009/7TMzMuN__normal.jpg</t>
  </si>
  <si>
    <t>http://pbs.twimg.com/profile_images/1252717302526685184/77nuKayI_normal.jpg</t>
  </si>
  <si>
    <t>http://pbs.twimg.com/profile_images/1254156645665513473/u2oEQ28x_normal.jpg</t>
  </si>
  <si>
    <t>http://pbs.twimg.com/profile_images/1248520128242667520/nccQeW4z_normal.jpg</t>
  </si>
  <si>
    <t>http://pbs.twimg.com/profile_images/1258943838133125122/rfnbo-2a_normal.jpg</t>
  </si>
  <si>
    <t>http://pbs.twimg.com/profile_images/623127334661550080/-m_KWOls_normal.jpg</t>
  </si>
  <si>
    <t>http://pbs.twimg.com/profile_images/801379265874755588/DfYUc_oq_normal.jpg</t>
  </si>
  <si>
    <t>http://pbs.twimg.com/profile_images/670228743999389696/0S8zASsq_normal.jpg</t>
  </si>
  <si>
    <t>http://pbs.twimg.com/profile_images/1259882273681412100/29Qn34aG_normal.jpg</t>
  </si>
  <si>
    <t>http://pbs.twimg.com/profile_images/1256963182746316800/0Ri9BMif_normal.jpg</t>
  </si>
  <si>
    <t>http://pbs.twimg.com/profile_images/1209224847584313344/7D2HBfxb_normal.jpg</t>
  </si>
  <si>
    <t>http://pbs.twimg.com/profile_images/1203665790660157440/ZTZr7uAt_normal.jpg</t>
  </si>
  <si>
    <t>http://pbs.twimg.com/profile_images/1264460714766479360/ccFA2L3n_normal.jpg</t>
  </si>
  <si>
    <t>http://pbs.twimg.com/profile_images/1262054574870999040/oT5D8Xvi_normal.jpg</t>
  </si>
  <si>
    <t>http://pbs.twimg.com/profile_images/1255455012127477760/_yI4_3IH_normal.jpg</t>
  </si>
  <si>
    <t>http://pbs.twimg.com/profile_images/1259961510417367040/A_DWuJft_normal.jpg</t>
  </si>
  <si>
    <t>http://pbs.twimg.com/profile_images/1251430380655333381/skcwRJyf_normal.jpg</t>
  </si>
  <si>
    <t>http://pbs.twimg.com/profile_images/1246916818134077443/ZgvPovLe_normal.jpg</t>
  </si>
  <si>
    <t>http://pbs.twimg.com/profile_images/1259560621768675329/qZSytnok_normal.jpg</t>
  </si>
  <si>
    <t>http://pbs.twimg.com/profile_images/1260212609128771586/IK1WQ64q_normal.jpg</t>
  </si>
  <si>
    <t>http://pbs.twimg.com/profile_images/1232389967286079488/I3GoMXAp_normal.jpg</t>
  </si>
  <si>
    <t>http://pbs.twimg.com/profile_images/1260951184166223873/RQryT1J__normal.jpg</t>
  </si>
  <si>
    <t>http://pbs.twimg.com/profile_images/1264149462886297600/qV3F0LxQ_normal.jpg</t>
  </si>
  <si>
    <t>http://pbs.twimg.com/profile_images/1264276994071695361/-Bh_Qj93_normal.jpg</t>
  </si>
  <si>
    <t>http://pbs.twimg.com/profile_images/1010911942171611137/LLShXlK7_normal.jpg</t>
  </si>
  <si>
    <t>http://pbs.twimg.com/profile_images/1248053833684713472/qsI8UoJ3_normal.jpg</t>
  </si>
  <si>
    <t>http://pbs.twimg.com/profile_images/1263222852104445956/lPpAFH_X_normal.jpg</t>
  </si>
  <si>
    <t>http://pbs.twimg.com/profile_images/1255830864883322880/G43O0lk8_normal.jpg</t>
  </si>
  <si>
    <t>http://pbs.twimg.com/profile_images/1261941004149698561/tlSg9M1O_normal.jpg</t>
  </si>
  <si>
    <t>http://pbs.twimg.com/profile_images/1261768508490350594/8HxHWwy4_normal.jpg</t>
  </si>
  <si>
    <t>http://pbs.twimg.com/profile_images/1262969605980663810/KwBKf2tw_normal.jpg</t>
  </si>
  <si>
    <t>http://pbs.twimg.com/profile_images/1237147024178532352/H6XpuuLG_normal.jpg</t>
  </si>
  <si>
    <t>http://pbs.twimg.com/profile_images/1221542156629954565/_wp9XSt__normal.jpg</t>
  </si>
  <si>
    <t>http://pbs.twimg.com/profile_images/993464289674579969/29mK7iOb_normal.jpg</t>
  </si>
  <si>
    <t>http://pbs.twimg.com/profile_images/1073671913183039489/iIbic1ce_normal.jpg</t>
  </si>
  <si>
    <t>http://pbs.twimg.com/profile_images/1217590649928798208/Tk86Dd-k_normal.jpg</t>
  </si>
  <si>
    <t>http://pbs.twimg.com/profile_images/1148257597029605376/OdDC08bu_normal.jpg</t>
  </si>
  <si>
    <t>http://pbs.twimg.com/profile_images/1247132367090847747/lg2kXIMc_normal.jpg</t>
  </si>
  <si>
    <t>http://pbs.twimg.com/profile_images/1183058128352485376/uFy-13n8_normal.jpg</t>
  </si>
  <si>
    <t>http://pbs.twimg.com/profile_images/1259639160542986241/w--aUi7H_normal.jpg</t>
  </si>
  <si>
    <t>http://pbs.twimg.com/profile_images/1239813942496710656/6jjQsdc1_normal.jpg</t>
  </si>
  <si>
    <t>http://pbs.twimg.com/profile_images/1263989599908618242/FKm3db-3_normal.jpg</t>
  </si>
  <si>
    <t>http://pbs.twimg.com/profile_images/1259102260107390977/qh-1Tq89_normal.jpg</t>
  </si>
  <si>
    <t>http://pbs.twimg.com/profile_images/1148682491559141382/YTyif1vx_normal.jpg</t>
  </si>
  <si>
    <t>http://pbs.twimg.com/profile_images/1229491867613630468/BieGDrJU_normal.jpg</t>
  </si>
  <si>
    <t>http://pbs.twimg.com/profile_images/1257211964360622080/P3YauzEo_normal.jpg</t>
  </si>
  <si>
    <t>http://pbs.twimg.com/profile_images/1243340238283571202/No_qh5Mo_normal.jpg</t>
  </si>
  <si>
    <t>http://pbs.twimg.com/profile_images/1264311810062237698/GQU9L7Ft_normal.jpg</t>
  </si>
  <si>
    <t>http://pbs.twimg.com/profile_images/1232942446490914817/IGWwCLWj_normal.jpg</t>
  </si>
  <si>
    <t>http://pbs.twimg.com/profile_images/1263424404572311556/CqQ7UqeC_normal.jpg</t>
  </si>
  <si>
    <t>http://pbs.twimg.com/profile_images/1264521230922760193/wJtuSuD0_normal.jpg</t>
  </si>
  <si>
    <t>http://pbs.twimg.com/profile_images/1259799081683124224/CRFydcji_normal.jpg</t>
  </si>
  <si>
    <t>http://pbs.twimg.com/profile_images/1262758075359879168/JsdO1zeu_normal.jpg</t>
  </si>
  <si>
    <t>http://pbs.twimg.com/profile_images/1262106911425658885/HNvJqBnu_normal.jpg</t>
  </si>
  <si>
    <t>http://pbs.twimg.com/profile_images/1060194115487518721/IA4YHSXM_normal.jpg</t>
  </si>
  <si>
    <t>http://pbs.twimg.com/profile_images/1264561677078532096/YcxDYwfD_normal.jpg</t>
  </si>
  <si>
    <t>http://pbs.twimg.com/profile_images/1252331793044422657/4I1pG0Nu_normal.jpg</t>
  </si>
  <si>
    <t>http://pbs.twimg.com/profile_images/1208775466397655040/fAUEGTVk_normal.jpg</t>
  </si>
  <si>
    <t>http://pbs.twimg.com/profile_images/1085794262342610944/cMlNYPwz_normal.jpg</t>
  </si>
  <si>
    <t>http://pbs.twimg.com/profile_images/1255756165759320064/3JFCPvbz_normal.jpg</t>
  </si>
  <si>
    <t>http://pbs.twimg.com/profile_images/692797334212710400/lLR_wZFu_normal.jpg</t>
  </si>
  <si>
    <t>http://pbs.twimg.com/profile_images/507609817188683776/Zjj78JGw_normal.jpeg</t>
  </si>
  <si>
    <t>http://pbs.twimg.com/profile_images/1151465430139199488/zX1KLoV0_normal.jpg</t>
  </si>
  <si>
    <t>http://pbs.twimg.com/profile_images/584717078034161664/bRD57Lwz_normal.jpg</t>
  </si>
  <si>
    <t>http://pbs.twimg.com/profile_images/832676389576810497/DFU8poR1_normal.jpg</t>
  </si>
  <si>
    <t>http://pbs.twimg.com/profile_images/1261271261793210368/F2krJrNE_normal.jpg</t>
  </si>
  <si>
    <t>http://pbs.twimg.com/profile_images/1166884542537490434/n9XU39Sk_normal.jpg</t>
  </si>
  <si>
    <t>http://pbs.twimg.com/profile_images/1263426436460883968/B2cSpKlu_normal.jpg</t>
  </si>
  <si>
    <t>http://pbs.twimg.com/profile_images/1207030406631043074/pyCmFOAL_normal.jpg</t>
  </si>
  <si>
    <t>http://pbs.twimg.com/profile_images/1147159906677665792/QbyMA3AV_normal.png</t>
  </si>
  <si>
    <t>http://pbs.twimg.com/profile_images/1252877047635963905/0B5DMrdb_normal.jpg</t>
  </si>
  <si>
    <t>http://pbs.twimg.com/profile_images/1178359423674322944/ZwzQLI3q_normal.jpg</t>
  </si>
  <si>
    <t>http://pbs.twimg.com/profile_images/712537085618552833/eobEgOZ-_normal.jpg</t>
  </si>
  <si>
    <t>http://pbs.twimg.com/profile_images/1255988930274570240/qozD9cJk_normal.jpg</t>
  </si>
  <si>
    <t>http://pbs.twimg.com/profile_images/1263580394957541376/Hrt4lVgd_normal.jpg</t>
  </si>
  <si>
    <t>http://pbs.twimg.com/profile_images/1215384284665712651/r4SV_4_W_normal.jpg</t>
  </si>
  <si>
    <t>http://pbs.twimg.com/profile_images/1167160178422243330/2rYT6PPY_normal.jpg</t>
  </si>
  <si>
    <t>http://pbs.twimg.com/profile_images/1237048087685840897/X8QA8NRr_normal.jpg</t>
  </si>
  <si>
    <t>http://pbs.twimg.com/profile_images/1191348366812291072/fjDpQ7Uy_normal.jpg</t>
  </si>
  <si>
    <t>http://pbs.twimg.com/profile_images/1125702311186137088/0e8dCCwO_normal.jpg</t>
  </si>
  <si>
    <t>http://pbs.twimg.com/profile_images/1234727797471485952/qDWdhfph_normal.jpg</t>
  </si>
  <si>
    <t>http://pbs.twimg.com/profile_images/1259585548345380864/VeSOdBAO_normal.jpg</t>
  </si>
  <si>
    <t>http://pbs.twimg.com/profile_images/1264620856090730496/B0QQ2Ojt_normal.jpg</t>
  </si>
  <si>
    <t>http://pbs.twimg.com/profile_images/1073310104685023233/MF-vIicF_normal.jpg</t>
  </si>
  <si>
    <t>http://pbs.twimg.com/profile_images/1238388982448340993/Epbgjvd4_normal.jpg</t>
  </si>
  <si>
    <t>http://pbs.twimg.com/profile_images/1153332826399485953/C0R_mDDh_normal.jpg</t>
  </si>
  <si>
    <t>http://pbs.twimg.com/profile_images/1207825996700893185/ZaZ_ETtN_normal.jpg</t>
  </si>
  <si>
    <t>http://pbs.twimg.com/profile_images/1261100511270522880/qyUYVHEw_normal.jpg</t>
  </si>
  <si>
    <t>http://pbs.twimg.com/profile_images/1254783393981579275/OrlZcfkI_normal.jpg</t>
  </si>
  <si>
    <t>http://pbs.twimg.com/profile_images/1264010768602857472/SZ-Vj3n2_normal.jpg</t>
  </si>
  <si>
    <t>http://pbs.twimg.com/profile_images/472011873387155457/w6_rQmG8_normal.jpeg</t>
  </si>
  <si>
    <t>http://pbs.twimg.com/profile_images/1250408871597936641/etcJi5fH_normal.jpg</t>
  </si>
  <si>
    <t>http://pbs.twimg.com/profile_images/1048967850000633858/de4e64Zk_normal.jpg</t>
  </si>
  <si>
    <t>http://pbs.twimg.com/profile_images/1254138053960044544/M8KFryUD_normal.jpg</t>
  </si>
  <si>
    <t>http://pbs.twimg.com/profile_images/1206490588813701120/UinxMT6r_normal.jpg</t>
  </si>
  <si>
    <t>http://pbs.twimg.com/profile_images/1146830817940975616/pRN0XCFA_normal.jpg</t>
  </si>
  <si>
    <t>http://pbs.twimg.com/profile_images/1263489350345592832/ZcEDFLKr_normal.jpg</t>
  </si>
  <si>
    <t>http://pbs.twimg.com/profile_images/1264165939421032448/F3fZMuC2_normal.jpg</t>
  </si>
  <si>
    <t>http://pbs.twimg.com/profile_images/1258501039273267200/Nf_4Ig5L_normal.jpg</t>
  </si>
  <si>
    <t>http://pbs.twimg.com/profile_images/1246539201157517314/CG6yrscA_normal.jpg</t>
  </si>
  <si>
    <t>http://pbs.twimg.com/profile_images/1252836518177042432/QauQLNTi_normal.jpg</t>
  </si>
  <si>
    <t>http://pbs.twimg.com/profile_images/1213952683364769793/N2CLNADg_normal.jpg</t>
  </si>
  <si>
    <t>http://pbs.twimg.com/profile_images/1262804212800462851/OXdMmA0b_normal.jpg</t>
  </si>
  <si>
    <t>http://pbs.twimg.com/profile_images/1263975237776965639/RWLacoPc_normal.jpg</t>
  </si>
  <si>
    <t>http://pbs.twimg.com/profile_images/1261623157947084802/pUR0bYDq_normal.jpg</t>
  </si>
  <si>
    <t>http://pbs.twimg.com/profile_images/1259731740999979008/GNcQ9VFi_normal.jpg</t>
  </si>
  <si>
    <t>http://pbs.twimg.com/profile_images/1170964199205478401/ObEOvfpX_normal.jpg</t>
  </si>
  <si>
    <t>http://pbs.twimg.com/profile_images/1255467232425058307/qoaXg1Ru_normal.jpg</t>
  </si>
  <si>
    <t>http://pbs.twimg.com/profile_images/1164210153329242115/erZeZDuO_normal.jpg</t>
  </si>
  <si>
    <t>http://pbs.twimg.com/profile_images/1264249837278629888/FF-xuE9p_normal.jpg</t>
  </si>
  <si>
    <t>http://pbs.twimg.com/profile_images/818108813064736770/n7OJgnhb_normal.jpg</t>
  </si>
  <si>
    <t>http://pbs.twimg.com/profile_images/1041800906465959936/Hn9ZE-lK_normal.jpg</t>
  </si>
  <si>
    <t>http://pbs.twimg.com/profile_images/1168620313233543172/ozKhBHGw_normal.jpg</t>
  </si>
  <si>
    <t>http://pbs.twimg.com/profile_images/1251213966027751424/gyQb1Df__normal.jpg</t>
  </si>
  <si>
    <t>http://pbs.twimg.com/profile_images/862371289096486916/V1V4xQgP_normal.jpg</t>
  </si>
  <si>
    <t>http://pbs.twimg.com/profile_images/1263187932132839428/zm25-BNK_normal.jpg</t>
  </si>
  <si>
    <t>http://pbs.twimg.com/profile_images/1264593414504484864/gdoHzL8a_normal.jpg</t>
  </si>
  <si>
    <t>http://pbs.twimg.com/profile_images/1263968935931772929/ZaE8M_2n_normal.jpg</t>
  </si>
  <si>
    <t>http://pbs.twimg.com/profile_images/1258464743058178049/AfLOM-KI_normal.jpg</t>
  </si>
  <si>
    <t>http://pbs.twimg.com/profile_images/1264219871879061504/rRHHwf-W_normal.jpg</t>
  </si>
  <si>
    <t>http://pbs.twimg.com/profile_images/1263863460200398848/k2Hu-RNB_normal.jpg</t>
  </si>
  <si>
    <t>http://pbs.twimg.com/profile_images/593352839650529280/vVkPBtjv_normal.jpg</t>
  </si>
  <si>
    <t>http://pbs.twimg.com/profile_images/1151793303362461697/f6CJCsWV_normal.jpg</t>
  </si>
  <si>
    <t>http://pbs.twimg.com/profile_images/1151510418407534594/4N9KYAWp_normal.jpg</t>
  </si>
  <si>
    <t>http://pbs.twimg.com/profile_images/987707282652893184/BcCUnHvF_normal.jpg</t>
  </si>
  <si>
    <t>http://pbs.twimg.com/profile_images/1136774834476769280/yACvy6XQ_normal.jpg</t>
  </si>
  <si>
    <t>http://pbs.twimg.com/profile_images/1151105053832425472/XcsLHPf0_normal.jpg</t>
  </si>
  <si>
    <t>http://pbs.twimg.com/profile_images/1156833530825121792/SeEC2XxW_normal.jpg</t>
  </si>
  <si>
    <t>http://pbs.twimg.com/profile_images/1112793946927849477/FCzMdxKe_normal.jpg</t>
  </si>
  <si>
    <t>http://pbs.twimg.com/profile_images/1262495291506405377/l44pDgEu_normal.jpg</t>
  </si>
  <si>
    <t>http://pbs.twimg.com/profile_images/1263856044234735617/APqZUlad_normal.jpg</t>
  </si>
  <si>
    <t>http://pbs.twimg.com/profile_images/1263902013236092930/nHsjP6jS_normal.jpg</t>
  </si>
  <si>
    <t>http://pbs.twimg.com/profile_images/964105369734836227/0EU97f3L_normal.jpg</t>
  </si>
  <si>
    <t>http://pbs.twimg.com/profile_images/1183799475132911621/gEOItDuc_normal.jpg</t>
  </si>
  <si>
    <t>http://pbs.twimg.com/profile_images/1157609618354425856/5KWFvMH5_normal.jpg</t>
  </si>
  <si>
    <t>http://pbs.twimg.com/profile_images/1257416015346106368/gZRc8ctH_normal.jpg</t>
  </si>
  <si>
    <t>http://pbs.twimg.com/profile_images/1245625305454133249/ftASJFaU_normal.jpg</t>
  </si>
  <si>
    <t>http://pbs.twimg.com/profile_images/1245515235869548549/JqE0nKLh_normal.jpg</t>
  </si>
  <si>
    <t>http://pbs.twimg.com/profile_images/584726797847105537/IKpxSK95_normal.jpg</t>
  </si>
  <si>
    <t>http://pbs.twimg.com/profile_images/1206503564253814784/YxkofnEV_normal.jpg</t>
  </si>
  <si>
    <t>http://pbs.twimg.com/profile_images/1179760875420471296/F-ZOBldI_normal.jpg</t>
  </si>
  <si>
    <t>http://pbs.twimg.com/profile_images/941337434805108736/TviQcdP9_normal.jpg</t>
  </si>
  <si>
    <t>http://pbs.twimg.com/profile_images/1236425997177753610/Kd6gths6_normal.jpg</t>
  </si>
  <si>
    <t>http://pbs.twimg.com/profile_images/1259845950589321217/ULr_bbrE_normal.jpg</t>
  </si>
  <si>
    <t>http://pbs.twimg.com/profile_images/1162401688793354241/wlLzXHo0_normal.jpg</t>
  </si>
  <si>
    <t>http://pbs.twimg.com/profile_images/1262691058896572417/UeclVA9K_normal.jpg</t>
  </si>
  <si>
    <t>http://pbs.twimg.com/profile_images/1242873349677690880/6UJFN7DJ_normal.jpg</t>
  </si>
  <si>
    <t>http://pbs.twimg.com/profile_images/1249790668186288132/sJKGMXDS_normal.jpg</t>
  </si>
  <si>
    <t>http://pbs.twimg.com/profile_images/1264287745150763008/5eaSGGNV_normal.jpg</t>
  </si>
  <si>
    <t>http://pbs.twimg.com/profile_images/1262450536961507328/0nQSyjdN_normal.jpg</t>
  </si>
  <si>
    <t>http://pbs.twimg.com/profile_images/1235327800116162560/aqSpr_JU_normal.jpg</t>
  </si>
  <si>
    <t>http://pbs.twimg.com/profile_images/1030567266310672385/tII2pDGl_normal.jpg</t>
  </si>
  <si>
    <t>http://pbs.twimg.com/profile_images/876049366016032768/jL4scaEW_normal.jpg</t>
  </si>
  <si>
    <t>http://pbs.twimg.com/profile_images/1260853220290805760/zm4Mugm2_normal.jpg</t>
  </si>
  <si>
    <t>http://pbs.twimg.com/profile_images/617092667172913152/WqlUfMiU_normal.jpg</t>
  </si>
  <si>
    <t>http://pbs.twimg.com/profile_images/885033671564173312/FLdHoStP_normal.jpg</t>
  </si>
  <si>
    <t>http://pbs.twimg.com/profile_images/1263482940526333952/m1aOU0tI_normal.jpg</t>
  </si>
  <si>
    <t>http://pbs.twimg.com/profile_images/1225667114700173313/kIdVnaYK_normal.jpg</t>
  </si>
  <si>
    <t>http://pbs.twimg.com/profile_images/1162735870216146945/1q7DmwCr_normal.jpg</t>
  </si>
  <si>
    <t>http://pbs.twimg.com/profile_images/1264321969593483267/gcd-tEFt_normal.jpg</t>
  </si>
  <si>
    <t>http://pbs.twimg.com/profile_images/1206272673321562112/F2EOFw2b_normal.jpg</t>
  </si>
  <si>
    <t>http://pbs.twimg.com/profile_images/849163509854334976/m8H9MB5M_normal.jpg</t>
  </si>
  <si>
    <t>http://pbs.twimg.com/profile_images/1264576471990972416/Na18FxMp_normal.jpg</t>
  </si>
  <si>
    <t>http://pbs.twimg.com/profile_images/1264605904823033857/5LLeMhwS_normal.jpg</t>
  </si>
  <si>
    <t>http://pbs.twimg.com/profile_images/1256892863591452672/HedsjtWa_normal.jpg</t>
  </si>
  <si>
    <t>http://pbs.twimg.com/profile_images/1250036325258080258/ervJ2Dig_normal.jpg</t>
  </si>
  <si>
    <t>http://pbs.twimg.com/profile_images/1263275260297842688/AY8I3jLW_normal.jpg</t>
  </si>
  <si>
    <t>http://pbs.twimg.com/profile_images/1219247846010040322/FYmyLAzW_normal.jpg</t>
  </si>
  <si>
    <t>http://pbs.twimg.com/profile_images/1253683282023153664/k3Axyqn0_normal.jpg</t>
  </si>
  <si>
    <t>http://pbs.twimg.com/profile_images/1237661554658750464/Rd4aSR-r_normal.jpg</t>
  </si>
  <si>
    <t>http://pbs.twimg.com/profile_images/1262710821223890946/_2XdC9e-_normal.jpg</t>
  </si>
  <si>
    <t>http://pbs.twimg.com/profile_images/1250688250337021952/cyaS4u5q_normal.jpg</t>
  </si>
  <si>
    <t>http://pbs.twimg.com/profile_images/1209123011913289730/DQZ5tSJi_normal.jpg</t>
  </si>
  <si>
    <t>http://pbs.twimg.com/profile_images/1082703736693317633/RFrv7QvF_normal.jpg</t>
  </si>
  <si>
    <t>http://pbs.twimg.com/profile_images/1112220710079004673/jyp66_Fw_normal.jpg</t>
  </si>
  <si>
    <t>http://pbs.twimg.com/profile_images/1182008806601035776/gaOWz3WK_normal.jpg</t>
  </si>
  <si>
    <t>http://pbs.twimg.com/profile_images/1233845296351850497/SlWho9GU_normal.jpg</t>
  </si>
  <si>
    <t>http://pbs.twimg.com/profile_images/1202992507644198912/8WKAE4O4_normal.jpg</t>
  </si>
  <si>
    <t>http://pbs.twimg.com/profile_images/1260111924332724224/iuVpHwvA_normal.jpg</t>
  </si>
  <si>
    <t>http://pbs.twimg.com/profile_images/962428343747522560/Mr22gfpk_normal.jpg</t>
  </si>
  <si>
    <t>http://pbs.twimg.com/profile_images/1241475979597545472/SYEE5vOZ_normal.jpg</t>
  </si>
  <si>
    <t>http://pbs.twimg.com/profile_images/1181990531364204545/DBLd6oRF_normal.jpg</t>
  </si>
  <si>
    <t>http://pbs.twimg.com/profile_images/1234415000850178051/6cOWwPNH_normal.jpg</t>
  </si>
  <si>
    <t>http://pbs.twimg.com/profile_images/765685227813470208/bJcU40dl_normal.jpg</t>
  </si>
  <si>
    <t>http://pbs.twimg.com/profile_images/1256417371625054208/rLkw3az1_normal.jpg</t>
  </si>
  <si>
    <t>http://pbs.twimg.com/profile_images/1222310694655315973/kMgKO1gD_normal.jpg</t>
  </si>
  <si>
    <t>http://pbs.twimg.com/profile_images/1264526824178094081/90HqqW28_normal.jpg</t>
  </si>
  <si>
    <t>http://pbs.twimg.com/profile_images/1089589650774257666/LgGl51Nt_normal.jpg</t>
  </si>
  <si>
    <t>http://pbs.twimg.com/profile_images/1181966980728938496/iEVSJcJk_normal.jpg</t>
  </si>
  <si>
    <t>http://pbs.twimg.com/profile_images/1248278486738857984/ambXSmj6_normal.jpg</t>
  </si>
  <si>
    <t>http://pbs.twimg.com/profile_images/913134490813390851/Ov6ui53T_normal.jpg</t>
  </si>
  <si>
    <t>http://pbs.twimg.com/profile_images/1151870180856946688/R42HjhAY_normal.jpg</t>
  </si>
  <si>
    <t>http://pbs.twimg.com/profile_images/1183112443742085120/IOhrkOvZ_normal.jpg</t>
  </si>
  <si>
    <t>http://pbs.twimg.com/profile_images/1074595119439974400/JKDDd50z_normal.jpg</t>
  </si>
  <si>
    <t>http://pbs.twimg.com/profile_images/1131882635729494017/wjB9veU6_normal.jpg</t>
  </si>
  <si>
    <t>http://pbs.twimg.com/profile_images/1264043229642711042/9eosy7UH_normal.jpg</t>
  </si>
  <si>
    <t>http://pbs.twimg.com/profile_images/1123928624112046080/xiKekw-B_normal.png</t>
  </si>
  <si>
    <t>http://pbs.twimg.com/profile_images/1210244363730739202/fbLALOjn_normal.jpg</t>
  </si>
  <si>
    <t>http://pbs.twimg.com/profile_images/1256342475498835975/TuwVyUiQ_normal.jpg</t>
  </si>
  <si>
    <t>http://pbs.twimg.com/profile_images/966252134227464197/aJ5rbAy4_normal.jpg</t>
  </si>
  <si>
    <t>http://pbs.twimg.com/profile_images/1248280176112222208/2WJh1WDd_normal.jpg</t>
  </si>
  <si>
    <t>http://pbs.twimg.com/profile_images/1258007219519361024/l26zaOga_normal.jpg</t>
  </si>
  <si>
    <t>http://pbs.twimg.com/profile_images/1246502664386600960/CbqDBuPg_normal.jpg</t>
  </si>
  <si>
    <t>http://pbs.twimg.com/profile_images/1259599271810252803/KoINTb9B_normal.jpg</t>
  </si>
  <si>
    <t>http://pbs.twimg.com/profile_images/1263874996918771718/ac4on0gR_normal.jpg</t>
  </si>
  <si>
    <t>http://pbs.twimg.com/profile_images/1263469946559963136/MmbBSfgz_normal.jpg</t>
  </si>
  <si>
    <t>http://pbs.twimg.com/profile_images/1162475501698584576/UzZlernE_normal.jpg</t>
  </si>
  <si>
    <t>http://pbs.twimg.com/profile_images/901534340747845636/6bxp7Onr_normal.jpg</t>
  </si>
  <si>
    <t>http://pbs.twimg.com/profile_images/1102583620185845760/l7q-Q1_-_normal.jpg</t>
  </si>
  <si>
    <t>http://pbs.twimg.com/profile_images/1257150161354207237/KiB8IJjS_normal.jpg</t>
  </si>
  <si>
    <t>http://pbs.twimg.com/profile_images/1253082479680000001/HatWn6Dg_normal.jpg</t>
  </si>
  <si>
    <t>http://pbs.twimg.com/profile_images/1179855317565399041/kencOXy0_normal.jpg</t>
  </si>
  <si>
    <t>http://pbs.twimg.com/profile_images/1264329620675006471/SSwK3FJ6_normal.jpg</t>
  </si>
  <si>
    <t>http://pbs.twimg.com/profile_images/1252988420135190529/gRV8Kx53_normal.jpg</t>
  </si>
  <si>
    <t>http://pbs.twimg.com/profile_images/1260537193048805377/akeur1JA_normal.jpg</t>
  </si>
  <si>
    <t>http://pbs.twimg.com/profile_images/1246231598955102212/chrNFLtQ_normal.jpg</t>
  </si>
  <si>
    <t>http://pbs.twimg.com/profile_images/1264299465181147138/XIrKjKoj_normal.jpg</t>
  </si>
  <si>
    <t>http://pbs.twimg.com/profile_images/1256736799839399936/H_oMTGWi_normal.jpg</t>
  </si>
  <si>
    <t>http://pbs.twimg.com/profile_images/1129805854860087296/aaWCrn6d_normal.jpg</t>
  </si>
  <si>
    <t>http://pbs.twimg.com/profile_images/1259902092833103872/t2_Yfmz5_normal.jpg</t>
  </si>
  <si>
    <t>http://pbs.twimg.com/profile_images/1263630913314992128/8QuC7Hmo_normal.jpg</t>
  </si>
  <si>
    <t>http://pbs.twimg.com/profile_images/1259591429661306883/GJ78g_i7_normal.jpg</t>
  </si>
  <si>
    <t>http://pbs.twimg.com/profile_images/1253699579847073795/6zzZzSi6_normal.jpg</t>
  </si>
  <si>
    <t>http://pbs.twimg.com/profile_images/1260737435878686720/_4igBGOQ_normal.jpg</t>
  </si>
  <si>
    <t>http://pbs.twimg.com/profile_images/2292637830/g1z7r4ypf9mi3w8m70oq_normal.jpeg</t>
  </si>
  <si>
    <t>http://pbs.twimg.com/profile_images/1264311715010957314/MOu9f7Rx_normal.jpg</t>
  </si>
  <si>
    <t>http://pbs.twimg.com/profile_images/1260820375556034562/TzLlQA84_normal.jpg</t>
  </si>
  <si>
    <t>http://pbs.twimg.com/profile_images/1263068142412193792/9GhqaSMO_normal.jpg</t>
  </si>
  <si>
    <t>http://pbs.twimg.com/profile_images/1247091605598810112/d69nCzlP_normal.jpg</t>
  </si>
  <si>
    <t>http://pbs.twimg.com/profile_images/1218636256403492871/ku1bWvAW_normal.jpg</t>
  </si>
  <si>
    <t>http://pbs.twimg.com/profile_images/1247155100952547330/jKXX3RQ1_normal.jpg</t>
  </si>
  <si>
    <t>http://pbs.twimg.com/profile_images/1233852416191352834/DHSVYeyb_normal.jpg</t>
  </si>
  <si>
    <t>http://pbs.twimg.com/profile_images/1238671201066725377/-QJQODUQ_normal.jpg</t>
  </si>
  <si>
    <t>http://pbs.twimg.com/profile_images/1247382212783173632/kdNCYszH_normal.jpg</t>
  </si>
  <si>
    <t>http://pbs.twimg.com/profile_images/1263680206566457345/PC0sL2_j_normal.jpg</t>
  </si>
  <si>
    <t>http://pbs.twimg.com/profile_images/1256181897337753601/t5S17CGy_normal.jpg</t>
  </si>
  <si>
    <t>http://pbs.twimg.com/profile_images/1257453384765976576/djLsgpsT_normal.jpg</t>
  </si>
  <si>
    <t>http://pbs.twimg.com/profile_images/1256078289506099200/K2pP86Cm_normal.jpg</t>
  </si>
  <si>
    <t>http://pbs.twimg.com/profile_images/1262133468642676741/oGIGbWII_normal.jpg</t>
  </si>
  <si>
    <t>http://pbs.twimg.com/profile_images/1264019374610014209/8SH7gnDY_normal.jpg</t>
  </si>
  <si>
    <t>http://pbs.twimg.com/profile_images/1257092759384702985/78v3gMCs_normal.jpg</t>
  </si>
  <si>
    <t>http://pbs.twimg.com/profile_images/1264348551846473735/_Ncg4qHr_normal.jpg</t>
  </si>
  <si>
    <t>http://pbs.twimg.com/profile_images/1253962972113833984/RbsGRG58_normal.jpg</t>
  </si>
  <si>
    <t>http://pbs.twimg.com/profile_images/1152567366670307328/b4hiAZ-H_normal.jpg</t>
  </si>
  <si>
    <t>http://pbs.twimg.com/profile_images/1261469121977421824/lPrNcVDl_normal.jpg</t>
  </si>
  <si>
    <t>http://pbs.twimg.com/profile_images/1264566800785846285/dznBipW0_normal.jpg</t>
  </si>
  <si>
    <t>http://pbs.twimg.com/profile_images/1240718342484373505/slPj2i-o_normal.jpg</t>
  </si>
  <si>
    <t>http://pbs.twimg.com/profile_images/891038769574547456/Cke1nBLm_normal.jpg</t>
  </si>
  <si>
    <t>http://pbs.twimg.com/profile_images/1263212152900530176/IDS-v8dH_normal.jpg</t>
  </si>
  <si>
    <t>http://pbs.twimg.com/profile_images/1264331425542742016/72jsYd5g_normal.jpg</t>
  </si>
  <si>
    <t>http://pbs.twimg.com/profile_images/1262747410930925568/RD1SDM1b_normal.jpg</t>
  </si>
  <si>
    <t>http://pbs.twimg.com/profile_images/1236578715280330752/etEYxrnh_normal.jpg</t>
  </si>
  <si>
    <t>http://pbs.twimg.com/profile_images/995280636876414977/MSfRuLXw_normal.jpg</t>
  </si>
  <si>
    <t>http://pbs.twimg.com/profile_images/1260168016182075392/0Zf2HGom_normal.jpg</t>
  </si>
  <si>
    <t>http://pbs.twimg.com/profile_images/1256291893945741313/hliLfaQV_normal.jpg</t>
  </si>
  <si>
    <t>http://pbs.twimg.com/profile_images/1260678106471424000/Bk_L6XUz_normal.jpg</t>
  </si>
  <si>
    <t>http://pbs.twimg.com/profile_images/1234625237406408704/tBMIhO77_normal.jpg</t>
  </si>
  <si>
    <t>http://pbs.twimg.com/profile_images/1231986666857996293/yqanzWuH_normal.jpg</t>
  </si>
  <si>
    <t>http://pbs.twimg.com/profile_images/1264474919678758913/du4FpyCj_normal.jpg</t>
  </si>
  <si>
    <t>http://pbs.twimg.com/profile_images/1254992546008313856/In3P9kQ6_normal.jpg</t>
  </si>
  <si>
    <t>http://pbs.twimg.com/profile_images/1264333274027102209/z5GnxT6z_normal.jpg</t>
  </si>
  <si>
    <t>http://pbs.twimg.com/profile_images/1262739449558863872/qlOg0a_t_normal.jpg</t>
  </si>
  <si>
    <t>http://pbs.twimg.com/profile_images/1223989413023186948/uzZgmrzg_normal.jpg</t>
  </si>
  <si>
    <t>http://pbs.twimg.com/profile_images/1183060548587528193/wD4xhrak_normal.jpg</t>
  </si>
  <si>
    <t>http://pbs.twimg.com/profile_images/1251736723337379841/tpIL2G1L_normal.jpg</t>
  </si>
  <si>
    <t>http://pbs.twimg.com/profile_images/1264575845227810817/mZqJ8hYu_normal.jpg</t>
  </si>
  <si>
    <t>http://pbs.twimg.com/profile_images/1264193355086532610/H8oWrnMb_normal.jpg</t>
  </si>
  <si>
    <t>http://pbs.twimg.com/profile_images/1236929805205016576/7ItFhnWT_normal.jpg</t>
  </si>
  <si>
    <t>http://pbs.twimg.com/profile_images/1262107489316884482/8dzBWaTa_normal.jpg</t>
  </si>
  <si>
    <t>http://pbs.twimg.com/profile_images/1263449337318735873/BmWdArwF_normal.jpg</t>
  </si>
  <si>
    <t>http://pbs.twimg.com/profile_images/1249683192761769987/I8ypd2AL_normal.jpg</t>
  </si>
  <si>
    <t>http://pbs.twimg.com/profile_images/992812250296659973/kANSSaNC_normal.jpg</t>
  </si>
  <si>
    <t>http://pbs.twimg.com/profile_images/968112301910962176/quio2-WA_normal.jpg</t>
  </si>
  <si>
    <t>http://pbs.twimg.com/profile_images/1238856677446897668/eBbK1KoZ_normal.jpg</t>
  </si>
  <si>
    <t>http://pbs.twimg.com/profile_images/1256264128672477184/O6IlhcD5_normal.jpg</t>
  </si>
  <si>
    <t>http://pbs.twimg.com/profile_images/1264542019629780992/2TFBNnMq_normal.jpg</t>
  </si>
  <si>
    <t>http://pbs.twimg.com/profile_images/826042853981843456/qY2JPhls_normal.jpg</t>
  </si>
  <si>
    <t>http://pbs.twimg.com/profile_images/632997015702622208/hMBQcYRQ_normal.jpg</t>
  </si>
  <si>
    <t>http://pbs.twimg.com/profile_images/378800000720870369/f1e95a4734549611284729e1692f2eb0_normal.jpeg</t>
  </si>
  <si>
    <t>http://pbs.twimg.com/profile_images/1151772010432946176/vR4ts49a_normal.png</t>
  </si>
  <si>
    <t>http://pbs.twimg.com/profile_images/950119984663056384/7hXb2aSh_normal.jpg</t>
  </si>
  <si>
    <t>http://pbs.twimg.com/profile_images/1177613451310567424/VLuzUSRT_normal.jpg</t>
  </si>
  <si>
    <t>http://pbs.twimg.com/profile_images/1239851128566829057/8XvJBgS6_normal.jpg</t>
  </si>
  <si>
    <t>http://pbs.twimg.com/profile_images/1243500699448721414/BXlpgaTC_normal.jpg</t>
  </si>
  <si>
    <t>http://pbs.twimg.com/profile_images/378800000065095468/d01d933752e1d7a94bba1ccfaa84e7f0_normal.jpeg</t>
  </si>
  <si>
    <t>http://pbs.twimg.com/profile_images/489212432997707776/gYjbVu_V_normal.jpeg</t>
  </si>
  <si>
    <t>http://pbs.twimg.com/profile_images/1256729418602557440/c0EV-HOq_normal.jpg</t>
  </si>
  <si>
    <t>http://pbs.twimg.com/profile_images/1260116836697411584/VfzeOD7V_normal.jpg</t>
  </si>
  <si>
    <t>http://pbs.twimg.com/profile_images/1262856794537447425/zMZkEHYd_normal.jpg</t>
  </si>
  <si>
    <t>http://pbs.twimg.com/profile_images/1001398250103103489/1SNnvWM4_normal.jpg</t>
  </si>
  <si>
    <t>http://pbs.twimg.com/profile_images/423794980906221568/s8_fVx9o_normal.jpeg</t>
  </si>
  <si>
    <t>http://pbs.twimg.com/profile_images/1180129639467012097/a7_cCc04_normal.jpg</t>
  </si>
  <si>
    <t>http://pbs.twimg.com/profile_images/1233398750724399105/UpPwXtAF_normal.jpg</t>
  </si>
  <si>
    <t>http://pbs.twimg.com/profile_images/1223317699553611777/7Td7Z_w0_normal.jpg</t>
  </si>
  <si>
    <t>http://pbs.twimg.com/profile_images/1259647744257425408/T89VKz-Y_normal.jpg</t>
  </si>
  <si>
    <t>http://pbs.twimg.com/profile_images/1254982153395453954/PJ_sRoSy_normal.jpg</t>
  </si>
  <si>
    <t>http://pbs.twimg.com/profile_images/1260912174844620803/OZwTK9W__normal.png</t>
  </si>
  <si>
    <t>http://pbs.twimg.com/profile_images/1223337887619538946/Q2_wXt3w_normal.jpg</t>
  </si>
  <si>
    <t>http://pbs.twimg.com/profile_images/1248780011143942147/7jAWYFzb_normal.jpg</t>
  </si>
  <si>
    <t>http://pbs.twimg.com/profile_images/1259969792057974784/BD7m2DCi_normal.jpg</t>
  </si>
  <si>
    <t>http://pbs.twimg.com/profile_images/1211382140472119300/S3h8g1Wr_normal.jpg</t>
  </si>
  <si>
    <t>http://pbs.twimg.com/profile_images/1145411821412790272/dpJ9_qfS_normal.jpg</t>
  </si>
  <si>
    <t>http://pbs.twimg.com/profile_images/1262746051334660097/CF6ncpLO_normal.jpg</t>
  </si>
  <si>
    <t>http://pbs.twimg.com/profile_images/1250691508262535168/LU4MaWde_normal.jpg</t>
  </si>
  <si>
    <t>http://pbs.twimg.com/profile_images/1229157722970566662/XEAZCFyD_normal.jpg</t>
  </si>
  <si>
    <t>http://pbs.twimg.com/profile_images/1221743601362796544/tklB6lQC_normal.jpg</t>
  </si>
  <si>
    <t>http://pbs.twimg.com/profile_images/1159836877794316288/VpSm0nn0_normal.jpg</t>
  </si>
  <si>
    <t>http://pbs.twimg.com/profile_images/1214110130272456704/JtOVieOt_normal.jpg</t>
  </si>
  <si>
    <t>http://pbs.twimg.com/profile_images/1254440603338891265/Nio63e_o_normal.jpg</t>
  </si>
  <si>
    <t>http://pbs.twimg.com/profile_images/1258113517959303168/gIcDlGod_normal.jpg</t>
  </si>
  <si>
    <t>http://pbs.twimg.com/profile_images/1256698000400932865/DT8Wt8m8_normal.jpg</t>
  </si>
  <si>
    <t>http://pbs.twimg.com/profile_images/1254051984358899713/w47ok8Ez_normal.jpg</t>
  </si>
  <si>
    <t>http://pbs.twimg.com/profile_images/1239323212195995648/AxcZ_kMH_normal.jpg</t>
  </si>
  <si>
    <t>http://pbs.twimg.com/profile_images/1264184586566852609/TlL2SYUa_normal.jpg</t>
  </si>
  <si>
    <t>http://pbs.twimg.com/profile_images/1263224513594036224/L7u6bDKk_normal.jpg</t>
  </si>
  <si>
    <t>http://pbs.twimg.com/profile_images/1260644567470297088/mfRJpfWO_normal.jpg</t>
  </si>
  <si>
    <t>http://pbs.twimg.com/profile_images/1260022602552107008/NT5rEtiB_normal.jpg</t>
  </si>
  <si>
    <t>http://pbs.twimg.com/profile_images/1250713005605748736/0FdtjQsK_normal.jpg</t>
  </si>
  <si>
    <t>http://pbs.twimg.com/profile_images/1262406146767405057/kJuWGlym_normal.jpg</t>
  </si>
  <si>
    <t>http://pbs.twimg.com/profile_images/1229058123094056961/QTkQZkBj_normal.jpg</t>
  </si>
  <si>
    <t>http://pbs.twimg.com/profile_images/1263920096440922112/bZ8d5sdj_normal.jpg</t>
  </si>
  <si>
    <t>http://pbs.twimg.com/profile_images/1253319529188544513/udv-n_bi_normal.jpg</t>
  </si>
  <si>
    <t>http://pbs.twimg.com/profile_images/1264471699736625152/W100nRsI_normal.jpg</t>
  </si>
  <si>
    <t>http://pbs.twimg.com/profile_images/1257001480755785729/aSXndp4__normal.jpg</t>
  </si>
  <si>
    <t>http://pbs.twimg.com/profile_images/1195447889566294016/QLJ_G_4l_normal.jpg</t>
  </si>
  <si>
    <t>http://pbs.twimg.com/profile_images/1091391240162156551/KctGl8p-_normal.jpg</t>
  </si>
  <si>
    <t>http://pbs.twimg.com/profile_images/1196871244576153603/24aMDntR_normal.jpg</t>
  </si>
  <si>
    <t>http://pbs.twimg.com/profile_images/1144305712018931712/qYc_xAF9_normal.jpg</t>
  </si>
  <si>
    <t>http://pbs.twimg.com/profile_images/1260971598473056256/kiZOhecA_normal.jpg</t>
  </si>
  <si>
    <t>http://pbs.twimg.com/profile_images/1264620439567024141/XfWAinyt_normal.jpg</t>
  </si>
  <si>
    <t>http://pbs.twimg.com/profile_images/1261640026066214912/K9mk02wy_normal.jpg</t>
  </si>
  <si>
    <t>http://pbs.twimg.com/profile_images/1258123633278369792/A85ORYlJ_normal.jpg</t>
  </si>
  <si>
    <t>http://pbs.twimg.com/profile_images/344513261572311729/ba7312f2154eb3b61e547b5509b54308_normal.jpeg</t>
  </si>
  <si>
    <t>http://pbs.twimg.com/profile_images/1131041726813089793/Uih186Bx_normal.jpg</t>
  </si>
  <si>
    <t>http://pbs.twimg.com/profile_images/1263559624374050819/YQxCDFYr_normal.jpg</t>
  </si>
  <si>
    <t>http://pbs.twimg.com/profile_images/1247294825822670848/w2Zmvok3_normal.jpg</t>
  </si>
  <si>
    <t>http://pbs.twimg.com/profile_images/1229365420538433537/2MThQV1Z_normal.jpg</t>
  </si>
  <si>
    <t>http://pbs.twimg.com/profile_images/1260269836548128775/nmE8JbTz_normal.jpg</t>
  </si>
  <si>
    <t>http://pbs.twimg.com/profile_images/1188166109763112963/udi4GXMk_normal.jpg</t>
  </si>
  <si>
    <t>http://pbs.twimg.com/profile_images/1093292911746301954/VacbOW2p_normal.jpg</t>
  </si>
  <si>
    <t>http://pbs.twimg.com/profile_images/1261386598551298053/AKwUIBSC_normal.jpg</t>
  </si>
  <si>
    <t>http://pbs.twimg.com/profile_images/1264649888547078144/O83FRRUI_normal.jpg</t>
  </si>
  <si>
    <t>http://pbs.twimg.com/profile_images/1247895204557762560/NUZBlMgg_normal.jpg</t>
  </si>
  <si>
    <t>http://pbs.twimg.com/profile_images/1237466870237802499/GhIPXFkX_normal.jpg</t>
  </si>
  <si>
    <t>http://pbs.twimg.com/profile_images/423047206392721408/oD-IxiUb_normal.jpeg</t>
  </si>
  <si>
    <t>http://pbs.twimg.com/profile_images/1263770626482995200/zFzWvoW0_normal.jpg</t>
  </si>
  <si>
    <t>http://pbs.twimg.com/profile_images/1264291908765048832/vPCM2YpW_normal.jpg</t>
  </si>
  <si>
    <t>http://pbs.twimg.com/profile_images/1242450399585591296/JzdkP1tC_normal.jpg</t>
  </si>
  <si>
    <t>http://pbs.twimg.com/profile_images/1258914241559527437/rZuimuIG_normal.jpg</t>
  </si>
  <si>
    <t>http://pbs.twimg.com/profile_images/1260365422643347463/_3ZPHzFH_normal.jpg</t>
  </si>
  <si>
    <t>http://pbs.twimg.com/profile_images/1263184837793533953/aDiOMmLJ_normal.jpg</t>
  </si>
  <si>
    <t>http://pbs.twimg.com/profile_images/1258712918616662021/vtNE8hts_normal.jpg</t>
  </si>
  <si>
    <t>http://pbs.twimg.com/profile_images/781228227960397824/qDRWNe_1_normal.jpg</t>
  </si>
  <si>
    <t>http://pbs.twimg.com/profile_images/1247207348076240899/Sozo5Jub_normal.jpg</t>
  </si>
  <si>
    <t>http://pbs.twimg.com/profile_images/1237857666619158528/DYnLkYmT_normal.jpg</t>
  </si>
  <si>
    <t>http://pbs.twimg.com/profile_images/1256933220152737794/CPcMYtgJ_normal.jpg</t>
  </si>
  <si>
    <t>http://pbs.twimg.com/profile_images/1264199815044481024/mpHWNv0P_normal.jpg</t>
  </si>
  <si>
    <t>http://pbs.twimg.com/profile_images/734495198336716802/BEn97qBY_normal.jpg</t>
  </si>
  <si>
    <t>http://pbs.twimg.com/profile_images/1257556122023665664/rStYN8Jb_normal.jpg</t>
  </si>
  <si>
    <t>http://pbs.twimg.com/profile_images/1262653139729240064/txkgpeCo_normal.jpg</t>
  </si>
  <si>
    <t>http://pbs.twimg.com/profile_images/757938688424837120/fwGfXIi2_normal.jpg</t>
  </si>
  <si>
    <t>http://pbs.twimg.com/profile_images/1258015692240023552/ugpy74ZH_normal.jpg</t>
  </si>
  <si>
    <t>http://pbs.twimg.com/profile_images/1148972208909430784/BvgNWNtd_normal.png</t>
  </si>
  <si>
    <t>http://pbs.twimg.com/profile_images/1239422602097156101/KFfZD3jU_normal.jpg</t>
  </si>
  <si>
    <t>http://pbs.twimg.com/profile_images/1042824273512017920/tYJ-WsSv_normal.jpg</t>
  </si>
  <si>
    <t>http://pbs.twimg.com/profile_images/1259499347441582083/onsL5h5T_normal.jpg</t>
  </si>
  <si>
    <t>http://pbs.twimg.com/profile_images/1108465319021068288/ERSh98aX_normal.png</t>
  </si>
  <si>
    <t>http://pbs.twimg.com/profile_images/1244681315535990786/G46joIbg_normal.jpg</t>
  </si>
  <si>
    <t>http://pbs.twimg.com/profile_images/1222951344279080960/ajgDxtwP_normal.jpg</t>
  </si>
  <si>
    <t>http://pbs.twimg.com/profile_images/1247122496937230339/hpBSN24H_normal.jpg</t>
  </si>
  <si>
    <t>http://pbs.twimg.com/profile_images/1256335318950739969/0gJR5o5D_normal.jpg</t>
  </si>
  <si>
    <t>http://pbs.twimg.com/profile_images/1148318749956743169/0J0guG42_normal.jpg</t>
  </si>
  <si>
    <t>http://pbs.twimg.com/profile_images/1251848230595448833/Y5Iiphqe_normal.jpg</t>
  </si>
  <si>
    <t>http://pbs.twimg.com/profile_images/1261396932636880896/IuYpM5jk_normal.jpg</t>
  </si>
  <si>
    <t>http://pbs.twimg.com/profile_images/1071193574232997888/TppW8UMX_normal.jpg</t>
  </si>
  <si>
    <t>http://pbs.twimg.com/profile_images/1191803273046614016/X14SCrRx_normal.jpg</t>
  </si>
  <si>
    <t>http://pbs.twimg.com/profile_images/1215719728351797249/1WJFXme4_normal.jpg</t>
  </si>
  <si>
    <t>http://pbs.twimg.com/profile_images/1200059896030539778/0E9PC3MG_normal.jpg</t>
  </si>
  <si>
    <t>http://pbs.twimg.com/profile_images/1137363190952730624/buMetpYF_normal.jpg</t>
  </si>
  <si>
    <t>http://pbs.twimg.com/profile_images/1260508415694077954/F7-V6tb7_normal.jpg</t>
  </si>
  <si>
    <t>http://pbs.twimg.com/profile_images/1182029213303476224/SZ-a8bg8_normal.jpg</t>
  </si>
  <si>
    <t>http://pbs.twimg.com/profile_images/1156507218713481216/rqkj0hl8_normal.jpg</t>
  </si>
  <si>
    <t>http://pbs.twimg.com/profile_images/1249774681139404803/tj0FGm3s_normal.jpg</t>
  </si>
  <si>
    <t>http://pbs.twimg.com/profile_images/1261413049266843648/vTUa_7ab_normal.jpg</t>
  </si>
  <si>
    <t>http://pbs.twimg.com/profile_images/1079067422852829184/8rFA2fH3_normal.jpg</t>
  </si>
  <si>
    <t>http://pbs.twimg.com/profile_images/1264213368048680967/XF0jmosJ_normal.jpg</t>
  </si>
  <si>
    <t>http://pbs.twimg.com/profile_images/1244989832327311362/THSp9Z8N_normal.jpg</t>
  </si>
  <si>
    <t>http://pbs.twimg.com/profile_images/1245525646027165696/WqyCgADZ_normal.jpg</t>
  </si>
  <si>
    <t>http://pbs.twimg.com/profile_images/1264635153588064258/DHirMuuV_normal.jpg</t>
  </si>
  <si>
    <t>http://pbs.twimg.com/profile_images/1240582875013054464/ofGFAKDj_normal.jpg</t>
  </si>
  <si>
    <t>http://pbs.twimg.com/profile_images/1254377092600471552/hbczrEUe_normal.jpg</t>
  </si>
  <si>
    <t>http://pbs.twimg.com/profile_images/1250808601494642688/Rp8cIKH0_normal.jpg</t>
  </si>
  <si>
    <t>http://pbs.twimg.com/profile_images/1264251234166411265/0IjoS0wJ_normal.jpg</t>
  </si>
  <si>
    <t>http://pbs.twimg.com/profile_images/1256712662764879872/I4HABTjW_normal.jpg</t>
  </si>
  <si>
    <t>http://pbs.twimg.com/profile_images/1130573668332003328/voIYlADj_normal.jpg</t>
  </si>
  <si>
    <t>http://pbs.twimg.com/profile_images/1233194118517362688/IhHu_FuG_normal.jpg</t>
  </si>
  <si>
    <t>http://pbs.twimg.com/profile_images/1205213085394440193/4HVM57Qi_normal.jpg</t>
  </si>
  <si>
    <t>http://pbs.twimg.com/profile_images/1224096101155790848/TBor7JhU_normal.jpg</t>
  </si>
  <si>
    <t>http://pbs.twimg.com/profile_images/1246256320317095936/TrwPgSUx_normal.jpg</t>
  </si>
  <si>
    <t>http://pbs.twimg.com/profile_images/903375012987629568/z_1A3mzb_normal.jpg</t>
  </si>
  <si>
    <t>http://pbs.twimg.com/profile_images/942506370187882501/--cvYyvp_normal.jpg</t>
  </si>
  <si>
    <t>http://pbs.twimg.com/profile_images/1262337366129287169/5b85m-wx_normal.jpg</t>
  </si>
  <si>
    <t>http://pbs.twimg.com/profile_images/1233826679077908480/TVcwjwKz_normal.jpg</t>
  </si>
  <si>
    <t>http://pbs.twimg.com/profile_images/914133794105503744/9zM8RzBW_normal.jpg</t>
  </si>
  <si>
    <t>http://pbs.twimg.com/profile_images/1263103172454711297/Zjnz_ZHI_normal.jpg</t>
  </si>
  <si>
    <t>http://pbs.twimg.com/profile_images/1258866430705127428/q9BPdgrn_normal.jpg</t>
  </si>
  <si>
    <t>http://pbs.twimg.com/profile_images/1259867358484738048/hE2JAejy_normal.jpg</t>
  </si>
  <si>
    <t>http://pbs.twimg.com/profile_images/1228061003541340174/E_jxl1wo_normal.jpg</t>
  </si>
  <si>
    <t>http://pbs.twimg.com/profile_images/1257763752298102785/YVzX6Uix_normal.jpg</t>
  </si>
  <si>
    <t>http://pbs.twimg.com/profile_images/1264312721945886720/8DUaAOdg_normal.jpg</t>
  </si>
  <si>
    <t>http://pbs.twimg.com/profile_images/1260220412006449155/xemlJpwW_normal.jpg</t>
  </si>
  <si>
    <t>http://pbs.twimg.com/profile_images/1130874771829415936/SvPCi2I-_normal.jpg</t>
  </si>
  <si>
    <t>http://pbs.twimg.com/profile_images/1263591942211829761/x6VXWXJD_normal.jpg</t>
  </si>
  <si>
    <t>http://pbs.twimg.com/profile_images/584463369379319808/ilORI4qA_normal.jpg</t>
  </si>
  <si>
    <t>http://pbs.twimg.com/profile_images/1239838221565136896/CJ0mUFkK_normal.jpg</t>
  </si>
  <si>
    <t>http://pbs.twimg.com/profile_images/1260648068992634893/KqJsCUzm_normal.jpg</t>
  </si>
  <si>
    <t>http://pbs.twimg.com/profile_images/1253225507711221760/NDQ_IB-1_normal.jpg</t>
  </si>
  <si>
    <t>http://pbs.twimg.com/profile_images/1223893545691598854/oU-ZmXYA_normal.jpg</t>
  </si>
  <si>
    <t>http://pbs.twimg.com/profile_images/1243186154452717568/cuQDczD9_normal.jpg</t>
  </si>
  <si>
    <t>http://pbs.twimg.com/profile_images/1151377501849042946/8ffK4HaT_normal.png</t>
  </si>
  <si>
    <t>http://pbs.twimg.com/profile_images/1011558457735110656/Wpwc9euz_normal.jpg</t>
  </si>
  <si>
    <t>http://pbs.twimg.com/profile_images/1253632942049558529/hDactlOv_normal.jpg</t>
  </si>
  <si>
    <t>http://pbs.twimg.com/profile_images/1264575041095839744/lPCelN3W_normal.jpg</t>
  </si>
  <si>
    <t>http://pbs.twimg.com/profile_images/1262676699201880065/_1DVXa4e_normal.jpg</t>
  </si>
  <si>
    <t>http://pbs.twimg.com/profile_images/1264581604711845894/s5Olvg9a_normal.jpg</t>
  </si>
  <si>
    <t>http://pbs.twimg.com/profile_images/1262574135278030848/P1ajogQH_normal.jpg</t>
  </si>
  <si>
    <t>http://pbs.twimg.com/profile_images/1207718030723223552/lIoOkQAo_normal.jpg</t>
  </si>
  <si>
    <t>http://pbs.twimg.com/profile_images/1233851914498068480/qc8m3gpk_normal.jpg</t>
  </si>
  <si>
    <t>http://pbs.twimg.com/profile_images/1249447121960472577/DmrMC6Oo_normal.jpg</t>
  </si>
  <si>
    <t>http://pbs.twimg.com/profile_images/1122231816281313280/Mv99tehU_normal.jpg</t>
  </si>
  <si>
    <t>http://pbs.twimg.com/profile_images/1189241525168988161/WDqumyAa_normal.jpg</t>
  </si>
  <si>
    <t>http://pbs.twimg.com/profile_images/1103270920339312640/7XnUL0YC_normal.jpg</t>
  </si>
  <si>
    <t>http://pbs.twimg.com/profile_images/1038442372932218880/egyNAK9F_normal.jpg</t>
  </si>
  <si>
    <t>http://pbs.twimg.com/profile_images/1259261180075532289/gwwJIoih_normal.jpg</t>
  </si>
  <si>
    <t>http://pbs.twimg.com/profile_images/1261426417222516737/GaAsrZH5_normal.jpg</t>
  </si>
  <si>
    <t>http://pbs.twimg.com/profile_images/553881582662975488/aIQK3aTz_normal.jpeg</t>
  </si>
  <si>
    <t>http://pbs.twimg.com/profile_images/1231146134724382725/CwvhO32Q_normal.jpg</t>
  </si>
  <si>
    <t>http://pbs.twimg.com/profile_images/1214982581919371268/ACkQf5TO_normal.jpg</t>
  </si>
  <si>
    <t>http://pbs.twimg.com/profile_images/1263657768675872768/Ihm6qi8U_normal.jpg</t>
  </si>
  <si>
    <t>http://pbs.twimg.com/profile_images/1241283534058332160/GD_auVsm_normal.jpg</t>
  </si>
  <si>
    <t>http://pbs.twimg.com/profile_images/1033069328269279234/huSWx1Fg_normal.jpg</t>
  </si>
  <si>
    <t>http://pbs.twimg.com/profile_images/1264646741657296896/bfjOjEUJ_normal.jpg</t>
  </si>
  <si>
    <t>http://pbs.twimg.com/profile_images/1260553821048184833/y2GUsk0K_normal.jpg</t>
  </si>
  <si>
    <t>http://pbs.twimg.com/profile_images/1179516745926750211/wgx1kDzu_normal.jpg</t>
  </si>
  <si>
    <t>http://pbs.twimg.com/profile_images/1229398114412486662/a77bXnc5_normal.jpg</t>
  </si>
  <si>
    <t>http://pbs.twimg.com/profile_images/1016421595819233280/xqgHrJtS_normal.jpg</t>
  </si>
  <si>
    <t>http://pbs.twimg.com/profile_images/1198168918545829888/QAbvwVj6_normal.jpg</t>
  </si>
  <si>
    <t>http://pbs.twimg.com/profile_images/1264630885518848006/-OoQU-SJ_normal.jpg</t>
  </si>
  <si>
    <t>http://pbs.twimg.com/profile_images/1264586263648223239/-lGW35rt_normal.jpg</t>
  </si>
  <si>
    <t>http://pbs.twimg.com/profile_images/1257759863494639616/MOFeHqP6_normal.jpg</t>
  </si>
  <si>
    <t>http://pbs.twimg.com/profile_images/1256619119769722886/Gcn30DJX_normal.jpg</t>
  </si>
  <si>
    <t>http://pbs.twimg.com/profile_images/1205202725874675712/Ee_97ZaE_normal.jpg</t>
  </si>
  <si>
    <t>http://pbs.twimg.com/profile_images/1259240476722499586/JUTnfheJ_normal.jpg</t>
  </si>
  <si>
    <t>http://pbs.twimg.com/profile_images/1263169686344290310/R8o0BKBn_normal.jpg</t>
  </si>
  <si>
    <t>http://pbs.twimg.com/profile_images/959032741865185281/69lqbuwO_normal.jpg</t>
  </si>
  <si>
    <t>http://pbs.twimg.com/profile_images/1264068273555070976/mQ0xdvyD_normal.jpg</t>
  </si>
  <si>
    <t>http://pbs.twimg.com/profile_images/1204341101144002560/v3G8DjgG_normal.jpg</t>
  </si>
  <si>
    <t>http://pbs.twimg.com/profile_images/856911336239968258/e72zn6uH_normal.jpg</t>
  </si>
  <si>
    <t>http://pbs.twimg.com/profile_images/1256648558809407488/jIbxXt0K_normal.png</t>
  </si>
  <si>
    <t>http://pbs.twimg.com/profile_images/1252272438953607169/aCjKD2XU_normal.jpg</t>
  </si>
  <si>
    <t>http://pbs.twimg.com/profile_images/1257776794301870081/3N-Ra2qL_normal.jpg</t>
  </si>
  <si>
    <t>http://pbs.twimg.com/profile_images/1129838760114499585/C-t56jOY_normal.jpg</t>
  </si>
  <si>
    <t>http://pbs.twimg.com/profile_images/1264393247692111872/0tFKA8Hw_normal.jpg</t>
  </si>
  <si>
    <t>http://pbs.twimg.com/profile_images/972187670293237760/aE2lMYDm_normal.jpg</t>
  </si>
  <si>
    <t>http://pbs.twimg.com/profile_images/1264645740346908672/0PDEl1Bl_normal.jpg</t>
  </si>
  <si>
    <t>http://pbs.twimg.com/profile_images/1255504475508408322/7ZbLb3X4_normal.jpg</t>
  </si>
  <si>
    <t>http://pbs.twimg.com/profile_images/1264533278230446080/JTYOYCSw_normal.jpg</t>
  </si>
  <si>
    <t>http://pbs.twimg.com/profile_images/1259298327000223746/mmPuMnmP_normal.jpg</t>
  </si>
  <si>
    <t>http://pbs.twimg.com/profile_images/1082352836481036290/ecCeXDsJ_normal.jpg</t>
  </si>
  <si>
    <t>http://pbs.twimg.com/profile_images/1129340893671186432/tMJR9h2K_normal.jpg</t>
  </si>
  <si>
    <t>http://pbs.twimg.com/profile_images/881494764499214336/tROFIJcm_normal.jpg</t>
  </si>
  <si>
    <t>http://pbs.twimg.com/profile_images/1259572959687163905/_oQ3yDbN_normal.jpg</t>
  </si>
  <si>
    <t>http://pbs.twimg.com/profile_images/1263466475786027008/3KkJwe-o_normal.png</t>
  </si>
  <si>
    <t>http://pbs.twimg.com/profile_images/1111310785190477830/zeizBrqJ_normal.jpg</t>
  </si>
  <si>
    <t>http://pbs.twimg.com/profile_images/1253618376527708160/cTgGACpa_normal.jpg</t>
  </si>
  <si>
    <t>http://pbs.twimg.com/profile_images/1168125823624384512/IuIeSPe8_normal.jpg</t>
  </si>
  <si>
    <t>http://pbs.twimg.com/profile_images/1259763021825572866/Blysk00o_normal.jpg</t>
  </si>
  <si>
    <t>http://pbs.twimg.com/profile_images/1212135014760112131/ylQUJJzn_normal.jpg</t>
  </si>
  <si>
    <t>http://pbs.twimg.com/profile_images/1236759709509705730/60IRy1e3_normal.jpg</t>
  </si>
  <si>
    <t>http://pbs.twimg.com/profile_images/825020863036682241/NrnTQ9iN_normal.jpg</t>
  </si>
  <si>
    <t>http://pbs.twimg.com/profile_images/1250419652603162631/tFl7HZiz_normal.jpg</t>
  </si>
  <si>
    <t>http://pbs.twimg.com/profile_images/1245492595112980481/iEpc_7PC_normal.jpg</t>
  </si>
  <si>
    <t>http://pbs.twimg.com/profile_images/1207270276850946048/gEuTAYOf_normal.jpg</t>
  </si>
  <si>
    <t>http://pbs.twimg.com/profile_images/1259770045296754690/saFrTZ1c_normal.jpg</t>
  </si>
  <si>
    <t>http://pbs.twimg.com/profile_images/1208102115815628800/9ik5FYG7_normal.jpg</t>
  </si>
  <si>
    <t>http://pbs.twimg.com/profile_images/1264636455579783170/gb3F-Vhp_normal.jpg</t>
  </si>
  <si>
    <t>http://pbs.twimg.com/profile_images/1263220471069315075/IpCQU7Pm_normal.jpg</t>
  </si>
  <si>
    <t>http://pbs.twimg.com/profile_images/1253320855846653952/-fBq2HDO_normal.jpg</t>
  </si>
  <si>
    <t>http://pbs.twimg.com/profile_images/1189584574935982080/Ugt7t96e_normal.jpg</t>
  </si>
  <si>
    <t>http://pbs.twimg.com/profile_images/1264319750605361152/kapjvUKD_normal.jpg</t>
  </si>
  <si>
    <t>http://pbs.twimg.com/profile_images/1261066881559146500/NGTy0lbp_normal.jpg</t>
  </si>
  <si>
    <t>http://pbs.twimg.com/profile_images/1263165274636922883/jWsGtwJA_normal.jpg</t>
  </si>
  <si>
    <t>http://pbs.twimg.com/profile_images/1251151085374300163/2mbdZj_C_normal.jpg</t>
  </si>
  <si>
    <t>http://pbs.twimg.com/profile_images/958542913914449920/mCPilW5h_normal.jpg</t>
  </si>
  <si>
    <t>http://pbs.twimg.com/profile_images/1233001899634372608/567nHXVm_normal.jpg</t>
  </si>
  <si>
    <t>http://pbs.twimg.com/profile_images/1043219794168872960/dFenUwsY_normal.jpg</t>
  </si>
  <si>
    <t>http://pbs.twimg.com/profile_images/1261003585019674624/MceeO8sY_normal.jpg</t>
  </si>
  <si>
    <t>http://pbs.twimg.com/profile_images/1264617707909062656/h6giNEFJ_normal.jpg</t>
  </si>
  <si>
    <t>http://pbs.twimg.com/profile_images/1222652307248222209/WdGZ9A47_normal.jpg</t>
  </si>
  <si>
    <t>http://pbs.twimg.com/profile_images/1263228844800172041/97h4LcqK_normal.jpg</t>
  </si>
  <si>
    <t>http://pbs.twimg.com/profile_images/1244337483673939968/Jfcui8rf_normal.jpg</t>
  </si>
  <si>
    <t>http://pbs.twimg.com/profile_images/1212470844959662082/oE-UCQoR_normal.jpg</t>
  </si>
  <si>
    <t>http://pbs.twimg.com/profile_images/1262034193233707008/as2nSRxC_normal.jpg</t>
  </si>
  <si>
    <t>http://pbs.twimg.com/profile_images/1237381646413746184/fRr7HxYs_normal.jpg</t>
  </si>
  <si>
    <t>http://pbs.twimg.com/profile_images/936186269599637504/liGR74dA_normal.jpg</t>
  </si>
  <si>
    <t>http://pbs.twimg.com/profile_images/1212420484282884096/obesyUi3_normal.jpg</t>
  </si>
  <si>
    <t>http://pbs.twimg.com/profile_images/1250919670045126657/WdDNTSyg_normal.jpg</t>
  </si>
  <si>
    <t>http://pbs.twimg.com/profile_images/1237381345145507842/gUZosdq-_normal.jpg</t>
  </si>
  <si>
    <t>http://pbs.twimg.com/profile_images/1262504326808944643/i3pDlIuc_normal.jpg</t>
  </si>
  <si>
    <t>http://pbs.twimg.com/profile_images/1222614033653731331/yoLBnG1O_normal.jpg</t>
  </si>
  <si>
    <t>http://pbs.twimg.com/profile_images/1120038106680516608/SROCwNlB_normal.jpg</t>
  </si>
  <si>
    <t>http://pbs.twimg.com/profile_images/977476482825179137/StxStiQ__normal.jpg</t>
  </si>
  <si>
    <t>http://pbs.twimg.com/profile_images/1152495375707717632/X5PBe12z_normal.jpg</t>
  </si>
  <si>
    <t>http://pbs.twimg.com/profile_images/1262108511707815936/DpKlElsZ_normal.jpg</t>
  </si>
  <si>
    <t>http://pbs.twimg.com/profile_images/1205961858336862208/Dx8XjQGH_normal.jpg</t>
  </si>
  <si>
    <t>http://pbs.twimg.com/profile_images/1055118200923439104/6AX93EU2_normal.jpg</t>
  </si>
  <si>
    <t>http://pbs.twimg.com/profile_images/1256601898871914496/j6YA4DDL_normal.jpg</t>
  </si>
  <si>
    <t>http://pbs.twimg.com/profile_images/1253369815068225538/nsKOs27b_normal.jpg</t>
  </si>
  <si>
    <t>http://pbs.twimg.com/profile_images/1251567961787293701/89w7cSAY_normal.jpg</t>
  </si>
  <si>
    <t>http://pbs.twimg.com/profile_images/1109057194065100800/SeOSm8ts_normal.jpg</t>
  </si>
  <si>
    <t>http://pbs.twimg.com/profile_images/1242503079041413122/dlmSJY-d_normal.jpg</t>
  </si>
  <si>
    <t>http://pbs.twimg.com/profile_images/1261215463129976832/s12wpgVn_normal.jpg</t>
  </si>
  <si>
    <t>http://pbs.twimg.com/profile_images/1257583726478929920/EPmJ2NwX_normal.jpg</t>
  </si>
  <si>
    <t>http://pbs.twimg.com/profile_images/1263961492300447747/sgmaV9-W_normal.jpg</t>
  </si>
  <si>
    <t>http://pbs.twimg.com/profile_images/1264645463451590657/1gDVAcwZ_normal.jpg</t>
  </si>
  <si>
    <t>http://pbs.twimg.com/profile_images/1262886316674551810/ibL-IXDa_normal.jpg</t>
  </si>
  <si>
    <t>http://pbs.twimg.com/profile_images/1264504467845722113/3UfiahsR_normal.jpg</t>
  </si>
  <si>
    <t>http://pbs.twimg.com/profile_images/1670337428/47600_463225062214_684187214_5717052_4474450_n_normal.jpg</t>
  </si>
  <si>
    <t>http://pbs.twimg.com/profile_images/1175791535624994816/b62NV32t_normal.jpg</t>
  </si>
  <si>
    <t>http://pbs.twimg.com/profile_images/1262310676388892672/n_wbmefl_normal.jpg</t>
  </si>
  <si>
    <t>http://pbs.twimg.com/profile_images/1207065230439854080/-cEH6Fj7_normal.jpg</t>
  </si>
  <si>
    <t>http://pbs.twimg.com/profile_images/871015582296158208/0yujUKYU_normal.jpg</t>
  </si>
  <si>
    <t>http://pbs.twimg.com/profile_images/456795331909279747/4cd8MNoi_normal.jpeg</t>
  </si>
  <si>
    <t>http://pbs.twimg.com/profile_images/1201521607979753478/a-GL2VS9_normal.jpg</t>
  </si>
  <si>
    <t>http://pbs.twimg.com/profile_images/1000843110568615936/3oedpKfz_normal.jpg</t>
  </si>
  <si>
    <t>http://pbs.twimg.com/profile_images/1256981425317908481/pTsOlmOQ_normal.jpg</t>
  </si>
  <si>
    <t>http://pbs.twimg.com/profile_images/1260250838431399937/SafMAyL-_normal.jpg</t>
  </si>
  <si>
    <t>http://pbs.twimg.com/profile_images/1258203800701001730/bIc7JQWF_normal.jpg</t>
  </si>
  <si>
    <t>http://pbs.twimg.com/profile_images/1255135391343972354/u8SYNO8X_normal.jpg</t>
  </si>
  <si>
    <t>http://pbs.twimg.com/profile_images/1249436943001235456/FML8odxL_normal.jpg</t>
  </si>
  <si>
    <t>http://pbs.twimg.com/profile_images/1227609068463935489/wJBNbe0T_normal.jpg</t>
  </si>
  <si>
    <t>http://pbs.twimg.com/profile_images/1258899028974198784/7DJrchqT_normal.jpg</t>
  </si>
  <si>
    <t>http://pbs.twimg.com/profile_images/1245420635930734593/5tw_bLWv_normal.jpg</t>
  </si>
  <si>
    <t>http://pbs.twimg.com/profile_images/1148328819637542918/NgCdb4ef_normal.jpg</t>
  </si>
  <si>
    <t>http://pbs.twimg.com/profile_images/1258646299680935936/o7564OYo_normal.jpg</t>
  </si>
  <si>
    <t>http://pbs.twimg.com/profile_images/1218806814151782401/H46E8Szs_normal.jpg</t>
  </si>
  <si>
    <t>http://pbs.twimg.com/profile_images/1251868125118844930/mUR8nVrg_normal.jpg</t>
  </si>
  <si>
    <t>http://pbs.twimg.com/profile_images/1037642873708208128/AeJW167u_normal.jpg</t>
  </si>
  <si>
    <t>http://pbs.twimg.com/profile_images/1264349191972716546/aCsk7zj6_normal.jpg</t>
  </si>
  <si>
    <t>http://pbs.twimg.com/profile_images/1263894930642132994/U8RMMMHg_normal.jpg</t>
  </si>
  <si>
    <t>http://pbs.twimg.com/profile_images/858461951923499008/hCi23pI2_normal.jpg</t>
  </si>
  <si>
    <t>http://pbs.twimg.com/profile_images/1246792130753937408/vEZfVmfd_normal.jpg</t>
  </si>
  <si>
    <t>http://pbs.twimg.com/profile_images/1258221057535705088/sQJa6S9W_normal.jpg</t>
  </si>
  <si>
    <t>http://pbs.twimg.com/profile_images/1253792921796608004/10w96uZG_normal.jpg</t>
  </si>
  <si>
    <t>http://pbs.twimg.com/profile_images/1254727747588538368/qOWGsgGz_normal.jpg</t>
  </si>
  <si>
    <t>http://pbs.twimg.com/profile_images/1262775591666933760/Ykeocf0o_normal.jpg</t>
  </si>
  <si>
    <t>http://pbs.twimg.com/profile_images/1263221943567859720/wGPkYyoO_normal.jpg</t>
  </si>
  <si>
    <t>http://pbs.twimg.com/profile_images/1264136060688310273/iqykqdYa_normal.jpg</t>
  </si>
  <si>
    <t>http://pbs.twimg.com/profile_images/1258774386141691905/Vtx0faz0_normal.jpg</t>
  </si>
  <si>
    <t>http://pbs.twimg.com/profile_images/741227890520526848/0SXORyrf_normal.jpg</t>
  </si>
  <si>
    <t>http://pbs.twimg.com/profile_images/769510911132524544/KZUxeFp9_normal.jpg</t>
  </si>
  <si>
    <t>http://pbs.twimg.com/profile_images/1190905283712880641/WaW7fC8k_normal.jpg</t>
  </si>
  <si>
    <t>http://pbs.twimg.com/profile_images/1248567466806013953/Fx6xqyYE_normal.jpg</t>
  </si>
  <si>
    <t>http://pbs.twimg.com/profile_images/1188778369267224576/VFVkGXSz_normal.jpg</t>
  </si>
  <si>
    <t>http://pbs.twimg.com/profile_images/1246017763153305600/yORVq8Fj_normal.jpg</t>
  </si>
  <si>
    <t>http://pbs.twimg.com/profile_images/1226483367769755649/ZZa_Lj_L_normal.jpg</t>
  </si>
  <si>
    <t>http://pbs.twimg.com/profile_images/1116216039904305152/p_rV8_Do_normal.jpg</t>
  </si>
  <si>
    <t>http://pbs.twimg.com/profile_images/1182174800015482880/xDFR6kfg_normal.jpg</t>
  </si>
  <si>
    <t>http://pbs.twimg.com/profile_images/739584061644111872/SFUzsKOJ_normal.jpg</t>
  </si>
  <si>
    <t>http://pbs.twimg.com/profile_images/1264192288969961472/222OCfVJ_normal.jpg</t>
  </si>
  <si>
    <t>http://pbs.twimg.com/profile_images/1258787205008502784/5LvDRYi5_normal.jpg</t>
  </si>
  <si>
    <t>http://pbs.twimg.com/profile_images/1238585827464228865/PSKS1Fq6_normal.jpg</t>
  </si>
  <si>
    <t>http://pbs.twimg.com/profile_images/1078232647183355904/AHv74nge_normal.jpg</t>
  </si>
  <si>
    <t>http://pbs.twimg.com/profile_images/1168884160934682624/KT4JKwot_normal.png</t>
  </si>
  <si>
    <t>http://pbs.twimg.com/profile_images/841721957901041665/2FfC_P3P_normal.jpg</t>
  </si>
  <si>
    <t>http://pbs.twimg.com/profile_images/1264298984497188864/h3UwPant_normal.jpg</t>
  </si>
  <si>
    <t>http://pbs.twimg.com/profile_images/1212330098067755010/mzQWKwst_normal.jpg</t>
  </si>
  <si>
    <t>http://pbs.twimg.com/profile_images/1194220550291369985/-dhyRhcX_normal.jpg</t>
  </si>
  <si>
    <t>http://pbs.twimg.com/profile_images/904056987603931136/Of-S-GH8_normal.jpg</t>
  </si>
  <si>
    <t>http://pbs.twimg.com/profile_images/1252919861807898624/xzPzNkG5_normal.jpg</t>
  </si>
  <si>
    <t>http://pbs.twimg.com/profile_images/1130557171182264320/wxax1lG-_normal.png</t>
  </si>
  <si>
    <t>http://pbs.twimg.com/profile_images/1155071646799192064/VHO43UBX_normal.jpg</t>
  </si>
  <si>
    <t>http://pbs.twimg.com/profile_images/1251806502635134977/eNCbaw2c_normal.jpg</t>
  </si>
  <si>
    <t>http://pbs.twimg.com/profile_images/1167852614115045376/Eu3EOiQU_normal.jpg</t>
  </si>
  <si>
    <t>http://pbs.twimg.com/profile_images/1247218367196430338/pM1D1Gmt_normal.jpg</t>
  </si>
  <si>
    <t>http://pbs.twimg.com/profile_images/1258716304770547712/VP7Pm4Vk_normal.jpg</t>
  </si>
  <si>
    <t>http://pbs.twimg.com/profile_images/1264254067959832577/nVuUYNV8_normal.jpg</t>
  </si>
  <si>
    <t>http://pbs.twimg.com/profile_images/1192448752235286528/qOtjaFqT_normal.jpg</t>
  </si>
  <si>
    <t>http://pbs.twimg.com/profile_images/1240613563032633344/qubFeedt_normal.jpg</t>
  </si>
  <si>
    <t>http://pbs.twimg.com/profile_images/944403493179314177/vyuhY7NT_normal.jpg</t>
  </si>
  <si>
    <t>http://pbs.twimg.com/profile_images/951194335428644869/nr_pOS3W_normal.jpg</t>
  </si>
  <si>
    <t>http://pbs.twimg.com/profile_images/1154155357100486656/r3Ao2n-c_normal.jpg</t>
  </si>
  <si>
    <t>http://pbs.twimg.com/profile_images/1246001102706728961/BALCxtXZ_normal.jpg</t>
  </si>
  <si>
    <t>http://pbs.twimg.com/profile_images/1206137196241195008/gpifEXXu_normal.jpg</t>
  </si>
  <si>
    <t>http://pbs.twimg.com/profile_images/1244310693513486343/WQ8rvLef_normal.jpg</t>
  </si>
  <si>
    <t>http://pbs.twimg.com/profile_images/1249702496748163077/WPBm3jKO_normal.jpg</t>
  </si>
  <si>
    <t>http://pbs.twimg.com/profile_images/1264341123977355267/5AMda4-1_normal.jpg</t>
  </si>
  <si>
    <t>http://pbs.twimg.com/profile_images/1256233440044814339/r1YFB8Sq_normal.jpg</t>
  </si>
  <si>
    <t>http://pbs.twimg.com/profile_images/1260989173873487872/oIDjTozU_normal.jpg</t>
  </si>
  <si>
    <t>http://pbs.twimg.com/profile_images/1161665160567767043/oq-3-n-J_normal.jpg</t>
  </si>
  <si>
    <t>http://pbs.twimg.com/profile_images/1239968249481134080/AY_zbQBo_normal.jpg</t>
  </si>
  <si>
    <t>http://pbs.twimg.com/profile_images/1234183970444783616/8McO7yZz_normal.jpg</t>
  </si>
  <si>
    <t>http://pbs.twimg.com/profile_images/1183339754974257155/-thIuuST_normal.jpg</t>
  </si>
  <si>
    <t>http://pbs.twimg.com/profile_images/1263078477223333890/XPn6x9sT_normal.jpg</t>
  </si>
  <si>
    <t>http://pbs.twimg.com/profile_images/1222281207746121728/DF3Nj8SU_normal.jpg</t>
  </si>
  <si>
    <t>http://pbs.twimg.com/profile_images/1262123231156277248/gzY2HfYG_normal.jpg</t>
  </si>
  <si>
    <t>http://pbs.twimg.com/profile_images/1246453382933614592/xUGgY-8Z_normal.jpg</t>
  </si>
  <si>
    <t>http://pbs.twimg.com/profile_images/1199954890224754689/7PVOIg_Z_normal.jpg</t>
  </si>
  <si>
    <t>http://pbs.twimg.com/profile_images/1235318134854299648/4u2KpgeS_normal.jpg</t>
  </si>
  <si>
    <t>http://pbs.twimg.com/profile_images/1140328476639145986/R31djdKv_normal.jpg</t>
  </si>
  <si>
    <t>http://pbs.twimg.com/profile_images/1222816804097208320/DxXzzB-M_normal.jpg</t>
  </si>
  <si>
    <t>http://pbs.twimg.com/profile_images/1264643701810356231/A_bJCkRZ_normal.jpg</t>
  </si>
  <si>
    <t>http://pbs.twimg.com/profile_images/1264180305734316032/pOS1cR90_normal.jpg</t>
  </si>
  <si>
    <t>http://pbs.twimg.com/profile_images/1251572661295120386/kgTWKbFS_normal.jpg</t>
  </si>
  <si>
    <t>http://pbs.twimg.com/profile_images/1241500486064312321/lN_V2ZeK_normal.jpg</t>
  </si>
  <si>
    <t>http://pbs.twimg.com/profile_images/1263131243815862281/J6WVsY3c_normal.jpg</t>
  </si>
  <si>
    <t>http://pbs.twimg.com/profile_images/1185443373018243073/lr6ix8Nt_normal.jpg</t>
  </si>
  <si>
    <t>http://pbs.twimg.com/profile_images/1264637181097848832/gcYtYTHq_normal.jpg</t>
  </si>
  <si>
    <t>http://pbs.twimg.com/profile_images/1151205508046610437/qn9fcXvq_normal.jpg</t>
  </si>
  <si>
    <t>http://pbs.twimg.com/profile_images/1264248435928072193/37xdSFyc_normal.jpg</t>
  </si>
  <si>
    <t>http://pbs.twimg.com/profile_images/1237562135510540288/zM0VLNBI_normal.jpg</t>
  </si>
  <si>
    <t>http://pbs.twimg.com/profile_images/1243496803447779332/O8YKP54T_normal.jpg</t>
  </si>
  <si>
    <t>http://pbs.twimg.com/profile_images/1264649113519480836/1x7INC8S_normal.jpg</t>
  </si>
  <si>
    <t>http://pbs.twimg.com/profile_images/1236860716268781568/2sDooj4d_normal.png</t>
  </si>
  <si>
    <t>http://pbs.twimg.com/profile_images/1259579649874636805/hCTh-tUi_normal.jpg</t>
  </si>
  <si>
    <t>http://pbs.twimg.com/profile_images/1114251947828289536/UklPwee6_normal.jpg</t>
  </si>
  <si>
    <t>http://pbs.twimg.com/profile_images/1144572739895865344/m0YFfmad_normal.jpg</t>
  </si>
  <si>
    <t>http://pbs.twimg.com/profile_images/1264613047857041409/wity5vX9_normal.jpg</t>
  </si>
  <si>
    <t>http://pbs.twimg.com/profile_images/1264302799094984707/WPR9stG0_normal.jpg</t>
  </si>
  <si>
    <t>http://pbs.twimg.com/profile_images/1243383761229627396/CzIZQyjb_normal.jpg</t>
  </si>
  <si>
    <t>http://pbs.twimg.com/profile_images/1263606845748453377/zWGviP9B_normal.jpg</t>
  </si>
  <si>
    <t>http://pbs.twimg.com/profile_images/1250255829141524480/VAtkvnH6_normal.jpg</t>
  </si>
  <si>
    <t>http://pbs.twimg.com/profile_images/1164953015029248000/nKd0nSfe_normal.jpg</t>
  </si>
  <si>
    <t>http://pbs.twimg.com/profile_images/1511570414/fenerbahcechelsea21deivad7_normal.jpg</t>
  </si>
  <si>
    <t>http://pbs.twimg.com/profile_images/1038548836912967680/dR2xbRuq_normal.jpg</t>
  </si>
  <si>
    <t>http://pbs.twimg.com/profile_images/1262054348068204548/CzgZEYpt_normal.jpg</t>
  </si>
  <si>
    <t>http://pbs.twimg.com/profile_images/1263467933633777669/cwst3wZb_normal.jpg</t>
  </si>
  <si>
    <t>http://pbs.twimg.com/profile_images/1201481167293296641/zk_kJZWb_normal.jpg</t>
  </si>
  <si>
    <t>http://pbs.twimg.com/profile_images/1251438427746308096/uRKNoFbs_normal.jpg</t>
  </si>
  <si>
    <t>http://pbs.twimg.com/profile_images/1259140448519688197/OlwOZAoC_normal.jpg</t>
  </si>
  <si>
    <t>http://pbs.twimg.com/profile_images/378800000129974526/7fcbc1c59d9a105b9cde3a63b62fca4b_normal.jpeg</t>
  </si>
  <si>
    <t>http://pbs.twimg.com/profile_images/1237399269549670400/_FGN27Hj_normal.jpg</t>
  </si>
  <si>
    <t>http://pbs.twimg.com/profile_images/1087390243219783681/OrJRIUiS_normal.jpg</t>
  </si>
  <si>
    <t>http://pbs.twimg.com/profile_images/1022609254321152000/NGEkJleC_normal.jpg</t>
  </si>
  <si>
    <t>http://pbs.twimg.com/profile_images/798912445796454401/ySuMkOlU_normal.jpg</t>
  </si>
  <si>
    <t>http://pbs.twimg.com/profile_images/1048941335284256768/fFtv5fsT_normal.jpg</t>
  </si>
  <si>
    <t>http://pbs.twimg.com/profile_images/1263923926968741889/n1fPKdFl_normal.jpg</t>
  </si>
  <si>
    <t>http://pbs.twimg.com/profile_images/1252107584519245825/lhlBKBIK_normal.jpg</t>
  </si>
  <si>
    <t>http://pbs.twimg.com/profile_images/1262743423146053635/-FjQuSYf_normal.jpg</t>
  </si>
  <si>
    <t>http://pbs.twimg.com/profile_images/1262718304856215552/2GMpZ6y3_normal.jpg</t>
  </si>
  <si>
    <t>http://pbs.twimg.com/profile_images/1264609545495683072/SMIhG4Hg_normal.jpg</t>
  </si>
  <si>
    <t>http://pbs.twimg.com/profile_images/1262814795482517504/jstSxKeT_normal.jpg</t>
  </si>
  <si>
    <t>http://pbs.twimg.com/profile_images/1203030593598115841/-Xl63ekl_normal.jpg</t>
  </si>
  <si>
    <t>http://pbs.twimg.com/profile_images/995407942735233026/CrKcjv_A_normal.jpg</t>
  </si>
  <si>
    <t>http://pbs.twimg.com/profile_images/1264537828937080835/62MtbMmZ_normal.jpg</t>
  </si>
  <si>
    <t>http://pbs.twimg.com/profile_images/1263865775145746432/Xz1guqZO_normal.jpg</t>
  </si>
  <si>
    <t>http://pbs.twimg.com/profile_images/1250803322308747270/Dd8C5hwL_normal.jpg</t>
  </si>
  <si>
    <t>http://pbs.twimg.com/profile_images/1191061702504321025/H54jdULk_normal.jpg</t>
  </si>
  <si>
    <t>http://pbs.twimg.com/profile_images/454678858801741824/SzSlj_xF_normal.jpeg</t>
  </si>
  <si>
    <t>http://pbs.twimg.com/profile_images/839185411998158849/9oNPoioZ_normal.jpg</t>
  </si>
  <si>
    <t>http://pbs.twimg.com/profile_images/1254692047807799296/GSGNeQA0_normal.jpg</t>
  </si>
  <si>
    <t>http://pbs.twimg.com/profile_images/1263023480418770944/OFfklh-t_normal.jpg</t>
  </si>
  <si>
    <t>http://pbs.twimg.com/profile_images/1256285196149760001/HAro4iYY_normal.jpg</t>
  </si>
  <si>
    <t>http://pbs.twimg.com/profile_images/1264585996517154816/1fMEuv2L_normal.jpg</t>
  </si>
  <si>
    <t>http://pbs.twimg.com/profile_images/1197042411547037696/lYoV3itP_normal.jpg</t>
  </si>
  <si>
    <t>http://pbs.twimg.com/profile_images/1264583501275430912/Pn431Hsj_normal.jpg</t>
  </si>
  <si>
    <t>http://pbs.twimg.com/profile_images/1192782788124192768/pzhlltGt_normal.jpg</t>
  </si>
  <si>
    <t>http://pbs.twimg.com/profile_images/1257701658139729920/abqBHRxA_normal.jpg</t>
  </si>
  <si>
    <t>http://pbs.twimg.com/profile_images/1225102369710432256/7HHZUT1A_normal.jpg</t>
  </si>
  <si>
    <t>http://pbs.twimg.com/profile_images/1264636723968999425/7_p6sHDd_normal.jpg</t>
  </si>
  <si>
    <t>http://pbs.twimg.com/profile_images/1264609757849178118/cuPiMW0M_normal.jpg</t>
  </si>
  <si>
    <t>http://pbs.twimg.com/profile_images/1202845786540781576/pO0d0lWZ_normal.jpg</t>
  </si>
  <si>
    <t>http://pbs.twimg.com/profile_images/1262755665547685889/itxkiKTt_normal.jpg</t>
  </si>
  <si>
    <t>http://pbs.twimg.com/profile_images/1262379982678089728/MDF_tkYr_normal.jpg</t>
  </si>
  <si>
    <t>http://pbs.twimg.com/profile_images/1264640788903931904/W7Xpv--__normal.jpg</t>
  </si>
  <si>
    <t>http://pbs.twimg.com/profile_images/1120029631116206080/bHyRfYYr_normal.jpg</t>
  </si>
  <si>
    <t>http://pbs.twimg.com/profile_images/1235161720085196800/J1J9gg3P_normal.jpg</t>
  </si>
  <si>
    <t>http://pbs.twimg.com/profile_images/1260910576827609088/F-R6m_3Y_normal.jpg</t>
  </si>
  <si>
    <t>http://pbs.twimg.com/profile_images/1170256394085384192/BsKU3SAy_normal.jpg</t>
  </si>
  <si>
    <t>http://pbs.twimg.com/profile_images/1264218666238910464/F1RnXRVv_normal.jpg</t>
  </si>
  <si>
    <t>http://pbs.twimg.com/profile_images/1253340369468571648/QPbINx6y_normal.jpg</t>
  </si>
  <si>
    <t>http://pbs.twimg.com/profile_images/1256281736436166661/DU61QKcd_normal.jpg</t>
  </si>
  <si>
    <t>http://pbs.twimg.com/profile_images/769804335064686592/ao42I2Ub_normal.jpg</t>
  </si>
  <si>
    <t>http://pbs.twimg.com/profile_images/1249167451528593410/uEXf2UxF_normal.jpg</t>
  </si>
  <si>
    <t>http://pbs.twimg.com/profile_images/1262107381137313793/1y6w_Q9G_normal.jpg</t>
  </si>
  <si>
    <t>http://pbs.twimg.com/profile_images/1189222159425724428/axeju13A_normal.jpg</t>
  </si>
  <si>
    <t>http://pbs.twimg.com/profile_images/1240708554673266690/n9eVsUYU_normal.jpg</t>
  </si>
  <si>
    <t>http://pbs.twimg.com/profile_images/1254497282466160641/F2DpPrgl_normal.jpg</t>
  </si>
  <si>
    <t>http://pbs.twimg.com/profile_images/1241105698139836416/4m232q-__normal.jpg</t>
  </si>
  <si>
    <t>http://pbs.twimg.com/profile_images/1262705729418510338/jiIu-xEa_normal.jpg</t>
  </si>
  <si>
    <t>http://pbs.twimg.com/profile_images/943225092099715072/TACQOq0w_normal.jpg</t>
  </si>
  <si>
    <t>http://pbs.twimg.com/profile_images/1046455907796897792/Oz--fOk5_normal.jpg</t>
  </si>
  <si>
    <t>http://pbs.twimg.com/profile_images/1254494245152489472/K25RSjXj_normal.jpg</t>
  </si>
  <si>
    <t>http://pbs.twimg.com/profile_images/719939906726969344/PUNSywHw_normal.jpg</t>
  </si>
  <si>
    <t>http://pbs.twimg.com/profile_images/1132396761606238208/oomyOnut_normal.jpg</t>
  </si>
  <si>
    <t>http://pbs.twimg.com/profile_images/1264009624065396744/89gGaHzP_normal.jpg</t>
  </si>
  <si>
    <t>http://pbs.twimg.com/profile_images/1259575775608688645/2uZIwXN5_normal.jpg</t>
  </si>
  <si>
    <t>http://pbs.twimg.com/profile_images/1246008424929710080/ZyMdE4qb_normal.jpg</t>
  </si>
  <si>
    <t>http://pbs.twimg.com/profile_images/1235942547526123520/tW9IcZ0V_normal.jpg</t>
  </si>
  <si>
    <t>http://pbs.twimg.com/profile_images/867752015870521345/plIko0lp_normal.jpg</t>
  </si>
  <si>
    <t>http://pbs.twimg.com/profile_images/1176581617051217923/_iOwWIj5_normal.jpg</t>
  </si>
  <si>
    <t>http://pbs.twimg.com/profile_images/1260999524522262529/yNfcaG7u_normal.jpg</t>
  </si>
  <si>
    <t>http://pbs.twimg.com/profile_images/1264640113553936384/PBZ7GQos_normal.jpg</t>
  </si>
  <si>
    <t>http://pbs.twimg.com/profile_images/548109934047801345/3fBdo9s3_normal.jpeg</t>
  </si>
  <si>
    <t>http://pbs.twimg.com/profile_images/1256896710770647044/C-_lfClx_normal.jpg</t>
  </si>
  <si>
    <t>http://pbs.twimg.com/profile_images/1068059349422153734/lO0x0Wbq_normal.jpg</t>
  </si>
  <si>
    <t>http://pbs.twimg.com/profile_images/1202238893816463361/bcC4NkeK_normal.jpg</t>
  </si>
  <si>
    <t>http://pbs.twimg.com/profile_images/1264645239521894404/lnWI03qv_normal.jpg</t>
  </si>
  <si>
    <t>http://pbs.twimg.com/profile_images/1258153913515040768/VQnu-7hM_normal.jpg</t>
  </si>
  <si>
    <t>http://pbs.twimg.com/profile_images/1251807662976663553/d-cf7Xu7_normal.jpg</t>
  </si>
  <si>
    <t>http://pbs.twimg.com/profile_images/1211738701400879105/j9VUZhNp_normal.jpg</t>
  </si>
  <si>
    <t>http://pbs.twimg.com/profile_images/1264307418323922944/x1XVIFGU_normal.jpg</t>
  </si>
  <si>
    <t>http://pbs.twimg.com/profile_images/1264647616547168256/Hssnnay9_normal.jpg</t>
  </si>
  <si>
    <t>http://pbs.twimg.com/profile_images/1212399355447173121/qYSmuExu_normal.jpg</t>
  </si>
  <si>
    <t>http://pbs.twimg.com/profile_images/1200818685616762881/w0TvNG9b_normal.jpg</t>
  </si>
  <si>
    <t>http://pbs.twimg.com/profile_images/1244263112880128010/znp-H_ZS_normal.jpg</t>
  </si>
  <si>
    <t>http://pbs.twimg.com/profile_images/1224546223408984065/49kcpEYO_normal.jpg</t>
  </si>
  <si>
    <t>http://pbs.twimg.com/profile_images/1218274823903817729/BnyPTDoA_normal.jpg</t>
  </si>
  <si>
    <t>http://pbs.twimg.com/profile_images/1249344420304105475/127sQEkl_normal.jpg</t>
  </si>
  <si>
    <t>http://pbs.twimg.com/profile_images/1098716398539497474/4FWQKplu_normal.jpg</t>
  </si>
  <si>
    <t>http://pbs.twimg.com/profile_images/748829239491911680/WgRP883P_normal.jpg</t>
  </si>
  <si>
    <t>http://pbs.twimg.com/profile_images/1083097302070366209/mW8EwDuR_normal.jpg</t>
  </si>
  <si>
    <t>http://pbs.twimg.com/profile_images/1264647282097602560/TBNdKl9g_normal.jpg</t>
  </si>
  <si>
    <t>http://pbs.twimg.com/profile_images/1263895989032751104/uSUYJx0d_normal.jpg</t>
  </si>
  <si>
    <t>http://pbs.twimg.com/profile_images/1145750861810995202/BPNb2SKM_normal.jpg</t>
  </si>
  <si>
    <t>http://pbs.twimg.com/profile_images/1063512310780780544/gAb5ziYD_normal.jpg</t>
  </si>
  <si>
    <t>http://pbs.twimg.com/profile_images/1242566277820026881/9GOIzcWS_normal.jpg</t>
  </si>
  <si>
    <t>http://pbs.twimg.com/profile_images/1080940000945020929/pH--iyTj_normal.jpg</t>
  </si>
  <si>
    <t>http://pbs.twimg.com/profile_images/1142450817900961792/uF0xUOMs_normal.jpg</t>
  </si>
  <si>
    <t>http://pbs.twimg.com/profile_images/1263490149540859907/VgIvZkpD_normal.jpg</t>
  </si>
  <si>
    <t>http://pbs.twimg.com/profile_images/1249410792333680652/eWPc-kGD_normal.jpg</t>
  </si>
  <si>
    <t>http://pbs.twimg.com/profile_images/1252226009220493313/5btpuzTB_normal.jpg</t>
  </si>
  <si>
    <t>http://pbs.twimg.com/profile_images/1261112624818917376/ZdVbWzcy_normal.jpg</t>
  </si>
  <si>
    <t>http://pbs.twimg.com/profile_images/1261582900757237761/X_Vb5uTr_normal.jpg</t>
  </si>
  <si>
    <t>http://pbs.twimg.com/profile_images/1263543733192200192/37XgT68S_normal.jpg</t>
  </si>
  <si>
    <t>http://pbs.twimg.com/profile_images/1166679708999847942/EpvO4KLP_normal.jpg</t>
  </si>
  <si>
    <t>http://pbs.twimg.com/profile_images/1150110267893829632/p70tL8x7_normal.jpg</t>
  </si>
  <si>
    <t>http://pbs.twimg.com/profile_images/1156236191714422784/f1J6Irgm_normal.jpg</t>
  </si>
  <si>
    <t>http://pbs.twimg.com/profile_images/1264205336883466240/lB5oJZYl_normal.jpg</t>
  </si>
  <si>
    <t>http://pbs.twimg.com/profile_images/1263329907372961792/ikoAdcgU_normal.jpg</t>
  </si>
  <si>
    <t>http://pbs.twimg.com/profile_images/1248699064004136961/Y5_ix9de_normal.jpg</t>
  </si>
  <si>
    <t>http://pbs.twimg.com/profile_images/1018893160649560064/gpR3TtHj_normal.jpg</t>
  </si>
  <si>
    <t>http://pbs.twimg.com/profile_images/1260364246199738374/ccPpn3xo_normal.jpg</t>
  </si>
  <si>
    <t>http://pbs.twimg.com/profile_images/1261420759316074497/ROP7ArxG_normal.jpg</t>
  </si>
  <si>
    <t>http://pbs.twimg.com/profile_images/1263227341553238016/M_jxrne0_normal.jpg</t>
  </si>
  <si>
    <t>http://pbs.twimg.com/profile_images/1263548447522729984/LTYxP-rO_normal.jpg</t>
  </si>
  <si>
    <t>http://pbs.twimg.com/profile_images/733029859077787648/2pUjfzSU_normal.jpg</t>
  </si>
  <si>
    <t>http://pbs.twimg.com/profile_images/1254588765298966528/-60YdLP6_normal.jpg</t>
  </si>
  <si>
    <t>http://pbs.twimg.com/profile_images/1263706525958377473/mkZSrWOy_normal.jpg</t>
  </si>
  <si>
    <t>http://pbs.twimg.com/profile_images/1256881884166053888/OApRFofK_normal.jpg</t>
  </si>
  <si>
    <t>http://pbs.twimg.com/profile_images/1150758197277466624/uVecCsH4_normal.jpg</t>
  </si>
  <si>
    <t>http://pbs.twimg.com/profile_images/982272450561040386/7NxY9Jr6_normal.jpg</t>
  </si>
  <si>
    <t>http://pbs.twimg.com/profile_images/1237627280307994626/DrcQRJ7N_normal.jpg</t>
  </si>
  <si>
    <t>http://pbs.twimg.com/profile_images/1262093292570923010/2Hole0Pt_normal.jpg</t>
  </si>
  <si>
    <t>http://pbs.twimg.com/profile_images/1242509625318166528/HFfk2C-Z_normal.jpg</t>
  </si>
  <si>
    <t>http://pbs.twimg.com/profile_images/1252639629355991041/V2rp1nXI_normal.jpg</t>
  </si>
  <si>
    <t>http://pbs.twimg.com/profile_images/1261877392882237440/xlmiEf-U_normal.jpg</t>
  </si>
  <si>
    <t>http://pbs.twimg.com/profile_images/1264643643446616064/spEDowX1_normal.jpg</t>
  </si>
  <si>
    <t>http://pbs.twimg.com/profile_images/1263180423166861314/lEe3XBod_normal.jpg</t>
  </si>
  <si>
    <t>http://pbs.twimg.com/profile_images/1256246065285734400/sCWUCBe8_normal.jpg</t>
  </si>
  <si>
    <t>http://pbs.twimg.com/profile_images/1263132754075693056/CC5EMmmu_normal.jpg</t>
  </si>
  <si>
    <t>http://pbs.twimg.com/profile_images/1214578205081964547/uupZlh8O_normal.jpg</t>
  </si>
  <si>
    <t>http://pbs.twimg.com/profile_images/1262675775515496448/uYJWyLuz_normal.jpg</t>
  </si>
  <si>
    <t>http://pbs.twimg.com/profile_images/1263132014133366786/ttkUIS9Q_normal.jpg</t>
  </si>
  <si>
    <t>http://pbs.twimg.com/profile_images/1264595528609914889/Zg9N72Vi_normal.jpg</t>
  </si>
  <si>
    <t>http://pbs.twimg.com/profile_images/1172252042833858560/XCFlOd9s_normal.jpg</t>
  </si>
  <si>
    <t>http://pbs.twimg.com/profile_images/639910921410899968/xDqYqYL8_normal.jpg</t>
  </si>
  <si>
    <t>http://pbs.twimg.com/profile_images/1262534465190088705/Ms5EnOtw_normal.jpg</t>
  </si>
  <si>
    <t>http://pbs.twimg.com/profile_images/858013955557650433/Plrk1qkv_normal.jpg</t>
  </si>
  <si>
    <t>http://pbs.twimg.com/profile_images/1238933796730408961/K16ZWKAM_normal.jpg</t>
  </si>
  <si>
    <t>http://pbs.twimg.com/profile_images/1257429220642500611/eOxG4xs__normal.jpg</t>
  </si>
  <si>
    <t>http://pbs.twimg.com/profile_images/1346138491/untitled_normal.png</t>
  </si>
  <si>
    <t>http://pbs.twimg.com/profile_images/1261668807522861059/8pNZs8UO_normal.jpg</t>
  </si>
  <si>
    <t>http://pbs.twimg.com/profile_images/1258408964510879746/e2cHNsJU_normal.jpg</t>
  </si>
  <si>
    <t>http://pbs.twimg.com/profile_images/1221162694453202946/-bz73m9G_normal.jpg</t>
  </si>
  <si>
    <t>http://pbs.twimg.com/profile_images/1250560191952826369/b4jKHUru_normal.jpg</t>
  </si>
  <si>
    <t>http://pbs.twimg.com/profile_images/1262864398432915457/UE3z0Cpf_normal.jpg</t>
  </si>
  <si>
    <t>http://pbs.twimg.com/profile_images/1187094320458948610/tZykUisE_normal.jpg</t>
  </si>
  <si>
    <t>http://pbs.twimg.com/profile_images/1146862083016929280/A6SxXh0O_normal.jpg</t>
  </si>
  <si>
    <t>http://pbs.twimg.com/profile_images/1232280115247276033/jsnr8vNK_normal.jpg</t>
  </si>
  <si>
    <t>http://pbs.twimg.com/profile_images/1253120815610068995/hixg4sqC_normal.jpg</t>
  </si>
  <si>
    <t>http://pbs.twimg.com/profile_images/1260221331771199488/Or_uDjg-_normal.jpg</t>
  </si>
  <si>
    <t>http://pbs.twimg.com/profile_images/1159365274384195584/5fNaVQGz_normal.jpg</t>
  </si>
  <si>
    <t>http://pbs.twimg.com/profile_images/1253226269300477952/ocOTuM_H_normal.jpg</t>
  </si>
  <si>
    <t>http://pbs.twimg.com/profile_images/1234591754327855104/fomh7Ni5_normal.jpg</t>
  </si>
  <si>
    <t>http://pbs.twimg.com/profile_images/1262470893500055563/nN-YA2YA_normal.jpg</t>
  </si>
  <si>
    <t>http://pbs.twimg.com/profile_images/980954119144960011/Ag27JBue_normal.jpg</t>
  </si>
  <si>
    <t>http://pbs.twimg.com/profile_images/1250721877376540673/-S4TTSyK_normal.jpg</t>
  </si>
  <si>
    <t>http://pbs.twimg.com/profile_images/1202481997567934465/XtgikIiA_normal.jpg</t>
  </si>
  <si>
    <t>http://pbs.twimg.com/profile_images/849747252155486210/xIE8lvVe_normal.jpg</t>
  </si>
  <si>
    <t>http://pbs.twimg.com/profile_images/876040917102276609/Q0wmL8DJ_normal.jpg</t>
  </si>
  <si>
    <t>http://pbs.twimg.com/profile_images/1054798795698044928/aJ1IYejY_normal.jpg</t>
  </si>
  <si>
    <t>http://pbs.twimg.com/profile_images/1192128310119215104/gb55ML1j_normal.jpg</t>
  </si>
  <si>
    <t>http://pbs.twimg.com/profile_images/1092294794246844416/d-BnARLV_normal.jpg</t>
  </si>
  <si>
    <t>http://pbs.twimg.com/profile_images/1144511750911483904/HcE3SnBI_normal.jpg</t>
  </si>
  <si>
    <t>http://pbs.twimg.com/profile_images/1245427823399051265/eTv_4J5Z_normal.jpg</t>
  </si>
  <si>
    <t>http://pbs.twimg.com/profile_images/1249762997771415554/me0pA7vV_normal.jpg</t>
  </si>
  <si>
    <t>http://pbs.twimg.com/profile_images/1244987335147696130/_w2NysOE_normal.jpg</t>
  </si>
  <si>
    <t>http://pbs.twimg.com/profile_images/1264632738608558081/MItuxFzx_normal.jpg</t>
  </si>
  <si>
    <t>http://pbs.twimg.com/profile_images/1019204342967160832/ibMJ_pC8_normal.jpg</t>
  </si>
  <si>
    <t>http://pbs.twimg.com/profile_images/1068535831151955968/rwzklGEQ_normal.jpg</t>
  </si>
  <si>
    <t>http://pbs.twimg.com/profile_images/1252223530021912576/RTis1pr4_normal.jpg</t>
  </si>
  <si>
    <t>http://pbs.twimg.com/profile_images/1260680977875173376/uFQmbd3Z_normal.jpg</t>
  </si>
  <si>
    <t>http://pbs.twimg.com/profile_images/1229186843633209345/PENa-lvM_normal.jpg</t>
  </si>
  <si>
    <t>http://pbs.twimg.com/profile_images/1264549632882937856/aoQdoeia_normal.jpg</t>
  </si>
  <si>
    <t>http://pbs.twimg.com/profile_images/1255992144940204035/NLHFibfF_normal.jpg</t>
  </si>
  <si>
    <t>http://pbs.twimg.com/profile_images/845241817931108352/ctZ4MUrf_normal.jpg</t>
  </si>
  <si>
    <t>http://pbs.twimg.com/profile_images/1137708089048743936/5Ff_Hd0m_normal.jpg</t>
  </si>
  <si>
    <t>http://pbs.twimg.com/profile_images/1254365461493567490/BVBt1aFe_normal.jpg</t>
  </si>
  <si>
    <t>http://pbs.twimg.com/profile_images/1256385550145249280/1jrHvRtn_normal.jpg</t>
  </si>
  <si>
    <t>http://pbs.twimg.com/profile_images/1252888376413429762/EaKdi0ym_normal.jpg</t>
  </si>
  <si>
    <t>http://pbs.twimg.com/profile_images/1195992065139781633/Hk0OX1N1_normal.jpg</t>
  </si>
  <si>
    <t>http://pbs.twimg.com/profile_images/1027909981507600386/lj2mAF_A_normal.jpg</t>
  </si>
  <si>
    <t>http://pbs.twimg.com/profile_images/1258939051731812355/gpEXMc7e_normal.jpg</t>
  </si>
  <si>
    <t>http://pbs.twimg.com/profile_images/1252194966866182145/8Fn97vNu_normal.jpg</t>
  </si>
  <si>
    <t>http://pbs.twimg.com/profile_images/1250365726411628546/SIGUjYKy_normal.jpg</t>
  </si>
  <si>
    <t>http://pbs.twimg.com/profile_images/1254841492155387905/_rXmHAon_normal.jpg</t>
  </si>
  <si>
    <t>http://pbs.twimg.com/profile_images/1249388344552968192/342Qz7Ux_normal.jpg</t>
  </si>
  <si>
    <t>http://pbs.twimg.com/profile_images/571582947749138432/IlufFPma_normal.jpeg</t>
  </si>
  <si>
    <t>http://pbs.twimg.com/profile_images/1259910014862581771/lgrmeFaO_normal.jpg</t>
  </si>
  <si>
    <t>http://pbs.twimg.com/profile_images/1254678040346492929/udulwC-O_normal.jpg</t>
  </si>
  <si>
    <t>http://pbs.twimg.com/profile_images/1260301737883308032/6zgd5PmR_normal.jpg</t>
  </si>
  <si>
    <t>http://pbs.twimg.com/profile_images/1152120289955917824/m-j3P2DF_normal.jpg</t>
  </si>
  <si>
    <t>http://pbs.twimg.com/profile_images/1263790843183448064/lMVaca0s_normal.jpg</t>
  </si>
  <si>
    <t>http://pbs.twimg.com/profile_images/1257435900553953281/kquRgYl8_normal.jpg</t>
  </si>
  <si>
    <t>http://pbs.twimg.com/profile_images/1252340931119869953/lLO8ON23_normal.jpg</t>
  </si>
  <si>
    <t>http://pbs.twimg.com/profile_images/3636835280/7afe63bbf3b1abbcc27f9206dd78f143_normal.jpeg</t>
  </si>
  <si>
    <t>http://pbs.twimg.com/profile_images/997370208531746816/kmS7w0vf_normal.jpg</t>
  </si>
  <si>
    <t>http://pbs.twimg.com/profile_images/1248369132728352770/j0XQYhW0_normal.jpg</t>
  </si>
  <si>
    <t>http://pbs.twimg.com/profile_images/3762374983/18d54641c90bb19acb05fa3c87b434d9_normal.png</t>
  </si>
  <si>
    <t>http://pbs.twimg.com/profile_images/1252258769322610690/Zzy_1aF8_normal.jpg</t>
  </si>
  <si>
    <t>http://pbs.twimg.com/profile_images/1254208103383535620/iRZw0Ojt_normal.jpg</t>
  </si>
  <si>
    <t>http://pbs.twimg.com/profile_images/1072580689239961600/l_pr5OvH_normal.jpg</t>
  </si>
  <si>
    <t>http://pbs.twimg.com/profile_images/1254403937605730306/bH8WHX5e_normal.jpg</t>
  </si>
  <si>
    <t>http://pbs.twimg.com/profile_images/1256272441216765952/6nZrdIjp_normal.jpg</t>
  </si>
  <si>
    <t>http://pbs.twimg.com/profile_images/1256182839953035265/V-ayh0O6_normal.jpg</t>
  </si>
  <si>
    <t>http://pbs.twimg.com/profile_images/1264308188536541187/4fjTVUca_normal.jpg</t>
  </si>
  <si>
    <t>http://pbs.twimg.com/profile_images/1249678088444747776/tj3nfqkV_normal.jpg</t>
  </si>
  <si>
    <t>http://pbs.twimg.com/profile_images/657823319266361344/aLafUGPg_normal.jpg</t>
  </si>
  <si>
    <t>http://pbs.twimg.com/profile_images/1050399414827831296/ZXossauF_normal.jpg</t>
  </si>
  <si>
    <t>http://pbs.twimg.com/profile_images/1059164289578295297/HLkNIJM__normal.jpg</t>
  </si>
  <si>
    <t>http://pbs.twimg.com/profile_images/1171548373054361601/XFYYMpZn_normal.jpg</t>
  </si>
  <si>
    <t>http://pbs.twimg.com/profile_images/1262152659676561418/LQzCJtf5_normal.jpg</t>
  </si>
  <si>
    <t>http://pbs.twimg.com/profile_images/1258396650520948736/r_V-gVLi_normal.jpg</t>
  </si>
  <si>
    <t>http://pbs.twimg.com/profile_images/1181227870758297600/wsVDX0Uj_normal.jpg</t>
  </si>
  <si>
    <t>http://pbs.twimg.com/profile_images/1169894647834955778/vF_AcF4-_normal.jpg</t>
  </si>
  <si>
    <t>http://pbs.twimg.com/profile_images/1259375859477217286/uJpaBw4-_normal.jpg</t>
  </si>
  <si>
    <t>http://pbs.twimg.com/profile_images/1256343658330284033/vUped8-J_normal.jpg</t>
  </si>
  <si>
    <t>http://pbs.twimg.com/profile_images/1263204902056181762/FazrqiVB_normal.jpg</t>
  </si>
  <si>
    <t>http://pbs.twimg.com/profile_images/1249708152980996096/Sc401n0v_normal.jpg</t>
  </si>
  <si>
    <t>http://pbs.twimg.com/profile_images/1257504650833657856/mDwvKLBg_normal.jpg</t>
  </si>
  <si>
    <t>http://pbs.twimg.com/profile_images/1261081133065928704/Idm9jd7D_normal.jpg</t>
  </si>
  <si>
    <t>http://pbs.twimg.com/profile_images/1263910172176650250/3xOfhM2e_normal.jpg</t>
  </si>
  <si>
    <t>http://pbs.twimg.com/profile_images/1263486631941672960/5BUb3-nl_normal.jpg</t>
  </si>
  <si>
    <t>http://pbs.twimg.com/profile_images/1200333075806334976/CvMfIYxk_normal.jpg</t>
  </si>
  <si>
    <t>http://pbs.twimg.com/profile_images/822069865657864192/Spcg3Id5_normal.jpg</t>
  </si>
  <si>
    <t>http://pbs.twimg.com/profile_images/1249398731696373763/lSlyRJxr_normal.jpg</t>
  </si>
  <si>
    <t>http://pbs.twimg.com/profile_images/1261494245938147329/pAkW_My1_normal.jpg</t>
  </si>
  <si>
    <t>http://pbs.twimg.com/profile_images/1264098372824322049/xyJvcF4h_normal.jpg</t>
  </si>
  <si>
    <t>http://pbs.twimg.com/profile_images/1130201379916734464/7DpaMnH9_normal.jpg</t>
  </si>
  <si>
    <t>http://pbs.twimg.com/profile_images/1253302559189721091/6pT2G_3Q_normal.jpg</t>
  </si>
  <si>
    <t>http://pbs.twimg.com/profile_images/1252279223458369538/nkDX7AxI_normal.jpg</t>
  </si>
  <si>
    <t>http://pbs.twimg.com/profile_images/1264484002020372481/aHBjlGUN_normal.jpg</t>
  </si>
  <si>
    <t>http://pbs.twimg.com/profile_images/1260263001971740675/wcTszSfj_normal.jpg</t>
  </si>
  <si>
    <t>http://pbs.twimg.com/profile_images/1262460524559769600/TuZbtDz5_normal.jpg</t>
  </si>
  <si>
    <t>http://pbs.twimg.com/profile_images/1233039727797972993/SmgpcBPK_normal.jpg</t>
  </si>
  <si>
    <t>http://pbs.twimg.com/profile_images/1257443665531801601/f_Dt7iuc_normal.jpg</t>
  </si>
  <si>
    <t>http://pbs.twimg.com/profile_images/1264356678243319811/CQZTtZ3y_normal.jpg</t>
  </si>
  <si>
    <t>http://pbs.twimg.com/profile_images/1010139854196404224/3Zik5sTF_normal.jpg</t>
  </si>
  <si>
    <t>http://pbs.twimg.com/profile_images/1115635981720408064/T_O7db0G_normal.png</t>
  </si>
  <si>
    <t>http://pbs.twimg.com/profile_images/1260138519621763072/8EnqXY3f_normal.jpg</t>
  </si>
  <si>
    <t>http://pbs.twimg.com/profile_images/1261230080241606658/4D0AXXXz_normal.jpg</t>
  </si>
  <si>
    <t>http://pbs.twimg.com/profile_images/1197862266357665792/TGxuEa86_normal.jpg</t>
  </si>
  <si>
    <t>http://pbs.twimg.com/profile_images/1264351038510903299/mwB6w1le_normal.jpg</t>
  </si>
  <si>
    <t>http://pbs.twimg.com/profile_images/1261622985997287424/Kw-o-kC3_normal.jpg</t>
  </si>
  <si>
    <t>http://pbs.twimg.com/profile_images/1181658019215679489/I1jibclT_normal.jpg</t>
  </si>
  <si>
    <t>http://pbs.twimg.com/profile_images/1226939672615673857/w9IkkGlX_normal.jpg</t>
  </si>
  <si>
    <t>http://pbs.twimg.com/profile_images/1169162267138695173/jBB_rl0z_normal.jpg</t>
  </si>
  <si>
    <t>http://pbs.twimg.com/profile_images/1227403881296076800/63U8hdrb_normal.jpg</t>
  </si>
  <si>
    <t>http://pbs.twimg.com/profile_images/1258847477844885504/AQmVE_Ob_normal.jpg</t>
  </si>
  <si>
    <t>http://pbs.twimg.com/profile_images/1261798309032853506/l-YJYIb5_normal.jpg</t>
  </si>
  <si>
    <t>http://pbs.twimg.com/profile_images/1255187820500652040/qnBM5nJW_normal.jpg</t>
  </si>
  <si>
    <t>http://pbs.twimg.com/profile_images/1149051758188085250/y5u0Wpkn_normal.jpg</t>
  </si>
  <si>
    <t>http://pbs.twimg.com/profile_images/1240740396071862273/5tUDnVJ7_normal.jpg</t>
  </si>
  <si>
    <t>http://pbs.twimg.com/profile_images/1262811969708490754/nuULwyhi_normal.jpg</t>
  </si>
  <si>
    <t>http://pbs.twimg.com/profile_images/1244903723895263232/m0q-JeO8_normal.jpg</t>
  </si>
  <si>
    <t>http://pbs.twimg.com/profile_images/1251902485838680064/eIqqPFwQ_normal.jpg</t>
  </si>
  <si>
    <t>http://pbs.twimg.com/profile_images/1249386216254029825/W7WdfkUZ_normal.jpg</t>
  </si>
  <si>
    <t>http://pbs.twimg.com/profile_images/1262616858160762881/KzSuwXSd_normal.jpg</t>
  </si>
  <si>
    <t>http://pbs.twimg.com/profile_images/1260362601357328387/0mxG4fW3_normal.jpg</t>
  </si>
  <si>
    <t>http://pbs.twimg.com/profile_images/545687128785846273/pUMtMZ_l_normal.jpeg</t>
  </si>
  <si>
    <t>http://pbs.twimg.com/profile_images/1251667776609095680/Xmdw1jkd_normal.jpg</t>
  </si>
  <si>
    <t>http://pbs.twimg.com/profile_images/1262183385834946560/ge7uETmh_normal.jpg</t>
  </si>
  <si>
    <t>http://pbs.twimg.com/profile_images/1202482597391208449/GydQMBhy_normal.jpg</t>
  </si>
  <si>
    <t>http://pbs.twimg.com/profile_images/1244332907516301313/PM5xKMj2_normal.jpg</t>
  </si>
  <si>
    <t>http://pbs.twimg.com/profile_images/1249278643853045760/R7h47vWL_normal.jpg</t>
  </si>
  <si>
    <t>http://pbs.twimg.com/profile_images/1250493913309339648/qZURPAZC_normal.jpg</t>
  </si>
  <si>
    <t>http://pbs.twimg.com/profile_images/635438124924071936/DWIf4Zbs_normal.jpg</t>
  </si>
  <si>
    <t>http://pbs.twimg.com/profile_images/1263004969038483456/5rnxxMbk_normal.jpg</t>
  </si>
  <si>
    <t>http://pbs.twimg.com/profile_images/1156585280012476418/WrfAx4nb_normal.png</t>
  </si>
  <si>
    <t>http://pbs.twimg.com/profile_images/1259273342349172741/7IwrrfwX_normal.jpg</t>
  </si>
  <si>
    <t>http://pbs.twimg.com/profile_images/1264300104191803394/3b3Cmi9__normal.jpg</t>
  </si>
  <si>
    <t>http://pbs.twimg.com/profile_images/1262482231156760577/CUFNE2dC_normal.jpg</t>
  </si>
  <si>
    <t>http://pbs.twimg.com/profile_images/1263412888674488320/zsYtLVVd_normal.jpg</t>
  </si>
  <si>
    <t>http://pbs.twimg.com/profile_images/1261294982817886214/EPuSccc__normal.jpg</t>
  </si>
  <si>
    <t>http://pbs.twimg.com/profile_images/1264624650316808192/I92R3zWh_normal.jpg</t>
  </si>
  <si>
    <t>http://pbs.twimg.com/profile_images/1264132842398851073/zaSnq2ZP_normal.jpg</t>
  </si>
  <si>
    <t>http://pbs.twimg.com/profile_images/1253823307159347205/nmcHIb_o_normal.jpg</t>
  </si>
  <si>
    <t>http://pbs.twimg.com/profile_images/1233444472857485313/cLZtbeei_normal.jpg</t>
  </si>
  <si>
    <t>http://pbs.twimg.com/profile_images/1263825527661629440/praNIiCI_normal.jpg</t>
  </si>
  <si>
    <t>http://pbs.twimg.com/profile_images/1147241203936759808/6FPwKk91_normal.jpg</t>
  </si>
  <si>
    <t>http://pbs.twimg.com/profile_images/1251507003555487751/iGZN4c6S_normal.jpg</t>
  </si>
  <si>
    <t>http://pbs.twimg.com/profile_images/1151881364632985600/q7zsOATH_normal.jpg</t>
  </si>
  <si>
    <t>http://pbs.twimg.com/profile_images/1201712578436698112/iv8o2LcC_normal.jpg</t>
  </si>
  <si>
    <t>http://pbs.twimg.com/profile_images/1263477031049838592/7kVb6fME_normal.jpg</t>
  </si>
  <si>
    <t>http://pbs.twimg.com/profile_images/1242100705244176384/114vD3lE_normal.jpg</t>
  </si>
  <si>
    <t>http://pbs.twimg.com/profile_images/1088478964891504646/fTrw1VIo_normal.jpg</t>
  </si>
  <si>
    <t>http://pbs.twimg.com/profile_images/1246504506344513536/oKgkckwb_normal.jpg</t>
  </si>
  <si>
    <t>http://pbs.twimg.com/profile_images/1250063427114016776/pXkQf6zO_normal.jpg</t>
  </si>
  <si>
    <t>http://pbs.twimg.com/profile_images/1258062249844895744/I1shXMx6_normal.jpg</t>
  </si>
  <si>
    <t>http://pbs.twimg.com/profile_images/1247241793483276290/3WFR8lcT_normal.jpg</t>
  </si>
  <si>
    <t>http://pbs.twimg.com/profile_images/1259546003025338368/bpt4c9Wj_normal.jpg</t>
  </si>
  <si>
    <t>http://pbs.twimg.com/profile_images/1235944410887708672/VdMXaiTW_normal.jpg</t>
  </si>
  <si>
    <t>http://pbs.twimg.com/profile_images/754416364098551809/6N5Rg449_normal.jpg</t>
  </si>
  <si>
    <t>http://pbs.twimg.com/profile_images/3472155215/291ae8764a3b7ff06ec83d1d26f52e08_normal.jpeg</t>
  </si>
  <si>
    <t>http://pbs.twimg.com/profile_images/1262146237744263175/wjBskJiS_normal.jpg</t>
  </si>
  <si>
    <t>http://pbs.twimg.com/profile_images/1161288906618343424/G39B1sEE_normal.jpg</t>
  </si>
  <si>
    <t>http://pbs.twimg.com/profile_images/1259495703858028544/fKYHbZZQ_normal.jpg</t>
  </si>
  <si>
    <t>http://pbs.twimg.com/profile_images/1180175319090827264/zRZn08eO_normal.jpg</t>
  </si>
  <si>
    <t>http://pbs.twimg.com/profile_images/1242936642878537730/DbbP1NlK_normal.jpg</t>
  </si>
  <si>
    <t>http://pbs.twimg.com/profile_images/1212124361819328513/wfx-kHEa_normal.jpg</t>
  </si>
  <si>
    <t>http://pbs.twimg.com/profile_images/1193482895324827648/MAj6Cb3g_normal.jpg</t>
  </si>
  <si>
    <t>http://pbs.twimg.com/profile_images/1263529232145223681/2D8YpHl2_normal.jpg</t>
  </si>
  <si>
    <t>http://pbs.twimg.com/profile_images/1252693686472904704/xTz9U-Wv_normal.jpg</t>
  </si>
  <si>
    <t>http://pbs.twimg.com/profile_images/1261392595353305088/YJrlnQ0B_normal.jpg</t>
  </si>
  <si>
    <t>http://pbs.twimg.com/profile_images/1257428445652488198/_t3O7McY_normal.jpg</t>
  </si>
  <si>
    <t>http://pbs.twimg.com/profile_images/1262882609757130753/fDfTMt-X_normal.jpg</t>
  </si>
  <si>
    <t>http://pbs.twimg.com/profile_images/1252964176798126080/mSxww3FG_normal.jpg</t>
  </si>
  <si>
    <t>http://pbs.twimg.com/profile_images/1101140337333059584/PfyaN6tf_normal.jpg</t>
  </si>
  <si>
    <t>http://pbs.twimg.com/profile_images/1243204237057810432/ai2iHMcE_normal.jpg</t>
  </si>
  <si>
    <t>http://pbs.twimg.com/profile_images/1264349589420814337/YvAj7zuE_normal.jpg</t>
  </si>
  <si>
    <t>http://pbs.twimg.com/profile_images/1204053781568196610/POZLHEG9_normal.jpg</t>
  </si>
  <si>
    <t>http://pbs.twimg.com/profile_images/1258501907200573440/JbCtikeu_normal.jpg</t>
  </si>
  <si>
    <t>http://pbs.twimg.com/profile_images/1264624634655318018/6MbnyO8I_normal.jpg</t>
  </si>
  <si>
    <t>http://pbs.twimg.com/profile_images/1209107225492545537/IKEt_tDA_normal.jpg</t>
  </si>
  <si>
    <t>http://pbs.twimg.com/profile_images/1260473632846905344/RmX4fCpY_normal.jpg</t>
  </si>
  <si>
    <t>http://pbs.twimg.com/profile_images/1262423640840306688/HOpLGUZs_normal.jpg</t>
  </si>
  <si>
    <t>http://pbs.twimg.com/profile_images/1150465110189719558/QIwrpBzv_normal.jpg</t>
  </si>
  <si>
    <t>http://pbs.twimg.com/profile_images/1206618149854023680/nDSgtFeA_normal.jpg</t>
  </si>
  <si>
    <t>http://pbs.twimg.com/profile_images/1246484127295180800/fbYuTdNY_normal.jpg</t>
  </si>
  <si>
    <t>http://pbs.twimg.com/profile_images/1257347980039987200/_ofOihsj_normal.jpg</t>
  </si>
  <si>
    <t>http://pbs.twimg.com/profile_images/1086173110011871233/H13Voq3D_normal.jpg</t>
  </si>
  <si>
    <t>http://pbs.twimg.com/profile_images/1235308721183612930/bltrhfnk_normal.jpg</t>
  </si>
  <si>
    <t>http://pbs.twimg.com/profile_images/1240893644116242432/cNf_iiFC_normal.jpg</t>
  </si>
  <si>
    <t>http://pbs.twimg.com/profile_images/1264434142097346560/kpBMeLK9_normal.jpg</t>
  </si>
  <si>
    <t>http://pbs.twimg.com/profile_images/1262168563625926667/J8PpuPVA_normal.jpg</t>
  </si>
  <si>
    <t>http://pbs.twimg.com/profile_images/1167726169225142272/bqo1MqAk_normal.jpg</t>
  </si>
  <si>
    <t>http://pbs.twimg.com/profile_images/1167035890990026752/e8YRTLWE_normal.jpg</t>
  </si>
  <si>
    <t>http://pbs.twimg.com/profile_images/1247986417872949248/3Wk6nOBR_normal.jpg</t>
  </si>
  <si>
    <t>http://pbs.twimg.com/profile_images/1236027463605661696/_ixASBXV_normal.jpg</t>
  </si>
  <si>
    <t>http://pbs.twimg.com/profile_images/1261970297072291840/NhHqaaYi_normal.jpg</t>
  </si>
  <si>
    <t>http://pbs.twimg.com/profile_images/1246172618279006210/62Qqn3RR_normal.jpg</t>
  </si>
  <si>
    <t>http://pbs.twimg.com/profile_images/1249233744872919040/EnfiMcnP_normal.jpg</t>
  </si>
  <si>
    <t>http://pbs.twimg.com/profile_images/1258887204526530562/T1wiQXYy_normal.jpg</t>
  </si>
  <si>
    <t>http://pbs.twimg.com/profile_images/1178449051488006146/Fk6jBfSl_normal.jpg</t>
  </si>
  <si>
    <t>http://pbs.twimg.com/profile_images/1263932391766327297/lII1wEF-_normal.jpg</t>
  </si>
  <si>
    <t>http://pbs.twimg.com/profile_images/1233452734201856003/Cah8LdB2_normal.jpg</t>
  </si>
  <si>
    <t>http://pbs.twimg.com/profile_images/1225888157662498816/-1HBgdWN_normal.jpg</t>
  </si>
  <si>
    <t>http://pbs.twimg.com/profile_images/1263120327510556673/7NQR8cEp_normal.jpg</t>
  </si>
  <si>
    <t>http://pbs.twimg.com/profile_images/1263090940782292993/M5waCmzY_normal.jpg</t>
  </si>
  <si>
    <t>http://pbs.twimg.com/profile_images/1199853896644083712/tjB3lyaF_normal.jpg</t>
  </si>
  <si>
    <t>http://pbs.twimg.com/profile_images/1259297650941321227/-2iI9UzG_normal.jpg</t>
  </si>
  <si>
    <t>http://pbs.twimg.com/profile_images/749978945353809921/15EyWUN0_normal.jpg</t>
  </si>
  <si>
    <t>http://pbs.twimg.com/profile_images/1262779394663342081/Q8Oee93T_normal.jpg</t>
  </si>
  <si>
    <t>http://pbs.twimg.com/profile_images/1264339394061897729/kAKU-IV-_normal.jpg</t>
  </si>
  <si>
    <t>http://pbs.twimg.com/profile_images/1263955454062886919/p2idqg7D_normal.jpg</t>
  </si>
  <si>
    <t>http://pbs.twimg.com/profile_images/1263096858072752128/7mlWAqmQ_normal.jpg</t>
  </si>
  <si>
    <t>http://pbs.twimg.com/profile_images/1150984929049812993/1wRk-Nwg_normal.jpg</t>
  </si>
  <si>
    <t>http://pbs.twimg.com/profile_images/1232370711525761026/mvrhQhbJ_normal.jpg</t>
  </si>
  <si>
    <t>http://pbs.twimg.com/profile_images/1261418102321025024/vk0l8PuJ_normal.jpg</t>
  </si>
  <si>
    <t>http://pbs.twimg.com/profile_images/1249640405337083904/0Ws_J4Dy_normal.jpg</t>
  </si>
  <si>
    <t>http://pbs.twimg.com/profile_images/1264644580273684480/N_VgcbUn_normal.jpg</t>
  </si>
  <si>
    <t>http://pbs.twimg.com/profile_images/839851920961458177/xg5RfpRN_normal.jpg</t>
  </si>
  <si>
    <t>http://pbs.twimg.com/profile_images/1264254178353991681/TQBc15QO_normal.jpg</t>
  </si>
  <si>
    <t>https://twitter.com/mehmetmehmet349</t>
  </si>
  <si>
    <t>https://twitter.com/itirafciyim</t>
  </si>
  <si>
    <t>https://twitter.com/seda81s</t>
  </si>
  <si>
    <t>https://twitter.com/fadime8654</t>
  </si>
  <si>
    <t>https://twitter.com/rterdogan</t>
  </si>
  <si>
    <t>https://twitter.com/saglikbakanligi</t>
  </si>
  <si>
    <t>https://twitter.com/resanarlier</t>
  </si>
  <si>
    <t>https://twitter.com/azsakinolun</t>
  </si>
  <si>
    <t>https://twitter.com/behremrs</t>
  </si>
  <si>
    <t>https://twitter.com/volkanbykkasm</t>
  </si>
  <si>
    <t>https://twitter.com/aglasanabir</t>
  </si>
  <si>
    <t>https://twitter.com/selambebekyq</t>
  </si>
  <si>
    <t>https://twitter.com/htckzlkayaa</t>
  </si>
  <si>
    <t>https://twitter.com/diclenil2</t>
  </si>
  <si>
    <t>https://twitter.com/cemocns</t>
  </si>
  <si>
    <t>https://twitter.com/gsyelis</t>
  </si>
  <si>
    <t>https://twitter.com/hatice1526</t>
  </si>
  <si>
    <t>https://twitter.com/nurcanoztrkmen</t>
  </si>
  <si>
    <t>https://twitter.com/muammer10er</t>
  </si>
  <si>
    <t>https://twitter.com/tefekkr82163649</t>
  </si>
  <si>
    <t>https://twitter.com/cirkinordek83</t>
  </si>
  <si>
    <t>https://twitter.com/elfoiv</t>
  </si>
  <si>
    <t>https://twitter.com/uwukrizi</t>
  </si>
  <si>
    <t>https://twitter.com/emre7__</t>
  </si>
  <si>
    <t>https://twitter.com/solmazjavadli</t>
  </si>
  <si>
    <t>https://twitter.com/cediiosmann</t>
  </si>
  <si>
    <t>https://twitter.com/kandirilamayan</t>
  </si>
  <si>
    <t>https://twitter.com/leyla_dv</t>
  </si>
  <si>
    <t>https://twitter.com/bulutgulcun</t>
  </si>
  <si>
    <t>https://twitter.com/hcrcnr33</t>
  </si>
  <si>
    <t>https://twitter.com/beyazkarizma14</t>
  </si>
  <si>
    <t>https://twitter.com/haticez53</t>
  </si>
  <si>
    <t>https://twitter.com/adolf_amca</t>
  </si>
  <si>
    <t>https://twitter.com/1r1r1</t>
  </si>
  <si>
    <t>https://twitter.com/gozdeyesnt</t>
  </si>
  <si>
    <t>https://twitter.com/rosoppci</t>
  </si>
  <si>
    <t>https://twitter.com/dontslepp</t>
  </si>
  <si>
    <t>https://twitter.com/sudeeninblogu</t>
  </si>
  <si>
    <t>https://twitter.com/cemal_ccccccccc</t>
  </si>
  <si>
    <t>https://twitter.com/nisacemalw</t>
  </si>
  <si>
    <t>https://twitter.com/chreikbal</t>
  </si>
  <si>
    <t>https://twitter.com/yukselkarakelle</t>
  </si>
  <si>
    <t>https://twitter.com/atavrattroll</t>
  </si>
  <si>
    <t>https://twitter.com/barmy34256214</t>
  </si>
  <si>
    <t>https://twitter.com/cedithefirst</t>
  </si>
  <si>
    <t>https://twitter.com/kaptantr</t>
  </si>
  <si>
    <t>https://twitter.com/eminfedar</t>
  </si>
  <si>
    <t>https://twitter.com/caferogluomer</t>
  </si>
  <si>
    <t>https://twitter.com/sizi_izliyoruz</t>
  </si>
  <si>
    <t>https://twitter.com/suleymanhakankn</t>
  </si>
  <si>
    <t>https://twitter.com/_kemalbildistc_</t>
  </si>
  <si>
    <t>https://twitter.com/yakupyc465</t>
  </si>
  <si>
    <t>https://twitter.com/yerelsecimanket</t>
  </si>
  <si>
    <t>https://twitter.com/tayakssercan</t>
  </si>
  <si>
    <t>https://twitter.com/adana_bld</t>
  </si>
  <si>
    <t>https://twitter.com/coptaksi</t>
  </si>
  <si>
    <t>https://twitter.com/arzuserra</t>
  </si>
  <si>
    <t>https://twitter.com/izolhakimi</t>
  </si>
  <si>
    <t>https://twitter.com/uensalarik</t>
  </si>
  <si>
    <t>https://twitter.com/aktsmustafanuri</t>
  </si>
  <si>
    <t>https://twitter.com/gkkaktus</t>
  </si>
  <si>
    <t>https://twitter.com/sadullah1985</t>
  </si>
  <si>
    <t>https://twitter.com/senkimsinya_rte</t>
  </si>
  <si>
    <t>https://twitter.com/tur_altun</t>
  </si>
  <si>
    <t>https://twitter.com/ankara_khk</t>
  </si>
  <si>
    <t>https://twitter.com/notdeadyet31</t>
  </si>
  <si>
    <t>https://twitter.com/broderl9wa</t>
  </si>
  <si>
    <t>https://twitter.com/monarsisel</t>
  </si>
  <si>
    <t>https://twitter.com/theonurulas</t>
  </si>
  <si>
    <t>https://twitter.com/merveblky38</t>
  </si>
  <si>
    <t>https://twitter.com/arsen_lupennn</t>
  </si>
  <si>
    <t>https://twitter.com/senyorsensei</t>
  </si>
  <si>
    <t>https://twitter.com/ariferend</t>
  </si>
  <si>
    <t>https://twitter.com/themarglnale</t>
  </si>
  <si>
    <t>https://twitter.com/eneshinho</t>
  </si>
  <si>
    <t>https://twitter.com/nazmiaydogan3</t>
  </si>
  <si>
    <t>https://twitter.com/konyabuyuksehir</t>
  </si>
  <si>
    <t>https://twitter.com/veramira6</t>
  </si>
  <si>
    <t>https://twitter.com/kurtisticc</t>
  </si>
  <si>
    <t>https://twitter.com/karadagturhan</t>
  </si>
  <si>
    <t>https://twitter.com/tmegrisi</t>
  </si>
  <si>
    <t>https://twitter.com/asliaydintasbas</t>
  </si>
  <si>
    <t>https://twitter.com/afatsum312</t>
  </si>
  <si>
    <t>https://twitter.com/selcuk</t>
  </si>
  <si>
    <t>https://twitter.com/davamacanfeda</t>
  </si>
  <si>
    <t>https://twitter.com/hikmetderyasi_</t>
  </si>
  <si>
    <t>https://twitter.com/av_murat_yilmaz</t>
  </si>
  <si>
    <t>https://twitter.com/ysmnekc</t>
  </si>
  <si>
    <t>https://twitter.com/kilicdarogluk</t>
  </si>
  <si>
    <t>https://twitter.com/serseriezgi1231</t>
  </si>
  <si>
    <t>https://twitter.com/elcinguldogan</t>
  </si>
  <si>
    <t>https://twitter.com/sidal_yurdagul</t>
  </si>
  <si>
    <t>https://twitter.com/haydarozkan01</t>
  </si>
  <si>
    <t>https://twitter.com/fikret_vural</t>
  </si>
  <si>
    <t>https://twitter.com/trtbelgesel</t>
  </si>
  <si>
    <t>https://twitter.com/ntv</t>
  </si>
  <si>
    <t>https://twitter.com/gozdeearslannn1</t>
  </si>
  <si>
    <t>https://twitter.com/ibrahim48773214</t>
  </si>
  <si>
    <t>https://twitter.com/murat_emrem</t>
  </si>
  <si>
    <t>https://twitter.com/bekirpakdemirli</t>
  </si>
  <si>
    <t>https://twitter.com/meymanperwer</t>
  </si>
  <si>
    <t>https://twitter.com/muratmmturk</t>
  </si>
  <si>
    <t>https://twitter.com/muzeyyentna</t>
  </si>
  <si>
    <t>https://twitter.com/aliceinhardrlnd</t>
  </si>
  <si>
    <t>https://twitter.com/patrickjane02</t>
  </si>
  <si>
    <t>https://twitter.com/trackrock7</t>
  </si>
  <si>
    <t>https://twitter.com/siiristh</t>
  </si>
  <si>
    <t>https://twitter.com/kgumele</t>
  </si>
  <si>
    <t>https://twitter.com/suleymanc4kir</t>
  </si>
  <si>
    <t>https://twitter.com/nalanbadur</t>
  </si>
  <si>
    <t>https://twitter.com/yelizzkoray</t>
  </si>
  <si>
    <t>https://twitter.com/sercanisan</t>
  </si>
  <si>
    <t>https://twitter.com/manolamiaa</t>
  </si>
  <si>
    <t>https://twitter.com/kartol73131456</t>
  </si>
  <si>
    <t>https://twitter.com/ertyks</t>
  </si>
  <si>
    <t>https://twitter.com/senyazmadaniel</t>
  </si>
  <si>
    <t>https://twitter.com/resuldurmus61</t>
  </si>
  <si>
    <t>https://twitter.com/refenney</t>
  </si>
  <si>
    <t>https://twitter.com/kecisultan</t>
  </si>
  <si>
    <t>https://twitter.com/hazenutsfindiks</t>
  </si>
  <si>
    <t>https://twitter.com/ercandalkilic</t>
  </si>
  <si>
    <t>https://twitter.com/abumansur</t>
  </si>
  <si>
    <t>https://twitter.com/metegrel8</t>
  </si>
  <si>
    <t>https://twitter.com/erdemozveren0</t>
  </si>
  <si>
    <t>https://twitter.com/kayhankoc21</t>
  </si>
  <si>
    <t>https://twitter.com/sportsbesiktas</t>
  </si>
  <si>
    <t>https://twitter.com/konstantingrad</t>
  </si>
  <si>
    <t>https://twitter.com/aliercan_yuce</t>
  </si>
  <si>
    <t>https://twitter.com/neleroluyorhey</t>
  </si>
  <si>
    <t>https://twitter.com/durgutemirakif</t>
  </si>
  <si>
    <t>https://twitter.com/furkanyenicaree</t>
  </si>
  <si>
    <t>https://twitter.com/masalsanki1</t>
  </si>
  <si>
    <t>https://twitter.com/yengecinteki2</t>
  </si>
  <si>
    <t>https://twitter.com/gkcmltm</t>
  </si>
  <si>
    <t>https://twitter.com/sozyuku</t>
  </si>
  <si>
    <t>https://twitter.com/sauronderki</t>
  </si>
  <si>
    <t>https://twitter.com/halilhalhalli</t>
  </si>
  <si>
    <t>https://twitter.com/ozatamturk</t>
  </si>
  <si>
    <t>https://twitter.com/fatihportakal</t>
  </si>
  <si>
    <t>https://twitter.com/enesamayorgun</t>
  </si>
  <si>
    <t>https://twitter.com/drfahrettinkoca</t>
  </si>
  <si>
    <t>https://twitter.com/taner_cem1</t>
  </si>
  <si>
    <t>https://twitter.com/vezirkopru55tr</t>
  </si>
  <si>
    <t>https://twitter.com/heal_me_2</t>
  </si>
  <si>
    <t>https://twitter.com/sercanimen1</t>
  </si>
  <si>
    <t>https://twitter.com/senaogretmen_</t>
  </si>
  <si>
    <t>https://twitter.com/eatveggies_</t>
  </si>
  <si>
    <t>https://twitter.com/darkangel_mells</t>
  </si>
  <si>
    <t>https://twitter.com/mka_meregee_</t>
  </si>
  <si>
    <t>https://twitter.com/evladifatihan_i</t>
  </si>
  <si>
    <t>https://twitter.com/uduummm</t>
  </si>
  <si>
    <t>https://twitter.com/lokmanaricioglu</t>
  </si>
  <si>
    <t>https://twitter.com/gmsusurluk</t>
  </si>
  <si>
    <t>https://twitter.com/cigdemcivelek_</t>
  </si>
  <si>
    <t>https://twitter.com/epemrepolat</t>
  </si>
  <si>
    <t>https://twitter.com/shadowh01765526</t>
  </si>
  <si>
    <t>https://twitter.com/ipekmyram</t>
  </si>
  <si>
    <t>https://twitter.com/ıtgusevda</t>
  </si>
  <si>
    <t>https://twitter.com/sonmezdilce</t>
  </si>
  <si>
    <t>https://twitter.com/itayfun</t>
  </si>
  <si>
    <t>https://twitter.com/kemalkeziban</t>
  </si>
  <si>
    <t>https://twitter.com/nurseve26409413</t>
  </si>
  <si>
    <t>https://twitter.com/bespinler</t>
  </si>
  <si>
    <t>https://twitter.com/alper_forza</t>
  </si>
  <si>
    <t>https://twitter.com/evval50690623</t>
  </si>
  <si>
    <t>https://twitter.com/barismrtygcfc__</t>
  </si>
  <si>
    <t>https://twitter.com/matematikmuhsin</t>
  </si>
  <si>
    <t>https://twitter.com/gkhnkhrman</t>
  </si>
  <si>
    <t>https://twitter.com/mertyld37404294</t>
  </si>
  <si>
    <t>https://twitter.com/yurek_mi_yedin</t>
  </si>
  <si>
    <t>https://twitter.com/betull_ylmazx</t>
  </si>
  <si>
    <t>https://twitter.com/eyll13949913</t>
  </si>
  <si>
    <t>https://twitter.com/beyzagvenmez</t>
  </si>
  <si>
    <t>https://twitter.com/capulcuozllem</t>
  </si>
  <si>
    <t>https://twitter.com/kivancdil</t>
  </si>
  <si>
    <t>https://twitter.com/mrssshaa</t>
  </si>
  <si>
    <t>https://twitter.com/merveeyllmz11</t>
  </si>
  <si>
    <t>https://twitter.com/zelalberrak</t>
  </si>
  <si>
    <t>https://twitter.com/sorlothalexande</t>
  </si>
  <si>
    <t>https://twitter.com/kingofbtc</t>
  </si>
  <si>
    <t>https://twitter.com/serap86202172</t>
  </si>
  <si>
    <t>https://twitter.com/celalulgen</t>
  </si>
  <si>
    <t>https://twitter.com/avdenizyucel</t>
  </si>
  <si>
    <t>https://twitter.com/av_turgayozcan</t>
  </si>
  <si>
    <t>https://twitter.com/nesyayaka</t>
  </si>
  <si>
    <t>https://twitter.com/birparmakbal</t>
  </si>
  <si>
    <t>https://twitter.com/selcoin</t>
  </si>
  <si>
    <t>https://twitter.com/mahsun_1717</t>
  </si>
  <si>
    <t>https://twitter.com/black4beats</t>
  </si>
  <si>
    <t>https://twitter.com/alisadanakyldz</t>
  </si>
  <si>
    <t>https://twitter.com/guleryuzmahfuz</t>
  </si>
  <si>
    <t>https://twitter.com/burakerbagci</t>
  </si>
  <si>
    <t>https://twitter.com/dpudenbiri</t>
  </si>
  <si>
    <t>https://twitter.com/eyupaltun_</t>
  </si>
  <si>
    <t>https://twitter.com/krst_byrm</t>
  </si>
  <si>
    <t>https://twitter.com/muzikdizifilm</t>
  </si>
  <si>
    <t>https://twitter.com/zlh6728046</t>
  </si>
  <si>
    <t>https://twitter.com/yazarseyyar1</t>
  </si>
  <si>
    <t>https://twitter.com/bmyrespect</t>
  </si>
  <si>
    <t>https://twitter.com/vedatylcn</t>
  </si>
  <si>
    <t>https://twitter.com/fatihsevinc53</t>
  </si>
  <si>
    <t>https://twitter.com/oktayakc13</t>
  </si>
  <si>
    <t>https://twitter.com/hhebenneka</t>
  </si>
  <si>
    <t>https://twitter.com/ynsmsek</t>
  </si>
  <si>
    <t>https://twitter.com/yusufaydnalp</t>
  </si>
  <si>
    <t>https://twitter.com/takvim</t>
  </si>
  <si>
    <t>https://twitter.com/zeynep____erol</t>
  </si>
  <si>
    <t>https://twitter.com/furkanvakfi</t>
  </si>
  <si>
    <t>https://twitter.com/furkankaymak2k</t>
  </si>
  <si>
    <t>https://twitter.com/muslimdogmus</t>
  </si>
  <si>
    <t>https://twitter.com/maltalilaz</t>
  </si>
  <si>
    <t>https://twitter.com/eskipencerem</t>
  </si>
  <si>
    <t>https://twitter.com/apoli_deniz</t>
  </si>
  <si>
    <t>https://twitter.com/thelaikyobaz</t>
  </si>
  <si>
    <t>https://twitter.com/angaralidoktor</t>
  </si>
  <si>
    <t>https://twitter.com/sertvurgular</t>
  </si>
  <si>
    <t>https://twitter.com/icmimaremreu</t>
  </si>
  <si>
    <t>https://twitter.com/korayaydintr</t>
  </si>
  <si>
    <t>https://twitter.com/bayramf45846487</t>
  </si>
  <si>
    <t>https://twitter.com/abdiogluadem</t>
  </si>
  <si>
    <t>https://twitter.com/husnumahalli</t>
  </si>
  <si>
    <t>https://twitter.com/hasancucuk</t>
  </si>
  <si>
    <t>https://twitter.com/adimsilaarklar</t>
  </si>
  <si>
    <t>https://twitter.com/zafoyzc36</t>
  </si>
  <si>
    <t>https://twitter.com/scenaryst</t>
  </si>
  <si>
    <t>https://twitter.com/ononkesit</t>
  </si>
  <si>
    <t>https://twitter.com/kubranurbrt</t>
  </si>
  <si>
    <t>https://twitter.com/elademirbag</t>
  </si>
  <si>
    <t>https://twitter.com/esevenli</t>
  </si>
  <si>
    <t>https://twitter.com/akadirdemirci07</t>
  </si>
  <si>
    <t>https://twitter.com/bideiik6</t>
  </si>
  <si>
    <t>https://twitter.com/beyehirli421</t>
  </si>
  <si>
    <t>https://twitter.com/haluk</t>
  </si>
  <si>
    <t>https://twitter.com/deniss51197196</t>
  </si>
  <si>
    <t>https://twitter.com/velisacilik</t>
  </si>
  <si>
    <t>https://twitter.com/cemtekinoglu</t>
  </si>
  <si>
    <t>https://twitter.com/saadetoruc</t>
  </si>
  <si>
    <t>https://twitter.com/ermeydan1</t>
  </si>
  <si>
    <t>https://twitter.com/karabekiroglu_s</t>
  </si>
  <si>
    <t>https://twitter.com/xxxmapp</t>
  </si>
  <si>
    <t>https://twitter.com/yerliyabanci2</t>
  </si>
  <si>
    <t>https://twitter.com/hacem2</t>
  </si>
  <si>
    <t>https://twitter.com/yazi_yorum__</t>
  </si>
  <si>
    <t>https://twitter.com/chdsimsek</t>
  </si>
  <si>
    <t>https://twitter.com/nailnce4</t>
  </si>
  <si>
    <t>https://twitter.com/durmusali162</t>
  </si>
  <si>
    <t>https://twitter.com/amorfati______</t>
  </si>
  <si>
    <t>https://twitter.com/askolbagimlisii</t>
  </si>
  <si>
    <t>https://twitter.com/feyzathehatter</t>
  </si>
  <si>
    <t>https://twitter.com/bisahaf</t>
  </si>
  <si>
    <t>https://twitter.com/philophobiia1</t>
  </si>
  <si>
    <t>https://twitter.com/volkan5453</t>
  </si>
  <si>
    <t>https://twitter.com/cakici_efe1453</t>
  </si>
  <si>
    <t>https://twitter.com/azizcan13960170</t>
  </si>
  <si>
    <t>https://twitter.com/alibabacan</t>
  </si>
  <si>
    <t>https://twitter.com/wolfstall</t>
  </si>
  <si>
    <t>https://twitter.com/tekaskimgltsry</t>
  </si>
  <si>
    <t>https://twitter.com/berke_nuri35</t>
  </si>
  <si>
    <t>https://twitter.com/mestansh</t>
  </si>
  <si>
    <t>https://twitter.com/ruwishci</t>
  </si>
  <si>
    <t>https://twitter.com/survivor_izle</t>
  </si>
  <si>
    <t>https://twitter.com/anneminplaklari</t>
  </si>
  <si>
    <t>https://twitter.com/ataxx06673</t>
  </si>
  <si>
    <t>https://twitter.com/meneke59065667</t>
  </si>
  <si>
    <t>https://twitter.com/ebulmevdudi</t>
  </si>
  <si>
    <t>https://twitter.com/ezgiern</t>
  </si>
  <si>
    <t>https://twitter.com/pamukolduk</t>
  </si>
  <si>
    <t>https://twitter.com/yusufka97458443</t>
  </si>
  <si>
    <t>https://twitter.com/nesss1903</t>
  </si>
  <si>
    <t>https://twitter.com/cnry1907</t>
  </si>
  <si>
    <t>https://twitter.com/halilaktimur</t>
  </si>
  <si>
    <t>https://twitter.com/medyaurfa</t>
  </si>
  <si>
    <t>https://twitter.com/aklcelal</t>
  </si>
  <si>
    <t>https://twitter.com/muratka96969772</t>
  </si>
  <si>
    <t>https://twitter.com/aliihsanyavuz</t>
  </si>
  <si>
    <t>https://twitter.com/fuatoktay</t>
  </si>
  <si>
    <t>https://twitter.com/numankurtulmus</t>
  </si>
  <si>
    <t>https://twitter.com/iletisim</t>
  </si>
  <si>
    <t>https://twitter.com/erkankandemir</t>
  </si>
  <si>
    <t>https://twitter.com/mahirunal</t>
  </si>
  <si>
    <t>https://twitter.com/emineerdogan</t>
  </si>
  <si>
    <t>https://twitter.com/suleymansoylu</t>
  </si>
  <si>
    <t>https://twitter.com/cemalbucak63</t>
  </si>
  <si>
    <t>https://twitter.com/iskenderun315</t>
  </si>
  <si>
    <t>https://twitter.com/lan_inci</t>
  </si>
  <si>
    <t>https://twitter.com/muratev20059537</t>
  </si>
  <si>
    <t>https://twitter.com/__tefani</t>
  </si>
  <si>
    <t>https://twitter.com/basakdumnn</t>
  </si>
  <si>
    <t>https://twitter.com/bayanteror</t>
  </si>
  <si>
    <t>https://twitter.com/miyamiyauv</t>
  </si>
  <si>
    <t>https://twitter.com/ihab72ihab</t>
  </si>
  <si>
    <t>https://twitter.com/uzunabdurrahman</t>
  </si>
  <si>
    <t>https://twitter.com/mukaddes___</t>
  </si>
  <si>
    <t>https://twitter.com/leongibi</t>
  </si>
  <si>
    <t>https://twitter.com/cactuslovei</t>
  </si>
  <si>
    <t>https://twitter.com/zeynosarikaya</t>
  </si>
  <si>
    <t>https://twitter.com/meraldanis</t>
  </si>
  <si>
    <t>https://twitter.com/ucakoozkan</t>
  </si>
  <si>
    <t>https://twitter.com/nyz_hmm</t>
  </si>
  <si>
    <t>https://twitter.com/yaln92830150</t>
  </si>
  <si>
    <t>https://twitter.com/rezanbl1</t>
  </si>
  <si>
    <t>https://twitter.com/osmangulacartr</t>
  </si>
  <si>
    <t>https://twitter.com/hsevli</t>
  </si>
  <si>
    <t>https://twitter.com/zahirkandas</t>
  </si>
  <si>
    <t>https://twitter.com/semsettinbzkrt</t>
  </si>
  <si>
    <t>https://twitter.com/vantsokurumsal</t>
  </si>
  <si>
    <t>https://twitter.com/van_tasaron</t>
  </si>
  <si>
    <t>https://twitter.com/necdettakva</t>
  </si>
  <si>
    <t>https://twitter.com/srdrkahraman</t>
  </si>
  <si>
    <t>https://twitter.com/sadik0707</t>
  </si>
  <si>
    <t>https://twitter.com/borqea</t>
  </si>
  <si>
    <t>https://twitter.com/t</t>
  </si>
  <si>
    <t>https://twitter.com/alfa_hak</t>
  </si>
  <si>
    <t>https://twitter.com/trgs06</t>
  </si>
  <si>
    <t>https://twitter.com/r_atalay33</t>
  </si>
  <si>
    <t>https://twitter.com/srp1__</t>
  </si>
  <si>
    <t>https://twitter.com/srp1_</t>
  </si>
  <si>
    <t>https://twitter.com/s0nszlk</t>
  </si>
  <si>
    <t>https://twitter.com/emn_rl</t>
  </si>
  <si>
    <t>https://twitter.com/saftutan</t>
  </si>
  <si>
    <t>https://twitter.com/harunbaba26</t>
  </si>
  <si>
    <t>https://twitter.com/nur0fatos</t>
  </si>
  <si>
    <t>https://twitter.com/izmirliqr</t>
  </si>
  <si>
    <t>https://twitter.com/hessehermann2</t>
  </si>
  <si>
    <t>https://twitter.com/cupucuputer</t>
  </si>
  <si>
    <t>https://twitter.com/aydin_khk</t>
  </si>
  <si>
    <t>https://twitter.com/ylmaztemur</t>
  </si>
  <si>
    <t>https://twitter.com/doyoshino</t>
  </si>
  <si>
    <t>https://twitter.com/mertocalfan38</t>
  </si>
  <si>
    <t>https://twitter.com/thorlith</t>
  </si>
  <si>
    <t>https://twitter.com/dadakosman</t>
  </si>
  <si>
    <t>https://twitter.com/01_bozbey</t>
  </si>
  <si>
    <t>https://twitter.com/nevrier</t>
  </si>
  <si>
    <t>https://twitter.com/bilgin_volkan</t>
  </si>
  <si>
    <t>https://twitter.com/bugraeren41</t>
  </si>
  <si>
    <t>https://twitter.com/dada2502149747</t>
  </si>
  <si>
    <t>https://twitter.com/tselmanoglu</t>
  </si>
  <si>
    <t>https://twitter.com/belediyeszlesm1</t>
  </si>
  <si>
    <t>https://twitter.com/abdullah267447</t>
  </si>
  <si>
    <t>https://twitter.com/yahyaates</t>
  </si>
  <si>
    <t>https://twitter.com/alihana90910797</t>
  </si>
  <si>
    <t>https://twitter.com/pnrilter1</t>
  </si>
  <si>
    <t>https://twitter.com/zehrazumruts</t>
  </si>
  <si>
    <t>https://twitter.com/esranurekc</t>
  </si>
  <si>
    <t>https://twitter.com/lutfisunar</t>
  </si>
  <si>
    <t>https://twitter.com/endofanodyssey</t>
  </si>
  <si>
    <t>https://twitter.com/allapugac</t>
  </si>
  <si>
    <t>https://twitter.com/komunistbariss</t>
  </si>
  <si>
    <t>https://twitter.com/erdalpiktes</t>
  </si>
  <si>
    <t>https://twitter.com/piktesogretmen</t>
  </si>
  <si>
    <t>https://twitter.com/ankarakulisi06</t>
  </si>
  <si>
    <t>https://twitter.com/yagmursalcin</t>
  </si>
  <si>
    <t>https://twitter.com/berkesoydan18</t>
  </si>
  <si>
    <t>https://twitter.com/belizgorec</t>
  </si>
  <si>
    <t>https://twitter.com/barismurat_fann</t>
  </si>
  <si>
    <t>https://twitter.com/yalan_dunya_91</t>
  </si>
  <si>
    <t>https://twitter.com/hulya_ucar34</t>
  </si>
  <si>
    <t>https://twitter.com/sirshortyy</t>
  </si>
  <si>
    <t>https://twitter.com/huribilyeceylan</t>
  </si>
  <si>
    <t>https://twitter.com/murat85596924</t>
  </si>
  <si>
    <t>https://twitter.com/m_eminyildirim</t>
  </si>
  <si>
    <t>https://twitter.com/kuduszaade</t>
  </si>
  <si>
    <t>https://twitter.com/mehmeticuha</t>
  </si>
  <si>
    <t>https://twitter.com/eee35918655</t>
  </si>
  <si>
    <t>https://twitter.com/kemalis67141523</t>
  </si>
  <si>
    <t>https://twitter.com/esslm74878269</t>
  </si>
  <si>
    <t>https://twitter.com/bayraklibld</t>
  </si>
  <si>
    <t>https://twitter.com/hadimul_muminin</t>
  </si>
  <si>
    <t>https://twitter.com/bayansaliss</t>
  </si>
  <si>
    <t>https://twitter.com/fsmyssrt1453</t>
  </si>
  <si>
    <t>https://twitter.com/eha_medya</t>
  </si>
  <si>
    <t>https://twitter.com/sevginin_rengi</t>
  </si>
  <si>
    <t>https://twitter.com/cetinerker</t>
  </si>
  <si>
    <t>https://twitter.com/elifcerenuysal3</t>
  </si>
  <si>
    <t>https://twitter.com/bmysever_</t>
  </si>
  <si>
    <t>https://twitter.com/zlemkdk3</t>
  </si>
  <si>
    <t>https://twitter.com/ugurkobas</t>
  </si>
  <si>
    <t>https://twitter.com/ozzlem</t>
  </si>
  <si>
    <t>https://twitter.com/tekinalpkemal</t>
  </si>
  <si>
    <t>https://twitter.com/sahmeran54senem</t>
  </si>
  <si>
    <t>https://twitter.com/goodnightmoond</t>
  </si>
  <si>
    <t>https://twitter.com/seckin_deniz</t>
  </si>
  <si>
    <t>https://twitter.com/tr_mufit</t>
  </si>
  <si>
    <t>https://twitter.com/milli_takip_tr</t>
  </si>
  <si>
    <t>https://twitter.com/yazdansonra</t>
  </si>
  <si>
    <t>https://twitter.com/yasee38</t>
  </si>
  <si>
    <t>https://twitter.com/sema0x</t>
  </si>
  <si>
    <t>https://twitter.com/ruhensiyahi22</t>
  </si>
  <si>
    <t>https://twitter.com/uguryildizexe</t>
  </si>
  <si>
    <t>https://twitter.com/emreyalsun25</t>
  </si>
  <si>
    <t>https://twitter.com/yerelkulis</t>
  </si>
  <si>
    <t>https://twitter.com/simgehncr1</t>
  </si>
  <si>
    <t>https://twitter.com/kelimeburc</t>
  </si>
  <si>
    <t>https://twitter.com/yakamozmavisi34</t>
  </si>
  <si>
    <t>https://twitter.com/oguzboyluturk</t>
  </si>
  <si>
    <t>https://twitter.com/fromirkwood</t>
  </si>
  <si>
    <t>https://twitter.com/lunamujgan</t>
  </si>
  <si>
    <t>https://twitter.com/cakobellaa</t>
  </si>
  <si>
    <t>https://twitter.com/yutalovescako</t>
  </si>
  <si>
    <t>https://twitter.com/enverberkan1962</t>
  </si>
  <si>
    <t>https://twitter.com/hlyahulyaakgn</t>
  </si>
  <si>
    <t>https://twitter.com/radyoleylafm</t>
  </si>
  <si>
    <t>https://twitter.com/hhelbestvan</t>
  </si>
  <si>
    <t>https://twitter.com/cengizcoskun107</t>
  </si>
  <si>
    <t>https://twitter.com/alibabacana</t>
  </si>
  <si>
    <t>https://twitter.com/osmanl1980</t>
  </si>
  <si>
    <t>https://twitter.com/aktakipantalya</t>
  </si>
  <si>
    <t>https://twitter.com/lobici06</t>
  </si>
  <si>
    <t>https://twitter.com/zekibahce</t>
  </si>
  <si>
    <t>https://twitter.com/yarenbrb2</t>
  </si>
  <si>
    <t>https://twitter.com/merener33525339</t>
  </si>
  <si>
    <t>https://twitter.com/ilkerkarli</t>
  </si>
  <si>
    <t>https://twitter.com/hsankay29495411</t>
  </si>
  <si>
    <t>https://twitter.com/zeytinburnulu</t>
  </si>
  <si>
    <t>https://twitter.com/esergll</t>
  </si>
  <si>
    <t>https://twitter.com/kivancozbilgic</t>
  </si>
  <si>
    <t>https://twitter.com/nakipalan01</t>
  </si>
  <si>
    <t>https://twitter.com/farukkose52</t>
  </si>
  <si>
    <t>https://twitter.com/mervesanii</t>
  </si>
  <si>
    <t>https://twitter.com/yasingoynukkk</t>
  </si>
  <si>
    <t>https://twitter.com/eminkarabulut44</t>
  </si>
  <si>
    <t>https://twitter.com/eagle_beloved</t>
  </si>
  <si>
    <t>https://twitter.com/garip1birisi</t>
  </si>
  <si>
    <t>https://twitter.com/tamerr001</t>
  </si>
  <si>
    <t>https://twitter.com/idris_sirdi35</t>
  </si>
  <si>
    <t>https://twitter.com/haluklevent</t>
  </si>
  <si>
    <t>https://twitter.com/humysr</t>
  </si>
  <si>
    <t>https://twitter.com/dudusuzi</t>
  </si>
  <si>
    <t>https://twitter.com/hurriyet</t>
  </si>
  <si>
    <t>https://twitter.com/mrakyuz35</t>
  </si>
  <si>
    <t>https://twitter.com/ynsc4n</t>
  </si>
  <si>
    <t>https://twitter.com/apaci__ronaldo</t>
  </si>
  <si>
    <t>https://twitter.com/avcuoglu_samet</t>
  </si>
  <si>
    <t>https://twitter.com/meczuphukukcu</t>
  </si>
  <si>
    <t>https://twitter.com/fikret5500</t>
  </si>
  <si>
    <t>https://twitter.com/av_hasanteke</t>
  </si>
  <si>
    <t>https://twitter.com/filfulan</t>
  </si>
  <si>
    <t>https://twitter.com/adjuvan81</t>
  </si>
  <si>
    <t>https://twitter.com/unvanistiyrum</t>
  </si>
  <si>
    <t>https://twitter.com/sddkevci3</t>
  </si>
  <si>
    <t>https://twitter.com/baykar_savunma</t>
  </si>
  <si>
    <t>https://twitter.com/mt_goksu</t>
  </si>
  <si>
    <t>https://twitter.com/astamari35</t>
  </si>
  <si>
    <t>https://twitter.com/bilio_muydunuz</t>
  </si>
  <si>
    <t>https://twitter.com/eeflatun1</t>
  </si>
  <si>
    <t>https://twitter.com/turkmennbeyy</t>
  </si>
  <si>
    <t>https://twitter.com/19ozden</t>
  </si>
  <si>
    <t>https://twitter.com/ufkdgrc</t>
  </si>
  <si>
    <t>https://twitter.com/balacanleydi</t>
  </si>
  <si>
    <t>https://twitter.com/maske3g</t>
  </si>
  <si>
    <t>https://twitter.com/yaseminaydin4</t>
  </si>
  <si>
    <t>https://twitter.com/arslantascann</t>
  </si>
  <si>
    <t>https://twitter.com/beyz_ozdn</t>
  </si>
  <si>
    <t>https://twitter.com/egejcr</t>
  </si>
  <si>
    <t>https://twitter.com/fatos_us</t>
  </si>
  <si>
    <t>https://twitter.com/umutpolattt</t>
  </si>
  <si>
    <t>https://twitter.com/dayi</t>
  </si>
  <si>
    <t>https://twitter.com/sduhuwy0xikk7g5</t>
  </si>
  <si>
    <t>https://twitter.com/tcbestepe</t>
  </si>
  <si>
    <t>https://twitter.com/yunus_akdemir</t>
  </si>
  <si>
    <t>https://twitter.com/serkanakn11</t>
  </si>
  <si>
    <t>https://twitter.com/liberaldp</t>
  </si>
  <si>
    <t>https://twitter.com/tokcem</t>
  </si>
  <si>
    <t>https://twitter.com/beratkrblt</t>
  </si>
  <si>
    <t>https://twitter.com/merveozkbk</t>
  </si>
  <si>
    <t>https://twitter.com/mehmetk64539203</t>
  </si>
  <si>
    <t>https://twitter.com/mehmetfatih446</t>
  </si>
  <si>
    <t>https://twitter.com/minegirgin1</t>
  </si>
  <si>
    <t>https://twitter.com/kskobi</t>
  </si>
  <si>
    <t>https://twitter.com/gokturk__1923</t>
  </si>
  <si>
    <t>https://twitter.com/timurfb1907</t>
  </si>
  <si>
    <t>https://twitter.com/fatih_zen</t>
  </si>
  <si>
    <t>https://twitter.com/denverclic</t>
  </si>
  <si>
    <t>https://twitter.com/bussracann</t>
  </si>
  <si>
    <t>https://twitter.com/muratklsof</t>
  </si>
  <si>
    <t>https://twitter.com/vatan_sever1995</t>
  </si>
  <si>
    <t>https://twitter.com/slhttnky</t>
  </si>
  <si>
    <t>https://twitter.com/profdemirtas</t>
  </si>
  <si>
    <t>https://twitter.com/alpayakyoll</t>
  </si>
  <si>
    <t>https://twitter.com/ahamitbilici</t>
  </si>
  <si>
    <t>https://twitter.com/ayseloomm</t>
  </si>
  <si>
    <t>https://twitter.com/golcukyrpkadin</t>
  </si>
  <si>
    <t>https://twitter.com/denizkaya1_</t>
  </si>
  <si>
    <t>https://twitter.com/besimeviz</t>
  </si>
  <si>
    <t>https://twitter.com/meral_ay_</t>
  </si>
  <si>
    <t>https://twitter.com/ygtcnksn</t>
  </si>
  <si>
    <t>https://twitter.com/nesimsek</t>
  </si>
  <si>
    <t>https://twitter.com/ruhsaldurum1</t>
  </si>
  <si>
    <t>https://twitter.com/jacopo__belbo</t>
  </si>
  <si>
    <t>https://twitter.com/aysee_ovss</t>
  </si>
  <si>
    <t>https://twitter.com/runious1</t>
  </si>
  <si>
    <t>https://twitter.com/43mustafa</t>
  </si>
  <si>
    <t>https://twitter.com/nerimanzilli</t>
  </si>
  <si>
    <t>https://twitter.com/ozgurdevecı</t>
  </si>
  <si>
    <t>https://twitter.com/dunyabilim1</t>
  </si>
  <si>
    <t>https://twitter.com/gsen_kadir</t>
  </si>
  <si>
    <t>https://twitter.com/deenizdeemir35</t>
  </si>
  <si>
    <t>https://twitter.com/llsilaaozkanll</t>
  </si>
  <si>
    <t>https://twitter.com/ylcnsarikaya</t>
  </si>
  <si>
    <t>https://twitter.com/konusbesedareis</t>
  </si>
  <si>
    <t>https://twitter.com/turkbitigi</t>
  </si>
  <si>
    <t>https://twitter.com/ordinaryuskana1</t>
  </si>
  <si>
    <t>https://twitter.com/meltemceli</t>
  </si>
  <si>
    <t>https://twitter.com/kitapvskadin</t>
  </si>
  <si>
    <t>https://twitter.com/nurtennurten17</t>
  </si>
  <si>
    <t>https://twitter.com/atayolunda8181</t>
  </si>
  <si>
    <t>https://twitter.com/ıhalkal</t>
  </si>
  <si>
    <t>https://twitter.com/ammarya6</t>
  </si>
  <si>
    <t>https://twitter.com/hsndmr23</t>
  </si>
  <si>
    <t>https://twitter.com/karaslanercan</t>
  </si>
  <si>
    <t>https://twitter.com/mmaruferoll</t>
  </si>
  <si>
    <t>https://twitter.com/vedat_cbn</t>
  </si>
  <si>
    <t>https://twitter.com/njzam</t>
  </si>
  <si>
    <t>https://twitter.com/kasim_kara_</t>
  </si>
  <si>
    <t>https://twitter.com/ozgebmyfc</t>
  </si>
  <si>
    <t>https://twitter.com/volkany89550668</t>
  </si>
  <si>
    <t>https://twitter.com/niholmess</t>
  </si>
  <si>
    <t>https://twitter.com/hhalaybasi</t>
  </si>
  <si>
    <t>https://twitter.com/nusret_polat77</t>
  </si>
  <si>
    <t>https://twitter.com/diaspora_turk</t>
  </si>
  <si>
    <t>https://twitter.com/gulmirza</t>
  </si>
  <si>
    <t>https://twitter.com/glenerd95171052</t>
  </si>
  <si>
    <t>https://twitter.com/vedatbey54</t>
  </si>
  <si>
    <t>https://twitter.com/emreerdem_dl</t>
  </si>
  <si>
    <t>https://twitter.com/klchibrhm</t>
  </si>
  <si>
    <t>https://twitter.com/ceyddacan</t>
  </si>
  <si>
    <t>https://twitter.com/yasiinkocer</t>
  </si>
  <si>
    <t>https://twitter.com/alagozmustafa</t>
  </si>
  <si>
    <t>https://twitter.com/arzum__sahin</t>
  </si>
  <si>
    <t>https://twitter.com/sibelsengul_</t>
  </si>
  <si>
    <t>https://twitter.com/huseyingurler</t>
  </si>
  <si>
    <t>https://twitter.com/saglam_irade_</t>
  </si>
  <si>
    <t>https://twitter.com/sekoseko787878</t>
  </si>
  <si>
    <t>https://twitter.com/croworchestra</t>
  </si>
  <si>
    <t>https://twitter.com/berrakue</t>
  </si>
  <si>
    <t>https://twitter.com/onlyjustexo</t>
  </si>
  <si>
    <t>https://twitter.com/gokcesenturksep</t>
  </si>
  <si>
    <t>https://twitter.com/veliumutarslan</t>
  </si>
  <si>
    <t>https://twitter.com/hayriituncc</t>
  </si>
  <si>
    <t>https://twitter.com/voiceoftsp</t>
  </si>
  <si>
    <t>https://twitter.com/behcetsoltan</t>
  </si>
  <si>
    <t>https://twitter.com/denizelita1</t>
  </si>
  <si>
    <t>https://twitter.com/serpilkavrak</t>
  </si>
  <si>
    <t>https://twitter.com/akkadin_sakarya</t>
  </si>
  <si>
    <t>https://twitter.com/ysnsfk73</t>
  </si>
  <si>
    <t>https://twitter.com/payitaht38</t>
  </si>
  <si>
    <t>https://twitter.com/dursun66</t>
  </si>
  <si>
    <t>https://twitter.com/bir_senc</t>
  </si>
  <si>
    <t>https://twitter.com/sevdaakd</t>
  </si>
  <si>
    <t>https://twitter.com/sessizdalga___1</t>
  </si>
  <si>
    <t>https://twitter.com/rumuz23</t>
  </si>
  <si>
    <t>https://twitter.com/ftm_shn</t>
  </si>
  <si>
    <t>https://twitter.com/karizma7583_</t>
  </si>
  <si>
    <t>https://twitter.com/karizma7583</t>
  </si>
  <si>
    <t>https://twitter.com/0mermuhtar</t>
  </si>
  <si>
    <t>https://twitter.com/johnsnow4561</t>
  </si>
  <si>
    <t>https://twitter.com/mucteba_enes</t>
  </si>
  <si>
    <t>https://twitter.com/xxcancann</t>
  </si>
  <si>
    <t>https://twitter.com/hilalleserr</t>
  </si>
  <si>
    <t>https://twitter.com/postnetewi</t>
  </si>
  <si>
    <t>https://twitter.com/musadagx</t>
  </si>
  <si>
    <t>https://twitter.com/elbeyremzi</t>
  </si>
  <si>
    <t>https://twitter.com/enderzemnos</t>
  </si>
  <si>
    <t>https://twitter.com/teknolojimerak4</t>
  </si>
  <si>
    <t>https://twitter.com/zeydankaralar01</t>
  </si>
  <si>
    <t>https://twitter.com/someoneofcat</t>
  </si>
  <si>
    <t>https://twitter.com/avokadonisaa</t>
  </si>
  <si>
    <t>https://twitter.com/efulx10</t>
  </si>
  <si>
    <t>https://twitter.com/sosyalistgen13</t>
  </si>
  <si>
    <t>https://twitter.com/saziyeaksoy66</t>
  </si>
  <si>
    <t>https://twitter.com/turkpolisitc</t>
  </si>
  <si>
    <t>https://twitter.com/akyurekmus</t>
  </si>
  <si>
    <t>https://twitter.com/barannakkuss</t>
  </si>
  <si>
    <t>https://twitter.com/comandentem</t>
  </si>
  <si>
    <t>https://twitter.com/ayseyilmzzz</t>
  </si>
  <si>
    <t>https://twitter.com/greyseasx</t>
  </si>
  <si>
    <t>https://twitter.com/burakgurhan21</t>
  </si>
  <si>
    <t>https://twitter.com/mavikadardedi</t>
  </si>
  <si>
    <t>https://twitter.com/muratozer_imkan</t>
  </si>
  <si>
    <t>https://twitter.com/arserdem19</t>
  </si>
  <si>
    <t>https://twitter.com/bulentilgaz</t>
  </si>
  <si>
    <t>https://twitter.com/enid32y</t>
  </si>
  <si>
    <t>https://twitter.com/halimekaradagg</t>
  </si>
  <si>
    <t>https://twitter.com/hmeyra97862772</t>
  </si>
  <si>
    <t>https://twitter.com/leylak2023</t>
  </si>
  <si>
    <t>https://twitter.com/cizgi66</t>
  </si>
  <si>
    <t>https://twitter.com/semracabrero</t>
  </si>
  <si>
    <t>https://twitter.com/laa__edrii</t>
  </si>
  <si>
    <t>https://twitter.com/han_tugcu</t>
  </si>
  <si>
    <t>https://twitter.com/bekir20196855</t>
  </si>
  <si>
    <t>https://twitter.com/thisiseti</t>
  </si>
  <si>
    <t>https://twitter.com/fatmragp</t>
  </si>
  <si>
    <t>https://twitter.com/who98408150</t>
  </si>
  <si>
    <t>https://twitter.com/canimadoydum</t>
  </si>
  <si>
    <t>https://twitter.com/ziyanrar</t>
  </si>
  <si>
    <t>https://twitter.com/meryemogludegil</t>
  </si>
  <si>
    <t>https://twitter.com/rosakadinderne1</t>
  </si>
  <si>
    <t>https://twitter.com/bluemen_</t>
  </si>
  <si>
    <t>https://twitter.com/purlenatac</t>
  </si>
  <si>
    <t>https://twitter.com/burakyl78026152</t>
  </si>
  <si>
    <t>https://twitter.com/cismet54</t>
  </si>
  <si>
    <t>https://twitter.com/ramazan81302610</t>
  </si>
  <si>
    <t>https://twitter.com/mehmetb31652478</t>
  </si>
  <si>
    <t>https://twitter.com/cemile14485493</t>
  </si>
  <si>
    <t>https://twitter.com/vyssll</t>
  </si>
  <si>
    <t>https://twitter.com/cemalcanttx</t>
  </si>
  <si>
    <t>https://twitter.com/aaltayx_7</t>
  </si>
  <si>
    <t>https://twitter.com/efedermanli</t>
  </si>
  <si>
    <t>https://twitter.com/anarchytrk</t>
  </si>
  <si>
    <t>https://twitter.com/elifelifelif481</t>
  </si>
  <si>
    <t>https://twitter.com/retmen05136607</t>
  </si>
  <si>
    <t>https://twitter.com/otisyek</t>
  </si>
  <si>
    <t>https://twitter.com/6eyzafeels</t>
  </si>
  <si>
    <t>https://twitter.com/yukarakaya</t>
  </si>
  <si>
    <t>https://twitter.com/borgesyen</t>
  </si>
  <si>
    <t>https://twitter.com/ozyurekbanu</t>
  </si>
  <si>
    <t>https://twitter.com/karagulrefika</t>
  </si>
  <si>
    <t>https://twitter.com/barismuratyy</t>
  </si>
  <si>
    <t>https://twitter.com/chechen346</t>
  </si>
  <si>
    <t>https://twitter.com/bisengaydinn</t>
  </si>
  <si>
    <t>https://twitter.com/seref21884357</t>
  </si>
  <si>
    <t>https://twitter.com/tatlici_talat</t>
  </si>
  <si>
    <t>https://twitter.com/binboa01</t>
  </si>
  <si>
    <t>https://twitter.com/leventkarahan21</t>
  </si>
  <si>
    <t>https://twitter.com/ademyalv4c</t>
  </si>
  <si>
    <t>https://twitter.com/burhancakrak_</t>
  </si>
  <si>
    <t>https://twitter.com/semanurklcckn</t>
  </si>
  <si>
    <t>https://twitter.com/antetokounmpoxd</t>
  </si>
  <si>
    <t>https://twitter.com/avukatramazant</t>
  </si>
  <si>
    <t>https://twitter.com/sulayh0</t>
  </si>
  <si>
    <t>https://twitter.com/i_msocurious</t>
  </si>
  <si>
    <t>https://twitter.com/victoriasongx</t>
  </si>
  <si>
    <t>https://twitter.com/yaylayasmin</t>
  </si>
  <si>
    <t>https://twitter.com/zelale1269</t>
  </si>
  <si>
    <t>https://twitter.com/kroletterr</t>
  </si>
  <si>
    <t>https://twitter.com/nurdooo</t>
  </si>
  <si>
    <t>https://twitter.com/zaferarapkirli</t>
  </si>
  <si>
    <t>https://twitter.com/reb_earl</t>
  </si>
  <si>
    <t>https://twitter.com/hkahraman50</t>
  </si>
  <si>
    <t>https://twitter.com/mesie20</t>
  </si>
  <si>
    <t>https://twitter.com/meltemservi_</t>
  </si>
  <si>
    <t>https://twitter.com/krtlys</t>
  </si>
  <si>
    <t>https://twitter.com/luciferiye</t>
  </si>
  <si>
    <t>https://twitter.com/laydaaye2</t>
  </si>
  <si>
    <t>https://twitter.com/remziel86913276</t>
  </si>
  <si>
    <t>https://twitter.com/kerimcesur</t>
  </si>
  <si>
    <t>https://twitter.com/iboshowum</t>
  </si>
  <si>
    <t>https://twitter.com/gokhnboy</t>
  </si>
  <si>
    <t>https://twitter.com/korayenvr1</t>
  </si>
  <si>
    <t>https://twitter.com/osmann35gm</t>
  </si>
  <si>
    <t>https://twitter.com/aliparlak36</t>
  </si>
  <si>
    <t>https://twitter.com/hulyaaaaaaca</t>
  </si>
  <si>
    <t>https://twitter.com/missturan__</t>
  </si>
  <si>
    <t>https://twitter.com/cakizil</t>
  </si>
  <si>
    <t>https://twitter.com/enes30253036</t>
  </si>
  <si>
    <t>https://twitter.com/mugokgoz32</t>
  </si>
  <si>
    <t>https://twitter.com/bmy_esra</t>
  </si>
  <si>
    <t>https://twitter.com/lale84309450</t>
  </si>
  <si>
    <t>https://twitter.com/sinaner64058261</t>
  </si>
  <si>
    <t>https://twitter.com/heybesinden</t>
  </si>
  <si>
    <t>https://twitter.com/kemalcnkrbs</t>
  </si>
  <si>
    <t>https://twitter.com/ismailulusoy17</t>
  </si>
  <si>
    <t>https://twitter.com/yusuf04352846</t>
  </si>
  <si>
    <t>https://twitter.com/karnofobi</t>
  </si>
  <si>
    <t>https://twitter.com/jupiterinburcu</t>
  </si>
  <si>
    <t>https://twitter.com/1malcolmx1</t>
  </si>
  <si>
    <t>https://twitter.com/mnurulvur</t>
  </si>
  <si>
    <t>https://twitter.com/hhayatoff</t>
  </si>
  <si>
    <t>https://twitter.com/iamimirzalioglu</t>
  </si>
  <si>
    <t>https://twitter.com/kmese51</t>
  </si>
  <si>
    <t>https://twitter.com/mehmetavcilars1</t>
  </si>
  <si>
    <t>https://twitter.com/kazimozatak</t>
  </si>
  <si>
    <t>https://twitter.com/serdargundogdu_</t>
  </si>
  <si>
    <t>https://twitter.com/b_uzunkopru</t>
  </si>
  <si>
    <t>https://twitter.com/fazilet00762979</t>
  </si>
  <si>
    <t>https://twitter.com/kubrahiraa</t>
  </si>
  <si>
    <t>https://twitter.com/arener6</t>
  </si>
  <si>
    <t>https://twitter.com/ahmt_hk</t>
  </si>
  <si>
    <t>https://twitter.com/nazcelik2338</t>
  </si>
  <si>
    <t>https://twitter.com/sarlinur</t>
  </si>
  <si>
    <t>https://twitter.com/erdosevim</t>
  </si>
  <si>
    <t>https://twitter.com/filiz175</t>
  </si>
  <si>
    <t>https://twitter.com/hafizey33633183</t>
  </si>
  <si>
    <t>https://twitter.com/tokyo09029</t>
  </si>
  <si>
    <t>https://twitter.com/leydi__33</t>
  </si>
  <si>
    <t>https://twitter.com/dilayhanim_</t>
  </si>
  <si>
    <t>https://twitter.com/arkeolojidnyasi</t>
  </si>
  <si>
    <t>https://twitter.com/d0kyeomıe</t>
  </si>
  <si>
    <t>https://twitter.com/5secofwtf</t>
  </si>
  <si>
    <t>https://twitter.com/kadimakbas</t>
  </si>
  <si>
    <t>https://twitter.com/nejatozonay</t>
  </si>
  <si>
    <t>https://twitter.com/hesapsormak</t>
  </si>
  <si>
    <t>https://twitter.com/yusufbilgetunc</t>
  </si>
  <si>
    <t>https://twitter.com/trendcizgisi</t>
  </si>
  <si>
    <t>https://twitter.com/sdkican</t>
  </si>
  <si>
    <t>https://twitter.com/rojdayllmaz</t>
  </si>
  <si>
    <t>https://twitter.com/antisistem81</t>
  </si>
  <si>
    <t>https://twitter.com/zararays</t>
  </si>
  <si>
    <t>https://twitter.com/mehmett_doruk</t>
  </si>
  <si>
    <t>https://twitter.com/sayestweet</t>
  </si>
  <si>
    <t>https://twitter.com/yedi34415706</t>
  </si>
  <si>
    <t>https://twitter.com/emrullahisler</t>
  </si>
  <si>
    <t>https://twitter.com/sclhmsr</t>
  </si>
  <si>
    <t>https://twitter.com/mehmet_kalaylii</t>
  </si>
  <si>
    <t>https://twitter.com/zabeyazgul</t>
  </si>
  <si>
    <t>https://twitter.com/fb5061</t>
  </si>
  <si>
    <t>https://twitter.com/vedatmilor</t>
  </si>
  <si>
    <t>https://twitter.com/huzurlubirey</t>
  </si>
  <si>
    <t>https://twitter.com/edakayhan1</t>
  </si>
  <si>
    <t>https://twitter.com/ciceklihavvanur</t>
  </si>
  <si>
    <t>https://twitter.com/hakimecimm</t>
  </si>
  <si>
    <t>https://twitter.com/bekirergal</t>
  </si>
  <si>
    <t>https://twitter.com/gulsevenhakan</t>
  </si>
  <si>
    <t>https://twitter.com/mehmet08654380</t>
  </si>
  <si>
    <t>https://twitter.com/remsu86765908</t>
  </si>
  <si>
    <t>https://twitter.com/cem190712</t>
  </si>
  <si>
    <t>https://twitter.com/yfglb</t>
  </si>
  <si>
    <t>https://twitter.com/arya_lavinia</t>
  </si>
  <si>
    <t>https://twitter.com/srknacr</t>
  </si>
  <si>
    <t>https://twitter.com/vehisler</t>
  </si>
  <si>
    <t>https://twitter.com/sedtnaa</t>
  </si>
  <si>
    <t>https://twitter.com/bekirtiryakii</t>
  </si>
  <si>
    <t>https://twitter.com/cccaxxc</t>
  </si>
  <si>
    <t>https://twitter.com/cccmental</t>
  </si>
  <si>
    <t>https://twitter.com/ekinayann</t>
  </si>
  <si>
    <t>https://twitter.com/sampiyon_yagci</t>
  </si>
  <si>
    <t>https://twitter.com/benneyll</t>
  </si>
  <si>
    <t>https://twitter.com/theefirstcedi</t>
  </si>
  <si>
    <t>https://twitter.com/mminyorita</t>
  </si>
  <si>
    <t>https://twitter.com/newalagoza1</t>
  </si>
  <si>
    <t>https://twitter.com/sedat2sdt</t>
  </si>
  <si>
    <t>https://twitter.com/sedat1sdt</t>
  </si>
  <si>
    <t>https://twitter.com/emin_islek</t>
  </si>
  <si>
    <t>https://twitter.com/isimsizhareket</t>
  </si>
  <si>
    <t>https://twitter.com/84_htc</t>
  </si>
  <si>
    <t>https://twitter.com/oktaryusuf1956</t>
  </si>
  <si>
    <t>https://twitter.com/brotherhood1916</t>
  </si>
  <si>
    <t>https://twitter.com/gulshenkarim</t>
  </si>
  <si>
    <t>https://twitter.com/elaberen_</t>
  </si>
  <si>
    <t>https://twitter.com/yaarerc24654037</t>
  </si>
  <si>
    <t>https://twitter.com/smeydan</t>
  </si>
  <si>
    <t>https://twitter.com/oange4268</t>
  </si>
  <si>
    <t>https://twitter.com/ıbrahim98425869</t>
  </si>
  <si>
    <t>https://twitter.com/yusufalabarda</t>
  </si>
  <si>
    <t>https://twitter.com/emrekandemir</t>
  </si>
  <si>
    <t>https://twitter.com/cemalozturk063</t>
  </si>
  <si>
    <t>https://twitter.com/nursoz_</t>
  </si>
  <si>
    <t>https://twitter.com/chiaroscur00</t>
  </si>
  <si>
    <t>https://twitter.com/abdullaturan34</t>
  </si>
  <si>
    <t>https://twitter.com/komuta_kuvvet</t>
  </si>
  <si>
    <t>https://twitter.com/perikizi_12</t>
  </si>
  <si>
    <t>https://twitter.com/murassabutik</t>
  </si>
  <si>
    <t>https://twitter.com/ruqinq</t>
  </si>
  <si>
    <t>https://twitter.com/1humanistt</t>
  </si>
  <si>
    <t>https://twitter.com/karpuzliseker</t>
  </si>
  <si>
    <t>https://twitter.com/berfinn_yslky</t>
  </si>
  <si>
    <t>https://twitter.com/polis6363hkn</t>
  </si>
  <si>
    <t>https://twitter.com/siirguncelim</t>
  </si>
  <si>
    <t>https://twitter.com/nsretnsret1</t>
  </si>
  <si>
    <t>https://twitter.com/suonlines</t>
  </si>
  <si>
    <t>https://twitter.com/orhan12331233</t>
  </si>
  <si>
    <t>https://twitter.com/huradamz</t>
  </si>
  <si>
    <t>https://twitter.com/sago_99</t>
  </si>
  <si>
    <t>https://twitter.com/yildirimhasret</t>
  </si>
  <si>
    <t>https://twitter.com/lachutelily</t>
  </si>
  <si>
    <t>https://twitter.com/atakanarslan</t>
  </si>
  <si>
    <t>https://twitter.com/hlya69683358</t>
  </si>
  <si>
    <t>https://twitter.com/eylemtuncaelli</t>
  </si>
  <si>
    <t>https://twitter.com/cemcapuling</t>
  </si>
  <si>
    <t>https://twitter.com/serhat01471</t>
  </si>
  <si>
    <t>https://twitter.com/taksimgeziparki</t>
  </si>
  <si>
    <t>https://twitter.com/mecitvayisoglu</t>
  </si>
  <si>
    <t>https://twitter.com/gulbintosun</t>
  </si>
  <si>
    <t>https://twitter.com/foxhaber</t>
  </si>
  <si>
    <t>https://twitter.com/lutfuturkkan</t>
  </si>
  <si>
    <t>https://twitter.com/berkanciyizbaba</t>
  </si>
  <si>
    <t>https://twitter.com/ersinkorkutt34</t>
  </si>
  <si>
    <t>https://twitter.com/ayyce66897249</t>
  </si>
  <si>
    <t>https://twitter.com/5834yaz</t>
  </si>
  <si>
    <t>https://twitter.com/muhamme40303056</t>
  </si>
  <si>
    <t>https://twitter.com/erayyynihal</t>
  </si>
  <si>
    <t>https://twitter.com/__suheda_1071__</t>
  </si>
  <si>
    <t>https://twitter.com/_errturk</t>
  </si>
  <si>
    <t>https://twitter.com/mrt_ongun</t>
  </si>
  <si>
    <t>https://twitter.com/ekrem_imamoglu</t>
  </si>
  <si>
    <t>https://twitter.com/nsk025</t>
  </si>
  <si>
    <t>https://twitter.com/leyllalll</t>
  </si>
  <si>
    <t>https://twitter.com/my_man_25</t>
  </si>
  <si>
    <t>https://twitter.com/burnkubilay</t>
  </si>
  <si>
    <t>https://twitter.com/sevimamaz6</t>
  </si>
  <si>
    <t>https://twitter.com/profesorfacia</t>
  </si>
  <si>
    <t>https://twitter.com/lalegul_57</t>
  </si>
  <si>
    <t>https://twitter.com/furkan_arat49</t>
  </si>
  <si>
    <t>https://twitter.com/nedenttoldu</t>
  </si>
  <si>
    <t>https://twitter.com/lvt90677852</t>
  </si>
  <si>
    <t>https://twitter.com/bir_lokma</t>
  </si>
  <si>
    <t>https://twitter.com/incitanesi1980</t>
  </si>
  <si>
    <t>https://twitter.com/worldofface</t>
  </si>
  <si>
    <t>https://twitter.com/serpant1</t>
  </si>
  <si>
    <t>https://twitter.com/suzanblt0</t>
  </si>
  <si>
    <t>https://twitter.com/aysel_cakiroglu</t>
  </si>
  <si>
    <t>https://twitter.com/strongpowerthnx</t>
  </si>
  <si>
    <t>https://twitter.com/imisskookmin</t>
  </si>
  <si>
    <t>https://twitter.com/akurfahalklaib</t>
  </si>
  <si>
    <t>https://twitter.com/akpartiurfa</t>
  </si>
  <si>
    <t>https://twitter.com/akparti</t>
  </si>
  <si>
    <t>https://twitter.com/selimtuncay14</t>
  </si>
  <si>
    <t>https://twitter.com/sameetaslann</t>
  </si>
  <si>
    <t>https://twitter.com/can581907</t>
  </si>
  <si>
    <t>https://twitter.com/pagrup</t>
  </si>
  <si>
    <t>https://twitter.com/bureauofeconomy</t>
  </si>
  <si>
    <t>https://twitter.com/hulya_tryak</t>
  </si>
  <si>
    <t>https://twitter.com/empatbiri</t>
  </si>
  <si>
    <t>https://twitter.com/mlmdhd</t>
  </si>
  <si>
    <t>https://twitter.com/lokman_1981</t>
  </si>
  <si>
    <t>https://twitter.com/passsiflora</t>
  </si>
  <si>
    <t>https://twitter.com/sedanida77</t>
  </si>
  <si>
    <t>https://twitter.com/ceylanenees</t>
  </si>
  <si>
    <t>https://twitter.com/efdelyadag</t>
  </si>
  <si>
    <t>https://twitter.com/muglageyikleri</t>
  </si>
  <si>
    <t>https://twitter.com/samsun_sever</t>
  </si>
  <si>
    <t>https://twitter.com/sahin_aybek</t>
  </si>
  <si>
    <t>https://twitter.com/zamazin98102652</t>
  </si>
  <si>
    <t>https://twitter.com/karabayahmet</t>
  </si>
  <si>
    <t>https://twitter.com/tansuyegen</t>
  </si>
  <si>
    <t>https://twitter.com/coldedream</t>
  </si>
  <si>
    <t>https://twitter.com/tunademir46</t>
  </si>
  <si>
    <t>https://twitter.com/semihhofficial</t>
  </si>
  <si>
    <t>https://twitter.com/ycceyda</t>
  </si>
  <si>
    <t>https://twitter.com/caner0545808432</t>
  </si>
  <si>
    <t>https://twitter.com/plussizedilara</t>
  </si>
  <si>
    <t>https://twitter.com/senilya03</t>
  </si>
  <si>
    <t>https://twitter.com/rainandsea</t>
  </si>
  <si>
    <t>https://twitter.com/tariharsivi</t>
  </si>
  <si>
    <t>https://twitter.com/denizisk</t>
  </si>
  <si>
    <t>https://twitter.com/oslobet</t>
  </si>
  <si>
    <t>https://twitter.com/67_oksuz</t>
  </si>
  <si>
    <t>https://twitter.com/evrenkurban</t>
  </si>
  <si>
    <t>https://twitter.com/halilozcan63</t>
  </si>
  <si>
    <t>https://twitter.com/sevinjvaliyeva</t>
  </si>
  <si>
    <t>https://twitter.com/ajjbiri</t>
  </si>
  <si>
    <t>https://twitter.com/laydatrkan5</t>
  </si>
  <si>
    <t>https://twitter.com/yeim97742611</t>
  </si>
  <si>
    <t>https://twitter.com/lk38057958</t>
  </si>
  <si>
    <t>https://twitter.com/kanarya85608572</t>
  </si>
  <si>
    <t>https://twitter.com/elifbmy</t>
  </si>
  <si>
    <t>https://twitter.com/nefewra</t>
  </si>
  <si>
    <t>https://twitter.com/bir_yolcuyum</t>
  </si>
  <si>
    <t>https://twitter.com/yavuzhan1299</t>
  </si>
  <si>
    <t>https://twitter.com/bakocin</t>
  </si>
  <si>
    <t>https://twitter.com/vaffi4</t>
  </si>
  <si>
    <t>https://twitter.com/sakinolllchamp</t>
  </si>
  <si>
    <t>https://twitter.com/mustafaatik23</t>
  </si>
  <si>
    <t>https://twitter.com/piktesn</t>
  </si>
  <si>
    <t>https://twitter.com/dilekciufuk</t>
  </si>
  <si>
    <t>https://twitter.com/bendisde</t>
  </si>
  <si>
    <t>https://twitter.com/erkanyl59098519</t>
  </si>
  <si>
    <t>https://twitter.com/munirarikan</t>
  </si>
  <si>
    <t>https://twitter.com/pencenmehmet</t>
  </si>
  <si>
    <t>https://twitter.com/fatmagl86847677</t>
  </si>
  <si>
    <t>https://twitter.com/hoadsuan</t>
  </si>
  <si>
    <t>https://twitter.com/his_24</t>
  </si>
  <si>
    <t>https://twitter.com/furkanmert_34</t>
  </si>
  <si>
    <t>https://twitter.com/ozbekmusaa</t>
  </si>
  <si>
    <t>https://twitter.com/mhkose</t>
  </si>
  <si>
    <t>https://twitter.com/sbnc_</t>
  </si>
  <si>
    <t>https://twitter.com/serenh0rıa</t>
  </si>
  <si>
    <t>https://twitter.com/zeynebeldag</t>
  </si>
  <si>
    <t>https://twitter.com/unalasumann</t>
  </si>
  <si>
    <t>https://twitter.com/ilker_kocael</t>
  </si>
  <si>
    <t>https://twitter.com/redkit095</t>
  </si>
  <si>
    <t>https://twitter.com/aydogan29</t>
  </si>
  <si>
    <t>https://twitter.com/ayla42319035</t>
  </si>
  <si>
    <t>https://twitter.com/vilainguignol</t>
  </si>
  <si>
    <t>https://twitter.com/fethullahsen</t>
  </si>
  <si>
    <t>https://twitter.com/m7arianaa</t>
  </si>
  <si>
    <t>https://twitter.com/zeynebtbs</t>
  </si>
  <si>
    <t>https://twitter.com/ylcsrk</t>
  </si>
  <si>
    <t>https://twitter.com/derviselfakir</t>
  </si>
  <si>
    <t>https://twitter.com/rxgularhuh</t>
  </si>
  <si>
    <t>https://twitter.com/paradiserushing</t>
  </si>
  <si>
    <t>https://twitter.com/husnadli</t>
  </si>
  <si>
    <t>https://twitter.com/astro_nyuyu</t>
  </si>
  <si>
    <t>https://twitter.com/bkrkhn31ozel</t>
  </si>
  <si>
    <t>https://twitter.com/semrakuytul</t>
  </si>
  <si>
    <t>https://twitter.com/petrolmedya</t>
  </si>
  <si>
    <t>https://twitter.com/selcuksitil</t>
  </si>
  <si>
    <t>https://twitter.com/devrikbircumlee</t>
  </si>
  <si>
    <t>https://twitter.com/gamzeerli</t>
  </si>
  <si>
    <t>https://twitter.com/talaz4478</t>
  </si>
  <si>
    <t>https://twitter.com/caferaki09</t>
  </si>
  <si>
    <t>https://twitter.com/rahimebozdoan1</t>
  </si>
  <si>
    <t>https://twitter.com/avhuseyinbas</t>
  </si>
  <si>
    <t>https://twitter.com/erhanuren</t>
  </si>
  <si>
    <t>https://twitter.com/homnkulus</t>
  </si>
  <si>
    <t>https://twitter.com/btterflyfatmnur</t>
  </si>
  <si>
    <t>https://twitter.com/bylavinya</t>
  </si>
  <si>
    <t>https://twitter.com/zehraisik55</t>
  </si>
  <si>
    <t>https://twitter.com/mustfsnmz</t>
  </si>
  <si>
    <t>https://twitter.com/arsimnia</t>
  </si>
  <si>
    <t>https://twitter.com/dearbluew</t>
  </si>
  <si>
    <t>https://twitter.com/emellyslyrtt</t>
  </si>
  <si>
    <t>https://twitter.com/ashpatra</t>
  </si>
  <si>
    <t>https://twitter.com/gosterviral</t>
  </si>
  <si>
    <t>https://twitter.com/csekersiz</t>
  </si>
  <si>
    <t>https://twitter.com/fatihtaylan53</t>
  </si>
  <si>
    <t>https://twitter.com/bir_nazenin</t>
  </si>
  <si>
    <t>https://twitter.com/mehmet_ersoyy</t>
  </si>
  <si>
    <t>https://twitter.com/emirhanakgul67</t>
  </si>
  <si>
    <t>https://twitter.com/kelebekk2016</t>
  </si>
  <si>
    <t>https://twitter.com/surviorfans</t>
  </si>
  <si>
    <t>https://twitter.com/handelocal</t>
  </si>
  <si>
    <t>https://twitter.com/umutzdere</t>
  </si>
  <si>
    <t>https://twitter.com/phoebeb24859260</t>
  </si>
  <si>
    <t>https://twitter.com/germensansolye</t>
  </si>
  <si>
    <t>https://twitter.com/bulentferhat555</t>
  </si>
  <si>
    <t>https://twitter.com/nyozel55</t>
  </si>
  <si>
    <t>https://twitter.com/wwnuurr</t>
  </si>
  <si>
    <t>https://twitter.com/hateglitches</t>
  </si>
  <si>
    <t>https://twitter.com/tolgagam</t>
  </si>
  <si>
    <t>https://twitter.com/zer_kurd</t>
  </si>
  <si>
    <t>https://twitter.com/herdaim_1907</t>
  </si>
  <si>
    <t>https://twitter.com/bulgurlu_usk</t>
  </si>
  <si>
    <t>https://twitter.com/avciozgee</t>
  </si>
  <si>
    <t>https://twitter.com/fatihssemiz</t>
  </si>
  <si>
    <t>https://twitter.com/duru_beyazz</t>
  </si>
  <si>
    <t>https://twitter.com/oymanlii</t>
  </si>
  <si>
    <t>https://twitter.com/atavratfelipe</t>
  </si>
  <si>
    <t>https://twitter.com/mislicom</t>
  </si>
  <si>
    <t>https://twitter.com/knndmrr1</t>
  </si>
  <si>
    <t>https://twitter.com/kriptofati</t>
  </si>
  <si>
    <t>https://twitter.com/lifelock2</t>
  </si>
  <si>
    <t>https://twitter.com/b_ersooy</t>
  </si>
  <si>
    <t>https://twitter.com/gocmuskediler</t>
  </si>
  <si>
    <t>https://twitter.com/kadirogur7</t>
  </si>
  <si>
    <t>https://twitter.com/ıbrahimelitok3</t>
  </si>
  <si>
    <t>https://twitter.com/berkank43424692</t>
  </si>
  <si>
    <t>https://twitter.com/berkankgifs</t>
  </si>
  <si>
    <t>https://twitter.com/youngerholbein</t>
  </si>
  <si>
    <t>https://twitter.com/eccoow</t>
  </si>
  <si>
    <t>https://twitter.com/fuurkanates</t>
  </si>
  <si>
    <t>https://twitter.com/niamhmuge</t>
  </si>
  <si>
    <t>https://twitter.com/laizanoi</t>
  </si>
  <si>
    <t>https://twitter.com/sadecesikeyim</t>
  </si>
  <si>
    <t>https://twitter.com/hazineyekta</t>
  </si>
  <si>
    <t>https://twitter.com/meyyupcelik</t>
  </si>
  <si>
    <t>https://twitter.com/onurakilli6</t>
  </si>
  <si>
    <t>https://twitter.com/hurayse</t>
  </si>
  <si>
    <t>https://twitter.com/hukukitweet</t>
  </si>
  <si>
    <t>https://twitter.com/meehmeetoktaay</t>
  </si>
  <si>
    <t>https://twitter.com/ysri3206944</t>
  </si>
  <si>
    <t>https://twitter.com/evrimin_sayfasi</t>
  </si>
  <si>
    <t>https://twitter.com/kuzeyormanlari</t>
  </si>
  <si>
    <t>https://twitter.com/gelecekicinert7</t>
  </si>
  <si>
    <t>https://twitter.com/novavetus</t>
  </si>
  <si>
    <t>https://twitter.com/berfim84555637</t>
  </si>
  <si>
    <t>https://twitter.com/pelinzs</t>
  </si>
  <si>
    <t>https://twitter.com/erhanplatinium</t>
  </si>
  <si>
    <t>https://twitter.com/oencueonur</t>
  </si>
  <si>
    <t>https://twitter.com/izakyol</t>
  </si>
  <si>
    <t>https://twitter.com/haltay73</t>
  </si>
  <si>
    <t>https://twitter.com/lucy4678</t>
  </si>
  <si>
    <t>https://twitter.com/asosyalze</t>
  </si>
  <si>
    <t>https://twitter.com/zevalihayal</t>
  </si>
  <si>
    <t>https://twitter.com/salih_ekinci</t>
  </si>
  <si>
    <t>https://twitter.com/cavus_avbayii</t>
  </si>
  <si>
    <t>https://twitter.com/ovguunur</t>
  </si>
  <si>
    <t>https://twitter.com/_sedef_00</t>
  </si>
  <si>
    <t>https://twitter.com/cemadrianderki</t>
  </si>
  <si>
    <t>https://twitter.com/akampe50</t>
  </si>
  <si>
    <t>https://twitter.com/ozgurozcan26</t>
  </si>
  <si>
    <t>https://twitter.com/novruzali2</t>
  </si>
  <si>
    <t>https://twitter.com/sadatlii</t>
  </si>
  <si>
    <t>https://twitter.com/49mahmud</t>
  </si>
  <si>
    <t>https://twitter.com/cengizkkaya13</t>
  </si>
  <si>
    <t>https://twitter.com/egemencglar</t>
  </si>
  <si>
    <t>https://twitter.com/ihsankayman</t>
  </si>
  <si>
    <t>https://twitter.com/hilmidemir60</t>
  </si>
  <si>
    <t>https://twitter.com/__prvn</t>
  </si>
  <si>
    <t>https://twitter.com/maralsarac</t>
  </si>
  <si>
    <t>https://twitter.com/cabiryagiz</t>
  </si>
  <si>
    <t>https://twitter.com/cgfuzuli</t>
  </si>
  <si>
    <t>https://twitter.com/prohgowll</t>
  </si>
  <si>
    <t>https://twitter.com/ahmetsaymadi</t>
  </si>
  <si>
    <t>https://twitter.com/mer76891304</t>
  </si>
  <si>
    <t>https://twitter.com/karina_sikicii</t>
  </si>
  <si>
    <t>https://twitter.com/tskgeliyor</t>
  </si>
  <si>
    <t>https://twitter.com/shtalperkocaman</t>
  </si>
  <si>
    <t>https://twitter.com/heveskacirann</t>
  </si>
  <si>
    <t>https://twitter.com/smybmy</t>
  </si>
  <si>
    <t>https://twitter.com/cozkan07</t>
  </si>
  <si>
    <t>https://twitter.com/goklenbey</t>
  </si>
  <si>
    <t>https://twitter.com/nihatlcn</t>
  </si>
  <si>
    <t>https://twitter.com/reynmenden</t>
  </si>
  <si>
    <t>https://twitter.com/hseyinkarac1</t>
  </si>
  <si>
    <t>https://twitter.com/celilcagil</t>
  </si>
  <si>
    <t>https://twitter.com/eliterkek13</t>
  </si>
  <si>
    <t>https://twitter.com/teshirzz</t>
  </si>
  <si>
    <t>https://twitter.com/tovbekar_asi34</t>
  </si>
  <si>
    <t>https://twitter.com/ay</t>
  </si>
  <si>
    <t>https://twitter.com/serapaltnbyrk</t>
  </si>
  <si>
    <t>https://twitter.com/elvanerdoan41</t>
  </si>
  <si>
    <t>https://twitter.com/ben_bilmem_54</t>
  </si>
  <si>
    <t>https://twitter.com/ysmnklnc08</t>
  </si>
  <si>
    <t>https://twitter.com/nz_yopal_6134</t>
  </si>
  <si>
    <t>https://twitter.com/okyanisss</t>
  </si>
  <si>
    <t>https://twitter.com/tbssmt</t>
  </si>
  <si>
    <t>https://twitter.com/hanne_rt_</t>
  </si>
  <si>
    <t>https://twitter.com/denizzbarlas</t>
  </si>
  <si>
    <t>https://twitter.com/sebebiziyaret3</t>
  </si>
  <si>
    <t>https://twitter.com/selim16942618</t>
  </si>
  <si>
    <t>https://twitter.com/alisan_adem</t>
  </si>
  <si>
    <t>https://twitter.com/babyfacee80</t>
  </si>
  <si>
    <t>https://twitter.com/hasankrlmaz6</t>
  </si>
  <si>
    <t>https://twitter.com/jale343451</t>
  </si>
  <si>
    <t>https://twitter.com/sandalramo</t>
  </si>
  <si>
    <t>https://twitter.com/bbuucu</t>
  </si>
  <si>
    <t>https://twitter.com/hissedemedim</t>
  </si>
  <si>
    <t>https://twitter.com/lawland9</t>
  </si>
  <si>
    <t>https://twitter.com/kaktuscicegimmm</t>
  </si>
  <si>
    <t>https://twitter.com/llkbahar00006</t>
  </si>
  <si>
    <t>https://twitter.com/oceanpunj</t>
  </si>
  <si>
    <t>https://twitter.com/ferhatbingol56</t>
  </si>
  <si>
    <t>https://twitter.com/dilekaydodu9</t>
  </si>
  <si>
    <t>https://twitter.com/darwinimiyim</t>
  </si>
  <si>
    <t>https://twitter.com/mertt_ilhn</t>
  </si>
  <si>
    <t>https://twitter.com/iremcel29</t>
  </si>
  <si>
    <t>https://twitter.com/olynunxx</t>
  </si>
  <si>
    <t>https://twitter.com/fairies0ul</t>
  </si>
  <si>
    <t>https://twitter.com/yorgunbirilerii</t>
  </si>
  <si>
    <t>https://twitter.com/nwgyeom</t>
  </si>
  <si>
    <t>https://twitter.com/yasnsalmanli</t>
  </si>
  <si>
    <t>https://twitter.com/buraktasoren</t>
  </si>
  <si>
    <t>https://twitter.com/burak_turna</t>
  </si>
  <si>
    <t>https://twitter.com/ahmetrefah1</t>
  </si>
  <si>
    <t>https://twitter.com/ahmetaksu1461</t>
  </si>
  <si>
    <t>https://twitter.com/umudayo99812389</t>
  </si>
  <si>
    <t>https://twitter.com/rabiakbuluut</t>
  </si>
  <si>
    <t>https://twitter.com/murat83001732</t>
  </si>
  <si>
    <t>https://twitter.com/huseyin_tulgar</t>
  </si>
  <si>
    <t>https://twitter.com/sentinu58630610</t>
  </si>
  <si>
    <t>https://twitter.com/cocobarisfc</t>
  </si>
  <si>
    <t>https://twitter.com/oturbikonusscaz</t>
  </si>
  <si>
    <t>https://twitter.com/krabulut55</t>
  </si>
  <si>
    <t>https://twitter.com/13burctahmin</t>
  </si>
  <si>
    <t>https://twitter.com/nurlardanbirisi</t>
  </si>
  <si>
    <t>https://twitter.com/alaattindikmen</t>
  </si>
  <si>
    <t>https://twitter.com/orhanosmanoglu</t>
  </si>
  <si>
    <t>https://twitter.com/sir_elnino</t>
  </si>
  <si>
    <t>https://twitter.com/zehrakalaycc</t>
  </si>
  <si>
    <t>https://twitter.com/rockn4you</t>
  </si>
  <si>
    <t>https://twitter.com/altunoluksebnem</t>
  </si>
  <si>
    <t>https://twitter.com/gzel61971645</t>
  </si>
  <si>
    <t>https://twitter.com/osmanpertek</t>
  </si>
  <si>
    <t>https://twitter.com/solyanm72244393</t>
  </si>
  <si>
    <t>https://twitter.com/mehmedbemhem</t>
  </si>
  <si>
    <t>https://twitter.com/aydemireeray</t>
  </si>
  <si>
    <t>https://twitter.com/coskun_serra</t>
  </si>
  <si>
    <t>https://twitter.com/enis_ihsan</t>
  </si>
  <si>
    <t>https://twitter.com/vayulanbe</t>
  </si>
  <si>
    <t>https://twitter.com/optimousse262</t>
  </si>
  <si>
    <t>https://twitter.com/saro_hat</t>
  </si>
  <si>
    <t>https://twitter.com/kayaalpgokalp</t>
  </si>
  <si>
    <t>https://twitter.com/sekulerkhkli</t>
  </si>
  <si>
    <t>https://twitter.com/ae_erol00</t>
  </si>
  <si>
    <t>https://twitter.com/elifbmyf</t>
  </si>
  <si>
    <t>https://twitter.com/ozgemidesek</t>
  </si>
  <si>
    <t>https://twitter.com/dilekiska97</t>
  </si>
  <si>
    <t>https://twitter.com/ayyseari</t>
  </si>
  <si>
    <t>https://twitter.com/burakgill</t>
  </si>
  <si>
    <t>https://twitter.com/ahmetdi26430255</t>
  </si>
  <si>
    <t>https://twitter.com/dogdufatih1</t>
  </si>
  <si>
    <t>https://twitter.com/rybir389</t>
  </si>
  <si>
    <t>https://twitter.com/asude2519</t>
  </si>
  <si>
    <t>https://twitter.com/zbeydee97641621</t>
  </si>
  <si>
    <t>https://twitter.com/ebusamsa</t>
  </si>
  <si>
    <t>https://twitter.com/erdal24722163</t>
  </si>
  <si>
    <t>https://twitter.com/barankk20</t>
  </si>
  <si>
    <t>https://twitter.com/amandil_aranel</t>
  </si>
  <si>
    <t>https://twitter.com/demarkesports</t>
  </si>
  <si>
    <t>https://twitter.com/sedathatir</t>
  </si>
  <si>
    <t>https://twitter.com/yaban_i</t>
  </si>
  <si>
    <t>https://twitter.com/fatma97428109</t>
  </si>
  <si>
    <t>https://twitter.com/faikoztrak</t>
  </si>
  <si>
    <t>https://twitter.com/tremreercis</t>
  </si>
  <si>
    <t>https://twitter.com/87d36e7e0f9045c</t>
  </si>
  <si>
    <t>https://twitter.com/saka_larr</t>
  </si>
  <si>
    <t>https://twitter.com/yildirimzorl</t>
  </si>
  <si>
    <t>https://twitter.com/atlantisliadam</t>
  </si>
  <si>
    <t>https://twitter.com/enessarikaya01</t>
  </si>
  <si>
    <t>https://twitter.com/coderbirisi</t>
  </si>
  <si>
    <t>https://twitter.com/bawehayran</t>
  </si>
  <si>
    <t>https://twitter.com/can59824686</t>
  </si>
  <si>
    <t>https://twitter.com/evlitavsan</t>
  </si>
  <si>
    <t>https://twitter.com/n0_pasaran_</t>
  </si>
  <si>
    <t>https://twitter.com/wisexo_</t>
  </si>
  <si>
    <t>https://twitter.com/batuhanaytar</t>
  </si>
  <si>
    <t>https://twitter.com/yavuzatlihann</t>
  </si>
  <si>
    <t>https://twitter.com/istanbul__kusu</t>
  </si>
  <si>
    <t>https://twitter.com/burakyildizbas</t>
  </si>
  <si>
    <t>https://twitter.com/rewi365</t>
  </si>
  <si>
    <t>https://twitter.com/emreakan4</t>
  </si>
  <si>
    <t>https://twitter.com/_hll__</t>
  </si>
  <si>
    <t>https://twitter.com/yookvar</t>
  </si>
  <si>
    <t>https://twitter.com/muminleremiri1</t>
  </si>
  <si>
    <t>https://twitter.com/ismailkoyunlu1</t>
  </si>
  <si>
    <t>https://twitter.com/eminecelik62</t>
  </si>
  <si>
    <t>https://twitter.com/fistikezmemesi</t>
  </si>
  <si>
    <t>https://twitter.com/emrxtacy</t>
  </si>
  <si>
    <t>https://twitter.com/aksit1_gokhan</t>
  </si>
  <si>
    <t>https://twitter.com/doublebkunp</t>
  </si>
  <si>
    <t>https://twitter.com/g0dl0ves</t>
  </si>
  <si>
    <t>https://twitter.com/cannsu_x1x</t>
  </si>
  <si>
    <t>https://twitter.com/pleurotremata</t>
  </si>
  <si>
    <t>https://twitter.com/orionnebulasi</t>
  </si>
  <si>
    <t>https://twitter.com/brsnindovmesi</t>
  </si>
  <si>
    <t>https://twitter.com/jonnieacts</t>
  </si>
  <si>
    <t>https://twitter.com/wsparoz</t>
  </si>
  <si>
    <t>https://twitter.com/ayvansaray34</t>
  </si>
  <si>
    <t>https://twitter.com/yasatirim</t>
  </si>
  <si>
    <t>https://twitter.com/ozurdiile</t>
  </si>
  <si>
    <t>https://twitter.com/kayıpbalık9</t>
  </si>
  <si>
    <t>https://twitter.com/uzayliqqq</t>
  </si>
  <si>
    <t>https://twitter.com/adilecapraz</t>
  </si>
  <si>
    <t>https://twitter.com/berfindemirayy</t>
  </si>
  <si>
    <t>https://twitter.com/mustafaasllan1</t>
  </si>
  <si>
    <t>https://twitter.com/cneytozansoy</t>
  </si>
  <si>
    <t>https://twitter.com/runvisy</t>
  </si>
  <si>
    <t>https://twitter.com/comemare</t>
  </si>
  <si>
    <t>https://twitter.com/vrauvacasa</t>
  </si>
  <si>
    <t>https://twitter.com/goldoriana</t>
  </si>
  <si>
    <t>https://twitter.com/aqtavugu</t>
  </si>
  <si>
    <t>https://twitter.com/rumeysadag_</t>
  </si>
  <si>
    <t>https://twitter.com/myalcinkaya44</t>
  </si>
  <si>
    <t>https://twitter.com/ezgisuaci</t>
  </si>
  <si>
    <t>https://twitter.com/tctarikzafer</t>
  </si>
  <si>
    <t>https://twitter.com/lifeisyoongi</t>
  </si>
  <si>
    <t>https://twitter.com/budamarıtza</t>
  </si>
  <si>
    <t>https://twitter.com/trt1</t>
  </si>
  <si>
    <t>https://twitter.com/selukzengin19</t>
  </si>
  <si>
    <t>https://twitter.com/bekirdeveli</t>
  </si>
  <si>
    <t>https://twitter.com/dalierzincanli</t>
  </si>
  <si>
    <t>https://twitter.com/tek_vatan12</t>
  </si>
  <si>
    <t>https://twitter.com/esraa__caa</t>
  </si>
  <si>
    <t>https://twitter.com/emine_karabayir</t>
  </si>
  <si>
    <t>https://twitter.com/bekci28</t>
  </si>
  <si>
    <t>https://twitter.com/manifestogazete</t>
  </si>
  <si>
    <t>https://twitter.com/tiger00537408</t>
  </si>
  <si>
    <t>https://twitter.com/sibelgknar</t>
  </si>
  <si>
    <t>https://twitter.com/tahaakyol_</t>
  </si>
  <si>
    <t>https://twitter.com/nurayakl2</t>
  </si>
  <si>
    <t>https://twitter.com/francoesher</t>
  </si>
  <si>
    <t>https://twitter.com/farukfrt</t>
  </si>
  <si>
    <t>https://twitter.com/_ercan_asar</t>
  </si>
  <si>
    <t>https://twitter.com/hektor__7</t>
  </si>
  <si>
    <t>https://twitter.com/sheila_blanco_</t>
  </si>
  <si>
    <t>https://twitter.com/memosmusic</t>
  </si>
  <si>
    <t>https://twitter.com/kalkgidelimtv</t>
  </si>
  <si>
    <t>https://twitter.com/baykutbadem</t>
  </si>
  <si>
    <t>https://twitter.com/aycavarlier</t>
  </si>
  <si>
    <t>https://twitter.com/adembabababa</t>
  </si>
  <si>
    <t>https://twitter.com/lknurdemirel4</t>
  </si>
  <si>
    <t>https://twitter.com/sibeldemirba4</t>
  </si>
  <si>
    <t>https://twitter.com/meryemmaral10</t>
  </si>
  <si>
    <t>https://twitter.com/ukurfan8</t>
  </si>
  <si>
    <t>https://twitter.com/cemalinkuzular</t>
  </si>
  <si>
    <t>https://twitter.com/zuhal2lahuz</t>
  </si>
  <si>
    <t>https://twitter.com/alpaltinors</t>
  </si>
  <si>
    <t>https://twitter.com/jackseekan</t>
  </si>
  <si>
    <t>https://twitter.com/honey_m_i</t>
  </si>
  <si>
    <t>https://twitter.com/pek153</t>
  </si>
  <si>
    <t>https://twitter.com/wildanozkllkc</t>
  </si>
  <si>
    <t>https://twitter.com/bhrklkn</t>
  </si>
  <si>
    <t>https://twitter.com/serifeutangan</t>
  </si>
  <si>
    <t>https://twitter.com/bendem18</t>
  </si>
  <si>
    <t>https://twitter.com/kenozt</t>
  </si>
  <si>
    <t>https://twitter.com/mekremoran</t>
  </si>
  <si>
    <t>https://twitter.com/hat_ıce_ceran</t>
  </si>
  <si>
    <t>https://twitter.com/ab8ot8</t>
  </si>
  <si>
    <t>https://twitter.com/yazmasal_dunya</t>
  </si>
  <si>
    <t>https://twitter.com/rosebaharr1</t>
  </si>
  <si>
    <t>https://twitter.com/batuturkeli</t>
  </si>
  <si>
    <t>https://twitter.com/atakansaglammm</t>
  </si>
  <si>
    <t>https://twitter.com/r4biahs</t>
  </si>
  <si>
    <t>https://twitter.com/bts_turkey00</t>
  </si>
  <si>
    <t>https://twitter.com/cevatpasag</t>
  </si>
  <si>
    <t>https://twitter.com/halilbr96918992</t>
  </si>
  <si>
    <t>https://twitter.com/ismetgulldu1453</t>
  </si>
  <si>
    <t>https://twitter.com/utkuleyya1</t>
  </si>
  <si>
    <t>https://twitter.com/zekiuysal2808</t>
  </si>
  <si>
    <t>https://twitter.com/enchantintometu</t>
  </si>
  <si>
    <t>https://twitter.com/nareeee7</t>
  </si>
  <si>
    <t>https://twitter.com/zaferkılın2</t>
  </si>
  <si>
    <t>https://twitter.com/atillatorgay</t>
  </si>
  <si>
    <t>https://twitter.com/smdsakk</t>
  </si>
  <si>
    <t>https://twitter.com/alimeli57918418</t>
  </si>
  <si>
    <t>https://twitter.com/ahval_tr</t>
  </si>
  <si>
    <t>https://twitter.com/habozan1</t>
  </si>
  <si>
    <t>https://twitter.com/odinravens</t>
  </si>
  <si>
    <t>https://twitter.com/bbarismy</t>
  </si>
  <si>
    <t>https://twitter.com/leventsahin1963</t>
  </si>
  <si>
    <t>https://twitter.com/cyaltirak</t>
  </si>
  <si>
    <t>https://twitter.com/tugaycanbek</t>
  </si>
  <si>
    <t>https://twitter.com/ebuhamza64</t>
  </si>
  <si>
    <t>https://twitter.com/said_nursi</t>
  </si>
  <si>
    <t>https://twitter.com/dentistandart</t>
  </si>
  <si>
    <t>https://twitter.com/aytac24611909</t>
  </si>
  <si>
    <t>https://twitter.com/kleopatratul</t>
  </si>
  <si>
    <t>https://twitter.com/zahidsthinks</t>
  </si>
  <si>
    <t>https://twitter.com/fenerlijake7</t>
  </si>
  <si>
    <t>https://twitter.com/tunayurdakul_</t>
  </si>
  <si>
    <t>https://twitter.com/samet14392037</t>
  </si>
  <si>
    <t>https://twitter.com/janreno__</t>
  </si>
  <si>
    <t>https://twitter.com/yokumdiyorr</t>
  </si>
  <si>
    <t>https://twitter.com/kalifiyek</t>
  </si>
  <si>
    <t>https://twitter.com/samvime64216796</t>
  </si>
  <si>
    <t>https://twitter.com/ragpozkan</t>
  </si>
  <si>
    <t>https://twitter.com/asdfghj18823572</t>
  </si>
  <si>
    <t>https://twitter.com/aligulsen9706</t>
  </si>
  <si>
    <t>https://twitter.com/nilgunyaman4</t>
  </si>
  <si>
    <t>https://twitter.com/dilrubafv</t>
  </si>
  <si>
    <t>https://twitter.com/kahankaradag</t>
  </si>
  <si>
    <t>https://twitter.com/onur31092292</t>
  </si>
  <si>
    <t>https://twitter.com/umrankbc</t>
  </si>
  <si>
    <t>https://twitter.com/sldgokce</t>
  </si>
  <si>
    <t>https://twitter.com/daviddakgn</t>
  </si>
  <si>
    <t>https://twitter.com/silverrock__</t>
  </si>
  <si>
    <t>https://twitter.com/waechann</t>
  </si>
  <si>
    <t>https://twitter.com/aranacanan</t>
  </si>
  <si>
    <t>https://twitter.com/yinemihakliyim</t>
  </si>
  <si>
    <t>https://twitter.com/nal07698298</t>
  </si>
  <si>
    <t>https://twitter.com/belginuygur10</t>
  </si>
  <si>
    <t>https://twitter.com/nebiliyiimabii</t>
  </si>
  <si>
    <t>https://twitter.com/semaky3</t>
  </si>
  <si>
    <t>https://twitter.com/dekar_i_asina</t>
  </si>
  <si>
    <t>https://twitter.com/emirrhan_gedik</t>
  </si>
  <si>
    <t>https://twitter.com/umitkaraca_</t>
  </si>
  <si>
    <t>https://twitter.com/ilkersalman691</t>
  </si>
  <si>
    <t>https://twitter.com/merrrve</t>
  </si>
  <si>
    <t>https://twitter.com/mkemalsayar</t>
  </si>
  <si>
    <t>https://twitter.com/nu_elian</t>
  </si>
  <si>
    <t>https://twitter.com/ikbalanayol</t>
  </si>
  <si>
    <t>https://twitter.com/tulaybillor1</t>
  </si>
  <si>
    <t>https://twitter.com/yavuzage</t>
  </si>
  <si>
    <t>https://twitter.com/mehmetz45158782</t>
  </si>
  <si>
    <t>https://twitter.com/mustafaeminkon1</t>
  </si>
  <si>
    <t>https://twitter.com/nursarikaya29</t>
  </si>
  <si>
    <t>https://twitter.com/nur_sarikaya0</t>
  </si>
  <si>
    <t>https://twitter.com/selinkbtt</t>
  </si>
  <si>
    <t>https://twitter.com/sevgiiiaydinnn</t>
  </si>
  <si>
    <t>https://twitter.com/mrhuseyinozer</t>
  </si>
  <si>
    <t>https://twitter.com/hasancatur1</t>
  </si>
  <si>
    <t>https://twitter.com/shtheloser</t>
  </si>
  <si>
    <t>https://twitter.com/merveka84127111</t>
  </si>
  <si>
    <t>https://twitter.com/emrealmas_</t>
  </si>
  <si>
    <t>https://twitter.com/hseyinhaktan1</t>
  </si>
  <si>
    <t>https://twitter.com/kiz_deli1</t>
  </si>
  <si>
    <t>https://twitter.com/parlayanbebek</t>
  </si>
  <si>
    <t>https://twitter.com/sungurogıu</t>
  </si>
  <si>
    <t>https://twitter.com/gunes_gazetesi</t>
  </si>
  <si>
    <t>https://twitter.com/ayenersu</t>
  </si>
  <si>
    <t>https://twitter.com/barisatay</t>
  </si>
  <si>
    <t>https://twitter.com/tc_icisleri</t>
  </si>
  <si>
    <t>https://twitter.com/tapincdeniz</t>
  </si>
  <si>
    <t>https://twitter.com/gamze__doqannn</t>
  </si>
  <si>
    <t>https://twitter.com/hasatlar</t>
  </si>
  <si>
    <t>https://twitter.com/evrimgbakan</t>
  </si>
  <si>
    <t>https://twitter.com/zencircigdem</t>
  </si>
  <si>
    <t>https://twitter.com/burcinmutaf1</t>
  </si>
  <si>
    <t>https://twitter.com/abrahambaki</t>
  </si>
  <si>
    <t>https://twitter.com/yuumiiyumm</t>
  </si>
  <si>
    <t>https://twitter.com/dayi3827</t>
  </si>
  <si>
    <t>https://twitter.com/ceyceyaz</t>
  </si>
  <si>
    <t>https://twitter.com/saadetkeskinyi1</t>
  </si>
  <si>
    <t>https://twitter.com/turkertoker</t>
  </si>
  <si>
    <t>https://twitter.com/turgayontas</t>
  </si>
  <si>
    <t>https://twitter.com/ziyaselcuk</t>
  </si>
  <si>
    <t>https://twitter.com/gulcan61</t>
  </si>
  <si>
    <t>https://twitter.com/ikiagustos</t>
  </si>
  <si>
    <t>https://twitter.com/daeings</t>
  </si>
  <si>
    <t>https://twitter.com/saqqq_</t>
  </si>
  <si>
    <t>https://twitter.com/tamammillet</t>
  </si>
  <si>
    <t>https://twitter.com/adem_kenan</t>
  </si>
  <si>
    <t>https://twitter.com/vestatattoo</t>
  </si>
  <si>
    <t>https://twitter.com/kadirhankubr</t>
  </si>
  <si>
    <t>https://twitter.com/krkyismail</t>
  </si>
  <si>
    <t>https://twitter.com/aviestuff</t>
  </si>
  <si>
    <t>https://twitter.com/akurt2013</t>
  </si>
  <si>
    <t>https://twitter.com/haciiiiiiiiii</t>
  </si>
  <si>
    <t>https://twitter.com/mrvksee</t>
  </si>
  <si>
    <t>https://twitter.com/hanifekaramn</t>
  </si>
  <si>
    <t>https://twitter.com/sehervakti23</t>
  </si>
  <si>
    <t>https://twitter.com/mehmetynk_1299</t>
  </si>
  <si>
    <t>https://twitter.com/borislavya</t>
  </si>
  <si>
    <t>https://twitter.com/turumtayvs</t>
  </si>
  <si>
    <t>https://twitter.com/33tonyukuk</t>
  </si>
  <si>
    <t>https://twitter.com/muttali66013707</t>
  </si>
  <si>
    <t>https://twitter.com/ziyadincelik</t>
  </si>
  <si>
    <t>https://twitter.com/ekeredaa</t>
  </si>
  <si>
    <t>https://twitter.com/ahmed_musa47</t>
  </si>
  <si>
    <t>https://twitter.com/medyaadami</t>
  </si>
  <si>
    <t>https://twitter.com/sedaralmustafa</t>
  </si>
  <si>
    <t>https://twitter.com/jonvik_</t>
  </si>
  <si>
    <t>https://twitter.com/feritkw</t>
  </si>
  <si>
    <t>https://twitter.com/37yigit</t>
  </si>
  <si>
    <t>https://twitter.com/lewane_1</t>
  </si>
  <si>
    <t>https://twitter.com/salcal_coconut</t>
  </si>
  <si>
    <t>https://twitter.com/cihadrt</t>
  </si>
  <si>
    <t>https://twitter.com/berdurent</t>
  </si>
  <si>
    <t>https://twitter.com/bogdanulyanov</t>
  </si>
  <si>
    <t>https://twitter.com/866melegim</t>
  </si>
  <si>
    <t>https://twitter.com/dbdevletbahceli</t>
  </si>
  <si>
    <t>https://twitter.com/beratalbayrak</t>
  </si>
  <si>
    <t>https://twitter.com/suayipbirinci</t>
  </si>
  <si>
    <t>https://twitter.com/kapos23_</t>
  </si>
  <si>
    <t>https://twitter.com/orhn3434</t>
  </si>
  <si>
    <t>https://twitter.com/werzemec</t>
  </si>
  <si>
    <t>https://twitter.com/hasanucarmada</t>
  </si>
  <si>
    <t>https://twitter.com/akinipek01</t>
  </si>
  <si>
    <t>https://twitter.com/57_rahmiozdemir</t>
  </si>
  <si>
    <t>https://twitter.com/yasin_bas_</t>
  </si>
  <si>
    <t>https://twitter.com/rainbowshaddai</t>
  </si>
  <si>
    <t>https://twitter.com/memetkarakoc</t>
  </si>
  <si>
    <t>https://twitter.com/muhaliftaraf06</t>
  </si>
  <si>
    <t>https://twitter.com/medine62950241</t>
  </si>
  <si>
    <t>https://twitter.com/akfc1m</t>
  </si>
  <si>
    <t>https://twitter.com/ıkramhfd1</t>
  </si>
  <si>
    <t>https://twitter.com/bym_fc000</t>
  </si>
  <si>
    <t>https://twitter.com/ahmet_macit58</t>
  </si>
  <si>
    <t>https://twitter.com/nnisacolak</t>
  </si>
  <si>
    <t>https://twitter.com/mustafap0lat</t>
  </si>
  <si>
    <t>https://twitter.com/adalet_bakanlik</t>
  </si>
  <si>
    <t>https://twitter.com/mstanrikulu</t>
  </si>
  <si>
    <t>https://twitter.com/bulutlargidinn</t>
  </si>
  <si>
    <t>https://twitter.com/goltarifi</t>
  </si>
  <si>
    <t>https://twitter.com/muhittinn89</t>
  </si>
  <si>
    <t>https://twitter.com/sansursuzprof</t>
  </si>
  <si>
    <t>https://twitter.com/aktiftr</t>
  </si>
  <si>
    <t>https://twitter.com/alikordi100</t>
  </si>
  <si>
    <t>https://twitter.com/yedihilalist</t>
  </si>
  <si>
    <t>https://twitter.com/murattosunank</t>
  </si>
  <si>
    <t>https://twitter.com/xanthos_027</t>
  </si>
  <si>
    <t>https://twitter.com/karataygm</t>
  </si>
  <si>
    <t>https://twitter.com/hkilca</t>
  </si>
  <si>
    <t>https://twitter.com/aysetemiz29</t>
  </si>
  <si>
    <t>https://twitter.com/beykozakparti</t>
  </si>
  <si>
    <t>https://twitter.com/guncemilyy</t>
  </si>
  <si>
    <t>https://twitter.com/kadiraga26</t>
  </si>
  <si>
    <t>https://twitter.com/sonfecisu</t>
  </si>
  <si>
    <t>https://twitter.com/im_the_shaman</t>
  </si>
  <si>
    <t>https://twitter.com/ss501_kara</t>
  </si>
  <si>
    <t>https://twitter.com/azizim45</t>
  </si>
  <si>
    <t>https://twitter.com/enginhusnu</t>
  </si>
  <si>
    <t>https://twitter.com/doguergildogu</t>
  </si>
  <si>
    <t>https://twitter.com/beyhanseda1</t>
  </si>
  <si>
    <t>https://twitter.com/et_tevhiddd</t>
  </si>
  <si>
    <t>https://twitter.com/eyypatm1</t>
  </si>
  <si>
    <t>https://twitter.com/varolcafer</t>
  </si>
  <si>
    <t>https://twitter.com/alpakajinn</t>
  </si>
  <si>
    <t>https://twitter.com/kseokjintr</t>
  </si>
  <si>
    <t>https://twitter.com/zazamca12</t>
  </si>
  <si>
    <t>https://twitter.com/kookminmybaby</t>
  </si>
  <si>
    <t>https://twitter.com/jikookturkeyy</t>
  </si>
  <si>
    <t>https://twitter.com/dalfilizy</t>
  </si>
  <si>
    <t>https://twitter.com/canerevdekal</t>
  </si>
  <si>
    <t>https://twitter.com/kerengaberbaye</t>
  </si>
  <si>
    <t>https://twitter.com/eyllnis86289325</t>
  </si>
  <si>
    <t>https://twitter.com/isabetsizim</t>
  </si>
  <si>
    <t>https://twitter.com/muhamme92678916</t>
  </si>
  <si>
    <t>https://twitter.com/altugisler</t>
  </si>
  <si>
    <t>https://twitter.com/sadanaycan</t>
  </si>
  <si>
    <t>https://twitter.com/knrytahsin</t>
  </si>
  <si>
    <t>https://twitter.com/musereff1</t>
  </si>
  <si>
    <t>https://twitter.com/spryberk</t>
  </si>
  <si>
    <t>https://twitter.com/buraksensoy1992</t>
  </si>
  <si>
    <t>https://twitter.com/tapannburak</t>
  </si>
  <si>
    <t>https://twitter.com/gemicioglue</t>
  </si>
  <si>
    <t>https://twitter.com/ickiliydivideo</t>
  </si>
  <si>
    <t>https://twitter.com/zeridesidero</t>
  </si>
  <si>
    <t>https://twitter.com/zise040516</t>
  </si>
  <si>
    <t>https://twitter.com/aliosmantalin</t>
  </si>
  <si>
    <t>https://twitter.com/buzzspor</t>
  </si>
  <si>
    <t>https://twitter.com/kaangng68803261</t>
  </si>
  <si>
    <t>https://twitter.com/bgmckbnmmm</t>
  </si>
  <si>
    <t>https://twitter.com/toprag_anadolu</t>
  </si>
  <si>
    <t>https://twitter.com/myeneroglu</t>
  </si>
  <si>
    <t>https://twitter.com/ademozkose</t>
  </si>
  <si>
    <t>https://twitter.com/gkcanaltuntas</t>
  </si>
  <si>
    <t>https://twitter.com/ali_dogus_07</t>
  </si>
  <si>
    <t>https://twitter.com/blackzeng17</t>
  </si>
  <si>
    <t>https://twitter.com/busra09540964</t>
  </si>
  <si>
    <t>https://twitter.com/ismail63720546</t>
  </si>
  <si>
    <t>https://twitter.com/merziyyee</t>
  </si>
  <si>
    <t>https://twitter.com/boldmedya</t>
  </si>
  <si>
    <t>https://twitter.com/khannhulagu</t>
  </si>
  <si>
    <t>https://twitter.com/tumyad4</t>
  </si>
  <si>
    <t>https://twitter.com/tumyadgonullusu</t>
  </si>
  <si>
    <t>https://twitter.com/mansuryavas06</t>
  </si>
  <si>
    <t>https://twitter.com/ruhumdantel</t>
  </si>
  <si>
    <t>https://twitter.com/sezenakmar</t>
  </si>
  <si>
    <t>https://twitter.com/landidim</t>
  </si>
  <si>
    <t>https://twitter.com/omerakinakinci</t>
  </si>
  <si>
    <t>https://twitter.com/feglence_13</t>
  </si>
  <si>
    <t>https://twitter.com/bekirbora18</t>
  </si>
  <si>
    <t>https://twitter.com/alexmercerfrey</t>
  </si>
  <si>
    <t>https://twitter.com/mrbbncakir</t>
  </si>
  <si>
    <t>https://twitter.com/asakurarose</t>
  </si>
  <si>
    <t>https://twitter.com/llleji</t>
  </si>
  <si>
    <t>https://twitter.com/tc_nuri3457</t>
  </si>
  <si>
    <t>https://twitter.com/cio_7814</t>
  </si>
  <si>
    <t>https://twitter.com/kerimaltinsoy</t>
  </si>
  <si>
    <t>https://twitter.com/damladiceksinn</t>
  </si>
  <si>
    <t>https://twitter.com/arsivdensahne</t>
  </si>
  <si>
    <t>https://twitter.com/sedanuraydnn_</t>
  </si>
  <si>
    <t>https://twitter.com/danielavergadv</t>
  </si>
  <si>
    <t>https://twitter.com/inci985</t>
  </si>
  <si>
    <t>https://twitter.com/dirilt_kalbini</t>
  </si>
  <si>
    <t>https://twitter.com/simaybektas_</t>
  </si>
  <si>
    <t>https://twitter.com/ahmetkurt7979</t>
  </si>
  <si>
    <t>https://twitter.com/analitik_bakis_</t>
  </si>
  <si>
    <t>https://twitter.com/loeyseternal</t>
  </si>
  <si>
    <t>https://twitter.com/esrefsirinnn</t>
  </si>
  <si>
    <t>https://twitter.com/ugurfakii</t>
  </si>
  <si>
    <t>https://twitter.com/esinesin1954</t>
  </si>
  <si>
    <t>https://twitter.com/ozlemelgun</t>
  </si>
  <si>
    <t>https://twitter.com/ramazanzrlu</t>
  </si>
  <si>
    <t>https://twitter.com/durdane_karadag</t>
  </si>
  <si>
    <t>https://twitter.com/erkan95882270</t>
  </si>
  <si>
    <t>https://twitter.com/zmrngh35</t>
  </si>
  <si>
    <t>https://twitter.com/yuzsuzyurek_</t>
  </si>
  <si>
    <t>https://twitter.com/leventy40684882</t>
  </si>
  <si>
    <t>https://twitter.com/caneralkurt</t>
  </si>
  <si>
    <t>https://twitter.com/mahirxox</t>
  </si>
  <si>
    <t>https://twitter.com/entelproleter</t>
  </si>
  <si>
    <t>https://twitter.com/ahin02240862</t>
  </si>
  <si>
    <t>https://twitter.com/baransener79</t>
  </si>
  <si>
    <t>https://twitter.com/hasandogan</t>
  </si>
  <si>
    <t>https://twitter.com/idemakcanpnar2</t>
  </si>
  <si>
    <t>https://twitter.com/omerrcelik</t>
  </si>
  <si>
    <t>https://twitter.com/mmyce6</t>
  </si>
  <si>
    <t>https://twitter.com/barlasgncan</t>
  </si>
  <si>
    <t>https://twitter.com/01koparal</t>
  </si>
  <si>
    <t>https://twitter.com/bahtiyarkonevi</t>
  </si>
  <si>
    <t>https://twitter.com/tvmeltem</t>
  </si>
  <si>
    <t>https://twitter.com/fatima_yeni</t>
  </si>
  <si>
    <t>https://twitter.com/ahavuzlu</t>
  </si>
  <si>
    <t>https://twitter.com/sinnurde</t>
  </si>
  <si>
    <t>https://twitter.com/fukulaci</t>
  </si>
  <si>
    <t>https://twitter.com/hacerimx</t>
  </si>
  <si>
    <t>https://twitter.com/serkanuzann</t>
  </si>
  <si>
    <t>https://twitter.com/esmaulhsna1</t>
  </si>
  <si>
    <t>https://twitter.com/aslbcr</t>
  </si>
  <si>
    <t>https://twitter.com/istikbalislami</t>
  </si>
  <si>
    <t>https://twitter.com/huseyinkrktn21</t>
  </si>
  <si>
    <t>https://twitter.com/hayati_sedef</t>
  </si>
  <si>
    <t>https://twitter.com/eminbixi</t>
  </si>
  <si>
    <t>https://twitter.com/fkiziltas_</t>
  </si>
  <si>
    <t>https://twitter.com/ilahiiesma</t>
  </si>
  <si>
    <t>https://twitter.com/htcacikgozz</t>
  </si>
  <si>
    <t>https://twitter.com/cagillbgcigluu</t>
  </si>
  <si>
    <t>https://twitter.com/ferhatgocer</t>
  </si>
  <si>
    <t>https://twitter.com/nevresglmz</t>
  </si>
  <si>
    <t>https://twitter.com/havin00021</t>
  </si>
  <si>
    <t>https://twitter.com/aftielll</t>
  </si>
  <si>
    <t>https://twitter.com/doan77380101</t>
  </si>
  <si>
    <t>https://twitter.com/ahm62950917</t>
  </si>
  <si>
    <t>https://twitter.com/gizemdurmuolu3</t>
  </si>
  <si>
    <t>https://twitter.com/silaakorkmaazz</t>
  </si>
  <si>
    <t>https://twitter.com/muradiyeuysal1</t>
  </si>
  <si>
    <t>https://twitter.com/aztekinsn</t>
  </si>
  <si>
    <t>https://twitter.com/hsnclkgl</t>
  </si>
  <si>
    <t>https://twitter.com/sputnik_tr</t>
  </si>
  <si>
    <t>https://twitter.com/memcaglayan</t>
  </si>
  <si>
    <t>https://twitter.com/chefpartienerde</t>
  </si>
  <si>
    <t>https://twitter.com/prprddaeng</t>
  </si>
  <si>
    <t>https://twitter.com/dorukca74659287</t>
  </si>
  <si>
    <t>https://twitter.com/mhmmflgnd</t>
  </si>
  <si>
    <t>https://twitter.com/semiha_kndemir</t>
  </si>
  <si>
    <t>https://twitter.com/cezeri_su</t>
  </si>
  <si>
    <t>https://twitter.com/arkivebangtan</t>
  </si>
  <si>
    <t>https://twitter.com/atamehmet6</t>
  </si>
  <si>
    <t>https://twitter.com/dilantepeli</t>
  </si>
  <si>
    <t>https://twitter.com/ozkanturun01</t>
  </si>
  <si>
    <t>https://twitter.com/haci_karaaslan</t>
  </si>
  <si>
    <t>https://twitter.com/ferhatgok</t>
  </si>
  <si>
    <t>https://twitter.com/varank</t>
  </si>
  <si>
    <t>https://twitter.com/amahayattayim</t>
  </si>
  <si>
    <t>https://twitter.com/dilekagcaabat</t>
  </si>
  <si>
    <t>https://twitter.com/zafersahin06</t>
  </si>
  <si>
    <t>https://twitter.com/mukaddesakca</t>
  </si>
  <si>
    <t>https://twitter.com/bengibaser</t>
  </si>
  <si>
    <t>https://twitter.com/izzetcapa</t>
  </si>
  <si>
    <t>https://twitter.com/bbahadirerdem</t>
  </si>
  <si>
    <t>https://twitter.com/guktetee</t>
  </si>
  <si>
    <t>https://twitter.com/jjpp131211</t>
  </si>
  <si>
    <t>https://twitter.com/gksnofficial</t>
  </si>
  <si>
    <t>https://twitter.com/guneysu4153</t>
  </si>
  <si>
    <t>https://twitter.com/bilalisgoren</t>
  </si>
  <si>
    <t>https://twitter.com/betulzer</t>
  </si>
  <si>
    <t>https://twitter.com/cengiz60865032</t>
  </si>
  <si>
    <t>https://twitter.com/beyaztbestami9</t>
  </si>
  <si>
    <t>https://twitter.com/ninko12ng15</t>
  </si>
  <si>
    <t>https://twitter.com/esrefdemirhan1</t>
  </si>
  <si>
    <t>https://twitter.com/mustiozkul68</t>
  </si>
  <si>
    <t>https://twitter.com/vmyew</t>
  </si>
  <si>
    <t>https://twitter.com/daejaetrashx</t>
  </si>
  <si>
    <t>https://twitter.com/efendim_canim</t>
  </si>
  <si>
    <t>https://twitter.com/ughgood7</t>
  </si>
  <si>
    <t>https://twitter.com/hoperghthere</t>
  </si>
  <si>
    <t>https://twitter.com/cileronk1</t>
  </si>
  <si>
    <t>https://twitter.com/nisssce</t>
  </si>
  <si>
    <t>https://twitter.com/okkknope</t>
  </si>
  <si>
    <t>https://twitter.com/d_eylos</t>
  </si>
  <si>
    <t>https://twitter.com/caliskanerh</t>
  </si>
  <si>
    <t>https://twitter.com/nazan01893924</t>
  </si>
  <si>
    <t>https://twitter.com/evagreenm</t>
  </si>
  <si>
    <t>https://twitter.com/ezgiakcc</t>
  </si>
  <si>
    <t>https://twitter.com/feyzaltun</t>
  </si>
  <si>
    <t>https://twitter.com/ınciecenur</t>
  </si>
  <si>
    <t>https://twitter.com/reisciadam09</t>
  </si>
  <si>
    <t>https://twitter.com/adolfsiklerr</t>
  </si>
  <si>
    <t>https://twitter.com/teaaddict19</t>
  </si>
  <si>
    <t>https://twitter.com/sezeryan_</t>
  </si>
  <si>
    <t>https://twitter.com/ahbefreud</t>
  </si>
  <si>
    <t>https://twitter.com/yaezsin</t>
  </si>
  <si>
    <t>https://twitter.com/deanfluenza_meu</t>
  </si>
  <si>
    <t>https://twitter.com/turkishblckrose</t>
  </si>
  <si>
    <t>https://twitter.com/nesil231</t>
  </si>
  <si>
    <t>https://twitter.com/mustafasahinfv</t>
  </si>
  <si>
    <t>https://twitter.com/erdoganglap</t>
  </si>
  <si>
    <t>https://twitter.com/tarkankuzey</t>
  </si>
  <si>
    <t>https://twitter.com/saglik0606</t>
  </si>
  <si>
    <t>https://twitter.com/ssbsemihdurmus</t>
  </si>
  <si>
    <t>https://twitter.com/mamoglumuhsin</t>
  </si>
  <si>
    <t>https://twitter.com/missra_missra</t>
  </si>
  <si>
    <t>https://twitter.com/gulerana53</t>
  </si>
  <si>
    <t>https://twitter.com/uzunadam5334</t>
  </si>
  <si>
    <t>https://twitter.com/wizardofzodiac</t>
  </si>
  <si>
    <t>https://twitter.com/comealongswiftx</t>
  </si>
  <si>
    <t>https://twitter.com/shawniens</t>
  </si>
  <si>
    <t>https://twitter.com/nilyolcu1</t>
  </si>
  <si>
    <t>https://twitter.com/nihatk29</t>
  </si>
  <si>
    <t>https://twitter.com/nimettimur</t>
  </si>
  <si>
    <t>https://twitter.com/anurdank</t>
  </si>
  <si>
    <t>https://twitter.com/nihalpia_zen</t>
  </si>
  <si>
    <t>https://twitter.com/blueppink</t>
  </si>
  <si>
    <t>https://twitter.com/zugurtf</t>
  </si>
  <si>
    <t>https://twitter.com/seyfettinunlu</t>
  </si>
  <si>
    <t>https://twitter.com/fethicagil</t>
  </si>
  <si>
    <t>https://twitter.com/drercardio</t>
  </si>
  <si>
    <t>https://twitter.com/realwar2023</t>
  </si>
  <si>
    <t>https://twitter.com/takiphur</t>
  </si>
  <si>
    <t>https://twitter.com/pidiyarr</t>
  </si>
  <si>
    <t>https://twitter.com/banubulan</t>
  </si>
  <si>
    <t>https://twitter.com/ze</t>
  </si>
  <si>
    <t>https://twitter.com/ozerulfet</t>
  </si>
  <si>
    <t>https://twitter.com/mustafaozkanat2</t>
  </si>
  <si>
    <t>https://twitter.com/onderkahveci</t>
  </si>
  <si>
    <t>https://twitter.com/turksagliksengm</t>
  </si>
  <si>
    <t>https://twitter.com/alikaya02</t>
  </si>
  <si>
    <t>https://twitter.com/garipaslankral</t>
  </si>
  <si>
    <t>https://twitter.com/derinucra</t>
  </si>
  <si>
    <t>https://twitter.com/deli_mavi_22</t>
  </si>
  <si>
    <t>https://twitter.com/barismurtygci</t>
  </si>
  <si>
    <t>https://twitter.com/ysegulll</t>
  </si>
  <si>
    <t>https://twitter.com/sarilibmyfc</t>
  </si>
  <si>
    <t>https://twitter.com/bmyyaln</t>
  </si>
  <si>
    <t>https://twitter.com/akru_var_olucak</t>
  </si>
  <si>
    <t>https://twitter.com/korebi1</t>
  </si>
  <si>
    <t>https://twitter.com/haticee213</t>
  </si>
  <si>
    <t>https://twitter.com/mahmuttdemirtas</t>
  </si>
  <si>
    <t>https://twitter.com/ouzboraergin</t>
  </si>
  <si>
    <t>https://twitter.com/sercioooo9</t>
  </si>
  <si>
    <t>https://twitter.com/herashi21_lia</t>
  </si>
  <si>
    <t>https://twitter.com/akiferdem00</t>
  </si>
  <si>
    <t>https://twitter.com/hpfactstr</t>
  </si>
  <si>
    <t>https://twitter.com/hamdi_senocak</t>
  </si>
  <si>
    <t>https://twitter.com/8d7463795f54409</t>
  </si>
  <si>
    <t>https://twitter.com/semihtrsn</t>
  </si>
  <si>
    <t>https://twitter.com/dilasamekani</t>
  </si>
  <si>
    <t>https://twitter.com/kse36699859</t>
  </si>
  <si>
    <t>https://twitter.com/catknbak</t>
  </si>
  <si>
    <t>https://twitter.com/topram__</t>
  </si>
  <si>
    <t>https://twitter.com/hseyinbasargan1</t>
  </si>
  <si>
    <t>https://twitter.com/es_rt34</t>
  </si>
  <si>
    <t>https://twitter.com/minezeitgeist</t>
  </si>
  <si>
    <t>https://twitter.com/ssysfakb</t>
  </si>
  <si>
    <t>https://twitter.com/tyrannosurusrex</t>
  </si>
  <si>
    <t>https://twitter.com/zerre0461</t>
  </si>
  <si>
    <t>https://twitter.com/adil__35</t>
  </si>
  <si>
    <t>https://twitter.com/dnzdngzl12</t>
  </si>
  <si>
    <t>https://twitter.com/iozgezici</t>
  </si>
  <si>
    <t>https://twitter.com/gafarsariyar</t>
  </si>
  <si>
    <t>https://twitter.com/2_ordu</t>
  </si>
  <si>
    <t>https://twitter.com/sanadavarmermi</t>
  </si>
  <si>
    <t>https://twitter.com/wineandcherryy</t>
  </si>
  <si>
    <t>https://twitter.com/yanyanaharfler</t>
  </si>
  <si>
    <t>https://twitter.com/demresahinn7</t>
  </si>
  <si>
    <t>https://twitter.com/trabzonemniyet</t>
  </si>
  <si>
    <t>https://twitter.com/sipan0434</t>
  </si>
  <si>
    <t>https://twitter.com/hanifeaktrk5</t>
  </si>
  <si>
    <t>https://twitter.com/nazli_calis</t>
  </si>
  <si>
    <t>https://twitter.com/davutagil21</t>
  </si>
  <si>
    <t>https://twitter.com/mehlikay_</t>
  </si>
  <si>
    <t>https://twitter.com/burakku10957652</t>
  </si>
  <si>
    <t>https://twitter.com/ilkergulec16</t>
  </si>
  <si>
    <t>https://twitter.com/sagdanbaskaya</t>
  </si>
  <si>
    <t>https://twitter.com/uzuntepesefa</t>
  </si>
  <si>
    <t>https://twitter.com/devkartal1</t>
  </si>
  <si>
    <t>https://twitter.com/efelerindadasi</t>
  </si>
  <si>
    <t>https://twitter.com/kahkahk09576716</t>
  </si>
  <si>
    <t>https://twitter.com/turkce01</t>
  </si>
  <si>
    <t>https://twitter.com/mustafa92izi9</t>
  </si>
  <si>
    <t>https://twitter.com/leylaguvenkcd</t>
  </si>
  <si>
    <t>https://twitter.com/aforgutu</t>
  </si>
  <si>
    <t>https://twitter.com/m3rtbnzl</t>
  </si>
  <si>
    <t>https://twitter.com/tarihakli</t>
  </si>
  <si>
    <t>https://twitter.com/canerkose46</t>
  </si>
  <si>
    <t>https://twitter.com/white_makaveli</t>
  </si>
  <si>
    <t>https://twitter.com/sedanur_kapucu</t>
  </si>
  <si>
    <t>https://twitter.com/seherye57890974</t>
  </si>
  <si>
    <t>https://twitter.com/hilal01defne</t>
  </si>
  <si>
    <t>https://twitter.com/aykutorgen</t>
  </si>
  <si>
    <t>https://twitter.com/vetekoatt</t>
  </si>
  <si>
    <t>https://twitter.com/mahluklarcomtr</t>
  </si>
  <si>
    <t>https://twitter.com/pluviass</t>
  </si>
  <si>
    <t>https://twitter.com/haberinmu</t>
  </si>
  <si>
    <t>https://twitter.com/birgaripku1</t>
  </si>
  <si>
    <t>https://twitter.com/yasasindirenis</t>
  </si>
  <si>
    <t>https://twitter.com/birlarda</t>
  </si>
  <si>
    <t>https://twitter.com/tengrizagan</t>
  </si>
  <si>
    <t>https://twitter.com/felahattin1</t>
  </si>
  <si>
    <t>https://twitter.com/neandertaldad</t>
  </si>
  <si>
    <t>https://twitter.com/mecalsiznisa</t>
  </si>
  <si>
    <t>https://twitter.com/kisacahatice</t>
  </si>
  <si>
    <t>https://twitter.com/rabikderler</t>
  </si>
  <si>
    <t>https://twitter.com/kkesnaf28581060</t>
  </si>
  <si>
    <t>https://twitter.com/fikretkaplan99</t>
  </si>
  <si>
    <t>https://twitter.com/zeyir_cokun</t>
  </si>
  <si>
    <t>https://twitter.com/nugmanbolat_01</t>
  </si>
  <si>
    <t>https://twitter.com/demiryureksefa</t>
  </si>
  <si>
    <t>https://twitter.com/febe19071</t>
  </si>
  <si>
    <t>https://twitter.com/nihandobarlan</t>
  </si>
  <si>
    <t>https://twitter.com/tewhiden</t>
  </si>
  <si>
    <t>https://twitter.com/marshallamalil1</t>
  </si>
  <si>
    <t>https://twitter.com/nayanadiana</t>
  </si>
  <si>
    <t>https://twitter.com/meleksszandi</t>
  </si>
  <si>
    <t>https://twitter.com/sinancan5454</t>
  </si>
  <si>
    <t>https://twitter.com/rmznklvz07</t>
  </si>
  <si>
    <t>https://twitter.com/ayhanuludemir</t>
  </si>
  <si>
    <t>https://twitter.com/adavutkaya</t>
  </si>
  <si>
    <t>https://twitter.com/betulkarakuurt</t>
  </si>
  <si>
    <t>https://twitter.com/hrnemksz01</t>
  </si>
  <si>
    <t>https://twitter.com/baskentli065</t>
  </si>
  <si>
    <t>https://twitter.com/es2002min</t>
  </si>
  <si>
    <t>https://twitter.com/ismailkavak44</t>
  </si>
  <si>
    <t>https://twitter.com/niyazsri</t>
  </si>
  <si>
    <t>https://twitter.com/efecan2666</t>
  </si>
  <si>
    <t>https://twitter.com/lahmacunsevde</t>
  </si>
  <si>
    <t>https://twitter.com/solmaz6666</t>
  </si>
  <si>
    <t>https://twitter.com/meryemteyze3</t>
  </si>
  <si>
    <t>https://twitter.com/dirilistrky</t>
  </si>
  <si>
    <t>https://twitter.com/ozgurr622</t>
  </si>
  <si>
    <t>https://twitter.com/burhantosuni</t>
  </si>
  <si>
    <t>https://twitter.com/savunmatekno</t>
  </si>
  <si>
    <t>https://twitter.com/hguriz</t>
  </si>
  <si>
    <t>https://twitter.com/vnc00500868</t>
  </si>
  <si>
    <t>https://twitter.com/torsteinarild</t>
  </si>
  <si>
    <t>https://twitter.com/turknavyboi</t>
  </si>
  <si>
    <t>https://twitter.com/hzidilovski</t>
  </si>
  <si>
    <t>https://twitter.com/ruhullahcan13</t>
  </si>
  <si>
    <t>https://twitter.com/e8os0ıytvr5oosy</t>
  </si>
  <si>
    <t>https://twitter.com/cmr_1990</t>
  </si>
  <si>
    <t>https://twitter.com/yerlikayahasim</t>
  </si>
  <si>
    <t>https://twitter.com/a_imamoglu_</t>
  </si>
  <si>
    <t>https://twitter.com/hweitoira</t>
  </si>
  <si>
    <t>https://twitter.com/beerwjazz</t>
  </si>
  <si>
    <t>https://twitter.com/avmustafaylmaz</t>
  </si>
  <si>
    <t>https://twitter.com/hebuni_21</t>
  </si>
  <si>
    <t>https://twitter.com/bertanrona</t>
  </si>
  <si>
    <t>https://twitter.com/israfilunal06</t>
  </si>
  <si>
    <t>https://twitter.com/amiga_os</t>
  </si>
  <si>
    <t>https://twitter.com/dantefatma</t>
  </si>
  <si>
    <t>https://twitter.com/saltokuryayin</t>
  </si>
  <si>
    <t>https://twitter.com/alperenmiergin</t>
  </si>
  <si>
    <t>https://twitter.com/melikeesitti</t>
  </si>
  <si>
    <t>https://twitter.com/dogan_oz</t>
  </si>
  <si>
    <t>https://twitter.com/spideyanimated</t>
  </si>
  <si>
    <t>https://twitter.com/orhuntuncyuz</t>
  </si>
  <si>
    <t>https://twitter.com/saner_arlando</t>
  </si>
  <si>
    <t>https://twitter.com/32gun_rt</t>
  </si>
  <si>
    <t>https://twitter.com/arvashadi</t>
  </si>
  <si>
    <t>https://twitter.com/devrimcem1925</t>
  </si>
  <si>
    <t>https://twitter.com/pinhankitap</t>
  </si>
  <si>
    <t>https://twitter.com/glay29977328</t>
  </si>
  <si>
    <t>https://twitter.com/haksenfatmaklc</t>
  </si>
  <si>
    <t>https://twitter.com/tamerkaplan20</t>
  </si>
  <si>
    <t>https://twitter.com/nuketaydn1</t>
  </si>
  <si>
    <t>https://twitter.com/sayeimehtap</t>
  </si>
  <si>
    <t>https://twitter.com/y_bahadiroglu</t>
  </si>
  <si>
    <t>https://twitter.com/kkerem_1903</t>
  </si>
  <si>
    <t>https://twitter.com/nurbanukzlboga</t>
  </si>
  <si>
    <t>https://twitter.com/_thest_</t>
  </si>
  <si>
    <t>https://twitter.com/hseyinyldzolu2</t>
  </si>
  <si>
    <t>https://twitter.com/fatmacura8</t>
  </si>
  <si>
    <t>https://twitter.com/belyatangzogl</t>
  </si>
  <si>
    <t>https://twitter.com/coklatamnerdee</t>
  </si>
  <si>
    <t>https://twitter.com/cemosevensutlac</t>
  </si>
  <si>
    <t>https://twitter.com/lanetimgeler_</t>
  </si>
  <si>
    <t>https://twitter.com/maun35</t>
  </si>
  <si>
    <t>https://twitter.com/alan0752</t>
  </si>
  <si>
    <t>https://twitter.com/eyctiisii</t>
  </si>
  <si>
    <t>https://twitter.com/aleynakaplaan</t>
  </si>
  <si>
    <t>https://twitter.com/ssdulkadiroglu</t>
  </si>
  <si>
    <t>https://twitter.com/ıstanbulhatun</t>
  </si>
  <si>
    <t>https://twitter.com/osmangrsy</t>
  </si>
  <si>
    <t>https://twitter.com/devapartisi</t>
  </si>
  <si>
    <t>https://twitter.com/begonnnvil</t>
  </si>
  <si>
    <t>https://twitter.com/trabzonspor</t>
  </si>
  <si>
    <t>https://twitter.com/organizetrabzon</t>
  </si>
  <si>
    <t>https://twitter.com/mcahitbarug</t>
  </si>
  <si>
    <t>https://twitter.com/meryems09664311</t>
  </si>
  <si>
    <t>https://twitter.com/arkoloji</t>
  </si>
  <si>
    <t>https://twitter.com/atahan36883064</t>
  </si>
  <si>
    <t>https://twitter.com/ultraslan2458</t>
  </si>
  <si>
    <t>https://twitter.com/avahmetdag</t>
  </si>
  <si>
    <t>https://twitter.com/nielsnscofield</t>
  </si>
  <si>
    <t>https://twitter.com/mertocalorj</t>
  </si>
  <si>
    <t>https://twitter.com/xyazarcom</t>
  </si>
  <si>
    <t>https://twitter.com/haticeerenbal</t>
  </si>
  <si>
    <t>https://twitter.com/pohkuvvetler</t>
  </si>
  <si>
    <t>https://twitter.com/nurdanerdoan11</t>
  </si>
  <si>
    <t>https://twitter.com/emine_gozgec16</t>
  </si>
  <si>
    <t>https://twitter.com/kemaloruc</t>
  </si>
  <si>
    <t>https://twitter.com/kramponsport</t>
  </si>
  <si>
    <t>https://twitter.com/karnapserkan</t>
  </si>
  <si>
    <t>https://twitter.com/cerywashere</t>
  </si>
  <si>
    <t>https://twitter.com/terkedilenmekan</t>
  </si>
  <si>
    <t>https://twitter.com/gulsummtascı</t>
  </si>
  <si>
    <t>https://twitter.com/cansellly</t>
  </si>
  <si>
    <t>https://twitter.com/efsaneplaklar</t>
  </si>
  <si>
    <t>https://twitter.com/salihkarakurt1</t>
  </si>
  <si>
    <t>https://twitter.com/sibelzt22171839</t>
  </si>
  <si>
    <t>https://twitter.com/pyrzbst</t>
  </si>
  <si>
    <t>https://twitter.com/ece73883590</t>
  </si>
  <si>
    <t>https://twitter.com/sarpkayadr</t>
  </si>
  <si>
    <t>https://twitter.com/sevim0620</t>
  </si>
  <si>
    <t>https://twitter.com/mcsozer</t>
  </si>
  <si>
    <t>https://twitter.com/hilafet_sancak</t>
  </si>
  <si>
    <t>https://twitter.com/seheryeliiiii</t>
  </si>
  <si>
    <t>https://twitter.com/kizginnnn1</t>
  </si>
  <si>
    <t>https://twitter.com/acarisselim</t>
  </si>
  <si>
    <t>https://twitter.com/sevketapuhan</t>
  </si>
  <si>
    <t>https://twitter.com/sudecumkurr</t>
  </si>
  <si>
    <t>https://twitter.com/bizimibrahim</t>
  </si>
  <si>
    <t>https://twitter.com/aygultongelci</t>
  </si>
  <si>
    <t>https://twitter.com/ceren_akpinar99</t>
  </si>
  <si>
    <t>https://twitter.com/mertdurmazov</t>
  </si>
  <si>
    <t>https://twitter.com/gorerkubra04</t>
  </si>
  <si>
    <t>https://twitter.com/ecemnyigitoglu</t>
  </si>
  <si>
    <t>https://twitter.com/anbiray</t>
  </si>
  <si>
    <t>https://twitter.com/cosk_u</t>
  </si>
  <si>
    <t>https://twitter.com/fatih_aihl</t>
  </si>
  <si>
    <t>https://twitter.com/hercaiaddict</t>
  </si>
  <si>
    <t>https://twitter.com/1841zynp</t>
  </si>
  <si>
    <t>https://twitter.com/burakaksak</t>
  </si>
  <si>
    <t>https://twitter.com/ahmetbfs</t>
  </si>
  <si>
    <t>https://twitter.com/oguzhnakkaya</t>
  </si>
  <si>
    <t>https://twitter.com/_emresiper</t>
  </si>
  <si>
    <t>https://twitter.com/muammaa_</t>
  </si>
  <si>
    <t>https://twitter.com/wolfmoon41</t>
  </si>
  <si>
    <t>https://twitter.com/osmanl3455</t>
  </si>
  <si>
    <t>https://twitter.com/ucbeyi58</t>
  </si>
  <si>
    <t>https://twitter.com/orfe34</t>
  </si>
  <si>
    <t>https://twitter.com/lnternettin</t>
  </si>
  <si>
    <t>https://twitter.com/dinsizturkk</t>
  </si>
  <si>
    <t>https://twitter.com/pargali81</t>
  </si>
  <si>
    <t>https://twitter.com/emn_tkn</t>
  </si>
  <si>
    <t>https://twitter.com/geleceginyazar2</t>
  </si>
  <si>
    <t>https://twitter.com/kilicarslan_is</t>
  </si>
  <si>
    <t>https://twitter.com/whybeyzaa</t>
  </si>
  <si>
    <t>https://twitter.com/canerkan77</t>
  </si>
  <si>
    <t>https://twitter.com/filmalintisi</t>
  </si>
  <si>
    <t>https://twitter.com/erissrabia</t>
  </si>
  <si>
    <t>https://twitter.com/damlagndz02</t>
  </si>
  <si>
    <t>https://twitter.com/maykasahara_</t>
  </si>
  <si>
    <t>https://twitter.com/kadrajmagazin</t>
  </si>
  <si>
    <t>https://twitter.com/bimilyonnvarmix</t>
  </si>
  <si>
    <t>https://twitter.com/sduzyatanlar</t>
  </si>
  <si>
    <t>https://twitter.com/aeminxy</t>
  </si>
  <si>
    <t>https://twitter.com/krizantemrt</t>
  </si>
  <si>
    <t>https://twitter.com/nisancahayat</t>
  </si>
  <si>
    <t>https://twitter.com/krdnzky</t>
  </si>
  <si>
    <t>https://twitter.com/alikapl07236705</t>
  </si>
  <si>
    <t>https://twitter.com/bizimtvcomtr</t>
  </si>
  <si>
    <t>https://twitter.com/yildizrece</t>
  </si>
  <si>
    <t>https://twitter.com/teamberkanyasin</t>
  </si>
  <si>
    <t>https://twitter.com/aoszr75</t>
  </si>
  <si>
    <t>https://twitter.com/haberresmi</t>
  </si>
  <si>
    <t>https://twitter.com/beyazvegrey</t>
  </si>
  <si>
    <t>https://twitter.com/dermanbey_28</t>
  </si>
  <si>
    <t>https://twitter.com/arslanbulut9</t>
  </si>
  <si>
    <t>https://twitter.com/mairastya</t>
  </si>
  <si>
    <t>https://twitter.com/alperunal159</t>
  </si>
  <si>
    <t>https://twitter.com/babayigitpalaa</t>
  </si>
  <si>
    <t>https://twitter.com/icerikli</t>
  </si>
  <si>
    <t>https://twitter.com/reinadelapistas</t>
  </si>
  <si>
    <t>https://twitter.com/hound_island</t>
  </si>
  <si>
    <t>https://twitter.com/alberttrussel</t>
  </si>
  <si>
    <t>https://twitter.com/jonathanmellar</t>
  </si>
  <si>
    <t>https://twitter.com/dogenmitshu</t>
  </si>
  <si>
    <t>https://twitter.com/jackmanryan</t>
  </si>
  <si>
    <t>https://twitter.com/lincoln_whittle</t>
  </si>
  <si>
    <t>https://twitter.com/yazar_sair</t>
  </si>
  <si>
    <t>https://twitter.com/nihalyiitbaaltn</t>
  </si>
  <si>
    <t>https://twitter.com/wordswordswor17</t>
  </si>
  <si>
    <t>https://twitter.com/enveryucel</t>
  </si>
  <si>
    <t>https://twitter.com/bahcesehir_k12</t>
  </si>
  <si>
    <t>https://twitter.com/kipek21</t>
  </si>
  <si>
    <t>https://twitter.com/sosyalistx</t>
  </si>
  <si>
    <t>https://twitter.com/seymasoysall_</t>
  </si>
  <si>
    <t>https://twitter.com/aziz34711</t>
  </si>
  <si>
    <t>https://twitter.com/sevvaliko_</t>
  </si>
  <si>
    <t>https://twitter.com/dilekserdar85</t>
  </si>
  <si>
    <t>https://twitter.com/baser_hunkar</t>
  </si>
  <si>
    <t>https://twitter.com/tubiarici</t>
  </si>
  <si>
    <t>https://twitter.com/anayasanevzat</t>
  </si>
  <si>
    <t>https://twitter.com/hasan_gunduz15</t>
  </si>
  <si>
    <t>https://twitter.com/nuralbayrak2</t>
  </si>
  <si>
    <t>https://twitter.com/veyisates</t>
  </si>
  <si>
    <t>https://twitter.com/alponmars</t>
  </si>
  <si>
    <t>https://twitter.com/haceryazc7</t>
  </si>
  <si>
    <t>https://twitter.com/berdan48230200</t>
  </si>
  <si>
    <t>https://twitter.com/hidayet85921694</t>
  </si>
  <si>
    <t>https://twitter.com/yapayalnizlik</t>
  </si>
  <si>
    <t>https://twitter.com/eeyyahali</t>
  </si>
  <si>
    <t>https://twitter.com/ankaragucluyuzu</t>
  </si>
  <si>
    <t>https://twitter.com/ahmetmelihbeg</t>
  </si>
  <si>
    <t>https://twitter.com/survivoryagc</t>
  </si>
  <si>
    <t>https://twitter.com/malesefsurvivor</t>
  </si>
  <si>
    <t>https://twitter.com/samet2740</t>
  </si>
  <si>
    <t>https://twitter.com/mert34019317</t>
  </si>
  <si>
    <t>https://twitter.com/umudumol18</t>
  </si>
  <si>
    <t>https://twitter.com/engn85068855</t>
  </si>
  <si>
    <t>https://twitter.com/_queennisa_</t>
  </si>
  <si>
    <t>https://twitter.com/survivordiyal0g</t>
  </si>
  <si>
    <t>https://twitter.com/sebahatturkmen</t>
  </si>
  <si>
    <t>https://twitter.com/kbuyukyuksel</t>
  </si>
  <si>
    <t>https://twitter.com/odatv</t>
  </si>
  <si>
    <t>https://twitter.com/hasanelyase</t>
  </si>
  <si>
    <t>https://twitter.com/adnangunaltin</t>
  </si>
  <si>
    <t>https://twitter.com/yenialanya</t>
  </si>
  <si>
    <t>https://twitter.com/dogan_bey3458</t>
  </si>
  <si>
    <t>https://twitter.com/minadide</t>
  </si>
  <si>
    <t>https://twitter.com/korkmazyusuf58</t>
  </si>
  <si>
    <t>https://twitter.com/durdugulten</t>
  </si>
  <si>
    <t>https://twitter.com/erolkaya_ist</t>
  </si>
  <si>
    <t>https://twitter.com/aydogan_ahiakin</t>
  </si>
  <si>
    <t>https://twitter.com/cgt00000</t>
  </si>
  <si>
    <t>https://twitter.com/yldzr_mahsum65</t>
  </si>
  <si>
    <t>https://twitter.com/mustafa90483061</t>
  </si>
  <si>
    <t>https://twitter.com/baranozturkx</t>
  </si>
  <si>
    <t>https://twitter.com/dgn_42</t>
  </si>
  <si>
    <t>https://twitter.com/abdulhamitgul</t>
  </si>
  <si>
    <t>https://twitter.com/eneskalem12</t>
  </si>
  <si>
    <t>https://twitter.com/1966doan</t>
  </si>
  <si>
    <t>https://twitter.com/ezgi_merve29</t>
  </si>
  <si>
    <t>https://twitter.com/wicktarot</t>
  </si>
  <si>
    <t>https://twitter.com/rabianurtk</t>
  </si>
  <si>
    <t>https://twitter.com/ecgutx</t>
  </si>
  <si>
    <t>https://twitter.com/ezzgiiiiiy</t>
  </si>
  <si>
    <t>https://twitter.com/isemyayincilik</t>
  </si>
  <si>
    <t>https://twitter.com/bir_papatya_</t>
  </si>
  <si>
    <t>https://twitter.com/akysuheda</t>
  </si>
  <si>
    <t>https://twitter.com/zeynpoine</t>
  </si>
  <si>
    <t>https://twitter.com/serradayioglu</t>
  </si>
  <si>
    <t>https://twitter.com/zeynepbastk</t>
  </si>
  <si>
    <t>https://twitter.com/tugbqw</t>
  </si>
  <si>
    <t>https://twitter.com/fatih_ogretmenn</t>
  </si>
  <si>
    <t>https://twitter.com/omerserafeddin</t>
  </si>
  <si>
    <t>https://twitter.com/bocurgatfilm</t>
  </si>
  <si>
    <t>https://twitter.com/abbilidi</t>
  </si>
  <si>
    <t>https://twitter.com/aslhnyldrmmm</t>
  </si>
  <si>
    <t>https://twitter.com/barismurat_ygci</t>
  </si>
  <si>
    <t>https://twitter.com/bmyfc14</t>
  </si>
  <si>
    <t>https://twitter.com/bmyfc__1</t>
  </si>
  <si>
    <t>https://twitter.com/meydanogluhalit</t>
  </si>
  <si>
    <t>https://twitter.com/ziraatbankasi</t>
  </si>
  <si>
    <t>https://twitter.com/isa_karagulle</t>
  </si>
  <si>
    <t>https://twitter.com/mehmetakif1912</t>
  </si>
  <si>
    <t>https://twitter.com/bananesli</t>
  </si>
  <si>
    <t>https://twitter.com/tokgyo</t>
  </si>
  <si>
    <t>https://twitter.com/hzreth</t>
  </si>
  <si>
    <t>https://twitter.com/_nilay_35</t>
  </si>
  <si>
    <t>https://twitter.com/enderketre</t>
  </si>
  <si>
    <t>https://twitter.com/ihhumraniye</t>
  </si>
  <si>
    <t>https://twitter.com/ggurleyensoy</t>
  </si>
  <si>
    <t>https://twitter.com/aysenkitap</t>
  </si>
  <si>
    <t>https://twitter.com/akaya1001</t>
  </si>
  <si>
    <t>https://twitter.com/vahsihayatlar</t>
  </si>
  <si>
    <t>https://twitter.com/karl_7032</t>
  </si>
  <si>
    <t>https://twitter.com/byza377</t>
  </si>
  <si>
    <t>https://twitter.com/italyanalevisi</t>
  </si>
  <si>
    <t>https://twitter.com/yelda_kocak</t>
  </si>
  <si>
    <t>https://twitter.com/kosedagne</t>
  </si>
  <si>
    <t>https://twitter.com/filizkalkan</t>
  </si>
  <si>
    <t>https://twitter.com/simgekaya050</t>
  </si>
  <si>
    <t>https://twitter.com/alihan_gngr66</t>
  </si>
  <si>
    <t>https://twitter.com/kurtlarrvadisi</t>
  </si>
  <si>
    <t>https://twitter.com/aycanciyiznet</t>
  </si>
  <si>
    <t>https://twitter.com/aycnn_ync</t>
  </si>
  <si>
    <t>https://twitter.com/ayfcsar</t>
  </si>
  <si>
    <t>https://twitter.com/adgzelif</t>
  </si>
  <si>
    <t>https://twitter.com/kuzeyguney9766</t>
  </si>
  <si>
    <t>https://twitter.com/kocamanizm</t>
  </si>
  <si>
    <t>https://twitter.com/susuablaa</t>
  </si>
  <si>
    <t>https://twitter.com/ramizıstanbul</t>
  </si>
  <si>
    <t>https://twitter.com/ftgk1963</t>
  </si>
  <si>
    <t>https://twitter.com/ozgureken09</t>
  </si>
  <si>
    <t>https://twitter.com/kotubirmutluluk</t>
  </si>
  <si>
    <t>https://twitter.com/brahim01502299</t>
  </si>
  <si>
    <t>https://twitter.com/sblsnmz19</t>
  </si>
  <si>
    <t>https://twitter.com/sidar771</t>
  </si>
  <si>
    <t>https://twitter.com/beyzaakumasci</t>
  </si>
  <si>
    <t>https://twitter.com/irm_ozn</t>
  </si>
  <si>
    <t>https://twitter.com/filizdemirel06</t>
  </si>
  <si>
    <t>https://twitter.com/birglgezer6</t>
  </si>
  <si>
    <t>https://twitter.com/_emlne_vuslat_</t>
  </si>
  <si>
    <t>https://twitter.com/candyrt2053</t>
  </si>
  <si>
    <t>https://twitter.com/elaadenizzz</t>
  </si>
  <si>
    <t>https://twitter.com/aydinkahraman48</t>
  </si>
  <si>
    <t>https://twitter.com/ilknurnkedileri</t>
  </si>
  <si>
    <t>https://twitter.com/durankatar1</t>
  </si>
  <si>
    <t>https://twitter.com/kozluklufuat</t>
  </si>
  <si>
    <t>https://twitter.com/mtahayildirimtr</t>
  </si>
  <si>
    <t>https://twitter.com/rremzikusoglu</t>
  </si>
  <si>
    <t>https://twitter.com/seldasoyer_</t>
  </si>
  <si>
    <t>https://twitter.com/seldazd98774712</t>
  </si>
  <si>
    <t>https://twitter.com/misbatuhan</t>
  </si>
  <si>
    <t>https://twitter.com/birmavisarap</t>
  </si>
  <si>
    <t>https://twitter.com/44mozmenn</t>
  </si>
  <si>
    <t>https://twitter.com/yitikulke</t>
  </si>
  <si>
    <t>https://twitter.com/nozanlayan</t>
  </si>
  <si>
    <t>https://twitter.com/akira_rafa</t>
  </si>
  <si>
    <t>https://twitter.com/denoay</t>
  </si>
  <si>
    <t>https://twitter.com/nesvedar</t>
  </si>
  <si>
    <t>https://twitter.com/bronihamza</t>
  </si>
  <si>
    <t>https://twitter.com/fizikci_isguzmn</t>
  </si>
  <si>
    <t>https://twitter.com/cafunesky</t>
  </si>
  <si>
    <t>https://twitter.com/efe25176438</t>
  </si>
  <si>
    <t>https://twitter.com/cutiebaris</t>
  </si>
  <si>
    <t>https://twitter.com/gmonnn1</t>
  </si>
  <si>
    <t>https://twitter.com/barismura1903</t>
  </si>
  <si>
    <t>https://twitter.com/aminebabur26</t>
  </si>
  <si>
    <t>https://twitter.com/maviimeselesi</t>
  </si>
  <si>
    <t>https://twitter.com/m_kaynarpunar</t>
  </si>
  <si>
    <t>https://twitter.com/turhankavakli</t>
  </si>
  <si>
    <t>https://twitter.com/hseyini46773751</t>
  </si>
  <si>
    <t>https://twitter.com/musaylm57128840</t>
  </si>
  <si>
    <t>https://twitter.com/istanbulaltay</t>
  </si>
  <si>
    <t>https://twitter.com/hsynozkan52</t>
  </si>
  <si>
    <t>https://twitter.com/avyurdunuseven</t>
  </si>
  <si>
    <t>https://twitter.com/katinabak</t>
  </si>
  <si>
    <t>https://twitter.com/tr8385</t>
  </si>
  <si>
    <t>https://twitter.com/mirlalunaa</t>
  </si>
  <si>
    <t>https://twitter.com/grlsltn</t>
  </si>
  <si>
    <t>https://twitter.com/shineyournight</t>
  </si>
  <si>
    <t>https://twitter.com/ferhatkacar12</t>
  </si>
  <si>
    <t>https://twitter.com/uguronururhan</t>
  </si>
  <si>
    <t>https://twitter.com/fearlssmen</t>
  </si>
  <si>
    <t>https://twitter.com/htncblk</t>
  </si>
  <si>
    <t>https://twitter.com/avcilyakupgmai1</t>
  </si>
  <si>
    <t>https://twitter.com/hulusitrkmn</t>
  </si>
  <si>
    <t>https://twitter.com/ozdemirkemal56</t>
  </si>
  <si>
    <t>https://twitter.com/hediyebbulut</t>
  </si>
  <si>
    <t>https://twitter.com/aksasmaz</t>
  </si>
  <si>
    <t>https://twitter.com/gaye_zayf</t>
  </si>
  <si>
    <t>https://twitter.com/begfatma</t>
  </si>
  <si>
    <t>https://twitter.com/furkan_celiker</t>
  </si>
  <si>
    <t>https://twitter.com/eminengin19811</t>
  </si>
  <si>
    <t>https://twitter.com/mesutcalis_6025</t>
  </si>
  <si>
    <t>https://twitter.com/halildisli95</t>
  </si>
  <si>
    <t>https://twitter.com/ktohaydost</t>
  </si>
  <si>
    <t>https://twitter.com/bouningilizdili</t>
  </si>
  <si>
    <t>https://twitter.com/nevitdilmentr</t>
  </si>
  <si>
    <t>https://twitter.com/kr67607630</t>
  </si>
  <si>
    <t>https://twitter.com/aaleynakeles</t>
  </si>
  <si>
    <t>https://twitter.com/hemsire1221</t>
  </si>
  <si>
    <t>https://twitter.com/never_mindi</t>
  </si>
  <si>
    <t>https://twitter.com/homosapienser</t>
  </si>
  <si>
    <t>https://twitter.com/tweetively</t>
  </si>
  <si>
    <t>https://twitter.com/kadiri_i</t>
  </si>
  <si>
    <t>https://twitter.com/sevincaydin1995</t>
  </si>
  <si>
    <t>https://twitter.com/irfandonat</t>
  </si>
  <si>
    <t>https://twitter.com/ipeknesli33</t>
  </si>
  <si>
    <t>https://twitter.com/eelfsltny</t>
  </si>
  <si>
    <t>https://twitter.com/farukku84957283</t>
  </si>
  <si>
    <t>https://twitter.com/1_grsn</t>
  </si>
  <si>
    <t>https://twitter.com/ali19783487</t>
  </si>
  <si>
    <t>https://twitter.com/aslantugfan</t>
  </si>
  <si>
    <t>https://twitter.com/senersenfan</t>
  </si>
  <si>
    <t>https://twitter.com/partisizpartlzn</t>
  </si>
  <si>
    <t>https://twitter.com/_imnothavingfun</t>
  </si>
  <si>
    <t>https://twitter.com/raghad98063519</t>
  </si>
  <si>
    <t>https://twitter.com/hazalzana</t>
  </si>
  <si>
    <t>https://twitter.com/siirevreni</t>
  </si>
  <si>
    <t>https://twitter.com/gunesprensio</t>
  </si>
  <si>
    <t>https://twitter.com/umitkayabalci</t>
  </si>
  <si>
    <t>https://twitter.com/grbturz65</t>
  </si>
  <si>
    <t>https://twitter.com/perakende</t>
  </si>
  <si>
    <t>https://twitter.com/mehmetokur13</t>
  </si>
  <si>
    <t>https://twitter.com/notadantumceler</t>
  </si>
  <si>
    <t>https://twitter.com/rte_sıırt1</t>
  </si>
  <si>
    <t>https://twitter.com/gidelimklark</t>
  </si>
  <si>
    <t>https://twitter.com/sacmalamacedric</t>
  </si>
  <si>
    <t>https://twitter.com/herseydeen1az</t>
  </si>
  <si>
    <t>https://twitter.com/thezbesy</t>
  </si>
  <si>
    <t>https://twitter.com/adanade57372915</t>
  </si>
  <si>
    <t>https://twitter.com/zero_akblt</t>
  </si>
  <si>
    <t>https://twitter.com/cerenturrkk</t>
  </si>
  <si>
    <t>https://twitter.com/nurielibol60</t>
  </si>
  <si>
    <t>https://twitter.com/akgenclikgm</t>
  </si>
  <si>
    <t>https://twitter.com/abuyukgumus</t>
  </si>
  <si>
    <t>https://twitter.com/ahmetsirriarvas</t>
  </si>
  <si>
    <t>https://twitter.com/goksunorgun</t>
  </si>
  <si>
    <t>https://twitter.com/hekimhanak</t>
  </si>
  <si>
    <t>https://twitter.com/rtedijital</t>
  </si>
  <si>
    <t>https://twitter.com/drn_emr</t>
  </si>
  <si>
    <t>https://twitter.com/acufahrettin</t>
  </si>
  <si>
    <t>https://twitter.com/ımposbohemm</t>
  </si>
  <si>
    <t>https://twitter.com/matmazelbi</t>
  </si>
  <si>
    <t>https://twitter.com/ufukcoskunn</t>
  </si>
  <si>
    <t>https://twitter.com/enesard92122560</t>
  </si>
  <si>
    <t>https://twitter.com/ebruu74</t>
  </si>
  <si>
    <t>https://twitter.com/neswium</t>
  </si>
  <si>
    <t>https://twitter.com/krat69241719</t>
  </si>
  <si>
    <t>https://twitter.com/adlanayaz</t>
  </si>
  <si>
    <t>https://twitter.com/onlineaskuyumu</t>
  </si>
  <si>
    <t>https://twitter.com/_hihlamur</t>
  </si>
  <si>
    <t>https://twitter.com/zira44w</t>
  </si>
  <si>
    <t>https://twitter.com/veysela82857024</t>
  </si>
  <si>
    <t>https://twitter.com/___asu___1</t>
  </si>
  <si>
    <t>https://twitter.com/rtmi_bu</t>
  </si>
  <si>
    <t>https://twitter.com/denizndunyasi9</t>
  </si>
  <si>
    <t>https://twitter.com/obirbezgin</t>
  </si>
  <si>
    <t>https://twitter.com/1memedderki</t>
  </si>
  <si>
    <t>https://twitter.com/rt_saroglu</t>
  </si>
  <si>
    <t>https://twitter.com/heisenbergala</t>
  </si>
  <si>
    <t>https://twitter.com/ligimizitaniyor</t>
  </si>
  <si>
    <t>https://twitter.com/yaserakba10</t>
  </si>
  <si>
    <t>https://twitter.com/birolgurmhp</t>
  </si>
  <si>
    <t>https://twitter.com/mhp_bilgi</t>
  </si>
  <si>
    <t>https://twitter.com/mahir46129506</t>
  </si>
  <si>
    <t>https://twitter.com/ozgursekere</t>
  </si>
  <si>
    <t>https://twitter.com/baltaci33</t>
  </si>
  <si>
    <t>https://twitter.com/tba_kee</t>
  </si>
  <si>
    <t>https://twitter.com/ahmetzk72276954</t>
  </si>
  <si>
    <t>https://twitter.com/pazarim_koyden</t>
  </si>
  <si>
    <t>https://twitter.com/eylem59654807</t>
  </si>
  <si>
    <t>https://twitter.com/survivorbmy</t>
  </si>
  <si>
    <t>https://twitter.com/birer21birer</t>
  </si>
  <si>
    <t>https://twitter.com/4cziyet</t>
  </si>
  <si>
    <t>https://twitter.com/umi_ou</t>
  </si>
  <si>
    <t>https://twitter.com/studymello</t>
  </si>
  <si>
    <t>https://twitter.com/resulkan3</t>
  </si>
  <si>
    <t>https://twitter.com/survivor2020r</t>
  </si>
  <si>
    <t>https://twitter.com/yrpavcilarkk</t>
  </si>
  <si>
    <t>https://twitter.com/yrpeyupsultankk</t>
  </si>
  <si>
    <t>https://twitter.com/eglencelik_hsp</t>
  </si>
  <si>
    <t>https://twitter.com/amybeddoes</t>
  </si>
  <si>
    <t>https://twitter.com/ayhan_ulu</t>
  </si>
  <si>
    <t>https://twitter.com/deliadelcarme13</t>
  </si>
  <si>
    <t>https://twitter.com/mehmetalidim</t>
  </si>
  <si>
    <t>https://twitter.com/kgk_gjc</t>
  </si>
  <si>
    <t>https://twitter.com/dimtvalanya</t>
  </si>
  <si>
    <t>https://twitter.com/mevlutcavusoglu</t>
  </si>
  <si>
    <t>https://twitter.com/sefakarahasan</t>
  </si>
  <si>
    <t>https://twitter.com/recepc_</t>
  </si>
  <si>
    <t>https://twitter.com/eminogluenes</t>
  </si>
  <si>
    <t>https://twitter.com/t_akkaya34</t>
  </si>
  <si>
    <t>https://twitter.com/traderat12</t>
  </si>
  <si>
    <t>https://twitter.com/yorukoglu20233</t>
  </si>
  <si>
    <t>https://twitter.com/yazarmuratakan</t>
  </si>
  <si>
    <t>https://twitter.com/zıyaerkan</t>
  </si>
  <si>
    <t>https://twitter.com/emirhnkarakayaa</t>
  </si>
  <si>
    <t>https://twitter.com/nwatiger31</t>
  </si>
  <si>
    <t>https://twitter.com/dernaqulunga</t>
  </si>
  <si>
    <t>https://twitter.com/ayegne10251553</t>
  </si>
  <si>
    <t>https://twitter.com/danismendli60</t>
  </si>
  <si>
    <t>https://twitter.com/gizliarsivank</t>
  </si>
  <si>
    <t>https://twitter.com/mhatsaap</t>
  </si>
  <si>
    <t>https://twitter.com/alican_tumyigit</t>
  </si>
  <si>
    <t>https://twitter.com/jsarieroglu</t>
  </si>
  <si>
    <t>https://twitter.com/serkan_sertta</t>
  </si>
  <si>
    <t>https://twitter.com/ertan54099816</t>
  </si>
  <si>
    <t>https://twitter.com/cihatkomut</t>
  </si>
  <si>
    <t>https://twitter.com/kitaciara</t>
  </si>
  <si>
    <t>https://twitter.com/rebrusahin</t>
  </si>
  <si>
    <t>https://twitter.com/zilans2</t>
  </si>
  <si>
    <t>https://twitter.com/alpercmrt</t>
  </si>
  <si>
    <t>https://twitter.com/tlgglcc</t>
  </si>
  <si>
    <t>https://twitter.com/hogwartslikedi</t>
  </si>
  <si>
    <t>https://twitter.com/cansucvkx</t>
  </si>
  <si>
    <t>https://twitter.com/ayten_ogretmen</t>
  </si>
  <si>
    <t>https://twitter.com/muhmdemr571</t>
  </si>
  <si>
    <t>https://twitter.com/3yildiz</t>
  </si>
  <si>
    <t>https://twitter.com/dogalsosyolog</t>
  </si>
  <si>
    <t>https://twitter.com/sahim_y</t>
  </si>
  <si>
    <t>https://twitter.com/ahamit_gunduz</t>
  </si>
  <si>
    <t>https://twitter.com/muhterem_abi</t>
  </si>
  <si>
    <t>https://twitter.com/karamel_ist</t>
  </si>
  <si>
    <t>https://twitter.com/sonerdlkci</t>
  </si>
  <si>
    <t>https://twitter.com/dagista97035057</t>
  </si>
  <si>
    <t>https://twitter.com/ulanayhan</t>
  </si>
  <si>
    <t>https://twitter.com/sleyman78256092</t>
  </si>
  <si>
    <t>https://twitter.com/mevoskoo</t>
  </si>
  <si>
    <t>https://twitter.com/sancakforte</t>
  </si>
  <si>
    <t>https://twitter.com/macarogluonline</t>
  </si>
  <si>
    <t>https://twitter.com/korayguloglu</t>
  </si>
  <si>
    <t>https://twitter.com/sivriikalemler</t>
  </si>
  <si>
    <t>https://twitter.com/thuule</t>
  </si>
  <si>
    <t>https://twitter.com/kirmizibavul_</t>
  </si>
  <si>
    <t>https://twitter.com/naz35demir1</t>
  </si>
  <si>
    <t>https://twitter.com/lovingmilez2</t>
  </si>
  <si>
    <t>https://twitter.com/hdpkkteroru67</t>
  </si>
  <si>
    <t>https://twitter.com/huseyinbezirgan</t>
  </si>
  <si>
    <t>https://twitter.com/sanemdmr1</t>
  </si>
  <si>
    <t>https://twitter.com/obahar35</t>
  </si>
  <si>
    <t>https://twitter.com/sureyyadevrez</t>
  </si>
  <si>
    <t>https://twitter.com/akatapark2</t>
  </si>
  <si>
    <t>https://twitter.com/aryayahya17</t>
  </si>
  <si>
    <t>https://twitter.com/eminedeniztanik</t>
  </si>
  <si>
    <t>https://twitter.com/gundogan_rt</t>
  </si>
  <si>
    <t>https://twitter.com/rahmanelhuseyn1</t>
  </si>
  <si>
    <t>https://twitter.com/sanzbely</t>
  </si>
  <si>
    <t>https://twitter.com/rengo33</t>
  </si>
  <si>
    <t>https://twitter.com/_ellaesasi</t>
  </si>
  <si>
    <t>https://twitter.com/luchiecometa</t>
  </si>
  <si>
    <t>https://twitter.com/altaresmoncada</t>
  </si>
  <si>
    <t>https://twitter.com/dulcineacalaca1</t>
  </si>
  <si>
    <t>https://twitter.com/ever32215</t>
  </si>
  <si>
    <t>https://twitter.com/hagehn85</t>
  </si>
  <si>
    <t>https://twitter.com/nisa51638008</t>
  </si>
  <si>
    <t>https://twitter.com/bisnevbir</t>
  </si>
  <si>
    <t>https://twitter.com/tahaaahmet</t>
  </si>
  <si>
    <t>https://twitter.com/siginagimantep</t>
  </si>
  <si>
    <t>https://twitter.com/benhalilyilmaz</t>
  </si>
  <si>
    <t>https://twitter.com/dame__sultan</t>
  </si>
  <si>
    <t>https://twitter.com/cbueglence</t>
  </si>
  <si>
    <t>https://twitter.com/mehmet6180</t>
  </si>
  <si>
    <t>https://twitter.com/khm6161</t>
  </si>
  <si>
    <t>https://twitter.com/hak2861</t>
  </si>
  <si>
    <t>https://twitter.com/yusufecerr7</t>
  </si>
  <si>
    <t>https://twitter.com/fundaalaca</t>
  </si>
  <si>
    <t>https://twitter.com/charlie19801415</t>
  </si>
  <si>
    <t>https://twitter.com/barisyarkadas</t>
  </si>
  <si>
    <t>https://twitter.com/barism_yagci</t>
  </si>
  <si>
    <t>https://twitter.com/hyperiolus</t>
  </si>
  <si>
    <t>https://twitter.com/recepates1965</t>
  </si>
  <si>
    <t>https://twitter.com/m_polat</t>
  </si>
  <si>
    <t>https://twitter.com/donermumtaz</t>
  </si>
  <si>
    <t>https://twitter.com/svdbytn</t>
  </si>
  <si>
    <t>https://twitter.com/abibafrali</t>
  </si>
  <si>
    <t>https://twitter.com/aleyamamagdur</t>
  </si>
  <si>
    <t>https://twitter.com/pd_seboist</t>
  </si>
  <si>
    <t>https://twitter.com/cizgifilmood</t>
  </si>
  <si>
    <t>https://twitter.com/harun_eryasar</t>
  </si>
  <si>
    <t>https://twitter.com/bilalalkis3465</t>
  </si>
  <si>
    <t>https://twitter.com/isthissui</t>
  </si>
  <si>
    <t>https://twitter.com/ocakk61</t>
  </si>
  <si>
    <t>https://twitter.com/kitapistasyonu</t>
  </si>
  <si>
    <t>https://twitter.com/ftemee2</t>
  </si>
  <si>
    <t>https://twitter.com/yorumcuyumm</t>
  </si>
  <si>
    <t>https://twitter.com/beyazka90787742</t>
  </si>
  <si>
    <t>https://twitter.com/gazetemustehak</t>
  </si>
  <si>
    <t>https://twitter.com/gm_dimitrov</t>
  </si>
  <si>
    <t>https://twitter.com/fcatalkaya1453</t>
  </si>
  <si>
    <t>https://twitter.com/nursu28018075</t>
  </si>
  <si>
    <t>https://twitter.com/huseyn1017</t>
  </si>
  <si>
    <t>https://twitter.com/selcukbulent</t>
  </si>
  <si>
    <t>https://twitter.com/parskuru</t>
  </si>
  <si>
    <t>https://twitter.com/burhanyılmaz_29</t>
  </si>
  <si>
    <t>https://twitter.com/diyanetbasin</t>
  </si>
  <si>
    <t>https://twitter.com/kadir5537</t>
  </si>
  <si>
    <t>https://twitter.com/tarihvesehir</t>
  </si>
  <si>
    <t>https://twitter.com/3necm8</t>
  </si>
  <si>
    <t>https://twitter.com/sharemania1</t>
  </si>
  <si>
    <t>https://twitter.com/dudayev4dudayev</t>
  </si>
  <si>
    <t>https://twitter.com/zzeynepeesraa</t>
  </si>
  <si>
    <t>https://twitter.com/mrnshn04</t>
  </si>
  <si>
    <t>https://twitter.com/yasemin4927</t>
  </si>
  <si>
    <t>https://twitter.com/hypatia_359</t>
  </si>
  <si>
    <t>https://twitter.com/marcs_aurelius</t>
  </si>
  <si>
    <t>https://twitter.com/coskunaralresmi</t>
  </si>
  <si>
    <t>https://twitter.com/atlasdergisi</t>
  </si>
  <si>
    <t>https://twitter.com/samilcaner1</t>
  </si>
  <si>
    <t>https://twitter.com/bocekmuhittin</t>
  </si>
  <si>
    <t>https://twitter.com/belediyemedyasi</t>
  </si>
  <si>
    <t>https://twitter.com/bestokya</t>
  </si>
  <si>
    <t>https://twitter.com/elemm44</t>
  </si>
  <si>
    <t>https://twitter.com/nınıtend0</t>
  </si>
  <si>
    <t>https://twitter.com/exoninie</t>
  </si>
  <si>
    <t>https://twitter.com/mustafaacıkh</t>
  </si>
  <si>
    <t>https://twitter.com/salihsener55</t>
  </si>
  <si>
    <t>https://twitter.com/bogaziciyonetim</t>
  </si>
  <si>
    <t>https://twitter.com/ismailgvenir2</t>
  </si>
  <si>
    <t>https://twitter.com/avrasyaanket</t>
  </si>
  <si>
    <t>https://twitter.com/kimbuvildan0</t>
  </si>
  <si>
    <t>https://twitter.com/hugofrancais</t>
  </si>
  <si>
    <t>https://twitter.com/varbir_hayalim</t>
  </si>
  <si>
    <t>https://twitter.com/sollob1</t>
  </si>
  <si>
    <t>https://twitter.com/hacer__sultan</t>
  </si>
  <si>
    <t>https://twitter.com/omerfarukkorkmz</t>
  </si>
  <si>
    <t>https://twitter.com/omeralk4934</t>
  </si>
  <si>
    <t>https://twitter.com/abkarabulut</t>
  </si>
  <si>
    <t>https://twitter.com/rtsunam</t>
  </si>
  <si>
    <t>https://twitter.com/metinerbasin</t>
  </si>
  <si>
    <t>https://twitter.com/kartfirat35</t>
  </si>
  <si>
    <t>https://twitter.com/pi_narella</t>
  </si>
  <si>
    <t>https://twitter.com/konusbalbazar</t>
  </si>
  <si>
    <t>https://twitter.com/winnerbarisfc</t>
  </si>
  <si>
    <t>https://twitter.com/sorrvayvir</t>
  </si>
  <si>
    <t>https://twitter.com/deem124miracles</t>
  </si>
  <si>
    <t>https://twitter.com/haesooya_</t>
  </si>
  <si>
    <t>https://twitter.com/bts_twt</t>
  </si>
  <si>
    <t>https://twitter.com/defnecaglaltd</t>
  </si>
  <si>
    <t>https://twitter.com/kzlbakomnistkr1</t>
  </si>
  <si>
    <t>https://twitter.com/rubare_sin</t>
  </si>
  <si>
    <t>https://twitter.com/medeee4</t>
  </si>
  <si>
    <t>https://twitter.com/mehmetbesirvaro</t>
  </si>
  <si>
    <t>https://twitter.com/senervurkaya34</t>
  </si>
  <si>
    <t>https://twitter.com/hakanyildizi</t>
  </si>
  <si>
    <t>https://twitter.com/imran_ecrin</t>
  </si>
  <si>
    <t>https://twitter.com/kayipayisigi</t>
  </si>
  <si>
    <t>https://twitter.com/mehmet44255104</t>
  </si>
  <si>
    <t>https://twitter.com/iyi_olacak_iyi</t>
  </si>
  <si>
    <t>https://twitter.com/emrahmsr</t>
  </si>
  <si>
    <t>https://twitter.com/izzetsancar</t>
  </si>
  <si>
    <t>https://twitter.com/armagan_caglaya</t>
  </si>
  <si>
    <t>https://twitter.com/aleyyavas</t>
  </si>
  <si>
    <t>https://twitter.com/mertin_garden</t>
  </si>
  <si>
    <t>https://twitter.com/achaiahofangel</t>
  </si>
  <si>
    <t>https://twitter.com/iyalcn1</t>
  </si>
  <si>
    <t>https://twitter.com/sanirimkadir</t>
  </si>
  <si>
    <t>https://twitter.com/leventyldr</t>
  </si>
  <si>
    <t>https://twitter.com/rujizii</t>
  </si>
  <si>
    <t>https://twitter.com/algelmez</t>
  </si>
  <si>
    <t>https://twitter.com/bmyfc55678755</t>
  </si>
  <si>
    <t>https://twitter.com/olenedek1907</t>
  </si>
  <si>
    <t>https://twitter.com/batigoll1907</t>
  </si>
  <si>
    <t>https://twitter.com/huseyinhozatli</t>
  </si>
  <si>
    <t>https://twitter.com/aysesp</t>
  </si>
  <si>
    <t>https://twitter.com/hecalledsoldier</t>
  </si>
  <si>
    <t>https://twitter.com/sametgn92425102</t>
  </si>
  <si>
    <t>https://twitter.com/suyunateseaski</t>
  </si>
  <si>
    <t>https://twitter.com/huzur_bakisli</t>
  </si>
  <si>
    <t>https://twitter.com/hasocanyeterx</t>
  </si>
  <si>
    <t>https://twitter.com/kervan_goctu</t>
  </si>
  <si>
    <t>https://twitter.com/cmrtesianneleri</t>
  </si>
  <si>
    <t>https://twitter.com/rem12465593</t>
  </si>
  <si>
    <t>https://twitter.com/oguzbozoglan</t>
  </si>
  <si>
    <t>https://twitter.com/hardal_ahmed</t>
  </si>
  <si>
    <t>https://twitter.com/fehvabirisi</t>
  </si>
  <si>
    <t>https://twitter.com/nevrezkartal</t>
  </si>
  <si>
    <t>https://twitter.com/maliozgur</t>
  </si>
  <si>
    <t>https://twitter.com/denizkestek1</t>
  </si>
  <si>
    <t>https://twitter.com/muratkuzyurt</t>
  </si>
  <si>
    <t>https://twitter.com/baak61924746</t>
  </si>
  <si>
    <t>https://twitter.com/fatihalt</t>
  </si>
  <si>
    <t>https://twitter.com/fatih</t>
  </si>
  <si>
    <t>https://twitter.com/saglik_medya</t>
  </si>
  <si>
    <t>https://twitter.com/ayhancivi</t>
  </si>
  <si>
    <t>https://twitter.com/seherkrolu5</t>
  </si>
  <si>
    <t>https://twitter.com/flyying_circus</t>
  </si>
  <si>
    <t>https://twitter.com/azramng_</t>
  </si>
  <si>
    <t>https://twitter.com/sefa_said</t>
  </si>
  <si>
    <t>https://twitter.com/ahmetbozkus</t>
  </si>
  <si>
    <t>https://twitter.com/batuhansakk</t>
  </si>
  <si>
    <t>https://twitter.com/murat_6109</t>
  </si>
  <si>
    <t>https://twitter.com/masterspeak1</t>
  </si>
  <si>
    <t>https://twitter.com/faniordulu</t>
  </si>
  <si>
    <t>https://twitter.com/muhamet9393</t>
  </si>
  <si>
    <t>https://twitter.com/srf281</t>
  </si>
  <si>
    <t>https://twitter.com/hipollyti</t>
  </si>
  <si>
    <t>https://twitter.com/emel0371</t>
  </si>
  <si>
    <t>https://twitter.com/sarajli2</t>
  </si>
  <si>
    <t>https://twitter.com/mavigezegenli</t>
  </si>
  <si>
    <t>https://twitter.com/drbetulsayan</t>
  </si>
  <si>
    <t>https://twitter.com/erhantaylan1</t>
  </si>
  <si>
    <t>https://twitter.com/nurdansagiroglu</t>
  </si>
  <si>
    <t>https://twitter.com/samiltayyar27</t>
  </si>
  <si>
    <t>https://twitter.com/maze_al46</t>
  </si>
  <si>
    <t>https://twitter.com/rasiiii_</t>
  </si>
  <si>
    <t>https://twitter.com/ozgetuufan</t>
  </si>
  <si>
    <t>https://twitter.com/idilelduvann</t>
  </si>
  <si>
    <t>https://twitter.com/singularity_dd</t>
  </si>
  <si>
    <t>https://twitter.com/_eliff___</t>
  </si>
  <si>
    <t>https://twitter.com/aslangirayalev</t>
  </si>
  <si>
    <t>https://twitter.com/ipektepeilayda</t>
  </si>
  <si>
    <t>https://twitter.com/01ca80</t>
  </si>
  <si>
    <t>https://twitter.com/sekoocr7</t>
  </si>
  <si>
    <t>https://twitter.com/miyavdesenn</t>
  </si>
  <si>
    <t>https://twitter.com/karadalsahin</t>
  </si>
  <si>
    <t>https://twitter.com/julienx13</t>
  </si>
  <si>
    <t>https://twitter.com/kubilaykarabal</t>
  </si>
  <si>
    <t>https://twitter.com/ugrkyb</t>
  </si>
  <si>
    <t>https://twitter.com/nurettinmut</t>
  </si>
  <si>
    <t>https://twitter.com/hafsazynp</t>
  </si>
  <si>
    <t>https://twitter.com/bsbks5</t>
  </si>
  <si>
    <t>https://twitter.com/altunomr</t>
  </si>
  <si>
    <t>https://twitter.com/emrexyldz</t>
  </si>
  <si>
    <t>https://twitter.com/e_adnan72</t>
  </si>
  <si>
    <t>https://twitter.com/ffrknclkk</t>
  </si>
  <si>
    <t>https://twitter.com/kartallizmaa</t>
  </si>
  <si>
    <t>https://twitter.com/sevgiakca14</t>
  </si>
  <si>
    <t>https://twitter.com/abdullahmiran3</t>
  </si>
  <si>
    <t>https://twitter.com/samierdem580</t>
  </si>
  <si>
    <t>https://twitter.com/peymanist</t>
  </si>
  <si>
    <t>https://twitter.com/champbmy10</t>
  </si>
  <si>
    <t>https://twitter.com/syfkskl</t>
  </si>
  <si>
    <t>https://twitter.com/morbulut7</t>
  </si>
  <si>
    <t>https://twitter.com/cakiboi</t>
  </si>
  <si>
    <t>https://twitter.com/simayyildizi</t>
  </si>
  <si>
    <t>https://twitter.com/sedanuraydin_</t>
  </si>
  <si>
    <t>https://twitter.com/naime_cal</t>
  </si>
  <si>
    <t>https://twitter.com/hikmetseyhanli</t>
  </si>
  <si>
    <t>https://twitter.com/kadife_pati</t>
  </si>
  <si>
    <t>https://twitter.com/aykut_pekmez</t>
  </si>
  <si>
    <t>https://twitter.com/adiyamangovtr</t>
  </si>
  <si>
    <t>https://twitter.com/haykurder</t>
  </si>
  <si>
    <t>https://twitter.com/siyahmar_</t>
  </si>
  <si>
    <t>https://twitter.com/elifkan36</t>
  </si>
  <si>
    <t>https://twitter.com/phoebebuffzy</t>
  </si>
  <si>
    <t>https://twitter.com/verdictgoddess</t>
  </si>
  <si>
    <t>https://twitter.com/berkay_jiloglu</t>
  </si>
  <si>
    <t>https://twitter.com/dbiraderler</t>
  </si>
  <si>
    <t>https://twitter.com/aysunda9</t>
  </si>
  <si>
    <t>https://twitter.com/halukcenkbatur</t>
  </si>
  <si>
    <t>https://twitter.com/caglacappar</t>
  </si>
  <si>
    <t>https://twitter.com/filizalbs_</t>
  </si>
  <si>
    <t>https://twitter.com/huseyinyucell</t>
  </si>
  <si>
    <t>https://twitter.com/erkencocukluk</t>
  </si>
  <si>
    <t>https://twitter.com/mhmtaltndg1</t>
  </si>
  <si>
    <t>https://twitter.com/fly_des96</t>
  </si>
  <si>
    <t>https://twitter.com/ahmet24062</t>
  </si>
  <si>
    <t>https://twitter.com/merdanyanardag</t>
  </si>
  <si>
    <t>https://twitter.com/ozzanteker</t>
  </si>
  <si>
    <t>https://twitter.com/asoszen</t>
  </si>
  <si>
    <t>https://twitter.com/lisadeukie</t>
  </si>
  <si>
    <t>https://twitter.com/ercan8137</t>
  </si>
  <si>
    <t>https://twitter.com/cnn2009</t>
  </si>
  <si>
    <t>https://twitter.com/nervanbuse</t>
  </si>
  <si>
    <t>https://twitter.com/bhyh6763</t>
  </si>
  <si>
    <t>https://twitter.com/mmirkelamtr</t>
  </si>
  <si>
    <t>https://twitter.com/yavuzy87</t>
  </si>
  <si>
    <t>https://twitter.com/akdogan01hals</t>
  </si>
  <si>
    <t>https://twitter.com/akdag32591338</t>
  </si>
  <si>
    <t>https://twitter.com/arasferitfcayir</t>
  </si>
  <si>
    <t>https://twitter.com/a_ciftcioglu27</t>
  </si>
  <si>
    <t>https://twitter.com/zefirr_</t>
  </si>
  <si>
    <t>https://twitter.com/rasaessiz</t>
  </si>
  <si>
    <t>https://twitter.com/benutandim2</t>
  </si>
  <si>
    <t>https://twitter.com/sirmuratpl</t>
  </si>
  <si>
    <t>https://twitter.com/areeyouwithmee</t>
  </si>
  <si>
    <t>https://twitter.com/mamafih365</t>
  </si>
  <si>
    <t>https://twitter.com/kosmayadevamm</t>
  </si>
  <si>
    <t>https://twitter.com/devecioluselman</t>
  </si>
  <si>
    <t>https://twitter.com/haozdemir</t>
  </si>
  <si>
    <t>https://twitter.com/hailbmy</t>
  </si>
  <si>
    <t>https://twitter.com/ucanakadar</t>
  </si>
  <si>
    <t>https://twitter.com/yesimnuurkirci</t>
  </si>
  <si>
    <t>https://twitter.com/kadincinayeti</t>
  </si>
  <si>
    <t>https://twitter.com/frkngonullusu</t>
  </si>
  <si>
    <t>https://twitter.com/muhammedaski1</t>
  </si>
  <si>
    <t>https://twitter.com/vkookhoria</t>
  </si>
  <si>
    <t>https://twitter.com/umayinotagi</t>
  </si>
  <si>
    <t>https://twitter.com/aynennhaklisin</t>
  </si>
  <si>
    <t>https://twitter.com/uackgz09</t>
  </si>
  <si>
    <t>https://twitter.com/survivortbilgi</t>
  </si>
  <si>
    <t>https://twitter.com/dimanarcana</t>
  </si>
  <si>
    <t>https://twitter.com/uzunzamanoncee</t>
  </si>
  <si>
    <t>https://twitter.com/bluesmis</t>
  </si>
  <si>
    <t>https://twitter.com/bwysamp</t>
  </si>
  <si>
    <t>https://twitter.com/adagio_72</t>
  </si>
  <si>
    <t>https://twitter.com/blondehhh1</t>
  </si>
  <si>
    <t>https://twitter.com/hedonicus</t>
  </si>
  <si>
    <t>https://twitter.com/yackacak</t>
  </si>
  <si>
    <t>https://twitter.com/rasimermis</t>
  </si>
  <si>
    <t>https://twitter.com/ustayardim</t>
  </si>
  <si>
    <t>https://twitter.com/lvntozrn</t>
  </si>
  <si>
    <t>https://twitter.com/selalekosar</t>
  </si>
  <si>
    <t>https://twitter.com/bulentttunc77</t>
  </si>
  <si>
    <t>https://twitter.com/hkhasankahraman</t>
  </si>
  <si>
    <t>https://twitter.com/humeyraer75</t>
  </si>
  <si>
    <t>https://twitter.com/arasburak52</t>
  </si>
  <si>
    <t>https://twitter.com/ykselkrmzgl1</t>
  </si>
  <si>
    <t>https://twitter.com/isitdelicate</t>
  </si>
  <si>
    <t>https://twitter.com/harryfinelinee</t>
  </si>
  <si>
    <t>https://twitter.com/berdanmacit</t>
  </si>
  <si>
    <t>https://twitter.com/midosenar</t>
  </si>
  <si>
    <t>https://twitter.com/egombilir</t>
  </si>
  <si>
    <t>https://twitter.com/apinkstwice</t>
  </si>
  <si>
    <t>https://twitter.com/belerbinok</t>
  </si>
  <si>
    <t>https://twitter.com/g_a860</t>
  </si>
  <si>
    <t>https://twitter.com/1809zebu</t>
  </si>
  <si>
    <t>https://twitter.com/salimyuksel</t>
  </si>
  <si>
    <t>https://twitter.com/seraparas11</t>
  </si>
  <si>
    <t>https://twitter.com/kiraykiroglou</t>
  </si>
  <si>
    <t>https://twitter.com/yasmin11kmlk</t>
  </si>
  <si>
    <t>https://twitter.com/faydin1982</t>
  </si>
  <si>
    <t>https://twitter.com/icindenhayat1</t>
  </si>
  <si>
    <t>https://twitter.com/garnerlarinalan</t>
  </si>
  <si>
    <t>https://twitter.com/mesutmimarlar</t>
  </si>
  <si>
    <t>https://twitter.com/ahmettamdemir71</t>
  </si>
  <si>
    <t>https://twitter.com/elmuzaffer2</t>
  </si>
  <si>
    <t>https://twitter.com/aliya_</t>
  </si>
  <si>
    <t>https://twitter.com/jej</t>
  </si>
  <si>
    <t>https://twitter.com/aliya_571</t>
  </si>
  <si>
    <t>https://twitter.com/o_s_reis</t>
  </si>
  <si>
    <t>https://twitter.com/bilgi_gezegeni_</t>
  </si>
  <si>
    <t>https://twitter.com/birkulacizane</t>
  </si>
  <si>
    <t>https://twitter.com/sıcimsoy</t>
  </si>
  <si>
    <t>https://twitter.com/mavrapostasi</t>
  </si>
  <si>
    <t>https://twitter.com/curavc_mehmet</t>
  </si>
  <si>
    <t>https://twitter.com/gokhannakbulut</t>
  </si>
  <si>
    <t>https://twitter.com/brsmrtygc3</t>
  </si>
  <si>
    <t>https://twitter.com/irmmkklrp</t>
  </si>
  <si>
    <t>https://twitter.com/hasankahya74</t>
  </si>
  <si>
    <t>https://twitter.com/nurcan_karasu</t>
  </si>
  <si>
    <t>https://twitter.com/antalya_h</t>
  </si>
  <si>
    <t>https://twitter.com/fkurtulan33</t>
  </si>
  <si>
    <t>https://twitter.com/feleknasuca</t>
  </si>
  <si>
    <t>https://twitter.com/vedatuur13</t>
  </si>
  <si>
    <t>https://twitter.com/erkan27523150</t>
  </si>
  <si>
    <t>https://twitter.com/dilarabal8</t>
  </si>
  <si>
    <t>https://twitter.com/kimbumaya20</t>
  </si>
  <si>
    <t>https://twitter.com/rotauzaklar</t>
  </si>
  <si>
    <t>https://twitter.com/pnarnur17</t>
  </si>
  <si>
    <t>https://twitter.com/bir_lyra</t>
  </si>
  <si>
    <t>https://twitter.com/dvlfacts</t>
  </si>
  <si>
    <t>https://twitter.com/kursatkaanalp</t>
  </si>
  <si>
    <t>https://twitter.com/craftsmyrna</t>
  </si>
  <si>
    <t>https://twitter.com/serifemahirr</t>
  </si>
  <si>
    <t>https://twitter.com/yunusleyinrumi</t>
  </si>
  <si>
    <t>https://twitter.com/fatma58775802</t>
  </si>
  <si>
    <t>https://twitter.com/erdaltrkmn3404</t>
  </si>
  <si>
    <t>https://twitter.com/aslnmhmt</t>
  </si>
  <si>
    <t>https://twitter.com/alimuhammedx4</t>
  </si>
  <si>
    <t>https://twitter.com/olcay66354115</t>
  </si>
  <si>
    <t>https://twitter.com/montchu_aliriza</t>
  </si>
  <si>
    <t>https://twitter.com/fatmabe26773369</t>
  </si>
  <si>
    <t>https://twitter.com/ilknur_hayat52</t>
  </si>
  <si>
    <t>https://twitter.com/hasanylmaz96</t>
  </si>
  <si>
    <t>https://twitter.com/_yeonbisoo__</t>
  </si>
  <si>
    <t>https://twitter.com/birincimucahit</t>
  </si>
  <si>
    <t>https://twitter.com/isimsiz_rehb3r</t>
  </si>
  <si>
    <t>https://twitter.com/haydargner3</t>
  </si>
  <si>
    <t>https://twitter.com/ceylanseverr</t>
  </si>
  <si>
    <t>https://twitter.com/mesut__ocal</t>
  </si>
  <si>
    <t>https://twitter.com/selinduyumm</t>
  </si>
  <si>
    <t>https://twitter.com/ehlisuur</t>
  </si>
  <si>
    <t>https://twitter.com/zuleyha_rev</t>
  </si>
  <si>
    <t>https://twitter.com/sakinolmuazzez</t>
  </si>
  <si>
    <t>https://twitter.com/denizz3545</t>
  </si>
  <si>
    <t>https://twitter.com/adilara18</t>
  </si>
  <si>
    <t>https://twitter.com/avekremolgac</t>
  </si>
  <si>
    <t>https://twitter.com/totheottoman</t>
  </si>
  <si>
    <t>https://twitter.com/cemalcandır22</t>
  </si>
  <si>
    <t>https://twitter.com/saccovanzetti3</t>
  </si>
  <si>
    <t>https://twitter.com/fuatdeer1</t>
  </si>
  <si>
    <t>https://twitter.com/reddingtonkim35</t>
  </si>
  <si>
    <t>https://twitter.com/itselonius2</t>
  </si>
  <si>
    <t>https://twitter.com/namik_ens</t>
  </si>
  <si>
    <t>https://twitter.com/sukrankrmn</t>
  </si>
  <si>
    <t>https://twitter.com/naimbaburoglu</t>
  </si>
  <si>
    <t>https://twitter.com/akcay_nurettinn</t>
  </si>
  <si>
    <t>https://twitter.com/duhakusu</t>
  </si>
  <si>
    <t>https://twitter.com/ilyasorhan06</t>
  </si>
  <si>
    <t>https://twitter.com/serpehn</t>
  </si>
  <si>
    <t>https://twitter.com/muwahhiid</t>
  </si>
  <si>
    <t>https://twitter.com/583105f45c1d46c</t>
  </si>
  <si>
    <t>https://twitter.com/dolumetrobus</t>
  </si>
  <si>
    <t>https://twitter.com/mertpostif</t>
  </si>
  <si>
    <t>https://twitter.com/egalerici</t>
  </si>
  <si>
    <t>https://twitter.com/ehribaba</t>
  </si>
  <si>
    <t>https://twitter.com/blue_infinityy</t>
  </si>
  <si>
    <t>https://twitter.com/avsulenazlioglu</t>
  </si>
  <si>
    <t>https://twitter.com/veryansintvcom</t>
  </si>
  <si>
    <t>https://twitter.com/vtnvhrryt</t>
  </si>
  <si>
    <t>https://twitter.com/falsolukulun</t>
  </si>
  <si>
    <t>https://twitter.com/jaws_medya</t>
  </si>
  <si>
    <t>https://twitter.com/erdilmehmett</t>
  </si>
  <si>
    <t>https://twitter.com/bilimarsivi</t>
  </si>
  <si>
    <t>https://twitter.com/bmyfc_1numara</t>
  </si>
  <si>
    <t>https://twitter.com/vedatbulat77</t>
  </si>
  <si>
    <t>https://twitter.com/hilmibozdag_</t>
  </si>
  <si>
    <t>https://twitter.com/hayattwo</t>
  </si>
  <si>
    <t>https://twitter.com/nursenaslan2019</t>
  </si>
  <si>
    <t>https://twitter.com/nslhnerol</t>
  </si>
  <si>
    <t>https://twitter.com/tv_gundemanaliz</t>
  </si>
  <si>
    <t>https://twitter.com/bleuperanka</t>
  </si>
  <si>
    <t>https://twitter.com/ebskirikkale</t>
  </si>
  <si>
    <t>https://twitter.com/tarkanzengin</t>
  </si>
  <si>
    <t>https://twitter.com/_aliyalcin_</t>
  </si>
  <si>
    <t>https://twitter.com/tarikyildiztr</t>
  </si>
  <si>
    <t>https://twitter.com/akdenizkibris</t>
  </si>
  <si>
    <t>https://twitter.com/tbaakbss</t>
  </si>
  <si>
    <t>https://twitter.com/morkocnuri</t>
  </si>
  <si>
    <t>https://twitter.com/ummugulsumklnc</t>
  </si>
  <si>
    <t>https://twitter.com/damlacanfpcc1</t>
  </si>
  <si>
    <t>https://twitter.com/melbeshy</t>
  </si>
  <si>
    <t>https://twitter.com/sevallgunoglu</t>
  </si>
  <si>
    <t>https://twitter.com/kuzununcoconati</t>
  </si>
  <si>
    <t>https://twitter.com/furkanshner</t>
  </si>
  <si>
    <t>https://twitter.com/emirhanibek</t>
  </si>
  <si>
    <t>https://twitter.com/omeralb42773254</t>
  </si>
  <si>
    <t>https://twitter.com/sinantmer5</t>
  </si>
  <si>
    <t>https://twitter.com/heliosssl</t>
  </si>
  <si>
    <t>https://twitter.com/orucreis1040</t>
  </si>
  <si>
    <t>https://twitter.com/emirhandimaskvv</t>
  </si>
  <si>
    <t>https://twitter.com/berra25831486</t>
  </si>
  <si>
    <t>https://twitter.com/sokmenserhat</t>
  </si>
  <si>
    <t>https://twitter.com/__bahar34</t>
  </si>
  <si>
    <t>https://twitter.com/yekaadam</t>
  </si>
  <si>
    <t>https://twitter.com/galamention</t>
  </si>
  <si>
    <t>https://twitter.com/minyoonara</t>
  </si>
  <si>
    <t>https://twitter.com/sopesuell</t>
  </si>
  <si>
    <t>https://twitter.com/tasattuk</t>
  </si>
  <si>
    <t>https://twitter.com/korkusuz_trk</t>
  </si>
  <si>
    <t>https://twitter.com/yksmaduruuu1</t>
  </si>
  <si>
    <t>https://twitter.com/ye</t>
  </si>
  <si>
    <t>https://twitter.com/yks202075628027</t>
  </si>
  <si>
    <t>https://twitter.com/halis_aygun</t>
  </si>
  <si>
    <t>https://twitter.com/budamikeder</t>
  </si>
  <si>
    <t>https://twitter.com/pasaoglujk</t>
  </si>
  <si>
    <t>https://twitter.com/chanssweetheart</t>
  </si>
  <si>
    <t>https://twitter.com/elyakutozan</t>
  </si>
  <si>
    <t>https://twitter.com/birgun_gazetesi</t>
  </si>
  <si>
    <t>https://twitter.com/melikeusl1</t>
  </si>
  <si>
    <t>https://twitter.com/tevhidi_durus</t>
  </si>
  <si>
    <t>https://twitter.com/muratbayramglck</t>
  </si>
  <si>
    <t>https://twitter.com/baharadigzel</t>
  </si>
  <si>
    <t>https://twitter.com/cansuhatur</t>
  </si>
  <si>
    <t>https://twitter.com/baruysall</t>
  </si>
  <si>
    <t>https://twitter.com/salcalicoconat</t>
  </si>
  <si>
    <t>https://twitter.com/momosgia</t>
  </si>
  <si>
    <t>https://twitter.com/salihanoglu</t>
  </si>
  <si>
    <t>https://twitter.com/urkmezmert</t>
  </si>
  <si>
    <t>https://twitter.com/ahmetsiral</t>
  </si>
  <si>
    <t>https://twitter.com/lutfuozsahin</t>
  </si>
  <si>
    <t>https://twitter.com/sahin7263</t>
  </si>
  <si>
    <t>https://twitter.com/solcugazete</t>
  </si>
  <si>
    <t>https://twitter.com/yık39608391</t>
  </si>
  <si>
    <t>https://twitter.com/disi_aslan_rya</t>
  </si>
  <si>
    <t>https://twitter.com/lalenaci</t>
  </si>
  <si>
    <t>https://twitter.com/milatedebiyat</t>
  </si>
  <si>
    <t>https://twitter.com/gltentezer1</t>
  </si>
  <si>
    <t>https://twitter.com/kilicsedaa</t>
  </si>
  <si>
    <t>https://twitter.com/ayhantabak5</t>
  </si>
  <si>
    <t>https://twitter.com/muratpusattr</t>
  </si>
  <si>
    <t>https://twitter.com/aslikeser2</t>
  </si>
  <si>
    <t>https://twitter.com/bedelli123456</t>
  </si>
  <si>
    <t>https://twitter.com/l4lbkt</t>
  </si>
  <si>
    <t>https://twitter.com/bmyalizm</t>
  </si>
  <si>
    <t>https://twitter.com/bmytheyargimac</t>
  </si>
  <si>
    <t>https://twitter.com/ellerenesi</t>
  </si>
  <si>
    <t>https://twitter.com/ezgizm__</t>
  </si>
  <si>
    <t>https://twitter.com/golgenin_gucu34</t>
  </si>
  <si>
    <t>https://twitter.com/salihaalka</t>
  </si>
  <si>
    <t>https://twitter.com/ekiinben</t>
  </si>
  <si>
    <t>https://twitter.com/aliiemr3</t>
  </si>
  <si>
    <t>https://twitter.com/velhasililkelam</t>
  </si>
  <si>
    <t>https://twitter.com/mertim73</t>
  </si>
  <si>
    <t>https://twitter.com/ismailtuncel__</t>
  </si>
  <si>
    <t>https://twitter.com/aysehatunn_</t>
  </si>
  <si>
    <t>https://twitter.com/ayseyaman42</t>
  </si>
  <si>
    <t>https://twitter.com/nanuki34</t>
  </si>
  <si>
    <t>https://twitter.com/veysel_flower</t>
  </si>
  <si>
    <t>https://twitter.com/gulbahcem__</t>
  </si>
  <si>
    <t>https://twitter.com/srr2015_sur</t>
  </si>
  <si>
    <t>https://twitter.com/8ebru8</t>
  </si>
  <si>
    <t>https://twitter.com/reis_gam</t>
  </si>
  <si>
    <t>https://twitter.com/erhanisikdemir</t>
  </si>
  <si>
    <t>https://twitter.com/mervef</t>
  </si>
  <si>
    <t>https://twitter.com/carettavmp45</t>
  </si>
  <si>
    <t>https://twitter.com/savascisiyks</t>
  </si>
  <si>
    <t>https://twitter.com/sultanucar_ist</t>
  </si>
  <si>
    <t>https://twitter.com/ferusvenator</t>
  </si>
  <si>
    <t>https://twitter.com/kenankandemir06</t>
  </si>
  <si>
    <t>https://twitter.com/eymenslen131</t>
  </si>
  <si>
    <t>https://twitter.com/dn23312033</t>
  </si>
  <si>
    <t>https://twitter.com/dogruya89635871</t>
  </si>
  <si>
    <t>https://twitter.com/zahideaydinx</t>
  </si>
  <si>
    <t>https://twitter.com/muratkncı</t>
  </si>
  <si>
    <t>https://twitter.com/muslumbab4</t>
  </si>
  <si>
    <t>https://twitter.com/kubrakra2511</t>
  </si>
  <si>
    <t>https://twitter.com/yvzslmblt</t>
  </si>
  <si>
    <t>https://twitter.com/hasanyazanel</t>
  </si>
  <si>
    <t>https://twitter.com/yusuf70593848</t>
  </si>
  <si>
    <t>https://twitter.com/seneltasdemir</t>
  </si>
  <si>
    <t>https://twitter.com/solopikachu</t>
  </si>
  <si>
    <t>https://twitter.com/kunter421</t>
  </si>
  <si>
    <t>https://twitter.com/traderarti</t>
  </si>
  <si>
    <t>https://twitter.com/kazimaydilek</t>
  </si>
  <si>
    <t>https://twitter.com/sayintanrica</t>
  </si>
  <si>
    <t>https://twitter.com/ilaydayvzzz</t>
  </si>
  <si>
    <t>https://twitter.com/biyonikrefik</t>
  </si>
  <si>
    <t>https://twitter.com/mtyz77</t>
  </si>
  <si>
    <t>https://twitter.com/xxmarie4</t>
  </si>
  <si>
    <t>https://twitter.com/cenkberkel</t>
  </si>
  <si>
    <t>https://twitter.com/lagaribey</t>
  </si>
  <si>
    <t>https://twitter.com/kaderelt</t>
  </si>
  <si>
    <t>https://twitter.com/erdalkurt3460</t>
  </si>
  <si>
    <t>https://twitter.com/yasarerdisasmaz</t>
  </si>
  <si>
    <t>https://twitter.com/t24comtr</t>
  </si>
  <si>
    <t>https://twitter.com/fatmaevcmk</t>
  </si>
  <si>
    <t>https://twitter.com/celikcanmahmut</t>
  </si>
  <si>
    <t>https://twitter.com/ht_uuryilmaz</t>
  </si>
  <si>
    <t>https://twitter.com/cobanyildiizim</t>
  </si>
  <si>
    <t>https://twitter.com/oktaysain</t>
  </si>
  <si>
    <t>https://twitter.com/herkul_nagme</t>
  </si>
  <si>
    <t>https://twitter.com/ogzhnmrs</t>
  </si>
  <si>
    <t>https://twitter.com/muratdemrel</t>
  </si>
  <si>
    <t>https://twitter.com/omerrarisoy</t>
  </si>
  <si>
    <t>https://twitter.com/seil19457556</t>
  </si>
  <si>
    <t>https://twitter.com/bmy46543448</t>
  </si>
  <si>
    <t>https://twitter.com/message_1299</t>
  </si>
  <si>
    <t>https://twitter.com/bedelsiztroll</t>
  </si>
  <si>
    <t>https://twitter.com/green_igot7</t>
  </si>
  <si>
    <t>https://twitter.com/1453devam</t>
  </si>
  <si>
    <t>https://twitter.com/snrkom78</t>
  </si>
  <si>
    <t>https://twitter.com/cenan_ozcan</t>
  </si>
  <si>
    <t>https://twitter.com/kocahlal1</t>
  </si>
  <si>
    <t>https://twitter.com/tsumut71</t>
  </si>
  <si>
    <t>https://twitter.com/firdevs87410889</t>
  </si>
  <si>
    <t>https://twitter.com/aysesmsek__</t>
  </si>
  <si>
    <t>https://twitter.com/begm_ortn</t>
  </si>
  <si>
    <t>https://twitter.com/ademlaxx</t>
  </si>
  <si>
    <t>https://twitter.com/fbt2999</t>
  </si>
  <si>
    <t>https://twitter.com/eskitvitler</t>
  </si>
  <si>
    <t>https://twitter.com/baris_2554</t>
  </si>
  <si>
    <t>https://twitter.com/alamut_of</t>
  </si>
  <si>
    <t>https://twitter.com/nehir_rl</t>
  </si>
  <si>
    <t>https://twitter.com/fatih_karar_</t>
  </si>
  <si>
    <t>https://twitter.com/mercek_ilmi</t>
  </si>
  <si>
    <t>https://twitter.com/bilge_mecit</t>
  </si>
  <si>
    <t>https://twitter.com/yasaraydin_</t>
  </si>
  <si>
    <t>https://twitter.com/eymengker2</t>
  </si>
  <si>
    <t>https://twitter.com/26_fatih_26</t>
  </si>
  <si>
    <t>https://twitter.com/fsevgisizb</t>
  </si>
  <si>
    <t>https://twitter.com/king_memzo</t>
  </si>
  <si>
    <t>https://twitter.com/ezgigrler2</t>
  </si>
  <si>
    <t>https://twitter.com/yasminkurtben</t>
  </si>
  <si>
    <t>https://twitter.com/emineyldr05</t>
  </si>
  <si>
    <t>https://twitter.com/endtimes2120</t>
  </si>
  <si>
    <t>https://twitter.com/yesim__celik__</t>
  </si>
  <si>
    <t>https://twitter.com/numerusclauses0</t>
  </si>
  <si>
    <t>https://twitter.com/bubenim39003537</t>
  </si>
  <si>
    <t>https://twitter.com/besiktasliyize</t>
  </si>
  <si>
    <t>https://twitter.com/keetentohumuu1</t>
  </si>
  <si>
    <t>https://twitter.com/nocandobabedoll</t>
  </si>
  <si>
    <t>https://twitter.com/fatmagulozdognn</t>
  </si>
  <si>
    <t>https://twitter.com/infini0y</t>
  </si>
  <si>
    <t>https://twitter.com/hightforyou</t>
  </si>
  <si>
    <t>https://twitter.com/serkanekmen</t>
  </si>
  <si>
    <t>https://twitter.com/derunimuhayyel</t>
  </si>
  <si>
    <t>https://twitter.com/glgeler11</t>
  </si>
  <si>
    <t>https://twitter.com/kuzeyildizi_52</t>
  </si>
  <si>
    <t>https://twitter.com/albatros_man</t>
  </si>
  <si>
    <t>https://twitter.com/nesylz79</t>
  </si>
  <si>
    <t>https://twitter.com/demetkrolu</t>
  </si>
  <si>
    <t>https://twitter.com/zge95046766</t>
  </si>
  <si>
    <t>https://twitter.com/lisanhal06</t>
  </si>
  <si>
    <t>https://twitter.com/babakartal1453</t>
  </si>
  <si>
    <t>https://twitter.com/mustafacalikitc</t>
  </si>
  <si>
    <t>https://twitter.com/onedio16</t>
  </si>
  <si>
    <t>https://twitter.com/devinboran</t>
  </si>
  <si>
    <t>https://twitter.com/enesbisusss</t>
  </si>
  <si>
    <t>https://twitter.com/beyzatatllii</t>
  </si>
  <si>
    <t>https://twitter.com/barischampion</t>
  </si>
  <si>
    <t>https://twitter.com/esmamnurcuk</t>
  </si>
  <si>
    <t>https://twitter.com/hasantuzcublog</t>
  </si>
  <si>
    <t>https://twitter.com/aysun14223474</t>
  </si>
  <si>
    <t>https://twitter.com/ayysunur</t>
  </si>
  <si>
    <t>https://twitter.com/ılcebasciftlik</t>
  </si>
  <si>
    <t>https://twitter.com/avsarcevdet</t>
  </si>
  <si>
    <t>https://twitter.com/durikuzi53</t>
  </si>
  <si>
    <t>https://twitter.com/muthispsikoloji</t>
  </si>
  <si>
    <t>https://twitter.com/minissleeping</t>
  </si>
  <si>
    <t>https://twitter.com/_istanbul___</t>
  </si>
  <si>
    <t>https://twitter.com/murselhelimoglu</t>
  </si>
  <si>
    <t>https://twitter.com/panikburun</t>
  </si>
  <si>
    <t>https://twitter.com/nursenayakar</t>
  </si>
  <si>
    <t>https://twitter.com/okumusoglu1339</t>
  </si>
  <si>
    <t>https://twitter.com/senapurple</t>
  </si>
  <si>
    <t>https://twitter.com/dilaragztepe2</t>
  </si>
  <si>
    <t>https://twitter.com/sabahatdoganer</t>
  </si>
  <si>
    <t>https://twitter.com/ahmetokumu</t>
  </si>
  <si>
    <t>https://twitter.com/adana_khk</t>
  </si>
  <si>
    <t>https://twitter.com/verapvlvna</t>
  </si>
  <si>
    <t>https://twitter.com/marstansea</t>
  </si>
  <si>
    <t>https://twitter.com/uzun__mustafa</t>
  </si>
  <si>
    <t>https://twitter.com/zzafery</t>
  </si>
  <si>
    <t>https://twitter.com/taymannihal</t>
  </si>
  <si>
    <t>https://twitter.com/a05372195967</t>
  </si>
  <si>
    <t>https://twitter.com/ahuelanaz42</t>
  </si>
  <si>
    <t>https://twitter.com/mustafac19</t>
  </si>
  <si>
    <t>https://twitter.com/surguneda</t>
  </si>
  <si>
    <t>https://twitter.com/halil7301</t>
  </si>
  <si>
    <t>https://twitter.com/ogrunilgun</t>
  </si>
  <si>
    <t>https://twitter.com/gazeteduvar</t>
  </si>
  <si>
    <t>https://twitter.com/tele1comtr</t>
  </si>
  <si>
    <t>https://twitter.com/cumhuriyetgzt</t>
  </si>
  <si>
    <t>https://twitter.com/kzlkayazeki</t>
  </si>
  <si>
    <t>https://twitter.com/cemilshn61</t>
  </si>
  <si>
    <t>https://twitter.com/burakcakmakk5</t>
  </si>
  <si>
    <t>https://twitter.com/aslangngr12</t>
  </si>
  <si>
    <t>https://twitter.com/halilobuz23</t>
  </si>
  <si>
    <t>https://twitter.com/suleymanso</t>
  </si>
  <si>
    <t>https://twitter.com/eqemen183490</t>
  </si>
  <si>
    <t>https://twitter.com/mehmetb47947536</t>
  </si>
  <si>
    <t>https://twitter.com/dbilteskilat</t>
  </si>
  <si>
    <t>https://twitter.com/muratka72922071</t>
  </si>
  <si>
    <t>https://twitter.com/perikz84752041</t>
  </si>
  <si>
    <t>https://twitter.com/suleakduman0</t>
  </si>
  <si>
    <t>https://twitter.com/sadiyegulec1</t>
  </si>
  <si>
    <t>https://twitter.com/behzatc</t>
  </si>
  <si>
    <t>https://twitter.com/turangulec01</t>
  </si>
  <si>
    <t>https://twitter.com/aysesula</t>
  </si>
  <si>
    <t>https://twitter.com/mrhiiragi</t>
  </si>
  <si>
    <t>https://twitter.com/aframurtaza</t>
  </si>
  <si>
    <t>https://twitter.com/semihlehrer</t>
  </si>
  <si>
    <t>https://twitter.com/fatosozalpp</t>
  </si>
  <si>
    <t>https://twitter.com/cananceliksoy</t>
  </si>
  <si>
    <t>https://twitter.com/ezgitsv</t>
  </si>
  <si>
    <t>https://twitter.com/gokhannozturk</t>
  </si>
  <si>
    <t>https://twitter.com/_hnci</t>
  </si>
  <si>
    <t>https://twitter.com/blentyce21</t>
  </si>
  <si>
    <t>https://twitter.com/bir_beser</t>
  </si>
  <si>
    <t>https://twitter.com/furkanhabernet</t>
  </si>
  <si>
    <t>https://twitter.com/akiha1040</t>
  </si>
  <si>
    <t>https://twitter.com/barısırabb</t>
  </si>
  <si>
    <t>https://twitter.com/arsinchp</t>
  </si>
  <si>
    <t>https://twitter.com/gkceyusuf1</t>
  </si>
  <si>
    <t>https://twitter.com/valiahmetumit</t>
  </si>
  <si>
    <t>https://twitter.com/oskarkalite</t>
  </si>
  <si>
    <t>https://twitter.com/humeyra_571</t>
  </si>
  <si>
    <t>https://twitter.com/cskun38</t>
  </si>
  <si>
    <t>https://twitter.com/snmrtgl</t>
  </si>
  <si>
    <t>https://twitter.com/turkcell</t>
  </si>
  <si>
    <t>https://twitter.com/atala332</t>
  </si>
  <si>
    <t>https://twitter.com/nezakettezcan</t>
  </si>
  <si>
    <t>https://twitter.com/yargbar</t>
  </si>
  <si>
    <t>https://twitter.com/mudahhare</t>
  </si>
  <si>
    <t>https://twitter.com/nurcan50332259</t>
  </si>
  <si>
    <t>https://twitter.com/burak84640029</t>
  </si>
  <si>
    <t>https://twitter.com/oguzkerdige</t>
  </si>
  <si>
    <t>https://twitter.com/canmaana</t>
  </si>
  <si>
    <t>https://twitter.com/herzamankifunda</t>
  </si>
  <si>
    <t>https://twitter.com/bedellidestek10</t>
  </si>
  <si>
    <t>https://twitter.com/hilalkoylu</t>
  </si>
  <si>
    <t>https://twitter.com/sinandirlik</t>
  </si>
  <si>
    <t>https://twitter.com/571meczup571</t>
  </si>
  <si>
    <t>https://twitter.com/onlyseaa</t>
  </si>
  <si>
    <t>https://twitter.com/onurmevlude</t>
  </si>
  <si>
    <t>https://twitter.com/falcnz9</t>
  </si>
  <si>
    <t>https://twitter.com/hafizeadtatar</t>
  </si>
  <si>
    <t>https://twitter.com/peacefull21111</t>
  </si>
  <si>
    <t>https://twitter.com/professorsalva</t>
  </si>
  <si>
    <t>https://twitter.com/maviyesil77</t>
  </si>
  <si>
    <t>https://twitter.com/coritibalikaos</t>
  </si>
  <si>
    <t>https://twitter.com/10urhayal</t>
  </si>
  <si>
    <t>https://twitter.com/qzinemerve</t>
  </si>
  <si>
    <t>https://twitter.com/talipuensal</t>
  </si>
  <si>
    <t>https://twitter.com/eothereother</t>
  </si>
  <si>
    <t>https://twitter.com/glitternightt</t>
  </si>
  <si>
    <t>https://twitter.com/sck659730</t>
  </si>
  <si>
    <t>https://twitter.com/nasuhbektas</t>
  </si>
  <si>
    <t>https://twitter.com/mikdatca</t>
  </si>
  <si>
    <t>https://twitter.com/osman_bastan09</t>
  </si>
  <si>
    <t>https://twitter.com/audaxlupus_</t>
  </si>
  <si>
    <t>https://twitter.com/anti0chian</t>
  </si>
  <si>
    <t>https://twitter.com/vassilizaitse17</t>
  </si>
  <si>
    <t>https://twitter.com/lena09416199</t>
  </si>
  <si>
    <t>https://twitter.com/magiciiaann</t>
  </si>
  <si>
    <t>https://twitter.com/ahseniyet</t>
  </si>
  <si>
    <t>https://twitter.com/efeharmanciogl1</t>
  </si>
  <si>
    <t>https://twitter.com/anilanlgnr1881</t>
  </si>
  <si>
    <t>https://twitter.com/devilssister3</t>
  </si>
  <si>
    <t>https://twitter.com/baris_muraty</t>
  </si>
  <si>
    <t>https://twitter.com/mjgndlbr</t>
  </si>
  <si>
    <t>https://twitter.com/drahmetrasim</t>
  </si>
  <si>
    <t>https://twitter.com/mirac_topal44</t>
  </si>
  <si>
    <t>https://twitter.com/__barisasemah58</t>
  </si>
  <si>
    <t>https://twitter.com/eda_ky</t>
  </si>
  <si>
    <t>https://twitter.com/serkayadem</t>
  </si>
  <si>
    <t>https://twitter.com/brcu__1996</t>
  </si>
  <si>
    <t>https://twitter.com/gulgunkaya8</t>
  </si>
  <si>
    <t>https://twitter.com/__oguzhan__kurt</t>
  </si>
  <si>
    <t>https://twitter.com/guruoftechvip</t>
  </si>
  <si>
    <t>https://twitter.com/hititkrl</t>
  </si>
  <si>
    <t>https://twitter.com/sirket_ortagi</t>
  </si>
  <si>
    <t>https://twitter.com/nassipman</t>
  </si>
  <si>
    <t>https://twitter.com/ıtszeynepdeniz</t>
  </si>
  <si>
    <t>https://twitter.com/antropolog_biri</t>
  </si>
  <si>
    <t>https://twitter.com/elfotoloji</t>
  </si>
  <si>
    <t>https://twitter.com/muzafferergunes</t>
  </si>
  <si>
    <t>https://twitter.com/hatiicee16</t>
  </si>
  <si>
    <t>https://twitter.com/rese6675</t>
  </si>
  <si>
    <t>https://twitter.com/serikaniye1</t>
  </si>
  <si>
    <t>https://twitter.com/romaligalelio</t>
  </si>
  <si>
    <t>https://twitter.com/kavronur</t>
  </si>
  <si>
    <t>https://twitter.com/sosyalistbirey</t>
  </si>
  <si>
    <t>https://twitter.com/numanatuk_</t>
  </si>
  <si>
    <t>https://twitter.com/8190e173e45c4e0</t>
  </si>
  <si>
    <t>https://twitter.com/canyaldiz5</t>
  </si>
  <si>
    <t>https://twitter.com/kaplanesenn</t>
  </si>
  <si>
    <t>https://twitter.com/dilaankaradeniz</t>
  </si>
  <si>
    <t>https://twitter.com/ilyasgkhan1</t>
  </si>
  <si>
    <t>https://twitter.com/omerborulday</t>
  </si>
  <si>
    <t>https://twitter.com/sonerarslan168</t>
  </si>
  <si>
    <t>https://twitter.com/afurkantas</t>
  </si>
  <si>
    <t>https://twitter.com/karmuhsin</t>
  </si>
  <si>
    <t>https://twitter.com/bisakinolbeyzaa</t>
  </si>
  <si>
    <t>https://twitter.com/edaakeman</t>
  </si>
  <si>
    <t>https://twitter.com/rmuzem</t>
  </si>
  <si>
    <t>https://twitter.com/sayfaıg</t>
  </si>
  <si>
    <t>https://twitter.com/smtyyl</t>
  </si>
  <si>
    <t>https://twitter.com/kupadam31</t>
  </si>
  <si>
    <t>https://twitter.com/m8_4you</t>
  </si>
  <si>
    <t>https://twitter.com/_ayhatun_</t>
  </si>
  <si>
    <t>https://twitter.com/idem__34</t>
  </si>
  <si>
    <t>https://twitter.com/ozge579</t>
  </si>
  <si>
    <t>https://twitter.com/gekasbaskan1</t>
  </si>
  <si>
    <t>https://twitter.com/rehavimehmet</t>
  </si>
  <si>
    <t>https://twitter.com/ozguryasam88</t>
  </si>
  <si>
    <t>https://twitter.com/fatih13125386</t>
  </si>
  <si>
    <t>https://twitter.com/pekcan</t>
  </si>
  <si>
    <t>https://twitter.com/okultyp</t>
  </si>
  <si>
    <t>https://twitter.com/nisabolukbasifc</t>
  </si>
  <si>
    <t>https://twitter.com/zaferko02638478</t>
  </si>
  <si>
    <t>https://twitter.com/izzetdas</t>
  </si>
  <si>
    <t>https://twitter.com/senahanilci</t>
  </si>
  <si>
    <t>https://twitter.com/muhtelimuhalif2</t>
  </si>
  <si>
    <t>https://twitter.com/mrym_093</t>
  </si>
  <si>
    <t>https://twitter.com/konusuyorumtv</t>
  </si>
  <si>
    <t>https://twitter.com/ikongirll</t>
  </si>
  <si>
    <t>https://twitter.com/gonca_vuslateri</t>
  </si>
  <si>
    <t>https://twitter.com/sedat_peker</t>
  </si>
  <si>
    <t>https://twitter.com/dmtevgar</t>
  </si>
  <si>
    <t>https://twitter.com/demetakbag</t>
  </si>
  <si>
    <t>https://twitter.com/n_baskale</t>
  </si>
  <si>
    <t>https://twitter.com/osmandurgut69</t>
  </si>
  <si>
    <t>https://twitter.com/sumeyyeth</t>
  </si>
  <si>
    <t>https://twitter.com/adiguzel_yusuf</t>
  </si>
  <si>
    <t>https://twitter.com/bolatunahan</t>
  </si>
  <si>
    <t>https://twitter.com/burhana95210607</t>
  </si>
  <si>
    <t>https://twitter.com/peezman1</t>
  </si>
  <si>
    <t>https://twitter.com/matiiben</t>
  </si>
  <si>
    <t>https://twitter.com/dr_zehra_99</t>
  </si>
  <si>
    <t>https://twitter.com/cimenaynur762</t>
  </si>
  <si>
    <t>https://twitter.com/guiding00</t>
  </si>
  <si>
    <t>https://twitter.com/sinemmsumer</t>
  </si>
  <si>
    <t>https://twitter.com/championbmy1</t>
  </si>
  <si>
    <t>https://twitter.com/arifirfan1</t>
  </si>
  <si>
    <t>https://twitter.com/hitamuhumisk_</t>
  </si>
  <si>
    <t>https://twitter.com/sumeyragy</t>
  </si>
  <si>
    <t>https://twitter.com/mrymdnz47</t>
  </si>
  <si>
    <t>https://twitter.com/aysenurkyvl</t>
  </si>
  <si>
    <t>https://twitter.com/dogus252525</t>
  </si>
  <si>
    <t>https://twitter.com/nehir51720681</t>
  </si>
  <si>
    <t>https://twitter.com/rmzn15727174</t>
  </si>
  <si>
    <t>https://twitter.com/yyarengemici</t>
  </si>
  <si>
    <t>https://twitter.com/sibelcetinell</t>
  </si>
  <si>
    <t>https://twitter.com/secginbahaddin</t>
  </si>
  <si>
    <t>https://twitter.com/onur_karadayi</t>
  </si>
  <si>
    <t>https://twitter.com/yakamozaik</t>
  </si>
  <si>
    <t>https://twitter.com/ibrahim46989209</t>
  </si>
  <si>
    <t>https://twitter.com/miliktek</t>
  </si>
  <si>
    <t>https://twitter.com/nenaseola</t>
  </si>
  <si>
    <t>https://twitter.com/deep_traesurre</t>
  </si>
  <si>
    <t>https://twitter.com/tasrabeyi</t>
  </si>
  <si>
    <t>https://twitter.com/etgarkeret1</t>
  </si>
  <si>
    <t>https://twitter.com/derinindesin</t>
  </si>
  <si>
    <t>https://twitter.com/nursenaslan2018</t>
  </si>
  <si>
    <t>https://twitter.com/alitulum8</t>
  </si>
  <si>
    <t>https://twitter.com/hayatgulm</t>
  </si>
  <si>
    <t>https://twitter.com/berqan6</t>
  </si>
  <si>
    <t>https://twitter.com/zmehlika_</t>
  </si>
  <si>
    <t>https://twitter.com/ijlaallk</t>
  </si>
  <si>
    <t>https://twitter.com/mohamme27538030</t>
  </si>
  <si>
    <t>https://twitter.com/sadecefero</t>
  </si>
  <si>
    <t>https://twitter.com/erkam_olmak</t>
  </si>
  <si>
    <t>https://twitter.com/cokcavefa</t>
  </si>
  <si>
    <t>https://twitter.com/uyumlutris</t>
  </si>
  <si>
    <t>https://twitter.com/bedevi28492667</t>
  </si>
  <si>
    <t>https://twitter.com/sema_akkc</t>
  </si>
  <si>
    <t>https://twitter.com/ybthn</t>
  </si>
  <si>
    <t>https://twitter.com/farazamm</t>
  </si>
  <si>
    <t>https://twitter.com/ilayda60143420</t>
  </si>
  <si>
    <t>https://twitter.com/dedektifpipo</t>
  </si>
  <si>
    <t>https://twitter.com/burhan0200</t>
  </si>
  <si>
    <t>https://twitter.com/zuhahahga</t>
  </si>
  <si>
    <t>https://twitter.com/kubra61550</t>
  </si>
  <si>
    <t>https://twitter.com/mertyuce21</t>
  </si>
  <si>
    <t>https://twitter.com/ykstarihi9</t>
  </si>
  <si>
    <t>https://twitter.com/alperen35780826</t>
  </si>
  <si>
    <t>https://twitter.com/yekta_sarac</t>
  </si>
  <si>
    <t>https://twitter.com/osmanbayraktar</t>
  </si>
  <si>
    <t>https://twitter.com/barmuratyacfc2</t>
  </si>
  <si>
    <t>https://twitter.com/ebayraktaroglu</t>
  </si>
  <si>
    <t>https://twitter.com/suaterengul</t>
  </si>
  <si>
    <t>https://twitter.com/cagritaner</t>
  </si>
  <si>
    <t>https://twitter.com/2gozum</t>
  </si>
  <si>
    <t>mehmetmehmet349
@itirafciyim Ver başka bir sayfa
da devam ederiz:)</t>
  </si>
  <si>
    <t xml:space="preserve">itirafciyim
</t>
  </si>
  <si>
    <t>seda81s
RT @Fadime8654: @resanarlier @saglikbakanligi
@RTErdogan Sağlık Bakanlığı unvan
değişikliği sınavına başvuruda
bulunan personeller bir defa…</t>
  </si>
  <si>
    <t xml:space="preserve">fadime8654
</t>
  </si>
  <si>
    <t xml:space="preserve">rterdogan
</t>
  </si>
  <si>
    <t xml:space="preserve">saglikbakanligi
</t>
  </si>
  <si>
    <t xml:space="preserve">resanarlier
</t>
  </si>
  <si>
    <t>azsakinolun
bir de bazi seylerden nefret etmem
hicbir seyi sevmemem insanliga
kendime ve hayata dair guvencemin
olmamasi beni a… https://t.co/exThBnYESP</t>
  </si>
  <si>
    <t>behremrs
Bayramda para toplayamıyan bir
ben olamam sanırımm</t>
  </si>
  <si>
    <t>volkanbykkasm
RT @aglasanabir: Gerizekalılık
bir renk olsaydı sen gökkuşağı
olurdun</t>
  </si>
  <si>
    <t xml:space="preserve">aglasanabir
</t>
  </si>
  <si>
    <t>selambebekyq
@GSYelis @CemoCns @DicleNil2 @Htckzlkayaa
kudurdugunu bir sürü satır yazmandan
belli KÖPEKKK KUDURRRRRRR OKUMUYORUM…
https://t.co/SX4wBW8wTq</t>
  </si>
  <si>
    <t xml:space="preserve">htckzlkayaa
</t>
  </si>
  <si>
    <t xml:space="preserve">diclenil2
</t>
  </si>
  <si>
    <t xml:space="preserve">cemocns
</t>
  </si>
  <si>
    <t xml:space="preserve">gsyelis
</t>
  </si>
  <si>
    <t>hatice1526
RT @NurcanOztrkmen: Dünya üzerinde
iz bırakan Medeniyet’imizi yaşatmak
kültürümüze sahip çıkmak ile olacaktır.
Sultangazi İlçemiz #7Bölge7R…</t>
  </si>
  <si>
    <t xml:space="preserve">nurcanoztrkmen
</t>
  </si>
  <si>
    <t>muammer10er
@Tefekkr82163649 Azını çoğunu bilmem,
sonuçta "bir günde" oluyor😊</t>
  </si>
  <si>
    <t xml:space="preserve">tefekkr82163649
</t>
  </si>
  <si>
    <t>cirkinordek83
RT @cirkinordek83: Bazen insanın
ihtiyacı olan tek şey onu gülümsetecek
bir mesaj almasıdır.. BayramGelmiş
Neyime</t>
  </si>
  <si>
    <t>elfoiv
@UWukrizi Kahkaha şelalesinden
bir kadeh aldım</t>
  </si>
  <si>
    <t xml:space="preserve">uwukrizi
</t>
  </si>
  <si>
    <t>emre7__
Bir öleni geri getiremezsiniz.
Bir de kaybolan güveni..</t>
  </si>
  <si>
    <t>solmazjavadli
RT @cediiosmann: kalbinde kötülük
olmayan insan kamera çekmeden yapar
bir şeyleri tıpkı barışın ormanda
ağlaması gibi EkranınDevleri Barış…</t>
  </si>
  <si>
    <t xml:space="preserve">cediiosmann
</t>
  </si>
  <si>
    <t>kandirilamayan
@BulutGulcuN @Leyla_Dv Aralardaki
halkaların birlikteliği bir toplum
gibi düşünmüştüm Yapışmak beraber
hareket et… https://t.co/X84awQwJ1X</t>
  </si>
  <si>
    <t xml:space="preserve">leyla_dv
</t>
  </si>
  <si>
    <t xml:space="preserve">bulutgulcun
</t>
  </si>
  <si>
    <t>hcrcnr33
İnstaya bir giriyorum herkes bebesiyle
bayram fotosu atmış bebeği olmayan
fotoğraf paylasamiyor mu çok ilginç
ya</t>
  </si>
  <si>
    <t>beyazkarizma14
RT @haticez53: 💕Cumhur İttifakı
Güçleniyor💕 10.000 TAKİPÇİNİN
ALTINDAKİ YERLİ VE MİLLİ HESAPLAR💝
Geri takip yapmak şartı ile bu
twitin al…</t>
  </si>
  <si>
    <t xml:space="preserve">haticez53
</t>
  </si>
  <si>
    <t>adolf_amca
@1r1r1 maşallah yarışa bak. gapano
çok talihsiz attı.hep geçilecek
birini bulurmuş. isminin bir anlamı
yok babası… https://t.co/X7nmh5t3lF</t>
  </si>
  <si>
    <t xml:space="preserve">1r1r1
</t>
  </si>
  <si>
    <t>gozdeyesnt
@rosoppci bir dedemi kavraman yok
mu</t>
  </si>
  <si>
    <t xml:space="preserve">rosoppci
</t>
  </si>
  <si>
    <t>dontslepp
Sanki doğduğum cehennemi seçmişim
gibi Görüp bütün karanlıklarımı
geçmişim gibi Beni terk edip ışıklara
göçmüşüm gi… https://t.co/1iOB3Vnw0l</t>
  </si>
  <si>
    <t>sudeeninblogu
Sonunu hayal edemediğin bir yola
adım atma.</t>
  </si>
  <si>
    <t>cemal_ccccccccc
RT @nisacemalw: Al Koy Herhangi
Bir Diziye Sırıtmaz🖤 - #survivor2020
#survior2020 https://t.co/CJW79mjFa2</t>
  </si>
  <si>
    <t xml:space="preserve">nisacemalw
</t>
  </si>
  <si>
    <t>chreikbal
@yukselkarakelle @atavrattroll
Ne alaka amca dik kafalılıkla.
Bir kız ölüceğini bile bile neden
biriyle sevgili ols… https://t.co/opGju5kWPn</t>
  </si>
  <si>
    <t xml:space="preserve">yukselkarakelle
</t>
  </si>
  <si>
    <t xml:space="preserve">atavrattroll
</t>
  </si>
  <si>
    <t>barmy34256214
RT @cedithefirst: her türlü davranışıyla
yargılanan bir barış içeren yarışma
EkranınDevleri BarışCedi</t>
  </si>
  <si>
    <t xml:space="preserve">cedithefirst
</t>
  </si>
  <si>
    <t>kaptantr
@eminfedar Bir kaç çeviride ikisinden
de farklı sonuçlar aldığımı hatırlıyorum.</t>
  </si>
  <si>
    <t xml:space="preserve">eminfedar
</t>
  </si>
  <si>
    <t>caferogluomer
RT @Sizi_izliyoruz: Diyarbakır'da
HDP ve misyonerlerin faaliyetleri
hakkında müslümanları uyandıran
Ramazan bey, FETÖ tarzı bir iftirayla
a…</t>
  </si>
  <si>
    <t xml:space="preserve">sizi_izliyoruz
</t>
  </si>
  <si>
    <t>suleymanhakankn
RT @_KemalBildisTc_: "Kürtleri
sevmeyen bir Türk varsa, Türk değildir,
Türkleri sevmeyen bir Kürt varsa,
Kürt değildir. " Ziya Gökalp Bir…</t>
  </si>
  <si>
    <t xml:space="preserve">_kemalbildistc_
</t>
  </si>
  <si>
    <t>yakupyc465
RT @yerelsecimanket: İYİ Parti’ye
ciddi bir oy gidişi var. Ama MHP’den
değil AKP'den.</t>
  </si>
  <si>
    <t xml:space="preserve">yerelsecimanket
</t>
  </si>
  <si>
    <t>tayakssercan
@Adana_Bld Merhaba öncelikle böyle
bir uygulama için çok teşekkür
ederiz.askıya fatura nasıl bırakabiliyoruz</t>
  </si>
  <si>
    <t xml:space="preserve">adana_bld
</t>
  </si>
  <si>
    <t>coptaksi
@arzuserra Bir ay bizimle çalışırsanız
55 lerde olacağınızın garantisini
veriyoruz. Ala beyaz masa Çöp arabası
😀</t>
  </si>
  <si>
    <t xml:space="preserve">arzuserra
</t>
  </si>
  <si>
    <t>izolhakimi
RT @UensalArik: Vallahi işimiz
çok zor ya. Bir yanlış söz söylüyorsun
Atatürkçülüğünden şüphe ediyorlar
PKK yandaşı ilan ediyorlar #PKK
tut…</t>
  </si>
  <si>
    <t xml:space="preserve">uensalarik
</t>
  </si>
  <si>
    <t>aktsmustafanuri
@gkKaktus Bir kadın erkeği vezirde
eder rezilde desek daha doğru olurdu
sanırım. Öküz ve koyun tanımı biraz
ağır ol… https://t.co/d536PMhKnq</t>
  </si>
  <si>
    <t xml:space="preserve">gkkaktus
</t>
  </si>
  <si>
    <t>sadullah1985
RT @senkimsinya_RTE: Özledigimiz
bayramları özlerken nasıl bir kusur
işlediysek beğenmediklerimizi arar
olduk😔</t>
  </si>
  <si>
    <t xml:space="preserve">senkimsinya_rte
</t>
  </si>
  <si>
    <t>tur_altun
RT @Ankara_KHK: Bir baktım 150.000
İnsan aniden işinden olmuş.. Sonra
bi baktım İnsanlar yasal olan şeylerden
suçlu duruma düşmüş Sendika…</t>
  </si>
  <si>
    <t xml:space="preserve">ankara_khk
</t>
  </si>
  <si>
    <t>notdeadyet31
@monarsisel @broderl9wa Fatoş ve
yönetim Gomis'i sattırdı. Özellikle
Fatoş Akhisar maçı sonrası penaltıyı
hep aynı… https://t.co/dPZJaJeVi5</t>
  </si>
  <si>
    <t xml:space="preserve">broderl9wa
</t>
  </si>
  <si>
    <t xml:space="preserve">monarsisel
</t>
  </si>
  <si>
    <t>theonurulas
Allahım sen beni nasıl bir bela
da korumuşsun yarabbim sana şükür.
🌹🙏🙏</t>
  </si>
  <si>
    <t>merveblky38
@arsen_lupennn Toplum aynı lakin
Makamlar ve kişiler çok farklı
kötü bir genelleme olmuş gibi</t>
  </si>
  <si>
    <t xml:space="preserve">arsen_lupennn
</t>
  </si>
  <si>
    <t>senyorsensei
Bir keresinde amcanın biri Nokia
3310 telefonuna hattını takamamış,
"oğlum sana zahmet şu hattı şu
telefona takabil… https://t.co/Z4i2uk4Dhq</t>
  </si>
  <si>
    <t>ariferend
RT @THEMARGlNALE: Bu görüntüler
bir Hollywood filminden değil,
Türkiye’nin gerçeği.. #AkıncıBelgeseli
https://t.co/p3P4us1RFd</t>
  </si>
  <si>
    <t xml:space="preserve">themarglnale
</t>
  </si>
  <si>
    <t>eneshinho
Şu aralar duygusal bir boşluktayım...
https://t.co/B7Lgn21VqT</t>
  </si>
  <si>
    <t>nazmiaydogan3
RT @Konyabuyuksehir: Selçuk Bayraktar
12 yıl önce bugünleri anlatıyor!
"Türkiye bu projeyi desteklerse
dünyanın bir numarası olur." #Akınc…</t>
  </si>
  <si>
    <t xml:space="preserve">konyabuyuksehir
</t>
  </si>
  <si>
    <t>veramira6
RT @kurtisticc: Soranlar olmuş
Cedi Osman ve Barış’la ilgili ortak
bir bilgi doğrulatınca paylaşacağım
az sabıırr 😙</t>
  </si>
  <si>
    <t>kurtisticc
RT @kurtisticc: çok gizli işler
peşindeyim bmyfc ve cofc size muazzam
bir bilgi vermek üzereyim bekleyin
benii</t>
  </si>
  <si>
    <t>karadagturhan
@asliaydintasbas @Tmegrisi Öyle
bir gayemiz yok ama olursa da fena
olmaz hani. ❤🇹🇷❤🇹🇷❤</t>
  </si>
  <si>
    <t xml:space="preserve">tmegrisi
</t>
  </si>
  <si>
    <t xml:space="preserve">asliaydintasbas
</t>
  </si>
  <si>
    <t>afatsum312
RT @Selcuk: 3 saat sonra kocaman
bir 🐳 bayramlaşmak için uçarak
evinize gelecek. Pencereleri açın.
😉 #AkıncıBelgeseli ⏰ saat 20.23'de
Bayk…</t>
  </si>
  <si>
    <t xml:space="preserve">selcuk
</t>
  </si>
  <si>
    <t>davamacanfeda
RT @HikmetDeryasi_: ﷽ Allah'tan
başkalarını dost edinenlerin durumu,
kendine bir ev edinen örümceğin
durumu gibidir. Ankebût Suresi
- 41…</t>
  </si>
  <si>
    <t xml:space="preserve">hikmetderyasi_
</t>
  </si>
  <si>
    <t>av_murat_yilmaz
Hesabı tekrar kapatacağım. Tamamen
kapanmaması için bir süre sonra
giriş yapıp tekrar kapatıyorum.
Onca emek var so… https://t.co/5dBK7XSzVH</t>
  </si>
  <si>
    <t>ysmnekc
RT @SerseriEzgi1231: Sayın @kilicdarogluk
Benim eşim sadece bir beden eğitimi
öğretmeni, Bayramı bayram yapamadı
2 yavrum,bunun gibi bin…</t>
  </si>
  <si>
    <t xml:space="preserve">kilicdarogluk
</t>
  </si>
  <si>
    <t xml:space="preserve">serseriezgi1231
</t>
  </si>
  <si>
    <t>elcinguldogan
insanların genelinin kabul edeceği
durumların günlük olarak sosyal
medya pazarına sunulması -bir nevi
had bildirme… https://t.co/iXPkDlBipM</t>
  </si>
  <si>
    <t>sidal_yurdagul
RT @haydarozkan01: Sizden bir lokma
EKMEK bir kap SU bekleyen can dostlarımıza
ziyafet bayramı yaptırmayı unutmayınız.
Yüzünüzde tebessüm g…</t>
  </si>
  <si>
    <t xml:space="preserve">haydarozkan01
</t>
  </si>
  <si>
    <t>fikret_vural
@Selcuk @ntv @TRTBelgesel Allah
Sizleri korusun keşke hiç Mühendislerin
yüzünü göstermeseydiniz,ASELSAN
daki çalışa… https://t.co/gBi54UWHRG</t>
  </si>
  <si>
    <t xml:space="preserve">trtbelgesel
</t>
  </si>
  <si>
    <t xml:space="preserve">ntv
</t>
  </si>
  <si>
    <t>gozdeearslannn1
senin daha önce hayatına benden
daha güzel bi şey girmiş olabilir
mi sadece bir soru</t>
  </si>
  <si>
    <t>ibrahim48773214
RT @murat_emrem: Sn Başkanım @RTErdogan,
Sn Bakanım @bekirpakdemirli, Devlet
bürokrasimiz böyle başarısız ve
kötü bir yönetici görmemiştir.…</t>
  </si>
  <si>
    <t xml:space="preserve">murat_emrem
</t>
  </si>
  <si>
    <t xml:space="preserve">bekirpakdemirli
</t>
  </si>
  <si>
    <t>meymanperwer
@MuratMmturk Yeni bir öteki lazım</t>
  </si>
  <si>
    <t xml:space="preserve">muratmmturk
</t>
  </si>
  <si>
    <t>muzeyyentna
RT @TaylanKulacogIu: Bugün bayram
ve cezaevlerinin duvarları 3,5
yaşında böbrek hastası bir çocuğumuzun
daha gülüşünü çaldı. Çocukların
evi…</t>
  </si>
  <si>
    <t>aliceinhardrlnd
RT @PatrickJane02: Bir anne düşünün
292 gündür evladını görmüyor, sesini
duymuyor ve maalesef yaşayıp yaşamadığını
dahi bilmiyor... Bu ann…</t>
  </si>
  <si>
    <t xml:space="preserve">patrickjane02
</t>
  </si>
  <si>
    <t>trackrock7
RT @siiristh: İnsanların ayrıntılara
boğulmadığı günlerden kalma güzel
bir cümle vardır; “göz gördü, gönül
sevdi.”</t>
  </si>
  <si>
    <t xml:space="preserve">siiristh
</t>
  </si>
  <si>
    <t>kgumele
RT @suleymanc4kir: Daha çok nefret
edin, sevilmek gibi bir niyetimiz
yok.</t>
  </si>
  <si>
    <t xml:space="preserve">suleymanc4kir
</t>
  </si>
  <si>
    <t>nalanbadur
RT @YelizzKoray: Erdoğan dün akşam,
“Yarından itibaren yeni bir gönül
seferberliği başlatıyoruz” dedikten
sonra, sabah döviz ve altın al…</t>
  </si>
  <si>
    <t xml:space="preserve">yelizzkoray
</t>
  </si>
  <si>
    <t>sercanisan
RT @manolamiaa: gupsenin fettah
kelimesini berkana soy adı can
olan bir sanatcı(fettah can) diye
anlatması ve fettah canın sercanla
aynı ma…</t>
  </si>
  <si>
    <t xml:space="preserve">manolamiaa
</t>
  </si>
  <si>
    <t>kartol73131456
Ramazan Böçkün'ü akıl hastanesi
ne yatiran zerzevatlarin kendisi
akıl hastasıdır yada yahudidir
bunun başka izahı y… https://t.co/kSJdDdvSPp</t>
  </si>
  <si>
    <t>ertyks
@resuldurmus61 @senyazmaDaniel
At bir takip 😊</t>
  </si>
  <si>
    <t xml:space="preserve">senyazmadaniel
</t>
  </si>
  <si>
    <t xml:space="preserve">resuldurmus61
</t>
  </si>
  <si>
    <t>refenney
@KeciSultan Üzgünçlü bir hikaye</t>
  </si>
  <si>
    <t xml:space="preserve">kecisultan
</t>
  </si>
  <si>
    <t>hazenutsfindiks
@ercandalkilic Bunca olan bitenden
sonra kutsanabilecek bir "Halk"
bulabilmen takdireşayan kardeşim:)</t>
  </si>
  <si>
    <t xml:space="preserve">ercandalkilic
</t>
  </si>
  <si>
    <t>abumansur
Zülüm zirvesine ulaştımı yıkılır
ve Çok gürültü çıkarır. Zulüm bardağına
bir damla emeği olan o yıkımın
altın da ka… https://t.co/Ez8mulbeXW</t>
  </si>
  <si>
    <t>metegrel8
RT @Erdemozveren0: Kurân ve Sünnetten
Bahsedip ALLAH ve Rasul Davasına
Çağırmaktan Başka Hiç Kimseye Bir
Zararı olmayan Şu Adamı Menşei
Siy…</t>
  </si>
  <si>
    <t xml:space="preserve">erdemozveren0
</t>
  </si>
  <si>
    <t>kayhankoc21
@SportsBesiktas Onun gibisi bir
daha gelir mi?</t>
  </si>
  <si>
    <t xml:space="preserve">sportsbesiktas
</t>
  </si>
  <si>
    <t>konstantingrad
- bryan magee, bir filozofun itirafları,
odtü yayıncılık, s. 359</t>
  </si>
  <si>
    <t>aliercan_yuce
RT @neleroluyorhey: Bayram hediyenizi
hala almadınız mıı?🍭🍫🍬 Küçük
bir şekerlemele almaz mısn #yeleler
🍬🍫🍭 +700 +100 ekstra GT RT FAV
🍬🍫🍭</t>
  </si>
  <si>
    <t xml:space="preserve">neleroluyorhey
</t>
  </si>
  <si>
    <t>durgutemirakif
RT @furkanyenicaree: #AkıncıBelgeseli
Yarın ⏰ saat. 20:23'de (ne güzel
bir saat ☺️). Baykar YouTube Kanalın'da
https://t.co/FbzAciGah7 #Mi…</t>
  </si>
  <si>
    <t xml:space="preserve">furkanyenicaree
</t>
  </si>
  <si>
    <t>masalsanki1
RT @yengecinteki2: Yüzünüze tebessüm
bırakacak bir video bırakıyorum.
Omuz omuza #YürüyelimArkadaşlar
https://t.co/LNtLxDVGGa</t>
  </si>
  <si>
    <t xml:space="preserve">yengecinteki2
</t>
  </si>
  <si>
    <t>gkcmltm
RT @Sozyuku: Buda'ya, - Senden
hoşlanıyorum ile Seni seviyorum
arasindaki fark nedir? diye sorulmuş.
Buda şöyle cevap vermiş, bu soruya;
-…</t>
  </si>
  <si>
    <t xml:space="preserve">sozyuku
</t>
  </si>
  <si>
    <t>sauronderki
RT @halilhalhalli: 3.5 yaşında
bir çocuk corona sürecinde nasıl
cezaevine gönderilir aklım almıyor..
#DilgeşÖzgürOlmalı</t>
  </si>
  <si>
    <t xml:space="preserve">halilhalhalli
</t>
  </si>
  <si>
    <t>ozatamturk
@enesamayorgun @drfahrettinkoca
@fatihportakal cumhurbaşkanlığı
yayınlamıl ama hiç bir yerde bahsedilmiyo
27 mayıs… https://t.co/rgdiZrY38H</t>
  </si>
  <si>
    <t xml:space="preserve">fatihportakal
</t>
  </si>
  <si>
    <t xml:space="preserve">enesamayorgun
</t>
  </si>
  <si>
    <t xml:space="preserve">drfahrettinkoca
</t>
  </si>
  <si>
    <t>taner_cem1
@vezirkopru55tr Ankara pavyonlarına
benzemiş. Bir işi düzgün yapın.</t>
  </si>
  <si>
    <t xml:space="preserve">vezirkopru55tr
</t>
  </si>
  <si>
    <t>heal_me_2
Bir Harry Potter olamadık belki
ama ben de baş ağrısından bayılabilirim
şu an 😵</t>
  </si>
  <si>
    <t>sercanimen1
İslam aleminin ve herkesin Ramazan
Bayramı mübarek olsun Rabbimden
bizi bir sonraki Ramazan ayına
sağlıkla, esenlik… https://t.co/bnMWyhcuky</t>
  </si>
  <si>
    <t>senaogretmen_
RT @eatveggies_: Ataerki öyle bir
şey ki sen sevgilin tarafından
öldürülmüş olsan bile yanlış erkeği
seçmiş olmakla suçlanıyorsun</t>
  </si>
  <si>
    <t xml:space="preserve">eatveggies_
</t>
  </si>
  <si>
    <t>darkangel_mells
RT @MKA_merEgee_: ____Yaz bir kenara
ömrüm Senden bir bayram alacağım
var ___ https://t.co/fo5a9QIzlG</t>
  </si>
  <si>
    <t xml:space="preserve">mka_meregee_
</t>
  </si>
  <si>
    <t>evladifatihan_i
RT @uduummm: "Bizimkisi biraz delilik
hakikaten… " Aslında bizimkisi
bu memleket için bir aşk hikayesi
@Selcuk 🇹🇷 👏👏👏 #MilliTeknolojiHaml…</t>
  </si>
  <si>
    <t xml:space="preserve">uduummm
</t>
  </si>
  <si>
    <t>lokmanaricioglu
RT @GmSusurluk: Birlik, beraberlik,
kardeşlik ve güzellik dolu bir
bayram diliyoruz. Ramazan Bayramımız
mübarek olsun... https://t.co/lDdC9…</t>
  </si>
  <si>
    <t xml:space="preserve">gmsusurluk
</t>
  </si>
  <si>
    <t>cigdemcivelek_
RT @EPemrepolat: #HaydarHocayıAnıyoruz
Son dönemde hep derdin ki; “Aşk
hasrettir”. Hasretinle bize öyle
bir aşk yaşatıyorsun ki kelimeler
a…</t>
  </si>
  <si>
    <t xml:space="preserve">epemrepolat
</t>
  </si>
  <si>
    <t>shadowh01765526
RT @ipekmyram: Barış ve Cedi yi
kesin bilerek sona koydular çünkü
biliyorlar ki bu ikiliden sonra
hiç bir ikiliyi izlemicez ✨🙌🏼🖤
#survivor…</t>
  </si>
  <si>
    <t xml:space="preserve">ipekmyram
</t>
  </si>
  <si>
    <t>ıtgusevda
RT @sonmezdilce: Türkiye’de bir
ilk! Yeni nesil rehberlik modeli
ile tüm Türkiye’deki veli ve öğrencilere
yönelik rehberlik desteği için
WE…</t>
  </si>
  <si>
    <t xml:space="preserve">sonmezdilce
</t>
  </si>
  <si>
    <t>itayfun
Islemedigi bir suctan dolayi sadece
guney eyaletinde fakir bir siyahi
vatandas oldugu icin 37 yil iceride
tutulan b… https://t.co/YXnR54VNoI</t>
  </si>
  <si>
    <t>kemalkeziban
RT @nurseve26409413: Bir bayram
müjdesi bize de verilsin artık
#KadroGelsinSözleşmeliBayramEtsin
@drfahrettinkoca @RTErdogan</t>
  </si>
  <si>
    <t xml:space="preserve">nurseve26409413
</t>
  </si>
  <si>
    <t>bespinler
RT @alper_forza: Bu mesajı RT yaparak
İçinden gelen bir söz paylaşan
1 kişiye 100₺ papara 2 kişiye 50₺
papara 1 kişiye 100₺ freebet 2…</t>
  </si>
  <si>
    <t xml:space="preserve">alper_forza
</t>
  </si>
  <si>
    <t>evval50690623
RT @barismrtygcfc__: gundemden
dusersek atdigimiz tweetlerin hic
bir anlami kalmayacak unutmayin
rtlayin EkranınDevleri BarışCedi</t>
  </si>
  <si>
    <t xml:space="preserve">barismrtygcfc__
</t>
  </si>
  <si>
    <t>matematikmuhsin
RT @GkhnKhrman: Bu... Hikayeleri
yarım kalmış... Vecihi Hürkuş'ların,
Nuri Kıllıgil'lerin, Devrim arabalarının,
Nuri Demirbağ'ların hikayes…</t>
  </si>
  <si>
    <t xml:space="preserve">gkhnkhrman
</t>
  </si>
  <si>
    <t>mertyld37404294
@yurek_mi_yedin dayı tusun öyle
bi yorum yapanı twitira gömeriz
ne zaman açıklarlar bu konuda net
bir bilgin var mı</t>
  </si>
  <si>
    <t xml:space="preserve">yurek_mi_yedin
</t>
  </si>
  <si>
    <t>betull_ylmazx
İzleyip bitirdiğim dizileri baştan
başlama gibi bir hastalığım var</t>
  </si>
  <si>
    <t>eyll13949913
RT @BeyzaGvenmez: Yıllar önce bir
programda sunucu Alparslan Hocama
sormuştu:"Yıllardır İslam ve ümmet
için çalışıyorsunuz.Bu süreçte
sizi…</t>
  </si>
  <si>
    <t xml:space="preserve">beyzagvenmez
</t>
  </si>
  <si>
    <t>capulcuozllem
RT @kivancdil: Bu ülkede çocuklardan
ne istiyorsunuz istismar ediliyor
çalıştırılıyor okutulmuyor eziliyor
hapise atılıyor 3,5 yaşında has…</t>
  </si>
  <si>
    <t xml:space="preserve">kivancdil
</t>
  </si>
  <si>
    <t>mrssshaa
RT @merveeyllmz11: Diziler olmayınca
ülke iyice kafayı yedi dizi mi
çekiyorlar orada yarışma #survior2020
sırf yakışıklı diye yatarak gelen…</t>
  </si>
  <si>
    <t xml:space="preserve">merveeyllmz11
</t>
  </si>
  <si>
    <t>zelalberrak
kalışımda aklıma gelen tek şey
acaba benim gibi insanların varlığımı
söz konusuydu yani o dönemde zayıf
insanlar i… https://t.co/ovGXYNDSMr</t>
  </si>
  <si>
    <t>sorlothalexande
@KingofBtc Kral long short kovalamaktansa
altlara bakar mısın :) ortalama
bir coin günde %30 yapıyor</t>
  </si>
  <si>
    <t xml:space="preserve">kingofbtc
</t>
  </si>
  <si>
    <t>serap86202172
@theKEM4LIST @NesyaYaka @av_turgayozcan
@avdenizyucel @celalulgen İşte
Tayyip beyi Pp yap koşa süreliğine
sonra bir… https://t.co/X7UnZW3BTZ</t>
  </si>
  <si>
    <t xml:space="preserve">celalulgen
</t>
  </si>
  <si>
    <t xml:space="preserve">avdenizyucel
</t>
  </si>
  <si>
    <t xml:space="preserve">av_turgayozcan
</t>
  </si>
  <si>
    <t xml:space="preserve">nesyayaka
</t>
  </si>
  <si>
    <t>birparmakbal
@Selcoin gıda krizi kapida uretim
şart. uyarilarinizi video ile mi
paylastiniz bir incelemek isterim</t>
  </si>
  <si>
    <t xml:space="preserve">selcoin
</t>
  </si>
  <si>
    <t>mahsun_1717
RT @black4beats: “Ne bir tavır
ne bir eda Savur savrul gönlüm
bu,bu son elveda” https://t.co/sTyMl7SQ9L</t>
  </si>
  <si>
    <t xml:space="preserve">black4beats
</t>
  </si>
  <si>
    <t>alisadanakyldz
RT @GuleryuzMahfuz: Dilgeş 3,5
yaşında. Bir böbreği yok. Bugün,
yani bayram günü annesi ile birlikte
cezaevine gönderildi. Annesinin
suçu m…</t>
  </si>
  <si>
    <t xml:space="preserve">guleryuzmahfuz
</t>
  </si>
  <si>
    <t>burakerbagci
Cok basarili ve buyuk bir is. Bu
kadar karmasik bir sistemin Turkiye
de gerceklestirilmesi gercekten
mukemmel 💪. Ba… https://t.co/MNy1qEeCsq</t>
  </si>
  <si>
    <t>dpudenbiri
RT @eyupaltun_: Yine bir kadın
ve katliam. Yüreğimiz buruk, hüznümüz
derin. Affetmeyeceğiz katilleri,
savunanları ve sessiz kalanları.
#z…</t>
  </si>
  <si>
    <t xml:space="preserve">eyupaltun_
</t>
  </si>
  <si>
    <t>krst_byrm
RT @muzikdizifilm: "Ben bir gurbet
türküsünde, akşamın mavi örtüsünde"
| Melike Şahin &amp;amp; Ahmet Ali
Arslan https://t.co/rmLo1o81Pt</t>
  </si>
  <si>
    <t xml:space="preserve">muzikdizifilm
</t>
  </si>
  <si>
    <t>zlh6728046
Bir avuç torağa dokununca anlarsın
bayramın bayramsızlığını BayramGelmiş
Neyime</t>
  </si>
  <si>
    <t>yazarseyyar1
RT @Bmyrespect: engel yedim bisürü
devam edemedim ment rt bir şeyler
yapın pleaseee EkranınDevleri BarışCedi</t>
  </si>
  <si>
    <t xml:space="preserve">bmyrespect
</t>
  </si>
  <si>
    <t>vedatylcn
Evet hata yaptım ve üzüldüm ama
asla pişman olmadım bir daha olsa
bir daha yaparım.</t>
  </si>
  <si>
    <t>fatihsevinc53
Asgari ücretle çalışan bir Alman
vatandaşı, bir aylık maaşıyla 140
kilo kuzu pirzola alabiliyorken,
Türkiye'de çalı… https://t.co/TE85w0DNnl</t>
  </si>
  <si>
    <t>oktayakc13
RT @Selcuk: 3 saat sonra kocaman
bir 🐳 bayramlaşmak için uçarak
evinize gelecek. Pencereleri açın.
😉 #AkıncıBelgeseli ⏰ saat 20.23'de
Bayk…</t>
  </si>
  <si>
    <t>hhebenneka
Öyle bir dolu yağdı ki ilk defa
bu kadar korktum</t>
  </si>
  <si>
    <t>ynsmsek
RT @Selcuk: 3 saat sonra kocaman
bir 🐳 bayramlaşmak için uçarak
evinize gelecek. Pencereleri açın.
😉 #AkıncıBelgeseli ⏰ saat 20.23'de
Bayk…</t>
  </si>
  <si>
    <t>yusufaydnalp
RT @takvim: Bayraktar AKINCI TİHA'nın
belgeseli yayınlandı! ❝Bin atlı
akınlarda çocuklar gibi şendik
Bin atlı o gün dev gibi bir orduy…</t>
  </si>
  <si>
    <t xml:space="preserve">takvim
</t>
  </si>
  <si>
    <t>zeynep____erol
RT @furkanvakfi: Bu İş Zulüm Zincirinin
Bir Halkasıdır! Açık alanda Teravih
namazı kılmak isteyen Furkan Gönüllülerine
1750 lira para ceza…</t>
  </si>
  <si>
    <t xml:space="preserve">furkanvakfi
</t>
  </si>
  <si>
    <t>furkankaymak2k
Yılmaz Morgül ..kahkaha şelalesinden
bir yudum aldım.. #survivor2020</t>
  </si>
  <si>
    <t>muslimdogmus
@maltalilaz Sisi'nin mevzuya doğrudan
müdahil olma ihtimali var mı sizce?
Öyle bir şeye karşı plan var mı?
Sonuçta… https://t.co/jTefyu13dF</t>
  </si>
  <si>
    <t xml:space="preserve">maltalilaz
</t>
  </si>
  <si>
    <t>eskipencerem
Tek kelimeyle mükemmel! Allah yâr
ve yardımcınız olsun. Maşallah
Aslan Parçasına... İnceden bir
hayranlık duymadım… https://t.co/4L4TLBq9S9</t>
  </si>
  <si>
    <t>apoli_deniz
RT @TheLaikYobaz: Geceye başrolde
Akıncı SİHA'nın oynadığı yönetmenliğini
Selçuk Bayraktar'ın yaptığı kısa
bir video bırakalım... #AkıncıBe…</t>
  </si>
  <si>
    <t xml:space="preserve">thelaikyobaz
</t>
  </si>
  <si>
    <t>angaralidoktor
RT @sertvurgular: “Bir kez kendini
bulmuş olan kişinin bu yeryüzünde
yitirecek bir şeyi yoktur artık.
Ve bir kez kendi içindeki insanı
anla…</t>
  </si>
  <si>
    <t xml:space="preserve">sertvurgular
</t>
  </si>
  <si>
    <t>icmimaremreu
@korayaydintr Altina donsun millet
yabanci bir ulkenin parasina gerek
yok, milli iseniz paranizla altin
alin</t>
  </si>
  <si>
    <t xml:space="preserve">korayaydintr
</t>
  </si>
  <si>
    <t>bayramf45846487
Bu bayram belki birbirimizden uzağız
ama gönüllerimiz daima bir kalacak.
Daha mutlu bayramlarda bir arada
olmak ümi… https://t.co/Mivp9bPZkn</t>
  </si>
  <si>
    <t>abdiogluadem
Sayın @husnumahalli , bir gazeteci
olarak lütfen “fikri takip” yapın
bu olayı. Biz unutursak siz unutmayın.
Filmin… https://t.co/fqkfiAQ2oK</t>
  </si>
  <si>
    <t xml:space="preserve">husnumahalli
</t>
  </si>
  <si>
    <t>hasancucuk
@HasanCucuk's account has been
withheld in Turkey in response
to a legal demand. Learn more.</t>
  </si>
  <si>
    <t>adimsilaarklar
Keske bir günlüğüne çirkin olsaydım
çünkü her gün çirkin olmak cidden
çok zor.</t>
  </si>
  <si>
    <t>zafoyzc36
Bayramın ilk gününü denk geldiğim
Ömer Hayyam'ın rubaiatinda geçen
bir cümle ile sonlandırmak istedim.
"Öte dünya… https://t.co/3SuObusAlz</t>
  </si>
  <si>
    <t>scenaryst
RT @ononkesit: Herkesin yaşattığı
her şey, bir gün kendi sınavı olacak...
https://t.co/ydtJzO0Mdn</t>
  </si>
  <si>
    <t xml:space="preserve">ononkesit
</t>
  </si>
  <si>
    <t>kubranurbrt
RT @elademirbag: bir insana gereğinden
fazla iyi niyet göstermek salaklıktır
bunu kendinize sık sık hatırlatın</t>
  </si>
  <si>
    <t xml:space="preserve">elademirbag
</t>
  </si>
  <si>
    <t>esevenli
RT @akadirdemirci07: Bizi kıskanan
Almanya ile ilgili bir tweet atayım
dedim. https://t.co/JgynWVjfl2</t>
  </si>
  <si>
    <t xml:space="preserve">akadirdemirci07
</t>
  </si>
  <si>
    <t>bideiik6
sooo what do you guys think?? Kıyafet
çizmede kötüyümdür o yüzden yardım
alarak kıyafet çalışmaları yaptım
sonra bi… https://t.co/s6kQlGE97J</t>
  </si>
  <si>
    <t>beyehirli421
RT @haluk: 2005 yılında ilk uçuşun
başında Mini İHA kalkarken sendeledi.
Kalkamasaydı ne Baykar,ne ekibimiz,ne
#Akıncı vardı bugün belki İ…</t>
  </si>
  <si>
    <t xml:space="preserve">haluk
</t>
  </si>
  <si>
    <t>deniss51197196
RT @velisacilik: Bayram sabahı
3,5 yaşındaki Dilgeş annesiyle
birlikte cezaevine girdi. Korona
diyerek mafya babalarını serbest
bırakanlar…</t>
  </si>
  <si>
    <t xml:space="preserve">velisacilik
</t>
  </si>
  <si>
    <t>cemtekinoglu
RT @saadetoruc: Hayırlı, huzurlu,
sağlıklı, umutlu, güzel mi güzel
bir bayram dilerim. Bu sürecin
Allah’ın izniyle geride kaldığı
günler di…</t>
  </si>
  <si>
    <t xml:space="preserve">saadetoruc
</t>
  </si>
  <si>
    <t>ermeydan1
RT @karabekiroglu_s: Katar Medyası..
Türklerin son zamanlarda sahada
ilginç bir savaş sırrı var: Tek
bir asker görmezsiniz, bir savaş
uça…</t>
  </si>
  <si>
    <t xml:space="preserve">karabekiroglu_s
</t>
  </si>
  <si>
    <t>xxxmapp
@yerliyabanci2 Köye yerleşip tarım
işine giricem böyle hayallerim
var şuan. Deniz manzaralı bir köy
lazım bana 😀</t>
  </si>
  <si>
    <t xml:space="preserve">yerliyabanci2
</t>
  </si>
  <si>
    <t>hacem2
RT @yazi_yorum__: Bir tarih yazılıyor,
Tüyler diken diken Allah yardımcınız
olsun. Türk olarak Gurur duyduk
sizlerle.. #AkıncıBelgeseli h…</t>
  </si>
  <si>
    <t xml:space="preserve">yazi_yorum__
</t>
  </si>
  <si>
    <t>chdsimsek
Kırk kez sarıl, bir kez attığın
taş kadar hatırlanmaz...#Pazartesi
https://t.co/XcjdyX3Kge</t>
  </si>
  <si>
    <t>nailnce4
Hüzünlü ama bir okadarda düşündürücü
bir ramazan bayramına girdik,Allah'ım
ümmetine birdaha böyle buruk bayram
yas… https://t.co/WBDFSsG80g</t>
  </si>
  <si>
    <t>durmusali162
RT @amorfati______: Moskova’da
caddenin orta yerinde bir kadın,
piyanoyla ne çalsa beğenirsiniz
? https://t.co/FqO0OfPMTz</t>
  </si>
  <si>
    <t xml:space="preserve">amorfati______
</t>
  </si>
  <si>
    <t>askolbagimlisii
Çocuk görmüş hülya avşar gibi oldum
keşke öpsem bir tane ya erittin
sena ablanın kalbini 🐥💖 https://t.co/sE61yzsyxH</t>
  </si>
  <si>
    <t>feyzathehatter
RT @BiSahaf: Şair, şiirinde: “Neden
eve dönmekten ibarettir hayat?”
diye sormuş. Bir Aborjin atasözünde
cevabına rastladım: “Biz bu zamana…</t>
  </si>
  <si>
    <t xml:space="preserve">bisahaf
</t>
  </si>
  <si>
    <t>philophobiia1
19 yaşındayım , pasifim. Yok mu
şöyle bana ufak bir maddi destek
olacak bir aktif gay . Tüm aktif
gayleri bekliyoru… https://t.co/OtxNITDjKf</t>
  </si>
  <si>
    <t>volkan5453
RT @Cakici_Efe1453: Bin tane Faik
Öztıriiik gibi oğlun olacağına
bir tane Selçuk Bayraktar gibi
damadın olsun. 😂 https://t.co/9z3GV3JxMC</t>
  </si>
  <si>
    <t xml:space="preserve">cakici_efe1453
</t>
  </si>
  <si>
    <t>azizcan13960170
RT @alibabacan: Çok üzgünüm. Bayram
sevincimiz Zeynep Şenpınar’ın katliyle
yarım kaldı. Son bir ayda yine
onlarca kadın katledildi. Bu…</t>
  </si>
  <si>
    <t xml:space="preserve">alibabacan
</t>
  </si>
  <si>
    <t>wolfstall
RT @TekAskimGLTSRY: İyi Bayramlar
Galatasaray Ailem 🤗❤💛🍬Tüm kötü
günlerin geride kaldığı bir gün
olsun 🙏 https://t.co/FfhVh3Kwu8</t>
  </si>
  <si>
    <t xml:space="preserve">tekaskimgltsry
</t>
  </si>
  <si>
    <t>berke_nuri35
@survivor_izle @ruwishci @MestanSh
Acun orda tartışmanın konusunu
söylüyor. Hatta diyor ki oradaki
konu yani tartış… https://t.co/7rQaz6QSfK</t>
  </si>
  <si>
    <t xml:space="preserve">mestansh
</t>
  </si>
  <si>
    <t xml:space="preserve">ruwishci
</t>
  </si>
  <si>
    <t xml:space="preserve">survivor_izle
</t>
  </si>
  <si>
    <t>anneminplaklari
RT @ataxx06673: “Ezelden beri birbirine
ait olanlar, elbet bir gün buluşacaklar.
Ne güzel der bilge; tüm doğru ve
yanlış, günah ve sevaplar…</t>
  </si>
  <si>
    <t xml:space="preserve">ataxx06673
</t>
  </si>
  <si>
    <t>meneke59065667
RT @ebulmevdudi: Selemunaleyküm
Grup Furkan'ın heyecanlı,ateşli
takipçileri 1.saat sonra YUREKLİ
DAVA ADAMI ALPARSLAN HOCAM için
besteledi…</t>
  </si>
  <si>
    <t xml:space="preserve">ebulmevdudi
</t>
  </si>
  <si>
    <t>ezgiern
RT @pamukolduk: Merhabalarr, pamuk
gibi bir bayram hediyesiyle karşınızdayım,
beni takip edip bu tweeti beğenen
2 kişiye bu güzelim peluş f…</t>
  </si>
  <si>
    <t xml:space="preserve">pamukolduk
</t>
  </si>
  <si>
    <t>yusufka97458443
RT @TheLaikYobaz: Geceye başrolde
Akıncı SİHA'nın oynadığı yönetmenliğini
Selçuk Bayraktar'ın yaptığı kısa
bir video bırakalım... #AkıncıBe…</t>
  </si>
  <si>
    <t>nesss1903
@cnry1907 Yorumsuz bir hayatı seçiyorum
Doymadım inan, kanmadım sevgiye
...</t>
  </si>
  <si>
    <t xml:space="preserve">cnry1907
</t>
  </si>
  <si>
    <t>halilaktimur
RT @Aklcelal: Gülpınar: İnsanlık
zorlu bir imtihandan geçiyor https://t.co/E5PwKoUpbm
@MedyaUrfa aracılığıyla</t>
  </si>
  <si>
    <t xml:space="preserve">medyaurfa
</t>
  </si>
  <si>
    <t xml:space="preserve">aklcelal
</t>
  </si>
  <si>
    <t>muratka96969772
RT @CemalBucak63: @SenatesIsmail
@suleymansoylu @EmineErdogan @mahirunal
@erkankandemir @iletisim @NumanKurtulmus
@fuatoktay @aliihsanyavuz…</t>
  </si>
  <si>
    <t xml:space="preserve">aliihsanyavuz
</t>
  </si>
  <si>
    <t xml:space="preserve">fuatoktay
</t>
  </si>
  <si>
    <t xml:space="preserve">numankurtulmus
</t>
  </si>
  <si>
    <t xml:space="preserve">iletisim
</t>
  </si>
  <si>
    <t xml:space="preserve">erkankandemir
</t>
  </si>
  <si>
    <t xml:space="preserve">mahirunal
</t>
  </si>
  <si>
    <t xml:space="preserve">emineerdogan
</t>
  </si>
  <si>
    <t xml:space="preserve">suleymansoylu
</t>
  </si>
  <si>
    <t xml:space="preserve">cemalbucak63
</t>
  </si>
  <si>
    <t>iskenderun315
@lan_inci harika bir manzara</t>
  </si>
  <si>
    <t xml:space="preserve">lan_inci
</t>
  </si>
  <si>
    <t>muratev20059537
RT @__tefani: Ulu Camili Ramazan
Hoca hakkında açılan bir dava sebebiyle
Akıl hastanesine yatırılacak/yatırıldı
haberleri var. Ramazan hoca…</t>
  </si>
  <si>
    <t xml:space="preserve">__tefani
</t>
  </si>
  <si>
    <t>basakdumnn
Her duyguya hitap eden bir Pinhani
şarkısı vardır</t>
  </si>
  <si>
    <t>bayanteror
bir de iki taraf icin.. gereksiz
kıskançlık krizleri... sonu her
zaman fail oluyor ✍</t>
  </si>
  <si>
    <t>miyamiyauv
Böyle bir can sıkılmışlığı var
üstümde</t>
  </si>
  <si>
    <t>ihab72ihab
RT @uzunabdurrahman: Bu uçuş Türkiye
için bir milattır dostlar Selçuk
Bayraktar ve ekibi sayesinde, Vecihi
Hürkuş ve Nuri Demirağ'ın kemik…</t>
  </si>
  <si>
    <t xml:space="preserve">uzunabdurrahman
</t>
  </si>
  <si>
    <t>mukaddes___
RT @leongibi: - Güzel üslup kadar
mutlu eden başka bir şey yok şu
hayatta..</t>
  </si>
  <si>
    <t xml:space="preserve">leongibi
</t>
  </si>
  <si>
    <t>cactuslovei
Artarak gönlümün aydınlığı her
saniyede Bir mehâbetli sabah oldu
Süleymâniye'de Kendi gök kubbemiz
altında bu bay… https://t.co/XKnYKHAkS7</t>
  </si>
  <si>
    <t>zeynosarikaya
RT @meraldanis: Dün geceyi beraber
adliye’de geçirdiğimiz Dılgeş şimdi
annesiyle cezaevinde. Dılgeş bir
böbreği alındığı İçin tek böbrekl…</t>
  </si>
  <si>
    <t xml:space="preserve">meraldanis
</t>
  </si>
  <si>
    <t>ucakoozkan
RT @nyz_hmm: Bir insanın mutsuz
olması için çaba harcaması lazım
aq</t>
  </si>
  <si>
    <t xml:space="preserve">nyz_hmm
</t>
  </si>
  <si>
    <t>yaln92830150
RT @Rezanbl1: @NecdetTakva @van_tasaron
@vantsokurumsal @SemsettinBZKRT
@zahirkandas @hsevli @OsmanGulacarTR
Hukuki yönden zaten 2 defa dav…</t>
  </si>
  <si>
    <t xml:space="preserve">rezanbl1
</t>
  </si>
  <si>
    <t xml:space="preserve">osmangulacartr
</t>
  </si>
  <si>
    <t xml:space="preserve">hsevli
</t>
  </si>
  <si>
    <t xml:space="preserve">zahirkandas
</t>
  </si>
  <si>
    <t xml:space="preserve">semsettinbzkrt
</t>
  </si>
  <si>
    <t xml:space="preserve">vantsokurumsal
</t>
  </si>
  <si>
    <t xml:space="preserve">van_tasaron
</t>
  </si>
  <si>
    <t xml:space="preserve">necdettakva
</t>
  </si>
  <si>
    <t>srdrkahraman
@sadik0707 Küfür terminolojisine
hâkimiyetinizin azalması dışında
bir kaybınız olacağını düşünmüyorum
:) Ameliyatta… https://t.co/hseIgMl7YT</t>
  </si>
  <si>
    <t xml:space="preserve">sadik0707
</t>
  </si>
  <si>
    <t>borqea
@izmirliqr @nur0fatos @harunbaba26
@saftutan @emn_rl @s0nszlk @Srp1_
@Srp1__ @R_Atalay33 @Ertyks @TrGs06
@alfa_hak… https://t.co/Thyad4mdAV</t>
  </si>
  <si>
    <t xml:space="preserve">t
</t>
  </si>
  <si>
    <t xml:space="preserve">alfa_hak
</t>
  </si>
  <si>
    <t xml:space="preserve">trgs06
</t>
  </si>
  <si>
    <t xml:space="preserve">r_atalay33
</t>
  </si>
  <si>
    <t xml:space="preserve">srp1__
</t>
  </si>
  <si>
    <t xml:space="preserve">srp1_
</t>
  </si>
  <si>
    <t xml:space="preserve">s0nszlk
</t>
  </si>
  <si>
    <t xml:space="preserve">emn_rl
</t>
  </si>
  <si>
    <t xml:space="preserve">saftutan
</t>
  </si>
  <si>
    <t xml:space="preserve">harunbaba26
</t>
  </si>
  <si>
    <t xml:space="preserve">nur0fatos
</t>
  </si>
  <si>
    <t xml:space="preserve">izmirliqr
</t>
  </si>
  <si>
    <t>hessehermann2
RT @cupucuputer: Kaç tane katil
salıverdiniz, çocuklu bir kadını
tutuksuz yargılayamıyor musunız?
Neyin kini neyin intikamı bu? #DilgeşÖzgü…</t>
  </si>
  <si>
    <t xml:space="preserve">cupucuputer
</t>
  </si>
  <si>
    <t>aydin_khk
RT @YlmazTemur: Dışarı çıkma yasağı
olmasa "Bir fırsat olsada falanca
komşularımın hakkından gelsem"
diye düşünen zevat komşularının
bayram…</t>
  </si>
  <si>
    <t xml:space="preserve">ylmaztemur
</t>
  </si>
  <si>
    <t>doyoshino
buradan eski ekibime de teşekkürlerimi
iletmek istiyorum her ne kadar
çocuklar artık birlikte olamasalar
da kısa bi… https://t.co/g46NTBIc9z</t>
  </si>
  <si>
    <t>mertocalfan38
RT @thorlith: mert seneye size
voleybol konusunda bir sürpriz
yapabilirim dedi aklıma direkt
all star geldi yoksaaaa şaşırmış
emoji Bay…</t>
  </si>
  <si>
    <t xml:space="preserve">thorlith
</t>
  </si>
  <si>
    <t>dadakosman
@Selcuk @ntv @TRTBelgesel Bir adanmışlıgın
azmin hikayesi #AkıncıBelgeseli
Izlerken duygulandik.Allah ilminizi
ira… https://t.co/tN2OcSlATR</t>
  </si>
  <si>
    <t>01_bozbey
Yaş ilerledikçe pp değiştirme olayının
pek önemi kalmıyor bir tane pp
yıllarca götürebiliyor</t>
  </si>
  <si>
    <t>nevrier
@bilgin_volkan Ahahha 😀 Uğur kardeş
üzülmesin. Bir daha ki sefere kesin
onu seçeriz asdff</t>
  </si>
  <si>
    <t xml:space="preserve">bilgin_volkan
</t>
  </si>
  <si>
    <t>bugraeren41
Bir cem Yılmaz atasözü derki Bayram
gelir evlere Sevgi verir dillere
Ver elini öpeyim Elin girsin götüne</t>
  </si>
  <si>
    <t>dada2502149747
RT @tselmanoglu: Üzerimde çok hakkı
olan, değer verdiğim ve uzun zamandır
bana dargın olan bir ağabeyimi
aradım bugün elim titreye titreye…</t>
  </si>
  <si>
    <t xml:space="preserve">tselmanoglu
</t>
  </si>
  <si>
    <t>belediyeszlesm1
RT @Abdullah267447: @RTErdogan
Bayramınız mübarek olsun İnşallah
5393 lülerin bir sonraki bayramı
bu şekilde buruk, işsiz, sıkıntısız
geçme…</t>
  </si>
  <si>
    <t xml:space="preserve">abdullah267447
</t>
  </si>
  <si>
    <t>yahyaates
Bir avuç katil İsrail nasıl söz
sahibi oluyor şu koca dünyada biliyormusunuz.
Faiz sistemlerini Müslümanları
alet… https://t.co/fY282o9gFa</t>
  </si>
  <si>
    <t>alihana90910797
RT @pnrilter1: @ZehraZumrutS Sayın
@ZehraZumrutS hanım,Allah razı
olsun biz hiçbir şey görmedik.
Bu yardımlar kime yapılıyor onu
da bilmiyo…</t>
  </si>
  <si>
    <t xml:space="preserve">pnrilter1
</t>
  </si>
  <si>
    <t xml:space="preserve">zehrazumruts
</t>
  </si>
  <si>
    <t>esranurekc
@lutfisunar Günümüzde -özellikle
mahalle kültürünün de kaybolmasıyla
birlikte- onlarca dairelerin olduğu
büyük bina… https://t.co/uyVH9UZTKN</t>
  </si>
  <si>
    <t xml:space="preserve">lutfisunar
</t>
  </si>
  <si>
    <t>endofanodyssey
RT @cupucuputer: Kaç tane katil
salıverdiniz, çocuklu bir kadını
tutuksuz yargılayamıyor musunız?
Neyin kini neyin intikamı bu? #DilgeşÖzgü…</t>
  </si>
  <si>
    <t>allapugac
RT @komunistbariss: Hesap çok fazla
donuyor, ikide bir şifre sıfırlama
geliyor bayram bayram ne istiyorsunuz
arkadaş. Bu twte etkileşim ver…</t>
  </si>
  <si>
    <t xml:space="preserve">komunistbariss
</t>
  </si>
  <si>
    <t>erdalpiktes
RT @ankarakulisi06: Sn Başkanım
@RTErdogan Eğitimde yoğun emek
veren bir grup @piktesogretmen
'ın mesajı Saygıyla https://t.co/oUYgDEH…</t>
  </si>
  <si>
    <t xml:space="preserve">piktesogretmen
</t>
  </si>
  <si>
    <t>ankarakulisi06
RT @Furkanmert_34: Dijital toplum,
dijital dünya sistemi, sosyal deney
olan korona virüsüyle startını
vermiştir Bu Yeni bir çağın başlangı…</t>
  </si>
  <si>
    <t>yagmursalcin
RT @BerkeSoydan18: Ersin o kadar
pisleşip igrenç bir hale girdi
ki acun hemen cok somurtkan bir
sesle sözünü kesti düşünün o kadar
sınırı a…</t>
  </si>
  <si>
    <t xml:space="preserve">berkesoydan18
</t>
  </si>
  <si>
    <t>belizgorec
RT @Barismurat_fann: çok ünlü olmasına
rağmen efendiliğini ve saygısını
hiçbir zaman kaybetmeyen cedi ve
barışa abi demesi sen gerçekten
mü…</t>
  </si>
  <si>
    <t xml:space="preserve">barismurat_fann
</t>
  </si>
  <si>
    <t>yalan_dunya_91
RT @hulya_ucar34: Bir kitap okurken,
sayfayı geri çevirme seçeneği olmadığını
düşünün Bu kitabı ne kadar dikkatli
okuyacaksın ?? İşte bu…</t>
  </si>
  <si>
    <t xml:space="preserve">hulya_ucar34
</t>
  </si>
  <si>
    <t>sirshortyy
@huribilyeceylan Haklı bir sebepmiş.
Tşk.</t>
  </si>
  <si>
    <t xml:space="preserve">huribilyeceylan
</t>
  </si>
  <si>
    <t>murat85596924
RT @Kuduszaade: Bir hayırsever
ağabeyimizden #Hediyekitap 📚☺️🎁müjdesi
@m_eminyildirim hocamızın SAHABE
İKLİMİ 1️⃣2️⃣3️⃣4️⃣ kitapların…</t>
  </si>
  <si>
    <t xml:space="preserve">m_eminyildirim
</t>
  </si>
  <si>
    <t xml:space="preserve">kuduszaade
</t>
  </si>
  <si>
    <t>mehmeticuha
RT @Sizi_izliyoruz: Delinin söylediklerinden
bi haber oldukları için deli muamelesi
yapmışlar ! Bu bir provokasyondur...
#ramazanhocadeli…</t>
  </si>
  <si>
    <t>eee35918655
RT @JSTMALAZGIRT: Bu görüntüler
bir Hollywood filminden olsaydı
öve öve konuşa konuşa bitiremezlerdi,
ama bu bir #AkıncıBelgeseli. https:/…</t>
  </si>
  <si>
    <t>kemalis67141523
Vicdan 'da mı kalmadı 3,5 yaşında
bir çocuğu Bayramda cezaevine koymak
#DilgeşÖzgürOlmalı</t>
  </si>
  <si>
    <t>esslm74878269
RT @hadimul_muminin: Sevgili @bayraklibld
yetkilileri! Bu konuda bir yardımınız
olur mu acaba? İkinci el buzdolabı
veya yeni olabilir. Nen…</t>
  </si>
  <si>
    <t xml:space="preserve">bayraklibld
</t>
  </si>
  <si>
    <t xml:space="preserve">hadimul_muminin
</t>
  </si>
  <si>
    <t>bayansaliss
bir bayramda şöyle. https://t.co/Y5945IR9yJ</t>
  </si>
  <si>
    <t>fsmyssrt1453
RT @eha_medya: LİBYA GÜNDEMİ 📍Libya
Son Durum Haritası: 📌Türkiye destekli
Libya Ordusu'nun 6 günde ilerleyişi
▪️ Trablus'un savunma hatt…</t>
  </si>
  <si>
    <t xml:space="preserve">eha_medya
</t>
  </si>
  <si>
    <t>sevginin_rengi
@AnneminPlaklari @cetinerker Joytürk
açtım bugün, öyle hoşuma gitti
ki program geçemedim başka istasyona.
Annemin r… https://t.co/LUk8zZhfQf</t>
  </si>
  <si>
    <t xml:space="preserve">cetinerker
</t>
  </si>
  <si>
    <t>elifcerenuysal3
RT @bmysever_: Elif çok tatlı bir
kadın ya valla çok sevimli geliyor
EkranınDevleri BarışCedi</t>
  </si>
  <si>
    <t xml:space="preserve">bmysever_
</t>
  </si>
  <si>
    <t>zlemkdk3
Hep bir arada nice bayramlar geçirmek
dilegiyle .umutsuzluk yok bahar
çok yakın</t>
  </si>
  <si>
    <t>ugurkobas
Halk ile iç içe, Gönüllere taht
kurmuş bir il emniyet müdürlüğü
ve polis teşkilatı hayalimizdi.
Bunu başardın ve… https://t.co/vx5X8t5a1A</t>
  </si>
  <si>
    <t>ozzlem
Sonra bir gün bir şey olur. Unutmak
için kendinle ettiğin savaşlar
Okuduğun kitaplar İçini ısıtsın
diye içtiğin çay… https://t.co/PhRQqdG4c5</t>
  </si>
  <si>
    <t>tekinalpkemal
Bilim Kurulu üyesi Alpay Azap:
“Sonbahar kış aylarında corona
virüsü salgınında ikinci bir dalga
bekliyoruz.İkinci… https://t.co/AE3zMntNnA</t>
  </si>
  <si>
    <t>sahmeran54senem
RT @YelizzKoray: Erdoğan dün akşam,
“Yarından itibaren yeni bir gönül
seferberliği başlatıyoruz” dedikten
sonra, sabah döviz ve altın al…</t>
  </si>
  <si>
    <t>goodnightmoond
RT @Seckin_Deniz: Maturidi gibi
bir alimi sufi sahtekarlar nasıl
'açıkça' katletmişlerdir görün
https://t.co/coU1w1mDcI</t>
  </si>
  <si>
    <t xml:space="preserve">seckin_deniz
</t>
  </si>
  <si>
    <t>tr_mufit
RT @haticez53: 💕Cumhur İttifakı
Güçleniyor💕 10.000 TAKİPÇİNİN
ALTINDAKİ YERLİ VE MİLLİ HESAPLAR💝
Geri takip yapmak şartı ile bu
twitin al…</t>
  </si>
  <si>
    <t>milli_takip_tr
#AkıncıBelgeseli 🐳 " Bin atlı
akınlarda çocuklar gibi şendik,
Bin atlı o gün dev gibi bir orduyu
yendik" Gurur du… https://t.co/AL33qlhJ7X</t>
  </si>
  <si>
    <t>yazdansonra
En manyak Survivor senesi 2016'dır.
Şampiyon Atakan Damla Semih Serkay
Y.Morgül Nagihan. Bir de Yattara
ile Yunus… https://t.co/CX4fMPeb3f</t>
  </si>
  <si>
    <t>yasee38
RT @uguryildizexe: Dünya'nın sayılı süpersonik akrotimlerinden
biri olan Türk Yıldızları'nın tüm
akrotimler arasında bir defada
2.000.000 k…</t>
  </si>
  <si>
    <t xml:space="preserve">sema0x
</t>
  </si>
  <si>
    <t xml:space="preserve">ruhensiyahi22
</t>
  </si>
  <si>
    <t xml:space="preserve">uguryildizexe
</t>
  </si>
  <si>
    <t>emreyalsun25
RT @yerelkulis: CHP'li Faik Öztrak'ın
▶️"Sosyete Damat" dediği adam daha
önce de söyledi ama duymak işlerine
gelmemiş! Hatırlatalım; ▶️40…</t>
  </si>
  <si>
    <t xml:space="preserve">yerelkulis
</t>
  </si>
  <si>
    <t>simgehncr1
RT @kelimeburc: Koç: bir Koç kimseyi
kötü gününde yalnız bırakmaz.</t>
  </si>
  <si>
    <t xml:space="preserve">kelimeburc
</t>
  </si>
  <si>
    <t>yakamozmavisi34
RT @OguzBoyluTurk: İşte Akıncı
SİHA'nın uçtuğu Türk Havacılık
Tarihinde yeni bir devrin başladığı
anlar... #AkıncıBelgeseli #MilliTeknoloji…</t>
  </si>
  <si>
    <t xml:space="preserve">oguzboyluturk
</t>
  </si>
  <si>
    <t>fromirkwood
@lunamujgan Bir daha mahalleye
gelmedi Müjgan, gelemedi. Bizim
dar ve eski sokaklara otomobili
sığmıyormuş dediler.</t>
  </si>
  <si>
    <t xml:space="preserve">lunamujgan
</t>
  </si>
  <si>
    <t>cakobellaa
RT @yutalovescako: Merhaba kuzularr
ilk kez bir fic yazıyorum ve bu
da bir yuwin fici.. Elimden geldiğince
yeni bölüm atmaya çalışacağım li…</t>
  </si>
  <si>
    <t xml:space="preserve">yutalovescako
</t>
  </si>
  <si>
    <t>enverberkan1962
RT @HlyahulyaAKgn: Afyon'da, Sözde
Akli dengesi bozuk biri Polisin
kafasına KÜREKLE vura vura hastanelik
etti.. En ufak bir olayda "KATİL…</t>
  </si>
  <si>
    <t xml:space="preserve">hlyahulyaakgn
</t>
  </si>
  <si>
    <t>radyoleylafm
RT @Hhelbestvan: Neredeyiz, nerede
yaşıyoruz? Ya da yaşıyor muyuz
bir soralım kendimize. Kaç soruya
içten cevap verebilir ki insan
#LeylaFM</t>
  </si>
  <si>
    <t xml:space="preserve">hhelbestvan
</t>
  </si>
  <si>
    <t>cengizcoskun107
Bin atlı akınlarda çocuklar gibi
şendik Bin atlı ogün dev gibi bir
orduyu yendik #MilliHesaplarYanyana🟢🇹🇷
#MilliHesaplarBurada🟢🇹🇷</t>
  </si>
  <si>
    <t>alibabacana
RT @BayramIlbuga: Deva partisi
bir umud partisidir deva partisi
bir kadro hareketidir @alibabacan
#iyibayramlarbabacan https://t.co/2zphoWn…</t>
  </si>
  <si>
    <t>osmanl1980
@lobici06 @AkTakipAntalya @zekibahce
Pardon da, akparti bir tane sürekli
fetöcüleri koruyan birini kovdu,
sizden ak… https://t.co/XNpZwHOfd8</t>
  </si>
  <si>
    <t xml:space="preserve">aktakipantalya
</t>
  </si>
  <si>
    <t xml:space="preserve">lobici06
</t>
  </si>
  <si>
    <t xml:space="preserve">zekibahce
</t>
  </si>
  <si>
    <t>yarenbrb2
Kendinizi bir insanın sevgisine
inandırmaya çalışmayın. Seven insan
olmazı oldurur bahaneler sevmeyen
insanın yalanlarıdır.</t>
  </si>
  <si>
    <t>merener33525339
@ilkerkarli Biz Allah'tan başka
zafer sahibi yoktur. diyen bir
tevekkülün temsilcilerimiz. #Elhamdülillah…
https://t.co/QRNrAfzhon</t>
  </si>
  <si>
    <t xml:space="preserve">ilkerkarli
</t>
  </si>
  <si>
    <t>hsankay29495411
RT @Zeytinburnulu: Allah'ın dinini
anlatanları bir şekilde susturuyor
kâfirler... Kimine terörist, kimine
deli diyor zalimler... #DeliDeg…</t>
  </si>
  <si>
    <t xml:space="preserve">zeytinburnulu
</t>
  </si>
  <si>
    <t>esergll
RT @kivancozbilgic: Zamanında çok
faydalandığım bir doküman: https://t.co/WpmwwteVqT
Üstelik eski versiyonu bu kadar
geniş kapsamlı da değ…</t>
  </si>
  <si>
    <t xml:space="preserve">kivancozbilgic
</t>
  </si>
  <si>
    <t>nakipalan01
RT @FarukKose52: Erdoğan çok önemli
bir mesaj vermiş. Diyor ki: "....Yeni
bir gönül seferberliği başlatıyoruz....
milletimize gidecek, ken…</t>
  </si>
  <si>
    <t xml:space="preserve">farukkose52
</t>
  </si>
  <si>
    <t>mervesanii
@yasingoynukkk Lütfen bir kadın
cinayetini yazarken de kadınları
ele alıp küfürlerinizde kullanmayın
öyle yaparsanı… https://t.co/Ng7NXb9cFo</t>
  </si>
  <si>
    <t xml:space="preserve">yasingoynukkk
</t>
  </si>
  <si>
    <t>eminkarabulut44
@eagle_beloved Gerçeğe uyan. Burası
Matrix. Herşey bir simülasyon.
Beyaz tavşanı takip et 😁🤪</t>
  </si>
  <si>
    <t xml:space="preserve">eagle_beloved
</t>
  </si>
  <si>
    <t>garip1birisi
RT @mertocalfan38: icinde hic bir
kötülük olmadigini anladığınızı
dusunuyorum BayramTadında MertCanlıYayında</t>
  </si>
  <si>
    <t>tamerr001
RT @idris_sirdi35: @haluklevent
Nereye baş vurduysam kimse yardımcı
olmadı Uzun zamandır işsizim bir
çocuğum var bir gelirim yok icralık
ol…</t>
  </si>
  <si>
    <t xml:space="preserve">idris_sirdi35
</t>
  </si>
  <si>
    <t xml:space="preserve">haluklevent
</t>
  </si>
  <si>
    <t>humysr
Ne güzel bir duadır: "Muhakkak
ki bana zor olan sana kolaydır
Rabbim, hayallerimi yaşamayı nasip
et."</t>
  </si>
  <si>
    <t>dudusuzi
RT @mrakyuz35: @Hurriyet Bir kerede
villa yakıp ağaç dikin...</t>
  </si>
  <si>
    <t xml:space="preserve">hurriyet
</t>
  </si>
  <si>
    <t xml:space="preserve">mrakyuz35
</t>
  </si>
  <si>
    <t>ynsc4n
RT @apaci__ronaldo: Bu abimiz akıl
hastanesine kapatılmış. Oysa şu
an bu koca ülkede, kendisinden
akıllı tek bir insan yok! https://t.…</t>
  </si>
  <si>
    <t xml:space="preserve">apaci__ronaldo
</t>
  </si>
  <si>
    <t>avcuoglu_samet
Bazen bir kahve yudumlayıp, bir
şarkı açarsın, susarsın ve o şarkı
senin söylemek istediğin her şeyi
söyler.</t>
  </si>
  <si>
    <t>meczuphukukcu
- Güzel üslup kadar mutlu eden
başka bir şey yok şu hayatta..</t>
  </si>
  <si>
    <t>fikret5500
RT @Av_Hasanteke: Bin atlı akınlarda
çocuklar gibi şendik atlı o gün
dev bir orduyu yendik... -İha:
-Siha: -Taaruz İha’sı Akıncı: -Uçan…</t>
  </si>
  <si>
    <t xml:space="preserve">av_hasanteke
</t>
  </si>
  <si>
    <t>filfulan
Yeni bir yöntem deniyorum</t>
  </si>
  <si>
    <t>adjuvan81
RT @unvanistiyrum: @bekirpakdemirli
@bekirpakdemirli @RTErdogan Allah
rızası için soruyorum size puanımız
2 ay sonra yanacak 40 aydır atama…</t>
  </si>
  <si>
    <t xml:space="preserve">unvanistiyrum
</t>
  </si>
  <si>
    <t>sddkevci3
RT @mt_goksu: Bin atlı akınlarda
çocuklar gibi şendik. Bin atlı
o gün dev gibi bir orduyu yendik.
Tebrikler @Selcuk @haluk @Baykar_Savunma…</t>
  </si>
  <si>
    <t xml:space="preserve">baykar_savunma
</t>
  </si>
  <si>
    <t xml:space="preserve">mt_goksu
</t>
  </si>
  <si>
    <t>astamari35
RT @bilio_muydunuz: 1988 yılında,
TRT de bir bayram programından
kesitler... Konuşmaların güzelliği
ve Türkçenin netliği...🙏 https://t.co…</t>
  </si>
  <si>
    <t xml:space="preserve">bilio_muydunuz
</t>
  </si>
  <si>
    <t>eeflatun1
RT @turkmennbeyy: Ben Kürdüm, Eğer
ırkımı soruyorsanız. Ve Türk bayrağının
gölgesinde yaşayan bir vatandaş
olarak günde beş vakit Rabbime
e…</t>
  </si>
  <si>
    <t xml:space="preserve">turkmennbeyy
</t>
  </si>
  <si>
    <t>19ozden
RT @ufkdgrc: BAYRAM TAKİPLEŞMESİ
BAŞLASIN🇹🇷🇹🇷 Sevgi ile 👉 #BEĞEN
Saygı ile 👉 #RETWEET Birlik ve
beraberlik ruhu ile Gücüne güç
katarak S…</t>
  </si>
  <si>
    <t xml:space="preserve">ufkdgrc
</t>
  </si>
  <si>
    <t>balacanleydi
RT @maske3g: TÜRK DEVLETİ yeryüzünde
yaşayan tüm Müslümanların hamisi
ve ikinci evidir. Bir oldukça var
olacağız Nerede dirlik, orada birli…</t>
  </si>
  <si>
    <t xml:space="preserve">maske3g
</t>
  </si>
  <si>
    <t>yaseminaydin4
RT @haluk: 2005 yılında ilk uçuşun
başında Mini İHA kalkarken sendeledi.
Kalkamasaydı ne Baykar,ne ekibimiz,ne
#Akıncı vardı bugün belki İ…</t>
  </si>
  <si>
    <t>arslantascann
Bir seni sevdim bir de seni sevmeyi...</t>
  </si>
  <si>
    <t>beyz_ozdn
RT @eatveggies_: Ataerki öyle bir
şey ki sen sevgilin tarafından
öldürülmüş olsan bile yanlış erkeği
seçmiş olmakla suçlanıyorsun</t>
  </si>
  <si>
    <t>egejcr
RT @fatos_us: O bayram sofralarının
bulaşığı, sürekli demlenen çay,
misafirlere servis ve yine bulaşık,
haftalar öncesinden başlayan bayram…</t>
  </si>
  <si>
    <t xml:space="preserve">fatos_us
</t>
  </si>
  <si>
    <t>umutpolattt
RT @Dayi: Bir anlık mutluluktur
umutlanmak umutlara.</t>
  </si>
  <si>
    <t xml:space="preserve">dayi
</t>
  </si>
  <si>
    <t>sduhuwy0xikk7g5
RT @tcbestepe: Cumhurbaşkanı @RTErdogan,
Azerbaycan Cumhurbaşkanı İlham
Aliyev ile bir telefon görüşmesi
gerçekleştirdi. İki liderin karş…</t>
  </si>
  <si>
    <t xml:space="preserve">tcbestepe
</t>
  </si>
  <si>
    <t>yunus_akdemir
"Hak tecellî eyleyince her işi
âsân eder Halk eder esbâbını bir
lahzada ihsân eder" Ketencizâde
Mehmed Rüştü</t>
  </si>
  <si>
    <t>serkanakn11
@tokcem @liberaLDP Siyasal islamcıların
yolu bellidir, herhangi bir dünya
görüşünü kafasına yerleştirmiş
birisi hak… https://t.co/WANooVj5Qt</t>
  </si>
  <si>
    <t xml:space="preserve">liberaldp
</t>
  </si>
  <si>
    <t xml:space="preserve">tokcem
</t>
  </si>
  <si>
    <t>beratkrblt
@Merveozkbk Ofis tarafında bir
şey yok</t>
  </si>
  <si>
    <t xml:space="preserve">merveozkbk
</t>
  </si>
  <si>
    <t>mehmetk64539203
@mehmetfatih446 Bu paylaşımı yapmanızda
ne gibi bir amaç var bu paylaşım
kimin işine yarar kürdleri kızdırır,pkk
nı… https://t.co/s3fGl4Fzu0</t>
  </si>
  <si>
    <t xml:space="preserve">mehmetfatih446
</t>
  </si>
  <si>
    <t>minegirgin1
RT @kskobi: Bayram tatilinizi tek
bir görsel ile özetleyin ! #BayramMesajım
https://t.co/2Mdb7Gt2Uq</t>
  </si>
  <si>
    <t xml:space="preserve">kskobi
</t>
  </si>
  <si>
    <t>gokturk__1923
@fatih_zen @TimurFb1907 @beINSPORTS_TR
Adam kafasına koyduysa engelleyemezsin
zaten kural koyarak.Hiç bir yaptırımı…
https://t.co/WW8HQ3SI4Z</t>
  </si>
  <si>
    <t xml:space="preserve">timurfb1907
</t>
  </si>
  <si>
    <t xml:space="preserve">fatih_zen
</t>
  </si>
  <si>
    <t>denverclic
Bir süre Muğla koteklide bir kafede
işletmecilik yaptım. Şunu yazmak
istedim katil'i tanıyorum uzun
bir sure ruh v… https://t.co/iaZnTbskkY</t>
  </si>
  <si>
    <t>bussracann
Tüm twitlerimi silmiştim geçenler
de gerçekten bombos bir insanım
üşengeçlik 0</t>
  </si>
  <si>
    <t>muratklsof
RT @Vatan_sever1995: #KürdeBayramYokÇünkü
Böyle bir tag başlatmaya utanmadılar
mı acaba? Ülkemizde ne zaman Türk-Kürt
diye bir ayrım yapma…</t>
  </si>
  <si>
    <t xml:space="preserve">vatan_sever1995
</t>
  </si>
  <si>
    <t>slhttnky
@ProfDemirtas Adnız gibi bir yaşam
dilerim. Özgülüğümüzü bilerek isteyerek
bir guruba ,zümreye teslim etmiyor
muyuz… https://t.co/jXumqzC4zy</t>
  </si>
  <si>
    <t xml:space="preserve">profdemirtas
</t>
  </si>
  <si>
    <t>alpayakyoll
@ahamitbilici's account has been
withheld in Turkey in response
to a legal demand. Learn more.</t>
  </si>
  <si>
    <t xml:space="preserve">ahamitbilici
</t>
  </si>
  <si>
    <t>ayseloomm
RT @uzunabdurrahman: Bu uçuş Türkiye
için bir milattır dostlar Selçuk
Bayraktar ve ekibi sayesinde, Vecihi
Hürkuş ve Nuri Demirağ'ın kemik…</t>
  </si>
  <si>
    <t>golcukyrpkadin
En sevinçli günlerimizden bir tanesi
olan Ramazan Bayramınızı tebrik
ediyor, ailenizle ve tüm sevdiklerinizle
birli… https://t.co/feRUbvRx95</t>
  </si>
  <si>
    <t>denizkaya1_
RT @HikmetDeryasi_: ﷽ Allah'tan
başkalarını dost edinenlerin durumu,
kendine bir ev edinen örümceğin
durumu gibidir. Ankebût Suresi
- 41…</t>
  </si>
  <si>
    <t>besimeviz
RT @MERAL_AY_: Ey Türkiye siz evde
kalın #Gaziantep üretmeye devam
ediyor. Tarım işcilerimiz Türkiye'nin
dört bir yanına ürün göndermek
içi…</t>
  </si>
  <si>
    <t xml:space="preserve">meral_ay_
</t>
  </si>
  <si>
    <t>ygtcnksn
zemheride filizlenmiş gibi öyle
bir rüya https://t.co/bxx1cOPv8t</t>
  </si>
  <si>
    <t>nesimsek
RT @THEMARGlNALE: Bu görüntüler
bir Hollywood filminden değil,
Türkiye’nin gerçeği.. #AkıncıBelgeseli
https://t.co/p3P4us1RFd</t>
  </si>
  <si>
    <t>ruhsaldurum1
Güven konusunda, bir insanın ikiyüzlülüğünü
görmektense, hiç yüzünü görmemeyi
tercih ederim..🤚🏻</t>
  </si>
  <si>
    <t>jacopo__belbo
Dude, albümlerde kullanmadığımız
eserlerimizi yeni bir 45likte bastı
https://t.co/T0N6LpSVQs</t>
  </si>
  <si>
    <t>aysee_ovss
RT @runious1: tt yaklaşıyor hemen
bir kez daha hatirlayalim bakıp
gecmeyin okuyun bize yakisir bi
tt olmasi lazim 💘🤙 #cccfctakipleşiyor
#ce…</t>
  </si>
  <si>
    <t xml:space="preserve">runious1
</t>
  </si>
  <si>
    <t>43mustafa
@nerimanzilli hemde ne seker hepsi
farlı bir tat sanki</t>
  </si>
  <si>
    <t xml:space="preserve">nerimanzilli
</t>
  </si>
  <si>
    <t>ozgurdevecı
RT @dunyabilim1: İnsanı mutlu eden
aşırı pozitif bir video. 😊 https://t.co/oeAnUUQdFB</t>
  </si>
  <si>
    <t xml:space="preserve">dunyabilim1
</t>
  </si>
  <si>
    <t>gsen_kadir
kafana göre olmayan her kezden
uzaklaş. ailen de dahil buna. kafanı
rahatlat. rahat kafa iyi bir odaklanma
sağlar i… https://t.co/Gp2dWEuRRN</t>
  </si>
  <si>
    <t>deenizdeemir35
Her şeyi unutuyorsun. pencereleri
açıyor ve odayı boşaltıyorsun.
rüzgâr esiyor içeri. odanın bomboş
olduğunu görüyo… https://t.co/8eFGhHC7Dz</t>
  </si>
  <si>
    <t>llsilaaozkanll
Öyle bir zaman olur ki,odada yalnızken
bile 'yok oluverir insan'.Bunun
nedenleri çoktur kişi yaşarken
bile ölebilir</t>
  </si>
  <si>
    <t>ylcnsarikaya
Bir öğrenemediniz çalışan adamın
karşısında değil arkasında durmayı.
#zeydankaralar #ZeydanBaşkanYalnızDeğildir
https://t.co/nex5cPLsd0</t>
  </si>
  <si>
    <t>konusbesedareis
RT @turkbitigi: Kafe bahçede verandanın
altında oturup çay içerken @konusbesedareis
ten Laz Ziya ve Asiye’nin hikayesini
dinlemek... nasip…</t>
  </si>
  <si>
    <t xml:space="preserve">turkbitigi
</t>
  </si>
  <si>
    <t>ordinaryuskana1
Biri fenerbahçe futbol takımın
kaptanı. Diğeri de Fenerbahçe kadın
futbol takımın kaptanı olucak inşallah
Var bir… https://t.co/pU4emRNYzQ</t>
  </si>
  <si>
    <t>meltemceli
RT @Kitapvskadin: 'Yanlış zamanda
karşılaştığımız mükemmel insanlar
vardır. Bir de doğru zamanda karşılaştığımız
yanlış insanlar.' - La Dél…</t>
  </si>
  <si>
    <t xml:space="preserve">kitapvskadin
</t>
  </si>
  <si>
    <t>nurtennurten17
RT @Atayolunda8181: En delice esen
seher yeli En güneşli günler ,
En parlak gecedir bayramlar Yüreklerde
bir esinti ve Barış paylaşımına…</t>
  </si>
  <si>
    <t xml:space="preserve">atayolunda8181
</t>
  </si>
  <si>
    <t>ıhalkal
RT @RTErdogan: İslam aleminin ve
milletimizin mübarek Ramazan Bayramı'nı
tebrik ediyor, Rabbimden bizi bir
sonraki Ramazan ayına sağlıkla,…</t>
  </si>
  <si>
    <t>ammarya6
RT @hsndmr23: İslam ahlakına sahip
bir toplum meydana getirmek için
mücadele ettiniz, bu yolda çok
çile çektiniz. HayırlıBayramlar
Hocam</t>
  </si>
  <si>
    <t xml:space="preserve">hsndmr23
</t>
  </si>
  <si>
    <t>karaslanercan
RT @MMarufEroll: "Siz ne biçim
müslümansınız" Lafı haddi zatında
bizim için düşündürücü olması gerek!!!
Biz nasıl bir müslümanız ki kişiler…</t>
  </si>
  <si>
    <t xml:space="preserve">mmaruferoll
</t>
  </si>
  <si>
    <t>vedat_cbn
@Njzam Doğru bir söz</t>
  </si>
  <si>
    <t xml:space="preserve">njzam
</t>
  </si>
  <si>
    <t>kasim_kara_
#RamazanHocaYalnızDeğildir @suleymansoylu
bu mazlum için bir mesaj atabilir
mısın? SİZ SAHİPLENMEZSENİZ MEYDAN
PKK… https://t.co/gfMsW31t8y</t>
  </si>
  <si>
    <t>ozgebmyfc
Çok güzel bir detaysın EkranınDevleri
BarışCedi https://t.co/1HVnMvetN4</t>
  </si>
  <si>
    <t>volkany89550668
RT @RTErdogan: İslam aleminin ve
milletimizin mübarek Ramazan Bayramı'nı
tebrik ediyor, Rabbimden bizi bir
sonraki Ramazan ayına sağlıkla,…</t>
  </si>
  <si>
    <t>niholmess
@hhalaybasi Yapayım da bir fincan
yetmez yüz yüze konuşulacak çok
şey var</t>
  </si>
  <si>
    <t xml:space="preserve">hhalaybasi
</t>
  </si>
  <si>
    <t>nusret_polat77
RT @diaspora_turk: 1965 yılının
ilk günlerinde Köln’deki Türk işçilerinin
tatlı bir telaşı vardır. Yaklaşan
Ramazan Bayramı için bayram nam…</t>
  </si>
  <si>
    <t xml:space="preserve">diaspora_turk
</t>
  </si>
  <si>
    <t>gulmirza
İlahi, bu qədər xaricdə təhsilə
göndərilmiş bir mərifətli gənc
tapmadılar Gənclər Təşkilatının
sədri vəzifəsinə. https://t.co/VPTCDA7bmE</t>
  </si>
  <si>
    <t>glenerd95171052
RT @Vedatbey54: #AkıncıBelgeseli
Chp li Faik Öztrak'ın babasının
, bol bol sigara ve içki içilir
diye dua ederek açtığı snack bar
var ekte…</t>
  </si>
  <si>
    <t xml:space="preserve">vedatbey54
</t>
  </si>
  <si>
    <t>emreerdem_dl
@klchibrhm @mehmetfatih446 Öyle
bir şey dediği yok zaten. Onlar
olmasaydı her şey bambaşka olurdu.
Bizans yada baş… https://t.co/jfUMQFG8dk</t>
  </si>
  <si>
    <t xml:space="preserve">klchibrhm
</t>
  </si>
  <si>
    <t>ceyddacan
RT @yasiinkocer: 22 yaşında gencecik
bir kadının, evden cesedini çıkardıkları
bir bayram sabahı. Geçen yıl MSKÜ
Sosyal Bilgiler Öğretmenli…</t>
  </si>
  <si>
    <t xml:space="preserve">yasiinkocer
</t>
  </si>
  <si>
    <t>alagozmustafa
Çıkarken bir iki de video çekeyim
dedim. Bu bir başlangıç olsun,
umarım keyifle izlerseniz. #BayramMesajim…
https://t.co/zS4o8GBkOw</t>
  </si>
  <si>
    <t>arzum__sahin
RT @sibelsengul_: Antalya nın Kaş
ilçesinde gece 03 de yangın çıkmış.
Görünen o ki ince bir hesapla ,villalara
15 metre kala söndürülmüş🙄Vi…</t>
  </si>
  <si>
    <t xml:space="preserve">sibelsengul_
</t>
  </si>
  <si>
    <t>huseyingurler
RT @saglam_irade_: Bin atlı akınlarda
çocuklar gibi şendik.. Bin atlı
o gün dev gibi bir orduyu yendik..
600 yıllık devleti yıkılmış Anado…</t>
  </si>
  <si>
    <t xml:space="preserve">saglam_irade_
</t>
  </si>
  <si>
    <t>sekoseko787878
Canım soğuk bir şeyler istiyor,
senin gibi</t>
  </si>
  <si>
    <t>croworchestra
RT @berrakue: Boyuna posuna bakmadan
çiçek açmış tam bir beybi https://t.co/Z0Pz0Br6VG</t>
  </si>
  <si>
    <t xml:space="preserve">berrakue
</t>
  </si>
  <si>
    <t>onlyjustexo
Bu arada haber kağıdının altındaki
Korece yazı olan yeri okuyabilsem
daha iyi olurdu kesin o yuvarlak
içine alınmış… https://t.co/d8wzbQiViq</t>
  </si>
  <si>
    <t>gokcesenturksep
RT @veliumutarslan: Rusya Libya'ya
kalıcı olarak yerleşme peşinde
ama Suriye'den farklı olarak arkasında
duracağı düzgün bir hükümet ya
da…</t>
  </si>
  <si>
    <t xml:space="preserve">veliumutarslan
</t>
  </si>
  <si>
    <t>hayriituncc
RT @VoiceofTSP: Yeşilçam filmleri
restore edildikçe fırtınalı günlerden
kalma afişler ve duvar yazıları
da adeta bir zaman kapsülü gibi
giz…</t>
  </si>
  <si>
    <t xml:space="preserve">voiceoftsp
</t>
  </si>
  <si>
    <t>behcetsoltan
RT @Sizi_izliyoruz: Dışarıdakiler
kendini akıllı sansın diye bir
takım binalar kurup içine bedbaht
kişiler doldurmuşuz ve tımarhane
adini v…</t>
  </si>
  <si>
    <t>denizelita1
RT @akkadin_sakarya: Genel Merkez
Kadın Kolları Seçim İşleri Başkanımız
Sn. @serpilkavrak video konferans
yöntemiyle Yönetim Kurulu Üyeleri…</t>
  </si>
  <si>
    <t xml:space="preserve">serpilkavrak
</t>
  </si>
  <si>
    <t xml:space="preserve">akkadin_sakarya
</t>
  </si>
  <si>
    <t>ysnsfk73
@karizma7583 @RTErdogan @karizma7583_
@ftm_shn @rumuz23 @Sessizdalga___1
@sevdaakd @bir_senc @dursun66 @Payitaht38…
https://t.co/piHssxhLFQ</t>
  </si>
  <si>
    <t xml:space="preserve">payitaht38
</t>
  </si>
  <si>
    <t xml:space="preserve">dursun66
</t>
  </si>
  <si>
    <t xml:space="preserve">bir_senc
</t>
  </si>
  <si>
    <t xml:space="preserve">sevdaakd
</t>
  </si>
  <si>
    <t xml:space="preserve">sessizdalga___1
</t>
  </si>
  <si>
    <t xml:space="preserve">rumuz23
</t>
  </si>
  <si>
    <t xml:space="preserve">ftm_shn
</t>
  </si>
  <si>
    <t xml:space="preserve">karizma7583_
</t>
  </si>
  <si>
    <t xml:space="preserve">karizma7583
</t>
  </si>
  <si>
    <t>0mermuhtar
Bu sadece Ramazan hocaya degil
Bütün müslumanlara yapılmış bir
zulümdür. ●●● {Mü'minleri Tepkiye
Çağırıyoruz} ●●●… https://t.co/CS2d0NZrpa</t>
  </si>
  <si>
    <t>johnsnow4561
RT @mucteba_enes: Buruk bir bayram
daha.. Koca yürekli canım babam
bayramın mübarek olsun. Sevdiklerimizle
beraber nice bayramlarda buluşma…</t>
  </si>
  <si>
    <t xml:space="preserve">mucteba_enes
</t>
  </si>
  <si>
    <t>xxcancann
@hilalleserr @postnetewi @suleymansoylu
bir şeyden anlamıyorsan konuşup
kalabalık etme...</t>
  </si>
  <si>
    <t xml:space="preserve">hilalleserr
</t>
  </si>
  <si>
    <t xml:space="preserve">postnetewi
</t>
  </si>
  <si>
    <t>musadagx
RT @ElbeyRemzi: Bir Parti Düşünün
Meyve Veren Bir Ağacın Milyonda
Biri Kadar Ülkeye Faydası OLMAYAN...
1.25lik Partisi https://t.co/B4kQX…</t>
  </si>
  <si>
    <t xml:space="preserve">elbeyremzi
</t>
  </si>
  <si>
    <t>enderzemnos
RT @Teknolojimerak4: #AdanadaProvokasyon
#ZeydanBaşkanYalnızDeğildir @ZeydanKaralar01
bir lafa bakarım lafmı diye bir
de söyleyene bakarı…</t>
  </si>
  <si>
    <t xml:space="preserve">teknolojimerak4
</t>
  </si>
  <si>
    <t xml:space="preserve">zeydankaralar01
</t>
  </si>
  <si>
    <t>someoneofcat
Şu an bir yerde olmak istesem günbatımında
denize paralel bir yolda iron 883
sürerken saçlarımın uçuşmasının
keyfin… https://t.co/tYYvhVHvlS</t>
  </si>
  <si>
    <t>avokadonisaa
RT @nisacemalw: Al Koy Herhangi
Bir Diziye Sırıtmaz🖤 - #survivor2020
#survior2020 https://t.co/CJW79mjFa2</t>
  </si>
  <si>
    <t>efulx10
RT @efulx10: Şu hayatta ruhum bile
bedenimden ayrılıyor. Ben nasıl
bir insana güveneyim ki.</t>
  </si>
  <si>
    <t>sosyalistgen13
Dilgeş 3,5 yaşında. Bir böbreği
yok. Bugün, yani bayram günü annesi
ile birlikte cezaevine gönderildi.
Annesinin su… https://t.co/0fZPrapDKi</t>
  </si>
  <si>
    <t>saziyeaksoy66
RT @TurkPolisiTC: Afyon'da kürekle
polislere saldıran bu kansız için
boşuna "Polis niye silah kullanmamış?"
demeyin. Cezaların yetersiz olm…</t>
  </si>
  <si>
    <t xml:space="preserve">turkpolisitc
</t>
  </si>
  <si>
    <t>akyurekmus
Ben de tarihe not düşeyim -Dinci,
ırkçı, mezhepçi, şoven hiçbir partiyi
sevmem, -İnsan ve çevre odaklı
herşeye va… https://t.co/QUuk4s5PxG</t>
  </si>
  <si>
    <t>barannakkuss
Eşine, çocuğuna duyarlı olan bir
insan olun herzaman. İnsanın tek
yiğitliği, övünç sebebiyeti bu
olmalı.</t>
  </si>
  <si>
    <t>comandentem
300 takipçim kim olırsa bir şiir
hediye edecem bir de onun adına
sigara icecem</t>
  </si>
  <si>
    <t>ayseyilmzzz
Gerçek tek ama doğru herkese göre
farklıdır. Bunu bir kabul etseniz
başkalarını eleştirmeyi bırakabilirsiniz
belki 🤷🏼‍♀️</t>
  </si>
  <si>
    <t>greyseasx
sürekli eksikliğini hissettiren
bir süre sonra gerekli de olmaz
aynen öyle</t>
  </si>
  <si>
    <t>burakgurhan21
RT @apaci__ronaldo: Bu abimiz akıl
hastanesine kapatılmış. Oysa şu
an bu koca ülkede, kendisinden
akıllı tek bir insan yok! https://t.…</t>
  </si>
  <si>
    <t>mavikadardedi
RT @muratozer_imkan: Bunun teknolojik
bir devrim olduğunu sanıyorsanız
yanılıyorsunuz. Siz onun ne olduğunu
"Bu semadan üstümüze sadece ölü…</t>
  </si>
  <si>
    <t xml:space="preserve">muratozer_imkan
</t>
  </si>
  <si>
    <t>arserdem19
RT @bulentilgaz: Oğuz Aral’ın (toprağı
bol olsun) sanırım 20-25 yıl önce
yaptığı bir karikatür... https://t.co/vlRTo7gpnN</t>
  </si>
  <si>
    <t xml:space="preserve">bulentilgaz
</t>
  </si>
  <si>
    <t>enid32y
@haluklevent Abi ben lise öğrencisiyim
üniversteye hazırlınıyorum Ailemde
çalışan yok.Maddi durumunuz kötü.5
kardeş… https://t.co/m0EmcKlQo2</t>
  </si>
  <si>
    <t>halimekaradagg
RT @siiristh: İnsanların ayrıntılara
boğulmadığı günlerden kalma güzel
bir cümle vardır; “göz gördü, gönül
sevdi.”</t>
  </si>
  <si>
    <t>hmeyra97862772
RT @leylAK2023: "Bütün uyuyanları
uyandırmaya bir tek uyanık yeter.
" Malcolm X Müslüman gençleri teknolojiye,
bilime uyandıran iki güzel…</t>
  </si>
  <si>
    <t xml:space="preserve">leylak2023
</t>
  </si>
  <si>
    <t>cizgi66
@laa__edrii @Semracabrero Bende
engelliyim diğer bir hesaptan baktım
şimdi yine Atatürk'e bağlamış meseleyi
😀</t>
  </si>
  <si>
    <t xml:space="preserve">semracabrero
</t>
  </si>
  <si>
    <t xml:space="preserve">laa__edrii
</t>
  </si>
  <si>
    <t>han_tugcu
RT @Bekir20196855: Vatanına, milletine
ve dinine hizmet eden bir nesil
yetiştirmek için gecenizi gündüzünüze
kattınız. Ama bunun karşılığı…</t>
  </si>
  <si>
    <t xml:space="preserve">bekir20196855
</t>
  </si>
  <si>
    <t>thisiseti
Yok ben olsam ben yine de umursamam
😂 Ama bu elemanın bir Kötekli
fobisi olduğu net 😂</t>
  </si>
  <si>
    <t>fatmragp
RT @Who98408150: Eski Türkiye’nin
kötü adamları bile bir başka güzelmiş!
🙏❤️🙏 https://t.co/n8aCFMrQR5</t>
  </si>
  <si>
    <t xml:space="preserve">who98408150
</t>
  </si>
  <si>
    <t>canimadoydum
@ziyanrar bir dahaki bayram serüvenimizde
babanne kombinleriyle maskotluğa
devam ediyor olacağım abasının
gülü :**</t>
  </si>
  <si>
    <t xml:space="preserve">ziyanrar
</t>
  </si>
  <si>
    <t>meryemogludegil
RT @rosakadinderne1: Çocukların
yeri cezaevleri değildir, tüm çocuklar
özgür bir şekilde yaşayabilmeli,
böbrek hastası 3,5 yaşındaki bir
an…</t>
  </si>
  <si>
    <t xml:space="preserve">rosakadinderne1
</t>
  </si>
  <si>
    <t>bluemen_
RT @purlenatac: Bir bu eksikti....
Tüm dünya bizi arap ülkesi sanıyormuş.
https://t.co/3oFv9FcKQb</t>
  </si>
  <si>
    <t xml:space="preserve">purlenatac
</t>
  </si>
  <si>
    <t>burakyl78026152
@postnetewi Sen bir o.çocugusun
başka kelama gerek yok</t>
  </si>
  <si>
    <t>cismet54
RT @karabekiroglu_s: Katar Medyası..
Türklerin son zamanlarda sahada
ilginç bir savaş sırrı var: Tek
bir asker görmezsiniz, bir savaş
uça…</t>
  </si>
  <si>
    <t>ramazan81302610
RT @MehmetB31652478: Her biri bir
karıncayı bile incitmemiş yoldaşlarimiz
şuan demir parmaklıklar ardında
bu nedenle; BayramYokBize</t>
  </si>
  <si>
    <t xml:space="preserve">mehmetb31652478
</t>
  </si>
  <si>
    <t>cemile14485493
RT @vyssll: Muhalif olamak zor.
Muhalif bir anne babanın çocuğu
olmak da zor. #DilgeşÖzgürOlmalı</t>
  </si>
  <si>
    <t xml:space="preserve">vyssll
</t>
  </si>
  <si>
    <t>cemalcanttx
RT @aaltayx_7: Ersin; "Barış efendi
görünürlüğü üzerinden oy alıyor"
Sen nasıl bir kralsın Ersin.. #survivor2020
#survivo2020 https://t.co…</t>
  </si>
  <si>
    <t xml:space="preserve">aaltayx_7
</t>
  </si>
  <si>
    <t>efedermanli
Techno dinlerken ısınmak için daha
iyi bir yöntem bulamadım https://t.co/kdvUyksYP8</t>
  </si>
  <si>
    <t>anarchytrk
içiyoruz içiyoruz güzelde beli
bir saatten sonra kokoreç olmaması
büyük sıkıntı</t>
  </si>
  <si>
    <t>elifelifelif481
RT @retmen05136607: MEBden herkese
MÜJDE DEMEK YİNE 2017YE HÜSRAN
2017YE YİNE HASRET VAR YİNE 2017YE
ESMER GÜNLER DÜŞTÜ EYVAH! BiR BAYRAM…</t>
  </si>
  <si>
    <t xml:space="preserve">retmen05136607
</t>
  </si>
  <si>
    <t>otisyek
RT @6eyzafeels: @yukarakaya linç
yemiş bir yusuf karakaya tweeti
bu nerde olsa tanırım hahsjwjjdlw</t>
  </si>
  <si>
    <t xml:space="preserve">6eyzafeels
</t>
  </si>
  <si>
    <t xml:space="preserve">yukarakaya
</t>
  </si>
  <si>
    <t>borgesyen
@OzyurekBanu hem de nasıl, bir
kaç gün evden çıkmaya korkmak :)))</t>
  </si>
  <si>
    <t xml:space="preserve">ozyurekbanu
</t>
  </si>
  <si>
    <t>karagulrefika
RT @Barismuratyy: Ulan ersin mert
bile kötü bir şey söylemedi seninle
problemim var bundan sonra EkranınDevleri
BarışCedi</t>
  </si>
  <si>
    <t xml:space="preserve">barismuratyy
</t>
  </si>
  <si>
    <t>chechen346
RT @mt_goksu: Bin atlı akınlarda
çocuklar gibi şendik. Bin atlı
o gün dev gibi bir orduyu yendik.
Tebrikler @Selcuk @haluk @Baykar_Savunma…</t>
  </si>
  <si>
    <t>bisengaydinn
İnternational information agent
bir anneyle sınır ötesi yaşamdan
selamlar. https://t.co/I3Ypj6hWVO</t>
  </si>
  <si>
    <t>seref21884357
RT @Binboa01: Dikkat edin Cuma
Farz..Vakit Namazları Farz ve 3
aydır CAMİ lerde kılınamıyır Virüs
yüzünden ama Alparslan bir kez
bile sesi…</t>
  </si>
  <si>
    <t xml:space="preserve">tatlici_talat
</t>
  </si>
  <si>
    <t xml:space="preserve">binboa01
</t>
  </si>
  <si>
    <t>leventkarahan21
RT @AdemYalv4c: Bayraktar AKINCI,
SOM seyir füzesi gibi stratejik
hedefler için geliştirilen milli
mühimmatları atabilme yeteneğiyle
büyük…</t>
  </si>
  <si>
    <t xml:space="preserve">ademyalv4c
</t>
  </si>
  <si>
    <t>burhancakrak_
@semanurklcckn Ne аğlаr ne gülersin
bir ölü gibisin</t>
  </si>
  <si>
    <t xml:space="preserve">semanurklcckn
</t>
  </si>
  <si>
    <t>antetokounmpoxd
kendime not; bir göz at https://t.co/1jsLCrGURj</t>
  </si>
  <si>
    <t>avukatramazant
Mansur YAVAŞ , Bayram sonrası alın
teriyle ekmeğini kazanan emekçilerin
işine son vereceğine dair sinyaller
vermiş… https://t.co/fOoxWkYVBR</t>
  </si>
  <si>
    <t>sulayh0
@VictoriaSongx @i_msocurious Bir
şeyi de kıskanma ben kadın</t>
  </si>
  <si>
    <t xml:space="preserve">i_msocurious
</t>
  </si>
  <si>
    <t xml:space="preserve">victoriasongx
</t>
  </si>
  <si>
    <t>yaylayasmin
Bu bayram bir sürü ateistten bayram
mesajı aldım, noluyo gençler 👀</t>
  </si>
  <si>
    <t>zelale1269
RT @kroletterr: Ya rab bu şehirde
bir çığlık var sadece senin duyabileceğin</t>
  </si>
  <si>
    <t xml:space="preserve">kroletterr
</t>
  </si>
  <si>
    <t>nurdooo
RT @ZaferArapkirli: ÇOCUKLARI BİR
YANA KOY... Allah SENİN ömründen
alıp da kimseye vermesin. Kim ne
yapsın seninki gibi bir ömrü? Evlat
d…</t>
  </si>
  <si>
    <t xml:space="preserve">zaferarapkirli
</t>
  </si>
  <si>
    <t>reb_earl
RT @GuleryuzMahfuz: Dilgeş 3,5
yaşında. Bir böbreği yok. Bugün,
yani bayram günü annesi ile birlikte
cezaevine gönderildi. Annesinin
suçu m…</t>
  </si>
  <si>
    <t>hkahraman50
RT @CumhurFrankfurt: İlk defa “Allahu
Ekber” nidaları eşliğinde bir belgesel
izliyorum :dd #AkıncıBelgeseli
https://t.co/bOLN6HBio4 https…</t>
  </si>
  <si>
    <t>mesie20
RT @meltemservi_: Bu çocuklar büyüyecek
beyler!.. Dilgeş büyüdüğünde cezaevinde
içine çektiği devletin kokusunu
asla unutmayacak... Dilgeş'…</t>
  </si>
  <si>
    <t xml:space="preserve">meltemservi_
</t>
  </si>
  <si>
    <t>krtlys
RT @Luciferiye: Çok kararsız bir
insanım ama herkesten nefret etmekte
hiç karar değiştirmedim</t>
  </si>
  <si>
    <t xml:space="preserve">luciferiye
</t>
  </si>
  <si>
    <t>laydaaye2
RT @remziel86913276: Büyüklerimizin
ellerini öpemediğimiz, küçüklerimizle
kucaklaşamadığımız çok hüzünlü
bol sabırlı bir bayram yaşıyoruz.…</t>
  </si>
  <si>
    <t xml:space="preserve">remziel86913276
</t>
  </si>
  <si>
    <t>kerimcesur
RT @iboshowum: 23 Nisan hasebiyle
stüdyodaki çocuklara şekeri kapıştırarak
dağıtmak isteyen İbrahim tatlıses,
12 yaşındaki bir çocuk tarafı…</t>
  </si>
  <si>
    <t xml:space="preserve">iboshowum
</t>
  </si>
  <si>
    <t>gokhnboy
RT @aglasanabir: Gerizekalılık
bir renk olsaydı sen gökkuşağı
olurdun</t>
  </si>
  <si>
    <t>korayenvr1
RT @osmann35gm: Bu bir tarih öğretmeni
🤔🤔🤔 https://t.co/KqD924KTrw</t>
  </si>
  <si>
    <t xml:space="preserve">osmann35gm
</t>
  </si>
  <si>
    <t>aliparlak36
Ben onlara yumuşak bir dille buranın
Camii ve Harem-i Şerif olduğunu
anlatıyorum. Edeple gelen lütufla
Gider ifades… https://t.co/VW9IpQXhny</t>
  </si>
  <si>
    <t>hulyaaaaaaca
RT @TheLaikYobaz: Geceye başrolde
Akıncı SİHA'nın oynadığı yönetmenliğini
Selçuk Bayraktar'ın yaptığı kısa
bir video bırakalım... #AkıncıBe…</t>
  </si>
  <si>
    <t>missturan__
RT @CaKizil: Kaç kişiye yapıldığı
bilinmeyen testler, yer dağılımı
açıklanmayan vakalar, şeffaf olmayan
ve bütünü göstermeyen verilerle
bir…</t>
  </si>
  <si>
    <t xml:space="preserve">cakizil
</t>
  </si>
  <si>
    <t>enes30253036
@mugokgoz32 Bedelli askerliğin
niteliği ve orduya katabileceği
maksimum fayda düşünülerek, pandemi
sürecine ilişkin… https://t.co/G89oYFKgnm</t>
  </si>
  <si>
    <t xml:space="preserve">mugokgoz32
</t>
  </si>
  <si>
    <t>bmy_esra
RT @lale84309450: Büyüklüğüne kurban
olduğum Allahım. Nasıl Barışla
ilgili bir olay olunca hepsi başlarına
geliyor? Sakatlandı kimse koşma…</t>
  </si>
  <si>
    <t xml:space="preserve">lale84309450
</t>
  </si>
  <si>
    <t>sinaner64058261
@Selcuk @ntv @TRTBelgesel İzlerken
gözlerim doldu. Sizler bu millete,
başaramayacağımız hiçbir şey yok
sözünü tekra… https://t.co/MkW2K02eTL</t>
  </si>
  <si>
    <t>heybesinden
Çalışmamız şahsiyeti güzel bir
şekilde tanıtma gayretinde. Kitabımızın
şu anda 17 dilde çevirisi tamamlandı.
Bayram… https://t.co/Y7GdlfvPR8</t>
  </si>
  <si>
    <t>kemalcnkrbs
@Yusuf04352846 @ismailulusoy17
Firma şirket derken ithalat yapıp
döviz borcu olanlar ve döviz ile
yurt dışından ürü… https://t.co/K4DNF6LBoT</t>
  </si>
  <si>
    <t xml:space="preserve">ismailulusoy17
</t>
  </si>
  <si>
    <t xml:space="preserve">yusuf04352846
</t>
  </si>
  <si>
    <t>karnofobi
RT @jupiterinburcu: Bu tweeti rt
edip beni takipleyin de içinizden
birine tarot yorumlayayım istediği
bir konu üzerine. Biraz da şov.
Öptüm…</t>
  </si>
  <si>
    <t xml:space="preserve">jupiterinburcu
</t>
  </si>
  <si>
    <t>1malcolmx1
RT @MNuRuLVuR: Ve Bir Ana: "Oğullarım
bu geliştirdiğimiz teknolojiyi
her türlü engelleme, entrika ve
yıldırma politikalarına rağmen
Türk or…</t>
  </si>
  <si>
    <t xml:space="preserve">mnurulvur
</t>
  </si>
  <si>
    <t>hhayatoff
@iamimirzalioglu Şuraya bırakalım
belki bir hayırsevere denk geliriz
TR52 0001 0000 6390 4551 8550 01</t>
  </si>
  <si>
    <t xml:space="preserve">iamimirzalioglu
</t>
  </si>
  <si>
    <t>kmese51
RT @alpayozalan35: Bu bayram sevdiklerimiz
ile aramızda mesafeler olsa da
gönüllerin bir olduğu bir bayram
geçirmenizi diliyorum. Milletim…</t>
  </si>
  <si>
    <t>mehmetavcilars1
RT @kazimozatak: "Avcılığın kıyıma
doğru gittiği şu dönemde "Avcılık
bir spor değildir.." Böylesine
güzel yavruları annesiz kalmaması
adına…</t>
  </si>
  <si>
    <t xml:space="preserve">kazimozatak
</t>
  </si>
  <si>
    <t>serdargundogdu_
@b_uzunkopru bir de buna bak 🙂</t>
  </si>
  <si>
    <t xml:space="preserve">b_uzunkopru
</t>
  </si>
  <si>
    <t>fazilet00762979
RT @Iglesias305305: tekrar fragmanında
bile bir tek cedi barış ikilisini
göstermediler EkranınDevleri BarışCedi</t>
  </si>
  <si>
    <t>kubrahiraa
Çok yakışıklı olup iki kelimeyi
bir araya getiremeyen adamlar,,,
iflah olmazsınız</t>
  </si>
  <si>
    <t>arener6
RT @turkmennbeyy: Ben Kürdüm, Eğer
ırkımı soruyorsanız. Ve Türk bayrağının
gölgesinde yaşayan bir vatandaş
olarak günde beş vakit Rabbime
e…</t>
  </si>
  <si>
    <t>ahmt_hk
RT @uzunabdurrahman: Bu uçuş Türkiye
için bir milattır dostlar Selçuk
Bayraktar ve ekibi sayesinde, Vecihi
Hürkuş ve Nuri Demirağ'ın kemik…</t>
  </si>
  <si>
    <t>nazcelik2338
@acunilicali senin programında
yarışan ve dışarıdan bi haber yarışmacını
böyle iğrenç bir şekilde kötülenmesi
için… https://t.co/jM4FAt0Y0s</t>
  </si>
  <si>
    <t>sarlinur
Bizim köyün pandeminin yayılmasıyla
ilgili haberleri kesinlikle doğru.
İnsanlar kaçak göçek bir şekilde
köye ulaşıy… https://t.co/dW3iquOeSs</t>
  </si>
  <si>
    <t>erdosevim
RT @filiz175: SİHA'larımızın Libya'da
son bir kaç günde Rus yapımı 9
adet pantsir hava savunma sistemini
vurması en çok kimi rahatsız etmiş…</t>
  </si>
  <si>
    <t xml:space="preserve">filiz175
</t>
  </si>
  <si>
    <t>hafizey33633183
RT @yerelkulis: 4 yıl boyunca;
1⃣Yanlışlarını yazacağım 2⃣Yalanlarını
yazacağım 3⃣İftiralarını yazacağım
▶️Çapsızlığını yazacağım...! Ama;…</t>
  </si>
  <si>
    <t>tokyo09029
Hayatımda Bu kadar Hiç bir şeye
Hazır olmadım 🎂</t>
  </si>
  <si>
    <t>leydi__33
Güldüqünü duyana kadar , Aşkın
bir sesi olduqunu bilmiyordum.......
♀ _________________________________💖…
https://t.co/AWYFZH5QqA</t>
  </si>
  <si>
    <t>dilayhanim_
RT @arkeolojidnyasi: Gümüşler Manastırı,
Niğde En güzel manastırlardan biridir.
Kapadokya gezilirken, burası bilinmediği
için çoğunlukla g…</t>
  </si>
  <si>
    <t xml:space="preserve">arkeolojidnyasi
</t>
  </si>
  <si>
    <t>d0kyeomıe
@5secofwtf işte güzelden anlayan
bir bebiş</t>
  </si>
  <si>
    <t xml:space="preserve">5secofwtf
</t>
  </si>
  <si>
    <t>kadimakbas
RT @NejatOzonay: Tarih 25 Mart
1997.. Dönemin Merkez Bankası Başkanı
Gazi Erçel, Hazineye tüm avansları
kullandırmış, bir tek maaşım kaldı…</t>
  </si>
  <si>
    <t xml:space="preserve">nejatozonay
</t>
  </si>
  <si>
    <t>hesapsormak
RT @YusufBilgeTunc: Bir an evvel
ortaya cikarilsin ve bu insanlik
suclari bitirilsin...</t>
  </si>
  <si>
    <t xml:space="preserve">yusufbilgetunc
</t>
  </si>
  <si>
    <t>trendcizgisi
Örneğin 21 mart döngüsü ile işlemde
olduysanız şu an karlı bir şekilde
21 haziran döngüsünü hedefliyor
olurdunuz Y… https://t.co/uRfVvHHBCL</t>
  </si>
  <si>
    <t>sdkican
RT @antisistem81: Ağzında hala
süt kokusu olan bir çocuğun, cezaevinde
ne işi var? Çocuktan, 'hasta bir
çocuktan' ne istiyorsunuz behey
vic…</t>
  </si>
  <si>
    <t xml:space="preserve">rojdayllmaz
</t>
  </si>
  <si>
    <t xml:space="preserve">antisistem81
</t>
  </si>
  <si>
    <t>zararays
iki İNSAN ve bir adet SEVGİ nin
varlığından eminseniz başlayın
bir şeylere</t>
  </si>
  <si>
    <t>mehmett_doruk
RT @Av_Hasanteke: Bin atlı akınlarda
çocuklar gibi şendik atlı o gün
dev bir orduyu yendik... -İha:
-Siha: -Taaruz İha’sı Akıncı: -Uçan…</t>
  </si>
  <si>
    <t>sayestweet
Kürt değilim sadece kürt bir çocuğa
gönlümü verdim nsmsmdmmsndnfmdm
#YeniProfilResmi https://t.co/R0x8lowMlr</t>
  </si>
  <si>
    <t>yedi34415706
RT @nurseve26409413: Bir bayram
müjdesi bize de verilsin artık
#KadroGelsinSözleşmeliBayramEtsin
@drfahrettinkoca @RTErdogan</t>
  </si>
  <si>
    <t xml:space="preserve">emrullahisler
</t>
  </si>
  <si>
    <t xml:space="preserve">sclhmsr
</t>
  </si>
  <si>
    <t>mehmet_kalaylii
RT @zabeyazgul: Şanlıurfa için
“Peygamberler Şehri” denmesinin
bir sebebi var. Bir çok peygambere
yurt olmuş şehrimiz. Burası da
Hz.Şuayb…</t>
  </si>
  <si>
    <t xml:space="preserve">zabeyazgul
</t>
  </si>
  <si>
    <t>fb5061
@vedatmilor Sunny side up’lı bir
bayram kahvaltısı beklerdik Vedat
Bey https://t.co/en4nHk8I5r</t>
  </si>
  <si>
    <t xml:space="preserve">vedatmilor
</t>
  </si>
  <si>
    <t>huzurlubirey
RT @THEMARGlNALE: Bu görüntüler
bir Hollywood filminden değil,
Türkiye’nin gerçeği.. #AkıncıBelgeseli
https://t.co/p3P4us1RFd</t>
  </si>
  <si>
    <t>edakayhan1
Çiçek gibi bir bayram diliyorum
🌸💕🌺 https://t.co/EIrF7tdDvm</t>
  </si>
  <si>
    <t>ciceklihavvanur
@hakimecimm Aşk dedi Mevlana, cevap
verdi Şems; Bazen "CAN" olur, bazen
"GAM" olur, bazen kocaman bir "HİÇ".</t>
  </si>
  <si>
    <t xml:space="preserve">hakimecimm
</t>
  </si>
  <si>
    <t>bekirergal
RT @gulsevenhakan: Yılmaz Güney'in
bugün Halk TV'ye konuşan eşi Fatoş
Güney, "Yılmaz Güney Türkiye'de
hâlâ hapishanede" dedi. Bu sözün
üzer…</t>
  </si>
  <si>
    <t xml:space="preserve">gulsevenhakan
</t>
  </si>
  <si>
    <t>mehmet08654380
RT @remSu86765908: 🙈🙉🙊İddia
Ediyoruz🙈🙉🙊 Daha Önce Böyle
Bir Salona Gitmediniz.!Temizliğe
Hijyen Önem Veriyoruz... Salonumuza
Gelip Rahatlam…</t>
  </si>
  <si>
    <t xml:space="preserve">remsu86765908
</t>
  </si>
  <si>
    <t>cem190712
İki deli bir araya gelmemeliydi..😀😀
#survivor2020 https://t.co/S9aHFHYQcr</t>
  </si>
  <si>
    <t>yfglb
Güzel bir eğitim almaktan önce;
sizleri "güzel birer insan" olarak
yetiştireceğim çocuklarım.</t>
  </si>
  <si>
    <t>arya_lavinia
Neyse bir sey demiyim şimdi</t>
  </si>
  <si>
    <t>srknacr
RT @vehisler: Bana değer verdiğini
söyleyen insanlar bile bir miktar
ciğerimi yaktı. Sustum hep...</t>
  </si>
  <si>
    <t xml:space="preserve">vehisler
</t>
  </si>
  <si>
    <t>sedtnaa
RT @BekirTiryakii: Hadi arkadaşlar.
Şimdi hesapları büyütme vakti.
Günü geldiğinde attığınız her tweet,
düşmanın suratına atılan bir Osman…</t>
  </si>
  <si>
    <t xml:space="preserve">bekirtiryakii
</t>
  </si>
  <si>
    <t>cccaxxc
RT @cccmental: Arkadaslar cemal
hakkindaki tweetlere rt atinca
kimse sizi takipten cikmiyor sayfaniza
da bir sey olmuyor fan hesabıysaniz
e…</t>
  </si>
  <si>
    <t xml:space="preserve">cccmental
</t>
  </si>
  <si>
    <t>ekinayann
eğitim öğretim hayatımın en büyük
başarısı arkadaşlar, çerçeveletip
duvara asmalık bir başarı benim
için 🥰🥰 https://t.co/tBMNIveALs</t>
  </si>
  <si>
    <t>sampiyon_yagci
RT @MMinyorita: @theefirstcedi
Nba de bir pas verişi vardı ona
baya yükselmiştim EkranınDevleri
BarışCedi</t>
  </si>
  <si>
    <t xml:space="preserve">benneyll
</t>
  </si>
  <si>
    <t xml:space="preserve">theefirstcedi
</t>
  </si>
  <si>
    <t xml:space="preserve">mminyorita
</t>
  </si>
  <si>
    <t>newalagoza1
RT @Sedat1sdt: Bir tane ihtiyaç
var mı sevmek için. Ya da bir bedende
? Şu yağmur kokusuna şükrettiğimiz.
Dilsiz.kulaks…</t>
  </si>
  <si>
    <t xml:space="preserve">sedat2sdt
</t>
  </si>
  <si>
    <t xml:space="preserve">sedat1sdt
</t>
  </si>
  <si>
    <t>emin_islek
RT @isimsizhareket: Sevgili İsimsizler!
Bugün bayram ve cezaevlerinin duvarları
3,5 yaşında böbrek hastası bir
çocuğumuzun daha gülüşünü ç…</t>
  </si>
  <si>
    <t xml:space="preserve">isimsizhareket
</t>
  </si>
  <si>
    <t>84_htc
RT @EPemrepolat: #HaydarHocayıAnıyoruz
Son dönemde hep derdin ki; “Aşk
hasrettir”. Hasretinle bize öyle
bir aşk yaşatıyorsun ki kelimeler
a…</t>
  </si>
  <si>
    <t>oktaryusuf1956
RT @Elaberen_: Evrimleşme AslaOlmadı
Hücreyi bu kadar kusursuz ve kompleks
bir şekilde yaratan Allah'tır.
Hücrenin yaratılışı asla Evrim…</t>
  </si>
  <si>
    <t xml:space="preserve">brotherhood1916
</t>
  </si>
  <si>
    <t xml:space="preserve">gulshenkarim
</t>
  </si>
  <si>
    <t xml:space="preserve">elaberen_
</t>
  </si>
  <si>
    <t>yaarerc24654037
@oange4268 @SMEYDAN O zaman biraz
tarih okuyunuz Zira ne ben nede
başka insanlar sizin bu komplo
teorilerinizin ya… https://t.co/a9gGWqKzPG</t>
  </si>
  <si>
    <t xml:space="preserve">smeydan
</t>
  </si>
  <si>
    <t xml:space="preserve">oange4268
</t>
  </si>
  <si>
    <t>ıbrahim98425869
RT @yusufalabarda: Başı okşanmayan
tüm yetimlerin, yürekleri yanık
şehit analarının, elleri yıllardır
bir evlat dudağı ile ıslatılıp
öpülme…</t>
  </si>
  <si>
    <t xml:space="preserve">yusufalabarda
</t>
  </si>
  <si>
    <t>emrekandemir
Tüm market çalışanları böyle zor
zamanlarda özveriyle çalıştığı
için ek bir ödenek almayı hak ediyor
bence.… https://t.co/FK0eEQ4cB6</t>
  </si>
  <si>
    <t>cemalozturk063
RT @NurSoz_: -Dünyanın Dört Bir
Yanındaki Kardeşlerimize Tebrik!-
Sayın Cumhurbaşkanımız @RTErdogan
Hüsnü Bayramoğlu Ağabeyi Aradı.
Ramaz…</t>
  </si>
  <si>
    <t xml:space="preserve">nursoz_
</t>
  </si>
  <si>
    <t>chiaroscur00
bir an için bulutların üstünde
adımlar attığım yanılgısındaydım
https://t.co/j1gcMCaA9M</t>
  </si>
  <si>
    <t>abdullaturan34
MUTLU SABAHLAR. 23.13 KAMU SPOTU
MUTLU EVLİLİĞİN SIRRI Bu bir...
Kahvede sohbet eden adama arkadaşları:
''Senin a… https://t.co/6gPWFqOq6r</t>
  </si>
  <si>
    <t>komuta_kuvvet
RT @haluk: 2005 yılında ilk uçuşun
başında Mini İHA kalkarken sendeledi.
Kalkamasaydı ne Baykar,ne ekibimiz,ne
#Akıncı vardı bugün belki İ…</t>
  </si>
  <si>
    <t>perikizi_12
RT @ruqinq: ÇEKİLİŞŞ🧚‍♀️🧚‍♀️
48 saat sonra hemenn açıklıyoruz💃
Twite rt atıp @MuRaSSaBuTiK hesabını
takip eden şanslı bir kişiye görselde…</t>
  </si>
  <si>
    <t xml:space="preserve">murassabutik
</t>
  </si>
  <si>
    <t xml:space="preserve">ruqinq
</t>
  </si>
  <si>
    <t>1humanistt
#AkıncıBelgeseli siz ağızlarınızdan
salya aka aka Türkiye aleyhinde
konuşmaya devam edin, #Akıncı sizin
tepenizden… https://t.co/mRX2Mcj5EA</t>
  </si>
  <si>
    <t>karpuzliseker
ailemle siradan bir gunumuz</t>
  </si>
  <si>
    <t>berfinn_yslky
@Polis6363hkn Bu Twittini yeni
okudum asla seninle muhattap olmak
istemedim ama son bir sey söyliycem.
Kadınlar erk… https://t.co/UGRaStNeWh</t>
  </si>
  <si>
    <t xml:space="preserve">polis6363hkn
</t>
  </si>
  <si>
    <t>siirguncelim
@NsretNsret1 akşam umutsuzluklarıyla 
kavgamız kronik  Suskunluğumuza
bahanemiz de var güya  Ağlayacaksak
gerçekten… https://t.co/dyi75waKCD</t>
  </si>
  <si>
    <t xml:space="preserve">nsretnsret1
</t>
  </si>
  <si>
    <t>suonlines
@huradamz @Orhan12331233 @itirafciyim
Mkfkslgpğsğgğs en iyisi googledan
bakayım bir bok anlamadım valla😂</t>
  </si>
  <si>
    <t xml:space="preserve">orhan12331233
</t>
  </si>
  <si>
    <t xml:space="preserve">huradamz
</t>
  </si>
  <si>
    <t>sago_99
RT @yildirimhasret: 1⃣ Şu gülüşteki
derin mana, bir kişinin daha; dünyanın
en büyük virüslerinden birinden
kurtulması ile kalbe damlayan bi…</t>
  </si>
  <si>
    <t xml:space="preserve">yildirimhasret
</t>
  </si>
  <si>
    <t>lachutelily
RT @atakanarslan: Herkes soruyor
Survivor 2020 nin kazanani cemalcandir
:) şampiyonu bilmem tum yarismaci
arkadaslari ayri ayri tebrik…</t>
  </si>
  <si>
    <t xml:space="preserve">atakanarslan
</t>
  </si>
  <si>
    <t>hlya69683358
RT @eylemtuncaelli: Bir gece bir
KHK ile yüzbinlerce insan gerekçesiz
işinden edilmiş, Bir gece yüzbinlerce
insan, toplumda sakıncalı ilan…</t>
  </si>
  <si>
    <t xml:space="preserve">eylemtuncaelli
</t>
  </si>
  <si>
    <t>cemcapuling
RT @Serhat01471: çocuklara bile
düşman bir iktidarla karşi karşı
karşıyayız. #DilgeşÖzgürOlmalı</t>
  </si>
  <si>
    <t xml:space="preserve">serhat01471
</t>
  </si>
  <si>
    <t xml:space="preserve">taksimgeziparki
</t>
  </si>
  <si>
    <t>mecitvayisoglu
@LutfuTurkkan @FOXhaber @gulbintosun
MHP'yi AKP'ye transfer eden Bahçeli'ye
ne demeli? AKP'lilere dediği onca
kötü… https://t.co/4lNcURxj9u</t>
  </si>
  <si>
    <t xml:space="preserve">gulbintosun
</t>
  </si>
  <si>
    <t xml:space="preserve">foxhaber
</t>
  </si>
  <si>
    <t xml:space="preserve">lutfuturkkan
</t>
  </si>
  <si>
    <t>berkanciyizbaba
RT @Ersinkorkutt34: ilk tweet bol
rt ve bol fav ersin korkut kıskanmaz
kıskanılır ersin korkut herkesin
sevdiği bir yarışmacıydı ersin
kor…</t>
  </si>
  <si>
    <t>ersinkorkutt34
RT @dagista97035057: ersinin bir
lafı yalandan yamizda olanların
yüzünü ortaya çıkardı #ErsinKorkutYalnızDeğildir</t>
  </si>
  <si>
    <t>ayyce66897249
#KürtlerBağımsızlıkDiyor lan şurda
bir ay oruç tuttuk, onuda küfür
ederek yakın diyosunuz</t>
  </si>
  <si>
    <t>5834yaz
@Muhamme40303056 @NSK025 @ekrem_imamoglu
@Mrt_Ongun @_Errturk @__SUheDA_1071__
@CumhurFrankfurt @erayyyNihal…
https://t.co/KNEG3ZQE7l</t>
  </si>
  <si>
    <t xml:space="preserve">muhamme40303056
</t>
  </si>
  <si>
    <t xml:space="preserve">erayyynihal
</t>
  </si>
  <si>
    <t xml:space="preserve">__suheda_1071__
</t>
  </si>
  <si>
    <t xml:space="preserve">_errturk
</t>
  </si>
  <si>
    <t xml:space="preserve">mrt_ongun
</t>
  </si>
  <si>
    <t xml:space="preserve">ekrem_imamoglu
</t>
  </si>
  <si>
    <t xml:space="preserve">nsk025
</t>
  </si>
  <si>
    <t>leyllalll
RT @dunyabilim1: İnsanı mutlu eden
aşırı pozitif bir video. 😊 https://t.co/oeAnUUQdFB</t>
  </si>
  <si>
    <t>my_man_25
RT @THEMARGlNALE: Bu görüntüler
bir Hollywood filminden değil,
Türkiye’nin gerçeği.. #AkıncıBelgeseli
https://t.co/p3P4us1RFd</t>
  </si>
  <si>
    <t>burnkubilay
Seninle ve ekibinle gurur duyuyoruz
#SelcukBayraktar, keşke Tarım bakanlığına
Maliye bakanlığına da bir el atsanda,…
https://t.co/y9PPzGRQ40</t>
  </si>
  <si>
    <t>sevimamaz6
RT @Profesorfacia: Camide şarkı
provakasyonu yapanı, 30 kişilik
bir ekip araştırıyormuş. 'CHP'li
çıksa da, 70 yıl da bununla oy
toplasak' d…</t>
  </si>
  <si>
    <t xml:space="preserve">profesorfacia
</t>
  </si>
  <si>
    <t>lalegul_57
Chp İstanbulu alınca şunu dedim;
5 yıl boyunca tek bir icraat yapmayıp
Ak partinin icraatlarını üzerine
yatacaklar… https://t.co/fNQZNfsQ1G</t>
  </si>
  <si>
    <t>furkan_arat49
@nedenttoldu Milletçe bir anda
aramalara yüklenip sistemi çökerttiğimiz
için bütün suç bizde. Kusura Bakmayın
lütfe… https://t.co/sc3WNlWIXC</t>
  </si>
  <si>
    <t xml:space="preserve">nedenttoldu
</t>
  </si>
  <si>
    <t>lvt90677852
@incitanesi1980 @bir_lokma Begendik
beya</t>
  </si>
  <si>
    <t xml:space="preserve">bir_lokma
</t>
  </si>
  <si>
    <t xml:space="preserve">incitanesi1980
</t>
  </si>
  <si>
    <t>worldofface
@Serpant1 Herkes bir şeylerle dikkat
çekmeye çalışıyor napsınlar😂😂😂
İyi akşamlar</t>
  </si>
  <si>
    <t xml:space="preserve">serpant1
</t>
  </si>
  <si>
    <t>suzanblt0
RT @aysel_cakiroglu: Şimdi sen
kendine iyi bir insanım da diyorsundur</t>
  </si>
  <si>
    <t xml:space="preserve">aysel_cakiroglu
</t>
  </si>
  <si>
    <t>strongpowerthnx
RT @imisskookmin: 264 Telefon düzeltmesi...Barına*
*Bir gün sonra parti günü sabah*
https://t.co/6FZh9dabcj</t>
  </si>
  <si>
    <t xml:space="preserve">imisskookmin
</t>
  </si>
  <si>
    <t>akurfahalklaib
RT @zabeyazgul: Bizler için 7/24
nöbette olan, bayram demeden, tatil
dinlemeden görevinin başında olan
emniyet mensuplarımızın bayramlarını…</t>
  </si>
  <si>
    <t xml:space="preserve">akpartiurfa
</t>
  </si>
  <si>
    <t xml:space="preserve">akparti
</t>
  </si>
  <si>
    <t>selimtuncay14
RT @haluk: 2005 yılında ilk uçuşun
başında Mini İHA kalkarken sendeledi.
Kalkamasaydı ne Baykar,ne ekibimiz,ne
#Akıncı vardı bugün belki İ…</t>
  </si>
  <si>
    <t>sameetaslann
Şehrin bir kısmı cefa bir kısmı
sefa</t>
  </si>
  <si>
    <t>can581907
@pagrup @bureauofeconomy Bir öğretmen
olarak bunun için çalışacağıma
emin olabilirsiniz.🙂👏👏</t>
  </si>
  <si>
    <t xml:space="preserve">pagrup
</t>
  </si>
  <si>
    <t xml:space="preserve">bureauofeconomy
</t>
  </si>
  <si>
    <t>hulya_tryak
RT @empatbiri: "Eğer çözümün bir
parçası değilsen; o zaman sorunun
bir parçasısın demektir." Çözümün
bir parçası ol, yapıcı ol ..</t>
  </si>
  <si>
    <t xml:space="preserve">empatbiri
</t>
  </si>
  <si>
    <t>mlmdhd
RT @TaylanKulacogIu: Biz çocuklarımıza
özgür ve onurlu bir gelecek bırakmak
için bu alçak düzenin bize yaşattığı
her zulmün bedelini ödemey…</t>
  </si>
  <si>
    <t>lokman_1981
RT @muratozer_imkan: Bunun teknolojik
bir devrim olduğunu sanıyorsanız
yanılıyorsunuz. Siz onun ne olduğunu
"Bu semadan üstümüze sadece ölü…</t>
  </si>
  <si>
    <t>passsiflora
3 tane kocasının elini öperek bayramını
kutlayan kadın storysi gördüm,3
beyinsiz hemcins bir güne yeter
wi-fi fişi çekilsin..</t>
  </si>
  <si>
    <t>sedanida77
RT @ceylanenees: Bayram Özel harika
bir ÇEKİLİŞ yapalım o zaman 👉Bu
gönderiyi retweet'leyip favlamanız.
👉3 arkadaşınızı etiketlemeniz
👉Beni…</t>
  </si>
  <si>
    <t xml:space="preserve">ceylanenees
</t>
  </si>
  <si>
    <t>efdelyadag
RT @muglageyikleri: Bayram sabahına
çok üzücü bir haberle uyanmış bulunduk.
Üniversitemiz öğrencisi Zeynep
Şenpınar Kötekli mahallesinde se…</t>
  </si>
  <si>
    <t xml:space="preserve">muglageyikleri
</t>
  </si>
  <si>
    <t>samsun_sever
RT @sahin_aybek: Eğitim reformlarınızın
eğitsel bir vizyonu yoksa,ağır
beyin tümörünün acısını dindirmek
için ağrı kesici vermenin ya da
es…</t>
  </si>
  <si>
    <t xml:space="preserve">sahin_aybek
</t>
  </si>
  <si>
    <t>zamazin98102652
#DilgeşÖzgürOlmalı O adalet elbet
bir gün eşit tartacak... https://t.co/Uldk85zjX8</t>
  </si>
  <si>
    <t>karabayahmet
RT @TansuYegen: Evden çalışma yataktan
çalışmaya dönüşürken gerekebilecek
bir ürün... https://t.co/Skfwixu3wx</t>
  </si>
  <si>
    <t xml:space="preserve">tansuyegen
</t>
  </si>
  <si>
    <t>coldedream
En güzel reçeteyi Sait Faik yazmış.
"Tek ihtiyacım olan şey, bir deniz
kıyısında sabaha kadar oturup, olan biteni…
https://t.co/WPOVKnExDl</t>
  </si>
  <si>
    <t>tunademir46
RT @IsraelinTurkey: 10 yıl aradan
sonra ilk kez bir @EL_AL_AIRLINES
kargo uçağı bu sabah İstanbul'a
iniş yaptı. Bugünden sonra, #THY'nin
ya…</t>
  </si>
  <si>
    <t>semihhofficial
kızlar sizi seven bir çocuga başka
birisini övmeyin ya olmuyo</t>
  </si>
  <si>
    <t>ycceyda
@atavrattroll herşeyi yaptıktan
sonra nasıl suçu bir insanın kadın
olmasına atabiliyorsunuz hiç acımadım
nasıl diye… https://t.co/rsSECtEEof</t>
  </si>
  <si>
    <t>caner0545808432
@pLussizediLara çalsın bir erik
dalı</t>
  </si>
  <si>
    <t xml:space="preserve">plussizedilara
</t>
  </si>
  <si>
    <t>senilya03
@turkmennbeyy Sana ne gibi bir
faydası var uĺkeyi sevmenin?</t>
  </si>
  <si>
    <t>rainandsea
RT @tariharsivi: II.Abdülhamid,
abartmıyorum, marangozluk alanında
bir dehadır. 16. asırdan kalma
evrakın hem hava almasını hem de
bozulup…</t>
  </si>
  <si>
    <t xml:space="preserve">tariharsivi
</t>
  </si>
  <si>
    <t>denizisk
@OsloBet valla adminim geçen bir
serzeniş ettim diye adımız hiç
çıkmıyor yatırımlarım durur haliyle</t>
  </si>
  <si>
    <t xml:space="preserve">oslobet
</t>
  </si>
  <si>
    <t>67_oksuz
RT @uzunabdurrahman: Bu uçuş Türkiye
için bir milattır dostlar Selçuk
Bayraktar ve ekibi sayesinde, Vecihi
Hürkuş ve Nuri Demirağ'ın kemik…</t>
  </si>
  <si>
    <t>evrenkurban
RT @halilozcan63: 9-) Bu vesile
ile bir kez daha en büyük Ailem
olan aziz milletimin bayramını
kutluyorum. Yine Büyük AK Parti
Ailemin bayr…</t>
  </si>
  <si>
    <t xml:space="preserve">halilozcan63
</t>
  </si>
  <si>
    <t>sevinjvaliyeva
İlk dəfəki həyəcanla izləyə bilməyəcəm
bir daha, o ayrı məsələ. :(</t>
  </si>
  <si>
    <t>ajjbiri
@laydaTrkan5 Hadi “abi” demek yalakalık
bile olsa, adamın tavrından bunu
saygıdan mı yağcılık için mi yaptığını
anl… https://t.co/IVBGmJxctY</t>
  </si>
  <si>
    <t xml:space="preserve">laydatrkan5
</t>
  </si>
  <si>
    <t>yeim97742611
RT @lk38057958: 29Mayıs1453 İstanbul'un
fethi.İnşallah tekrar ibadete açılır
ve 29Mayıs2020 anlamlı bir tarih.Bütün
ümmete namazlar kılmayı…</t>
  </si>
  <si>
    <t xml:space="preserve">lk38057958
</t>
  </si>
  <si>
    <t>kanarya85608572
RT @Vatan_sever1995: #KürdeBayramYokÇünkü
Böyle bir tag başlatmaya utanmadılar
mı acaba? Ülkemizde ne zaman Türk-Kürt
diye bir ayrım yapma…</t>
  </si>
  <si>
    <t>elifbmy
RT @nefewra: Ersincim herkes gibi
barışla kişisel bir problemim yoktu
deseydin her şey daha iyi olurdu
ama bunu sen seçtin Mess için hala…</t>
  </si>
  <si>
    <t xml:space="preserve">nefewra
</t>
  </si>
  <si>
    <t>bir_yolcuyum
İyi geceler güzel insanlar #izmir'den</t>
  </si>
  <si>
    <t>yavuzhan1299
Allah biliyor sanatçılardan şöyle
sözler duydukça bir başka mutlu
oluyorum çünkü çoğu sanatçının
yaşantısı çok kötü… https://t.co/qNK6MS5ag7</t>
  </si>
  <si>
    <t>bakocin
Metin yazarken bir akımı taklit
ederek onu yıkar ya da geliştirirsiniz.
Orijinal Metin diye bir şey yoktur.
Öyle ke… https://t.co/JQnqZNRzyA</t>
  </si>
  <si>
    <t>vaffi4
RT @sakinolllchamp: @yukarakaya
seni biliyoruz zaten sen güzel
ve adaletli bir arkadaşsın EkranınDevleri
BarışCedi</t>
  </si>
  <si>
    <t xml:space="preserve">sakinolllchamp
</t>
  </si>
  <si>
    <t>mustafaatik23
RT @haluk: 2005 yılında ilk uçuşun
başında Mini İHA kalkarken sendeledi.
Kalkamasaydı ne Baykar,ne ekibimiz,ne
#Akıncı vardı bugün belki İ…</t>
  </si>
  <si>
    <t>piktesn
RT @dilekciufuk: Kadrolusu, sözleşmelisi,
ücretlisi, picteslisi farketmez...
Öğretmen öğretmendir. Tüm Öğretmenlerimizin
bayramı kutlu ols…</t>
  </si>
  <si>
    <t xml:space="preserve">dilekciufuk
</t>
  </si>
  <si>
    <t>bendisde
Kim-? Kime uzattın sen elini? Bana
uzatmadığın kesin! Aklında noksanlık
mı var senin? Yani, ben dururken-...
Hayır,… https://t.co/lzVhhMXbab</t>
  </si>
  <si>
    <t>erkanyl59098519
RT @MunirArikan: #MilliTeknolojiHamlesi
@Baykar_Savunma @haluk &amp;amp; @Selcuk
#AkıncıBelgeseli Bir Can'ın Cihan
ettiği Dünya'da Dünya Çapındaki…</t>
  </si>
  <si>
    <t xml:space="preserve">munirarikan
</t>
  </si>
  <si>
    <t>pencenmehmet
RT @RTErdogan: İslam aleminin ve
milletimizin mübarek Ramazan Bayramı'nı
tebrik ediyor, Rabbimden bizi bir
sonraki Ramazan ayına sağlıkla,…</t>
  </si>
  <si>
    <t>fatmagl86847677
Sayın rektörüm, Sesimizi duyun,
biz sizin öğrencileriniziz. Bu
zorlu dönemde yanımızda olun. Duyurulmuş
olan kara… https://t.co/4qMvcLtAZW</t>
  </si>
  <si>
    <t>hoadsuan
RT @RTErdogan: İslam aleminin ve
milletimizin mübarek Ramazan Bayramı'nı
tebrik ediyor, Rabbimden bizi bir
sonraki Ramazan ayına sağlıkla,…</t>
  </si>
  <si>
    <t>his_24
RT @Furkanmert_34: Dijital toplum,
dijital dünya sistemi, sosyal deney
olan korona virüsüyle startını
vermiştir Bu Yeni bir çağın başlangı…</t>
  </si>
  <si>
    <t xml:space="preserve">furkanmert_34
</t>
  </si>
  <si>
    <t>ozbekmusaa
RT @mhkose: Bu adam deliyse akıllılık
iyi bir şey değil..</t>
  </si>
  <si>
    <t xml:space="preserve">mhkose
</t>
  </si>
  <si>
    <t>sbnc_
RT @mhkose: Bu adam deliyse akıllılık
iyi bir şey değil..</t>
  </si>
  <si>
    <t>serenh0rıa
[ #jikook au ] Park Jimin, 2 sene
önce trafik kazası sonucu kaybettiği
sevgilisinin ceketinin cebinde
yırtık ve es… https://t.co/o2Ruymazxt</t>
  </si>
  <si>
    <t>zeynebeldag
Güzel bir şiir ezberledim günün
birinde okumak için..👌</t>
  </si>
  <si>
    <t>unalasumann
@ilker_kocael (Zaten insanoğlu
mükemmel bir varlık o kendi evriminde
bu ulvi alışkanlık için kazanımlarını
sunuyor olmalı)</t>
  </si>
  <si>
    <t xml:space="preserve">ilker_kocael
</t>
  </si>
  <si>
    <t>redkit095
RT @ayla42319035: 1-Bugün canım
babamın Silivri cezaevinden elektrikli
kelepçe tedbiri ile tahliye oluşunun
4. senesi...Ailece gözaltına a…</t>
  </si>
  <si>
    <t xml:space="preserve">aydogan29
</t>
  </si>
  <si>
    <t xml:space="preserve">ayla42319035
</t>
  </si>
  <si>
    <t>vilainguignol
sekizgen... kıymeti bilinmemiş
bir geometrik şekil...</t>
  </si>
  <si>
    <t>fethullahsen
RT @mt_goksu: Bin atlı akınlarda
çocuklar gibi şendik. Bin atlı
o gün dev gibi bir orduyu yendik.
Tebrikler @Selcuk @haluk @Baykar_Savunma…</t>
  </si>
  <si>
    <t>m7arianaa
Şimdi bunu buraya koyuyorum ama
hakimiyet konusunda sınırları zorlayan
@zeynebtbs'i, enerjisiyle bir sınıfa
bedel… https://t.co/hoDhzFbULM</t>
  </si>
  <si>
    <t xml:space="preserve">zeynebtbs
</t>
  </si>
  <si>
    <t>ylcsrk
RT @DervisElFakir: Ömür boyu yapılan
zikirler ve tesbihler, son nefeste
bir kere Allah diyebilmek içindir.
Dilini zikrullaha alıştır! Eş-ş…</t>
  </si>
  <si>
    <t xml:space="preserve">derviselfakir
</t>
  </si>
  <si>
    <t>rxgularhuh
yeri geldi youtube videosu çektim
yeri geldi instagram yeri geldi
buraya fotoğraf/video attım diyeceği
bir şey olan… https://t.co/y2WLgqj5hJ</t>
  </si>
  <si>
    <t>paradiserushing
RT @nisacemalw: Al Koy Herhangi
Bir Diziye Sırıtmaz🖤 - #survivor2020
#survior2020 https://t.co/CJW79mjFa2</t>
  </si>
  <si>
    <t>husnadli
RT @barismrtygcfc__: gundemden
dusersek atdigimiz tweetlerin hic
bir anlami kalmayacak unutmayin
rtlayin EkranınDevleri BarışCedi</t>
  </si>
  <si>
    <t>astro_nyuyu
Her seferinde daha güzel işler
ortaya koymak için çabalıyorsun.
Boşa uğraşmak yerine gerçekten
işe yarayacak çözüml… https://t.co/zb8xaK0BYC</t>
  </si>
  <si>
    <t>bkrkhn31ozel
RT @semrakuytul: Bu etikete yazan
HayırlıBayramlar Hocam diyen herkesten
Allah razı olsun. Şöyle bir durumu
bildireyim. Biraz önce acı bir…</t>
  </si>
  <si>
    <t xml:space="preserve">semrakuytul
</t>
  </si>
  <si>
    <t>petrolmedya
RT @iletisim: Cumhurbaşkanımız
@RTErdogan, Pakistan Cumhurbaşkanı
Arif Alvi ile bir telefon görüşmesi
gerçekleştirdi. Görüşmede, Türkiye-P…</t>
  </si>
  <si>
    <t>selcuksitil
RT @SelcukSitil: Sitemim yürümekten
değil, bir yere varamadığımdan.</t>
  </si>
  <si>
    <t>devrikbircumlee
RT @ankarakulisi06: Sn Başkanım
@RTErdogan Eğitimde yoğun emek
veren bir grup @piktesogretmen
'ın mesajı Saygıyla https://t.co/oUYgDEH…</t>
  </si>
  <si>
    <t>gamzeerli
@talaz4478 Aileden biri düştüğü
zor durumdan kurtulmak için yardımını
isteyecek. İyi yürekli bir dost
kazanacaksın,… https://t.co/IWdvLA7rBu</t>
  </si>
  <si>
    <t xml:space="preserve">talaz4478
</t>
  </si>
  <si>
    <t>caferaki09
RT @Selcuk: 3 saat sonra kocaman
bir 🐳 bayramlaşmak için uçarak
evinize gelecek. Pencereleri açın.
😉 #AkıncıBelgeseli ⏰ saat 20.23'de
Bayk…</t>
  </si>
  <si>
    <t>rahimebozdoan1
RT @AvHuseyinBas: Sonsuz bir hüzün,
o’nsuz bir bayram. Tüm müslüman
aleminin ramazan bayramını kutlarım.</t>
  </si>
  <si>
    <t xml:space="preserve">avhuseyinbas
</t>
  </si>
  <si>
    <t>erhanuren
Daima dik durabilenlerin kurtulduğu
bir yangın; yaşamak.</t>
  </si>
  <si>
    <t>homnkulus
Böyle haberlere ekmak banıyorum.
Evet ekmek. Etik, estetik, politik,
epistemik farketmiyor değer ölçütüm
uzunca bir… https://t.co/8dG5CSN7j3</t>
  </si>
  <si>
    <t>btterflyfatmnur
RT @bylavinya: Cedi o kadar efendi,saygılı
bir sporcu ki bunu her zaman gösterdi
ve Barışa abi demesi de onun bu
harika karakteri sayesinde…</t>
  </si>
  <si>
    <t xml:space="preserve">bylavinya
</t>
  </si>
  <si>
    <t>zehraisik55
RT @mustfsnmz: Nasıl bir sıkışmışlık!
1000 dolar alan 10 dolar da devlete
verecek düzenlemesi getirdiler.
TL ye ve size güveni kalmayan b…</t>
  </si>
  <si>
    <t xml:space="preserve">mustfsnmz
</t>
  </si>
  <si>
    <t>arsimnia
@dearbluew umarım seneye mezuniyetim
olur da benimkini tam bir şekilde
yaparız ve birlikte fırlatırız
o kepi🥺</t>
  </si>
  <si>
    <t xml:space="preserve">dearbluew
</t>
  </si>
  <si>
    <t>emellyslyrtt
RT @BiSahaf: Şair, şiirinde: “Neden
eve dönmekten ibarettir hayat?”
diye sormuş. Bir Aborjin atasözünde
cevabına rastladım: “Biz bu zamana…</t>
  </si>
  <si>
    <t>ashpatra
RT @gosterviral: #BedelliUzaktanEğitimBekliyor
etiketiyle sesini duyurmaya çalışan
Bedelli Askerlik adaylarının gerekçeleri
bu araştırmamız…</t>
  </si>
  <si>
    <t xml:space="preserve">gosterviral
</t>
  </si>
  <si>
    <t>csekersiz
@mehmet_ersoyy @bir_nazenin @fatihtaylan53</t>
  </si>
  <si>
    <t xml:space="preserve">fatihtaylan53
</t>
  </si>
  <si>
    <t xml:space="preserve">bir_nazenin
</t>
  </si>
  <si>
    <t xml:space="preserve">mehmet_ersoyy
</t>
  </si>
  <si>
    <t>emirhanakgul67
Bir sen birde sigaram var üstüme
sinen.</t>
  </si>
  <si>
    <t>kelebekk2016
Hayırlı bayramlar arkadaşlar🙋‍♀️
Sizlere bir sorum olacak, eski
bir evin banyosunu ve mutfağını
yeniden yaptırmak n… https://t.co/lEoSih3Tha</t>
  </si>
  <si>
    <t>surviorfans
@umutzdere @HandeLocal Ya demişsin
ki Yunusada bunları söylese onuda
savunurdum diye,ama daha az önce
durduk yere y… https://t.co/wWg5oTPn1y</t>
  </si>
  <si>
    <t xml:space="preserve">handelocal
</t>
  </si>
  <si>
    <t xml:space="preserve">umutzdere
</t>
  </si>
  <si>
    <t>phoebeb24859260
RT @eatveggies_: Ataerki öyle bir
şey ki sen sevgilin tarafından
öldürülmüş olsan bile yanlış erkeği
seçmiş olmakla suçlanıyorsun</t>
  </si>
  <si>
    <t>germensansolye
RT @IsraelinTurkey: 10 yıl aradan
sonra ilk kez bir @EL_AL_AIRLINES
kargo uçağı bu sabah İstanbul'a
iniş yaptı. Bugünden sonra, #THY'nin
ya…</t>
  </si>
  <si>
    <t>bulentferhat555
@NYOzel55 Nurhan Yapıcı Özel aplam
büyüğüm başkanım öncelikle bayramınızı
kutlarım çalışmalarınız sıcak sohbet
ve i… https://t.co/jI6FwtcNYe</t>
  </si>
  <si>
    <t xml:space="preserve">nyozel55
</t>
  </si>
  <si>
    <t>wwnuurr
Herkese çiçek açmıyoruz arkadaşlar
bir tane imkansızın peşindeyiz</t>
  </si>
  <si>
    <t>hateglitches
RT @1parcatuhaftik: Gelin biraz
geçmişe gidelim. Bugün 24 Mayıs,
sizlere birşey çağrıştırmıyor olabilir
ama tarih 24 Mayısı yazdı bir defa.…</t>
  </si>
  <si>
    <t>tolgagam
@Zer_Kurd 1 .ci askerde hiç bir
rütbelinin heleki astsubayın kürde
kğfğr etmeye götü yemek 2 .cisi
tsk bazı operasy… https://t.co/sAKzJvFtPG</t>
  </si>
  <si>
    <t xml:space="preserve">zer_kurd
</t>
  </si>
  <si>
    <t>herdaim_1907
RT @bulgurlu_usk: Sağlıklı, huzurlu,
mutlu ve umutlu bir gelecek dileğiyle;
#BayramınızMübarekOlsun 🍬 Bu bayram
biraz buruk geçse de tekrar…</t>
  </si>
  <si>
    <t xml:space="preserve">bulgurlu_usk
</t>
  </si>
  <si>
    <t>avciozgee
RT @fatihssemiz: Garip bir ülkeyiz!
Teröristler milletvekili, Darbeciler
gazeteci, Ateistler bilim adamı,
Vergi kaçakçıları İş adamı,…</t>
  </si>
  <si>
    <t xml:space="preserve">fatihssemiz
</t>
  </si>
  <si>
    <t>duru_beyazz
bir seni.... bir de sana ait olan
herseyi ... https://t.co/xqt62xoVFW</t>
  </si>
  <si>
    <t>oymanlii
RT @atavratfelipe: Bir zamanlar
Cristiano Ronaldo ile gol yarışına
giren bir forvetimiz vardı... https://t.co/oluwkMa4Z3</t>
  </si>
  <si>
    <t xml:space="preserve">atavratfelipe
</t>
  </si>
  <si>
    <t>mislicom
🗣 Michael Ballack: "Virgil Van
Dijk; Drogba, Lampard, Alan Shearer,
Henry, Rooney, Van Persie, Tevez,
Adebayor ve D… https://t.co/oxK7RMpQOf</t>
  </si>
  <si>
    <t>knndmrr1
Bin atlı akınlarda çocuklar gibi
şendik Bin atlı o gün dev gibi
bir… https://t.co/gWhJojopgi</t>
  </si>
  <si>
    <t>kriptofati
@lifelock2 ahahaha haftanın yedi
günü her gün bir tanesi pump yiyecek
de olabilir 😅</t>
  </si>
  <si>
    <t xml:space="preserve">lifelock2
</t>
  </si>
  <si>
    <t>b_ersooy
Bir alo desen yine sana yenilirim</t>
  </si>
  <si>
    <t>gocmuskediler
RT @KadirOgur7: İki kral bir arada
yunus emre BÜLENT SERTTAŞ #BülentSerttaş</t>
  </si>
  <si>
    <t xml:space="preserve">kadirogur7
</t>
  </si>
  <si>
    <t>ıbrahimelitok3
RT @AdemYalv4c: Bayraktar AKINCI,
SOM seyir füzesi gibi stratejik
hedefler için geliştirilen milli
mühimmatları atabilme yeteneğiyle
büyük…</t>
  </si>
  <si>
    <t>berkank43424692
RT @youngerholbein: Twitter’da
sadece bir tane hesap takip etme
hakkın var hangisini seçersin deseler
cevabım çok net ; @berkankgifs
♥️🤩</t>
  </si>
  <si>
    <t xml:space="preserve">berkankgifs
</t>
  </si>
  <si>
    <t xml:space="preserve">youngerholbein
</t>
  </si>
  <si>
    <t>eccoow
@fuurkanates çikolata çok güzel
bir şey</t>
  </si>
  <si>
    <t xml:space="preserve">fuurkanates
</t>
  </si>
  <si>
    <t>niamhmuge
@Murat_Efe_IE Bunların atası cüneyt
😃 bir yumrukta beş kişiyi öldürüyordu</t>
  </si>
  <si>
    <t>laizanoi
Arkadaşlar herkese iyi geceler
dilerim. Bugün gerçekten çok yorucu
bir gün idi. hepinize gerek özelden
gerek genel… https://t.co/gnJU8VpdtZ</t>
  </si>
  <si>
    <t>sadecesikeyim
Bir yer var biliyorum herşeyi söylemek
mümkün epeyce yaklaşmışsın duyuyoruz
anlatamıyorum</t>
  </si>
  <si>
    <t>hazineyekta
RT @meyyupcelik: Bu erkek şiddeti
veya erkek terörü değil kusura
bakmayın. Maalesef bu kadına şiddet
olaylarının bir yenisi. Zira önünde
şe…</t>
  </si>
  <si>
    <t xml:space="preserve">meyyupcelik
</t>
  </si>
  <si>
    <t>onurakilli6
RT @hukukitweet: Dilde Yerli ve
Milli... Ama birtane dünya markamiz
yok. Herşey taklit. Rant Hilafeti.
28Şubat Modasi... Moda,Tarih,Siyase…</t>
  </si>
  <si>
    <t xml:space="preserve">hurayse
</t>
  </si>
  <si>
    <t xml:space="preserve">hukukitweet
</t>
  </si>
  <si>
    <t>meehmeetoktaay
RT @CumhurFrankfurt: İlk defa “Allahu
Ekber” nidaları eşliğinde bir belgesel
izliyorum :dd #AkıncıBelgeseli
https://t.co/bOLN6HBio4 https…</t>
  </si>
  <si>
    <t>ysri3206944
RT @EmineErdogan: Ramazan Bayramı’nın
tüm insanlık için feraha açılan
bir kapı olmasını niyaz ediyorum.
Bu bayramı sevdiklerimizden ayrı
ge…</t>
  </si>
  <si>
    <t>evrimin_sayfasi
RT @kuzeyormanlari: Av çeteleri,
nesli tükenme tehlikesi altındaki
bir çizgili sırtlan canımızı daha
katlettiler. Adıyaman'da dört kişi,
ç…</t>
  </si>
  <si>
    <t xml:space="preserve">kuzeyormanlari
</t>
  </si>
  <si>
    <t>gelecekicinert7
RT @novavetus: Tek isteğimiz daha
sağlıklı şartlar altında hepimizin
eşit olanaklarda olduğu bir sınava
girmek. Sizce bazılarının maske
tak…</t>
  </si>
  <si>
    <t xml:space="preserve">novavetus
</t>
  </si>
  <si>
    <t>berfim84555637
RT @cediiosmann: barışa karşı dondurma
mevzusunda resmen flash tv oyunculuğu
oynanmış kameralar çekse de sorun
etsek demişler ortada bir şe…</t>
  </si>
  <si>
    <t>pelinzs
ben bir gün seni sevmekten yorulacağım
o zaman yorulmamış halimi çok özleyeceksin</t>
  </si>
  <si>
    <t>erhanplatinium
RT @oencueonur: Bugün bayram ve
3.5 yaşındaki Dilgeş sırf annesi
HDP’li Kürt bir politikacı diye
cezaevine girdi. Ve HDP ve sol
çevre dışın…</t>
  </si>
  <si>
    <t xml:space="preserve">oencueonur
</t>
  </si>
  <si>
    <t>izakyol
Başkası dese inanmazdım: Amsterdam'da
biraz önce 06 plakalı bir beyaz
şahin trafikte tam önüme düştü.🤔
Bir an gözle… https://t.co/ZHKJcKSXF1</t>
  </si>
  <si>
    <t>haltay73
Allah(cc) emeği geçen herkesten,
hepinizden razı olsun inşallah.
Sizler Türkiye'nin gururu ve yüz
akı, artık bir d… https://t.co/jtwl00cujo</t>
  </si>
  <si>
    <t>lucy4678
RT @yukarakaya: Birbirimizden ayrı
olduğumuz son bayram olsun. Beraber
olacağımız, sağlıkla dolu bir hayat
dileğiyle. İyi bayramlar Türkiye…</t>
  </si>
  <si>
    <t>asosyalze
Bu eski survivorlar falan neden
hep en çok desteklenen yarışmacıları
destekler? Bir kerede daha az desteklenen
yarı… https://t.co/GmaQzb0yLS</t>
  </si>
  <si>
    <t>zevalihayal
RT @salih_ekinci: •#EvdeKal'an
gençlerimiz için Ramazan Bayramına
özel bir çekilişimiz var. •29 Mayıs’a
kadar Gif’te bulunan Hz.Eyyüp Nebi…</t>
  </si>
  <si>
    <t xml:space="preserve">salih_ekinci
</t>
  </si>
  <si>
    <t>cavus_avbayii
Sayın bakanım paralı avcılığa hayır
diyen büyük bir camiayı görmezden
gelmeyin lütfen. Avcı vergisini
veren devle… https://t.co/vPzBXmfY65</t>
  </si>
  <si>
    <t>ovguunur
Hata yaptığımın farkındayım ama
o hatayı bir kere daha yapmakta
üstüme yoktur</t>
  </si>
  <si>
    <t>_sedef_00
RT @cemadrianderki: "Bir pazar
sabahı yanımda uyanmalısın. İlk
bana açılmalı o güzel gözlerin."</t>
  </si>
  <si>
    <t xml:space="preserve">cemadrianderki
</t>
  </si>
  <si>
    <t>akampe50
RT @ozgurozcan26: Merhaba Arkadaşlar.
Belki Haberiniz Yoktur diye Yazıyorum
TTrt2 Mayıs ayında 31 Film yayınlayacak.
Her Akşam ödüllü ve…</t>
  </si>
  <si>
    <t xml:space="preserve">ozgurozcan26
</t>
  </si>
  <si>
    <t>novruzali2
@sadatlii Dada sonu olmayan dünya
müharibəsi, başlanğıcı olmayan
bir inqilabdır</t>
  </si>
  <si>
    <t xml:space="preserve">sadatlii
</t>
  </si>
  <si>
    <t>49mahmud
RT @cengizkkaya13: İslam ümmeti
olarak bu virüs musibetinden ciddi
dersler çıkarmak lazım. Batı'nın;
sosyal, kültürel ve ekonomik emperyali…</t>
  </si>
  <si>
    <t xml:space="preserve">cengizkkaya13
</t>
  </si>
  <si>
    <t>egemencglar
Eşleşmelerde herkes mutlu bir tek
evrim hiç mutlu olmadı gibi 😂😂😂
#survivor2020</t>
  </si>
  <si>
    <t>ihsankayman
RT @HilmiDemir60: 1917 Osmanlı
Hukuk-ı Aile kararnamesi bu sorunu
çözmüştür. Kızlarda evlenme yaşı
17 olarak belirlenmiştir. Çözülmüş
bir s…</t>
  </si>
  <si>
    <t xml:space="preserve">hilmidemir60
</t>
  </si>
  <si>
    <t>__prvn
@MaralSarac Bir yere zarar vermesinde
geçer hemen</t>
  </si>
  <si>
    <t xml:space="preserve">maralsarac
</t>
  </si>
  <si>
    <t>cabiryagiz
heyacan istiyorum demişti bir büyüğümüz.
mübarek ramazan elimizde olmayan
sebeblerden heyacansız sona erdi.
bir eks… https://t.co/NV2jlooyd1</t>
  </si>
  <si>
    <t>cgfuzuli
Bu adamcağızı ilk defa bugün burada
gördüm. Deli diye tımarhaneye atılmış.
Bir kere deli gibi bir hali yok.
Hadi d… https://t.co/4j9gl9D2ZX</t>
  </si>
  <si>
    <t>prohgowll
RT @ahmetsaymadi: Rosa Kadın Derneği'ne
yapılan operasyonda gözaltına alınanlardan
Bağlar Belediye Meclis üyesi Gönül
Aslan tutuklandı. Üç…</t>
  </si>
  <si>
    <t xml:space="preserve">ahmetsaymadi
</t>
  </si>
  <si>
    <t>mer76891304
@karina_sikicii Süper bir pozisyonda
durmuş yarragım taş gibi dimdik
oldu</t>
  </si>
  <si>
    <t xml:space="preserve">karina_sikicii
</t>
  </si>
  <si>
    <t>tskgeliyor
RT @shtalperkocaman: Canım eşim
sensiz bir bayram daha... bu sefer
biz sana geldik caneşim https://t.co/MD3yRg9tMk</t>
  </si>
  <si>
    <t xml:space="preserve">shtalperkocaman
</t>
  </si>
  <si>
    <t>heveskacirann
Erkekte bir kriter olarak "Zaten
öyle bir tipe bakabildiyse bana
hiç bakmasın."</t>
  </si>
  <si>
    <t>smybmy
RT @cediiosmann: barışın sevdiğiniz
bir özelliği alıntı yapalım bakalım
neler gelecek EkranınDevleri BarışCedi</t>
  </si>
  <si>
    <t>cozkan07
RT @goklenbey: Epeydir bir çekiliş
yapmamıştık. Necdet Sevinç'in 'İstiklâl
Harbi'nde Etnik İhanet' kitabını
bir takipçime gönderiyorum. R…</t>
  </si>
  <si>
    <t xml:space="preserve">goklenbey
</t>
  </si>
  <si>
    <t>nihatlcn
RT @reynmenden: Bir kahvenin kırk
yıl nankörlüğü de varmış görmüş
olduk.</t>
  </si>
  <si>
    <t xml:space="preserve">reynmenden
</t>
  </si>
  <si>
    <t>hseyinkarac1
RT @GkhnKhrman: Afyon'da Sözde
Akli dengesi bozuk biri Polisin
kafasına KÜREKLE vura vura hastanelik
etti En ufak bir olayda "KATİL
POLİS"…</t>
  </si>
  <si>
    <t>celilcagil
RT @THEMARGlNALE: Şu tweetin aynısını
bir Ak Partili Kılıçdaroğlu için
atsa, tam şu anda Canan’ından tutun
da Nevşin’ine kadar hepsi kıyame…</t>
  </si>
  <si>
    <t>eliterkek13
@Teshirzz Izmır ve çevresi cuckold
fantezisi yasamak isteyenler deneyim
var dmye gelin görüşelim teyit
verilir gizl… https://t.co/fPerlCf3hd</t>
  </si>
  <si>
    <t xml:space="preserve">teshirzz
</t>
  </si>
  <si>
    <t>tovbekar_asi34
RT @Sebebiziyaret3: @DenizZBarlas
@Hanne_RT_ @TbssmT @okyanisss @Nz_yopal_6134
@ysmnklnc08 @Ben_Bilmem_54 @ElvanErdoan41
@SerapAltnbyrk @Ay…</t>
  </si>
  <si>
    <t xml:space="preserve">ay
</t>
  </si>
  <si>
    <t xml:space="preserve">serapaltnbyrk
</t>
  </si>
  <si>
    <t xml:space="preserve">elvanerdoan41
</t>
  </si>
  <si>
    <t xml:space="preserve">ben_bilmem_54
</t>
  </si>
  <si>
    <t xml:space="preserve">ysmnklnc08
</t>
  </si>
  <si>
    <t xml:space="preserve">nz_yopal_6134
</t>
  </si>
  <si>
    <t xml:space="preserve">okyanisss
</t>
  </si>
  <si>
    <t xml:space="preserve">tbssmt
</t>
  </si>
  <si>
    <t xml:space="preserve">hanne_rt_
</t>
  </si>
  <si>
    <t xml:space="preserve">denizzbarlas
</t>
  </si>
  <si>
    <t xml:space="preserve">sebebiziyaret3
</t>
  </si>
  <si>
    <t>selim16942618
RT @alisan_adem: Vallahi çok kanıma
dokunuyor bu nasıl bir şerefsizliktir😡😡
https://t.co/FERf6Wnpzq</t>
  </si>
  <si>
    <t xml:space="preserve">alisan_adem
</t>
  </si>
  <si>
    <t>babyfacee80
RT @babyfacee80: Dünya, hassas
kalpler için bir cehennemdir. -Goethe</t>
  </si>
  <si>
    <t>hasankrlmaz6
@jale343451 Baba eksikliği bir
başka buruk ve hüzünlü Olur 20
yıl,dır hala özlerim. Yeri dolmaz
Allah Babanızın mek… https://t.co/CfB7sxi347</t>
  </si>
  <si>
    <t xml:space="preserve">jale343451
</t>
  </si>
  <si>
    <t>sandalramo
RT @bbuucu: 22 yaşında gencecik
bir kadının, evden cesedini çıkardıkları
bir bayram sabahı. Geçen yıl MSKÜ
Sosyal Bilgiler Öğretmenliği bö…</t>
  </si>
  <si>
    <t xml:space="preserve">bbuucu
</t>
  </si>
  <si>
    <t>hissedemedim
"çocuk yapmak, evliliği iyileştirici
bir ilaç değildir. sağlıksız bir
ilişki sadece hastalıklı bir canlı
doğurur. y… https://t.co/Ntxo46VM8M</t>
  </si>
  <si>
    <t>lawland9
@llkBahar00006 @kaktuscicegimmm
@llkBahar00006 Çok teşekkür ediyorum.🙂
Hesabı bir süre kullanım dışı bırakmıştım.
O… https://t.co/7hZZvlkP17</t>
  </si>
  <si>
    <t xml:space="preserve">kaktuscicegimmm
</t>
  </si>
  <si>
    <t xml:space="preserve">llkbahar00006
</t>
  </si>
  <si>
    <t>oceanpunj
@ferhatbingol56 İçim rahat hiç
izlemedim hiçbirini takip etmedim
eden düşünsün...iğrenç bir oluşum
sonra gel de çoc… https://t.co/5izk4clTaw</t>
  </si>
  <si>
    <t xml:space="preserve">ferhatbingol56
</t>
  </si>
  <si>
    <t>dilekaydodu9
RT @darwinimiyim: Türk kahvesi
içerken öbür yandan yine türk kahvesi
içmek istiyorum sonu gelmeyen bir
bağımlılık döngüsü bu.</t>
  </si>
  <si>
    <t xml:space="preserve">darwinimiyim
</t>
  </si>
  <si>
    <t>mertt_ilhn
@iremcel29 Nasılsın irem ablacım
ileride sana böyle bir mesaj atmamı
ister misin 😊😅</t>
  </si>
  <si>
    <t xml:space="preserve">iremcel29
</t>
  </si>
  <si>
    <t>olynunxx
RT @fairies0ul: Herkes en az beş
biliyor cedi ve barış siz rekor
kırıp bir bileceksiniz inanıyorum
EkranınDevleri BarışCedi</t>
  </si>
  <si>
    <t>fairies0ul
Bu bayanlar etkileşim aşınca kendilerini
önemli birisi sanıyorlar:d burada
yaptıkları iğrenç şeylerin gerçek
hayatt… https://t.co/fr78wgpkVR</t>
  </si>
  <si>
    <t>yorgunbirilerii
RT @cemadrianderki: "Bir pazar
sabahı yanımda uyanmalısın. İlk
bana açılmalı o güzel gözlerin."</t>
  </si>
  <si>
    <t>nwgyeom
bu kızlar niye tayland dizilerindeki
kızlar gibi yakışıklı görünce kudurdu
bir anda https://t.co/IM8sKSDcut</t>
  </si>
  <si>
    <t>yasnsalmanli
@tcbestepe benim bir önerim var
şu an dünya karantina da göbeklitepe
de dünyada merak uyandıran bir
yer küresel baz… https://t.co/XSkIUfwIuc</t>
  </si>
  <si>
    <t>buraktasoren
RT @burak_turna: Dünyaya bu yalanı
satan İtalyanlar, dosyayı kapatıp
aradan çekildiler, keyiflerine
bakıyorlar... Şimdi onların harap
ettiğ…</t>
  </si>
  <si>
    <t xml:space="preserve">burak_turna
</t>
  </si>
  <si>
    <t>ahmetrefah1
RT @AhmetAksu1461: 1996 da rekor
zamları verdigi zaman ERBAKAN,
yıllardır anlattıgınız adil düzeni
dar gelirliye 6 ay gibi kısa bir
zamanda…</t>
  </si>
  <si>
    <t xml:space="preserve">ahmetaksu1461
</t>
  </si>
  <si>
    <t>umudayo99812389
RT @rabiakbuluut: Fitch; Şu an
için Türkiye’de finansman krizi
olduğuna dair bir belirti yok.
Chp; Olamaz bir daha bakın, iyi
bakın.</t>
  </si>
  <si>
    <t xml:space="preserve">rabiakbuluut
</t>
  </si>
  <si>
    <t>murat83001732
@NecdetTakva @van_tasaron @vantsokurumsal
@SemsettinBZKRT @zahirkandas @hsevli
@OsmanGulacarTR Bir çoğumuz evimize…
https://t.co/wyxkOdNT9U</t>
  </si>
  <si>
    <t>huseyin_tulgar
RT @mt_goksu: Bin atlı akınlarda
çocuklar gibi şendik. Bin atlı
o gün dev gibi bir orduyu yendik.
Tebrikler @Selcuk @haluk @Baykar_Savunma…</t>
  </si>
  <si>
    <t>sentinu58630610
RT @cocobarisfc: cidden cedi ve
barış çok saygılı insanlar buna
cedi nin barış ile konuşurken ona
abi demesi bile büyük bir örnek
ben cidde…</t>
  </si>
  <si>
    <t xml:space="preserve">cocobarisfc
</t>
  </si>
  <si>
    <t>oturbikonusscaz
RT @OturBiKonusscaz: Denizden çıkıp
duşunu almışsın saçların miss gibi
kokuyor sonra oturup bir kahve
içmişsin fonda Norah Jones sunrise
ça…</t>
  </si>
  <si>
    <t>krabulut55
RT @13burctahmin: ASLAN; • Şu sıralar
en çok uzak olduğu insanlar: Bir
zamanlar geceyi gündüz ettiği insanlar.
• En çok garibine giden şey…</t>
  </si>
  <si>
    <t xml:space="preserve">13burctahmin
</t>
  </si>
  <si>
    <t>nurlardanbirisi
anlamadığın bir dilde şarkı dinlemek
gibi bazı şeyler, nağmelerdeki
duyguları hissediyosun ama adını
koyamıyosun, g… https://t.co/4EHAMcenQM</t>
  </si>
  <si>
    <t>alaattindikmen
RT @ORHANOSMANOGLU: KIYMETLİ OKURLARIMIZ
Bize soruluyor bu kişi. Ramazan
isminde biri üzerinden yeni gündem
oluşturulmakta bu kardeş islamı…</t>
  </si>
  <si>
    <t xml:space="preserve">orhanosmanoglu
</t>
  </si>
  <si>
    <t>sir_elnino
RT @shtalperkocaman: Canım eşim
sensiz bir bayram daha... bu sefer
biz sana geldik caneşim https://t.co/MD3yRg9tMk</t>
  </si>
  <si>
    <t>zehrakalaycc
RT @rockn4you: Avrupanın ortasında
Avrupa ile alay ettiğimiz protest
bir şarkı.. (Eurovision 2008) Mor
ve Ötesi ~ Deli…</t>
  </si>
  <si>
    <t xml:space="preserve">rockn4you
</t>
  </si>
  <si>
    <t>altunoluksebnem
YXNBVJ Arkasında Durarak Ilerlerim
İstem Yaşamaktan Başka Bir Şey
Vermeyecektir Bu Kadar #hatay Göstermiyorumaksi…
https://t.co/dTfr6xbG5L</t>
  </si>
  <si>
    <t>gzel61971645
#BayramMesajım iyi bayramlar 4
tane çocuğum var evimde yiyecek
hiç bir şey yok zor durumdayız
lütfen bize eşim sey… https://t.co/OenprCKrwH</t>
  </si>
  <si>
    <t>osmanpertek
RT @AdemYalv4c: Bayraktar AKINCI,
SOM seyir füzesi gibi stratejik
hedefler için geliştirilen milli
mühimmatları atabilme yeteneğiyle
büyük…</t>
  </si>
  <si>
    <t>solyanm72244393
RT @TaylanKulacogIu: Bugün bayram
ve cezaevlerinin duvarları 3,5
yaşında böbrek hastası bir çocuğumuzun
daha gülüşünü çaldı. Çocukların
evi…</t>
  </si>
  <si>
    <t>mehmedbemhem
@CumhurFrankfurt Çocuklarımla izlemedim,
bir baba çocukların yanında top
gibi ağlamaz</t>
  </si>
  <si>
    <t>aydemireeray
RT @yerelsecimanket: İYİ Parti’ye
ciddi bir oy gidişi var. Ama MHP’den
değil AKP'den.</t>
  </si>
  <si>
    <t>coskun_serra
Bir kadının ne giydiği,nerede kaldığı,seçimleri
sizi zerre ilgilendirmiyor bu caniliği
yapanı suçlayacağınız yerde… https://t.co/urtJ2WCoN6</t>
  </si>
  <si>
    <t>enis_ihsan
RT @mt_goksu: Bin atlı akınlarda
çocuklar gibi şendik. Bin atlı
o gün dev gibi bir orduyu yendik.
Tebrikler @Selcuk @haluk @Baykar_Savunma…</t>
  </si>
  <si>
    <t>vayulanbe
@optimousse262 @eatveggies_ ya
böyle olmayan üstüne alınmasın
zaten lol haberlerde kaç defa kadın
tarafından şiddet… https://t.co/zAEs9QxqVf</t>
  </si>
  <si>
    <t xml:space="preserve">optimousse262
</t>
  </si>
  <si>
    <t>saro_hat
Bir yazı okuyorsun hoşuna gittiyse
devam edip sayfayı çeviriyosun
sayfanın sonunda "buraya kadar
geldin takip eders… https://t.co/2Av5qoQoCY</t>
  </si>
  <si>
    <t>kayaalpgokalp
@SekulerKHKli Akşama kadar 2 çocuğun
gürültüsünden kafa bir güzel oluyor
zaten 😇😇😇... Neyseki olayı farkettim
rezalet büyümeden.</t>
  </si>
  <si>
    <t xml:space="preserve">sekulerkhkli
</t>
  </si>
  <si>
    <t>ae_erol00
RT @elifbmyf: herkes yaptıklarının
bedelini elbet bir gün öder merak
etmeyin yada bizim ahımız tutar
EkranınDevleri BarışCedi</t>
  </si>
  <si>
    <t xml:space="preserve">elifbmyf
</t>
  </si>
  <si>
    <t>ozgemidesek
Sen bir kalori bile etmeyusun Ula
ula ula ula Bu alemin lıght erkeğusun</t>
  </si>
  <si>
    <t>dilekiska97
RT @muglageyikleri: Bayram sabahına
çok üzücü bir haberle uyanmış bulunduk.
Üniversitemiz öğrencisi Zeynep
Şenpınar Kötekli mahallesinde se…</t>
  </si>
  <si>
    <t>ayyseari
RT @burakgill: Asıl neye üzülüyorum
söyleyeyim mi Satılan bir tarlaymışım
da bi gecede pavyonda yenilip tükenmişim</t>
  </si>
  <si>
    <t xml:space="preserve">burakgill
</t>
  </si>
  <si>
    <t>ahmetdi26430255
RT @DogduFatih1: Küfrün hakimiyeti
zulümden başka bir şey getirmez.
Hakkı söylerseniz ya cezaevine
ya da hastaneye kapatırlar. Siz
istemiyo…</t>
  </si>
  <si>
    <t xml:space="preserve">dogdufatih1
</t>
  </si>
  <si>
    <t>rybir389
RT @Asude2519: Geçen biri yazmıştı
çok hoşuma gitti. "Fırsat verseler,
aramızdan ne zalimler çıkar.."
diye. Ne yazık ki çok yerinde bir
tes…</t>
  </si>
  <si>
    <t xml:space="preserve">asude2519
</t>
  </si>
  <si>
    <t>zbeydee97641621
Her an misafirliğe gidecekmiş gibi
hissediyorum sonra kendi kendime
otur yerine nereye gideceksin diyorum...
Nasıl… https://t.co/cy9zJgzwuE</t>
  </si>
  <si>
    <t>ebusamsa
RT @CemalBucak63: @SenatesIsmail
@suleymansoylu @EmineErdogan @mahirunal
@erkankandemir @iletisim @NumanKurtulmus
@fuatoktay @aliihsanyavuz…</t>
  </si>
  <si>
    <t>erdal24722163
@BaranKk20 14.gün bırakın,bu süreçte
canınız sigara çekecek ancak bunu
isteyenin bedeniniz olmadığını
göreceksiniz!… https://t.co/0V4l79zEuh</t>
  </si>
  <si>
    <t xml:space="preserve">barankk20
</t>
  </si>
  <si>
    <t>amandil_aranel
RT @demarkesports: Hakan Çalhanoğlu:
"Zlatan, Türkiye'yi çok seviyor,
İstanbul'u da çok seviyor. Türkiye'de
tuttuğu bir takım var, hangi ku…</t>
  </si>
  <si>
    <t xml:space="preserve">demarkesports
</t>
  </si>
  <si>
    <t>sedathatir
RT @yaban_i: Şu videoyu paylaşmak,
Milli nolmanın Yerli nolmanın Ve
Vatanseverliliğin, nüzerimizdeki
bir borcudur uleenn!!! #AkıncıBelg…</t>
  </si>
  <si>
    <t xml:space="preserve">yaban_i
</t>
  </si>
  <si>
    <t>fatma97428109
@TREmreErcis @faikoztrak Ancak
bir hıyara sorulabilirdi.😂</t>
  </si>
  <si>
    <t xml:space="preserve">faikoztrak
</t>
  </si>
  <si>
    <t xml:space="preserve">tremreercis
</t>
  </si>
  <si>
    <t>87d36e7e0f9045c
RT @Saka_larr: 7-Bir arkadaşımızda
link eklemiş. https://t.co/5DdYBV69nA</t>
  </si>
  <si>
    <t xml:space="preserve">saka_larr
</t>
  </si>
  <si>
    <t>yildirimzorl
@AtlantisliAdam Sovyet büyükelçisi
Aralov'un "gözleri çeliktendi"
kitabında Lenin'in mektubu vardı.
Mustafa Kemal'i… https://t.co/AXdC05LrT2</t>
  </si>
  <si>
    <t xml:space="preserve">atlantisliadam
</t>
  </si>
  <si>
    <t>enessarikaya01
RT @coderbirisi: Özür dilemek,
teşekkür etmek, gerektiğinde ilk
adımı atıp alttan almak, anlayışlı
olmak sizi ezik biri yapmaz, egosuz
sevi…</t>
  </si>
  <si>
    <t xml:space="preserve">coderbirisi
</t>
  </si>
  <si>
    <t>bawehayran
RT @alisan_adem: Ömründe hiç CHP
ye oy vermeyen MÜSLÜMAN bir el
kaldırsın görelim🤔</t>
  </si>
  <si>
    <t>can59824686
@Evlitavsan Bayramınız Kutlu Olsun
iki güzel insan sağlıklı mutlu
güzel bir bayram geçirmeniz dileğiyle
Ben Gökhan… https://t.co/jwR87HHftp</t>
  </si>
  <si>
    <t xml:space="preserve">evlitavsan
</t>
  </si>
  <si>
    <t>n0_pasaran_
daha bir seylerden kacarsam ne
olayim</t>
  </si>
  <si>
    <t>wisexo_
düşünsenize aslında bir sosyal
deneyde deneksiniz ve bu yasadığınız
hayat aslında bir simülasyondan
ibaret</t>
  </si>
  <si>
    <t>batuhanaytar
Hastalıklı bir toplum ne yaparsak
yapalım düzelmeyecek bunu takip
eden salakları eğitmek lazım asıl
şu iq suz geriz… https://t.co/DqEM4b0sgO</t>
  </si>
  <si>
    <t>yavuzatlihann
RT @istanbul__kusu: Recep Tayyip
Erdoğan sabaha kadar uyumamış istanbul'un
39 ilçesinde bütün kademe teşkilat
mensuplarıyla bayramlaşmış.…</t>
  </si>
  <si>
    <t xml:space="preserve">istanbul__kusu
</t>
  </si>
  <si>
    <t>burakyildizbas
Abi hiç sevgili durumları çekemiyorum.
Daha yeni tanışmışız hemen annem
babamla tanıştırcam seni diyor.
Ben kendi a… https://t.co/ZWmvqkxW6x</t>
  </si>
  <si>
    <t>rewi365
RT @_hll__: Mutluluğunuzu sevdiklerinizle
paylaştığınız bir bayram geçirmeniz
dileğiyle.. #iyibayramlar</t>
  </si>
  <si>
    <t xml:space="preserve">emreakan4
</t>
  </si>
  <si>
    <t xml:space="preserve">_hll__
</t>
  </si>
  <si>
    <t>yookvar
RT @muminleremiri1: * Kim olursa
ve kime olursa olsun hakaret içeren
paylaşım yapanı takipten alacağım.
Başkalarına hakaret etmek gibi
bi…</t>
  </si>
  <si>
    <t xml:space="preserve">muminleremiri1
</t>
  </si>
  <si>
    <t>ismailkoyunlu1
RT @eminecelik62: Bu Mübarek Ramazan
Bayramı’nda kâinatın yaratıcısı
ve âlemlerin Rabbi bağışlayıcı
ve acıyıcı yüce Allah tüm dualarınızı
k…</t>
  </si>
  <si>
    <t xml:space="preserve">eminecelik62
</t>
  </si>
  <si>
    <t>fistikezmemesi
RT @emrxtacy: whatsappa girersin
bakarsın mesajı görmemiştir sonra
tam bir şey yazarken hop çevrimiçi
olur beklersin mesajı yine görmez
son…</t>
  </si>
  <si>
    <t xml:space="preserve">emrxtacy
</t>
  </si>
  <si>
    <t>aksit1_gokhan
Ne acıdır ki ahlaklı davranıp küfür
etmediğimiz insanlar bu fişlemeci
Ergenekon ekibi ile bir olup binlerce
vatanse… https://t.co/hMesdiFCBX</t>
  </si>
  <si>
    <t>doublebkunp
@G0DL0VES Yaptığın bu ufak hareket
kalbimin göğsümden çıkacak gibi
atmasına sebep olurken tebessüm
etmiştim. Uzanıp… https://t.co/hvhpdlM8wF</t>
  </si>
  <si>
    <t xml:space="preserve">g0dl0ves
</t>
  </si>
  <si>
    <t>cannsu_x1x
Üzücü bir olay olduğunda direk
kilo alıyorum göbüşüm ve ben bu
olaya çok üzülüyoruz bunu yazarken
bile 1 kilo almış olabilirim</t>
  </si>
  <si>
    <t>pleurotremata
RT @ZeydanKaralar01: Varsın eller
ve evler ayrı olsun. Bu bayram
gönüller bir. #RamazanBayramı'mız
mübarek olsun. https://t.co/7DDsFKrCk4</t>
  </si>
  <si>
    <t>orionnebulasi
Arkadaşlar bana bir şeyler oluyor</t>
  </si>
  <si>
    <t>brsnindovmesi
RT @jonnieacts: Bisi geldi aklima
bir programda Barışa Hande ercelle
ilgili bisi sordualr magazin programıydı
Barışta ona bisi diyemem Mura…</t>
  </si>
  <si>
    <t xml:space="preserve">jonnieacts
</t>
  </si>
  <si>
    <t>wsparoz
Planı olan bir adam gibi mi duruyorum.
Ben arabaları kovalayan köpek gibiyim.
Yakalasam bile ne yapacağımı bilmem.
Ben sadece yaparım.</t>
  </si>
  <si>
    <t>ayvansaray34
RT @eha_medya: LİBYA GÜNDEMİ 📍Libya
Son Durum Haritası: 📌Türkiye destekli
Libya Ordusu'nun 6 günde ilerleyişi
▪️ Trablus'un savunma hatt…</t>
  </si>
  <si>
    <t>yasatirim
RT @ozurdiile: etrafımı tertemiz
yaptım hayatım boyunca bana zarar
veren kimseyi affetmedim elimden
geldiğince kimseye zarar vermiyorum
bu…</t>
  </si>
  <si>
    <t xml:space="preserve">ozurdiile
</t>
  </si>
  <si>
    <t>kayıpbalık9
@itirafciyim Bir kereden birşey
olmaz deme,hep öyle başlıyor kötülükler</t>
  </si>
  <si>
    <t>uzayliqqq
RT @BiSahaf: Şair, şiirinde: “Neden
eve dönmekten ibarettir hayat?”
diye sormuş. Bir Aborjin atasözünde
cevabına rastladım: “Biz bu zamana…</t>
  </si>
  <si>
    <t>adilecapraz
RT @fatihssemiz: Garip bir ülkeyiz!
Teröristler milletvekili, Darbeciler
gazeteci, Ateistler bilim adamı,
Vergi kaçakçıları İş adamı,…</t>
  </si>
  <si>
    <t>berfindemirayy
RT @bbuucu: 22 yaşında gencecik
bir kadının, evden cesedini çıkardıkları
bir bayram sabahı. Geçen yıl MSKÜ
Sosyal Bilgiler Öğretmenliği bö…</t>
  </si>
  <si>
    <t>mustafaasllan1
Bir anlık mutluluktur umutlanmak
umutlara.🕊</t>
  </si>
  <si>
    <t>cneytozansoy
Devlet Opera ve Bale Genel Müdürü
bu tuhaf sahnede alaturka söylüyor.
Müzik bir teknik değildir sadece,
ait olduğu… https://t.co/LTdWvUBPtA</t>
  </si>
  <si>
    <t>runvisy
@comemare tam bir bas belalari
gercekten...benim hic kova flortum
sevgilim vs olmadi ama cevremde
gorduklerimle bile boyle düsünmem
yetiyor</t>
  </si>
  <si>
    <t xml:space="preserve">comemare
</t>
  </si>
  <si>
    <t>vrauvacasa
@aqtavugu Okulda bunu giyen 5.
Sınıflar... Hepsinin ayağına bir
tekme atasım geliyor AŞIRI MALLAR
@goldoriana</t>
  </si>
  <si>
    <t xml:space="preserve">goldoriana
</t>
  </si>
  <si>
    <t xml:space="preserve">aqtavugu
</t>
  </si>
  <si>
    <t>rumeysadag_
RT @myalcinkaya44: Bir kitap, bin
ufuk, bin umut diyerek çekilişimizi
başlatıyoruz 📚 Yapmanız gerekenler;
Hesabımızı takip ederek arkadaşl…</t>
  </si>
  <si>
    <t xml:space="preserve">myalcinkaya44
</t>
  </si>
  <si>
    <t>ezgisuaci
VTMYUE Şekilde Etkilenmiş Olursunuz
Cinsel Hayatınızda Bir Şeyler Yoluna
Bu Şehrin Içerisinde #hatay Adımları
Siz… https://t.co/RcEgVNjHO5</t>
  </si>
  <si>
    <t>tctarikzafer
RT @RTErdogan: İslam aleminin ve
milletimizin mübarek Ramazan Bayramı'nı
tebrik ediyor, Rabbimden bizi bir
sonraki Ramazan ayına sağlıkla,…</t>
  </si>
  <si>
    <t>lifeisyoongi
bu linkte daechwita klibi için
türkçe bir analiz var hatta bts'in
bazı klipleri için de analizler
bulunuyor https://t.co/XRUvdIcqK0</t>
  </si>
  <si>
    <t>budamarıtza
RT @trt1: Bir yolda tanış olup,
yoldaş oldular. Yunus Emre ve Tapduk
Emre için ayrılık vakti... 'Aşkın
Yolculuğu: Yunus Emre' final bölümü…</t>
  </si>
  <si>
    <t xml:space="preserve">trt1
</t>
  </si>
  <si>
    <t>selukzengin19
RT @dalierzincanli: Kırılmış ama
yine de dalına tutunmuş bir karanfil
vardı göğsünde😞 @BekirDeveli ile
oturduk yanına. ... Râm olduğun
sâdı…</t>
  </si>
  <si>
    <t xml:space="preserve">bekirdeveli
</t>
  </si>
  <si>
    <t xml:space="preserve">dalierzincanli
</t>
  </si>
  <si>
    <t>tek_vatan12
RT @Esraa__caa: Valla Milli Hesaplar
Büyüyor deniyor ama , Boş binlerce
takipçi olacağına adam gibi bin
takipçi olsun yeter.. İşi hesabını…</t>
  </si>
  <si>
    <t xml:space="preserve">esraa__caa
</t>
  </si>
  <si>
    <t>emine_karabayir
RT @haluk: Yitik sevdası havacılık
olan bir milletin, yeniden göklere
hakim olma arzusunun hikayesi...
#AkıncıBelgeseli Baykar YouTube
kan…</t>
  </si>
  <si>
    <t>bekci28
RT @JSTMALAZGIRT: Bu görüntüler
bir Hollywood filminden olsaydı
öve öve konuşa konuşa bitiremezlerdi,
ama bu bir #AkıncıBelgeseli. https:/…</t>
  </si>
  <si>
    <t>manifestogazete
Bilim Kurulu Üyesi Prof. Azap:
"Sonbahar kış aylarında bir ikinci
artış bekliyoruz" https://t.co/0RO8ENh3K0</t>
  </si>
  <si>
    <t>tiger00537408
Benim çevremdekiler aynı masadan
yemek yediğim aynı ekmeği bölüştüğüm
arkadaşlarım var. Ben 3 tane abimi
askere yol… https://t.co/y9C75AiLRh</t>
  </si>
  <si>
    <t>sibelgknar
O kadar talihsiz bir yaşamdı ki..
İyi ki geldi ve geçti. Genç ama
tecrübeli bir insanım artık.</t>
  </si>
  <si>
    <t>tahaakyol_
RT @HikmetDeryasi_: ﷽ Allah'tan
başkalarını dost edinenlerin durumu,
kendine bir ev edinen örümceğin
durumu gibidir. Ankebût Suresi
- 41…</t>
  </si>
  <si>
    <t>nurayakl2
@tcbestepe Çks belgesi olan,yılda
8-10 ton kiraz üreten bir kadın
çiftçiyim . Ama Konyaya bahçeme
gitmek için izin… https://t.co/umatsUYFBr</t>
  </si>
  <si>
    <t>francoesher
çok nedensizce zafer hocamı özlüyorum
onun kadar kibar ve işinde bu kadar
iyi olan tek bir eğitimci bile
görmedim şimdiye kadar</t>
  </si>
  <si>
    <t>farukfrt
Şu sıralar çevremde biten evliliklere
şahit oluyorum, aileler çocuklar
için çok üzücü bir durum, açıkcası
gözüm korkmuyor değil</t>
  </si>
  <si>
    <t>_ercan_asar
#AkıncıBelgeseli Chp'nin Selçuk
kardeşimize saldırmasının tek sebebi
90 yıldır bir tane Selçuk yetiştirememiş
olmal… https://t.co/N0EYQFqiWA</t>
  </si>
  <si>
    <t>hektor__7
@Aycavarlier @baykutbadem @kalkgidelimtv
@memosmusic @Sheila_Blanco_ Süper
bir performans. Tebrikler Dizileri
vs. B… https://t.co/IVjCWybhKD</t>
  </si>
  <si>
    <t xml:space="preserve">sheila_blanco_
</t>
  </si>
  <si>
    <t xml:space="preserve">memosmusic
</t>
  </si>
  <si>
    <t xml:space="preserve">kalkgidelimtv
</t>
  </si>
  <si>
    <t xml:space="preserve">baykutbadem
</t>
  </si>
  <si>
    <t xml:space="preserve">aycavarlier
</t>
  </si>
  <si>
    <t>adembabababa
RT @Selcuk: 3 saat sonra kocaman
bir 🐳 bayramlaşmak için uçarak
evinize gelecek. Pencereleri açın.
😉 #AkıncıBelgeseli ⏰ saat 20.23'de
Bayk…</t>
  </si>
  <si>
    <t>lknurdemirel4
RT @MeryemMaral10: @SibelDemirba4
Ama aile danışmanlığı sertifikası
alamayan bir danışman..</t>
  </si>
  <si>
    <t xml:space="preserve">sibeldemirba4
</t>
  </si>
  <si>
    <t xml:space="preserve">meryemmaral10
</t>
  </si>
  <si>
    <t>ukurfan8
RT @CemalinKuzular: Gupse: Soyadı
Can olan bir sanatçı var kim o
Berkan: Cemal Can kardeşim benim
Djdkkdkdkkdkd</t>
  </si>
  <si>
    <t xml:space="preserve">cemalinkuzular
</t>
  </si>
  <si>
    <t>zuhal2lahuz
RT @alpaltinors: Rosa Kadın Derneği'ne
yapılan operasyonda gözaltına alınanlardan
Diyarbakır Bağlar Belediye Meclisi
üyesi Gönül Aslan, cez…</t>
  </si>
  <si>
    <t xml:space="preserve">alpaltinors
</t>
  </si>
  <si>
    <t>jackseekan
@honey_m_i Neyyy? Kaaaçç? 100 tane
bir kuruş mu? 353 tane bir teňňe?
Soyguncu musunuz hanfendi valla
ben atmam, ata… https://t.co/D4VfCdFJAe</t>
  </si>
  <si>
    <t xml:space="preserve">honey_m_i
</t>
  </si>
  <si>
    <t>pek153
Ezgi mola sen harika bir detaysın
♥️♥️#survior2020 https://t.co/V2LEHpaA9L</t>
  </si>
  <si>
    <t>wildanozkllkc
@bhrklkn Hfjfgjjgjgjgjgjj kesin
iyi bir şey dedin. Çünkü ben polyanna
öyle algıladım😂❤</t>
  </si>
  <si>
    <t xml:space="preserve">bhrklkn
</t>
  </si>
  <si>
    <t>serifeutangan
Mayası bozuk birinin değişmesini
beklemek ben iflah olmaz bir malım</t>
  </si>
  <si>
    <t>bendem18
İsmail sen de çıkar bir Mustafa
paşa ,balkon du sefa idi ne uğraşıyorsun.
Olmadı kapağına koy bir Atatürk
resmi. Yo… https://t.co/0V6wFSRJTP</t>
  </si>
  <si>
    <t>kenozt
RT @MEkremOran: Sokağa çıkmayasağı
günlerinde Çeşme belediyesi halk
ekmek size bir telefon kadar uzak,
mahalle sorumlunuzu arayın Ekmeğini…</t>
  </si>
  <si>
    <t xml:space="preserve">mekremoran
</t>
  </si>
  <si>
    <t>hat_ıce_ceran
Herkes, gönlünce bir yol arıyor
kendine... Kimi arayışı sürdürmekte,
kimi bulduğundan emin... Ama bir
gün, bir ses… https://t.co/tWaoQaOjDy</t>
  </si>
  <si>
    <t>ab8ot8
RT @IsraelinTurkey: 10 yıl aradan
sonra ilk kez bir @EL_AL_AIRLINES
kargo uçağı bu sabah İstanbul'a
iniş yaptı. Bugünden sonra, #THY'nin
ya…</t>
  </si>
  <si>
    <t>yazmasal_dunya
@rosebaharr1 Daha güzel bir yorum
olamazdı 🤣🤣</t>
  </si>
  <si>
    <t xml:space="preserve">rosebaharr1
</t>
  </si>
  <si>
    <t>batuturkeli
RT @atakansaglammm: bir gün yalnız
kalacak dudağının kenarı</t>
  </si>
  <si>
    <t xml:space="preserve">atakansaglammm
</t>
  </si>
  <si>
    <t>r4biahs
RT @Sizi_izliyoruz: Diyarbakır'da
HDP ve misyonerlerin faaliyetleri
hakkında müslümanları uyandıran
Ramazan bey, FETÖ tarzı bir iftirayla
a…</t>
  </si>
  <si>
    <t>bts_turkey00
Abi arkadaşım soruyor ki neden
bts i bu kadar çok seviyorsunuz
sevmek var sevmek var siz çok bağlısınız
ve aşırı ço… https://t.co/mtEqIThTsr</t>
  </si>
  <si>
    <t>cevatpasag
#AkıncıBelgeseli Böyle Bir Eser
Yok Hiçbir Dünya'da #SelcukBayraktar
#survivor2020 https://t.co/YEY4nw1MhJ</t>
  </si>
  <si>
    <t>halilbr96918992
RT @Zekiuysal2808: #KutluRüya OSMAN
GAZİ nin ŞEYH EDEBALI dergâhında
gördüğü ve sonunda Üç kıtaya yayılan
DEVLET-İ ÂLİ OSMANİYE yeniden kur…</t>
  </si>
  <si>
    <t xml:space="preserve">ismetgulldu1453
</t>
  </si>
  <si>
    <t xml:space="preserve">utkuleyya1
</t>
  </si>
  <si>
    <t xml:space="preserve">zekiuysal2808
</t>
  </si>
  <si>
    <t>enchantintometu
son 5 senedir konuşmadığım kadar
telefondan konuştum bugün bir sürü
insanla</t>
  </si>
  <si>
    <t>nareeee7
RT @barismrtygcfc__: gundemden
dusersek atdigimiz tweetlerin hic
bir anlami kalmayacak unutmayin
rtlayin EkranınDevleri BarışCedi</t>
  </si>
  <si>
    <t>zaferkılın2
RT @atillatorgay: Bir mahkeme kararı
olmadan, ifademi dikkatli kullanacağım:
Sabıkalı İş adamı Akın İpek'in
özel uçağına Binali'nin oğlu ç…</t>
  </si>
  <si>
    <t xml:space="preserve">atillatorgay
</t>
  </si>
  <si>
    <t>smdsakk
bana bir sey anlatmayin dinleyesim
yok tesekkurler.</t>
  </si>
  <si>
    <t>alimeli57918418
RT @ahval_tr: Sur: “O kadar uzun
sürdü ki bu savaş ve yıkım, umut
da bitiyor” 📍"Bu yoksulluğa büyük
bir umutsuzluk da eşlik ediyor.
Sur y…</t>
  </si>
  <si>
    <t xml:space="preserve">ahval_tr
</t>
  </si>
  <si>
    <t>habozan1
RT @AhmetAYDIN_02: Bu Bayram bir
araya gelip hasret gideremedik
fakat; büyüklerimizle, yakınlarımızla,
sevdiklerimizle, dostlarımızla;
sevi…</t>
  </si>
  <si>
    <t>odinravens
bir sitelik yakmışlar gayet mütevazı
https://t.co/kE4sVnywTW</t>
  </si>
  <si>
    <t>bbarismy
RT @cedithefirst: her türlü davranışıyla
yargılanan bir barış içeren yarışma
EkranınDevleri BarışCedi</t>
  </si>
  <si>
    <t>leventsahin1963
RT @CYaltirak: İnsanlar Corona
Virüslerinin abartıldığını düşünürken
Çin'de virüsün evrimleşerek ikinci
dalganın başlattığına dair haberler…</t>
  </si>
  <si>
    <t xml:space="preserve">cyaltirak
</t>
  </si>
  <si>
    <t>tugaycanbek
2008 Wimbledon Federer - Nadal
finali (tenis den anlamıyorsanız
bile saha da estetik, zeka ve güç
adına herşeyi gör… https://t.co/Szz0BF0VVR</t>
  </si>
  <si>
    <t>ebuhamza64
RT @said_nursi: "Madem iman gibi
hadsiz derecede kıymetdar bir nimet
bizde vardır; ihtiyarlık da hoştur,
hastalık da hoştur, vefat da hoştu…</t>
  </si>
  <si>
    <t xml:space="preserve">said_nursi
</t>
  </si>
  <si>
    <t>dentistandart
Çocuklara kadar uzanan bu zülum
sarmalını insanoğlu kesmese bile
kesen bir güç illa ki olur..</t>
  </si>
  <si>
    <t>aytac24611909
@zahidsthinks @Kleopatratul xonom
evlii deyilsizse yüruyecem de bir
balaca😁</t>
  </si>
  <si>
    <t xml:space="preserve">kleopatratul
</t>
  </si>
  <si>
    <t xml:space="preserve">zahidsthinks
</t>
  </si>
  <si>
    <t>fenerlijake7
@tunayurdakul_ 13 e 4 gidiyorum.
14. Maçta 3 defa 90+da kaybettim.
Bir maçı 4 2 ondeyken diger maclari
da en az 1 f… https://t.co/857crkuZhK</t>
  </si>
  <si>
    <t xml:space="preserve">tunayurdakul_
</t>
  </si>
  <si>
    <t>samet14392037
RT @janreno__: ❎#ÖNEMLİ!.. Ve en
çok merak edilen mevzuda açıklama!
Neden atlet ve terlikle savaştığı
sorulan UMH askeri: Üzerinizde
görü…</t>
  </si>
  <si>
    <t xml:space="preserve">janreno__
</t>
  </si>
  <si>
    <t>yokumdiyorr
RT @ruqinq: ÇEKİLİŞŞ🧚‍♀️🧚‍♀️
48 saat sonra hemenn açıklıyoruz💃
Twite rt atıp @MuRaSSaBuTiK hesabını
takip eden şanslı bir kişiye görselde…</t>
  </si>
  <si>
    <t>kalifiyek
@SamVime64216796 O dahi yapılmamalı.
Bunlarda beyin off. Ne kendi ne
çocuklarını hiç bir şeyi düşünmeyen
güruh.</t>
  </si>
  <si>
    <t xml:space="preserve">samvime64216796
</t>
  </si>
  <si>
    <t>ragpozkan
Bayramlaşmak için mini bir zirve
yaptık. Bekir Çetin, Ömer Süslü,
Kürşad Yamaner, Ragıp Özkan https://t.co/6eVflQvCIW</t>
  </si>
  <si>
    <t>asdfghj18823572
RT @cocobarisfc: cidden cedi ve
barış çok saygılı insanlar buna
cedi nin barış ile konuşurken ona
abi demesi bile büyük bir örnek
ben cidde…</t>
  </si>
  <si>
    <t>aligulsen9706
RT @husnumahalli: Trump “vururum”
tehditlerine rağmen 40 yıldır ABD’nin
ambargo, tehdit ve kuşatması altındaki
İran Amerikan kuşatması altı…</t>
  </si>
  <si>
    <t>nilgunyaman4
İçimde çok kötü bir his var ve
bu bilinmezlik çaresizce ne olucak
ya da ne oldu diye düşünmek beni
çok yoruyor</t>
  </si>
  <si>
    <t>dilrubafv
RT @semrakuytul: Kimi hoca (!)
kimi haberci (!) kimi haber sitesi
(!) kimi tescilli trol!!! Bir olmuşlar,
iftira kuyusu açıp bizi gömmeye
ç…</t>
  </si>
  <si>
    <t>kahankaradag
Kırdığım her bir kalbi odamın her
bir köşesine gömdüm Sırtımı döndüm
Yeri geldi tanrıma bile sövdüm</t>
  </si>
  <si>
    <t>onur31092292
Başörülü bacılarımıza hayvanca
saldıran moderen kadınlar deli
diye alınmıyorda hayatında bir
karıncayı bile incitme… https://t.co/qdc3YJ41nT</t>
  </si>
  <si>
    <t>umrankbc
RT @sldgokce: Tarihte ilk kez bir
Türk takımı Şampiyonlar Ligi grubunu
namağlup lider tamamladı! 🇹🇷
#TarihteBeşiktaş https://t.co/mkPbt9BK…</t>
  </si>
  <si>
    <t xml:space="preserve">sldgokce
</t>
  </si>
  <si>
    <t>daviddakgn
RT @silverrock__: Aslan burcu olanlar
el kaldırsın ya bir şey sorucam.
#iyibayramlar</t>
  </si>
  <si>
    <t xml:space="preserve">silverrock__
</t>
  </si>
  <si>
    <t>waechann
RT @yutalovescako: Merhaba kuzularr
ilk kez bir fic yazıyorum ve bu
da bir yuwin fici.. Elimden geldiğince
yeni bölüm atmaya çalışacağım li…</t>
  </si>
  <si>
    <t>aranacanan
RT @yinemihakliyim: bir kahvenin
kırk yıl nankörlüğü de varmış görmüş
olduk</t>
  </si>
  <si>
    <t xml:space="preserve">yinemihakliyim
</t>
  </si>
  <si>
    <t>nal07698298
RT @belginuygur10: Biz büyük bir
aileyiz. Nice bayramlara kavuşmak
temennisiyle iyi bayramlar.</t>
  </si>
  <si>
    <t xml:space="preserve">belginuygur10
</t>
  </si>
  <si>
    <t>nebiliyiimabii
Bamya sevilebilen bir şey mi? https://t.co/YxzqFkiZm0</t>
  </si>
  <si>
    <t>semaky3
RT @dekar_i_asina: Çünkü 2019 da
bişey oldu. Cumhurbaşkanımız da
ilan etti açıkça. Hatta o kadar
önemli bir şeydi ki, 2019 yılını
buna adad…</t>
  </si>
  <si>
    <t xml:space="preserve">dekar_i_asina
</t>
  </si>
  <si>
    <t>emirrhan_gedik
RT @UmitKaraca_: Keşke muhtarlarla
bir toplantıda Brunson tahliye
edildikten sonra yapsaydı. Yine
alkışlarlar mıydı çok merak ediyorum.
ht…</t>
  </si>
  <si>
    <t xml:space="preserve">umitkaraca_
</t>
  </si>
  <si>
    <t>ilkersalman691
RT @tcbestepe: Cumhurbaşkanı @RTErdogan,
Türkmenistan Cumhurbaşkanı Gurbangulu
Berdimuhamedov ile bir telefon
görüşmesi gerçekleştirdi. İk…</t>
  </si>
  <si>
    <t>merrrve
@mkemalsayar Aşk bir şemi ilahidir
benim pervanesi.. çok yakışmış
filme. Film arkası da güzel hocam
:)… https://t.co/4Ds17HvwHb</t>
  </si>
  <si>
    <t xml:space="preserve">mkemalsayar
</t>
  </si>
  <si>
    <t>nu_elian
RT @ikbalanayol: acaba nerede biter?
nasıl başlar acaba şenlikli günleri
bu toprakların? bulacak bir gün
elbet yatağını bu nehir durulup
d…</t>
  </si>
  <si>
    <t xml:space="preserve">ikbalanayol
</t>
  </si>
  <si>
    <t>tulaybillor1
RT @yavuzage: Her zaman olduğu
gibi bir tesislik yer açılmış.</t>
  </si>
  <si>
    <t xml:space="preserve">yavuzage
</t>
  </si>
  <si>
    <t>mehmetz45158782
RT @janreno__: ❎#ÖNEMLİ!.. Ve en
çok merak edilen mevzuda açıklama!
Neden atlet ve terlikle savaştığı
sorulan UMH askeri: Üzerinizde
görü…</t>
  </si>
  <si>
    <t>mustafaeminkon1
RT @RTErdogan: İslam aleminin ve
milletimizin mübarek Ramazan Bayramı'nı
tebrik ediyor, Rabbimden bizi bir
sonraki Ramazan ayına sağlıkla,…</t>
  </si>
  <si>
    <t>nursarikaya29
RT @nur_sarikaya0: Sevdiğim bir
beyle verimli bir gece oluyor 🌵
https://t.co/bZCwjx9AAT</t>
  </si>
  <si>
    <t xml:space="preserve">nur_sarikaya0
</t>
  </si>
  <si>
    <t>selinkbtt
Acun medya Osman sen nasıl bir
Osmansın dkfkfkdkd</t>
  </si>
  <si>
    <t>sevgiiiaydinnn
Mahalledeki gençleri sürekli uyarıyorum
içeri girin diye geçen biri beni
yan binaya girerken görmüş 😅 Bugün
tam uya… https://t.co/tMWKOFY0Rm</t>
  </si>
  <si>
    <t>mrhuseyinozer
“kişinin kalitesini kendisinin
belirlemesi muazzam bir adalet”
yazısını gördüm az önce insta’da.
gerçekten öyle.</t>
  </si>
  <si>
    <t>hasancatur1
RT @NSK025: Yardımlaşma güzeldir,
yardımın ihtiyaç sahibine ulaşması
ise daha güzeldir...‼ Ben burada
güzel-lüks bir apartman dairesi
görüy…</t>
  </si>
  <si>
    <t>shtheloser
Bu bir soygundur der gibi bakan
gözlerinden artık gider gibiyim
🎶</t>
  </si>
  <si>
    <t>merveka84127111
RT @emrealmas_: yolda yürümeyi
o kadar özledim ki bir yere varmak
değil sadece yürümek istiyorum</t>
  </si>
  <si>
    <t xml:space="preserve">emrealmas_
</t>
  </si>
  <si>
    <t>hseyinhaktan1
RT @kiz_deli1: Çocukluğum muydu
bayramları güzelleştiren...Yoksa
bayramlar mı daha güzeldi eskiden...Yeni
bir şeyler almak mıydı bizi mutl…</t>
  </si>
  <si>
    <t xml:space="preserve">kiz_deli1
</t>
  </si>
  <si>
    <t>parlayanbebek
Hukuk Fakültesi sınav kararının
değiştirilmesi biz öğrencileri
mağdur etmiştir. Öğrenciler olarak
kararının değişti… https://t.co/NhsTvfnZWp</t>
  </si>
  <si>
    <t>sungurogıu
RT @haluk: Yitik sevdası havacılık
olan bir milletin, yeniden göklere
hakim olma arzusunun hikayesi...
#AkıncıBelgeseli Baykar YouTube
kan…</t>
  </si>
  <si>
    <t xml:space="preserve">gunes_gazetesi
</t>
  </si>
  <si>
    <t>ayenersu
RT @barisatay: Bu adamın özelliği
ne @TC_icisleri Neden sorguya dahi
alınmıyor? #SidarUygurlar’ın yolunu
kestiği, vurduğu kamera kayıtların…</t>
  </si>
  <si>
    <t xml:space="preserve">barisatay
</t>
  </si>
  <si>
    <t xml:space="preserve">tc_icisleri
</t>
  </si>
  <si>
    <t>tapincdeniz
Bizim mahallede yasak yok galiba,
herkes bir birine bayramlaşmaya
gidiyor.</t>
  </si>
  <si>
    <t>gamze__doqannn
Daha çok nefret edin, sevilmek
gibi bir niyetimiz yok. 👌</t>
  </si>
  <si>
    <t>hasatlar
RT @EvrimGBakan: Şaka gibi duyuru
yayınlıyorlar. Sokağa çıkmak yasak
ama köprü geçişi bedavaymış. Bir
de yazmadıkları var. Geçseniz de
geçm…</t>
  </si>
  <si>
    <t xml:space="preserve">evrimgbakan
</t>
  </si>
  <si>
    <t>zencircigdem
Bunun hayalini bir tek seninle
kuruyorum😍 @Burcinmutaf1 https://t.co/6Acg25HMV9</t>
  </si>
  <si>
    <t xml:space="preserve">burcinmutaf1
</t>
  </si>
  <si>
    <t>abrahambaki
RT @yuumiiyumm: Evliyken öldürürler,
boşanmak istersin öldürürler, boşanırsın
öldürürler, sevgiliyken öldürürler,
hiç tanımadığın halde bir…</t>
  </si>
  <si>
    <t xml:space="preserve">yuumiiyumm
</t>
  </si>
  <si>
    <t>dayi3827
RT @haluk: Yitik sevdası havacılık
olan bir milletin, yeniden göklere
hakim olma arzusunun hikayesi...
#AkıncıBelgeseli Baykar YouTube
kan…</t>
  </si>
  <si>
    <t>ceyceyaz
RT @haluk: 2005 yılında ilk uçuşun
başında Mini İHA kalkarken sendeledi.
Kalkamasaydı ne Baykar,ne ekibimiz,ne
#Akıncı vardı bugün belki İ…</t>
  </si>
  <si>
    <t>saadetkeskinyi1
@turgayontas @turkertoker @ziyaselcuk
Gazi Üniversitesinde Bakanımız
Ziya Selcuk' un öğrencisi olmak
şerefine nail… https://t.co/DWVreHTp8Z</t>
  </si>
  <si>
    <t xml:space="preserve">turkertoker
</t>
  </si>
  <si>
    <t xml:space="preserve">turgayontas
</t>
  </si>
  <si>
    <t xml:space="preserve">ziyaselcuk
</t>
  </si>
  <si>
    <t>gulcan61
RT @ikiagustos: Askerin Dönüşü
(1975) filminde, dramatik tren
sahnesi.. Vagon'da bir tabut..
Tabutta bir kaçakçı, başında karısı,
oğlu ve…</t>
  </si>
  <si>
    <t xml:space="preserve">ikiagustos
</t>
  </si>
  <si>
    <t>daeings
orospu 'çocuğu' küfürü aşırı sinirimi
bozuyo efsane bir şekilde ve bunun
yüzünde mükemmel bir şekilde vicdan
azabı… https://t.co/eRDjRHjvf5</t>
  </si>
  <si>
    <t>saqqq_
Osman la murat ceylana düştüm diye
tweet atanlar net barış fanlarıdır.
Erkek kesmek için izliyolar bir
nevi abazalık #survior2020</t>
  </si>
  <si>
    <t>tamammillet
@vestatattoo @adem_kenan @drfahrettinkoca
manipülasyon diyorum... mantıklı
açıklaması yok bunların... testler,
hep… https://t.co/mCiAz0LlVH</t>
  </si>
  <si>
    <t xml:space="preserve">adem_kenan
</t>
  </si>
  <si>
    <t xml:space="preserve">vestatattoo
</t>
  </si>
  <si>
    <t>kadirhankubr
Çok güzel bir elbise beğendim gri
veyahutta yeşil renk secenekleri
var üç gündrü düşünüyoeğrum rengine
karar vereme… https://t.co/Luf6edR46n</t>
  </si>
  <si>
    <t>krkyismail
RT @iamimirzalioglu: IBAN atarken
herkes bir ünlüyü etiketlerse daha
güzel olur 🙏🏻</t>
  </si>
  <si>
    <t>aviestuff
Bir şeyler yapmam için birinin
tepemde dikilip beni dürtüklemesi
lazım sanırım dfmfmfmgg</t>
  </si>
  <si>
    <t>akurt2013
RT @haciiiiiiiiii: Her Müslümana
bir kulp takıp Züşmettinizde bu
adama bahaneniz ne!?</t>
  </si>
  <si>
    <t xml:space="preserve">haciiiiiiiiii
</t>
  </si>
  <si>
    <t>mrvksee
RT @VoiceofTSP: Yeşilçam filmleri
restore edildikçe fırtınalı günlerden
kalma afişler ve duvar yazıları
da adeta bir zaman kapsülü gibi
giz…</t>
  </si>
  <si>
    <t>hanifekaramn
RT @bbuucu: 22 yaşında gencecik
bir kadının, evden cesedini çıkardıkları
bir bayram sabahı. Geçen yıl MSKÜ
Sosyal Bilgiler Öğretmenliği bö…</t>
  </si>
  <si>
    <t>sehervakti23
RT @mehmetynk_1299: Bir insan dünyayı
değiştiremez belki ama bir vizyon
koca ülkeyi gururlandırabilir...
#AkıncıBelgeseli https://t.co/x…</t>
  </si>
  <si>
    <t xml:space="preserve">mehmetynk_1299
</t>
  </si>
  <si>
    <t>borislavya
O daha bir çocuk. Saksıda değil;
parklarda büyümeli. #DilgeşÖzgürOlmalı</t>
  </si>
  <si>
    <t>turumtayvs
@33Tonyukuk Ama bir de buju yapan
kişiler adanmış insanlar bence
hem düşmana korku salmak hem de
inancını göstermek içinn yapılan
bir eylem</t>
  </si>
  <si>
    <t xml:space="preserve">33tonyukuk
</t>
  </si>
  <si>
    <t>muttali66013707
RT @dunyabilim1: "Türkiye'den yurtdışına
kaçırılan 9,000 kadar tableti yurda
getirdim, Ankara'dan karşılayan
bir kişi bile olmadı" Veysel…</t>
  </si>
  <si>
    <t>ziyadincelik
Sayın VOSİAD Başkanının paylaşımları
takip edildiģinde bölge menfaatleri
için çok ciddi ve gerçekçi bir
duyarlılık… https://t.co/OpSzARuwj6</t>
  </si>
  <si>
    <t>ekeredaa
Bir şarkı var hem motive ediyor
hem ağlatıyor nasıl oluyo bu</t>
  </si>
  <si>
    <t>ahmed_musa47
RT @medyaadami: Şunu bir AK Partili,
CHP’liler için atsaydı şuan kıyamet
kopmuştu. https://t.co/CiGaT60is6</t>
  </si>
  <si>
    <t xml:space="preserve">medyaadami
</t>
  </si>
  <si>
    <t>sedaralmustafa
RT @bilio_muydunuz: 1988 yılında,
TRT de bir bayram programından
kesitler... Konuşmaların güzelliği
ve Türkçenin netliği...🙏 https://t.co…</t>
  </si>
  <si>
    <t>jonvik_
@OnderXXIII @lewane_1 @37yigit
@feritkw Akıcılıktan ziyade vuruş
hissi beni açmadı misal. Csye yada
Apex alıştığım… https://t.co/PhYDDdLnJc</t>
  </si>
  <si>
    <t xml:space="preserve">feritkw
</t>
  </si>
  <si>
    <t xml:space="preserve">37yigit
</t>
  </si>
  <si>
    <t xml:space="preserve">lewane_1
</t>
  </si>
  <si>
    <t>salcal_coconut
Uçan bir hayvana kuş demek yerine
yarasa diyen yılmaz morgülKDJDLDKDLDKDPDKDK</t>
  </si>
  <si>
    <t>cihadrt
RT @uguryildizexe: Dünya'nın sayılı süpersonik akrotimlerinden
biri olan Türk Yıldızları'nın tüm
akrotimler arasında bir defada
2.000.000 k…</t>
  </si>
  <si>
    <t>berdurent
RT @Bogdanulyanov: Evet çocuklar,
bu gördüğünüz bir fiziki haritadır.
Koyu renkle gösterilen alan yüksek
kesimleri gösterir. Beyaz görünen…</t>
  </si>
  <si>
    <t xml:space="preserve">bogdanulyanov
</t>
  </si>
  <si>
    <t>866melegim
RT @orhn3434: @kapos23_ @RTErdogan
@drfahrettinkoca @suayipbirinci
@BeratAlbayrak @dbdevletbahceli
@ZehraZumrutS Yıllardır belirsiz
bir şek…</t>
  </si>
  <si>
    <t xml:space="preserve">dbdevletbahceli
</t>
  </si>
  <si>
    <t xml:space="preserve">beratalbayrak
</t>
  </si>
  <si>
    <t xml:space="preserve">suayipbirinci
</t>
  </si>
  <si>
    <t xml:space="preserve">kapos23_
</t>
  </si>
  <si>
    <t xml:space="preserve">orhn3434
</t>
  </si>
  <si>
    <t>werzemec
RT @werzemec: Hüseyin, 12-13 yaşlarındayken,
hem okumakta, hem de yazlık parklarda
şarkı söylemektedir. O sırada,
Erzurum'a program yapmak…</t>
  </si>
  <si>
    <t>hasanucarmada
RT @akinipek01: Aynı kaderi paylaştığım,
haksızlığa uğramış tüm insanları
kucaklıyorum. Bizim bayram kutlamamız
dua ya dönüştü uzun bir sür…</t>
  </si>
  <si>
    <t xml:space="preserve">akinipek01
</t>
  </si>
  <si>
    <t>57_rahmiozdemir
RT @EPemrepolat: #HaydarHocayıAnıyoruz
Son dönemde hep derdin ki; “Aşk
hasrettir”. Hasretinle bize öyle
bir aşk yaşatıyorsun ki kelimeler
a…</t>
  </si>
  <si>
    <t xml:space="preserve">yasin_bas_
</t>
  </si>
  <si>
    <t>rainbowshaddai
RT @cccmental: Arkadaslar cemal
hakkindaki tweetlere rt atinca
kimse sizi takipten cikmiyor sayfaniza
da bir sey olmuyor fan hesabıysaniz
e…</t>
  </si>
  <si>
    <t>memetkarakoc
@muhaliftaraf06 Fakir fukara ile
birlikte kul hakkının ayaklar altına
alınışı Yani fiyatı bir ülkenin
onuru</t>
  </si>
  <si>
    <t xml:space="preserve">muhaliftaraf06
</t>
  </si>
  <si>
    <t>medine62950241
RT @akfc1m: Yalnız fark ettiniz
mi Acun Barışa oynamasını istedik
ama ilgi duymuyor futbola falan
dedi Barış oynasın ve tekrar bir
sakatlık…</t>
  </si>
  <si>
    <t xml:space="preserve">akfc1m
</t>
  </si>
  <si>
    <t>ıkramhfd1
RT @bym_fc000: En sona biz çıkıcaz
tamam anladık Acun reytingleri
yüksek tutmak için Barışı hem bitirmeye
ćalısıyon Acun yeri geldimide men…</t>
  </si>
  <si>
    <t xml:space="preserve">bym_fc000
</t>
  </si>
  <si>
    <t>ahmet_macit58
Daha dik bir duruşu hakediyor bizim
bacılar.. yakışmıyor... https://t.co/bkYQX03S73</t>
  </si>
  <si>
    <t>nnisacolak
RT @eskireklamIar: ne giyersen
giy her zaman bir bahane bulurlar..
kusursuz reklam https://t.co/DbxNgYZKRj</t>
  </si>
  <si>
    <t>mustafap0lat
@MSTanrikulu @adalet_bakanlik Diyarbakır
Cumhuriyet Başsavcılığı’nın başlattığı
bir soruşturma kapsamında gözaltına…
https://t.co/hwyuxNHkC6</t>
  </si>
  <si>
    <t xml:space="preserve">adalet_bakanlik
</t>
  </si>
  <si>
    <t xml:space="preserve">mstanrikulu
</t>
  </si>
  <si>
    <t>bulutlargidinn
Bayram itemleri 1-Baklava(tercihen
el yapımı)2-kömbe(bir çeşit börek)3-sarma-dolma(tencereden
yemek makbuldür) 4-sültaç(kalmaz
hemen biter)</t>
  </si>
  <si>
    <t>goltarifi
RT @alper_forza: Bu mesajı RT yaparak
İçinden gelen bir söz paylaşan
1 kişiye 100₺ papara 2 kişiye 50₺
papara 1 kişiye 100₺ freebet 2…</t>
  </si>
  <si>
    <t>muhittinn89
@sansursuzprof @Dayi Sevdiğim bir
kız vardı olmuş bir Kahpe 😉</t>
  </si>
  <si>
    <t xml:space="preserve">sansursuzprof
</t>
  </si>
  <si>
    <t>aktiftr
❣YELİS ❣ #izmirtraveﬅi 🎲 Farkı
F A R K etmek için bir telefon
kadar yakınım sana 🎲 İsteğe göre
aktif pasif oluyor… https://t.co/GXFfOnqeUc</t>
  </si>
  <si>
    <t>alikordi100
RT @YediHilalist: Bayram Çekilişi
🎁 Bu tweeti retweet yapıp beğenen
takipçilerimiz arasından; Bir kişiye
mangala seti Bir kişiye satranç…</t>
  </si>
  <si>
    <t xml:space="preserve">yedihilalist
</t>
  </si>
  <si>
    <t>murattosunank
RT @xanthos_027: çok karıştırmaya
gerek yok, daire içine aldığım
barları ben ekledim. öyle bir oluşum,
dönüşün ilk adımı olur. https://t.c…</t>
  </si>
  <si>
    <t xml:space="preserve">xanthos_027
</t>
  </si>
  <si>
    <t>karataygm
RT @hkilca: Bu yıl farklı duygularla
yaşadık mübarek Ramazan’ı. Öyle
ki, değerlerimizin kıymetini çok
daha iyi anladık. Bir sonraki Ramaz…</t>
  </si>
  <si>
    <t xml:space="preserve">hkilca
</t>
  </si>
  <si>
    <t>aysetemiz29
RT @BeykozAkParti: Beykoz için,
İstanbul için, Türkiye için durmadan,
yorulmadan, azimle ve inançla çalışmaya
devam edeceğiz. "Halka Hizmet…</t>
  </si>
  <si>
    <t xml:space="preserve">beykozakparti
</t>
  </si>
  <si>
    <t>guncemilyy
RT @cediiosmann: barışa karşı dondurma
mevzusunda resmen flash tv oyunculuğu
oynanmış kameralar çekse de sorun
etsek demişler ortada bir şe…</t>
  </si>
  <si>
    <t>kadiraga26
@im_the_shaman @sonfecisu Çirkinsen
sapık, yakışıklıysan açık sözlü,
samimi, içten biri oluyorsun. Direk
isteyip sa… https://t.co/96nrYmwlKK</t>
  </si>
  <si>
    <t xml:space="preserve">sonfecisu
</t>
  </si>
  <si>
    <t xml:space="preserve">im_the_shaman
</t>
  </si>
  <si>
    <t>ss501_kara
RT @azizim45: O yeni bir medeniyet
kurdu; yeni bir dünya düzeni kurdu
#HaydarHocayıAnıyoruz https://t.co/joYjxjomFz</t>
  </si>
  <si>
    <t xml:space="preserve">azizim45
</t>
  </si>
  <si>
    <t>enginhusnu
RT @DoguErgildogu: Bir de bunun
tersini düşünün: Bir sürü silahın
ortasında kalmış bir kalem... https://t.co/xCMplS3Ddj</t>
  </si>
  <si>
    <t xml:space="preserve">doguergildogu
</t>
  </si>
  <si>
    <t>beyhanseda1
Git git git gitmee durrr ne olursunn.
Aramızda yaşanak yarım kalan bir
şeyler var.</t>
  </si>
  <si>
    <t>et_tevhiddd
#UluCamiRamazanHoca Böyle güzel
bir şahsiyetin isminin yanına bile
deli, tımarhane yazmak aşırı tuhaf
geliyor! Val… https://t.co/UK9bgscujo</t>
  </si>
  <si>
    <t>eyypatm1
RT @VarolCafer: 1. Ramazan Kardeşimiz
takip ettiğim kadarıyla bir arayışın
adamı. Bu arayışın bir neticesi
olarak kendi çabasıyla pek çok
h…</t>
  </si>
  <si>
    <t xml:space="preserve">varolcafer
</t>
  </si>
  <si>
    <t>alpakajinn
RT @KSeokjinTR: GMarket üzerinden
Fila'da, Jin'in taktığı şapka Vlive
yayının sona ermesinden kısa bir
süre sonra hemen tükenmiş. Filakorea…</t>
  </si>
  <si>
    <t xml:space="preserve">kseokjintr
</t>
  </si>
  <si>
    <t>zazamca12
RT @haluk: 2005 yılında ilk uçuşun
başında Mini İHA kalkarken sendeledi.
Kalkamasaydı ne Baykar,ne ekibimiz,ne
#Akıncı vardı bugün belki İ…</t>
  </si>
  <si>
    <t>kookminmybaby
RT @JikookTurkeyy: Jungkook’un
mukbang, Jimin’in makyaj videoları
yaptığı bir jikook kanalı hayal
edin.. Şimdi de gerçekleşmeyeceğini
düşün…</t>
  </si>
  <si>
    <t xml:space="preserve">jikookturkeyy
</t>
  </si>
  <si>
    <t>dalfilizy
RT @BayramIlbuga: Deva partisi
bir umud partisidir deva partisi
bir kadro hareketidir @alibabacan
#iyibayramlarbabacan https://t.co/2zphoWn…</t>
  </si>
  <si>
    <t>canerevdekal
RT @kerengaberbaye: Dılgeş bir
böbreği alındığı İçin tek böbrekle
yaşamını sürdürmeye çalışıyor.
Tek böbreği de sürekli bir tedavi
gerekti…</t>
  </si>
  <si>
    <t xml:space="preserve">kerengaberbaye
</t>
  </si>
  <si>
    <t>eyllnis86289325
RT @isabetsizim: Mert aklı başında
objektif bir beyni olan her insanın
yaptığı yorumları yapmış https://t.co/38HBYkvC36</t>
  </si>
  <si>
    <t xml:space="preserve">isabetsizim
</t>
  </si>
  <si>
    <t>muhamme92678916
@altugisler Bu XRP denen ruhsuz
ne olucak hocam var mı bir tavsiyen
XRP mağdurları için teşekkürler</t>
  </si>
  <si>
    <t xml:space="preserve">altugisler
</t>
  </si>
  <si>
    <t>sadanaycan
RT @IsraelinTurkey: 10 yıl aradan
sonra ilk kez bir @EL_AL_AIRLINES
kargo uçağı bu sabah İstanbul'a
iniş yaptı. Bugünden sonra, #THY'nin
ya…</t>
  </si>
  <si>
    <t>knrytahsin
RT @Sizi_izliyoruz: 1) Diyarbakır’ın
sevilen isimlerinden Ulu Camii
Cemaati sakini Ramazan Böçgün,
hakkında açılan dava nedeniyle
akıl hast…</t>
  </si>
  <si>
    <t>musereff1
#KürdeBayramYokÇünkü İyi günler
Benim Yardıma ihtiyacım var tansiyon
şeker obezite hastasıyım eşim virüs
nedeniyle… https://t.co/7JCQGJ5lMV</t>
  </si>
  <si>
    <t>spryberk
@atavrattroll Bu kardeşime Allah
rahmet eylesin, adam denene de
gazap etsin! Kızlara haya dersi
verenler de inşalla… https://t.co/oxpY66C07O</t>
  </si>
  <si>
    <t>buraksensoy1992
RT @BurakSensoy1992: Her Delikanlının
Bir Gelişi Vardır😎 https://t.co/IqGQ4CISW9</t>
  </si>
  <si>
    <t>tapannburak
#survior2020 Bu fotoğrafların bir
üst seviyesi Osmanlı Devleti'ni
kuran Osman Gazi'dir... https://t.co/v2EPkUKelq</t>
  </si>
  <si>
    <t>gemicioglue
@ickiliydivideo Fakaf müzeyyen
bu derin bir tutku</t>
  </si>
  <si>
    <t xml:space="preserve">ickiliydivideo
</t>
  </si>
  <si>
    <t>zeridesidero
@Zise040516 ya hayıııırrrrrr bu
cevap değil bana nesiiiii hala
sevmiyo musun yoksa seviyo musun
bak seviyosan norma… https://t.co/35vAfmxU2D</t>
  </si>
  <si>
    <t xml:space="preserve">zise040516
</t>
  </si>
  <si>
    <t>aliosmantalin
@buzzspor Kendisini cok sevmem
ama hakli, cok yetenekli bir sol
bek</t>
  </si>
  <si>
    <t xml:space="preserve">buzzspor
</t>
  </si>
  <si>
    <t>kaangng68803261
@bgmckbnmmm Ben varım sert bir
şekilde sikerim</t>
  </si>
  <si>
    <t xml:space="preserve">bgmckbnmmm
</t>
  </si>
  <si>
    <t>toprag_anadolu
RT @ademozkose: DEVA Partisi Genel
Başkan Yardımcısı @myeneroglu ile
sorularıma açık yüreklilikle cevap
verdiği bir röportaj gerçekleştirdi…</t>
  </si>
  <si>
    <t xml:space="preserve">myeneroglu
</t>
  </si>
  <si>
    <t xml:space="preserve">ademozkose
</t>
  </si>
  <si>
    <t>gkcanaltuntas
İçimde bir sokak var seninle daha
yürümediğim</t>
  </si>
  <si>
    <t>ali_dogus_07
RT @BlacKZenG17: Bir yılmaz morgul
atasözü derki günlerden pazarım
kokonat yer azarım EkranınDevleri
BarışCedi</t>
  </si>
  <si>
    <t xml:space="preserve">blackzeng17
</t>
  </si>
  <si>
    <t>busra09540964
Usulden bir pasta kesimi yaptık
ailemle. Fotoğraf çekilirken gülmeye
çalışıyordum. Dedem de dedi ki
"gül gül biraz… https://t.co/CPQf66SxN2</t>
  </si>
  <si>
    <t>ismail63720546
RT @BOLDmedya: Ramazan Bayramı'nın
ilk günü bir çocuk daha demir parmaklıklar
ardına gönderildi. Sabaha kadar
adliyede annesinin serbest bı…</t>
  </si>
  <si>
    <t xml:space="preserve">merziyyee
</t>
  </si>
  <si>
    <t xml:space="preserve">boldmedya
</t>
  </si>
  <si>
    <t>khannhulagu
RT @mansuryavas06: Bayramlar neşemizdir,
çocukluğumuzdur, en keyifli anılarımızdır.
Eski bayramların o saf güzelliğini
anımsamak adına siz…</t>
  </si>
  <si>
    <t xml:space="preserve">tumyad4
</t>
  </si>
  <si>
    <t xml:space="preserve">tumyadgonullusu
</t>
  </si>
  <si>
    <t xml:space="preserve">mansuryavas06
</t>
  </si>
  <si>
    <t>ruhumdantel
RT @sertvurgular: “Bir kez kendini
bulmuş olan kişinin bu yeryüzünde
yitirecek bir şeyi yoktur artık.
Ve bir kez kendi içindeki insanı
anla…</t>
  </si>
  <si>
    <t>sezenakmar
Poyraz Karayel izleyenlerin bir
miktar deli olduklarına yemin edebilirim
ama kanıtlayamam</t>
  </si>
  <si>
    <t>landidim
@omerakinakinci Ahahahah dm de
konuşalacak bir ikna maceran varsa
bir kez daha saygı duydum abi sana
😂</t>
  </si>
  <si>
    <t xml:space="preserve">omerakinakinci
</t>
  </si>
  <si>
    <t>feglence_13
RT @IsraelinTurkey: 10 yıl aradan
sonra ilk kez bir @EL_AL_AIRLINES
kargo uçağı bu sabah İstanbul'a
iniş yaptı. Bugünden sonra, #THY'nin
ya…</t>
  </si>
  <si>
    <t>bekirbora18
RT @tcbestepe: Cumhurbaşkanı @RTErdogan,
Pakistan Cumhurbaşkanı Arif Alvi
ile bir telefon görüşmesi gerçekleştirdi.
İki liderin karşılıklı…</t>
  </si>
  <si>
    <t>alexmercerfrey
@mrbbncakir çan çalmak ile ezanı
bir tutuyorlar..</t>
  </si>
  <si>
    <t xml:space="preserve">mrbbncakir
</t>
  </si>
  <si>
    <t>asakurarose
.˚ ₍🌾₎ ꒰ 詩に生きる ꒱ ↷ ⋯ あなた自身と一緒に患者になってください!
@llleji bugün güzeller güzeli eun’laydım.
sıcak kahvelerimiz ve su… https://t.co/LriF82X78L</t>
  </si>
  <si>
    <t xml:space="preserve">llleji
</t>
  </si>
  <si>
    <t>tc_nuri3457
Bir derdin sıkıntın olursa, biliyorsun,
hiç umurumda değil.</t>
  </si>
  <si>
    <t>cio_7814
@Kerimaltinsoy Ulan nasıl kuzensin
bir telefonun lafını yapiyon ,
senin ben ......</t>
  </si>
  <si>
    <t xml:space="preserve">kerimaltinsoy
</t>
  </si>
  <si>
    <t>damladiceksinn
RT @arsivdensahne: “Bir şey seçebilseydim,
unutmayı seçerdim. Her şeyi, tüm
geçmişi.” https://t.co/1Ct7a15Tsz</t>
  </si>
  <si>
    <t xml:space="preserve">arsivdensahne
</t>
  </si>
  <si>
    <t>sedanuraydnn_
Oldu... Bir kerede şaşırt be hayat.
https://t.co/r4BvacdTFM</t>
  </si>
  <si>
    <t>danielavergadv
RT @inci985: Barcanın Nilüferi
sanki kucağında bir kuş tutar gibi
rahat tutması❤ #İbrahimÇelikkol
#ÖzgeGürel https://t.co/QPHpr8mgU6</t>
  </si>
  <si>
    <t xml:space="preserve">inci985
</t>
  </si>
  <si>
    <t>dirilt_kalbini
Ey Resulüm, sen irşad ve nasihatine
devam et! Sen Rabbinin ihsanı sayesinde
kâfirlerin iddia ettikleri gibi kâhin
d… https://t.co/VtOUGBwE0E</t>
  </si>
  <si>
    <t>simaybektas_
Mükemmel bir çizimim yok lakin
içimi dökmeye yardımcı oluyor 🌙
https://t.co/WzOn0vyqcY</t>
  </si>
  <si>
    <t>ahmetkurt7979
RT @haluk: Yitik sevdası havacılık
olan bir milletin, yeniden göklere
hakim olma arzusunun hikayesi...
#AkıncıBelgeseli Baykar YouTube
kan…</t>
  </si>
  <si>
    <t>analitik_bakis_
RT @LutfuTurkkan: İyilik Hareketi’nin
gönüllüleri bu kardeşimizi buldular.
Adı Hasan Hüseyin Erol. Yüzde 50
engelli ve annesiyle birlikte y…</t>
  </si>
  <si>
    <t>loeyseternal
Chanbaeki seven bir kisi anca vardir
https://t.co/Ss4baY8Eco</t>
  </si>
  <si>
    <t>esrefsirinnn
Hani bir mucize olsun da mutlu
olayım diye beklersin ya</t>
  </si>
  <si>
    <t>ugurfakii
@ozlemelgun @esinesin1954 Doktora
sormadan kimse bir şey yapmaz :))
salak olmak lazım</t>
  </si>
  <si>
    <t xml:space="preserve">esinesin1954
</t>
  </si>
  <si>
    <t xml:space="preserve">ozlemelgun
</t>
  </si>
  <si>
    <t>ramazanzrlu
RT @haluk: 2005 yılında ilk uçuşun
başında Mini İHA kalkarken sendeledi.
Kalkamasaydı ne Baykar,ne ekibimiz,ne
#Akıncı vardı bugün belki İ…</t>
  </si>
  <si>
    <t>durdane_karadag
Yengem 2 saattir arabesk şarkılar
dinliyor dedik ki içimiz şişti
yenge hareketli bir şeyler aç Arabesk
remix açtı...</t>
  </si>
  <si>
    <t>erkan95882270
RT @Selcuk: 3 saat sonra kocaman
bir 🐳 bayramlaşmak için uçarak
evinize gelecek. Pencereleri açın.
😉 #AkıncıBelgeseli ⏰ saat 20.23'de
Bayk…</t>
  </si>
  <si>
    <t>zmrngh35
@yuzsuzyurek_ Herkes biliyor bu
durumu ama bir kendi bilmiyor durumunu
🤭🤭🤭</t>
  </si>
  <si>
    <t xml:space="preserve">yuzsuzyurek_
</t>
  </si>
  <si>
    <t>leventy40684882
RT @TheLaikYobaz: Geceye başrolde
Akıncı SİHA'nın oynadığı yönetmenliğini
Selçuk Bayraktar'ın yaptığı kısa
bir video bırakalım... #AkıncıBe…</t>
  </si>
  <si>
    <t>caneralkurt
RT @entelproleter: Bayram sabahı
3,5 yaşındaki Dilgeş annesiyle
birlikte cezaevine girdi. Korona
diyerek mafya babalarını serbest
bırakanla…</t>
  </si>
  <si>
    <t xml:space="preserve">mahirxox
</t>
  </si>
  <si>
    <t xml:space="preserve">entelproleter
</t>
  </si>
  <si>
    <t>ahin02240862
RT @idemAkcanPnar2: @resanarlier
@hasandogan @fuatoktay @omerrcelik
@BeratAlbayrak Sağlık Bakanlığı
unvan değişikliği sınavına başvuruda
bu…</t>
  </si>
  <si>
    <t xml:space="preserve">baransener79
</t>
  </si>
  <si>
    <t xml:space="preserve">hasandogan
</t>
  </si>
  <si>
    <t xml:space="preserve">idemakcanpnar2
</t>
  </si>
  <si>
    <t xml:space="preserve">omerrcelik
</t>
  </si>
  <si>
    <t>mmyce6
RT @semrakuytul: Bu etikete yazan
HayırlıBayramlar Hocam diyen herkesten
Allah razı olsun. Şöyle bir durumu
bildireyim. Biraz önce acı bir…</t>
  </si>
  <si>
    <t>barlasgncan
Yok mu psikolog çekilişi yapan
bir ünlü</t>
  </si>
  <si>
    <t>01koparal
RT @haluk: 2005 yılında ilk uçuşun
başında Mini İHA kalkarken sendeledi.
Kalkamasaydı ne Baykar,ne ekibimiz,ne
#Akıncı vardı bugün belki İ…</t>
  </si>
  <si>
    <t>bahtiyarkonevi
RT @ahavuzlu: #HaydarHocayıanıyoruz
Onsuz geçen her gün kıymetini biraz
daha anlıyoruz. O da Atatürk gibi
vatanını milletini çok seven ve
d…</t>
  </si>
  <si>
    <t xml:space="preserve">tvmeltem
</t>
  </si>
  <si>
    <t xml:space="preserve">fatima_yeni
</t>
  </si>
  <si>
    <t>ahavuzlu
#HaydarHocayıanıyoruz Onsuz geçen
her gün kıymetini biraz daha anlıyoruz.
O da Atatürk gibi vatanını milletini
çok… https://t.co/508SfDRrx4</t>
  </si>
  <si>
    <t>sinnurde
RT @fukulaci: Var bir hayalimiz.
Biz de 29 Mayıs Cuma günü huzur
vaktinde stadyumlarda buluşsak..
Sosyal Mesafe✅ Kontrollü giriş✅
Açık Hav…</t>
  </si>
  <si>
    <t xml:space="preserve">fukulaci
</t>
  </si>
  <si>
    <t>hacerimx
RT @serkanuzann: Ruh hastası bir
psikopatım ben bulaşma manyak olursun</t>
  </si>
  <si>
    <t xml:space="preserve">serkanuzann
</t>
  </si>
  <si>
    <t>esmaulhsna1
Çoraplarımda yaymadan 1 tl ye aldım.
Bu arada nerde ucuz varsa onu bulduğumu
farkettim bu hayatıma girmek isteyen…
https://t.co/m5TlSoRfzh</t>
  </si>
  <si>
    <t>aslbcr
RT @bbuucu: 22 yaşında gencecik
bir kadının, evden cesedini çıkardıkları
bir bayram sabahı. Geçen yıl MSKÜ
Sosyal Bilgiler Öğretmenliği bö…</t>
  </si>
  <si>
    <t>istikbalislami
RT @Huseyinkrktn21: Muhabbet etme
imkanımız olmuştu. Bilgili bir
insandı, hatta dinî ilimlerde kendini
geliştirmiş... Ben her türlü zulme
k…</t>
  </si>
  <si>
    <t xml:space="preserve">huseyinkrktn21
</t>
  </si>
  <si>
    <t xml:space="preserve">hayati_sedef
</t>
  </si>
  <si>
    <t>eminbixi
RT @fkiziltas_: Zira bu kağıttan
kaplanların büyük bir bölümü o
dönemlerde çok iyi postal yalıyorlardı.
Ve kalemlerinden cunta yönetimlerin…</t>
  </si>
  <si>
    <t xml:space="preserve">fkiziltas_
</t>
  </si>
  <si>
    <t>ilahiiesma
@htcacikgozz Bir alaturka hüzün,
yüzün kıyıma vuran</t>
  </si>
  <si>
    <t xml:space="preserve">htcacikgozz
</t>
  </si>
  <si>
    <t>cagillbgcigluu
@nevresglmz @ferhatgocer Hahahahahah
belki bir umut demiştim.. Bugün
de umutlarım kırıldı 😂</t>
  </si>
  <si>
    <t xml:space="preserve">ferhatgocer
</t>
  </si>
  <si>
    <t xml:space="preserve">nevresglmz
</t>
  </si>
  <si>
    <t>havin00021
''Ama'' da kalan Kürt, bir kızıl
karanfil gelincik, Ekin Van,öldürüldü,
işkence edildi ölmeden boynuna
ip geçirildi… https://t.co/Susb689NMu</t>
  </si>
  <si>
    <t>aftielll
Her şey tanrının işi yine de benim
yanmam garip bir şey</t>
  </si>
  <si>
    <t>doan77380101
@RTErdogan halen bir hırsızsın
değerin aynı şu içerdeki yatan
masum insanların hesabını ödeyecesin,
unutma halka ce… https://t.co/knvpw1ldLa</t>
  </si>
  <si>
    <t>ahm62950917
RT @Selcuk: 3 saat sonra kocaman
bir 🐳 bayramlaşmak için uçarak
evinize gelecek. Pencereleri açın.
😉 #AkıncıBelgeseli ⏰ saat 20.23'de
Bayk…</t>
  </si>
  <si>
    <t>gizemdurmuolu3
RT @Muradiyeuysal1: @kapos23_ @RTErdogan
@drfahrettinkoca @suayipbirinci
@BeratAlbayrak @dbdevletbahceli
@ZehraZumrutS İkinci bir bayram
se…</t>
  </si>
  <si>
    <t xml:space="preserve">silaakorkmaazz
</t>
  </si>
  <si>
    <t xml:space="preserve">muradiyeuysal1
</t>
  </si>
  <si>
    <t>aztekinsn
Bir yanda yarına teslim edilmesi
gereken bir ödev, diğer yanda asla
acelesi olmayan mor fil... Tabi
ki saatlerce mo… https://t.co/37zCvPY1wu</t>
  </si>
  <si>
    <t>hsnclkgl
RT @sputnik_TR: Karamollaoğlu:
Alimle cahil arasında bir ayrım
yapmaması, demokrasinin dezavantajı
https://t.co/HXYh10i2St https://t.co/lQi…</t>
  </si>
  <si>
    <t xml:space="preserve">sputnik_tr
</t>
  </si>
  <si>
    <t>memcaglayan
RT @haluk: 2005 yılında ilk uçuşun
başında Mini İHA kalkarken sendeledi.
Kalkamasaydı ne Baykar,ne ekibimiz,ne
#Akıncı vardı bugün belki İ…</t>
  </si>
  <si>
    <t>chefpartienerde
RT @suleymanc4kir: Daha çok nefret
edin, sevilmek gibi bir niyetimiz
yok.</t>
  </si>
  <si>
    <t>prprddaeng
İnstagram’da jimin hakkında yaptığı
kötü yorumlarda varmış yüksek takipçiye
sahip bir hesap yabancı armyler
arasınd… https://t.co/tuQZKUSLjc</t>
  </si>
  <si>
    <t>dorukca74659287
RT @mhmmflgnd: Küfretmiş merhametsizlerin
yaptığı gibi) kötü işlerle gelirse,
onlar da yüzükoyun ateşe yuvarlanırlar.
Siz işlediklerinizin…</t>
  </si>
  <si>
    <t xml:space="preserve">mhmmflgnd
</t>
  </si>
  <si>
    <t>semiha_kndemir
Şair, şiirinde: “Neden eve dönmekten
ibarettir hayat?” diye sormuş.
Bir Aborjin atasözünde cevabına
rastladım: “Biz… https://t.co/tvBlQ7W02d</t>
  </si>
  <si>
    <t>cezeri_su
RT @haluk: 2005 yılında ilk uçuşun
başında Mini İHA kalkarken sendeledi.
Kalkamasaydı ne Baykar,ne ekibimiz,ne
#Akıncı vardı bugün belki İ…</t>
  </si>
  <si>
    <t>arkivebangtan
Ya karşınızdaki kişi bir inandırma
ustasıysa sayın dinleyen?</t>
  </si>
  <si>
    <t>atamehmet6
@Selcuk @ntv @TRTBelgesel Rabbim
yâr ve yardımcınız olsun. Sevgili
Annenizin ellerinden öperim sizin
gibi bir evlâd… https://t.co/qdDFUum0xp</t>
  </si>
  <si>
    <t>dilantepeli
#DilgeşÖzgurOlmalı o bir çocuk
onun yeri cezaevi değil park olmalıydı</t>
  </si>
  <si>
    <t>ozkanturun01
RT @haci_karaaslan: Adanalıların
oylarıyla seçilen bir belediye
başkanını tehdit etmek kimsenin
haddi de harcı da değildir. Ne
Adana ne de…</t>
  </si>
  <si>
    <t xml:space="preserve">haci_karaaslan
</t>
  </si>
  <si>
    <t>ferhatgok
RT @varank: Bu bayramda büyüklerimizi
ziyaret edemesek, küçüklerimize
harçlıklarını veremesek de eski
fotoğraflarla gönüllerimizi bir
ediyo…</t>
  </si>
  <si>
    <t xml:space="preserve">varank
</t>
  </si>
  <si>
    <t>amahayattayim
Evrim: uçan bir hayvan söyler misiniz?
Yılmaz Morgül: yarasa #survior2020</t>
  </si>
  <si>
    <t>dilekagcaabat
RT @zafersahin06: Bayram günü polemik
olmasın ama içerdeki felaket tellalları
ne diyecek bu habere? Vardır bir
cevapları muhakkak. Ama lütf…</t>
  </si>
  <si>
    <t xml:space="preserve">zafersahin06
</t>
  </si>
  <si>
    <t>mukaddesakca
RT @BBahadirErdem: Bizim Aile filmini
belki 6-7 kere seyretmişimdir ve
Bayramın ilk günü tesadüfen karşıma
çıkınca gene seyrediyorum Ne güz…</t>
  </si>
  <si>
    <t xml:space="preserve">bengibaser
</t>
  </si>
  <si>
    <t xml:space="preserve">izzetcapa
</t>
  </si>
  <si>
    <t xml:space="preserve">bbahadirerdem
</t>
  </si>
  <si>
    <t>guktetee
@jjpp131211 amk uğraşmış bir de
işsiz misin lan</t>
  </si>
  <si>
    <t xml:space="preserve">jjpp131211
</t>
  </si>
  <si>
    <t>gksnofficial
Başımıza ne geliyorsa, bir odada
tek başımıza oturmayı beceremediğimizden
geliyor.</t>
  </si>
  <si>
    <t>guneysu4153
@betulzer @Bilalisgoren Çocuktum,
bahçeden yola doğru taşmış erik
ağacının yola taşmış kısmından
toplamaya yeltendi… https://t.co/gQ69PJhYch</t>
  </si>
  <si>
    <t xml:space="preserve">bilalisgoren
</t>
  </si>
  <si>
    <t xml:space="preserve">betulzer
</t>
  </si>
  <si>
    <t>cengiz60865032
RT @BeyaztBestami9: Ata mirası,
örfüne sadık bir milletin önünü
kapatmaya çalışmayın. Yarın en
çok sizin ihtiyacınız olabilir..
#avımızaavl…</t>
  </si>
  <si>
    <t xml:space="preserve">beyaztbestami9
</t>
  </si>
  <si>
    <t>ninko12ng15
@mustiozkul68 @EsrefDemirhan1 Amaçları
Babacanı ve Davutoğlu Seçime sokmamak
bir an önce erken seçim yapmak☺</t>
  </si>
  <si>
    <t xml:space="preserve">esrefdemirhan1
</t>
  </si>
  <si>
    <t xml:space="preserve">mustiozkul68
</t>
  </si>
  <si>
    <t>vmyew
tamam özür diledi çok yükselmiş
bir daha yaparsa ağzına sıçabilirmişim
✊🏻</t>
  </si>
  <si>
    <t>daejaetrashx
@vmyew Kimse kusura bakmasın ama
bir tane bile iyi yengeç erkeğine
denk gelmedim</t>
  </si>
  <si>
    <t>efendim_canim
Eğer bir gün anne olursam 4000
tl verip oto koltuğu almıycam çünkü
arabamız yok.. 4000 tl oto koltuğuna
verilir mi… https://t.co/e3SQ4mcr7k</t>
  </si>
  <si>
    <t>ughgood7
@hoperghthere Yaa tatlıs🥺 çok
bir şey değil şu çevirmen Bora’yı
biliyor musun çocukların çoğuna
anti şimdi bi payla… https://t.co/mb9f8iutUq</t>
  </si>
  <si>
    <t xml:space="preserve">hoperghthere
</t>
  </si>
  <si>
    <t>cileronk1
KPOUWD Sizleri Ayrı Uygun Bir Davranış
Içerisinde Bulunduğumu Birçok #hatay
Beklerim En Iyi Şekilde Ağırlarız
Bu… https://t.co/eioRMIK1AA</t>
  </si>
  <si>
    <t>nisssce
RT @okkknope: Sayın başkanım Ali
Koç’a bide ben bir şey ileteyim
Survivor’la ilgilenmek yerine keşke
sevdiğimiz kulübün erkek futbol
takımı…</t>
  </si>
  <si>
    <t xml:space="preserve">okkknope
</t>
  </si>
  <si>
    <t>d_eylos
RT @caliskanerh: CHP çok güzel
bir video hazırlamış. Ben beğendim
hakikaten emeğinize sağlık. Ekrem
İmamoğlu Mansur Yavaş Tunç Soyer
Zeyd…</t>
  </si>
  <si>
    <t xml:space="preserve">caliskanerh
</t>
  </si>
  <si>
    <t>nazan01893924
RT @evagreenm: Ücretli Öğretmen
olayı zaten aşırı aptalca bulduğum
birşey. Madem gerekli bu öğretmen
kadroya alınmalı. Almadıkları gibi
bir…</t>
  </si>
  <si>
    <t xml:space="preserve">evagreenm
</t>
  </si>
  <si>
    <t>ezgiakcc
RT @feyzaltun: Bayram sabahı bir
kadın cinayeti daha! Katil kadar,
☞︎Kadınlarla değil katillerle empati
kuranlar ☞︎Ama’larla cinayeti me…</t>
  </si>
  <si>
    <t xml:space="preserve">feyzaltun
</t>
  </si>
  <si>
    <t>ınciecenur
@reisciadam09 Yoğun bir işyerinde
hijyen zor ancak 1 kat fazla eleman
olursa ideal. Şahsen ben işyerinde
efsane yoğ… https://t.co/gSY1ngYlpz</t>
  </si>
  <si>
    <t xml:space="preserve">reisciadam09
</t>
  </si>
  <si>
    <t>adolfsiklerr
@yaezsin @ahbefreud Sen de küfür
edemedin ben bir şey diyor muyum
dkkfkdckdkfkd</t>
  </si>
  <si>
    <t xml:space="preserve">teaaddict19
</t>
  </si>
  <si>
    <t xml:space="preserve">sezeryan_
</t>
  </si>
  <si>
    <t xml:space="preserve">ahbefreud
</t>
  </si>
  <si>
    <t xml:space="preserve">yaezsin
</t>
  </si>
  <si>
    <t>deanfluenza_meu
@turkishblckrose Adminim size olan
sevgim artık kalbimden taştı böyle
böbreğime doğru falan inmeye başladı
😂 ilginç… https://t.co/W871uPSMU8</t>
  </si>
  <si>
    <t xml:space="preserve">turkishblckrose
</t>
  </si>
  <si>
    <t>nesil231
RT @MustafaSahinFV: @semrakuytul
Allah rahmet eylesin amcayla bir
konferans zamanı tanışmış ve muhabbet
etmiştik. Muttaki bir insandı.
Alla…</t>
  </si>
  <si>
    <t xml:space="preserve">mustafasahinfv
</t>
  </si>
  <si>
    <t>erdoganglap
RT @haluk: Yitik sevdası havacılık
olan bir milletin, yeniden göklere
hakim olma arzusunun hikayesi...
#AkıncıBelgeseli Baykar YouTube
kan…</t>
  </si>
  <si>
    <t>tarkankuzey
RT @DoIgorukov: "Doğu Perinçek
ülkeyi ordunun yönettiğini söylemiş,
Türkiye'de gizli bir darbe oldu
da bizim mi haberimiz yok?" https://t.c…</t>
  </si>
  <si>
    <t>saglik0606
RT @ssbsemihdurmus: Dost ve akraba
ziyareti yapmadan, büyüklerin elleri,
küçüklerin gözleri öpülmeden, imtihanı
büyük bir bayram eda edeceğ…</t>
  </si>
  <si>
    <t xml:space="preserve">ssbsemihdurmus
</t>
  </si>
  <si>
    <t>mamoglumuhsin
@missra_missra Bu ülkede 40 milyon
yakın insan ana dilleri farklı,
evet resmi dil Türkçe olabilir.
Ama normal hayat… https://t.co/iuzhWDCVpi</t>
  </si>
  <si>
    <t xml:space="preserve">missra_missra
</t>
  </si>
  <si>
    <t>gulerana53
RT @uzunadam5334: “Bin atlı akınlarda
çocuklar gibi şendik Bin atlı o
gün dev gibi bir orduyu yendik.”
✈️🐳🚀🇹🇷 #AkıncıBelgeseli #MilliTek…</t>
  </si>
  <si>
    <t xml:space="preserve">uzunadam5334
</t>
  </si>
  <si>
    <t>wizardofzodiac
Objektif bir sekilde en guzel Evrim
olmus</t>
  </si>
  <si>
    <t>comealongswiftx
RT @eatveggies_: Ataerki öyle bir
şey ki sen sevgilin tarafından
öldürülmüş olsan bile yanlış erkeği
seçmiş olmakla suçlanıyorsun</t>
  </si>
  <si>
    <t>shawniens
bu amınakoyduğum hayatında bir
şeyler ne zaman yolunda gidecek</t>
  </si>
  <si>
    <t>nilyolcu1
@drercardio @fethicagil @seyfettinunlu
@ZugurtF @bluePpink @NihalPia_zen
@ANurdanK @nimettimur @nihatk29…
https://t.co/aeAU5oT4mQ</t>
  </si>
  <si>
    <t xml:space="preserve">nihatk29
</t>
  </si>
  <si>
    <t xml:space="preserve">nimettimur
</t>
  </si>
  <si>
    <t xml:space="preserve">anurdank
</t>
  </si>
  <si>
    <t xml:space="preserve">nihalpia_zen
</t>
  </si>
  <si>
    <t xml:space="preserve">blueppink
</t>
  </si>
  <si>
    <t xml:space="preserve">zugurtf
</t>
  </si>
  <si>
    <t xml:space="preserve">seyfettinunlu
</t>
  </si>
  <si>
    <t xml:space="preserve">fethicagil
</t>
  </si>
  <si>
    <t xml:space="preserve">drercardio
</t>
  </si>
  <si>
    <t>realwar2023
RT @TakipHur: Adı : Ramazan Hoca
Suçu : Akıllı , Zeki ve Davetçi
olmak Yeri : Tımarhane 3-4 Ay önce
verilen bir röportajda konuşan
Ramazan…</t>
  </si>
  <si>
    <t xml:space="preserve">takiphur
</t>
  </si>
  <si>
    <t>pidiyarr
RT @myalcinkaya44: Bir kitap, bin
ufuk, bin umut diyerek çekilişimizi
başlatıyoruz 📚 Yapmanız gerekenler;
Hesabımızı takip ederek arkadaşl…</t>
  </si>
  <si>
    <t>banubulan
RT @alikaya02: @turksagliksengm
@OnderKahveci @Mustafaozkanat2
Sendika olarak bizi ve bizim ne
yaşadıklarımızı biliyorsunuz!!!
Artık sizin…</t>
  </si>
  <si>
    <t xml:space="preserve">ze
</t>
  </si>
  <si>
    <t xml:space="preserve">ozerulfet
</t>
  </si>
  <si>
    <t xml:space="preserve">mustafaozkanat2
</t>
  </si>
  <si>
    <t xml:space="preserve">onderkahveci
</t>
  </si>
  <si>
    <t xml:space="preserve">turksagliksengm
</t>
  </si>
  <si>
    <t xml:space="preserve">alikaya02
</t>
  </si>
  <si>
    <t>garipaslankral
Hakikaten çok zorlu ve sıkıntılı
pandemi şartlarında, bu kadar yoğunluk
oluşturacak bedellileri inanılmaz
bir risk… https://t.co/fnKWO54IiW</t>
  </si>
  <si>
    <t>derinucra
RT @Deli_Mavi_22: Parkta en az
15-20 kisi var. #SokagaCikmaYasagi
sadece bana mı uygulanıyor anlamadım.
Ne sorumsuz bir millet. #iyibayra…</t>
  </si>
  <si>
    <t xml:space="preserve">deli_mavi_22
</t>
  </si>
  <si>
    <t>barismurtygci
Bir ben mi heyecanlanıyorum tek
değilim değil mi EkranınDevleri
BarışCedi</t>
  </si>
  <si>
    <t>ysegulll
RT @BmyYaln: Cemalciler herkesten
yardım istiyor hahaha ezikler siz
bir hiçsiniz EkranınDevleri BarışCedi</t>
  </si>
  <si>
    <t>sarilibmyfc
Cedi twit bu kadar bence çok harika
bir twit EkranınDevleri BarışCedi</t>
  </si>
  <si>
    <t>bmyyaln
Cemalciler herkesten yardım istiyor
hahaha ezikler siz bir hiçsiniz
EkranınDevleri BarışCedi</t>
  </si>
  <si>
    <t>akru_var_olucak
@Korebi1 Mskddjdjdkejeke boşver
Simay ya bende hiç bir kaosu da
yoktum. Kaoslarla ilgili tweet
atmiyorum bile snsjjdkd</t>
  </si>
  <si>
    <t xml:space="preserve">korebi1
</t>
  </si>
  <si>
    <t>haticee213
RT @mahmuttdemirtas: Sokaklarda
ve barınaklardaki canlarımızı unutmayarak
koordineli bir çalışmayla hayvan
dostlarımızın beslenme ihtiyacın…</t>
  </si>
  <si>
    <t xml:space="preserve">mahmuttdemirtas
</t>
  </si>
  <si>
    <t>ouzboraergin
Bu adamı gözüm bir yerden ısırıyor
ama nereden? https://t.co/X8MYNASKAN</t>
  </si>
  <si>
    <t>sercioooo9
Uçan bir hayvan söyler misin diyor
Evrim Yılmaz M. Direk yarasa diyo
ahahahshsjjdjfjff</t>
  </si>
  <si>
    <t>herashi21_lia
size sizi merak ettiğimden soruyorum
ne bu soğukluk iyi buz bir kalbe
sahip olmamı istiyorsanız seve
seve</t>
  </si>
  <si>
    <t>akiferdem00
Ben dersimin en saf temiz güzel
ama bir kere kalbi güzel kızını
sevdim en masum devrimci en mavisini
beni anlamadı görmedi bilmedi</t>
  </si>
  <si>
    <t>hpfactstr
3| Dördüncü kitap olan Harry Potter
ve Ateş Kadehi, farklı bir isimle
çıkabilirdi. Düşünülen diğer isimler
‘Harry P… https://t.co/RSwZEHiDtI</t>
  </si>
  <si>
    <t>hamdi_senocak
Akıncının uçuşu kadar bu sistemde
bir çok Selçuk Bayraktar lar yetişir
inşallah #AkıncıBelgeseli</t>
  </si>
  <si>
    <t>8d7463795f54409
RT @haluk: Yitik sevdası havacılık
olan bir milletin, yeniden göklere
hakim olma arzusunun hikayesi...
#AkıncıBelgeseli Baykar YouTube
kan…</t>
  </si>
  <si>
    <t>semihtrsn
RT @dilasamekani: Es-selâmu Aleyküm.
Çekiliş ile bir kardeşimize El-Ezkâr
hediye edeceğiz. Şartlarımız: 📌Sayfamızı
takip etmek 📌Tweeti…</t>
  </si>
  <si>
    <t xml:space="preserve">dilasamekani
</t>
  </si>
  <si>
    <t>kse36699859
RT @CatkNbak: Diyarbakırlı Ramazan
kardeşime çok pis kafam takıldı
eğer bu kardeşimiz deliyse dünyada
akıllı insan yok yer yüzünde tek
bir…</t>
  </si>
  <si>
    <t xml:space="preserve">catknbak
</t>
  </si>
  <si>
    <t>topram__
RT @es_rt34: Günaydın Hayırlı Sabahlar
🇹🇷 Huzurlu Keyifli Bir Gün Diliyorum
Herşey Gönlünüzce Olsun Hayırlı
Bayramlar https://t.co/X8tszWw…</t>
  </si>
  <si>
    <t xml:space="preserve">hseyinbasargan1
</t>
  </si>
  <si>
    <t xml:space="preserve">es_rt34
</t>
  </si>
  <si>
    <t>minezeitgeist
RT @TyrannosurusRex: Bu bayramda
da cep telefonumu kullanarak TSKGV‘ye
bagislar yaptim. Haydi sen de tum
operatorlerden #BağışYaz1987yeGön…</t>
  </si>
  <si>
    <t xml:space="preserve">ssysfakb
</t>
  </si>
  <si>
    <t xml:space="preserve">tyrannosurusrex
</t>
  </si>
  <si>
    <t>zerre0461
RT @dnzdngzl12: Diğer bayram; "Bu
bayram ne güzel bir bayram oldu
"yazalım inşallah BayramGelmiş
Neyime</t>
  </si>
  <si>
    <t xml:space="preserve">adil__35
</t>
  </si>
  <si>
    <t xml:space="preserve">dnzdngzl12
</t>
  </si>
  <si>
    <t>iozgezici
balkondan sarkıtılan sepet gibiyiz..
sağa sola çarpmaktan çokça yaralı..
bazen bomboş, bazen olması gerekenden
daha… https://t.co/0z3x7kUieE</t>
  </si>
  <si>
    <t>gafarsariyar
RT @2_ordu: Akıncı belgeseli gerçekten
harika olmuş.Böyle bir teknolojiye
ulaşmak gerçekten gurut verici.
Başta @Selcuk olmak üzere emeği
g…</t>
  </si>
  <si>
    <t xml:space="preserve">2_ordu
</t>
  </si>
  <si>
    <t>sanadavarmermi
Ben hayatımda bir 2002 de senegale
Attığımız Gool sonrası heycandan
içim titremişti ogün herkese gülerek
bakmıştım… https://t.co/RTxGfXvbC2</t>
  </si>
  <si>
    <t>wineandcherryy
RT @yanyanaharfler: çıkamadım bir
kapısını bulup yaşadıklarımdan.</t>
  </si>
  <si>
    <t xml:space="preserve">yanyanaharfler
</t>
  </si>
  <si>
    <t>demresahinn7
RT @TrabzonEmniyet: 🇹🇷Şühedâ
gövdesi bir baksana dağlar taşlar...
O, rükû olmasa dünyâda eğilmez
başlar...🇹🇷 🇹🇷05.11.2015 tarihinde
Diyarb…</t>
  </si>
  <si>
    <t xml:space="preserve">trabzonemniyet
</t>
  </si>
  <si>
    <t>sipan0434
Dilgeş 3 yaşında bir Kürt çocuğudur.
Kürt olduğu için tutuklanan annesiyle
birlikte cezaevindedir.… https://t.co/7oQ9weqXJW</t>
  </si>
  <si>
    <t>hanifeaktrk5
Hiç bilmediğim bir şehre yabancı
olarak gelip yadırgama isteği var
her şeyi.</t>
  </si>
  <si>
    <t>nazli_calis
Evri:uçan bir hayvan? Yılmaz Morgül:
yarasa wğoswğlsğlsğwşw #survior2020</t>
  </si>
  <si>
    <t>davutagil21
RT @HikmetDeryasi_: ﷽ Allah'tan
başkalarını dost edinenlerin durumu,
kendine bir ev edinen örümceğin
durumu gibidir. Ankebût Suresi
- 41…</t>
  </si>
  <si>
    <t>mehlikay_
Anlamayana anlatmayın, görmezlikten
geleni görmeyin, her şeyinize sağır
olanı duymayın. Bir anlam ifade
etmediğiniz… https://t.co/kD8ytWfAtj</t>
  </si>
  <si>
    <t>burakku10957652
Hocam aslında bir kaç yıldır tanıyorum
sizi ama hapis sürecinde daha iyi
tanıdım ve 2 yıldır hizmetin içerisinde
bu… https://t.co/1EUIbsvw15</t>
  </si>
  <si>
    <t>ilkergulec16
RT @SagdanBaskaya: Sn Başkanım
@RTErdogan, Sn Bakanım @bekirpakdemirli,
Devlet bürokrasimiz böyle başarısız
ve kötü bir yönetici görmemişti…</t>
  </si>
  <si>
    <t xml:space="preserve">sagdanbaskaya
</t>
  </si>
  <si>
    <t>uzuntepesefa
RT @devkartal1: Atatürk’ün kurduğu
egemenlik kayıtsız şartsız milletindir
ilkesi ile kurduğu cumhuriyet mi
Yoksa bugünkü Cumhurbaşkanlığı
h…</t>
  </si>
  <si>
    <t xml:space="preserve">devkartal1
</t>
  </si>
  <si>
    <t>efelerindadasi
RT @tcbestepe: Cumhurbaşkanı @RTErdogan,
Türkmenistan Cumhurbaşkanı Gurbangulu
Berdimuhamedov ile bir telefon
görüşmesi gerçekleştirdi. İk…</t>
  </si>
  <si>
    <t>kahkahk09576716
@CivilangelI Evet bir şeyler yapmak
üretmek, dışarıya atmak gerekiyor.
Çok iyi yapmışsınız. Ben de gün
batımıyla gö… https://t.co/NMjyNDcbsX</t>
  </si>
  <si>
    <t>turkce01
RT @dnzdngzl12: Bir çokları,yaşadıkları
sıkıntılardan nefes alamazken !
BayramGelmiş Neyime</t>
  </si>
  <si>
    <t>mustafa92izi9
Yaşantılar bir daha bırakılmaktan
korktuğu eli tutamıyor 🌸</t>
  </si>
  <si>
    <t>leylaguvenkcd
.@aforgutu, acil eylem planı kapsamında
infaz düzenlemesiyle ilgili ortaya
çıkan adaletsizliğin giderilmesi
için im… https://t.co/4NOGUjVdnX</t>
  </si>
  <si>
    <t xml:space="preserve">aforgutu
</t>
  </si>
  <si>
    <t>m3rtbnzl
RT @tarihakli: Kalabalık bir İngiliz
limanı. https://t.co/RAhdPC0HMH</t>
  </si>
  <si>
    <t xml:space="preserve">tarihakli
</t>
  </si>
  <si>
    <t>canerkose46
RT @haluk: Yitik sevdası havacılık
olan bir milletin, yeniden göklere
hakim olma arzusunun hikayesi...
#AkıncıBelgeseli Baykar YouTube
kan…</t>
  </si>
  <si>
    <t>white_makaveli
Mezarları tahrip ederler.Cemevini
bombalarlar.Cenaze yıkatmazlar.Dil
Bayramı'nda iradeye kayyum atarlar.Sur,Cizre,N…
https://t.co/O50e4OVnf9</t>
  </si>
  <si>
    <t>sedanur_kapucu
Bin atlı akınlarda çocuklar gibi
şendik Bin atlı o gün dev bir orduyu
yendik... #AkıncıBelgeseli</t>
  </si>
  <si>
    <t>seherye57890974
RT @Hilal01Defne: Mukabele yapan
bir kadının evine polis ve akreplerle
baskın yaptınız. Böyle Hatırlanacaksınız</t>
  </si>
  <si>
    <t xml:space="preserve">hilal01defne
</t>
  </si>
  <si>
    <t>aykutorgen
RT @dunyabilim1: İnsanı mutlu eden
aşırı pozitif bir video. 😊 https://t.co/oeAnUUQdFB</t>
  </si>
  <si>
    <t>vetekoatt
@Mahluklarcomtr Türkiye'deki herhangi
bir telefon operatörü ben gerçekten
işini yapıyorum falan demesin bu
arada ya hepsi rezil firmalar</t>
  </si>
  <si>
    <t xml:space="preserve">mahluklarcomtr
</t>
  </si>
  <si>
    <t>pluviass
Duygusal tweetleri kime attığıma,
duygusal tweetleri neden favladığıma
takılan bir kitle var. Kendi bloğumda
size s… https://t.co/TOZtAoVXTX</t>
  </si>
  <si>
    <t>haberinmu
RT @birgaripku1: O kâfirler zikri/Kur’ân’ı
işittiklerinde, neredeyse gözleriyle
ayaklarını kaydırıp (seni devireceklerdi).
Ve derler ki: “Ş…</t>
  </si>
  <si>
    <t xml:space="preserve">birgaripku1
</t>
  </si>
  <si>
    <t>yasasindirenis
RT @CaKizil: Kaç kişiye yapıldığı
bilinmeyen testler, yer dağılımı
açıklanmayan vakalar, şeffaf olmayan
ve bütünü göstermeyen verilerle
bir…</t>
  </si>
  <si>
    <t>birlarda
RT @TengriZagan: "Bin atlı, akınlarda
çocuklar gibi şendik, Bin atlı
o gün dev gibi bir orduyu yendik"
#AkıncıBelgeseli https://t.co/kk4llZ…</t>
  </si>
  <si>
    <t xml:space="preserve">tengrizagan
</t>
  </si>
  <si>
    <t>felahattin1
RT @leylAK2023: "Bütün uyuyanları
uyandırmaya bir tek uyanık yeter.
" Malcolm X Müslüman gençleri teknolojiye,
bilime uyandıran iki güzel…</t>
  </si>
  <si>
    <t>neandertaldad
RT @dunyabilim1: İnsanı mutlu eden
aşırı pozitif bir video. 😊 https://t.co/oeAnUUQdFB</t>
  </si>
  <si>
    <t>mecalsiznisa
@rabikderler @kisacahatice Rabbim
şu olaya bir el at</t>
  </si>
  <si>
    <t xml:space="preserve">kisacahatice
</t>
  </si>
  <si>
    <t xml:space="preserve">rabikderler
</t>
  </si>
  <si>
    <t>kkesnaf28581060
RT @fikretkaplan99: Bir kısmımız
meçhullerde, bir kısmımız ahirette
ve bir kısmımız dünyada… bir kısmımız
hapishane koğuşlarında, tek kişil…</t>
  </si>
  <si>
    <t xml:space="preserve">fikretkaplan99
</t>
  </si>
  <si>
    <t>zeyir_cokun
RT @Selcuk: 3 saat sonra kocaman
bir 🐳 bayramlaşmak için uçarak
evinize gelecek. Pencereleri açın.
😉 #AkıncıBelgeseli ⏰ saat 20.23'de
Bayk…</t>
  </si>
  <si>
    <t>nugmanbolat_01
RT @DemiryurekSefa: Kıymetli meslektaşımızla
beraber tüm şehitlerimizi ve ebediyete
intikal etmiş kahraman gazilerimizi
bir kez daha rahmet…</t>
  </si>
  <si>
    <t xml:space="preserve">demiryureksefa
</t>
  </si>
  <si>
    <t>febe19071
RT @GkhnKhrman: Bu... Hikayeleri
yarım kalmış... Vecihi Hürkuş'ların,
Nuri Kıllıgil'lerin, Devrim arabalarının,
Nuri Demirbağ'ların hikayes…</t>
  </si>
  <si>
    <t>nihandobarlan
RT @tewhiden: Adem'in Babası var
veya Adem bir kişi değil diyen
İslamoğlu akıllı, Hz Meryem çift
cinsiyetli olabilir diyen M. Okuyan
akıll…</t>
  </si>
  <si>
    <t xml:space="preserve">tewhiden
</t>
  </si>
  <si>
    <t>marshallamalil1
@meleksszandi @nayanadiana Bence
büyütülecek bı şey değil. torpil
hiç değil. gayet normal.tıpkı herkesin
bir şey al… https://t.co/5Rol0jhP1M</t>
  </si>
  <si>
    <t xml:space="preserve">nayanadiana
</t>
  </si>
  <si>
    <t xml:space="preserve">meleksszandi
</t>
  </si>
  <si>
    <t>sinancan5454
RT @ayhanuludemir: Günaydınlar
Gününüz çok güzel olsun .. Bayram
dediğin bir yabancı gibi Bakıyor
çok uzaklardan" Herkese Mutlu Huzurlu
Bay…</t>
  </si>
  <si>
    <t xml:space="preserve">rmznklvz07
</t>
  </si>
  <si>
    <t xml:space="preserve">ayhanuludemir
</t>
  </si>
  <si>
    <t>adavutkaya
RT @isimsizhareket: Sevgili İsimsizler!
Bugün bayram ve cezaevlerinin duvarları
3,5 yaşında böbrek hastası bir
çocuğumuzun daha gülüşünü ç…</t>
  </si>
  <si>
    <t>betulkarakuurt
@hrnemksz01 Hiç bir şey geçmiyor</t>
  </si>
  <si>
    <t xml:space="preserve">hrnemksz01
</t>
  </si>
  <si>
    <t>baskentli065
RT @es2002min: Her iyilik bir sadakadır.
Hz Muhammed (s.a.v)🌹🌹</t>
  </si>
  <si>
    <t xml:space="preserve">es2002min
</t>
  </si>
  <si>
    <t>ismailkavak44
RT @NiyazSri: Kalacak adımız, kaldığı
gibi, Âleme velvele saldığı gibi
Tıpkı Sakarya'da olduğu gibi Kardeşiz,
tek vücut, tek bir milletiz.…</t>
  </si>
  <si>
    <t xml:space="preserve">niyazsri
</t>
  </si>
  <si>
    <t>efecan2666
RT @Who98408150: Bir gün herkes
Atatürkçü olacak... https://t.co/rLINXb9Zqk</t>
  </si>
  <si>
    <t>lahmacunsevde
Biraz tarafsız izleyin şu belgeseli.
Siyasi her fikri bir kenara koyarak.
Yalnızca ülkenize değer vererek
izleyin.… https://t.co/ciAwQOy4vH</t>
  </si>
  <si>
    <t>solmaz6666
RT @tcbestepe: Cumhurbaşkanı @RTErdogan,
Azerbaycan Cumhurbaşkanı İlham
Aliyev ile bir telefon görüşmesi
gerçekleştirdi. İki liderin karş…</t>
  </si>
  <si>
    <t>meryemteyze3
RT @dirilistrky: Bir çiçekle bahar
olmaz ama her bahar bir çiçekle
başlar.. #NecmettinErbakan #MilliTeknolojiHamlesi
https://t.co/Tae9JMG…</t>
  </si>
  <si>
    <t xml:space="preserve">dirilistrky
</t>
  </si>
  <si>
    <t>ozgurr622
Mafya babalarını, hırsızları, katilleri
korona var deyip serbest bırakan
zihniyet bir böbreği olmayan dilgeş
ve ann… https://t.co/2oHMOKkEiR</t>
  </si>
  <si>
    <t>burhantosuni
RT @SavunmaTekno: Bir gün yine
doludizgin atlarımızla Yerden yedi
kat arşa kanatlandık o hızla Cennette
bu gün gülleri açmış görürüz…</t>
  </si>
  <si>
    <t xml:space="preserve">savunmatekno
</t>
  </si>
  <si>
    <t>hguriz
Edebiyatta çevirmen benim okuma
serüvenimde çok önemli. Sözgelimi
yazarını hiç tanımadığım bir kitapla
karşılaşınca… https://t.co/9Q5aJdP6M3</t>
  </si>
  <si>
    <t>vnc00500868
@TurkNavyBoi @TorsteinArild Islamcilar
bir garip HTS için ülkeyi satan
gördüm</t>
  </si>
  <si>
    <t xml:space="preserve">torsteinarild
</t>
  </si>
  <si>
    <t>turknavyboi
@emirhandimaskvv @orucreis1040
İşte kanka olay bu. Sen güçlü bir
devletsin ve karşındakini gücünden
yararlanabilirsin.</t>
  </si>
  <si>
    <t>hzidilovski
RT @velisacilik: Bayram sabahı
3,5 yaşındaki Dilgeş annesiyle
birlikte cezaevine girdi. Korona
diyerek mafya babalarını serbest
bırakanlar…</t>
  </si>
  <si>
    <t>ruhullahcan13
+Nitekim bu nedenledir ki ayetin
başında,"..Eğer temiz akıl sahibi,
yüksek bir idrak, bilinç ve anlayış
sahibi isen… https://t.co/gpwrIvf34g</t>
  </si>
  <si>
    <t>e8os0ıytvr5oosy
RT @CmR_1990: Bir zamanlar #AliAtay
#ElçinSangu shoplar bile yaptığım
aklıma gelmiştir asfghjkkdfhjjkkjkjkk
🤔😏🤣😊👍 https://t.co/H97qLqza9L</t>
  </si>
  <si>
    <t xml:space="preserve">cmr_1990
</t>
  </si>
  <si>
    <t>yerlikayahasim
RT @a_imamoglu_: Deli dediğiniz
Allah'ın ayetleri üzerinde akletmeye
davet ediyor. Acaba kim akıllı
kim deli? Hasan Basri'nin dediği
gibi:…</t>
  </si>
  <si>
    <t xml:space="preserve">a_imamoglu_
</t>
  </si>
  <si>
    <t>hweitoira
@beerwjazz iconum parlıyo şurda
bir yerde piç sırıtışıyla</t>
  </si>
  <si>
    <t xml:space="preserve">beerwjazz
</t>
  </si>
  <si>
    <t>avmustafaylmaz
RT @diaspora_turk: 1965 yılının
ilk günlerinde Köln’deki Türk işçilerinin
tatlı bir telaşı vardır. Yaklaşan
Ramazan Bayramı için bayram nam…</t>
  </si>
  <si>
    <t>hebuni_21
RT @BertanRona: Değersiz birine
değer vermek, kendine değer vermemenin
bir biçimidir.</t>
  </si>
  <si>
    <t xml:space="preserve">bertanrona
</t>
  </si>
  <si>
    <t>israfilunal06
RT @mansuryavas06: Şehrimize hizmet
ettiğimiz, vatandaşlarımızın ihtiyaçlarına
yetişebildiğimiz her gün bizim
için bir bayram anlamı taşıyo…</t>
  </si>
  <si>
    <t>amiga_os
RT @zekibahce: Bir bulut kabarır
iki dağ boyu Yüklenir yağmuru,
karı doluyu Gezer yayla yayla Anadolu'yu
Bir baştan bir başa selâm götürür…</t>
  </si>
  <si>
    <t>dantefatma
RT @SaltOkurYayin: #SaltOkur'da
bayram sevinci! 🎀 Sayfamızı takip
eden ve en az iki arkadaşını etiketleyen
üç şanslı kişiye; "Yeşilin Kızı…</t>
  </si>
  <si>
    <t xml:space="preserve">saltokuryayin
</t>
  </si>
  <si>
    <t>alperenmiergin
köleliğin kalkması bin yıllar sürmüş,
üstelik günümüzde bu tarz reformlar
eskisinden çok daha hızlı gerçekleşiyor
z… https://t.co/HIMPrkz0bO</t>
  </si>
  <si>
    <t>melikeesitti
En sevdiğim yemeğin ne olduğuna
karar vermiş değilim ama yaprak
sarma bayağı bir önde gidiyo</t>
  </si>
  <si>
    <t>dogan_oz
@orhuntuncyuz @SpideyAnimated Eğer
birkaç fan toplanıp uzun çabalar
harcayarak yapmazsa hariç. Ama
kimsenin böyle b… https://t.co/4NPNywzQZ5</t>
  </si>
  <si>
    <t xml:space="preserve">spideyanimated
</t>
  </si>
  <si>
    <t xml:space="preserve">orhuntuncyuz
</t>
  </si>
  <si>
    <t>saner_arlando
@ArvasHadi @32gun_Rt Bilmukabil
kardeşim sizede hayırlı huzurlu
sağlıklı bir bayram geçirmenizi
diliyorum 🙏</t>
  </si>
  <si>
    <t xml:space="preserve">32gun_rt
</t>
  </si>
  <si>
    <t xml:space="preserve">arvashadi
</t>
  </si>
  <si>
    <t>devrimcem1925
RT @pinhankitap: Suç, yönetici
sınıfın kuvvetli üyelerini korumak
için tasarlanmış politik bir kavramdır.
https://t.co/hzguRuvzNU</t>
  </si>
  <si>
    <t xml:space="preserve">pinhankitap
</t>
  </si>
  <si>
    <t>glay29977328
RT @HaksenFATMAKLC: Biz memurlar
arasındaki kadrolu-sözleşmeli ayrımı
bitsin derken, siz bir de sözleşmelileri
kendi aralarında ayırdınız.…</t>
  </si>
  <si>
    <t xml:space="preserve">haksenfatmaklc
</t>
  </si>
  <si>
    <t>tamerkaplan20
@NuketAydn1 Bir saniye dm bakar
mısın?</t>
  </si>
  <si>
    <t xml:space="preserve">nuketaydn1
</t>
  </si>
  <si>
    <t>sayeimehtap
@kkerem_1903 @Y_Bahadiroglu Peki
o zaman öyle bir şerefsiz olmamanız
dileğiyle iyi günler!</t>
  </si>
  <si>
    <t xml:space="preserve">y_bahadiroglu
</t>
  </si>
  <si>
    <t xml:space="preserve">kkerem_1903
</t>
  </si>
  <si>
    <t>nurbanukzlboga
RT @_thest_: Bir bayramı evde geçirdiler
diye ajitasyon üstüne ajitasyon
fhdhdhfh yok bu bayram yarımlarmış
bilmem ne buraya yazmıyorum da…</t>
  </si>
  <si>
    <t xml:space="preserve">_thest_
</t>
  </si>
  <si>
    <t>hseyinyldzolu2
Ekrem siz peydah oldunuz ülkenin
başı nusubetten kurtulmuyor süslü
konuşmalarla şehirler yönetilmiyor
önce bulunduğ… https://t.co/0hrNUIR2sv</t>
  </si>
  <si>
    <t>fatmacura8
Var bizimde küçük bir hayalimiz
mesela bir sevgilin olacak uzun
boylu felen gitçen çimenliklere
oturacaksın çekirde… https://t.co/8HslwIlFwu</t>
  </si>
  <si>
    <t>belyatangzogl
Dizlerimde geçmeyen yara izleri
varsa bu benim hatamdan kaynaklıdır.
Kendim ettim, kendim buldum. Yani
sizlik bir şey yok, anlatabildim
mi ?</t>
  </si>
  <si>
    <t>coklatamnerdee
RT @cemosevensutlac: Şu karaokede
halk oy vereceğine göre lütfen
objektif olun orada birkaç ismin
evet sesi güzel ama Cemal kadar
güzel ses…</t>
  </si>
  <si>
    <t xml:space="preserve">cemosevensutlac
</t>
  </si>
  <si>
    <t>lanetimgeler_
RT @rosakadinderne1: Çocukların
yeri cezaevleri değildir, tüm çocuklar
özgür bir şekilde yaşayabilmeli,
böbrek hastası 3,5 yaşındaki bir
an…</t>
  </si>
  <si>
    <t>maun35
RT @alan0752: Toplumda erkek ve
kadın değil, rasyonel ve irasyoneller
vardır. İş ve oluşlar vardır. Bütün
iş ve oluşlar Allah'a döndürülür.…</t>
  </si>
  <si>
    <t xml:space="preserve">alan0752
</t>
  </si>
  <si>
    <t>eyctiisii
@aleynakaplaan Alzheimerdı bu kadarını
söylerdi... Ama ne kadar doğru
bir cümle tam yerine oluyor</t>
  </si>
  <si>
    <t xml:space="preserve">aleynakaplaan
</t>
  </si>
  <si>
    <t>ssdulkadiroglu
RT @BayramIlbuga: Deva partisi
bir umud partisidir deva partisi
bir kadro hareketidir @alibabacan
#iyibayramlarbabacan https://t.co/2zphoWn…</t>
  </si>
  <si>
    <t>ıstanbulhatun
RT @RTErdogan: Tıpkı 26 yıl önce
bir bataklığa dönüşmüş olan Haliç’i
tüm canlılar için masmavi, tertemiz
bir yaşam alanına çevirdiğimiz
gib…</t>
  </si>
  <si>
    <t>osmangrsy
RT @devapartisi: Genel Başkanımız
Ali Babacan: "İktidarın görevi
toplumsal birliği ve bütünlüğü
sağlamaktır. Cumhurbaşkanı aynı
anda bir si…</t>
  </si>
  <si>
    <t xml:space="preserve">devapartisi
</t>
  </si>
  <si>
    <t>begonnnvil
RT @OrganizeTrabzon: Bir seni sevdik
birde seni seveni @trabzonspor</t>
  </si>
  <si>
    <t xml:space="preserve">trabzonspor
</t>
  </si>
  <si>
    <t xml:space="preserve">organizetrabzon
</t>
  </si>
  <si>
    <t>mcahitbarug
Başta @Selcuk olmak üzere bütün
ekibini kutlar teşekkür eder ve
başarılarının devamını dilerim...
Gerçekten efsane… https://t.co/wryIHATVKM</t>
  </si>
  <si>
    <t>meryems09664311
RT @haluk: 2005 yılında ilk uçuşun
başında Mini İHA kalkarken sendeledi.
Kalkamasaydı ne Baykar,ne ekibimiz,ne
#Akıncı vardı bugün belki İ…</t>
  </si>
  <si>
    <t>arkoloji
@AtaHan36883064 @itirafciyim Bir
anda 3 aylık boşluğa düşmüş ve
dibi bulmamamış olmalı ki düşmeye
devam ediyor.</t>
  </si>
  <si>
    <t xml:space="preserve">atahan36883064
</t>
  </si>
  <si>
    <t>ultraslan2458
Bizim 4 yıldır bayramımız yok ki.
Herkes güle oynaya bayram yaparken
sevdiklerimizden ayrı buruk bir
bayram geçiriy… https://t.co/OqfeX9EBb2</t>
  </si>
  <si>
    <t>avahmetdag
RT @bbuucu: 22 yaşında gencecik
bir kadının, evden cesedini çıkardıkları
bir bayram sabahı. Geçen yıl MSKÜ
Sosyal Bilgiler Öğretmenliği bö…</t>
  </si>
  <si>
    <t>nielsnscofield
RT @mertocalorj: MERT ÖCAL SEVENLERİ
REKOR KIRDI.!💥 BUGÜN YİNE TWİTTER'I
SALLADIK.!🐯 Twitter'da 5 Gün Üst
Üste Türkiye Gündeminde Mert Öcal…</t>
  </si>
  <si>
    <t xml:space="preserve">mertocalorj
</t>
  </si>
  <si>
    <t>xyazarcom
Tüm okurlarımıza şeker gibi bir
bayram diliyoruz. Sıradaki yazı;
birine, bir yere, bir ana özlem
duyan herkese gels… https://t.co/5Fe6FUaBIy</t>
  </si>
  <si>
    <t>haticeerenbal
@Pohkuvvetler Gebertin hepsini
yerle bir edin orayi</t>
  </si>
  <si>
    <t xml:space="preserve">pohkuvvetler
</t>
  </si>
  <si>
    <t>nurdanerdoan11
RT @Emine_Gozgec16: Bugünleri birlikte
atlatacak; sevgiyle, muhabbetle
kucaklaşacağımız; neşeyle, çoşkuyla
kutlayacağımız nice bayramlarım…</t>
  </si>
  <si>
    <t xml:space="preserve">emine_gozgec16
</t>
  </si>
  <si>
    <t>kemaloruc
@karnapserkan @KramponSport Süprizm
yeni bir akım. Çıkış nesnesi de
süpürge. Özetle zihnindeki kötü
düşünceleri süp… https://t.co/U891kydVFY</t>
  </si>
  <si>
    <t xml:space="preserve">kramponsport
</t>
  </si>
  <si>
    <t xml:space="preserve">karnapserkan
</t>
  </si>
  <si>
    <t>cerywashere
RT @terkedilenmekan: Vietnam ormanlarının
içinde kalmış küçük bir kilise
https://t.co/cP3xWqvMsY</t>
  </si>
  <si>
    <t xml:space="preserve">terkedilenmekan
</t>
  </si>
  <si>
    <t>gulsummtascı
RT @EmineErdogan: Ramazan Bayramı’nın
tüm insanlık için feraha açılan
bir kapı olmasını niyaz ediyorum.
Bu bayramı sevdiklerimizden ayrı
ge…</t>
  </si>
  <si>
    <t>cansellly
RT @efsaneplaklar: “Her şey bir
anda anlamsız gelecek, işte biz
o gün tükeneceğiz.” https://t.co/bkyB2H7Aca</t>
  </si>
  <si>
    <t xml:space="preserve">efsaneplaklar
</t>
  </si>
  <si>
    <t>salihkarakurt1
#AkıncıBelgeseli bizden neden bir
elon musk diyenlerin izlemesi gereken
belgesel. Kendi değerlerimize sahip
çıkıp,… https://t.co/mlWTcZWH58</t>
  </si>
  <si>
    <t>sibelzt22171839
RT @Ece73883590: Eşi bir yerde
kendi bir yerde canim öğretmenim
zorunlu hizmet yuzunden. Hani aile
birliği önemliydi. @ziyaselcuk
siz çocuğ…</t>
  </si>
  <si>
    <t xml:space="preserve">pyrzbst
</t>
  </si>
  <si>
    <t xml:space="preserve">ece73883590
</t>
  </si>
  <si>
    <t>sarpkayadr
RT @sevim0620: Şimdi size birşey
soracağım. Bir gönderi paylaşıyorsun
ve senin takip dahi etmediğin asalaklar
gelip yorum yapıyor hemde sac…</t>
  </si>
  <si>
    <t xml:space="preserve">sevim0620
</t>
  </si>
  <si>
    <t>mcsozer
RT @vedatmilor: Size kötü bir haberim
var. Ağustos ayı yaklaşıyor. Yani
geleneksel yıllık anketimiz için
artık zaman daraldı. Anket zamanı…</t>
  </si>
  <si>
    <t>hilafet_sancak
RT @kizginnnn1: Baklava için sadece
bir kaç eve gitcem :O</t>
  </si>
  <si>
    <t xml:space="preserve">seheryeliiiii
</t>
  </si>
  <si>
    <t xml:space="preserve">kizginnnn1
</t>
  </si>
  <si>
    <t>acarisselim
RT @SevketApuhan: KPSS birincisi
mülakatta eleniyor, onun yerine
53 puan alan atanıyor. Ülkemizde
sözlü mülakat resmen bir insanlık
suçu ha…</t>
  </si>
  <si>
    <t xml:space="preserve">sevketapuhan
</t>
  </si>
  <si>
    <t>sudecumkurr
tuzla mahallesi gümbür gümbürmüş
bir ben mi duymadım ya</t>
  </si>
  <si>
    <t>bizimibrahim
2011'de Suriye savaşının bu kadar
uzayacağını iki şekilde öngöremedik.
İçimizdeki Esatçıların sayısının
bu kadar ol… https://t.co/XAyw6265KD</t>
  </si>
  <si>
    <t>aygultongelci
ZDMLUN #hatay Bir Yapı Ile Karşınıza
Gelirim Bulunduğum Çekmekte Pek
Ön Planda Durmaktadır Kişisel Artık
Herkes U… https://t.co/O1LXHW6xi4</t>
  </si>
  <si>
    <t>ceren_akpinar99
RT @Who98408150: Bir gün herkes
Atatürkçü olacak... https://t.co/rLINXb9Zqk</t>
  </si>
  <si>
    <t>mertdurmazov
Geçip giden zamanları bir yerlerde
bulsam</t>
  </si>
  <si>
    <t>gorerkubra04
@ecemnyigitoglu Ya ben nasıl oyle
bır seyi unuturum pardon</t>
  </si>
  <si>
    <t xml:space="preserve">ecemnyigitoglu
</t>
  </si>
  <si>
    <t>anbiray
RT @cosk_u: Bir de piknikler.Kadin
disari “cikarilmistir” ama dunya
kadar is cikacaktir. Mangal atesi
basinda duran erkege eline saglik
den…</t>
  </si>
  <si>
    <t xml:space="preserve">cosk_u
</t>
  </si>
  <si>
    <t>fatih_aihl
RT @haluk: Yitik sevdası havacılık
olan bir milletin, yeniden göklere
hakim olma arzusunun hikayesi...
#AkıncıBelgeseli Baykar YouTube
kan…</t>
  </si>
  <si>
    <t>hercaiaddict
nasıl bir şeysin sen ya🐣 #berkankarabulut
#survivor2020 https://t.co/GopKXXuQgk</t>
  </si>
  <si>
    <t>1841zynp
@burakaksak Öyle demeyin ev baklavası
bir onurdur iç malzemeden kısılıp
bol nişasta ve şerbetle kapatılmaya
çalışıl… https://t.co/JEYSo3nQzo</t>
  </si>
  <si>
    <t xml:space="preserve">burakaksak
</t>
  </si>
  <si>
    <t>ahmetbfs
@oguzhnakkaya Bunun üzerine bir
de Baricco’nun Bin dokuz yüz seksen
dört kitabını okumanı tavsiye ederim.
Satranç’la bağdaştırırım nedense.</t>
  </si>
  <si>
    <t xml:space="preserve">oguzhnakkaya
</t>
  </si>
  <si>
    <t>_emresiper
@wolfmoon41 @muammaa_ @UretimYerli
Ama uzaktan konuşması kıyas yapması
kolay... Elimizde olanlarla şükretmeyen
fazl… https://t.co/VnYtirOXuC</t>
  </si>
  <si>
    <t xml:space="preserve">muammaa_
</t>
  </si>
  <si>
    <t xml:space="preserve">wolfmoon41
</t>
  </si>
  <si>
    <t>osmanl3455
RT @alper_forza: Bu mesajı RT yaparak
İçinden gelen bir söz paylaşan
1 kişiye 100₺ papara 2 kişiye 50₺
papara 1 kişiye 100₺ freebet 2…</t>
  </si>
  <si>
    <t>ucbeyi58
RT @Selcuk: 3 saat sonra kocaman
bir 🐳 bayramlaşmak için uçarak
evinize gelecek. Pencereleri açın.
😉 #AkıncıBelgeseli ⏰ saat 20.23'de
Bayk…</t>
  </si>
  <si>
    <t>orfe34
Her boku çok iyi biliyorsunuz da
bir boku beceremiyorsunuz</t>
  </si>
  <si>
    <t>lnternettin
@dinsizTURKK Ebabil bir kuştur.
Spam atan pu*şttur.</t>
  </si>
  <si>
    <t xml:space="preserve">dinsizturkk
</t>
  </si>
  <si>
    <t>pargali81
RT @EMN_TKN: Böyle bir konuşmayı
yapan bir kişi deli olamaz! Ancak
bunu ona yapanların beyninden şüphe
duyuyorum! #RamazanHocaYalnızDeğildi…</t>
  </si>
  <si>
    <t xml:space="preserve">emn_tkn
</t>
  </si>
  <si>
    <t>geleceginyazar2
RT @kilicarslan_is: Efendimiz(sav)
Ramazan bayramının ilk günü ashabın
içinde eline bir hurma alır, onu
göstere göstere, usul usul yermiş.…</t>
  </si>
  <si>
    <t xml:space="preserve">kilicarslan_is
</t>
  </si>
  <si>
    <t>whybeyzaa
RT @hkilca: BU BELGESELDEKİ KİŞİLER
VE KURUMLAR TAMAMEN GERÇEKTİR.
#AkıncıBelgeseli ile bir kez daha
ülkemle gurur duydum. https://t.co/t7…</t>
  </si>
  <si>
    <t>canerkan77
@erissrabia @FilmAlintisi Bir gün
ansızın ondan vazgeçtiğini söyle.
İşte o günün gecesi dünyanın dönüş
hızını ve sa… https://t.co/79SKMmhTfF</t>
  </si>
  <si>
    <t xml:space="preserve">filmalintisi
</t>
  </si>
  <si>
    <t xml:space="preserve">erissrabia
</t>
  </si>
  <si>
    <t>damlagndz02
İnsan bir kere deli gibi istediği
şeyden vazgeçince önüne ne gelse
harcıyor asla çabalamıyor kaybetmekten
korkmuyor… https://t.co/rlkSH0hzTH</t>
  </si>
  <si>
    <t>maykasahara_
@kadrajmagazin İlk kez dogruyu
söylemis. Kadın İstese ,Acun bir
yolunu bulur gotururdu onu. Cesme
yakın domınık uza… https://t.co/q62xUXe8jp</t>
  </si>
  <si>
    <t xml:space="preserve">kadrajmagazin
</t>
  </si>
  <si>
    <t>bimilyonnvarmix
RT @Sduzyatanlar: Yeni çağda dünya
düzenini eşcinselliğin üzerine
inşa etmek isteyen oyun kurucular
bunu ancak Anadolu’da aşık ve ozanlara…</t>
  </si>
  <si>
    <t xml:space="preserve">sduzyatanlar
</t>
  </si>
  <si>
    <t>aeminxy
Bir insana her şeyi yapın ama yargısız
infaz yapmayın gerçekten kör olsaydımda
görmeseydim bu muameleyi inanamıyorum
daha dün bir bugün iki</t>
  </si>
  <si>
    <t>krizantemrt
RT @nisancahayat: Yusuf’unu bekleyen
Yakup gibiyiz İçimizde hep bir
hasret....! https://t.co/d2oCHmkGVM</t>
  </si>
  <si>
    <t xml:space="preserve">nisancahayat
</t>
  </si>
  <si>
    <t xml:space="preserve">krdnzky
</t>
  </si>
  <si>
    <t>alikapl07236705
RT @bizimtvcomtr: E. Amiral Türker
Ertürk’ten çok çarpıcı değerlendirmeler:
📌Darbe iddiasının da İzmir’de
Çav Bella çalınmasının da arkası…</t>
  </si>
  <si>
    <t xml:space="preserve">bizimtvcomtr
</t>
  </si>
  <si>
    <t>yildizrece
RT @CumhurFrankfurt: beyler #AkıncıBelgeseli
‘ni çocuklarınızla izlemeyin drone
istiyorlar. Kaç para bir drone?</t>
  </si>
  <si>
    <t>teamberkanyasin
RT @youngerholbein: Twitter’da
sadece bir tane hesap takip etme
hakkın var hangisini seçersin deseler
cevabım çok net ; @berkankgifs
♥️🤩</t>
  </si>
  <si>
    <t>aoszr75
RT @alpaltinors: Rosa Kadın Derneği'ne
yapılan operasyonda gözaltına alınanlardan
Diyarbakır Bağlar Belediye Meclisi
üyesi Gönül Aslan, cez…</t>
  </si>
  <si>
    <t>haberresmi
Bilim Kurulu üyesi Alpay Azap:
Sonbahar, kış aylarında #koronavirüs
salgınında ikinci bir dalga bekliyoruz
https://t.co/cXuJMCCL2w</t>
  </si>
  <si>
    <t>beyazvegrey
kapali ve yagmurlu havalar bana
enerji veriyor gunesli guzel havada
hic bir sey yapasim gelmiyor</t>
  </si>
  <si>
    <t>dermanbey_28
RT @ArslanBulut9: “Minareden müzik
çalan, kılıfını uydurur! Herkes
bu işi kimin yaptığının ortaya
çıkmasını istiyor ama ben gerçek
failler…</t>
  </si>
  <si>
    <t xml:space="preserve">arslanbulut9
</t>
  </si>
  <si>
    <t>mairastya
RT @BMYFCIR: Bir gün "keşke favori
yarişmacim katilmasaydi" diyeceğimi
tahmin bile edemezdim Bariş keşke
katilmasaydin. çiktiğinda sana
ya…</t>
  </si>
  <si>
    <t>alperunal159
RT @BabayigitPalaa: Kitabın ortasından
konuşan adamlar ya terörist yada
deli oluyor. İşlerine geleni söyleyenler
hoca efendi... Hakkı hayk…</t>
  </si>
  <si>
    <t xml:space="preserve">babayigitpalaa
</t>
  </si>
  <si>
    <t>icerikli
VIGA 150.000 GECIKTIRICI DELAY
SPREY. Ortalama 30 dk süre geç
kalmanızı sağlayacak çok etkili
bir spreydir. Sipariş… https://t.co/kbPjqYAokH</t>
  </si>
  <si>
    <t>reinadelapistas
@Lincoln_Whittle @LIFreckles @JackmanRyan
@DogenMitshu @JonathanMellar @AlberttRussel
@IMihrish @hound_island *Linc…
https://t.co/uiiOfehy4u</t>
  </si>
  <si>
    <t xml:space="preserve">hound_island
</t>
  </si>
  <si>
    <t xml:space="preserve">alberttrussel
</t>
  </si>
  <si>
    <t xml:space="preserve">jonathanmellar
</t>
  </si>
  <si>
    <t xml:space="preserve">dogenmitshu
</t>
  </si>
  <si>
    <t xml:space="preserve">jackmanryan
</t>
  </si>
  <si>
    <t xml:space="preserve">lincoln_whittle
</t>
  </si>
  <si>
    <t>yazar_sair
RT @nihalyiitbaaltn: Gözümü silmekten
ekrana bakamadım ama duyduklarım
efsaneydi gurur duydum takdir ettim
büyük bir azim sabır ve vatan mi…</t>
  </si>
  <si>
    <t xml:space="preserve">nihalyiitbaaltn
</t>
  </si>
  <si>
    <t>wordswordswor17
@bahcesehir_k12 @EnverYucel Kurumun
güvenilirliği açısından gerekli
iade velilere yapılmalıdır. Böyle
bir kuruma yakışan budur.</t>
  </si>
  <si>
    <t xml:space="preserve">enveryucel
</t>
  </si>
  <si>
    <t xml:space="preserve">bahcesehir_k12
</t>
  </si>
  <si>
    <t>kipek21
@SosyalistX Bir milleti/bir halkı
halk ve millet yapan ama oynanmamış,bireysel
menfaatler uğruna asimile edilmemiş,…
https://t.co/Y2wV7VvYZW</t>
  </si>
  <si>
    <t xml:space="preserve">sosyalistx
</t>
  </si>
  <si>
    <t>seymasoysall_
Kendi öz yeğeninin sevgisi elbette
farklıdır ama çocukluk arkadaşının
çocuğunu sevmekte ayrı bir güzellik
🐣</t>
  </si>
  <si>
    <t>aziz34711
RT @AdemYalv4c: Bayraktar AKINCI,
SOM seyir füzesi gibi stratejik
hedefler için geliştirilen milli
mühimmatları atabilme yeteneğiyle
büyük…</t>
  </si>
  <si>
    <t>sevvaliko_
Bir arkadaşım vardı sadece işi
düştüğünde kötü olduğunda yazıyordu
bende yazmaya başlayınca küstük</t>
  </si>
  <si>
    <t>dilekserdar85
RT @baser_hunkar: #BayramaBirBeykozFotoğrafıBırak
güzel Beykoz harika ötesi göksu
canım şengül başkan imla bir beykoz
hatırası https://t.co…</t>
  </si>
  <si>
    <t xml:space="preserve">baser_hunkar
</t>
  </si>
  <si>
    <t>tubiarici
@hasan_gunduz15 @AnayasaNevzat
Hayır. Öyle bir geliri yok</t>
  </si>
  <si>
    <t xml:space="preserve">anayasanevzat
</t>
  </si>
  <si>
    <t xml:space="preserve">hasan_gunduz15
</t>
  </si>
  <si>
    <t>nuralbayrak2
@veyisates Allah aşkına bir sus
oğlum ezan da minarede cavide yapılan
bu rezilliği neyini savunuyor necdet
Saraç beyefendi</t>
  </si>
  <si>
    <t xml:space="preserve">veyisates
</t>
  </si>
  <si>
    <t>alponmars
@itirafciyim Birlikte bir genelev
açın...</t>
  </si>
  <si>
    <t>haceryazc7
RT @HacerYazc7: Ekrem İmamoğlu
başkanım,ne uçak yapmış beee,ak
parti 18 yıldır saman üretemedi,başkanım
gözbebeğim bir yılda,ormanlar konut…</t>
  </si>
  <si>
    <t>berdan48230200
RT @BerkeSoydan18: Ersin o kadar
pisleşip igrenç bir hale girdi
ki acun hemen cok somurtkan bir
sesle sözünü kesti düşünün o kadar
sınırı a…</t>
  </si>
  <si>
    <t>hidayet85921694
RT @Berdan48230200: yılmaz morgül
bir tek bana mı itici geliyor EkranınDevleri
BarışCedi</t>
  </si>
  <si>
    <t>yapayalnizlik
ersini takipten çıkmayan kalmamıştır
umarım duymayanlar bilmeyenler
için duyuralım beş dkya bir çünkü
ben olayları… https://t.co/TKBkXexCWH</t>
  </si>
  <si>
    <t>eeyyahali
Evet bir çirkinlik var o da şu;
5 yaşında twitter kullanmaya başlamış
beyni olmayan, bir ergenus kafadan
çatlakus'u… https://t.co/qDQZZdecfD</t>
  </si>
  <si>
    <t>ankaragucluyuzu
Vay be bir de şimdi ki düzene bak...
https://t.co/EY2N3k1maO</t>
  </si>
  <si>
    <t>ahmetmelihbeg
Yıllardır izlediğim her bir belgesel,
bunun gibi duygulandırmadı beni.
Çünkü "İstikbâl, göklerdedir" #AkıncıBelgeseli</t>
  </si>
  <si>
    <t>survivoryagc
RT @Iglesias305305: cedi diyor
ki bizden zaten bir şey beklemiyorlar
random EkranınDevleri BarışCedi</t>
  </si>
  <si>
    <t xml:space="preserve">malesefsurvivor
</t>
  </si>
  <si>
    <t>samet2740
Uzaktan eğitim bir ayrıcalık olarak
görülmemelidir. Uzaktan eğitim
virüse karşı alınan bir tedbirdir.
#BedelliUzaktanEğitimBekliyor</t>
  </si>
  <si>
    <t xml:space="preserve">mert34019317
</t>
  </si>
  <si>
    <t>umudumol18
@haluklevent Abi 1ay önce doğum
yaptım kızımın kalbinde 2 delik
var bacaklarıda içe doğru tedavisini
yapamıyorum ka… https://t.co/ctOPsipvaA</t>
  </si>
  <si>
    <t>engn85068855
#AkıncıBelgesi Hayatinda Tek bir
dafa dogru seyler yazdi. Onlari
da sildi veya chpliler sildirdi
https://t.co/7DW0ed14KH</t>
  </si>
  <si>
    <t>_queennisa_
RT @SurvivorDiyal0g: Acun Ilıcalı:"
Aycan sana özel bir selam var onu
söyleyim. Fenerbahçe kulübü başkanı
sayın Ali Koç'tan. Türkiye'ye dön…</t>
  </si>
  <si>
    <t xml:space="preserve">survivordiyal0g
</t>
  </si>
  <si>
    <t>sebahatturkmen
RT @KBuyukyuksel: Kiremit renginin
işgal ettiği bir doğa harikasıdır
İstanbul https://t.co/r9Kpz8aFwS</t>
  </si>
  <si>
    <t xml:space="preserve">kbuyukyuksel
</t>
  </si>
  <si>
    <t xml:space="preserve">odatv
</t>
  </si>
  <si>
    <t>hasanelyase
RT @Vatan_sever1995: #KürdeBayramYokÇünkü
Böyle bir tag başlatmaya utanmadılar
mı acaba? Ülkemizde ne zaman Türk-Kürt
diye bir ayrım yapma…</t>
  </si>
  <si>
    <t>adnangunaltin
#MilliTeknolojiHamlesi Kalbinde
10 gram vatan sevgisi #MilliHesaplarBurda
olanı bile gururlandıracak bir
tablo Akı… https://t.co/3t2GQqTmSo</t>
  </si>
  <si>
    <t>yenialanya
Acun Ilıcalı'dan alkışlanacak hareket!
Bir kamyon çikolata gönderdi https://t.co/VrYTnCXwGq
https://t.co/ac7ByuJazV</t>
  </si>
  <si>
    <t>dogan_bey3458
RT @korkmazyusuf58: Katar Medyası
Son zamanlarda Türklerin bu alanda
ilginç bir savaş sırrı var Tek
bir asker görmüyorsunuz, savaş
uça…</t>
  </si>
  <si>
    <t xml:space="preserve">minadide
</t>
  </si>
  <si>
    <t xml:space="preserve">korkmazyusuf58
</t>
  </si>
  <si>
    <t xml:space="preserve">durdugulten
</t>
  </si>
  <si>
    <t xml:space="preserve">erolkaya_ist
</t>
  </si>
  <si>
    <t xml:space="preserve">aydogan_ahiakin
</t>
  </si>
  <si>
    <t>cgt00000
RT @dunyabilim1: İnsanı mutlu eden
aşırı pozitif bir video. 😊 https://t.co/oeAnUUQdFB</t>
  </si>
  <si>
    <t>yldzr_mahsum65
RT @BiriItalyan: Beni bir gezdirin
😅</t>
  </si>
  <si>
    <t>mustafa90483061
RT @tcbestepe: Cumhurbaşkanı @RTErdogan,
Azerbaycan Cumhurbaşkanı İlham
Aliyev ile bir telefon görüşmesi
gerçekleştirdi. İki liderin karş…</t>
  </si>
  <si>
    <t>baranozturkx
RT @baranozturkx: Bir whatsapp
görüntülü aramaya daha cevap verecek
takatim kalmamıştır</t>
  </si>
  <si>
    <t>dgn_42
@1966Doan @abdulhamitgul yahu boşanma
dosyalarının sonucu zaten %99 u
baştan belli, olağan üstü bir durum
yoksa. Va… https://t.co/Iby8N0pp5Z</t>
  </si>
  <si>
    <t xml:space="preserve">abdulhamitgul
</t>
  </si>
  <si>
    <t>eneskalem12
RT @dgn_42: @1966Doan @abdulhamitgul
yahu boşanma dosyalarının sonucu
zaten %99 u baştan belli, olağan
üstü bir durum yoksa. Varsa yoksa
ka…</t>
  </si>
  <si>
    <t xml:space="preserve">1966doan
</t>
  </si>
  <si>
    <t>ezgi_merve29
RT @NiyazSri: Kalacak adımız, kaldığı
gibi, Âleme velvele saldığı gibi
Tıpkı Sakarya'da olduğu gibi Kardeşiz,
tek vücut, tek bir milletiz.…</t>
  </si>
  <si>
    <t>wicktarot
sonunda video editi bitti 🤦🏻‍♀️
yarın paylaşıyoruumm 💃🏻💃🏻 çok
eğlendim yaparken çok güzel bir
video oldu ama bazı y… https://t.co/B3mEJjXkOS</t>
  </si>
  <si>
    <t>rabianurtk
RT @ecgutx: Ah be Zeynep, seni
getirebilecek bir kelime bir güç
olsa keşke... Seni bu dünyadan
söküp alan rahat uyumasın, seni
suçlayan zih…</t>
  </si>
  <si>
    <t xml:space="preserve">ecgutx
</t>
  </si>
  <si>
    <t>ezzgiiiiiy
@isemyayincilik Kaç kez mail attım
6 Nisan’dan beri iban bekleniyor
yazıyor. Aradım 1.5 saat bekledim
otomatik olar… https://t.co/PetbHK8idy</t>
  </si>
  <si>
    <t xml:space="preserve">isemyayincilik
</t>
  </si>
  <si>
    <t>bir_papatya_
Yıldızlar bu ne güzellik yüreğime
mi yağıyorsunuz siiiizzzz...❤❤❤</t>
  </si>
  <si>
    <t>akysuheda
RT @zeynpoine: N zaman Barışı görsem
hep bir iftira atıldığını gördüm
ne zaman survivor izlesem Barışa
karşı algı oluşturmaya çalıştıkların…</t>
  </si>
  <si>
    <t xml:space="preserve">zeynpoine
</t>
  </si>
  <si>
    <t>serradayioglu
RT @zeynepbastk: Herkese negatiften
uzak güzel bir bayram diliyorum,
küçüklerin gözlerinden, büyüklerin
ellerinden öperim :)</t>
  </si>
  <si>
    <t xml:space="preserve">zeynepbastk
</t>
  </si>
  <si>
    <t>tugbqw
'Yahya Kemal Beyatlı, bir kelime
için 25 sene bekletmiş şiirini,
sen o kelimesin.'</t>
  </si>
  <si>
    <t>fatih_ogretmenn
Bugün Filistinli bir kişi ile tanıştım.
Kendisiyle bayramlaştım. Ismi Asel..
#Bethlehem de yaşıyormuş. Yani
diğer… https://t.co/aoZTCOI4qI</t>
  </si>
  <si>
    <t>omerserafeddin
RT @abbilidi: Can Kuşu film ekibi
olarak bayram hediyesi niyetine
bir şey yapalım dedik. Bu gönderiyi
RT’leyip @bocurgatfilm hesabımızı
tak…</t>
  </si>
  <si>
    <t xml:space="preserve">bocurgatfilm
</t>
  </si>
  <si>
    <t xml:space="preserve">abbilidi
</t>
  </si>
  <si>
    <t>aslhnyldrmmm
RT @barismurat_ygci: annem babam
falan full barışçı hatta babam
barışi gostermediklerinde çok sinirlenip
kapatıyor tvyi ama ablam cemn*isci…</t>
  </si>
  <si>
    <t xml:space="preserve">barismurat_ygci
</t>
  </si>
  <si>
    <t>bmyfc14
RT @sarilibmyfc: Cedi twit bu kadar
bence çok harika bir twit EkranınDevleri
BarışCedi</t>
  </si>
  <si>
    <t>bmyfc__1
RT @bmyfc__1: iki kral yan yana
o kadar tatlısınız kii bir maşallah
alalım EkranınDevleri BarışCedi
https://t.co/3zmxAWi9Fr</t>
  </si>
  <si>
    <t>meydanogluhalit
RT @MeydanogluHalit: İnsanları
böylesi bir durumda bekletmek ve
yok saymak itelemek ötelemek hiç
doğru değil tasvip etmiyorum.Derhal
bu vat…</t>
  </si>
  <si>
    <t xml:space="preserve">ziraatbankasi
</t>
  </si>
  <si>
    <t>isa_karagulle
#SelcukBayraktar #AkıncıBelgeseli
Kırılır da bir gün tüm dişliler
Döner şanlı şanlı çarkımız bizim
Gökten bir el y… https://t.co/Zu9aEptGEm</t>
  </si>
  <si>
    <t>mehmetakif1912
Bin atlı akınlarda çocuklar gibi
şendik Bin atlı ogün dev bir orduyu
yendik... #AkıncıBelgeseli @Selcuk
Emeğinize y… https://t.co/Cm0jGzaNpk</t>
  </si>
  <si>
    <t>bananesli
Allahım bir kuluna düştüm</t>
  </si>
  <si>
    <t>tokgyo
@hzreth bir dahakine ben seçeyim</t>
  </si>
  <si>
    <t xml:space="preserve">hzreth
</t>
  </si>
  <si>
    <t>_nilay_35
RT @enderketre: Ben HIRSIZ bir
DİKTATÖR olsam; yönettiğim ülkede
ranttan, ihalelerden, yasadışı
petrol ticaretinden, illegal altın
ticaret…</t>
  </si>
  <si>
    <t xml:space="preserve">enderketre
</t>
  </si>
  <si>
    <t>ihhumraniye
Bayramımız Mübarek Olsun Bu #Ramazan
tüm dünyada yaşanan zorluklara
birlikte göğüs gerdik. Bayramda
bir arada olm… https://t.co/IFV5p8YS13</t>
  </si>
  <si>
    <t>ggurleyensoy
RT @Aysenkitap: Valėry ''sen kafesi
kur, kuş nasıl olursa gelir'' demiş.
Yeni bir öyküye başlarken moral
oluyor bu cümle.</t>
  </si>
  <si>
    <t xml:space="preserve">aysenkitap
</t>
  </si>
  <si>
    <t>akaya1001
RT @VahsiHayatlar: 🐊Boylarıyla
doğru orantılı olarak çene basınç
kuvvetleri 2268 kg'a kadar çıkabilen
bir timsaha bu şekilde yaklaşırsanız…</t>
  </si>
  <si>
    <t xml:space="preserve">vahsihayatlar
</t>
  </si>
  <si>
    <t>karl_7032
RT @Iglesias305305: tekrar fragmanında
bile bir tek cedi barış ikilisini
göstermediler EkranınDevleri BarışCedi</t>
  </si>
  <si>
    <t xml:space="preserve">byza377
</t>
  </si>
  <si>
    <t>italyanalevisi
RT @simgekaya050: Bayram günü 3
bucuk yaşında böbrek hastası bir
çocugu iyi bakılması gerekirken
cezaevine gönderilmesi nasıl bir
ada…</t>
  </si>
  <si>
    <t xml:space="preserve">yelda_kocak
</t>
  </si>
  <si>
    <t xml:space="preserve">kosedagne
</t>
  </si>
  <si>
    <t xml:space="preserve">filizkalkan
</t>
  </si>
  <si>
    <t xml:space="preserve">simgekaya050
</t>
  </si>
  <si>
    <t>alihan_gngr66
RT @kurtlarrvadisi: Sevdiklerinizle
mutlu, huzurlu ve sevgi dolu bir
bayram geçirmeniz dileğiyle #iyibayramlar
https://t.co/EtnRjMeMFs</t>
  </si>
  <si>
    <t xml:space="preserve">kurtlarrvadisi
</t>
  </si>
  <si>
    <t>aycanciyiznet
@AyfcSar @aycnn_ync özür dilerim
ben bir salağım ztn nbfc lerle
grup açmak hataydı utaniyim kendimden</t>
  </si>
  <si>
    <t xml:space="preserve">aycnn_ync
</t>
  </si>
  <si>
    <t xml:space="preserve">ayfcsar
</t>
  </si>
  <si>
    <t>adgzelif
RT @ahavuzlu: #HaydarHocayıanıyoruz
Onsuz geçen her gün kıymetini biraz
daha anlıyoruz. O da Atatürk gibi
vatanını milletini çok seven ve
d…</t>
  </si>
  <si>
    <t>kuzeyguney9766
@kocamanizm Körü körüne bir insana
destek vermek hatalarını görmemek
maalesef sadece Fenerbahçe'ye zarar
veriyor. A… https://t.co/dsWPbHlqJM</t>
  </si>
  <si>
    <t xml:space="preserve">kocamanizm
</t>
  </si>
  <si>
    <t>susuablaa
Şu biberona,şu süt içişe,şu bebişe
bir bakın ya🥺 hormonlarım gereği
sanırım bir annelik içgüdüsü aldı
beni,eve alıp… https://t.co/dokiA8P4O0</t>
  </si>
  <si>
    <t>ramizıstanbul
@13burctahmin Hepsi bire bir nasil
uyar ya ?</t>
  </si>
  <si>
    <t>ftgk1963
@OzgurEKEN09 Buruk bir bayram bu
bayram</t>
  </si>
  <si>
    <t xml:space="preserve">ozgureken09
</t>
  </si>
  <si>
    <t>kotubirmutluluk
"Ama o zamanlar tek bir yalan vardı,
ona inanırdık. Yanlış da olsa inanacak
bir şey vardı elimizde. Ya şimdi?
Bir s… https://t.co/vYI1E3qQ4j</t>
  </si>
  <si>
    <t>brahim01502299
RT @sblsnmz19: Akli dengesi yerinde
midir değil midir? Bilmem! Ancak
bildiğim bir şey var ki o küreğin
sapını buna yedirmek farzdır. https:…</t>
  </si>
  <si>
    <t xml:space="preserve">sblsnmz19
</t>
  </si>
  <si>
    <t>sidar771
@haluklevent Abi çocukken resim
dersinde bir ünlü çizin derlerdi
en kolay seni çizerdim sebebini
söylersem engel yerim diye korkuyorum</t>
  </si>
  <si>
    <t>beyzaakumasci
anneni tebrik ederim takdire şayan
bir ultra yakışıklısın</t>
  </si>
  <si>
    <t xml:space="preserve">irm_ozn
</t>
  </si>
  <si>
    <t>filizdemirel06
RT @Sizi_izliyoruz: Delinin söylediklerinden
bi haber oldukları için deli muamelesi
yapmışlar ! Bu bir provokasyondur...
#ramazanhocadeli…</t>
  </si>
  <si>
    <t>birglgezer6
RT @candyrt2053: Bir havalar ,bir
havalar!!! Sanki İHA ve SİHA’ları
var!!! @Selcuk.…</t>
  </si>
  <si>
    <t xml:space="preserve">_emlne_vuslat_
</t>
  </si>
  <si>
    <t xml:space="preserve">candyrt2053
</t>
  </si>
  <si>
    <t>elaadenizzz
Kendi evlerinin bahçesinde rakı
masasında geçmişi geleceği konuşan
Gülfem-Savaş, Mahiri bir güzel
pataklayan Savaş,… https://t.co/HLfS2SlhUW</t>
  </si>
  <si>
    <t>aydinkahraman48
RT @ilknurnkedileri: Bal. Sokaktan
kurtarıldı. Arka sol ayağı yok,
üç bacaklı. İç dış parazit tedavisi,
karma aşısı yapıldı. Uysal, sessiz,…</t>
  </si>
  <si>
    <t xml:space="preserve">ilknurnkedileri
</t>
  </si>
  <si>
    <t>durankatar1
RT @kozluklufuat: Bize yaşattığınız
gurur için minnettarız. @Selcuk
Ayağınıza taş değmesin, size ufacık
bir lafı olan bu vatanın çocuğu
değ…</t>
  </si>
  <si>
    <t xml:space="preserve">kozluklufuat
</t>
  </si>
  <si>
    <t>mtahayildirimtr
RT @MUSIAD: 30 yıllık yolculuğumuzda
dünyanın dört bir yanında "üye,
ülke, ümmet" anlayışıyla faaliyetlerimizi
sürdürürken,çimentosu inanç…</t>
  </si>
  <si>
    <t>rremzikusoglu
RT @seldasoyer_: Onlarca yıl heykelden
başka icraat yapmayan Kemalistler
bir Selçuk Bayraktar etmiyor. @Selcuk
GURURUMUZ🇹🇷 #AkıncıBelgeseli…</t>
  </si>
  <si>
    <t xml:space="preserve">seldasoyer_
</t>
  </si>
  <si>
    <t>seldazd98774712
RT @TaksimGeziParki: Bugün bayram
ve cezaevlerindeki parmaklıklara
bir çocuğun daha gülüşünü hapsettiler.
#DilgeşÖzgürOlmalı</t>
  </si>
  <si>
    <t>misbatuhan
Öyle bir cemiyette yaşıyoruz ki,
herkes birbirinden şüphe ediyor.</t>
  </si>
  <si>
    <t>birmavisarap
Amed'de öyle bir dolu yağışı var
ki herkesi pencerelere döktü</t>
  </si>
  <si>
    <t>44mozmenn
RT @Sizi_izliyoruz: Dışarıdakiler
kendini akıllı sansın diye bir
takım binalar kurup içine bedbaht
kişiler doldurmuşuz ve tımarhane
adini v…</t>
  </si>
  <si>
    <t>yitikulke
RT @nozanlayan: Cidden garipsin!
Senin hiç mi takıntın ya da garip
bir alışkanlığın yok. Hadi yeme
bizi, vardır vardıırr... sende
de garip…</t>
  </si>
  <si>
    <t xml:space="preserve">nozanlayan
</t>
  </si>
  <si>
    <t>akira_rafa
RT @denoay: Üzgünüm ama kalabalık
bayram yemeklerinden romantize
edilebilecek bir şey hatırlamıyorum.
Daha çok mutfakla masa arasında
koşuş…</t>
  </si>
  <si>
    <t xml:space="preserve">denoay
</t>
  </si>
  <si>
    <t>nesvedar
RT @Fizikci_isgUzmn: #UluCamiRamazanHoca
yalnız değildir. O bir islam davetçisi
#ramazanhocamızyalnızdeğildir #delidegilDavetci
https://t.c…</t>
  </si>
  <si>
    <t xml:space="preserve">bronihamza
</t>
  </si>
  <si>
    <t xml:space="preserve">fizikci_isguzmn
</t>
  </si>
  <si>
    <t>cafunesky
şimdi gözümü jumbo, sarı bir muhabbet
kuşuna diktim ama buna da el atarsam
annem beni mahvedebilir... getirsem
adın… https://t.co/5xgJGujxqA</t>
  </si>
  <si>
    <t>efe25176438
RT @Gmonnn1: Oh be şimdi hem rt
yapabiliyorum hem de tvit atabiliyorum
taga tam destek olamadım kusura
bakmayın ilk defa böyle bir şey
oldu…</t>
  </si>
  <si>
    <t xml:space="preserve">cutiebaris
</t>
  </si>
  <si>
    <t xml:space="preserve">gmonnn1
</t>
  </si>
  <si>
    <t xml:space="preserve">barismura1903
</t>
  </si>
  <si>
    <t>aminebabur26
RT @maviimeselesi: Bir yıldız mı
doğuyor yoksa🌟💚 Berkan sürekli
bizim sesimiz oluyo çok iyi babakoo
xlxmxmddmsmksksn #survivor2020
#CemalCa…</t>
  </si>
  <si>
    <t xml:space="preserve">maviimeselesi
</t>
  </si>
  <si>
    <t>m_kaynarpunar
Peygamberlerin getirdiği hayat
düzenini savunanlarla ona düşman
olanlar arasında tarihte bitmeyen
bir mücadele olm… https://t.co/D5R4hsbaVb</t>
  </si>
  <si>
    <t>turhankavakli
RT @M_Kaynarpunar: Peygamberlerin
getirdiği hayat düzenini savunanlarla
ona düşman olanlar arasında tarihte
bitmeyen bir mücadele olmuştur…</t>
  </si>
  <si>
    <t>hseyini46773751
RT @halilozcan63: 8-) Evet farklı
bir Bayram geçiriyoruz şimdi. Bugün
belki fiziksel olarak uzaktaydık
ama kalplerimiz bir aradaydı. Sosy…</t>
  </si>
  <si>
    <t xml:space="preserve">musaylm57128840
</t>
  </si>
  <si>
    <t>istanbulaltay
Adnanın Seda olduğu bir gece. 🤨🤨🤨</t>
  </si>
  <si>
    <t>hsynozkan52
RT @haluk: Yitik sevdası havacılık
olan bir milletin, yeniden göklere
hakim olma arzusunun hikayesi...
#AkıncıBelgeseli Baykar YouTube
kan…</t>
  </si>
  <si>
    <t>avyurdunuseven
Bugün Afyonkarahisarımızda yaşanan
üzücü olayda akli dengesi yerinde
olmayan bir şahıs tarafından yaralanan,
Kocate… https://t.co/e7rt3LOaE0</t>
  </si>
  <si>
    <t>katinabak
@tr8385 Haneye saygın bir kişi
veya makamdan müjdeli bir haber
gelecek. Aileden birisi sıkıntılı
bir dönem yaşayaca… https://t.co/C8AWYIsrKm</t>
  </si>
  <si>
    <t xml:space="preserve">tr8385
</t>
  </si>
  <si>
    <t>mirlalunaa
Yine bomboş bir gün geçirdik allah
kabul etsin</t>
  </si>
  <si>
    <t>grlsltn
@94shopeworId @shineyournight Kesinlikle
böyle bir grup olmalı!!!ama zaten
4 bölüm kaldı:((</t>
  </si>
  <si>
    <t xml:space="preserve">shineyournight
</t>
  </si>
  <si>
    <t>ferhatkacar12
RT @tcbestepe: Cumhurbaşkanı @RTErdogan,
Azerbaycan Cumhurbaşkanı İlham
Aliyev ile bir telefon görüşmesi
gerçekleştirdi. İki liderin karş…</t>
  </si>
  <si>
    <t>uguronururhan
@fearlssmen Bir de 52 bin adet
CD, flash disk ve hard disk olduğu
söyleniyor. Asıl soru bu digital
kayıtlarda nelerin olduğu?</t>
  </si>
  <si>
    <t xml:space="preserve">fearlssmen
</t>
  </si>
  <si>
    <t>htncblk
RT @bbuucu: 22 yaşında gencecik
bir kadının, evden cesedini çıkardıkları
bir bayram sabahı. Geçen yıl MSKÜ
Sosyal Bilgiler Öğretmenliği bö…</t>
  </si>
  <si>
    <t>avcilyakupgmai1
RT @ozdemirkemal56: Bir çok idareciden
daha temiz akıl sahibi olduğundan
eminim. Kendisi bşzzat akıl doktorudur.
Hangi akıllı ona akıl has…</t>
  </si>
  <si>
    <t xml:space="preserve">hulusitrkmn
</t>
  </si>
  <si>
    <t xml:space="preserve">ozdemirkemal56
</t>
  </si>
  <si>
    <t>hediyebbulut
Bir oyun oynanıyor, benzemiyor
hiç bize İkaz ettim bağırdım, “akıldan
kıt” dediler. Ben dedim onlar güldü,
anlattığ… https://t.co/LaY4qQCgSc</t>
  </si>
  <si>
    <t>aksasmaz
RT @THEMARGlNALE: Bu görüntüler
bir Hollywood filminden değil,
Türkiye’nin gerçeği.. #AkıncıBelgeseli
https://t.co/p3P4us1RFd</t>
  </si>
  <si>
    <t>gaye_zayf
RT @BegFatma: Sevdiklerimizden
uzak olsakta şeker tadında, mutlu
ve sağlıklı bir bayram geçirmenizi
diliyorum. Ramazan Bayramımız Mübarek…</t>
  </si>
  <si>
    <t>begfatma
RT @Furkan_celiker: Beykoz bir
sevda 😊 #BayramaBirBeykozFotoğrafıBırak
https://t.co/14A4xrktOl</t>
  </si>
  <si>
    <t xml:space="preserve">furkan_celiker
</t>
  </si>
  <si>
    <t>eminengin19811
RT @tcbestepe: Cumhurbaşkanı @RTErdogan,
Azerbaycan Cumhurbaşkanı İlham
Aliyev ile bir telefon görüşmesi
gerçekleştirdi. İki liderin karş…</t>
  </si>
  <si>
    <t>mesutcalis_6025
RT @janreno__: ❎#ÖNEMLİ!.. Ve en
çok merak edilen mevzuda açıklama!
Neden atlet ve terlikle savaştığı
sorulan UMH askeri: Üzerinizde
görü…</t>
  </si>
  <si>
    <t>halildisli95
RT @EMN_TKN: Böyle bir konuşmayı
yapan bir kişi deli olamaz! Ancak
bunu ona yapanların beyninden şüphe
duyuyorum! #RamazanHocaYalnızDeğildi…</t>
  </si>
  <si>
    <t>ktohaydost
İyi bayramlar sevgili Hayvan Dostları
🌟 Bugün hayvan dostlarımızla bayramlaştık,
beslememizi yaptık harika bir gün…
https://t.co/6ixCk0uJi2</t>
  </si>
  <si>
    <t>bouningilizdili
RT @NevitDilmenTR: Müzik ruhun
gıdasıdır. Rotterdam'daki Laursnskerk
kilisesi çanları ile "Uzun İnce
bir Yoldayım"ı çaldı.. Aşık Vey…</t>
  </si>
  <si>
    <t xml:space="preserve">nevitdilmentr
</t>
  </si>
  <si>
    <t>kr67607630
RT @Vatan_sever1995: #KürdeBayramYokÇünkü
Böyle bir tag başlatmaya utanmadılar
mı acaba? Ülkemizde ne zaman Türk-Kürt
diye bir ayrım yapma…</t>
  </si>
  <si>
    <t>aaleynakeles
bir günde de 13 tane şöbiyet yemezsin
anyela</t>
  </si>
  <si>
    <t>hemsire1221
@Tweetively @HomoSapienser @never_mindi
Yahu bizim sizle bi alıp veremediğimiz
yok . Peygamberimiz Arap niye araçla…
https://t.co/HR1p1lzKv0</t>
  </si>
  <si>
    <t xml:space="preserve">never_mindi
</t>
  </si>
  <si>
    <t xml:space="preserve">homosapienser
</t>
  </si>
  <si>
    <t xml:space="preserve">tweetively
</t>
  </si>
  <si>
    <t>kadiri_i
RT @muratozer_imkan: Bunun teknolojik
bir devrim olduğunu sanıyorsanız
yanılıyorsunuz. Siz onun ne olduğunu
"Bu semadan üstümüze sadece ölü…</t>
  </si>
  <si>
    <t>sevincaydin1995
RT @irfandonat: Fiziken birarada
olamasak da gönüllerin bir olduğu
bir bayram geçiyoruz. Hayatı anlamlı
kılan en önemli şey ailemiz, sevdi…</t>
  </si>
  <si>
    <t xml:space="preserve">irfandonat
</t>
  </si>
  <si>
    <t>ipeknesli33
RT @eelfsltny: Böyle bir şey olacağını
bilsek daha yüksek puanlar almazdık
! Bizden sonra atananlar kadrolu
oldu ! #KadroGelsinSözleşmeliBa…</t>
  </si>
  <si>
    <t xml:space="preserve">eelfsltny
</t>
  </si>
  <si>
    <t>farukku84957283
RT @candyrt2053: Bir havalar ,bir
havalar!!! Sanki İHA ve SİHA’ları
var!!! @Selcuk.…</t>
  </si>
  <si>
    <t>1_grsn
RT @Who98408150: Eski Türkiye’nin
kötü adamları bile bir başka güzelmiş!
🙏❤️🙏 https://t.co/n8aCFMrQR5</t>
  </si>
  <si>
    <t>ali19783487
@PartisizPartlzn @senersenfan @aslantugfan
Sen hayatın boyunca İslam’ın ne
demek olduğunu anlayacak kadar
et demekk… https://t.co/OhT6Gb1txr</t>
  </si>
  <si>
    <t xml:space="preserve">aslantugfan
</t>
  </si>
  <si>
    <t xml:space="preserve">senersenfan
</t>
  </si>
  <si>
    <t xml:space="preserve">partisizpartlzn
</t>
  </si>
  <si>
    <t>_imnothavingfun
ciddi ve cool olacağım derken koskoca
bir cringe topuna dönüşmek...</t>
  </si>
  <si>
    <t>raghad98063519
RT @hazalzana: Gupse Uzay çok tatlı
ve çok güzel bir kadın değil mi
ya.Ben bu kadına bayılıyorum🙏😍</t>
  </si>
  <si>
    <t xml:space="preserve">hazalzana
</t>
  </si>
  <si>
    <t>siirevreni
RT @siirevreni: teorik bir tartışma
mı istiyorsunuz? buyrun yapalım.
marx, bookchin dahil en güvendiğiniz
kaynakları getirin!.. fakat bu
"s…</t>
  </si>
  <si>
    <t>gunesprensio
Yakın bir dostumla eski sevdiğinin
mezarına bayram duasına gittik
ben finish Biara telefonu çaldı
kalktı telefonu p… https://t.co/9jXgyHUSqU</t>
  </si>
  <si>
    <t>umitkayabalci
RT @Konyabuyuksehir: Selçuk Bayraktar
12 yıl önce bugünleri anlatıyor!
"Türkiye bu projeyi desteklerse
dünyanın bir numarası olur." #Akınc…</t>
  </si>
  <si>
    <t>grbturz65
Her insan iyleşir , kimi hemen
yapar , kimi zamanla ama mutlaka
iyleşir . Unutma ! hiç bir yara
sonsuza dek sürmez ...</t>
  </si>
  <si>
    <t>perakende
@MehmetOkur13 Sevgili Mehmet, yolun
başında Tofaş’ta iken bazı günlerde
antremanlar sonrası takım arkadaşlarıyla
ça… https://t.co/aUwa2HC3mL</t>
  </si>
  <si>
    <t xml:space="preserve">mehmetokur13
</t>
  </si>
  <si>
    <t>notadantumceler
düdüklü tencereye faşizm uygulayarak
düdüğünü indirdim. bir süre sonra
halk tekrar ayaklandı. bu sefer
durum daha… https://t.co/UzgUmOAdZU</t>
  </si>
  <si>
    <t>rte_sıırt1
RT @haluk: Yitik sevdası havacılık
olan bir milletin, yeniden göklere
hakim olma arzusunun hikayesi...
#AkıncıBelgeseli Baykar YouTube
kan…</t>
  </si>
  <si>
    <t>gidelimklark
Değerli hissettiğim tek bir gün
bile yok</t>
  </si>
  <si>
    <t>sacmalamacedric
@Herseydeen1az Hzkzjskjjskzhs vay
be bir cedric hikayesi... olursak..</t>
  </si>
  <si>
    <t xml:space="preserve">herseydeen1az
</t>
  </si>
  <si>
    <t>thezbesy
Evrim:uçan bir hayvan söyle Yılmaz
morgül:yarasa İnsanın aklına neden
ilk yarasa gelir Qğfoqğgkspfjıa
#survivor2020</t>
  </si>
  <si>
    <t>adanade57372915
Üretimin ve rekabetin olmadığı
bir ülkede;garanti ucretli yapilan
hizmetlerin?sozlesmesi bile dolar
uzerinden hesap… https://t.co/xtnZUCOvsx</t>
  </si>
  <si>
    <t>zero_akblt
Yine bir kürtçe ezgimizin daha
derinliğinde boğulduk</t>
  </si>
  <si>
    <t>cerenturrkk
Bende isterdim 1.50 ufak tefek
bir kız olmak</t>
  </si>
  <si>
    <t>nurielibol60
RT @ahmetsirriarvas: EĞİTİM Bu
ülkenin en büyük derdi eğitim.
Bir dönemi Köy Enstitüleriyle zehirlediler.
1978 yılında da 76 bin (o zamanki…</t>
  </si>
  <si>
    <t xml:space="preserve">akgenclikgm
</t>
  </si>
  <si>
    <t xml:space="preserve">abuyukgumus
</t>
  </si>
  <si>
    <t xml:space="preserve">ahmetsirriarvas
</t>
  </si>
  <si>
    <t>goksunorgun
RT @BiSahaf: Şair, şiirinde: “Neden
eve dönmekten ibarettir hayat?”
diye sormuş. Bir Aborjin atasözünde
cevabına rastladım: “Biz bu zamana…</t>
  </si>
  <si>
    <t>hekimhanak
RT @Akparti: Cumhurbaşkanımız @RTErdogan:
Kars Kağızman'da bir askerimiz
şehit oldu. Şehidimize Allah'tan
rahmet diliyorum. https://t.co/vq…</t>
  </si>
  <si>
    <t xml:space="preserve">rtedijital
</t>
  </si>
  <si>
    <t>drn_emr
RT @AcuFahrettin: #Sn Başkanım
@RTErdogan, Sn Bakanım @bekirpakdemirli,
Devlet bürokrasimiz böyle başarısız
ve kötü bir yönetici görmemişti…</t>
  </si>
  <si>
    <t xml:space="preserve">acufahrettin
</t>
  </si>
  <si>
    <t>ımposbohemm
@MatmazelBi Kalbimiz bir ozaman
bojem gormedim bakim simdi valla
sasiriyom her hatunda bi raki masasi
anason kokusundan kuscam</t>
  </si>
  <si>
    <t xml:space="preserve">matmazelbi
</t>
  </si>
  <si>
    <t>ufukcoskunn
Günler başladı. Günler bitti. Gece,
uzanamayacağımız kadar kısaldı.
Kapandı ağızlar. Dezenfektanların
kalıcı kokus… https://t.co/E5tTMzbYxu</t>
  </si>
  <si>
    <t>enesard92122560
RT @Ebruu74: Yıllar öncesi bir
bayram gününden anı kalmış bu fotoğrafta.
Daha nice yıllarımız olsun Hocam.
HayırlıBayramlar Hocam https:/…</t>
  </si>
  <si>
    <t xml:space="preserve">ebruu74
</t>
  </si>
  <si>
    <t>neswium
bir buçuk yıl sonra ilk kez sıfırdan
grup tanıyıp fandoma gireceğim
çok heyecanlandım şu an lucy stanler
beni bulun</t>
  </si>
  <si>
    <t>krat69241719
@ADLANAYAZ Bayramını en içten dileklerimle
kutlar sağlıklı mutlu huzurlu bir
ömür Allah'tan niyaz ederim.</t>
  </si>
  <si>
    <t xml:space="preserve">adlanayaz
</t>
  </si>
  <si>
    <t>onlineaskuyumu
@_hihlamur Bir dostunun çok önemli
bir konuda senin yardımına ihtiyacı
olacak. Dileğinin gerçekleşmesi
için son bir… https://t.co/GXuQtZRwnZ</t>
  </si>
  <si>
    <t xml:space="preserve">_hihlamur
</t>
  </si>
  <si>
    <t>zira44w
RT @rtmi_bu: ♾ Ey ; Sıfatlarına
aşık olduğum... Hep görün bana
bir müjde ile' N'olur, Senden b-aşk-asını
bildirme gönlüme... #KalemlerinS…</t>
  </si>
  <si>
    <t xml:space="preserve">veysela82857024
</t>
  </si>
  <si>
    <t xml:space="preserve">___asu___1
</t>
  </si>
  <si>
    <t xml:space="preserve">rtmi_bu
</t>
  </si>
  <si>
    <t xml:space="preserve">denizndunyasi9
</t>
  </si>
  <si>
    <t>obirbezgin
bu akşam yine garip bir hüzün çöktü
üstüme hücrem soğuk bir tek sen
varsın düşlerim de</t>
  </si>
  <si>
    <t>1memedderki
Yanlız burada serin mi serin bir
hava var kapı pencereyi hafiften
kapatın derim</t>
  </si>
  <si>
    <t>rt_saroglu
Bin atlı akınlarda çocuklar gibi
şendik, Bin atlı o gün dev gibi
bir orduyu yendik. Kesinlikle izlemeniz
gereken b… https://t.co/i3jDtwr7NF</t>
  </si>
  <si>
    <t>heisenbergala
@ligimizitaniyor En iyi savunma
hücumdur diye bir hataya düştük...
aynı sene madride karşı 2. dkda
öne geçtim dedim… https://t.co/XDsdkyD8LC</t>
  </si>
  <si>
    <t xml:space="preserve">ligimizitaniyor
</t>
  </si>
  <si>
    <t>yaserakba10
RT @birolgurmhp: 1993 yılında alçak
terör örgütü pkk tarafından pusuya
düşürülerek şehit edilen 33 askerimizi
Şehadetlerinin yıldönümlerind…</t>
  </si>
  <si>
    <t xml:space="preserve">birolgurmhp
</t>
  </si>
  <si>
    <t xml:space="preserve">mhp_bilgi
</t>
  </si>
  <si>
    <t>mahir46129506
@ozgursekere @Who98408150 Sevgili
dostum tarikat ve cemaatler hepsi
tırı vırı..öyle bir şey olsa Peygamberimiz
öner… https://t.co/0zxIQzV9hn</t>
  </si>
  <si>
    <t xml:space="preserve">ozgursekere
</t>
  </si>
  <si>
    <t>baltaci33
RT @tba_kee: #AkıncıBelgeseli bir
başarı hikayesi. Allah'ım sen razı
ol biz razıyız. @Selcuk #MilliTeknolojiHamlesi
🐳 https://t.co/bA5uOAw2…</t>
  </si>
  <si>
    <t xml:space="preserve">tba_kee
</t>
  </si>
  <si>
    <t>ahmetzk72276954
RT @ruqinq: ÇEKİLİŞŞ🧚‍♀️🧚‍♀️
48 saat sonra hemenn açıklıyoruz💃
Twite rt atıp @MuRaSSaBuTiK hesabını
takip eden şanslı bir kişiye görselde…</t>
  </si>
  <si>
    <t xml:space="preserve">pazarim_koyden
</t>
  </si>
  <si>
    <t>eylem59654807
RT @SurvivorBMY: Bir an önce Cedi
ve Barış anlat bakalıma geçebilir
miyiz pls EkranınDevleri BarışCedi</t>
  </si>
  <si>
    <t xml:space="preserve">survivorbmy
</t>
  </si>
  <si>
    <t>birer21birer
RT @4cziyet: "Bir akıl gelecek
ki, akıllar delirecek." Mutlaka
izleyin mutlaka. https://t.co/ExzM3MffV6</t>
  </si>
  <si>
    <t xml:space="preserve">4cziyet
</t>
  </si>
  <si>
    <t>umi_ou
RT @studymello: Sınavın 'turizm
sezonu' için öne çekildiği biliniyor
Bizler bu durumundan dolayı büyük
bir GÜVENSİZLİK yaşıyoruz Pandeminin…</t>
  </si>
  <si>
    <t xml:space="preserve">studymello
</t>
  </si>
  <si>
    <t>resulkan3
RT @survivor2020r: Ersinin bugün
çıkmasının nedeni resmen barışı
kötülemek sabahtan beri barışı
kötülemekten başka bir şey yapmadı
iyi ki d…</t>
  </si>
  <si>
    <t xml:space="preserve">survivor2020r
</t>
  </si>
  <si>
    <t>yrpavcilarkk
RT @yrpeyupsultankk: En sevinçli
günlerimizden bir tanesi olan Ramazan
Bayramınızı tebrik ediyor, ailenizle
ve tüm sevdiklerinizle birlikte…</t>
  </si>
  <si>
    <t xml:space="preserve">yrpeyupsultankk
</t>
  </si>
  <si>
    <t>eglencelik_hsp
RT @hkilca: BU BELGESELDEKİ KİŞİLER
VE KURUMLAR TAMAMEN GERÇEKTİR.
#AkıncıBelgeseli ile bir kez daha
ülkemle gurur duydum. https://t.co/t7…</t>
  </si>
  <si>
    <t>amybeddoes
Böyle tatlı bir şarkı var,,,,,
https://t.co/3xYbNjxSN8</t>
  </si>
  <si>
    <t>ayhan_ulu
Çok net bir açıklama gurur duymamak
için şizofren olmak lazım 😉 https://t.co/oPJHpo2Yzu</t>
  </si>
  <si>
    <t>deliadelcarme13
RT @sefakarahasan: Dışişleri Bakanımız
@MevlutCavusoglu’na @DimTVAlanya’da
@KGK_GJC Başkanımız @MehmetAliDim’in
programında kovid-19 sonras…</t>
  </si>
  <si>
    <t xml:space="preserve">mehmetalidim
</t>
  </si>
  <si>
    <t xml:space="preserve">kgk_gjc
</t>
  </si>
  <si>
    <t xml:space="preserve">dimtvalanya
</t>
  </si>
  <si>
    <t xml:space="preserve">mevlutcavusoglu
</t>
  </si>
  <si>
    <t xml:space="preserve">sefakarahasan
</t>
  </si>
  <si>
    <t>recepc_
RT @eminogluenes: Bin atlı akınlarda
çocuklar gibi şendik Bin atlı o
gün dev bir orduyu yendik... Yerli
ve Milli 🇹🇷🇹🇷🇹🇷 #MilliTeknoloji…</t>
  </si>
  <si>
    <t xml:space="preserve">eminogluenes
</t>
  </si>
  <si>
    <t>t_akkaya34
RT @TraderAT12: 🔴ikinci dalga
gelmez dedigim bu sekilde yaz mevsiminde
gelmez. Sonbaharda gelmeme ihtimali
yüzde kaç diye sormuş arkadaş.
Y…</t>
  </si>
  <si>
    <t xml:space="preserve">traderat12
</t>
  </si>
  <si>
    <t>yorukoglu20233
RT @yerelkulis: CHP'li Faik Öztrak'ın
▶️"Sosyete Damat" dediği adam daha
önce de söyledi ama duymak işlerine
gelmemiş! Hatırlatalım; ▶️40…</t>
  </si>
  <si>
    <t xml:space="preserve">yazarmuratakan
</t>
  </si>
  <si>
    <t>zıyaerkan
RT @emirhnkarakayaa: Bu ülkenin
duygularıyla,inancıyla muhteşem
işler ortaya çıkaran bir ekibi
var... #AkıncıBelgeseli çok efsane
çok iyi o…</t>
  </si>
  <si>
    <t xml:space="preserve">emirhnkarakayaa
</t>
  </si>
  <si>
    <t>nwatiger31
9- Yakışıklı bir bayansın 7/10</t>
  </si>
  <si>
    <t>dernaqulunga
Bırakın gelsin Gel hele gel gell
Diyen bir yağmur var suan Gitmesem
gerçekten ayıp olur ...🦂</t>
  </si>
  <si>
    <t>ayegne10251553
RT @RTErdogan: Gecenin sabaha eriştiği
bu saatlerde de devam eden çalışmalarımızın
arasında @Akparti'mizin fedakar
mensuplarıyla bayramlaşı…</t>
  </si>
  <si>
    <t>danismendli60
RT @GizliArsivAnk: 6) Bir örnek;
Antalya'da bir ŞEHİD konvoyu var,
En önde giden taksi birden Kürt
kardeşlerimizin yoğun olduğu mahalleye
g…</t>
  </si>
  <si>
    <t xml:space="preserve">gizliarsivank
</t>
  </si>
  <si>
    <t>mhatsaap
RT @isimsizhareket: ..Dünyayı çocuklara
verelim Kocaman bir elma gibi verelim
sıcacık bir ekmek somunu gibi Hiç
değilse bir günlüğüne doysu…</t>
  </si>
  <si>
    <t>alican_tumyigit
@jsarieroglu Sayın Bakanım Reisimizin
Kutlu Davası nedir diye soran ahmaklaradır
sözüm Bu iki kişi arasında hiç
b… https://t.co/tQqUtdGnEO</t>
  </si>
  <si>
    <t xml:space="preserve">jsarieroglu
</t>
  </si>
  <si>
    <t>serkan_sertta
RT @haluk: Yitik sevdası havacılık
olan bir milletin, yeniden göklere
hakim olma arzusunun hikayesi...
#AkıncıBelgeseli Baykar YouTube
kan…</t>
  </si>
  <si>
    <t>ertan54099816
RT @cihatkomut: Bir Karadenizli
Türk Olarak Senin Gibi Kürt ün
Gardaşı Olmaktan Onur Duyarım.
Adam sın , Hatta Kürt ün Adam Şubesisin.…</t>
  </si>
  <si>
    <t xml:space="preserve">cihatkomut
</t>
  </si>
  <si>
    <t>kitaciara
RT @zilans2: O kadar temiz kalpli
iyi bir insansın ki iyi ki @rebrusahin
#ebruşahin https://t.co/ESKHoX1Upp</t>
  </si>
  <si>
    <t xml:space="preserve">rebrusahin
</t>
  </si>
  <si>
    <t xml:space="preserve">zilans2
</t>
  </si>
  <si>
    <t>alpercmrt
RT @tlgglcc: Eşim 4 aydır işsiz,11
aylık bebeğim var.Devletten hiç
bir yardım alamadık.Faturalar ve
bebeğin ihtiyaçları için el işi
Doğal T…</t>
  </si>
  <si>
    <t xml:space="preserve">tlgglcc
</t>
  </si>
  <si>
    <t>hogwartslikedi
RT @cansucvkx: bir kadının ölüm
haberinin altına şunları yazacak
kadar iğrençsiniz!#zeynepsenpinaricinsusma
https://t.co/2EodsnqE0Z</t>
  </si>
  <si>
    <t xml:space="preserve">cansucvkx
</t>
  </si>
  <si>
    <t>ayten_ogretmen
RT @MuhmdEmr571: Ramazan abi Diyarbakır
ulu cami avlusunda ve sokaklarda
İslamı anlatan temiz bir şahsiyet
olarak tanıdık şikayetler netice…</t>
  </si>
  <si>
    <t xml:space="preserve">muhmdemr571
</t>
  </si>
  <si>
    <t>3yildiz
@dogalsosyolog Ne mübarek bir ay
gerçekten... Birileri sürekli kendini
ele veriyor😀</t>
  </si>
  <si>
    <t xml:space="preserve">dogalsosyolog
</t>
  </si>
  <si>
    <t>sahim_y
Onsuz geçen ilk bayram tarifi imkansız
bir yoksunluk #haydarhocayıanıyoruz</t>
  </si>
  <si>
    <t>ahamit_gunduz
RT @muhterem_abi: Tarihin tekerrürü:
Kırk sene evvel ehl-i siyaset,
bana bir cinnet-i muvakkata isnadıyla
tımarhaneye sevkettiler. Ben onl…</t>
  </si>
  <si>
    <t xml:space="preserve">muhterem_abi
</t>
  </si>
  <si>
    <t>karamel_ist
RT @barismrtygcfc__: gundemden
dusersek atdigimiz tweetlerin hic
bir anlami kalmayacak unutmayin
rtlayin EkranınDevleri BarışCedi</t>
  </si>
  <si>
    <t>sonerdlkci
RT @haluk: 2005 yılında ilk uçuşun
başında Mini İHA kalkarken sendeledi.
Kalkamasaydı ne Baykar,ne ekibimiz,ne
#Akıncı vardı bugün belki İ…</t>
  </si>
  <si>
    <t xml:space="preserve">dagista97035057
</t>
  </si>
  <si>
    <t>ulanayhan
RT @UlanAyhan: Senlik bir durum
yok benim hayat tarzım böyle</t>
  </si>
  <si>
    <t>sleyman78256092
RT @yazarmuratakan: Sayın Erdoğan:
“Üç dinin kutsalı olan, ilk kıblemiz
Kudüs'ü Şerifin, dünya Müslümanlarının
kırmızı çizgisi olduğunu b…</t>
  </si>
  <si>
    <t>mevoskoo
Hadi bu twitin altına Sancağın
bir şarkı sözünü yazıp @sancakforte
etiketleyelim💎</t>
  </si>
  <si>
    <t xml:space="preserve">sancakforte
</t>
  </si>
  <si>
    <t>macarogluonline
RT @mevoskoo: Hadi bu twitin altına
Sancağın bir şarkı sözünü yazıp
@sancakforte etiketleyelim💎</t>
  </si>
  <si>
    <t>korayguloglu
RT @sivriikalemler: Demek ki hayat,
böyle iki adım ilerisi bile görülmeyen,
sisli ve yalpalı bir denizdi..
Sabahattin Ali</t>
  </si>
  <si>
    <t xml:space="preserve">sivriikalemler
</t>
  </si>
  <si>
    <t>thuule
RT @kirmizibavul_: Barış fanı arkadaşlar,Nisa'ya
boya verildi diye ortalığı ayağa
kaldırıyordunuz.Acun Ilıcalı alenen
bir futbol klubünün b…</t>
  </si>
  <si>
    <t xml:space="preserve">kirmizibavul_
</t>
  </si>
  <si>
    <t>naz35demir1
#Zodiac Robert adındaki bir karikatürist
gazeteye sürekli yazılar gönderen
bir katili ipuçlarını takip ederek
yakal… https://t.co/ZyJH9vBQBw</t>
  </si>
  <si>
    <t>lovingmilez2
Şarkı, tablo, film ve kendi yazdığım
dörtlükleri paylaştığım bir twitter
sayfam var. Eğer beğenirsen takipleşebil……
https://t.co/NP4lypkGck</t>
  </si>
  <si>
    <t>hdpkkteroru67
ABD/ New York Times: "Türkiye'nin
Artık Bir Libya'sı Var." ▪Emperyalistlere
Katar'ı Yedirmeyen TÜRKİYE, Libya'yı
da Y E D İ R M E Z.!!!</t>
  </si>
  <si>
    <t>huseyinbezirgan
RT @saglikbakanligi: Bir aylık
oruç tutma sürecinin ardından normal
yemek yeme düzenine geçerken nelere
dikkat edilmelidir? #SağlıklıBayram…</t>
  </si>
  <si>
    <t>sanemdmr1
RT @Obahar35: Ancak bu kadar itici
iki insanı bir araya getirebilirdiniz
#survior2020 https://t.co/iXWRiskPny</t>
  </si>
  <si>
    <t xml:space="preserve">obahar35
</t>
  </si>
  <si>
    <t>sureyyadevrez
RT @BiSahaf: Şair, şiirinde: “Neden
eve dönmekten ibarettir hayat?”
diye sormuş. Bir Aborjin atasözünde
cevabına rastladım: “Biz bu zamana…</t>
  </si>
  <si>
    <t>akatapark2
RT @Akparti: Bugünleri birlikte
atlatacağız ve nice yeni bayramlarda
buluşacağız; neşeyle, coşkuyla.
Çünkü biz koskocaman bir aileyiz,
Türk…</t>
  </si>
  <si>
    <t>aryayahya17
RT @EmineDenizTanik: #BayramMesajım
herkesin birbirini düşündüğü ve
bir diğerine güzellik yapmaya çalıştığı
ortamlarda hiç ihtiyaç sahibi k…</t>
  </si>
  <si>
    <t xml:space="preserve">eminedeniztanik
</t>
  </si>
  <si>
    <t>gundogan_rt
RT @RAHMANELHUSEYN1: #AkıncıBelgeseli
Rabbim sizlere daha büyük hizmetler
üretmeyi nasip etsin inşallah.
Niye olmasın belki bir savaş jeti…</t>
  </si>
  <si>
    <t xml:space="preserve">rahmanelhuseyn1
</t>
  </si>
  <si>
    <t>sanzbely
@hagehn85 @LALUZDETUVIDA @ever32215
@Dulcineacalaca1 @AltaresMoncada
@Issa_gam @luchiecometa @_ellaesasi
@rengo33… https://t.co/8FtoB6xHpU</t>
  </si>
  <si>
    <t xml:space="preserve">rengo33
</t>
  </si>
  <si>
    <t xml:space="preserve">_ellaesasi
</t>
  </si>
  <si>
    <t xml:space="preserve">luchiecometa
</t>
  </si>
  <si>
    <t xml:space="preserve">altaresmoncada
</t>
  </si>
  <si>
    <t xml:space="preserve">dulcineacalaca1
</t>
  </si>
  <si>
    <t xml:space="preserve">ever32215
</t>
  </si>
  <si>
    <t xml:space="preserve">hagehn85
</t>
  </si>
  <si>
    <t>nisa51638008
RT @Barismurat_fann: çok ünlü olmasına
rağmen efendiliğini ve saygısını
hiçbir zaman kaybetmeyen cedi ve
barışa abi demesi sen gerçekten
mü…</t>
  </si>
  <si>
    <t>bisnevbir
@benhalilyilmaz @siginagimantep
@tahaaahmet Ben bunların çok kötü
bir şeyine denk geldim asla unutmam.</t>
  </si>
  <si>
    <t xml:space="preserve">tahaaahmet
</t>
  </si>
  <si>
    <t xml:space="preserve">siginagimantep
</t>
  </si>
  <si>
    <t xml:space="preserve">benhalilyilmaz
</t>
  </si>
  <si>
    <t>dame__sultan
RT @RAHMANELHUSEYN1: #AkıncıBelgeseli
Rabbim sizlere daha büyük hizmetler
üretmeyi nasip etsin inşallah.
Niye olmasın belki bir savaş jeti…</t>
  </si>
  <si>
    <t>cbueglence
Bir ben mutsuzum sanıyodum ; https://t.co/3jAw9FZqBW</t>
  </si>
  <si>
    <t>mehmet6180
@Khm6161 Musluman Mazlumun yanında
olmalı hıc bir menfaat olmasada
biz bu günlere olursem şehit kalırsam
Gazi olur… https://t.co/Wwc45aRVtT</t>
  </si>
  <si>
    <t xml:space="preserve">khm6161
</t>
  </si>
  <si>
    <t>hak2861
@yusufecerr7 kendini alt kültürden
sayanlar mal mülk edinmesi yasak
mı Kim kimden üstün o zaman eğer
Türk değilsen… https://t.co/WbPx77zdzR</t>
  </si>
  <si>
    <t xml:space="preserve">yusufecerr7
</t>
  </si>
  <si>
    <t>fundaalaca
RT @cemadrianderki: Ne güzel bir
duadır: "Muhakkak ki bana zor olan
sana kolaydır Rabbim, hayallerimi
yaşamayı nasip et."</t>
  </si>
  <si>
    <t>charlie19801415
RT @barisyarkadas: Bu üç şirketin
üçü de yalan söylüyor. Umarım bir
afette ya da depremde size muhtaç
olmayız... #Turkcell #TurkTelekom
#Vo…</t>
  </si>
  <si>
    <t xml:space="preserve">barisyarkadas
</t>
  </si>
  <si>
    <t>barism_yagci
RT @hyperiolus: keşke cedi ve barış
birbirleriyle bir anısı varsa anlatsa
EkranınDevleri BarışCedi</t>
  </si>
  <si>
    <t xml:space="preserve">hyperiolus
</t>
  </si>
  <si>
    <t>recepates1965
RT @haluk: 2005 yılında ilk uçuşun
başında Mini İHA kalkarken sendeledi.
Kalkamasaydı ne Baykar,ne ekibimiz,ne
#Akıncı vardı bugün belki İ…</t>
  </si>
  <si>
    <t>m_polat
Gözleri var görmezler,kulakları
var duymazlar. Şu yapılan işi batılı
bir ülke yapmış olsaydı,bunu ballandıra
ballan… https://t.co/cCgPLVKttS</t>
  </si>
  <si>
    <t>donermumtaz
@AbiBafrali @svdbytn Biz tarihimizi
geçmişimizi ceddimizi biliriz siz
okunuda hiç endişe etmeyesiniz
bizler sizleri… https://t.co/aBG0HMyIqa</t>
  </si>
  <si>
    <t xml:space="preserve">svdbytn
</t>
  </si>
  <si>
    <t xml:space="preserve">abibafrali
</t>
  </si>
  <si>
    <t>aleyamamagdur
RT @Barismurat_fann: çok ünlü olmasına
rağmen efendiliğini ve saygısını
hiçbir zaman kaybetmeyen cedi ve
barışa abi demesi sen gerçekten
mü…</t>
  </si>
  <si>
    <t>pd_seboist
RT @cizgifilmood: aylar önceki
bir tartışmada söylemediğim şeyler
aklıma geldi https://t.co/ol81doTBNn</t>
  </si>
  <si>
    <t xml:space="preserve">cizgifilmood
</t>
  </si>
  <si>
    <t>harun_eryasar
RT @janreno__: ❎ Fevkalade!.. Katarlı
Kaynak: Türklerin son zamanlarda
sahada ilginç bir savaş sırrı var:
Tek bir asker görmezsiniz, bir…</t>
  </si>
  <si>
    <t>bilalalkis3465
Medyaya inanmamız gerektiğini bir
kez daha öğrendim, korona hastası
olan dedeme koskoca İstanbulda
hastanelerde yat… https://t.co/k6oQR1VdTH</t>
  </si>
  <si>
    <t>isthissui
bütün kadınlar bir erkeğe bağlı
kalmadan ayakta durabilir bir boşanma
her şeyin bitmesi demek değildir
yaptığınız s… https://t.co/xyXXzXooIL</t>
  </si>
  <si>
    <t>ocakk61
RT @kitapistasyonu: Delilikle velilik
arası ince bir çizgidir. Bizde
deliye de veliye de büyük hürmet
vardır. Ve ikisinden de istifade
edil…</t>
  </si>
  <si>
    <t>kitapistasyonu
Bizdeki bazı ahmaklara bir şeyler
oluyor ki Batının engizisyon dönemlerini
yad etmeye kalkıyor.</t>
  </si>
  <si>
    <t>ftemee2
RT @yorumcuyumm: 📌Birazda Oya
Unustası gerçeğinden konuşalım
💐💐 çok güzel bir kadın yaa 🌟🌟
#Hercai #OyaUnustası https://t.co/Zi7bL2VFpU</t>
  </si>
  <si>
    <t xml:space="preserve">yorumcuyumm
</t>
  </si>
  <si>
    <t>beyazka90787742
RT @GazeteMustehak: Beyoğlu Belediyesi,
Pandemi sonrası için yemyeşil bir
İstiklal hazırlıyor-Muş-Tu! https://t.co/8QVbOpIEKT</t>
  </si>
  <si>
    <t>gazetemustehak
RT @AtlasDergisi: Usta fotomuhabir
ve gezgin Coşkun Aral @CoskunAralResmi
25 Mayıs sabahı saat 10.00’da canlı
yayın konuğumuz olacak. Tecrü…</t>
  </si>
  <si>
    <t>gm_dimitrov
Bi de Deli Yürek dizisinden tanıdığımız
Kuşçu adlı vatandaşı derviş gibi
bir role vermişler adam yine aforizmalar
s… https://t.co/NsfNWn15vd</t>
  </si>
  <si>
    <t>fcatalkaya1453
@postnetewi Bu arada bu meseleyi
ideolojik olarak yürütmeye çalışanların
çoğunluğunu ermeni veya ermeni
asıllı kişi… https://t.co/C6etV5Pvv0</t>
  </si>
  <si>
    <t>nursu28018075
Allah bizi bir sonraki Ramazan-ı
Şerife kavuştursun. #Ramazanbayramı
https://t.co/A4PyepwYuC</t>
  </si>
  <si>
    <t>huseyn1017
ey sahteyse aşklar bitmeyen yalanlar
gönlümden uzak olsun öldüren bir
zehir böyleyse bu şehir bandırma
olmaz olsun...</t>
  </si>
  <si>
    <t>selcukbulent
RT @ParsKuru: Adamlar gecekondu
olayına yeni bir boyut getirmiş</t>
  </si>
  <si>
    <t xml:space="preserve">parskuru
</t>
  </si>
  <si>
    <t>burhanyılmaz_29
@diyanetbasin Almanya da bir yakınımdan
gelen fotoğrafları ekledim. Cemaatle
namaz kılmak için futbol sahalarının
k… https://t.co/UzIzhiVs2E</t>
  </si>
  <si>
    <t xml:space="preserve">diyanetbasin
</t>
  </si>
  <si>
    <t>kadir5537
RT @tarihvesehir: Selçuk Bayraktar
12 yıl önce bugünleri anlatıyor
Türkiye bu projeyi desteklerse
dünyanın bir numarası olur #AkıncıBelges…</t>
  </si>
  <si>
    <t xml:space="preserve">tarihvesehir
</t>
  </si>
  <si>
    <t>3necm8
RT @Sharemania1: evden çalışanlar
için güzel bir tasarım, https://t.co/06U6JsKF6D</t>
  </si>
  <si>
    <t xml:space="preserve">sharemania1
</t>
  </si>
  <si>
    <t>dudayev4dudayev
RT @TaylanKulacogIu: Bugün bayram
ve cezaevlerinin duvarları 3,5
yaşında böbrek hastası bir çocuğumuzun
daha gülüşünü çaldı. Çocukların
evi…</t>
  </si>
  <si>
    <t>zzeynepeesraa
RT @haluk: 2005 yılında ilk uçuşun
başında Mini İHA kalkarken sendeledi.
Kalkamasaydı ne Baykar,ne ekibimiz,ne
#Akıncı vardı bugün belki İ…</t>
  </si>
  <si>
    <t>mrnshn04
@Marcs_Aurelius @hypatia_359 @Yasemin4927
5-(Devam) ''Bilir misin nedir zor
olan? - Bir köleyi özgürlüğüne
kavuşt… https://t.co/czTGm1jxoi</t>
  </si>
  <si>
    <t xml:space="preserve">yasemin4927
</t>
  </si>
  <si>
    <t xml:space="preserve">hypatia_359
</t>
  </si>
  <si>
    <t xml:space="preserve">marcs_aurelius
</t>
  </si>
  <si>
    <t xml:space="preserve">coskunaralresmi
</t>
  </si>
  <si>
    <t xml:space="preserve">atlasdergisi
</t>
  </si>
  <si>
    <t>samilcaner1
RT @BelediyeMedyasi: CHP'li Antalya
Büyükşehir Belediye Başkanı @BocekMuhittin
'in aile mezar ziyaretinden şovlar:
📌 Şiddetli yağmur yağıy…</t>
  </si>
  <si>
    <t xml:space="preserve">bocekmuhittin
</t>
  </si>
  <si>
    <t xml:space="preserve">belediyemedyasi
</t>
  </si>
  <si>
    <t>bestokya
@sansursuzprof Sevgisizliğine bir
kalp verdim</t>
  </si>
  <si>
    <t>elemm44
RT @eskireklamIar: ne giyersen
giy her zaman bir bahane bulurlar..
kusursuz reklam https://t.co/DbxNgYZKRj</t>
  </si>
  <si>
    <t>nınıtend0
@exoninie Tabii bu üyelere bir
şey deme hakkına sahip olunduğu
anlamına gelmiyo. Neyse anlamışsındır
kast ettiğm şeyi</t>
  </si>
  <si>
    <t xml:space="preserve">exoninie
</t>
  </si>
  <si>
    <t>mustafaacıkh
RT @iboshowum: 23 Nisan hasebiyle
stüdyodaki çocuklara şekeri kapıştırarak
dağıtmak isteyen İbrahim tatlıses,
12 yaşındaki bir çocuk tarafı…</t>
  </si>
  <si>
    <t>salihsener55
RT @BogaziciYonetim: Genel müdürümüz
ve yönetim ekibimiz Edirnekapı
Trafik Müdürlüğü’nde görevli yol
çizgi ve trafik levha ekiplerimizle
ba…</t>
  </si>
  <si>
    <t xml:space="preserve">bogaziciyonetim
</t>
  </si>
  <si>
    <t>ismailgvenir2
RT @avrasyaanket: Bu süreç temmuz
ayında başlayacak Eylül Ekim aylarinda
gelecek ekonomik sıkıntılarla birlikte
pik yapacak. Tabii yine be…</t>
  </si>
  <si>
    <t xml:space="preserve">avrasyaanket
</t>
  </si>
  <si>
    <t>kimbuvildan0
Sosyal medya dışınd akız tavlamayı
bilmeyen bir nesil yetişiyor şarjınız
bitse neslimiz kuruyacak layyyynnn
😠</t>
  </si>
  <si>
    <t>hugofrancais
RT @sefakarahasan: Dışişleri Bakanımız
@MevlutCavusoglu’na @DimTVAlanya’da
@KGK_GJC Başkanımız @MehmetAliDim’in
programında kovid-19 sonras…</t>
  </si>
  <si>
    <t>varbir_hayalim
RT @Sollob1: "Ruhunun derinliklerine
in ve ilk önce kendini tanımayı
öğren. Bunu yaptıktan sonra, bu
hastalığa neden yakalandığını anlayaca…</t>
  </si>
  <si>
    <t xml:space="preserve">sollob1
</t>
  </si>
  <si>
    <t>hacer__sultan
RT @OmerfarukKorkmz: Bir yandan
misyonerliğin önü açılarak gençlerimiz
deist, ateist ve agnostik olma
tehlikeleriyle karşı karşıya bırakılı…</t>
  </si>
  <si>
    <t xml:space="preserve">omerfarukkorkmz
</t>
  </si>
  <si>
    <t>omeralk4934
RT @RtSunam: Doğu Akdeniz’de ve
Ege’de OSMANLIYI yok sayan bir
kararın yaşama şansı yok. #Hulisipaşa
🇹🇷☝️ #MilliTeknolojiHamlesi</t>
  </si>
  <si>
    <t xml:space="preserve">abkarabulut
</t>
  </si>
  <si>
    <t xml:space="preserve">rtsunam
</t>
  </si>
  <si>
    <t xml:space="preserve">metinerbasin
</t>
  </si>
  <si>
    <t xml:space="preserve">kartfirat35
</t>
  </si>
  <si>
    <t>pi_narella
RT @Dayi: Bir anlık mutluluktur
umutlanmak umutlara.</t>
  </si>
  <si>
    <t>konusbalbazar
Cedi mütevazi cok tatlı bir insansın
Başarıların daim olsun. Ülkemizin
gururusun EkranınDevleri BarışCedi</t>
  </si>
  <si>
    <t>winnerbarisfc
RT @konusbalbazar: Cedi mütevazi
cok tatlı bir insansın Başarıların
daim olsun. Ülkemizin gururusun
EkranınDevleri BarışCedi</t>
  </si>
  <si>
    <t>sorrvayvir
Ya cedi ve barıstan daha mukemmel
bir ikili olamaz anlatabiliypmuyum
olamazz EkranınDevleri BarışCedi</t>
  </si>
  <si>
    <t>deem124miracles
RT @sefakarahasan: Dışişleri Bakanımız
@MevlutCavusoglu’na @DimTVAlanya’da
@KGK_GJC Başkanımız @MehmetAliDim’in
programında kovid-19 sonras…</t>
  </si>
  <si>
    <t>haesooya_
@defnecaglaltd @BTS_twt Sevdiklerinizle
güzel bir bayram dilerim, iyi bayramlar
🥰🙏🏻💜🍭</t>
  </si>
  <si>
    <t xml:space="preserve">bts_twt
</t>
  </si>
  <si>
    <t xml:space="preserve">defnecaglaltd
</t>
  </si>
  <si>
    <t>kzlbakomnistkr1
RT @rubare_sin: Televizyonların
100 kanalından 99'unda cinayet,uyuşturucu,dalavere
ve ahlaksızlıktan başka bir şey
göremezsiniz.Yani millet…</t>
  </si>
  <si>
    <t xml:space="preserve">rubare_sin
</t>
  </si>
  <si>
    <t>medeee4
RT @darwinimiyim: Türk kahvesi
içerken öbür yandan yine türk kahvesi
içmek istiyorum sonu gelmeyen bir
bağımlılık döngüsü bu.</t>
  </si>
  <si>
    <t>mehmetbesirvaro
"Kim Ramazan ayının urucunu tuttuktan
sonra Şevval ayından da altı (6)
gün tutarsa bütün yılını uruclu
geçirmiş gib… https://t.co/j2dvb0Qv54</t>
  </si>
  <si>
    <t>senervurkaya34
RT @kayipayisigi: Güzellik, birlik,
beraberlik dolu, her zaman bir
öncekinden daha güzel ve mutlu
bir Bayram diliyorum.. #iyibayramlar
#…</t>
  </si>
  <si>
    <t xml:space="preserve">hakanyildizi
</t>
  </si>
  <si>
    <t xml:space="preserve">imran_ecrin
</t>
  </si>
  <si>
    <t xml:space="preserve">kayipayisigi
</t>
  </si>
  <si>
    <t>mehmet44255104
@emrahmsr @iyi_olacak_iyi Yani
demek istedigim ha iyi parti ha
CHP bizden bir birimize oy kaymasi
birseyi degistirm… https://t.co/BeFsKCz4X4</t>
  </si>
  <si>
    <t xml:space="preserve">iyi_olacak_iyi
</t>
  </si>
  <si>
    <t xml:space="preserve">emrahmsr
</t>
  </si>
  <si>
    <t>izzetsancar
@Armagan_caglaya Doluluk oranı
ile ilgili bir şey olsa gerek...</t>
  </si>
  <si>
    <t xml:space="preserve">armagan_caglaya
</t>
  </si>
  <si>
    <t>aleyyavas
Her şeyi olduğu halde bırakıp tamamen
yok olmak istiyorum şuan, hiç olmamışım
gibi. Biraz bıkmışlık biraz da
yorulm… https://t.co/VVQcNjlEy8</t>
  </si>
  <si>
    <t>mertin_garden
RT @SanirimKadir: Bir avuç dua,
bir kucak sevgi, sıcak bir mesaj
kapatır mesafeleri birleştirir
gönülleri, kalbiniz nur, haneniz
huzur dols…</t>
  </si>
  <si>
    <t xml:space="preserve">achaiahofangel
</t>
  </si>
  <si>
    <t xml:space="preserve">iyalcn1
</t>
  </si>
  <si>
    <t xml:space="preserve">sanirimkadir
</t>
  </si>
  <si>
    <t>leventyldr
RT @sibelsengul_: Antalya nın Kaş
ilçesinde gece 03 de yangın çıkmış.
Görünen o ki ince bir hesapla ,villalara
15 metre kala söndürülmüş🙄Vi…</t>
  </si>
  <si>
    <t>rujizii
Evde spor yaparken bileğimi incittim
sanırım cıt sesi geliyor üç gündür
biri ciddi bir sey değildir desin
lütfen buna.</t>
  </si>
  <si>
    <t>algelmez
Hadise nin survivor seyretmediğinin
kanıtı Yasin le oynamak istemesi.
Bizim bildiğimiz Hadise bir kadına
böyle bağ… https://t.co/EPTjzmoLE5</t>
  </si>
  <si>
    <t>bmyfc55678755
RT @Barismurat_fann: çok ünlü olmasına
rağmen efendiliğini ve saygısını
hiçbir zaman kaybetmeyen cedi ve
barışa abi demesi sen gerçekten
mü…</t>
  </si>
  <si>
    <t>olenedek1907
@batigoll1907 Ah ah şimdi öyle
golcü olsa da izlesek. Valla o
jenerasyonu yakalayabilenler gerçekten
çok şanslıydı.… https://t.co/Hm8vzYMbbD</t>
  </si>
  <si>
    <t xml:space="preserve">batigoll1907
</t>
  </si>
  <si>
    <t>huseyinhozatli
@aysesp Size de türkü tadında bir
bayram dileğim olsun</t>
  </si>
  <si>
    <t xml:space="preserve">aysesp
</t>
  </si>
  <si>
    <t>hecalledsoldier
Bin atlı akınlarda çocuklar gibi
şendik. Bin atlı o gün dev gibi
bir orduyu yendik. Gece gece duygusal
bir top oldu… https://t.co/IYsf4WSuTu</t>
  </si>
  <si>
    <t>sametgn92425102
RT @Suyunateseaski: Bir çok özel
günü yarattılar ve hepsinin geçmişinde
katliamlar oluşunu gizleyerek hem
de...</t>
  </si>
  <si>
    <t xml:space="preserve">suyunateseaski
</t>
  </si>
  <si>
    <t>huzur_bakisli
" Eğer Sevginin Bir Rengi Olsaydı,
Benimki Elâ Olurdu.. Düşünsene....
Elânın Her Tonuna Boyanırdın .
. . "</t>
  </si>
  <si>
    <t>hasocanyeterx
Makyaj yapmadan görüntülü arayan
hiç bir kadın yoktur E Mİ NİMss</t>
  </si>
  <si>
    <t>kervan_goctu
RT @CmrtesiAnneleri: İnsan Haklarını
İnceleme Komisyonu Üyesi Ömer Faruk
Gergerlioğlu:” Israrla soruyorum
Yusuf Bilge Tunç nerede? Bir an…</t>
  </si>
  <si>
    <t xml:space="preserve">cmrtesianneleri
</t>
  </si>
  <si>
    <t>rem12465593
RT @OguzBozoglan: “Çok karışığım.
Bir yanım olabildiğince huzursuz
ve yorgun. Diğer yanım mucizelere
Ve düşlerin gerçek olabileceğine
halen…</t>
  </si>
  <si>
    <t xml:space="preserve">oguzbozoglan
</t>
  </si>
  <si>
    <t>hardal_ahmed
@fehvabirisi Evet düşündürücü bir
olay</t>
  </si>
  <si>
    <t xml:space="preserve">fehvabirisi
</t>
  </si>
  <si>
    <t>nevrezkartal
@maliozgur Yasaklara bir kaç örnek
lütfen, mesela neyi konuşamıyor
ve neyi yazamıyorsunuz. Koca İstanbul’un
belediy… https://t.co/ulS7YISe3B</t>
  </si>
  <si>
    <t xml:space="preserve">maliozgur
</t>
  </si>
  <si>
    <t>denizkestek1
RT @ArslanBulut9: Camiden müzik
yayını gibi kışkırtıcı olaylar,
herkesin eve hapsedildiği bir salgın
sürecinde ve Ramazan’da yaşanıyor!
Üst…</t>
  </si>
  <si>
    <t>muratkuzyurt
Bir tiha akıncıyla çocuklar gibi
şendik bir tiha akıncıyla dev gibi
bir orduyu yendik #SelcukBayraktar</t>
  </si>
  <si>
    <t>baak61924746
RT @orhn3434: @kapos23_ @RTErdogan
@drfahrettinkoca @suayipbirinci
@BeratAlbayrak @dbdevletbahceli
@ZehraZumrutS Çok çalıştık.Hiç
bir bebek…</t>
  </si>
  <si>
    <t xml:space="preserve">fatihalt
</t>
  </si>
  <si>
    <t xml:space="preserve">fatih
</t>
  </si>
  <si>
    <t xml:space="preserve">saglik_medya
</t>
  </si>
  <si>
    <t xml:space="preserve">ayhancivi
</t>
  </si>
  <si>
    <t xml:space="preserve">seherkrolu5
</t>
  </si>
  <si>
    <t>flyying_circus
koskoca ertem eğilmez'in imdb'de
bir fotoğrafı olmaması, imdb'nin
sinemaya ayıbı. yazık.</t>
  </si>
  <si>
    <t>azramng_
RT @sefa_said: Annesinin tek suçu
seçilmiş bir siyasetçi olması.
Bayram sabahı annesiyle hapishaneye
götürüldü. Bir böbreği alındığından
sü…</t>
  </si>
  <si>
    <t xml:space="preserve">sefa_said
</t>
  </si>
  <si>
    <t xml:space="preserve">ahmetbozkus
</t>
  </si>
  <si>
    <t>batuhansakk
RT @arsivdensahne: "Efendi çocuğuz
tabi o zamanlar ama efendilik de
bir yere kadar dimi." (Kader, 2006)
https://t.co/OH29ZstE7Z</t>
  </si>
  <si>
    <t>murat_6109
@muhamet9393 @faniordulu @AzerBorsa
@masterspeak1 Demekki o yolda yürüyormuş
bu da😉önerdiği grup insanlardan
çalmak… https://t.co/xg8yl0O7it</t>
  </si>
  <si>
    <t xml:space="preserve">masterspeak1
</t>
  </si>
  <si>
    <t xml:space="preserve">faniordulu
</t>
  </si>
  <si>
    <t xml:space="preserve">muhamet9393
</t>
  </si>
  <si>
    <t>srf281
RT @Selcuk: 3 saat sonra kocaman
bir 🐳 bayramlaşmak için uçarak
evinize gelecek. Pencereleri açın.
😉 #AkıncıBelgeseli ⏰ saat 20.23'de
Bayk…</t>
  </si>
  <si>
    <t>hipollyti
RT @emel0371: Kutlu günler bunlar.🇹🇷🕋
Mutlu ve huzurlu geçsin; gecesinden
yarına affedilmiş ve duaları kabul
olunmuş bir kul olarak ulaşabi…</t>
  </si>
  <si>
    <t xml:space="preserve">emel0371
</t>
  </si>
  <si>
    <t>sarajli2
RT @TaylanKulacogIu: Bugün bayram
ve cezaevlerinin duvarları 3,5
yaşında böbrek hastası bir çocuğumuzun
daha gülüşünü çaldı. Çocukların
evi…</t>
  </si>
  <si>
    <t>mavigezegenli
RT @nurdansagiroglu: @Erhantaylan1
@RTErdogan @ZehraZumrutS @drbetulsayan
@BeratAlbayrak @samiltayyar27 @MHP_Bilgi
@MetinerBasin @nevzatcic…</t>
  </si>
  <si>
    <t xml:space="preserve">drbetulsayan
</t>
  </si>
  <si>
    <t xml:space="preserve">erhantaylan1
</t>
  </si>
  <si>
    <t xml:space="preserve">nurdansagiroglu
</t>
  </si>
  <si>
    <t xml:space="preserve">samiltayyar27
</t>
  </si>
  <si>
    <t>maze_al46
RT @rasiiii_: #BayramMesajım Coronayla
mücadele Eden Sağlık Çalışanlarının
Çocuklarından uzak geçirdiği ve
koklamaya hasret kaldığı buru…</t>
  </si>
  <si>
    <t xml:space="preserve">rasiiii_
</t>
  </si>
  <si>
    <t>ozgetuufan
RT @ozgetuufan: Bir düşün yüzünde
Okşadım sesini...</t>
  </si>
  <si>
    <t>idilelduvann
Twitter’ı duygusal açıdan kullanmadım
hiç bence bir adım öndeyim :)</t>
  </si>
  <si>
    <t>singularity_dd
@_eliff___ Sen müthiş bir insansın
ksxnksnx eyvallah kardeşim sağol,😂</t>
  </si>
  <si>
    <t xml:space="preserve">_eliff___
</t>
  </si>
  <si>
    <t>aslangirayalev
RT @ahmetsaymadi: Rosa Kadın Derneği'ne
yapılan operasyonda gözaltına alınanlardan
Bağlar Belediye Meclis üyesi Gönül
Aslan tutuklandı. Üç…</t>
  </si>
  <si>
    <t>ipektepeilayda
biz seninle apayri yerlerde farkli
farkli sekillerde ödesecegiz ama
bir daha asla yüz yüze gelmeyecegiz</t>
  </si>
  <si>
    <t>01ca80
Yine bir gün eskiyor, bir yaprak
düşüyor ömrümden...</t>
  </si>
  <si>
    <t>sekoocr7
RT @miyavdesenn: ısırmalık bir
görsel bırakıyorum buraya😍 https://t.co/aITBvQUa7n</t>
  </si>
  <si>
    <t xml:space="preserve">miyavdesenn
</t>
  </si>
  <si>
    <t>karadalsahin
RT @julienx13: Game of Thrones
dizisini izleyenler Yüce Serçe
karakterini hatırlar. Başta çileci
bir yaşam içerisinde olan karakter
bi süre…</t>
  </si>
  <si>
    <t xml:space="preserve">julienx13
</t>
  </si>
  <si>
    <t>kubilaykarabal
Hepimiz hayatlarımızı değiştirecek
itici gücü hep dışarıda arıyoruz.
Bağlı olduğumuz insanlarda, beklediğimiz
ve ge… https://t.co/vIeLSwDnNl</t>
  </si>
  <si>
    <t>ugrkyb
#KürtlerBağımsızlıkDiyor yanlış
kürtleri bağımsızlık isteyin diye
zorlayan bir kaç şerefsiz bağımsızlık
istiyor onl… https://t.co/Xi1gPH2M3L</t>
  </si>
  <si>
    <t>nurettinmut
Hocam sen bize Ehlibeyti gerçek
İslamı Atatürk ü ekonomiyi velhasıl
herşeyi öğrettin bir tek sensizliği
öğretmedin… https://t.co/aVWdEwSKFc</t>
  </si>
  <si>
    <t>hafsazynp
RT @haluk: Yitik sevdası havacılık
olan bir milletin, yeniden göklere
hakim olma arzusunun hikayesi...
#AkıncıBelgeseli Baykar YouTube
kan…</t>
  </si>
  <si>
    <t>bsbks5
RT @BmyYaln: Cemalciler herkesten
yardım istiyor hahaha ezikler siz
bir hiçsiniz EkranınDevleri BarışCedi</t>
  </si>
  <si>
    <t>altunomr
@kartallizmaa @ffrknclkk @e_adnan72
@emrexyldz Her yerdeki elektrik
şirketleri bir değil kardeş bazıları
kaçak kull… https://t.co/4gU2T9NimR</t>
  </si>
  <si>
    <t xml:space="preserve">emrexyldz
</t>
  </si>
  <si>
    <t xml:space="preserve">e_adnan72
</t>
  </si>
  <si>
    <t xml:space="preserve">ffrknclkk
</t>
  </si>
  <si>
    <t xml:space="preserve">kartallizmaa
</t>
  </si>
  <si>
    <t>sevgiakca14
Yanlış hatırlamıyorsam eğer bu
filmi hz yusuf u orta okul 7.sınıf
yaz tatilinde izlemiştim.İzlediğim
en güzel ve an… https://t.co/4gLFqpk71Y</t>
  </si>
  <si>
    <t>abdullahmiran3
RT @ORHANOSMANOGLU: KIYMETLİ OKURLARIMIZ
Bize soruluyor bu kişi. Ramazan
isminde biri üzerinden yeni gündem
oluşturulmakta bu kardeş islamı…</t>
  </si>
  <si>
    <t>samierdem580
RT @RTErdogan: İslam aleminin ve
milletimizin mübarek Ramazan Bayramı'nı
tebrik ediyor, Rabbimden bizi bir
sonraki Ramazan ayına sağlıkla,…</t>
  </si>
  <si>
    <t>peymanist
Portekiz cumhurbaşkanı, giydiği
kısa şortuyla bir market alışverişinde
sıra beklerken... https://t.co/q0iTrs8xjI</t>
  </si>
  <si>
    <t>champbmy10
RT @Byza377: bir kere daha iyi
anladım barış olmasaymış bu survivor
izlenilmezmiş şimdiden bile sıkıldım
EkranınDevleri BarışCedi</t>
  </si>
  <si>
    <t>syfkskl
RT @fairies0ul: Herkes en az beş
biliyor cedi ve barış siz rekor
kırıp bir bileceksiniz inanıyorum
EkranınDevleri BarışCedi</t>
  </si>
  <si>
    <t>morbulut7
@cakiboi Yapcak bir şey yok kabul
etcez fhbfjbfhn teşekkürler</t>
  </si>
  <si>
    <t xml:space="preserve">cakiboi
</t>
  </si>
  <si>
    <t>simayyildizi
@sedanuraydin_ Uzun süredir görmediğin
uzaktaki bir dostundan haber alacaksın.
Paranın bereketi ve ailenin huzuru
a… https://t.co/Y19tgEjAoU</t>
  </si>
  <si>
    <t xml:space="preserve">sedanuraydin_
</t>
  </si>
  <si>
    <t>naime_cal
RT @hikmetseyhanli: Bir gün gelecek
dakikada 10bin tweet atacagiz yeri
gögü inletecegiz herkes sağlıkçılarin
sesi olacak #SağlıkçılarBayram…</t>
  </si>
  <si>
    <t xml:space="preserve">hikmetseyhanli
</t>
  </si>
  <si>
    <t>kadife_pati
RT @haykurder: Sayın @adiyamangovtr
@aykut_pekmez Vatandaşın @TC_icisleri
genelgesiyle tanınmış hakkına tecavüz
edip, vatandaşı intihara…</t>
  </si>
  <si>
    <t xml:space="preserve">aykut_pekmez
</t>
  </si>
  <si>
    <t xml:space="preserve">adiyamangovtr
</t>
  </si>
  <si>
    <t xml:space="preserve">haykurder
</t>
  </si>
  <si>
    <t>siyahmar_
RT @elifkan36: Hayırlı Bayramlar
arkadaslar Okadar mesaj atmışsınızki
dm den Cok teşekkur ederim canlar...
Atelektazi ve akciger prönomi s…</t>
  </si>
  <si>
    <t xml:space="preserve">elifkan36
</t>
  </si>
  <si>
    <t>phoebebuffzy
@verdictgoddess berrak bir hayat
edinmeye ne dersin bebişim</t>
  </si>
  <si>
    <t xml:space="preserve">verdictgoddess
</t>
  </si>
  <si>
    <t>berkay_jiloglu
Gözlerine bakarken güneşli bir
toprak kokusu vuruyor başıma,bir
buğday tarlasında, ekinlerin içindekayboluyorum...…
https://t.co/5HzRwyYZrg</t>
  </si>
  <si>
    <t>dbiraderler
RT @AYSUNDA9: Kalpten kalbe bir
yol vardır görülmez.. Mutlu bayramlar...
https://t.co/7mpKYgy29x</t>
  </si>
  <si>
    <t xml:space="preserve">aysunda9
</t>
  </si>
  <si>
    <t>halukcenkbatur
#AkıncıBelgeseli izlerken dikkatimi
çekti:Gencecik mühendislerin,daha
40’ını görmemiş emekçilerin saçları-sakalları…
https://t.co/h94RYqkhoN</t>
  </si>
  <si>
    <t>caglacappar
Allahim ben niye memnuniyetsiz
bir insan oldum böyle? Sınava isyan
ediyorum ödeve isyan ediyorum.
Hiçbir şeye katla… https://t.co/Ucdaf7f2Fk</t>
  </si>
  <si>
    <t>filizalbs_
RT @ErkenCocukluk: Sağlıkla,keyifle,yeniden
birarada olacağımız günler bir
an önce gelsin dileğiyle,online
kutlamalarla da olsa samimi duyg…</t>
  </si>
  <si>
    <t xml:space="preserve">huseyinyucell
</t>
  </si>
  <si>
    <t xml:space="preserve">erkencocukluk
</t>
  </si>
  <si>
    <t>mhmtaltndg1
RT @mhmtaltndg1: Hele bir sev ya
hele bir sev.</t>
  </si>
  <si>
    <t>fly_des96
RT @yapayalnizlik: ersini takipten
çıkmayan kalmamıştır umarım duymayanlar
bilmeyenler için duyuralım beş
dkya bir çünkü ben olayları burad…</t>
  </si>
  <si>
    <t>ahmet24062
RT @merdanyanardag: Bir konuda
anlaşalım; Türkiye'nin camileri
AKP'nin malı mıdır, değil midir?
Eğer değilse, bu siyasi parti camileri
ne…</t>
  </si>
  <si>
    <t xml:space="preserve">merdanyanardag
</t>
  </si>
  <si>
    <t>ozzanteker
RT @asoszen: Katarlı Kaynak:; "Türklerin
son zamanlarda sahada ilginç bir
savaş sırrı var: Tek bir asker
görmezsiniz, bir savaş uçağı, tank…</t>
  </si>
  <si>
    <t xml:space="preserve">asoszen
</t>
  </si>
  <si>
    <t>lisadeukie
Uc gunde bir #ApologizeToJennie
tagi aciliyo su kizi bi rahat birakir
misiniz</t>
  </si>
  <si>
    <t>ercan8137
Pandemi süreci içerisinde çalışma
saatleri kısaltıldı bizim saatler
çalışma saatleri dışına taştı hafta
sonu demede… https://t.co/Y09dzVsw5h</t>
  </si>
  <si>
    <t>cnn2009
RT @bbuucu: 22 yaşında gencecik
bir kadının, evden cesedini çıkardıkları
bir bayram sabahı. Geçen yıl MSKÜ
Sosyal Bilgiler Öğretmenliği bö…</t>
  </si>
  <si>
    <t>nervanbuse
bir başka oldum senle bir başka
beeeenn</t>
  </si>
  <si>
    <t>bhyh6763
RT @mmirkelamtr: Bir yandan rahmet,bereket,ve
dua ayı olan Ramazan-ı Şerifi geride
bırakmanın hüznü; diğer yandan
mübarek Bayrama kavuşmanı…</t>
  </si>
  <si>
    <t xml:space="preserve">mmirkelamtr
</t>
  </si>
  <si>
    <t>yavuzy87
Sayın Başkan,umarım bir gün yıkılan
bu güzeller güzeli opera binasını
tekrardan projelendirme yaparsınız;Zira
bu gü… https://t.co/cYk8pw2QOW</t>
  </si>
  <si>
    <t>akdogan01hals
RT @xanthos_027: çok karıştırmaya
gerek yok, daire içine aldığım
barları ben ekledim. öyle bir oluşum,
dönüşün ilk adımı olur. https://t.c…</t>
  </si>
  <si>
    <t>akdag32591338
RT @A_ciftcioglu27: ÖncüNesil Bayramlaşıyor
akrabalarımızla Bayramlaşmak için
bir araya geldik. https://t.co/ZeBCDNzsKx</t>
  </si>
  <si>
    <t xml:space="preserve">arasferitfcayir
</t>
  </si>
  <si>
    <t xml:space="preserve">a_ciftcioglu27
</t>
  </si>
  <si>
    <t>zefirr_
Bi tivitır kullanıcısı varmış arkadaşları
için bir şeyler yapar güldürürmüş
psikoloğa adamın biri gitmiş demiş
çok… https://t.co/WWeyI37jJr</t>
  </si>
  <si>
    <t>rasaessiz
@SirMuratPL @benutandim2 ben ikisini
de yerim. menemen şahane bir şey.
ananaslı bile olsa yerim. ikiye
ayrılanlar k… https://t.co/qE4LKkQYUP</t>
  </si>
  <si>
    <t xml:space="preserve">benutandim2
</t>
  </si>
  <si>
    <t xml:space="preserve">sirmuratpl
</t>
  </si>
  <si>
    <t>areeyouwithmee
RT @Mamafih365: Yatağından kalkmadan
çalışmayı tercih edenler için kullanışlı
bir düzenek: https://t.co/VjqkVRRrGv</t>
  </si>
  <si>
    <t xml:space="preserve">mamafih365
</t>
  </si>
  <si>
    <t>kosmayadevamm
RT @Barismurat_fann: çok ünlü olmasına
rağmen efendiliğini ve saygısını
hiçbir zaman kaybetmeyen cedi ve
barışa abi demesi sen gerçekten
mü…</t>
  </si>
  <si>
    <t>devecioluselman
RT @haozdemir: Covid 19, dünyaya
bazı yenilikler getirdi. Buna videokonferans
görüşmesi dahil. Virüsün durdurmayı
başaramadıklarından biri…</t>
  </si>
  <si>
    <t xml:space="preserve">haozdemir
</t>
  </si>
  <si>
    <t>hailbmy
RT @barismrtygcfc__: gundemden
dusersek atdigimiz tweetlerin hic
bir anlami kalmayacak unutmayin
rtlayin EkranınDevleri BarışCedi</t>
  </si>
  <si>
    <t xml:space="preserve">ucanakadar
</t>
  </si>
  <si>
    <t>yesimnuurkirci
RT @KadinCinayeti: #ZeynepŞenpınar'ın
faili Ahmet Kemaloğlu için gereken
ceza verilene kadar sürecin takipçisi
olacağız. Ailesinin yanınday…</t>
  </si>
  <si>
    <t xml:space="preserve">kadincinayeti
</t>
  </si>
  <si>
    <t>frkngonullusu
RT @hayati_sedef: #ramazanhocamızyalnızdeğildir
#delidegilDavetci Hakkı haykırmaktan
başka suçu bulunmayan insanların,
deli diye akıl has…</t>
  </si>
  <si>
    <t>muhammedaski1
RT @semrakuytul: Kimi hoca (!)
kimi haberci (!) kimi haber sitesi
(!) kimi tescilli trol!!! Bir olmuşlar,
iftira kuyusu açıp bizi gömmeye
ç…</t>
  </si>
  <si>
    <t>vkookhoria
momo'ya bir kere sarılmak için
ömrümden bir yıl verebilirim</t>
  </si>
  <si>
    <t>umayinotagi
@feridesagIam @aynennhaklisin Arkadaşlar
çocuğunu bayramlarda daha mutlu
etmek için ve her bayramda o sevinci
yaşa… https://t.co/E9PxdUhDfW</t>
  </si>
  <si>
    <t xml:space="preserve">aynennhaklisin
</t>
  </si>
  <si>
    <t>uackgz09
@sansursuzprof Bize de bir gün
kader güleeeer</t>
  </si>
  <si>
    <t>survivortbilgi
RT @DimanArcana: Uçan bir hayvan
diyince aklına ilk olarak yarasa
gelmeyen de ne bileyim.. #survivor2020</t>
  </si>
  <si>
    <t>dimanarcana
Uçan bir hayvan diyince aklına
ilk olarak yarasa gelmeyen de ne
bileyim.. #survivor2020</t>
  </si>
  <si>
    <t>uzunzamanoncee
Kocaeli Üniversitesi öğrencileri
olarak uzaktan eğitim sürecinde
sorunlarımızın somut bir veri halinde
netleştirilm… https://t.co/vEP0D7zbHC</t>
  </si>
  <si>
    <t>bluesmis
@bwysamp heh bir de sen köpeği
olan bir insanın böyle şeylere
alışık olman gerek ya aklım almıyor
EkranınDevleri BarışCedi</t>
  </si>
  <si>
    <t xml:space="preserve">bwysamp
</t>
  </si>
  <si>
    <t>adagio_72
@Blondehhh1 Bir kısım cidden balta.
Diğer kısmın ise camı kıracak beyni
yok zaten.</t>
  </si>
  <si>
    <t xml:space="preserve">blondehhh1
</t>
  </si>
  <si>
    <t>hedonicus
O Ses Türkiye'de sadece bir performansı
birinci seçebilsem bunu seçerdim.
Re'den okuyacaksın bu kadar temiz
okuyaca… https://t.co/UoAwEdTUZN</t>
  </si>
  <si>
    <t>yackacak
RT @ahmetbozkus: Bugün, bu bayram
günü, 3 yaşında, tek böbreğiyle
yaşama tutunmaya çalışan bir çocuk,
bir çocuk daha, annesiyle birlikte
ce…</t>
  </si>
  <si>
    <t>rasimermis
iki Canparçam Bir arada Yeğenim
Okan ve Ponçik Poyrazım. 24 mayıs
2020 https://t.co/kJvSb4BLaa</t>
  </si>
  <si>
    <t>ustayardim
RT @lvntozrn: Meral Akşener ilçeleri
gezerken, her gittiği yerde "kısa
bir süre sonra ağalar buraya gelecek"
diyordu.😉</t>
  </si>
  <si>
    <t xml:space="preserve">lvntozrn
</t>
  </si>
  <si>
    <t>selalekosar
RT @BulenttTunc77: CHPnin bir tek
heykel dediğine inanırım gerisi
tırı vırı işler... #MilliHesaplarBüyüyor
#AkıncıBelgeseli #SelcukBayrakt…</t>
  </si>
  <si>
    <t xml:space="preserve">bulentttunc77
</t>
  </si>
  <si>
    <t>hkhasankahraman
RT @EPemrepolat: #HaydarHocayıAnıyoruz
Son dönemde hep derdin ki; “Aşk
hasrettir”. Hasretinle bize öyle
bir aşk yaşatıyorsun ki kelimeler
a…</t>
  </si>
  <si>
    <t xml:space="preserve">humeyraer75
</t>
  </si>
  <si>
    <t>arasburak52
@YkselKrmzgl1 Dünya küçük elbet
bir gün ☺️</t>
  </si>
  <si>
    <t xml:space="preserve">ykselkrmzgl1
</t>
  </si>
  <si>
    <t>isitdelicate
@harryfinelinee olsun bir suru
kisi yardim etti zaten sagol yine
de</t>
  </si>
  <si>
    <t xml:space="preserve">harryfinelinee
</t>
  </si>
  <si>
    <t>berdanmacit
RT @Barismurat_fann: çok ünlü olmasına
rağmen efendiliğini ve saygısını
hiçbir zaman kaybetmeyen cedi ve
barışa abi demesi sen gerçekten
mü…</t>
  </si>
  <si>
    <t>midosenar
RT @egombilir: survivorda futbol
oyununda acun medyada oynayan çocuğun
hesabı paylaşıldı, takipçisi yükselince
sevgilisinin attığı storye b…</t>
  </si>
  <si>
    <t xml:space="preserve">egombilir
</t>
  </si>
  <si>
    <t>apinkstwice
@SurvivorDiyal0g acun bir kere
sasirt ya Posta kutusu Acun Ilıcalı</t>
  </si>
  <si>
    <t>belerbinok
@g_a860 Suriyede olan gıda krizinin
rejimi cok agır bir sekilde etkiledigi
soyleniyor, bunun sahaya yansıması
nasıl… https://t.co/1bZTAlWuJ9</t>
  </si>
  <si>
    <t xml:space="preserve">g_a860
</t>
  </si>
  <si>
    <t>1809zebu
RT @salimyuksel: İnanın ve bilin.
Müjdelerle dolu bir yoldayız. Corona
virüsü noktacık kadar, Ve işte
o noktacık kadar olan virüs +300
yıll…</t>
  </si>
  <si>
    <t xml:space="preserve">salimyuksel
</t>
  </si>
  <si>
    <t>seraparas11
@KirayKiroglou Tarihi esere çanak
çömlek diyenlerin yetiştirdiği
bir nesile arkeolojinin büyülü
dünyasını anlatmak… https://t.co/T4fWiSjuhp</t>
  </si>
  <si>
    <t xml:space="preserve">kiraykiroglou
</t>
  </si>
  <si>
    <t>yasmin11kmlk
RT @yasmin11kmlk: "Yüz kere yere
düşmüş olayım,yine de başkalarına
çelme takan bir insan olmayacağım.
Ben kazanan değil insan olmak istiyor…</t>
  </si>
  <si>
    <t>faydin1982
RT @icindenhayat1: Almanya Frankfurt'ta
bir kilise ayininde 107 insana
korona virüs bulaştığı bildirildi.
Kimse nasıl olduğunu açıklayamıyo…</t>
  </si>
  <si>
    <t xml:space="preserve">icindenhayat1
</t>
  </si>
  <si>
    <t>garnerlarinalan
Sen kimsin lan erkeğin s*kinden
parça koparılması hakkında fikir
beyan edeceksin önce bağlı tweetleri
takip etmeyi… https://t.co/TiqOAc44kM</t>
  </si>
  <si>
    <t>mesutmimarlar
RT @tcbestepe: Cumhurbaşkanı @RTErdogan,
Azerbaycan Cumhurbaşkanı İlham
Aliyev ile bir telefon görüşmesi
gerçekleştirdi. İki liderin karş…</t>
  </si>
  <si>
    <t>ahmettamdemir71
Bir yanım sana fena kızgın , bir
yanım hala sana feda</t>
  </si>
  <si>
    <t>elmuzaffer2
RT @O_S_Reis: #cuma Bin tane Faik
Öztrak gibi oğlun olacağına, Bir
tane Selçuk Bayraktar gibi damadın
olsun.. @Selcuk @AliyA_571 @jej…</t>
  </si>
  <si>
    <t xml:space="preserve">aliya_
</t>
  </si>
  <si>
    <t xml:space="preserve">jej
</t>
  </si>
  <si>
    <t xml:space="preserve">aliya_571
</t>
  </si>
  <si>
    <t>o_s_reis
#cuma Bin tane Faik Öztrak gibi
oğlun olacağına, Bir tane Selçuk
Bayraktar gibi damadın olsun..
@Selcuk… https://t.co/oeoi4NiBnJ</t>
  </si>
  <si>
    <t>bilgi_gezegeni_
İnsanlık mı ! Bu çocuğun "bir şey
istemiyorum, hayalim yok" dediği
yerde insanlık bitmiştir / kalmamıştır.
https://t.co/8yCVT8NaR8</t>
  </si>
  <si>
    <t>birkulacizane
RT @Fizikci_isgUzmn: #UluCamiRamazanHoca
yalnız değildir. O bir islam davetçisi
#ramazanhocamızyalnızdeğildir #delidegilDavetci
https://t.c…</t>
  </si>
  <si>
    <t>sıcimsoy
RT @MavraPostasi: Gözaltındaki
Bağalar Belediye Meclisi üyesi
Gönül Aslan'ın tutuklanma kararının
ardından annesi ile birlikte 3.5
yaşındak…</t>
  </si>
  <si>
    <t xml:space="preserve">mavrapostasi
</t>
  </si>
  <si>
    <t>curavc_mehmet
RT @gokhannakbulut: Bu bayram gönüller
bir diyerek AK Parti Denizli İl
Başkanlığımızdan video konferans
yöntemiyle tüm teşkilat mensupları…</t>
  </si>
  <si>
    <t xml:space="preserve">gokhannakbulut
</t>
  </si>
  <si>
    <t>brsmrtygc3
RT @yapayalnizlik: bizimkiler bir
tane bilecekmiş gibi randomm o
kadar beklentim düşük random EkranınDevleri
BarışCedi</t>
  </si>
  <si>
    <t>irmmkklrp
RT @haluk: Yitik sevdası havacılık
olan bir milletin, yeniden göklere
hakim olma arzusunun hikayesi...
#AkıncıBelgeseli Baykar YouTube
kan…</t>
  </si>
  <si>
    <t>hasankahya74
RT @haluk: 2005 yılında ilk uçuşun
başında Mini İHA kalkarken sendeledi.
Kalkamasaydı ne Baykar,ne ekibimiz,ne
#Akıncı vardı bugün belki İ…</t>
  </si>
  <si>
    <t>nurcan_karasu
RT @Feleknasuca: Kürtlere bayramda
bile cezaevini reva gören faşist
zihniyetiniz yerin dibine batsın.
Kürt ve kadın düşmanı olduğunuzu
bir…</t>
  </si>
  <si>
    <t xml:space="preserve">antalya_h
</t>
  </si>
  <si>
    <t xml:space="preserve">fkurtulan33
</t>
  </si>
  <si>
    <t xml:space="preserve">feleknasuca
</t>
  </si>
  <si>
    <t>vedatuur13
RT @Erkan27523150: AHMET HAKAN
KÖŞESİ̇NDE bir zamanlar şu vardı
ne oldu ona bu vardı ne oldu ona
diye sorardı uçağa bindikten sonra
sormaz…</t>
  </si>
  <si>
    <t xml:space="preserve">erkan27523150
</t>
  </si>
  <si>
    <t>dilarabal8
Elini uzattığında tutunabileceğin
bir Dal’dır Abi 🥰 Abimmmmm 🌼
https://t.co/tcBj3hgRAM</t>
  </si>
  <si>
    <t>kimbumaya20
RT @Rotauzaklar: Lise 1'e geçeceklere
bir tavsiye verin.</t>
  </si>
  <si>
    <t xml:space="preserve">rotauzaklar
</t>
  </si>
  <si>
    <t>pnarnur17
RT @Sollob1: "Ruhunun derinliklerine
in ve ilk önce kendini tanımayı
öğren. Bunu yaptıktan sonra, bu
hastalığa neden yakalandığını anlayaca…</t>
  </si>
  <si>
    <t>bir_lyra
RT @bir_lyra: En sevdiğiniz şarkıyı
yoruma bıraksanıza♥</t>
  </si>
  <si>
    <t>dvlfacts
lan arkadaslar su anda gercek bir
cinayet videosu izliyorum aq</t>
  </si>
  <si>
    <t>kursatkaanalp
RT @haluk: 2005 yılında ilk uçuşun
başında Mini İHA kalkarken sendeledi.
Kalkamasaydı ne Baykar,ne ekibimiz,ne
#Akıncı vardı bugün belki İ…</t>
  </si>
  <si>
    <t>craftsmyrna
@meltemservi_ insanlığa/halka düşmanlık
dışından söyleyebilecekleri hiç
bir şey yok ama Dilgeş'in bir cevabı
olacak… https://t.co/TGPTX4w1AE</t>
  </si>
  <si>
    <t>serifemahirr
Annemle kız kardeşleri izliyoruz...
Harika bir durum. ❤️ Emin Alper
ve annem. Daha ne olabilir ki.
❤️❤️</t>
  </si>
  <si>
    <t>yunusleyinrumi
Bir tatlı gönül insanı der ki ;
Sakın hâ kırma kalbi, incedir kırılır.
Orası nazargâh-ı ilâhîdir, orada
hıçkırılır.… https://t.co/Gr0qjBECSq</t>
  </si>
  <si>
    <t>fatma58775802
RT @RTErdogan: İslam aleminin ve
milletimizin mübarek Ramazan Bayramı'nı
tebrik ediyor, Rabbimden bizi bir
sonraki Ramazan ayına sağlıkla,…</t>
  </si>
  <si>
    <t>erdaltrkmn3404
RT @Aslnmhmt: Mübarek Ramazan bayramınızı
kutlar, Türk ve İslam alemine İYİ’likler,
hayırlar getirmesini yüce Mevlamdan
niyaz ederim. Tüm a…</t>
  </si>
  <si>
    <t xml:space="preserve">aslnmhmt
</t>
  </si>
  <si>
    <t>alimuhammedx4
RT @ozbekmusaa: Ramazan abiyle
bir sabah Fatih camisinin orada
karşılaştık ilk başta tanıyamadım
sonradan hatırlayıp kendisine Diyarbakır’d…</t>
  </si>
  <si>
    <t>olcay66354115
RT @haluk: 2005 yılında ilk uçuşun
başında Mini İHA kalkarken sendeledi.
Kalkamasaydı ne Baykar,ne ekibimiz,ne
#Akıncı vardı bugün belki İ…</t>
  </si>
  <si>
    <t>montchu_aliriza
RT @haluk: 2005 yılında ilk uçuşun
başında Mini İHA kalkarken sendeledi.
Kalkamasaydı ne Baykar,ne ekibimiz,ne
#Akıncı vardı bugün belki İ…</t>
  </si>
  <si>
    <t>fatmabe26773369
RT @ahavuzlu: #HaydarHocayıanıyoruz
Onsuz geçen her gün kıymetini biraz
daha anlıyoruz. O da Atatürk gibi
vatanını milletini çok seven ve
d…</t>
  </si>
  <si>
    <t>ilknur_hayat52
RT @HaydarGner3: Bin atlı akınlarda
çocuklar gibi şendik Bin atlı o
gün dev bir orduyu yendik... #AkıncıBelgeseli
🐳 https://t.co/brELJIWV…</t>
  </si>
  <si>
    <t xml:space="preserve">hasanylmaz96
</t>
  </si>
  <si>
    <t xml:space="preserve">_yeonbisoo__
</t>
  </si>
  <si>
    <t xml:space="preserve">birincimucahit
</t>
  </si>
  <si>
    <t xml:space="preserve">isimsiz_rehb3r
</t>
  </si>
  <si>
    <t xml:space="preserve">haydargner3
</t>
  </si>
  <si>
    <t>ceylanseverr
RT @Mesut__Ocal: Yarayı anlayamaz
yaralanmamış olan... Anlamayana
rakam, yaralanana can... Candan
bir can, uçar gider de fırtınalar
bırakır…</t>
  </si>
  <si>
    <t xml:space="preserve">mesut__ocal
</t>
  </si>
  <si>
    <t>selinduyumm
RT @ehlisuur: Sene 2007'den bir
SS. Sözde üstadınızın websitesi
ve yöneten adamının siteyi kapatıp
ana sayfasına yazdığı yazı. Omurga?Haysi…</t>
  </si>
  <si>
    <t xml:space="preserve">ehlisuur
</t>
  </si>
  <si>
    <t>zuleyha_rev
Ey hep bir kelime arayan kalbim
Sonra arayan tekrar arayan kalbim
Adil Erdem Bayazıt https://t.co/Xka1iheuDM</t>
  </si>
  <si>
    <t>sakinolmuazzez
PARA PARA PARA varlığın bir dert
yokluğun yara</t>
  </si>
  <si>
    <t>denizz3545
RT @cocobarisfc: cidden cedi ve
barış çok saygılı insanlar buna
cedi nin barış ile konuşurken ona
abi demesi bile büyük bir örnek
ben cidde…</t>
  </si>
  <si>
    <t>adilara18
RT @RTErdogan: Gecenin sabaha eriştiği
bu saatlerde de devam eden çalışmalarımızın
arasında @Akparti'mizin fedakar
mensuplarıyla bayramlaşı…</t>
  </si>
  <si>
    <t xml:space="preserve">avekremolgac
</t>
  </si>
  <si>
    <t>totheottoman
RT @haluk: Yitik sevdası havacılık
olan bir milletin, yeniden göklere
hakim olma arzusunun hikayesi...
#AkıncıBelgeseli Baykar YouTube
kan…</t>
  </si>
  <si>
    <t>cemalcandır22
RT @reddingtonkim35: 3,5 yaşında
bir çocuk annesiyle cezaevine atıldı,
vicdanımızın sesine kulak zarımız
dayanmıyor yazıklar olsun.. #Dilge…</t>
  </si>
  <si>
    <t xml:space="preserve">saccovanzetti3
</t>
  </si>
  <si>
    <t xml:space="preserve">fuatdeer1
</t>
  </si>
  <si>
    <t xml:space="preserve">reddingtonkim35
</t>
  </si>
  <si>
    <t>itselonius2
En sevdiğim birkaç storymi öne
çıkarılanlardan kaldırırken farkettimki
meğer kaldırmıyor siliyormuşum..
salaklığıma… https://t.co/334eFBPtJq</t>
  </si>
  <si>
    <t>namik_ens
RT @TaylanKulacogIu: Biz çocuklarımıza
özgür ve onurlu bir gelecek bırakmak
için bu alçak düzenin bize yaşattığı
her zulmün bedelini ödemey…</t>
  </si>
  <si>
    <t>sukrankrmn
RT @akcay_nurettinn: Hong Kong'da
gösteriler yeniden alevlendi fakat
burdaki göstericilerin belirgin
bir karakteri bulunuyor. Hong Kong
g…</t>
  </si>
  <si>
    <t xml:space="preserve">naimbaburoglu
</t>
  </si>
  <si>
    <t xml:space="preserve">akcay_nurettinn
</t>
  </si>
  <si>
    <t>duhakusu
RT @Kuduszaade: #HerkesicinSiyer
güzel bir çekilişimizi duyuralım
insallah☺️ @ilyasorhan06 el emeği
ve göz nuru olarak tasarladı ve
3️⃣ k…</t>
  </si>
  <si>
    <t xml:space="preserve">ilyasorhan06
</t>
  </si>
  <si>
    <t>serpehn
RT @muwahhiid: Yazık. Ne istediler
Ramazan'dan yaw? Kime, ne zararı
vardı? Tanıyan herkesin çok sevdiği
ve muhabbetinden keyif aldığı,
yaln…</t>
  </si>
  <si>
    <t xml:space="preserve">muwahhiid
</t>
  </si>
  <si>
    <t>583105f45c1d46c
@dolumetrobus Orda bir darbukatör
var, çok eğlenceli bir abimizdir.</t>
  </si>
  <si>
    <t xml:space="preserve">dolumetrobus
</t>
  </si>
  <si>
    <t>mertpostif
@ehribaba @EGalerici ReyMen vanlı
yayında bir taKipÇisinin havuzunu
dolduracağnın SÖzünü Weriyor!</t>
  </si>
  <si>
    <t xml:space="preserve">egalerici
</t>
  </si>
  <si>
    <t xml:space="preserve">ehribaba
</t>
  </si>
  <si>
    <t>blue_infinityy
RT @cemadrianderki: Ne güzel bir
duadır: "Muhakkak ki bana zor olan
sana kolaydır Rabbim, hayallerimi
yaşamayı nasip et."</t>
  </si>
  <si>
    <t>avsulenazlioglu
@vtnvhrryt @veryansintvcom O kitapta
çok güzeldi.Hayırdır,kendimizi
yiyip bitirmekten bir türlü vazgeçemedik
Yanlış mı anladım yoksa?</t>
  </si>
  <si>
    <t xml:space="preserve">veryansintvcom
</t>
  </si>
  <si>
    <t xml:space="preserve">vtnvhrryt
</t>
  </si>
  <si>
    <t>falsolukulun
Sigara mı nasıl yakmışım? Olağanüstü
bir şey mi oldu bu arada?</t>
  </si>
  <si>
    <t>jaws_medya
"Elimi öpme sevabı almak isteyen
bizlere bağış yapsın, cennette
bayramlaşacağız" Bu söz virüsten
korkan ama Allah… https://t.co/xCgZMtn2l2</t>
  </si>
  <si>
    <t>erdilmehmett
RT @bilimarsivi: İşte Akıncı SİHA'nın
uçtuğu Türk Havacılık Tarihinde
yeni bir devrin başladığı anlar...
#AkıncıBelgeseli #MilliTeknolojiHa…</t>
  </si>
  <si>
    <t xml:space="preserve">bilimarsivi
</t>
  </si>
  <si>
    <t>bmyfc_1numara
RT @BlacKZenG17: Bir yılmaz morgul
atasözü derki günlerden pazarım
kokonat yer azarım EkranınDevleri
BarışCedi</t>
  </si>
  <si>
    <t>vedatbulat77
@hilmibozdag_ Gübre de de kesinlikle
gübretaş diyor. Toros ve bagfaş
bayi ağıyla beraber belirli bir
pazar payı var… https://t.co/FLkwx189K1</t>
  </si>
  <si>
    <t>hilmibozdag_
RT @vedatbulat77: @hilmibozdag_
Gübre de de kesinlikle gübretaş
diyor. Toros ve bagfaş bayi ağıyla
beraber belirli bir pazar payı
var, mese…</t>
  </si>
  <si>
    <t>hayattwo
RT @barismrtygcfc__: gundemden
dusersek atdigimiz tweetlerin hic
bir anlami kalmayacak unutmayin
rtlayin EkranınDevleri BarışCedi</t>
  </si>
  <si>
    <t>nursenaslan2019
RT @tv_gundemanaliz: 2. Evrimleşme
AslaOlmadı RUHUN VARLIĞI 21. YÜZYIL
BİLİMİNİN ORTAYA KOYDUĞU BİR GERÇEKTİR
🟥Beyindeki duyu merkezi mer…</t>
  </si>
  <si>
    <t xml:space="preserve">nslhnerol
</t>
  </si>
  <si>
    <t xml:space="preserve">tv_gundemanaliz
</t>
  </si>
  <si>
    <t>bleuperanka
schwesterlein sonrası nina hoss'a
bir kez daha aşık olduk. 🧡 https://t.co/WYlTou9sg0</t>
  </si>
  <si>
    <t>ebskirikkale
RT @_aliyalcin_: Teşekkürler @TarkanZengin
Vefayı bilmeyenler,insanlıktan
nasibini almayanlar,millete/memlekete
yarayacak hayırlı bir iş y…</t>
  </si>
  <si>
    <t xml:space="preserve">tarkanzengin
</t>
  </si>
  <si>
    <t xml:space="preserve">_aliyalcin_
</t>
  </si>
  <si>
    <t>tarikyildiztr
RT @AkdenizKibris: Dışişleri Bakanı
Çavuşoğlu: Bugün baktığımız zaman
kim var orada? Şimdi yıl sonuna
kadar herkes çekildi. Bir tek Türkiye…</t>
  </si>
  <si>
    <t xml:space="preserve">akdenizkibris
</t>
  </si>
  <si>
    <t>tbaakbss
Nasıl büyük bir gurur. Allah yar
ve yardımcınız olsun inşallah 🌸❤️#AkıncıBelgeseli</t>
  </si>
  <si>
    <t>morkocnuri
RT @Barismurat_fann: çok ünlü olmasına
rağmen efendiliğini ve saygısını
hiçbir zaman kaybetmeyen cedi ve
barışa abi demesi sen gerçekten
mü…</t>
  </si>
  <si>
    <t>ummugulsumklnc
RT @eskireklamIar: ne giyersen
giy her zaman bir bahane bulurlar..
kusursuz reklam https://t.co/DbxNgYZKRj</t>
  </si>
  <si>
    <t>damlacanfpcc1
RT @melbeshy: “Bunu da söyledim
ki kazanamayacağımız da belli olsun
yani.” Ahahaha siz çok güzel bir
ikili oldunuz 💘 #Survivor2020
https://…</t>
  </si>
  <si>
    <t xml:space="preserve">melbeshy
</t>
  </si>
  <si>
    <t>sevallgunoglu
"Bin atlı, akınlarda çocuklar gibi
şendik; Bin atlı o gün dev gibi
bir orduyu yendik!." #AkıncıBelgeseli…
https://t.co/KhQQA5ITgm</t>
  </si>
  <si>
    <t>kuzununcoconati
uçan bir hayvan söyleyin - yarasa
#cembar</t>
  </si>
  <si>
    <t>furkanshner
RT @siiristh: Beklemek ne zaman
güzel biliyor musun, iki insanın
bir vakti gözlediği zaman.</t>
  </si>
  <si>
    <t>emirhanibek
Çok güzel tweet'ler var ama beğenemiyorum
bu engel kadar saçma bir şey yok...
sizde kusura bakmayın artık</t>
  </si>
  <si>
    <t>omeralb42773254
RT @leylAK2023: "Bütün uyuyanları
uyandırmaya bir tek uyanık yeter.
" Malcolm X Müslüman gençleri teknolojiye,
bilime uyandıran iki güzel…</t>
  </si>
  <si>
    <t>sinantmer5
@heliosssl Kalp kırmak istemiyorum
ancak elimden geldiğince cevaplamaya
çalışıyorum ancak karşı taraftan
hiç ses yo… https://t.co/QLVzlcQDO9</t>
  </si>
  <si>
    <t xml:space="preserve">heliosssl
</t>
  </si>
  <si>
    <t xml:space="preserve">orucreis1040
</t>
  </si>
  <si>
    <t xml:space="preserve">emirhandimaskvv
</t>
  </si>
  <si>
    <t>berra25831486
RT @sokmenserhat: Son yüzyılda
Türkiye için hazırlanmış en gurur
verici Belgesel iyi ki varsın @Selcuk
Bir değil pek çok umudu olan çocuğun…</t>
  </si>
  <si>
    <t xml:space="preserve">sokmenserhat
</t>
  </si>
  <si>
    <t>__bahar34
Ya bi siktir git. Yalamaligin da
bir sınırı olur kadın. Dilerim
Allah seni evlatlarınla sinamaz.
Dilerim büyüdükler… https://t.co/nRvbIiakUP</t>
  </si>
  <si>
    <t>yekaadam
RT @GalaMention: Ama onlar hala
bir şey öğrenemedi 🤷‍♂️ https://t.co/DKzKi9OoF5</t>
  </si>
  <si>
    <t xml:space="preserve">galamention
</t>
  </si>
  <si>
    <t>minyoonara
@sopesuell Ya bir şey sorucam bu
videoyu retweet yapmadan nasıl
paylaşıyorsun herkes yapıyor ben
yapamıyorum ya skfşskfşs</t>
  </si>
  <si>
    <t xml:space="preserve">sopesuell
</t>
  </si>
  <si>
    <t>tasattuk
RT @haluk: Yitik sevdası havacılık
olan bir milletin, yeniden göklere
hakim olma arzusunun hikayesi...
#AkıncıBelgeseli Baykar YouTube
kan…</t>
  </si>
  <si>
    <t>korkusuz_trk
RT @korkusuz_trk: 10.000 TAKİPÇİNİN
ALTINDAKİ YERLİ VE MİLLİ HESAPLAR;
Geri takip yapmak şartı ile bu
twitin altına yorum olarak bir
şeyle…</t>
  </si>
  <si>
    <t>yksmaduruuu1
RT @budamikeder: Gençler sizden
ilk defa bir şey istiyor ve siz
onları görmezden geliyorsunuz!
@RTErdogan @drfahrettinkoca @halis_aygun
@ye…</t>
  </si>
  <si>
    <t xml:space="preserve">ye
</t>
  </si>
  <si>
    <t>yks202075628027
RT @Yksmaduruuu1: İşine gelince
her şeye destek olan ünlülerimiz
saçma sapan şeylerden bile duyar
kasan ünlülerimizi görebiliyor
musunuz ?…</t>
  </si>
  <si>
    <t xml:space="preserve">halis_aygun
</t>
  </si>
  <si>
    <t xml:space="preserve">budamikeder
</t>
  </si>
  <si>
    <t>pasaoglujk
kalbim ıssız denizler ve ben de
yorgun düşmüş, tahtaları çürümüş
bir gemi</t>
  </si>
  <si>
    <t>chanssweetheart
Bilginize, adminler olarak ağlak
bir top olduk sizler çok seviyoruz
bu destekleriniz ve sevginiz için
minnettarız🤧💜… https://t.co/uOT0wmQn3C</t>
  </si>
  <si>
    <t>elyakutozan
@BirGun_Gazetesi Yangın tamam imar
tamam inşaat tamam herşeyin kalıcı
olması için de en tepedeki boş
alana cami de… https://t.co/HOcmywB1tw</t>
  </si>
  <si>
    <t xml:space="preserve">birgun_gazetesi
</t>
  </si>
  <si>
    <t>melikeusl1
Gidene bir tekmede ben vururum
kaybettiklerim kurtulduklarımdır</t>
  </si>
  <si>
    <t>tevhidi_durus
@muratbayramglck 😄👏👏👏 orijinal
bir çalışma olmuş</t>
  </si>
  <si>
    <t xml:space="preserve">muratbayramglck
</t>
  </si>
  <si>
    <t>baharadigzel
Yâhu.. Ne diyeceğim kars sayfasına
ortak oldum bio için güzel bir
şiir arıyordum karşıma çıkan şeye
bak.</t>
  </si>
  <si>
    <t>cansuhatur
RT @salcalicoconat: elif o kadar
sempatik bir kadınsın ki bayılıyom
sanaaa ♥️ #elifgören #survivor2020</t>
  </si>
  <si>
    <t xml:space="preserve">baruysall
</t>
  </si>
  <si>
    <t xml:space="preserve">salcalicoconat
</t>
  </si>
  <si>
    <t>momosgia
RT @salihanoglu: Ben bu ülkenin
emekli, onurlu bir öğretmeniyim.
Ne ben ne çocuklarım 1 gün bile
bu ülkeye ihanet etmedik. Bu duygularla
ço…</t>
  </si>
  <si>
    <t xml:space="preserve">salihanoglu
</t>
  </si>
  <si>
    <t>urkmezmert
RT @bilio_muydunuz: 1988 yılında,
TRT de bir bayram programından
kesitler... Konuşmaların güzelliği
ve Türkçenin netliği...🙏 https://t.co…</t>
  </si>
  <si>
    <t xml:space="preserve">ahmetsiral
</t>
  </si>
  <si>
    <t xml:space="preserve">lutfuozsahin
</t>
  </si>
  <si>
    <t>sahin7263
RT @solcugazete: Bir AF ile serbest
bırakılanlara bakın, bir de AF
çıkmayıp 3.5 yaşında annesiyle
birlikte hapse konan Dilgeş’e bakın...
#D…</t>
  </si>
  <si>
    <t xml:space="preserve">solcugazete
</t>
  </si>
  <si>
    <t>yık39608391
RT @Disi_aslan_rya: Bu yıl dini
ve milli bayramlarımız biraraya
denk geldi benim gibi mukaddes
bir insanın da dogum günü bayrama
denk gelme…</t>
  </si>
  <si>
    <t xml:space="preserve">disi_aslan_rya
</t>
  </si>
  <si>
    <t>lalenaci
RT @milatedebiyat: İnsanlar yavaş
yavaş inanmamayı, güvenmemeyi,
sevmemeyi ve kronik şüpheci olmayı
öğrenir. Bu gerçekleştiğinde artık
ne y…</t>
  </si>
  <si>
    <t xml:space="preserve">milatedebiyat
</t>
  </si>
  <si>
    <t>gltentezer1
RT @Aydogan_Ahiakin: Biz büyük
bir aileyiz.MKYK Üyemiz, İstanbul
Vekilimiz Sn @Erolkaya_ist ,İl
Başkan Yard. Sn @DurduGulten ve
İl Yönetim…</t>
  </si>
  <si>
    <t>kilicsedaa
Aşk bir ayrıcalıktır, seçilmiş
olmak gerek... Dücane Cündioğlu</t>
  </si>
  <si>
    <t>ayhantabak5
@MuratPusatTR Bülent Serttaş Türkmetal
in bir parçasıdır#sörvivor2020</t>
  </si>
  <si>
    <t xml:space="preserve">muratpusattr
</t>
  </si>
  <si>
    <t>aslikeser2
Aklım aslında bir karış havadadır
benim. Yaptığım şeyler birbirinin
tersidir. Güzel giden şeyleri berbat
ederim. Ki… https://t.co/uCSvsnelgC</t>
  </si>
  <si>
    <t>bedelli123456
Mümkün olan her şey uzaktan yapılırken,
bedelli askerlik de uzaktan yapılmalı.
Halihazırda yurt dışındakilere
uygul… https://t.co/kNVFjtUojN</t>
  </si>
  <si>
    <t>l4lbkt
RT @fairies0ul: Herkes en az beş
biliyor cedi ve barış siz rekor
kırıp bir bileceksiniz inanıyorum
EkranınDevleri BarışCedi</t>
  </si>
  <si>
    <t xml:space="preserve">bmyalizm
</t>
  </si>
  <si>
    <t xml:space="preserve">bmytheyargimac
</t>
  </si>
  <si>
    <t>ellerenesi
@ezgizm__ Büyümek için daha güzel
bir yer düşünemiyorum💜</t>
  </si>
  <si>
    <t xml:space="preserve">ezgizm__
</t>
  </si>
  <si>
    <t>golgenin_gucu34
RT @Salihaalka: Denildimi bir yerin
adına Türk beldesi; Gözüm al bayrak
arar, kulağım ezan sesi. NFK Ay
yıldızlı bayrağımızın gölgesi altı…</t>
  </si>
  <si>
    <t xml:space="preserve">salihaalka
</t>
  </si>
  <si>
    <t>ekiinben
@aliiemr3 kusursuzsun ve atıp tutulacak
bir seyin yokmus knk...</t>
  </si>
  <si>
    <t xml:space="preserve">aliiemr3
</t>
  </si>
  <si>
    <t>velhasililkelam
RT @sertvurgular: “Bir kez kendini
bulmuş olan kişinin bu yeryüzünde
yitirecek bir şeyi yoktur artık.
Ve bir kez kendi içindeki insanı
anla…</t>
  </si>
  <si>
    <t>mertim73
RT @akadirdemirci07: Bizi kıskanan
Almanya ile ilgili bir tweet atayım
dedim. https://t.co/JgynWVjfl2</t>
  </si>
  <si>
    <t>ismailtuncel__
RT @sarilibmyfc: Cedi twit bu kadar
bence çok harika bir twit EkranınDevleri
BarışCedi</t>
  </si>
  <si>
    <t>aysehatunn_
RT @Ayseyaman42: Bir BAYRAM Gülücüğü.!
Savurun .....GÖKLERE.. Eskiyen
ZAMANA.. GÜLÜCÜKLER....Getirsin
Öyle İçten ...Öyle Samimi.. OzLsunki…</t>
  </si>
  <si>
    <t xml:space="preserve">ayseyaman42
</t>
  </si>
  <si>
    <t>nanuki34
@Korebi1 Kulaklarını çınlatım biliyor
musun? Tam da bu konu için...sen
süper bir şeysin aşko❤💕</t>
  </si>
  <si>
    <t>veysel_flower
Of rahatsız mıdır nedir durduk
yere kendi kendine blockluyo sonra
açıp bi şeyler yazıyo tekrar blockluyo.
Yazık kaf… https://t.co/RakRICvxCr</t>
  </si>
  <si>
    <t>gulbahcem__
@Srr2015_sur Secde duası kalbe
düşer bir melek âmin der can cana
kavuşur kıymetli Güzel insan🤗hakikat
ehline...</t>
  </si>
  <si>
    <t xml:space="preserve">srr2015_sur
</t>
  </si>
  <si>
    <t>8ebru8
Bugün bir türlü yemek yiyemeyen
ben değilim herhalde kendimi oruçlu
hissediyorum hala dengem şaştı
🤦‍♀️🤦‍♀️</t>
  </si>
  <si>
    <t>reis_gam
RT @tcbestepe: Cumhurbaşkanı @RTErdogan,
Azerbaycan Cumhurbaşkanı İlham
Aliyev ile bir telefon görüşmesi
gerçekleştirdi. İki liderin karş…</t>
  </si>
  <si>
    <t>erhanisikdemir
@MerveF Çok guzel söz, sevincine
köstek olanlarla acına odun taşıyanlara
dikkat etmek lazım sinsiler, çakallar
çok.… https://t.co/lCCdNbiyvW</t>
  </si>
  <si>
    <t xml:space="preserve">mervef
</t>
  </si>
  <si>
    <t>carettavmp45
RT @ferusvenator: @Sultanucar_ist
etiketler misiniz? O bu taga destek
verecektir diye umuyorum. Özelden
de isteklerimizi belirtelim lütfen…</t>
  </si>
  <si>
    <t>savascisiyks
Bu arada cimerden şöyle bir yanıt
geldi geçenlerde bilginiz olsun.
Sebep normalleşmeymiş... yersen:D…
https://t.co/vhEpwFtYTi</t>
  </si>
  <si>
    <t xml:space="preserve">sultanucar_ist
</t>
  </si>
  <si>
    <t>ferusvenator
RT @Yksmaduruuu1: İşine gelince
her şeye destek olan ünlülerimiz
saçma sapan şeylerden bile duyar
kasan ünlülerimizi görebiliyor
musunuz ?…</t>
  </si>
  <si>
    <t>kenankandemir06
RT @RTErdogan: İslam aleminin ve
milletimizin mübarek Ramazan Bayramı'nı
tebrik ediyor, Rabbimden bizi bir
sonraki Ramazan ayına sağlıkla,…</t>
  </si>
  <si>
    <t>eymenslen131
RT @__tefani: Diyarbakır Ulu camide
çekilen sohbet videolarından tanıdığımız
Ramazan Hoca hakkında açılan bir
dava sebebiyle Akıl hastanesi…</t>
  </si>
  <si>
    <t>dn23312033
RT @asoszen: Luisa La Marsia,Fransız
gazeteci; ""Türkiye'nin Libya'da
ve İdlip'te bütün başarılarını
sadece SİHA'lar ile yaptığına inanmıyo…</t>
  </si>
  <si>
    <t>dogruya89635871
#KürdeBayramYokÇünkü Kürtlerin
adını kullanarak yılardır bu ülkede
terör estiren canilerin son çırpınışları
bunlar… https://t.co/gkGXzlkl0e</t>
  </si>
  <si>
    <t>zahideaydinx
RT @zahideaydinx: kendimi ifade
edebileceğim hiç bir cümle kalmıyor
zamanla bu aralar ruhum inzivada
sanki</t>
  </si>
  <si>
    <t>muratkncı
RT @muslumbab4: “sevgisizliğine
bir kalp verdim.”</t>
  </si>
  <si>
    <t xml:space="preserve">muslumbab4
</t>
  </si>
  <si>
    <t>kubrakra2511
RT @eskisarkiIar: hiç eskimeyecek
güzellikte bir şarkı.. https://t.co/DznNVSM9ak</t>
  </si>
  <si>
    <t>yvzslmblt
RT @haluk: 2005 yılında ilk uçuşun
başında Mini İHA kalkarken sendeledi.
Kalkamasaydı ne Baykar,ne ekibimiz,ne
#Akıncı vardı bugün belki İ…</t>
  </si>
  <si>
    <t>hasanyazanel
RT @Yusuf70593848: 4 yıldır bağırıyoruz
her platformda söylüyoruz 15 Temmuz
gazileri maaş almıyor diye Ya anlamadığım
bunu her türlü sosyal…</t>
  </si>
  <si>
    <t xml:space="preserve">yusuf70593848
</t>
  </si>
  <si>
    <t>seneltasdemir
RT @bmyfc__1: iki kral yan yana
o kadar tatlısınız kii bir maşallah
alalım EkranınDevleri BarışCedi
https://t.co/3zmxAWi9Fr</t>
  </si>
  <si>
    <t xml:space="preserve">solopikachu
</t>
  </si>
  <si>
    <t>kunter421
RT @xanthos_027: @traderarti bir
günde portföyü ikiye katladığım
olmuştur. kredili işlem ile küçük
portföyü ama ancak portföy büyükse
bunu…</t>
  </si>
  <si>
    <t xml:space="preserve">traderarti
</t>
  </si>
  <si>
    <t>kazimaydilek
RT @mehmetynk_1299: Bir insan dünyayı
değiştiremez belki ama bir vizyon
koca ülkeyi gururlandırabilir...
#AkıncıBelgeseli https://t.co/x…</t>
  </si>
  <si>
    <t>sayintanrica
Şu an aşırı küfretmek bir yerlere
saldırmak falan istiyorum</t>
  </si>
  <si>
    <t>ilaydayvzzz
RT @sayintanrica: Şu an aşırı küfretmek
bir yerlere saldırmak falan istiyorum</t>
  </si>
  <si>
    <t>biyonikrefik
Sen bir osuruksun ama menekşe koktuğunu
sanıyorsun. https://t.co/HKSD9ZEtm8</t>
  </si>
  <si>
    <t>mtyz77
RT @iboshowum: 23 Nisan hasebiyle
stüdyodaki çocuklara şekeri kapıştırarak
dağıtmak isteyen İbrahim tatlıses,
12 yaşındaki bir çocuk tarafı…</t>
  </si>
  <si>
    <t>xxmarie4
RT @elifbmyf: herkes yaptıklarının
bedelini elbet bir gün öder merak
etmeyin yada bizim ahımız tutar
EkranınDevleri BarışCedi</t>
  </si>
  <si>
    <t>cenkberkel
@lagaribey Üstad gerçekten bu 2,5
aylık süreçte hergün bizler için
kafa yordun uğraştın hakkın ödenmez
ama son twee… https://t.co/73RTAkIWVc</t>
  </si>
  <si>
    <t xml:space="preserve">lagaribey
</t>
  </si>
  <si>
    <t>kaderelt
#Avlu izliyoruz. Dram yükleniyoruz
çünkü çok renkli günlerimiz bir
o eksik 😂 https://t.co/VliGwubgfM</t>
  </si>
  <si>
    <t>erdalkurt3460
#BayramMesajım Buruk bi bayram
geçiriyoruz,Çocuk sesi yok,yeni
elbiselerini giymiş ev ev dolaşan
kalabılıklar yok,… https://t.co/CTH5YRzsu6</t>
  </si>
  <si>
    <t>yasarerdisasmaz
@t24comtr Cok dogru devleti yonetexek
liderin ya anayasa profesoru ya
cok saglam isler yapmis bir hukukcu
ya da si… https://t.co/bOCn4YqjS9</t>
  </si>
  <si>
    <t xml:space="preserve">t24comtr
</t>
  </si>
  <si>
    <t>fatmaevcmk
RT @CelikcanMahmut: Hep bir arada,
sevgi dolu ve huzurlu nice bayramlar
geçirmek dileğiyle, Ramazan Bayramınız
kutlu olsun! Mübarek Ramazan…</t>
  </si>
  <si>
    <t xml:space="preserve">celikcanmahmut
</t>
  </si>
  <si>
    <t>ht_uuryilmaz
@cobanyildiizim Bence de alınmasınlar
çünkü gerçekten sizin üzerinizden
yazmadım bunu, bir kardeş bir bağlantıya
tı… https://t.co/KprCV9l7Au</t>
  </si>
  <si>
    <t xml:space="preserve">cobanyildiizim
</t>
  </si>
  <si>
    <t>oktaysain
RT @ahmetbozkus: Bugün, bu bayram
günü, 3 yaşında, tek böbreğiyle
yaşama tutunmaya çalışan bir çocuk,
bir çocuk daha, annesiyle birlikte
ce…</t>
  </si>
  <si>
    <t xml:space="preserve">herkul_nagme
</t>
  </si>
  <si>
    <t>ogzhnmrs
RT @omerrarisoy: Sevgili Gençler,
burada büyük bir hikâye var.👇
https://t.co/EemlYKof7u Azim, emek,
vizyon ve gurur. Yerli ve milli
SİHA…</t>
  </si>
  <si>
    <t xml:space="preserve">muratdemrel
</t>
  </si>
  <si>
    <t xml:space="preserve">omerrarisoy
</t>
  </si>
  <si>
    <t>seil19457556
RT @yapayalnizlik: ersini takipten
çıkmayan kalmamıştır umarım duymayanlar
bilmeyenler için duyuralım beş
dkya bir çünkü ben olayları burad…</t>
  </si>
  <si>
    <t xml:space="preserve">bmy46543448
</t>
  </si>
  <si>
    <t>message_1299
RT @bedelsiztroll: eğer diyorsanız
"bu ne ki Milli hesaplara katkımız
olsun yok mu daha" diyen, ahanda
dört yiğit size... Karadeniz gibi
hı…</t>
  </si>
  <si>
    <t xml:space="preserve">bedelsiztroll
</t>
  </si>
  <si>
    <t>green_igot7
Seninle hiç tanışmadık ama uzun
süredir takipleşiyoruz beğendiğim
ahgaselerden birisin oğullarımı
çok güzel seviyor… https://t.co/bFmyO7p74l</t>
  </si>
  <si>
    <t>1453devam
RT @Erdemozveren0: Kurân ve Sünnetten
Bahsedip ALLAH ve Rasul Davasına
Çağırmaktan Başka Hiç Kimseye Bir
Zararı olmayan Şu Adamı Menşei
Siy…</t>
  </si>
  <si>
    <t>snrkom78
RT @cenan_ozcan: #ikinciYargıPaketiNafakaNeOldu
sayın devleti yöneten, hak ve adaleti
sağlaması gereken makam sahipleri
bilinizki o makamla…</t>
  </si>
  <si>
    <t xml:space="preserve">cenan_ozcan
</t>
  </si>
  <si>
    <t>kocahlal1
RT @tsumut71: 129) Çalışlar, dışarıdakilerle
bir pazarlık yapıldığını, pazarlık
sonucunda kadın ve çocukların önden
çıktığını yazmıştır. Dı…</t>
  </si>
  <si>
    <t xml:space="preserve">tsumut71
</t>
  </si>
  <si>
    <t>firdevs87410889
RT @begm_ortn: Cemal'in doğum gününü
kutladın ya orada bir yakınlaştık
seninle #EzgiMola Cemal'in mutluluğu.
10/10 hareket #survivor2020…</t>
  </si>
  <si>
    <t xml:space="preserve">aysesmsek__
</t>
  </si>
  <si>
    <t xml:space="preserve">begm_ortn
</t>
  </si>
  <si>
    <t>ademlaxx
RT @Dayi: Bir anlık mutluluktur
umutlanmak umutlara.</t>
  </si>
  <si>
    <t>fbt2999
@eskitvitler Sahne gözümün önünde
canlandı bir an</t>
  </si>
  <si>
    <t xml:space="preserve">eskitvitler
</t>
  </si>
  <si>
    <t>baris_2554
RT @barismrtygcfc__: gundemden
dusersek atdigimiz tweetlerin hic
bir anlami kalmayacak unutmayin
rtlayin EkranınDevleri BarışCedi</t>
  </si>
  <si>
    <t>alamut_of
RT @muratozer_imkan: Bunun teknolojik
bir devrim olduğunu sanıyorsanız
yanılıyorsunuz. Siz onun ne olduğunu
"Bu semadan üstümüze sadece ölü…</t>
  </si>
  <si>
    <t>nehir_rl
RT @mercek_ilmi: "Kuran’da zer
aleminin anlatılması “Kuran’da
evrim” iddiasını temelden ortadan
kaldırmıştır. İnsanlar zer aleminde
bir and…</t>
  </si>
  <si>
    <t xml:space="preserve">fatih_karar_
</t>
  </si>
  <si>
    <t xml:space="preserve">mercek_ilmi
</t>
  </si>
  <si>
    <t>bilge_mecit
RT @hayati_sedef: #ramazanhocamızyalnızdeğildir
#delidegilDavetci Hakkı haykırmaktan
başka suçu bulunmayan insanların,
deli diye akıl has…</t>
  </si>
  <si>
    <t xml:space="preserve">yasaraydin_
</t>
  </si>
  <si>
    <t>eymengker2
RT @OmerfarukKorkmz: Bir yandan
misyonerliğin önü açılarak gençlerimiz
deist, ateist ve agnostik olma
tehlikeleriyle karşı karşıya bırakılı…</t>
  </si>
  <si>
    <t>26_fatih_26
RT @EymenGker2: Lan ülkede o kadar
tımarhanelik kemalist var. Ama
bunlar ne yaparsa serbest... *
Bir adam islam delisi olmuş ALLAH
için te…</t>
  </si>
  <si>
    <t>fsevgisizb
Bir insanı bu kadar sevince koşulsuz,
bide üstüne kavuşamazsan unutamazsın.
Ömrünün sonuna kadar unutamazsın….</t>
  </si>
  <si>
    <t>king_memzo
Bir kez kendini bulmuş olan kişinin
bu yeryüzünde yitirecek bir şeyi
yoktur artık. Ve bir kez kendi
içindeki insanı… https://t.co/5y5nJgaYDM</t>
  </si>
  <si>
    <t>ezgigrler2
RT @EzgiGrler2: Yıllardır belirsiz
bir şekilde çalışıyoruz asıl işi
yapıyoruz en kutsal mesleklerden
birini yapıyoruz ancak özlük haklarınd…</t>
  </si>
  <si>
    <t xml:space="preserve">yasminkurtben
</t>
  </si>
  <si>
    <t>emineyldr05
RT @Yesim__Celik__: Evrim gibi
büyük yalan Adnan Bey ve arkadaşlarımızın
sunduğu delillerle yerle bir oldu
54-37 milyon yıllık Ringa balığ…</t>
  </si>
  <si>
    <t xml:space="preserve">endtimes2120
</t>
  </si>
  <si>
    <t xml:space="preserve">yesim__celik__
</t>
  </si>
  <si>
    <t>numerusclauses0
Diyetisyen ve psikolog olmanın
ön koşulu renkli postlar atan altına
da pozitif sözler yazan bir instagram
kullanıcı… https://t.co/FsZXIvpxW2</t>
  </si>
  <si>
    <t>bubenim39003537
RT @sarilibmyfc: Cedi twit bu kadar
bence çok harika bir twit EkranınDevleri
BarışCedi</t>
  </si>
  <si>
    <t>besiktasliyize
RT @AsiKartaI: Victor Ruiz: "Beşiktaş'ta
çok mutluyum, kendimi güvende hissediyorum
ve ayrılmak için bir sebep göremiyorum"
https://t.co/Sy…</t>
  </si>
  <si>
    <t>keetentohumuu1
RT @fatmagulozdognn: Bir cümle
söylersin vezir olursun bir cümle
söylersin rezil olursun Er sin
gibi EkranınDevleri BarışCedi</t>
  </si>
  <si>
    <t xml:space="preserve">nocandobabedoll
</t>
  </si>
  <si>
    <t xml:space="preserve">fatmagulozdognn
</t>
  </si>
  <si>
    <t>infini0y
Şimdi kendime yeni bir crush bulmam
lazım</t>
  </si>
  <si>
    <t>hightforyou
RT @infini0y: Şimdi kendime yeni
bir crush bulmam lazım</t>
  </si>
  <si>
    <t>serkanekmen
Bu da böyle bir bayram hediyesi
olsun. :) Hayırlı Bayramlar. ⚘
https://t.co/fIdzmpFOlE</t>
  </si>
  <si>
    <t>derunimuhayyel
"İnsan ölmek için yaratıldı korkuya
inanma, Ateşe inanma, suya, havaya
inanma, Aşk bile ölüyor aşka inanma.
Bir cek… https://t.co/C57sYaVyu7</t>
  </si>
  <si>
    <t>glgeler11
Öyle bir dünya ki kıran kırana
Düşenin sırtından vuran vurana
Aşkolsun gerçekten bir dost bulana
#iyibayramlar #BayramMesajım</t>
  </si>
  <si>
    <t>kuzeyildizi_52
Bu fotoğrafı görünce ki tepkimi
bir görseniz varya kriz geçirirsiniz😂😂😂3
metre ağzım açıldı lan WCCWCWCACWCACWCWC
https://t.co/IdofGlwr4r</t>
  </si>
  <si>
    <t>albatros_man
GERÇEK HAYATTAN İskelede balık
temizliyorum. Makasla karınlarını
açıp, kafalı bırakıyorum. Bir teyze
yaklaştı. -Oğ… https://t.co/0dWvvFucxd</t>
  </si>
  <si>
    <t>nesylz79
RT @nielsnscofield: bir tweet on
rt BayramTadında MertCanlıYayında</t>
  </si>
  <si>
    <t>demetkrolu
Ne Godiva geçecek yoldan nede bir
kimse kör olacaktır....</t>
  </si>
  <si>
    <t>zge95046766
RT @LisanHal06: insana imtihan
olarak özlemek yeter. bir şehri,
bir sesi, bir nefesi ... Cahit
Zarifoğlu https://t.co/5lLiec14F8</t>
  </si>
  <si>
    <t xml:space="preserve">lisanhal06
</t>
  </si>
  <si>
    <t>babakartal1453
RT @mustafacalikitc: AKLIMA GELMİŞKEN...
- Bayrağa ve Ezâna saygı duymayanlar;
- Gusletmeyenler; - Domuz eti yiyenler;
- Yalancılar ve yal…</t>
  </si>
  <si>
    <t xml:space="preserve">mustafacalikitc
</t>
  </si>
  <si>
    <t>onedio16
@beyzatatllii @enesbisusss @DevinBoran
Şunu anlamak için yalnızca 30 IQ'lu
insan olmanız yeterli; Devlete,
millete… https://t.co/KG4KpojDeC</t>
  </si>
  <si>
    <t xml:space="preserve">devinboran
</t>
  </si>
  <si>
    <t xml:space="preserve">enesbisusss
</t>
  </si>
  <si>
    <t xml:space="preserve">beyzatatllii
</t>
  </si>
  <si>
    <t>barischampion
gerçeklerin ortaya çıkmak gibi
bir huyu vardır EkranınDevleri
BarışCedi</t>
  </si>
  <si>
    <t>esmamnurcuk
Benim kendime hayrım yok daha benden
bir şeyler bekliyorlar</t>
  </si>
  <si>
    <t>hasantuzcublog
"İki gözümün çiçeği" Kulağıma ne
zaman değse hüzünleniyorum. Bir
komedi filminin ortasında veyahut
yolda aylak ayla… https://t.co/Rb4upxgPlL</t>
  </si>
  <si>
    <t>aysun14223474
@ayysunur @haluklevent #ErdoganYKSyiErtelerAbim
1 yas bir kızımın ıyı olma sansı
var zaman gectıkce duzelme sansı
a… https://t.co/rGDaaJcCbo</t>
  </si>
  <si>
    <t xml:space="preserve">ayysunur
</t>
  </si>
  <si>
    <t>ılcebasciftlik
RT @ziyaselcuk: #ÖğretmenlerBayramlaşıyor
dediler, bir selam da benden...
Yaşadığımız bu süreçte hem öğrencilerimizin
hem de ihtiyaç sahib…</t>
  </si>
  <si>
    <t xml:space="preserve">avsarcevdet
</t>
  </si>
  <si>
    <t>durikuzi53
RT @muthispsikoloji: Bir filozofun
belirttiği gibi insan beyni bir
“öngörü makinesidir” ve yaptığı
en önemli iş “geleceği kurmaktır.”
Mutl…</t>
  </si>
  <si>
    <t xml:space="preserve">muthispsikoloji
</t>
  </si>
  <si>
    <t>minissleeping
Eurovision anısına twit atıyorum.
bence şebnem paker almalıydı birinciliği.
Sesiyle güzelliğiyle çok duru bir
kadın.</t>
  </si>
  <si>
    <t>_istanbul___
RT @ORHANOSMANOGLU: KIYMETLİ OKURLARIMIZ
Bize soruluyor bu kişi. Ramazan
isminde biri üzerinden yeni gündem
oluşturulmakta bu kardeş islamı…</t>
  </si>
  <si>
    <t>murselhelimoglu
RT @haluk: 2005 yılında ilk uçuşun
başında Mini İHA kalkarken sendeledi.
Kalkamasaydı ne Baykar,ne ekibimiz,ne
#Akıncı vardı bugün belki İ…</t>
  </si>
  <si>
    <t>panikburun
RT @THEMARGlNALE: Bu görüntüler
bir Hollywood filminden değil,
Türkiye’nin gerçeği.. #AkıncıBelgeseli
https://t.co/p3P4us1RFd</t>
  </si>
  <si>
    <t>nursenayakar
Kırgınlıklarını dile getirmemenin
kötü yanı patlama noktanda ufacık
bir şeye kırılmış görünmen</t>
  </si>
  <si>
    <t>okumusoglu1339
RT @avrasyaanket: Bu süreç temmuz
ayında başlayacak Eylül Ekim aylarinda
gelecek ekonomik sıkıntılarla birlikte
pik yapacak. Tabii yine be…</t>
  </si>
  <si>
    <t>senapurple
RT @DilaraGztepe2: önce bir merhaba
diyorlar galiba daha çok cedi barış
sahnesiiii yeaaassss EkranınDevleri
BarışCedi</t>
  </si>
  <si>
    <t xml:space="preserve">dilaragztepe2
</t>
  </si>
  <si>
    <t>sabahatdoganer
RT @TheLaikYobaz: Geceye başrolde
Akıncı SİHA'nın oynadığı yönetmenliğini
Selçuk Bayraktar'ın yaptığı kısa
bir video bırakalım... #AkıncıBe…</t>
  </si>
  <si>
    <t>ahmetokumu
RT @Adana_KHK: Khklilari, işsizleri
bir tarafa bırakıp çalışan kesim
bile açlık sınırında yaşıyorken,
perişan haldeyken, insanlar kolilere…</t>
  </si>
  <si>
    <t xml:space="preserve">adana_khk
</t>
  </si>
  <si>
    <t>verapvlvna
Bir detoks çayı yapmışım afedersiniz
ama sidik gibi. Bunu içeceğime
aynı kiloda kalırım daha iyi dedim.
Aradan geçe… https://t.co/4xd14vH0cR</t>
  </si>
  <si>
    <t>marstansea
Çiğköfte yoğurup tavana atmalık
çılgın Bir gece kısık tonda Nemrudun
kızı çalıyor</t>
  </si>
  <si>
    <t>uzun__mustafa
RT @ahuelanaz42: YA RAB.! İlk Defa
Karşılaştığımız Böyle Bir😔 Bayramın
Ardından, Bizleri Kalpten Kalbe
Bayramlaştığımız BU Günlerden Sonra…</t>
  </si>
  <si>
    <t xml:space="preserve">zzafery
</t>
  </si>
  <si>
    <t xml:space="preserve">taymannihal
</t>
  </si>
  <si>
    <t xml:space="preserve">a05372195967
</t>
  </si>
  <si>
    <t xml:space="preserve">ahuelanaz42
</t>
  </si>
  <si>
    <t>mustafac19
RT @SurgunEda: ✅Kılıçdaroğlu Çocuklarım
Siyaseti bırakmamı söylüyor demiş.🤔
✅Çocuklarıda anlamış bir halta
yaramadığını.😂</t>
  </si>
  <si>
    <t xml:space="preserve">surguneda
</t>
  </si>
  <si>
    <t>halil7301
RT @semrakuytul: Kimi hoca (!)
kimi haberci (!) kimi haber sitesi
(!) kimi tescilli trol!!! Bir olmuşlar,
iftira kuyusu açıp bizi gömmeye
ç…</t>
  </si>
  <si>
    <t>ogrunilgun
@KzlkayaZeki @t24comtr @cumhuriyetgzt
@tele1comtr @gazeteduvar Kime yalakalık
yapıyorsun halkın seçtiği başkanı
deh… https://t.co/oykd6jZJwj</t>
  </si>
  <si>
    <t xml:space="preserve">gazeteduvar
</t>
  </si>
  <si>
    <t xml:space="preserve">tele1comtr
</t>
  </si>
  <si>
    <t xml:space="preserve">cumhuriyetgzt
</t>
  </si>
  <si>
    <t xml:space="preserve">kzlkayazeki
</t>
  </si>
  <si>
    <t>cemilshn61
RT @EymenGker2: Lan ülkede o kadar
tımarhanelik kemalist var. Ama
bunlar ne yaparsa serbest... *
Bir adam islam delisi olmuş ALLAH
için te…</t>
  </si>
  <si>
    <t>burakcakmakk5
''Bir gün yine doludizgin atlarımızla,
yerden yedi kat arşa kanatlandık
o hızla.'' #AkıncıBelgeseli</t>
  </si>
  <si>
    <t>aslangngr12
RT @Eqemen183490: Bin soysuza bir
SoyLu yeter.. 7/24 Görevinin başında
oLan bir bakan Rabbim ayaqınıza
taş deqdirmesin inşaLLah @suleymanso…</t>
  </si>
  <si>
    <t xml:space="preserve">halilobuz23
</t>
  </si>
  <si>
    <t xml:space="preserve">suleymanso
</t>
  </si>
  <si>
    <t xml:space="preserve">eqemen183490
</t>
  </si>
  <si>
    <t>mehmetb47947536
RT @dbilteskilat: Bu bayram belki
birbirimizden uzağız ama gönüllerimiz
daima bir kalacak. Daha mutlu bayramlarda
bir arada olmak ümidiyle……</t>
  </si>
  <si>
    <t xml:space="preserve">dbilteskilat
</t>
  </si>
  <si>
    <t>muratka72922071
RT @yerelsecimanket: İYİ Parti’ye
ciddi bir oy gidişi var. Ama MHP’den
değil AKP'den.</t>
  </si>
  <si>
    <t>perikz84752041
Bir gün Bir gün sıra bana gelecek!!!
Midendeki o geçmeyecek yumruğu
ömrünün sonuna kadar taşıyacaksın.!</t>
  </si>
  <si>
    <t>suleakduman0
Bir inanışa göre "gece vakti seni
hıçkırık tutarsa birisi seni özlemiş"
demektir. Özlediysen mesaj at yiğidim
niye işgence ediyorsun ?</t>
  </si>
  <si>
    <t>sadiyegulec1
@BehzatC @Dayi Elbet bir gun bugunlerde
gececek</t>
  </si>
  <si>
    <t xml:space="preserve">behzatc
</t>
  </si>
  <si>
    <t>turangulec01
RT @aysesula: Trabzon’da günbatımı...
Sen ne güzel bir şehirsin #Trabzon
https://t.co/Trtl4mwful</t>
  </si>
  <si>
    <t xml:space="preserve">aysesula
</t>
  </si>
  <si>
    <t>mrhiiragi
yani kıyıdan köşeden bizi ağlatacak
bir şeyler koyuyorsunuz illaki
😭😭 kalbim acıdı https://t.co/YvJhyzn1Yc</t>
  </si>
  <si>
    <t>aframurtaza
Alma atdım qızlara, Dığırlandı
düzlərə! Bir gün peşman olarsan,
Danışdığın sözlərə! #تورک_دیلی
#بایاتیلار</t>
  </si>
  <si>
    <t>semihlehrer
RT @ahmetbozkus: Bugün, bu bayram
günü, 3 yaşında, tek böbreğiyle
yaşama tutunmaya çalışan bir çocuk,
bir çocuk daha, annesiyle birlikte
ce…</t>
  </si>
  <si>
    <t>fatosozalpp
RT @CananCeliksoy: #MaviGözlerindeBuluşuyoruz..Bir
çift mavi göz ışığında.. https://t.co/BX0mAoEQVR</t>
  </si>
  <si>
    <t xml:space="preserve">cananceliksoy
</t>
  </si>
  <si>
    <t>ezgitsv
Polis vursa suç vurmasa suç...
O iki çocuk babası polis memuru
ya kalıcı bir yara alsaydı ne olacaktı.
? Hiç ! unut… https://t.co/9hRLH5Ytcd</t>
  </si>
  <si>
    <t>gokhannozturk
beğendiğim ayakkabının numarası
kalmamış gibi bir akşam</t>
  </si>
  <si>
    <t>_hnci
RT @uguryildizexe: Dünya'nın sayılı süpersonik akrotimlerinden
biri olan Türk Yıldızları'nın tüm
akrotimler arasında bir defada
2.000.000 k…</t>
  </si>
  <si>
    <t xml:space="preserve">blentyce21
</t>
  </si>
  <si>
    <t>bir_beser
RT @furkanhabernet: Diyarbakır
Ulu Camii'nde İslam’ı anlatan Ramazan
Böçkün akıl hastanesine kapatıldı
https://t.co/yhtlanSHRD https://t.co…</t>
  </si>
  <si>
    <t xml:space="preserve">furkanhabernet
</t>
  </si>
  <si>
    <t>akiha1040
RT @dilekciufuk: Kadrolusu, sözleşmelisi,
ücretlisi, picteslisi farketmez...
Öğretmen öğretmendir. Tüm Öğretmenlerimizin
bayramı kutlu ols…</t>
  </si>
  <si>
    <t>barısırabb
RT @arsinchp: Çocuklara ceza verilemez.
Sadece Dilgeş değil. Tüm çocuklu
tutuklulara çare bulunmalı. Cezaevlerinden
bunlar çıkarılmalı. Böy…</t>
  </si>
  <si>
    <t xml:space="preserve">arsinchp
</t>
  </si>
  <si>
    <t>gkceyusuf1
@valiahmetumit AMİN AMİN Doğduğum
günden bugüne Görmüş müydün böyle
BAYRAM ? Allah'ı… https://t.co/z0oT6uh3om</t>
  </si>
  <si>
    <t xml:space="preserve">valiahmetumit
</t>
  </si>
  <si>
    <t>oskarkalite
RT @ozgurozcan26: Bir Cahiliye
Atasözüne göre; Devletini Takdir
eden Herkes Troldür.. O Halde Aramıza
Hoş Geldin Kral... "Kenan imirzalioğ…</t>
  </si>
  <si>
    <t>humeyra_571
RT @cskun38: Akıncı yüksek teknoloji
bir makinadan daha ötesi. Bizim
için ruhu var. Bir havacılık serüveni.
#AkıncıBelgeseli #MilliTeknoloj…</t>
  </si>
  <si>
    <t xml:space="preserve">cskun38
</t>
  </si>
  <si>
    <t>snmrtgl
RT @Turkcell: Turkcell’lilerin
diğer Turkcell’li kullanıcılara
doğru yaptıkları aramalarda herhangi
bir aksama bulunmamaktadır. Şebekemizde…</t>
  </si>
  <si>
    <t xml:space="preserve">turkcell
</t>
  </si>
  <si>
    <t>atala332
"Varsın sevinçler de başka bahara
kalsın. Madem ölüm tek bir defa
gelecek, o da neden senin için
olmasın."</t>
  </si>
  <si>
    <t>nezakettezcan
RT @THEMARGlNALE: Şu tweetin aynısını
bir Ak Partili Kılıçdaroğlu için
atsa, tam şu anda Canan’ından tutun
da Nevşin’ine kadar hepsi kıyame…</t>
  </si>
  <si>
    <t>yargbar
RT @ucanakadar: Acun nisa için
ekstraya bağlanıp onun bir ailesi
var ve bize emanet diyor. Eyvallah.
Barışın bir ailesi yok mu? Senin
yanın…</t>
  </si>
  <si>
    <t>mudahhare
RT @Furkan_celiker: Beykoz bir
sevda 😊 #BayramaBirBeykozFotoğrafıBırak
https://t.co/14A4xrktOl</t>
  </si>
  <si>
    <t xml:space="preserve">nurcan50332259
</t>
  </si>
  <si>
    <t>burak84640029
RT @Selcuk: 3 saat sonra kocaman
bir 🐳 bayramlaşmak için uçarak
evinize gelecek. Pencereleri açın.
😉 #AkıncıBelgeseli ⏰ saat 20.23'de
Bayk…</t>
  </si>
  <si>
    <t>oguzkerdige
Hep aynı hikaye Ahu gözlü bir cellat
Aşk pazarında verilen Canlar Ve
savrulup giden bir ömür...</t>
  </si>
  <si>
    <t>canmaana
RT @herzamankifunda: laf ettiğiniz
insanlardan aşağı kalır bir yanınız
olsun</t>
  </si>
  <si>
    <t xml:space="preserve">herzamankifunda
</t>
  </si>
  <si>
    <t>bedellidestek10
Hakikaten çok zorlu ve sıkıntılı
pandemi şartlarında, bu kadar yoğunluk
oluşturacak bedellileri inanılmaz
bir risk… https://t.co/RAeBoPyLBq</t>
  </si>
  <si>
    <t>hilalkoylu
RT @sinandirlik: bazı anne babalar
üzgün... evladı uzakta. yollar
açılacak, dönecekler ama gurbet
zor... bazı anne babalar üzgün...
evladı…</t>
  </si>
  <si>
    <t xml:space="preserve">sinandirlik
</t>
  </si>
  <si>
    <t>571meczup571
RT @tcbestepe: Cumhurbaşkanı @RTErdogan,
Pakistan Cumhurbaşkanı Arif Alvi
ile bir telefon görüşmesi gerçekleştirdi.
İki liderin karşılıklı…</t>
  </si>
  <si>
    <t xml:space="preserve">onlyseaa
</t>
  </si>
  <si>
    <t>onurmevlude
RT @falcnz9: Barışçılar tek bir
söze bakıyormuş demekki sevginiz
inandırıcı değilsiniz #ErsinKorkutYalnızDeğildir</t>
  </si>
  <si>
    <t xml:space="preserve">falcnz9
</t>
  </si>
  <si>
    <t>hafizeadtatar
Bir bayram sabahında yine terörle
uyandık... Ne acı ne yazık. İçimizde
dolanan caniler ve yitip giden
yüzlerce haya… https://t.co/DV2cDK4aeU</t>
  </si>
  <si>
    <t>peacefull21111
RT @ProfessorSalva: Verginin vergisinin
vergisinin alındığı ülkede bugün
yeni bir vergi getirilmiş. Müthiş
ekonomi yönetimi... yapıştır v…</t>
  </si>
  <si>
    <t xml:space="preserve">professorsalva
</t>
  </si>
  <si>
    <t>maviyesil77
RT @sorrvayvir: Ya cedi ve barıstan
daha mukemmel bir ikili olamaz
anlatabiliypmuyum olamazz EkranınDevleri
BarışCedi</t>
  </si>
  <si>
    <t>coritibalikaos
@10urhayal Bülent Yıldırım kaç
şampiyonluğumuzu elimizden aldı
inşallah burnundan irin olup gelir
başka bir şey demiyorum</t>
  </si>
  <si>
    <t xml:space="preserve">10urhayal
</t>
  </si>
  <si>
    <t>qzinemerve
1000 odalı saraylarınız olsa ne
yazar bizim içimizden bir genel
başkanımız var.👏👏👏 #İyiPartiliHesaplarTakiplesiyor…
https://t.co/VCscyd1saK</t>
  </si>
  <si>
    <t>talipuensal
RT @Selcuk: 3 saat sonra kocaman
bir 🐳 bayramlaşmak için uçarak
evinize gelecek. Pencereleri açın.
😉 #AkıncıBelgeseli ⏰ saat 20.23'de
Bayk…</t>
  </si>
  <si>
    <t>eothereother
@glitternightt bir</t>
  </si>
  <si>
    <t xml:space="preserve">glitternightt
</t>
  </si>
  <si>
    <t>sck659730
RT @Mikdatca: Korona virüsü trafik
ve fabrikaları kısa süreliğine
durdurarak fosil yakıtlarını azalttı
diye sevindik ama toplu taşımayı
vur…</t>
  </si>
  <si>
    <t xml:space="preserve">nasuhbektas
</t>
  </si>
  <si>
    <t xml:space="preserve">mikdatca
</t>
  </si>
  <si>
    <t>osman_bastan09
İçimde öyle güzel hisler var ki...
Sanki güzel günler yola çıkmış
bana geliyor... Ve görünmeyen bir
yol vardır 😊😌… https://t.co/Nmv36Lv2LS</t>
  </si>
  <si>
    <t>audaxlupus_
RT @Yksmaduruuu1: İşine gelince
her şeye destek olan ünlülerimiz
saçma sapan şeylerden bile duyar
kasan ünlülerimizi görebiliyor
musunuz ?…</t>
  </si>
  <si>
    <t>anti0chian
RT @TaylanKulacogIu: Biz çocuklarımıza
özgür ve onurlu bir gelecek bırakmak
için bu alçak düzenin bize yaşattığı
her zulmün bedelini ödemey…</t>
  </si>
  <si>
    <t xml:space="preserve">vassilizaitse17
</t>
  </si>
  <si>
    <t>lena09416199
RT @magiciiaann: Barış yarışmadan
çıkınca bu olanları gördüğü zaman
çok üzülecek bir tek ona yanarım
hiçbiriyle görüşmese keşke EkranınDe…</t>
  </si>
  <si>
    <t xml:space="preserve">magiciiaann
</t>
  </si>
  <si>
    <t>ahseniyet
RT @Efeharmanciogl1: Size günlerdir
yoğunlaştığım, araştırdıkça içinden
çıkmaz bir hal alan Adrenochrom'u
anlatacağım 1-Konu: Çocuk kurban…</t>
  </si>
  <si>
    <t xml:space="preserve">efeharmanciogl1
</t>
  </si>
  <si>
    <t>anilanlgnr1881
Bunu söyemek icin çok geç Diego...Fenerbahçe'den
gidenler her zaman kaybetmiştir..
Bazi taraftarlarımızın dediği gi…
https://t.co/kLeVukFnvQ</t>
  </si>
  <si>
    <t>devilssister3
RT @baris_muraty: Abi cidden barısın
moralini bi tık düzelten tek şey
cedi oldu o kadar insan var survivorda
biri bile güzel bir şey söylem…</t>
  </si>
  <si>
    <t xml:space="preserve">baris_muraty
</t>
  </si>
  <si>
    <t>mjgndlbr
RT @drahmetrasim: Sosyal mesafeyi
koruyarak açık havada dolaşmanın
bir sakıncası yok. Hele de AVM
ve kapalı alanlarla (metro, akıllı
bina,…</t>
  </si>
  <si>
    <t xml:space="preserve">drahmetrasim
</t>
  </si>
  <si>
    <t>mirac_topal44
RT @Akparti: Bugünleri birlikte
atlatacağız ve nice yeni bayramlarda
buluşacağız; neşeyle, coşkuyla.
Çünkü biz koskocaman bir aileyiz,
Türk…</t>
  </si>
  <si>
    <t>__barisasemah58
RT @eda_ky: "Bir gönül inceliğidir,
bir insana değerli olduğunu hissettirmek.."
Ahmed Arif</t>
  </si>
  <si>
    <t xml:space="preserve">eda_ky
</t>
  </si>
  <si>
    <t>serkayadem
RT @BRcu__1996: Bana arkadaşına
söyle, sana kim olduğunu söyleyeyim
tabiri bunun en güzel özeti olabilir.
Adem muhteşem bir dost ❤ #surviv…</t>
  </si>
  <si>
    <t xml:space="preserve">brcu__1996
</t>
  </si>
  <si>
    <t>gulgunkaya8
"Evrim tesadüfler sonucu milyonlarca
akılcı hareket meydana geldiğini
iddia eden bir mantık çöküntüsüdür."
Sayın Ad… https://t.co/oEu6LydH0Y</t>
  </si>
  <si>
    <t>__oguzhan__kurt
RT @Elaberen_: Evrimleşme AslaOlmadı
Hücreyi bu kadar kusursuz ve kompleks
bir şekilde yaratan Allah'tır.
Hücrenin yaratılışı asla Evrim…</t>
  </si>
  <si>
    <t>guruoftechvip
skype'ın çok güzel bir özelliğini
keşfettim</t>
  </si>
  <si>
    <t>hititkrl
RT @Selcoin: 50 metre de olsa ekim
yapın, ev içinde bile yetiştirmek
mümkün bir çok ürünü. Herkes bu
zincire dahil olursa enflasyon
yangını…</t>
  </si>
  <si>
    <t xml:space="preserve">sirket_ortagi
</t>
  </si>
  <si>
    <t>nassipman
@adolf_amca Hocam Luca Brasi gibi
kumda hiç geçilmemiş bir safkan
var.Victory Gallop un yavrusu.öldü
diye unutuldu… https://t.co/3Kqx3BMiCG</t>
  </si>
  <si>
    <t>ıtszeynepdeniz
@antropolog_biri Bu ne zamandir
mevzu olmus bir durumdu ve ulasilmisti
neden simdi boyle oldu</t>
  </si>
  <si>
    <t xml:space="preserve">antropolog_biri
</t>
  </si>
  <si>
    <t>elfotoloji
Yeni bir akım galiba, çok eğlendim
https://t.co/iBmQqC1zap</t>
  </si>
  <si>
    <t>muzafferergunes
Yılmaz bey memeyi bir kenara sakince
bıraksak jdjsjjsksjsjsks</t>
  </si>
  <si>
    <t>hatiicee16
Kimler için “iyi ki var” olduğumuzu
bilsek de, ona göre bir yol çizsek
artık.</t>
  </si>
  <si>
    <t>rese6675
RT @leylAK2023: "Bütün uyuyanları
uyandırmaya bir tek uyanık yeter.
" Malcolm X Müslüman gençleri teknolojiye,
bilime uyandıran iki güzel…</t>
  </si>
  <si>
    <t>serikaniye1
RT @entelproleter: Bayram sabahı
3,5 yaşındaki Dilgeş annesiyle
birlikte cezaevine girdi. Korona
diyerek mafya babalarını serbest
bırakanla…</t>
  </si>
  <si>
    <t xml:space="preserve">romaligalelio
</t>
  </si>
  <si>
    <t xml:space="preserve">kavronur
</t>
  </si>
  <si>
    <t xml:space="preserve">sosyalistbirey
</t>
  </si>
  <si>
    <t>numanatuk_
Her güzel şeyi yarım bıraktı, bir
cümle içine doluşmuş yalan..</t>
  </si>
  <si>
    <t>8190e173e45c4e0
@ProfDemirtas Dış güçlerin oyunu
bir yerden tanıdık geldi 🤣🤣</t>
  </si>
  <si>
    <t>canyaldiz5
RT @TaksimGeziParki: Bugün bayram
ve cezaevlerindeki parmaklıklara
bir çocuğun daha gülüşünü hapsettiler.
#DilgeşÖzgürOlmalı</t>
  </si>
  <si>
    <t>kaplanesenn
RT @Dilaankaradeniz: Bir kadın
öldü! Bir kadını öldürdüler ! Bir
kadın gitti. Yine suçlu kadın oldu.
#zeynepsenpınar</t>
  </si>
  <si>
    <t xml:space="preserve">dilaankaradeniz
</t>
  </si>
  <si>
    <t>ilyasgkhan1
RT @karmuhsin: “Hak Bir Gönül Verdi
Bana” Konservatuvar öğrencilerimiz
@afurkantas @Sonerarslan168 ve
@omerborulday’in sizlere bayram
hedi…</t>
  </si>
  <si>
    <t xml:space="preserve">omerborulday
</t>
  </si>
  <si>
    <t xml:space="preserve">sonerarslan168
</t>
  </si>
  <si>
    <t xml:space="preserve">afurkantas
</t>
  </si>
  <si>
    <t xml:space="preserve">karmuhsin
</t>
  </si>
  <si>
    <t>bisakinolbeyzaa
Çok güzel bir tweetmiş gibi beğenin</t>
  </si>
  <si>
    <t>edaakeman
RT @bisakinolbeyzaa: Çok güzel
bir tweetmiş gibi beğenin</t>
  </si>
  <si>
    <t>rmuzem
"Ne garip,bir insana vazgeçilmez
olduğunu hissettirdiğinizde ilk
vazgeçtiği siz olursunuz." Sigmund
Freud</t>
  </si>
  <si>
    <t>sayfaıg
Maske #3 : Salatalık 🥒 Bir salatalığı
soyun ve macun kıvamına gelene
dek ezin , tüm yüzünüze sürün ve
15 dakika be… https://t.co/kQqRsZISl5</t>
  </si>
  <si>
    <t>smtyyl
Bu adam bir tarih yazıyor, bir
devri kapatıp yeni bir devir açıyor,
tüm islam alemine sevinç, heyecan
ve umut oluyo… https://t.co/brRTQwehFe</t>
  </si>
  <si>
    <t>kupadam31
Weeb oldugu icin utanmiyor bir
de sayfa aciyor lol</t>
  </si>
  <si>
    <t>m8_4you
RT @idem__34: Buraya Asil bir Türk
kızı bırakıyorum hesabını güçlendirirmiyiz
kanlarım 🐺🐺🐺🐺🐺 @_AyHatun_
🐺🐺🐺🐺🐺 Takip Destek https://t.co…</t>
  </si>
  <si>
    <t xml:space="preserve">_ayhatun_
</t>
  </si>
  <si>
    <t xml:space="preserve">idem__34
</t>
  </si>
  <si>
    <t>ozge579
RT @eskireklamIar: ne giyersen
giy her zaman bir bahane bulurlar..
kusursuz reklam https://t.co/DbxNgYZKRj</t>
  </si>
  <si>
    <t>gekasbaskan1
@rehavimehmet Videosunu izlemeden
sadece bir resimle polisi kötülemek
de senin gibi adamlara yakışır
!!!!</t>
  </si>
  <si>
    <t xml:space="preserve">rehavimehmet
</t>
  </si>
  <si>
    <t>ozguryasam88
RT @VoiceofTSP: Yeşilçam filmleri
restore edildikçe fırtınalı günlerden
kalma afişler ve duvar yazıları
da adeta bir zaman kapsülü gibi
giz…</t>
  </si>
  <si>
    <t>fatih13125386
RT @OkulTyp: @BeratAlbayrak @pekcan
Sn.Bakanim olumlu müjdeli bir haber
bekliyoruz 30bin Mebgüvenlik ailesinin
gözü sizlerde bizlerde çifte…</t>
  </si>
  <si>
    <t xml:space="preserve">pekcan
</t>
  </si>
  <si>
    <t xml:space="preserve">okultyp
</t>
  </si>
  <si>
    <t>nisabolukbasifc
RT @DimanArcana: Uçan bir hayvan
diyince aklına ilk olarak yarasa
gelmeyen de ne bileyim.. #survivor2020</t>
  </si>
  <si>
    <t>zaferko02638478
RT @senahanilci: Kuranın mesajını
anlayan anlatan yaşayan ve yaşatan
bir nesil yetiştirmek sancısıyla..
HayırlıBayramlar Hocam https://t.c…</t>
  </si>
  <si>
    <t xml:space="preserve">izzetdas
</t>
  </si>
  <si>
    <t xml:space="preserve">senahanilci
</t>
  </si>
  <si>
    <t>muhtelimuhalif2
RT @maske3g: Tepende sinek vızıltısı
gibi bir ses duyduk. Aman dikkat
et. 😂😂</t>
  </si>
  <si>
    <t>mrym_093
RT @konusuyorumtv: Gülüşü bir ömre
bedel🖤🖤🖤 Rahmetle, minnetle
ve özlemle #HaydarHocayıAnıyoruz
https://t.co/kD58dtLJnq</t>
  </si>
  <si>
    <t xml:space="preserve">konusuyorumtv
</t>
  </si>
  <si>
    <t>ikongirll
@iamimirzalioglu Bir umuttur yasamak
TR35 0001 0024 0990 5406 7350 01
@demetakbag @dmtevgar @sedat_peker
@gonca_vuslateri</t>
  </si>
  <si>
    <t xml:space="preserve">gonca_vuslateri
</t>
  </si>
  <si>
    <t xml:space="preserve">sedat_peker
</t>
  </si>
  <si>
    <t xml:space="preserve">dmtevgar
</t>
  </si>
  <si>
    <t xml:space="preserve">demetakbag
</t>
  </si>
  <si>
    <t>n_baskale
RT @cskun38: Afyonkarahisar da
Polisimize kürekle saldıran alçak.
Derdin neydi mübarek Ramazan Bayramı
günü. Bir mermiyi fazlasıyla haketmi…</t>
  </si>
  <si>
    <t xml:space="preserve">osmandurgut69
</t>
  </si>
  <si>
    <t>sumeyyeth
@Adiguzel_Yusuf Ne kadar eski olabilir
ki bir şekilde çalıştırılır dedim
hocam ama disketi görünce vazgeçtim.
evet… https://t.co/NGjg0k7DiD</t>
  </si>
  <si>
    <t xml:space="preserve">adiguzel_yusuf
</t>
  </si>
  <si>
    <t>bolatunahan
.....bir yıl önce.....4 ağustos
gecesi......arkadaşın evi boş.....4
arkadaş toplanmışız kardeş dediklerimiz....evde…
https://t.co/mgYyfKUXi4</t>
  </si>
  <si>
    <t>burhana95210607
RT @PatrickJane02: Hayatta olabileceğiniz
en güzel yer, bir duanın içinde
yer almaktır. Hz. Mevlana ALLAH'ım
kendi acılarını, yaşadıkların…</t>
  </si>
  <si>
    <t>peezman1
bir umutla beklediğim en güzel
yarınsın..</t>
  </si>
  <si>
    <t>matiiben
RT @BlentYce21: Bir TR kızı attığı
triple Chernobyl etkisi yaratabilir
😂</t>
  </si>
  <si>
    <t>dr_zehra_99
RT @EPemrepolat: #HaydarHocayıAnıyoruz
Son dönemde hep derdin ki; “Aşk
hasrettir”. Hasretinle bize öyle
bir aşk yaşatıyorsun ki kelimeler
a…</t>
  </si>
  <si>
    <t>cimenaynur762
RT @DimanArcana: Uçan bir hayvan
diyince aklına ilk olarak yarasa
gelmeyen de ne bileyim.. #survivor2020</t>
  </si>
  <si>
    <t>guiding00
RT @haluk: 2005 yılında ilk uçuşun
başında Mini İHA kalkarken sendeledi.
Kalkamasaydı ne Baykar,ne ekibimiz,ne
#Akıncı vardı bugün belki İ…</t>
  </si>
  <si>
    <t>sinemmsumer
RT @championbmy1: Herkes resmi
bir şekilde konuşurken barışın
arkadaşça yaklaşımı alfa mısın
be çocuk bi de samimiyetsiz derler
EkranınDevl…</t>
  </si>
  <si>
    <t xml:space="preserve">championbmy1
</t>
  </si>
  <si>
    <t>arifirfan1
Kürtler ile ilgili açılan her tag
kürde hakaret etme ve sövmeye zemin
hazırlamak için açılıyor. "bir
millete olan k… https://t.co/jcUdu32dEl</t>
  </si>
  <si>
    <t>hitamuhumisk_
RT @sumeyragy: Bin atlı akınlarda
çocuklar gibi şendik Bin atlı o
gün dev gibi bir orduyu yendik
#AkıncıBelgeseli 👏👏👏🇹🇷</t>
  </si>
  <si>
    <t xml:space="preserve">sumeyragy
</t>
  </si>
  <si>
    <t>mrymdnz47
RT @Byza377: bir kere daha iyi
anladım barış olmasaymış bu survivor
izlenilmezmiş şimdiden bile sıkıldım
EkranınDevleri BarışCedi</t>
  </si>
  <si>
    <t>aysenurkyvl
Uzun bir süre kimse bana ulaşamasın
istiyorum</t>
  </si>
  <si>
    <t>dogus252525
Sonra görse Kadir inanır Türkan
Sorayı kutuklügün arkada... tapilda...
Tarık Akan dorukta kısır mali yatirsa
...Ram… https://t.co/d6mQlLdd5f</t>
  </si>
  <si>
    <t>nehir51720681
RT @sibelcetinell: 10 gün içinde
5 kez karar değiştirdiniz.Sınavlara
2 saat kala online olacağını acıklıyorsunuz.Bu
kadar önemli bir bölümü…</t>
  </si>
  <si>
    <t xml:space="preserve">rmzn15727174
</t>
  </si>
  <si>
    <t xml:space="preserve">yyarengemici
</t>
  </si>
  <si>
    <t xml:space="preserve">sibelcetinell
</t>
  </si>
  <si>
    <t>secginbahaddin
RT @Onur_Karadayi: Sürekli maaşlarını
soranlar, özlük haklarından dem
vuranlar, her fırsatta hedefe koyup
eleştirenler, hatta ateşin içine…</t>
  </si>
  <si>
    <t xml:space="preserve">onur_karadayi
</t>
  </si>
  <si>
    <t>yakamozaik
Unutulmaz bir bayram yaşıyoruz;
çoğu sevdiklerimizle gözden ırak
ama gönülden yakın... Dilerim bundan
sonraki bayra… https://t.co/2x2VhmwJl2</t>
  </si>
  <si>
    <t>ibrahim46989209
RT @EmineErdogan: Ramazan Bayramı’nın
tüm insanlık için feraha açılan
bir kapı olmasını niyaz ediyorum.
Bu bayramı sevdiklerimizden ayrı
ge…</t>
  </si>
  <si>
    <t>miliktek
RT @nenaseola: Bu sefer de öldürülen
bir kadını ailesi ile yaşamadığı
için suçlu çıkardılar. İğrençsiniz!</t>
  </si>
  <si>
    <t xml:space="preserve">nenaseola
</t>
  </si>
  <si>
    <t>deep_traesurre
@tasrabeyi @bureauofeconomy Ev
otomasyonlarının yerlileştirilmesi
için de başka fikirlerim var ama
çok uzun Ar-Ge y… https://t.co/a1XXIRVkik</t>
  </si>
  <si>
    <t>tasrabeyi
@deep_traesurre @bureauofeconomy
Açıkçası ben almam. 1 ay evde olmuyorum,
ama buzdolabında da kaydadeğer
pek bir şe… https://t.co/WFtNeBJq2i</t>
  </si>
  <si>
    <t>etgarkeret1
RT @SavascisiYks: Bu arada cimerden
şöyle bir yanıt geldi geçenlerde
bilginiz olsun. Sebep normalleşmeymiş...
yersen:D #BizePandemiYokMu ht…</t>
  </si>
  <si>
    <t>derinindesin
RT @aglasanabir: Gerizekalılık
bir renk olsaydı sen gökkuşağı
olurdun</t>
  </si>
  <si>
    <t>nursenaslan2018
RT @HayatGulM: Her şeyin düzgün
ve mükemmel olmaları evrimin teknik
olarak mümkün olmadığını gösteriyor.
Çünkü tesadüf böyle bir şey yapama…</t>
  </si>
  <si>
    <t xml:space="preserve">alitulum8
</t>
  </si>
  <si>
    <t xml:space="preserve">hayatgulm
</t>
  </si>
  <si>
    <t>berqan6
RT @zmehlika_: Sana karşı duygusal
etrafa karşı sinirli bir beybiyim.</t>
  </si>
  <si>
    <t xml:space="preserve">zmehlika_
</t>
  </si>
  <si>
    <t>ijlaallk
Bayramlıklarımı giyip nöbete geldim,
güzel bir bayram oluyor</t>
  </si>
  <si>
    <t>mohamme27538030
RT @EmineErdogan: Ramazan Bayramı’nın
tüm insanlık için feraha açılan
bir kapı olmasını niyaz ediyorum.
Bu bayramı sevdiklerimizden ayrı
ge…</t>
  </si>
  <si>
    <t>sadecefero
Madde 35 – Fiziksel şiddet Taraflar
başka bir şahsa karşı kasten fiziksel
şiddet eylemlerinde bulunmanın
cezalandı… https://t.co/yi7WrGAEVh</t>
  </si>
  <si>
    <t>erkam_olmak
RT @Bedevi28492667: Bir çocuk nereden
bilir ölümü, nereden anlar öleceğini,
nasıl bir haykırışdır, 'Anne ben
ölüyorum'...Zalimliğinizle diz…</t>
  </si>
  <si>
    <t xml:space="preserve">cokcavefa
</t>
  </si>
  <si>
    <t xml:space="preserve">uyumlutris
</t>
  </si>
  <si>
    <t xml:space="preserve">bedevi28492667
</t>
  </si>
  <si>
    <t>sema_akkc
RT @cocobarisfc: cidden cedi ve
barış çok saygılı insanlar buna
cedi nin barış ile konuşurken ona
abi demesi bile büyük bir örnek
ben cidde…</t>
  </si>
  <si>
    <t>ybthn
RT @farazamm: Yıl 2005 Bir genç
çıktı;bana ve benim gibi gençlere
destek olursanız en iyisini biz
yaparız dedi. Yıl 2020 Yaptı...
#Akın…</t>
  </si>
  <si>
    <t xml:space="preserve">farazamm
</t>
  </si>
  <si>
    <t>ilayda60143420
RT @dedektifpipo: Uçuşlar yasakken
uçak bileti ucuzlatmak, oteller
kapalı iken konaklama vergisini
kaldırmak, sokağa çıkma yasağı
varken kö…</t>
  </si>
  <si>
    <t xml:space="preserve">dedektifpipo
</t>
  </si>
  <si>
    <t>burhan0200
RT @YksTarihi9: YKS öğrencilerini
konuşmayın diye bir yayın yasağı
var sanırım. Öteki türlü sağır
sultan duydu bizi ondan dedim :D
#tekete…</t>
  </si>
  <si>
    <t xml:space="preserve">zuhahahga
</t>
  </si>
  <si>
    <t xml:space="preserve">kubra61550
</t>
  </si>
  <si>
    <t xml:space="preserve">mertyuce21
</t>
  </si>
  <si>
    <t xml:space="preserve">ykstarihi9
</t>
  </si>
  <si>
    <t>alperen35780826
@yekta_sarac Online sınavlar la
ilgili bir sürü sorun yaşatıyorlar
başkanım lutfen bayramdan sonra
güzel bir kara… https://t.co/xPYGQhRP4l</t>
  </si>
  <si>
    <t xml:space="preserve">yekta_sarac
</t>
  </si>
  <si>
    <t>osmanbayraktar
RT @GkhnKhrman: Bu... Hikayeleri
yarım kalmış... Vecihi Hürkuş'ların,
Nuri Kıllıgil'lerin, Devrim arabalarının,
Nuri Demirbağ'ların hikayes…</t>
  </si>
  <si>
    <t>barmuratyacfc2
RT @yapayalnizlik: ersini takipten
çıkmayan kalmamıştır umarım duymayanlar
bilmeyenler için duyuralım beş
dkya bir çünkü ben olayları burad…</t>
  </si>
  <si>
    <t>ebayraktaroglu
RT @ebayraktaroglu: sizin yaptığınız
haberciliği Lise gazetesi Muhabirleri
bile yapıyor.Utanmadan halkı avutuyor
tek haber yapamıyorsunuz.…</t>
  </si>
  <si>
    <t>suaterengul
RT @cagritaner: Güzel üslup kadar
mutlu eden başka bir şey yok şu
hayatta..</t>
  </si>
  <si>
    <t xml:space="preserve">cagritaner
</t>
  </si>
  <si>
    <t>2gozum
RT @ahmetbozkus: Bugün, bu bayram
günü, 3 yaşında, tek böbreğiyle
yaşama tutunmaya çalışan bir çocuk,
bir çocuk daha, annesiyle birlikte
ce…</t>
  </si>
  <si>
    <t>GraphSource░TwitterSearch▓GraphTerm░bir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</si>
</sst>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5"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sz val="8"/>
      <name val="Calibri"/>
      <family val="2"/>
      <scheme val="minor"/>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1">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4" fillId="0" borderId="0" applyNumberFormat="0" applyFill="0" applyBorder="0" applyAlignment="0" applyProtection="0"/>
  </cellStyleXfs>
  <cellXfs count="94">
    <xf numFmtId="0" fontId="0" fillId="0" borderId="0" xfId="0"/>
    <xf numFmtId="49" fontId="0" fillId="0" borderId="0" xfId="0" applyNumberFormat="1"/>
    <xf numFmtId="1" fontId="0" fillId="0" borderId="0" xfId="0" applyNumberFormat="1"/>
    <xf numFmtId="0"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NumberFormat="1"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0" fontId="0" fillId="0" borderId="0" xfId="0" applyBorder="1"/>
    <xf numFmtId="0" fontId="0" fillId="0" borderId="0" xfId="0"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NumberFormat="1" applyFont="1"/>
    <xf numFmtId="4" fontId="0" fillId="0" borderId="0" xfId="0" applyNumberFormat="1"/>
    <xf numFmtId="4" fontId="0" fillId="0" borderId="0" xfId="0" applyNumberFormat="1" applyBorder="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ont="1" applyFill="1" applyBorder="1"/>
    <xf numFmtId="0" fontId="0" fillId="8" borderId="6" xfId="0" applyNumberFormat="1" applyFont="1" applyFill="1" applyBorder="1"/>
    <xf numFmtId="4" fontId="0" fillId="9" borderId="5" xfId="0" applyNumberFormat="1" applyFont="1" applyFill="1" applyBorder="1"/>
    <xf numFmtId="0" fontId="0" fillId="9" borderId="6" xfId="0" applyNumberFormat="1" applyFont="1" applyFill="1" applyBorder="1"/>
    <xf numFmtId="4" fontId="0" fillId="9" borderId="7" xfId="0" applyNumberFormat="1" applyFont="1" applyFill="1" applyBorder="1"/>
    <xf numFmtId="0" fontId="0" fillId="9" borderId="0" xfId="0" applyNumberFormat="1" applyFont="1" applyFill="1"/>
    <xf numFmtId="0" fontId="0" fillId="8" borderId="5" xfId="0" applyNumberFormat="1" applyFont="1" applyFill="1" applyBorder="1"/>
    <xf numFmtId="0" fontId="0" fillId="9" borderId="5" xfId="0" applyNumberFormat="1" applyFont="1" applyFill="1" applyBorder="1"/>
    <xf numFmtId="0" fontId="0" fillId="9" borderId="7" xfId="0" applyNumberFormat="1" applyFont="1"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14" fillId="0" borderId="0" xfId="9" applyFill="1" applyAlignment="1"/>
    <xf numFmtId="0" fontId="14" fillId="0" borderId="0" xfId="9" applyAlignment="1"/>
    <xf numFmtId="0" fontId="0" fillId="0" borderId="0" xfId="0" quotePrefix="1" applyFill="1" applyAlignment="1"/>
    <xf numFmtId="1" fontId="11" fillId="4" borderId="1" xfId="5" applyNumberFormat="1" applyFont="1" applyAlignment="1"/>
    <xf numFmtId="0" fontId="14" fillId="5" borderId="1" xfId="9" applyNumberFormat="1" applyFill="1" applyBorder="1" applyAlignment="1"/>
    <xf numFmtId="49" fontId="6" fillId="6" borderId="1" xfId="6" applyNumberForma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0" fontId="6" fillId="6" borderId="1" xfId="6" applyNumberFormat="1" applyAlignment="1"/>
    <xf numFmtId="0" fontId="11"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0" fillId="2" borderId="1" xfId="1" applyNumberFormat="1" applyFont="1" applyAlignment="1"/>
    <xf numFmtId="1" fontId="0" fillId="5" borderId="1" xfId="4" applyNumberFormat="1" applyFont="1" applyBorder="1" applyAlignment="1"/>
    <xf numFmtId="0" fontId="0" fillId="5" borderId="1" xfId="4" applyNumberFormat="1" applyFont="1" applyBorder="1" applyAlignment="1"/>
    <xf numFmtId="0" fontId="6" fillId="6" borderId="1" xfId="6" applyNumberFormat="1" applyBorder="1" applyAlignment="1"/>
    <xf numFmtId="164" fontId="0" fillId="3" borderId="1" xfId="7" applyNumberFormat="1" applyFont="1" applyBorder="1" applyAlignment="1"/>
    <xf numFmtId="17" fontId="0" fillId="0" borderId="0" xfId="0" applyNumberFormat="1" applyFill="1" applyAlignment="1"/>
  </cellXfs>
  <cellStyles count="10">
    <cellStyle name="Köprü"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24">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23"/>
      <tableStyleElement type="headerRow" dxfId="122"/>
    </tableStyle>
    <tableStyle name="NodeXL Table" pivot="0" count="1" xr9:uid="{00000000-0011-0000-FFFF-FFFF01000000}">
      <tableStyleElement type="headerRow" dxfId="12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tr-T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Metrics'!$E$2:$E$45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CA30-49D9-9E29-50C91FD03745}"/>
            </c:ext>
          </c:extLst>
        </c:ser>
        <c:dLbls>
          <c:showLegendKey val="0"/>
          <c:showVal val="0"/>
          <c:showCatName val="0"/>
          <c:showSerName val="0"/>
          <c:showPercent val="0"/>
          <c:showBubbleSize val="0"/>
        </c:dLbls>
        <c:gapWidth val="0"/>
        <c:axId val="-1133292176"/>
        <c:axId val="-1133286192"/>
      </c:barChart>
      <c:catAx>
        <c:axId val="-1133292176"/>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33286192"/>
        <c:crosses val="autoZero"/>
        <c:auto val="1"/>
        <c:lblAlgn val="ctr"/>
        <c:lblOffset val="100"/>
        <c:noMultiLvlLbl val="0"/>
      </c:catAx>
      <c:valAx>
        <c:axId val="-11332861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21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tr-T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Metrics'!$G$2:$G$45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E7EC-464B-8FB5-2AE714BFCEAE}"/>
            </c:ext>
          </c:extLst>
        </c:ser>
        <c:dLbls>
          <c:showLegendKey val="0"/>
          <c:showVal val="0"/>
          <c:showCatName val="0"/>
          <c:showSerName val="0"/>
          <c:showPercent val="0"/>
          <c:showBubbleSize val="0"/>
        </c:dLbls>
        <c:gapWidth val="0"/>
        <c:axId val="-1133298704"/>
        <c:axId val="-1133276944"/>
      </c:barChart>
      <c:catAx>
        <c:axId val="-1133298704"/>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33276944"/>
        <c:crosses val="autoZero"/>
        <c:auto val="1"/>
        <c:lblAlgn val="ctr"/>
        <c:lblOffset val="100"/>
        <c:noMultiLvlLbl val="0"/>
      </c:catAx>
      <c:valAx>
        <c:axId val="-11332769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8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tr-T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Metrics'!$I$2:$I$45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CEAC-4652-8EDB-4D35807A0CE2}"/>
            </c:ext>
          </c:extLst>
        </c:ser>
        <c:dLbls>
          <c:showLegendKey val="0"/>
          <c:showVal val="0"/>
          <c:showCatName val="0"/>
          <c:showSerName val="0"/>
          <c:showPercent val="0"/>
          <c:showBubbleSize val="0"/>
        </c:dLbls>
        <c:gapWidth val="0"/>
        <c:axId val="-1133280752"/>
        <c:axId val="-1133280208"/>
      </c:barChart>
      <c:catAx>
        <c:axId val="-1133280752"/>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33280208"/>
        <c:crosses val="autoZero"/>
        <c:auto val="1"/>
        <c:lblAlgn val="ctr"/>
        <c:lblOffset val="100"/>
        <c:noMultiLvlLbl val="0"/>
      </c:catAx>
      <c:valAx>
        <c:axId val="-113328020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0752"/>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tr-T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Metrics'!$K$2:$K$45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696F-45C7-B31B-683F7358EC28}"/>
            </c:ext>
          </c:extLst>
        </c:ser>
        <c:dLbls>
          <c:showLegendKey val="0"/>
          <c:showVal val="0"/>
          <c:showCatName val="0"/>
          <c:showSerName val="0"/>
          <c:showPercent val="0"/>
          <c:showBubbleSize val="0"/>
        </c:dLbls>
        <c:gapWidth val="0"/>
        <c:axId val="-1133290544"/>
        <c:axId val="-1133274768"/>
      </c:barChart>
      <c:catAx>
        <c:axId val="-1133290544"/>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33274768"/>
        <c:crosses val="autoZero"/>
        <c:auto val="1"/>
        <c:lblAlgn val="ctr"/>
        <c:lblOffset val="100"/>
        <c:noMultiLvlLbl val="0"/>
      </c:catAx>
      <c:valAx>
        <c:axId val="-113327476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9054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tr-T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Metrics'!$M$2:$M$45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4831-4D91-832F-A3AB073B7C62}"/>
            </c:ext>
          </c:extLst>
        </c:ser>
        <c:dLbls>
          <c:showLegendKey val="0"/>
          <c:showVal val="0"/>
          <c:showCatName val="0"/>
          <c:showSerName val="0"/>
          <c:showPercent val="0"/>
          <c:showBubbleSize val="0"/>
        </c:dLbls>
        <c:gapWidth val="0"/>
        <c:axId val="-1133285648"/>
        <c:axId val="-1133299248"/>
      </c:barChart>
      <c:catAx>
        <c:axId val="-1133285648"/>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33299248"/>
        <c:crosses val="autoZero"/>
        <c:auto val="1"/>
        <c:lblAlgn val="ctr"/>
        <c:lblOffset val="100"/>
        <c:noMultiLvlLbl val="0"/>
      </c:catAx>
      <c:valAx>
        <c:axId val="-113329924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856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tr-T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Metrics'!$O$2:$O$45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B47C-4CEA-A1BF-2938B81DCDA4}"/>
            </c:ext>
          </c:extLst>
        </c:ser>
        <c:dLbls>
          <c:showLegendKey val="0"/>
          <c:showVal val="0"/>
          <c:showCatName val="0"/>
          <c:showSerName val="0"/>
          <c:showPercent val="0"/>
          <c:showBubbleSize val="0"/>
        </c:dLbls>
        <c:gapWidth val="0"/>
        <c:axId val="-1133278576"/>
        <c:axId val="-1133288912"/>
      </c:barChart>
      <c:catAx>
        <c:axId val="-1133278576"/>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33288912"/>
        <c:crosses val="autoZero"/>
        <c:auto val="1"/>
        <c:lblAlgn val="ctr"/>
        <c:lblOffset val="100"/>
        <c:noMultiLvlLbl val="0"/>
      </c:catAx>
      <c:valAx>
        <c:axId val="-113328891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85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tr-T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Metrics'!$S$2:$S$45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2EB0-4C25-88A2-9007FBF2568E}"/>
            </c:ext>
          </c:extLst>
        </c:ser>
        <c:dLbls>
          <c:showLegendKey val="0"/>
          <c:showVal val="0"/>
          <c:showCatName val="0"/>
          <c:showSerName val="0"/>
          <c:showPercent val="0"/>
          <c:showBubbleSize val="0"/>
        </c:dLbls>
        <c:gapWidth val="0"/>
        <c:axId val="-1133276400"/>
        <c:axId val="-1133297616"/>
      </c:barChart>
      <c:catAx>
        <c:axId val="-1133276400"/>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33297616"/>
        <c:crosses val="autoZero"/>
        <c:auto val="1"/>
        <c:lblAlgn val="ctr"/>
        <c:lblOffset val="100"/>
        <c:noMultiLvlLbl val="0"/>
      </c:catAx>
      <c:valAx>
        <c:axId val="-1133297616"/>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640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tr-T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Metrics'!$Q$2:$Q$45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0E65-4F7C-A09B-6F960BA733BC}"/>
            </c:ext>
          </c:extLst>
        </c:ser>
        <c:dLbls>
          <c:showLegendKey val="0"/>
          <c:showVal val="0"/>
          <c:showCatName val="0"/>
          <c:showSerName val="0"/>
          <c:showPercent val="0"/>
          <c:showBubbleSize val="0"/>
        </c:dLbls>
        <c:gapWidth val="0"/>
        <c:axId val="-1133274224"/>
        <c:axId val="-1133273680"/>
      </c:barChart>
      <c:catAx>
        <c:axId val="-1133274224"/>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33273680"/>
        <c:crosses val="autoZero"/>
        <c:auto val="1"/>
        <c:lblAlgn val="ctr"/>
        <c:lblOffset val="100"/>
        <c:noMultiLvlLbl val="0"/>
      </c:catAx>
      <c:valAx>
        <c:axId val="-113327368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332742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tr-T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#BAŞV!</c:v>
                </c:pt>
              </c:strCache>
            </c:strRef>
          </c:tx>
          <c:spPr>
            <a:solidFill>
              <a:schemeClr val="accent1"/>
            </a:solidFill>
          </c:spPr>
          <c:invertIfNegative val="0"/>
          <c:cat>
            <c:numRef>
              <c:f>'Overall Metrics'!$T$2:$T$45</c:f>
              <c:numCache>
                <c:formatCode>#,##0.00</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cat>
          <c:val>
            <c:numRef>
              <c:f>'Overall Metrics'!$U$2:$U$45</c:f>
              <c:numCache>
                <c:formatCode>General</c:formatCode>
                <c:ptCount val="4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numCache>
            </c:numRef>
          </c:val>
          <c:extLst>
            <c:ext xmlns:c16="http://schemas.microsoft.com/office/drawing/2014/chart" uri="{C3380CC4-5D6E-409C-BE32-E72D297353CC}">
              <c16:uniqueId val="{00000000-911F-46A8-B007-CB91912BA930}"/>
            </c:ext>
          </c:extLst>
        </c:ser>
        <c:dLbls>
          <c:showLegendKey val="0"/>
          <c:showVal val="0"/>
          <c:showCatName val="0"/>
          <c:showSerName val="0"/>
          <c:showPercent val="0"/>
          <c:showBubbleSize val="0"/>
        </c:dLbls>
        <c:gapWidth val="0"/>
        <c:axId val="-1133294352"/>
        <c:axId val="-1133287824"/>
      </c:barChart>
      <c:catAx>
        <c:axId val="-1133294352"/>
        <c:scaling>
          <c:orientation val="minMax"/>
        </c:scaling>
        <c:delete val="1"/>
        <c:axPos val="b"/>
        <c:numFmt formatCode="#,##0.00" sourceLinked="1"/>
        <c:majorTickMark val="out"/>
        <c:minorTickMark val="none"/>
        <c:tickLblPos val="none"/>
        <c:crossAx val="-1133287824"/>
        <c:crosses val="autoZero"/>
        <c:auto val="1"/>
        <c:lblAlgn val="ctr"/>
        <c:lblOffset val="100"/>
        <c:noMultiLvlLbl val="0"/>
      </c:catAx>
      <c:valAx>
        <c:axId val="-1133287824"/>
        <c:scaling>
          <c:orientation val="minMax"/>
        </c:scaling>
        <c:delete val="1"/>
        <c:axPos val="l"/>
        <c:numFmt formatCode="General" sourceLinked="1"/>
        <c:majorTickMark val="out"/>
        <c:minorTickMark val="none"/>
        <c:tickLblPos val="none"/>
        <c:crossAx val="-1133294352"/>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34</xdr:row>
      <xdr:rowOff>38100</xdr:rowOff>
    </xdr:from>
    <xdr:to>
      <xdr:col>1</xdr:col>
      <xdr:colOff>918209</xdr:colOff>
      <xdr:row>41</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48</xdr:row>
      <xdr:rowOff>38100</xdr:rowOff>
    </xdr:from>
    <xdr:to>
      <xdr:col>1</xdr:col>
      <xdr:colOff>918209</xdr:colOff>
      <xdr:row>55</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62</xdr:row>
      <xdr:rowOff>28575</xdr:rowOff>
    </xdr:from>
    <xdr:to>
      <xdr:col>1</xdr:col>
      <xdr:colOff>918209</xdr:colOff>
      <xdr:row>69</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76</xdr:row>
      <xdr:rowOff>9525</xdr:rowOff>
    </xdr:from>
    <xdr:to>
      <xdr:col>1</xdr:col>
      <xdr:colOff>918210</xdr:colOff>
      <xdr:row>83</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90</xdr:row>
      <xdr:rowOff>19050</xdr:rowOff>
    </xdr:from>
    <xdr:to>
      <xdr:col>2</xdr:col>
      <xdr:colOff>0</xdr:colOff>
      <xdr:row>97</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104</xdr:row>
      <xdr:rowOff>19050</xdr:rowOff>
    </xdr:from>
    <xdr:to>
      <xdr:col>1</xdr:col>
      <xdr:colOff>918210</xdr:colOff>
      <xdr:row>111</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132</xdr:row>
      <xdr:rowOff>9525</xdr:rowOff>
    </xdr:from>
    <xdr:to>
      <xdr:col>1</xdr:col>
      <xdr:colOff>918210</xdr:colOff>
      <xdr:row>139</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118</xdr:row>
      <xdr:rowOff>0</xdr:rowOff>
    </xdr:from>
    <xdr:to>
      <xdr:col>1</xdr:col>
      <xdr:colOff>918210</xdr:colOff>
      <xdr:row>125</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Z2459" totalsRowShown="0" headerRowDxfId="120" dataDxfId="59">
  <autoFilter ref="A2:Z2459" xr:uid="{00000000-0009-0000-0100-000001000000}"/>
  <tableColumns count="26">
    <tableColumn id="1" xr3:uid="{00000000-0010-0000-0000-000001000000}" name="Vertex 1" dataDxfId="35" dataCellStyle="NodeXL Required"/>
    <tableColumn id="2" xr3:uid="{00000000-0010-0000-0000-000002000000}" name="Vertex 2" dataDxfId="33" dataCellStyle="NodeXL Required"/>
    <tableColumn id="3" xr3:uid="{00000000-0010-0000-0000-000003000000}" name="Sütun1" dataDxfId="34" dataCellStyle="NodeXL Visual Property"/>
    <tableColumn id="4" xr3:uid="{00000000-0010-0000-0000-000004000000}" name="Sütun2" dataDxfId="69" dataCellStyle="NodeXL Visual Property"/>
    <tableColumn id="11" xr3:uid="{00000000-0010-0000-0000-00000B000000}" name="Sütun3" dataDxfId="68" dataCellStyle="NodeXL Visual Property"/>
    <tableColumn id="5" xr3:uid="{00000000-0010-0000-0000-000005000000}" name="Sütun4" dataDxfId="67" dataCellStyle="NodeXL Visual Property"/>
    <tableColumn id="6" xr3:uid="{00000000-0010-0000-0000-000006000000}" name="Sütun5" dataDxfId="66" dataCellStyle="NodeXL Visual Property"/>
    <tableColumn id="10" xr3:uid="{00000000-0010-0000-0000-00000A000000}" name="Sütun6" dataDxfId="65" dataCellStyle="NodeXL Label"/>
    <tableColumn id="12" xr3:uid="{00000000-0010-0000-0000-00000C000000}" name="Sütun7" dataDxfId="64" dataCellStyle="NodeXL Label"/>
    <tableColumn id="13" xr3:uid="{00000000-0010-0000-0000-00000D000000}" name="Sütun8" dataDxfId="63" dataCellStyle="NodeXL Label"/>
    <tableColumn id="14" xr3:uid="{00000000-0010-0000-0000-00000E000000}" name="Sütun9" dataDxfId="62" dataCellStyle="NodeXL Graph Metric"/>
    <tableColumn id="7" xr3:uid="{00000000-0010-0000-0000-000007000000}" name="Sütun10" dataDxfId="61" dataCellStyle="NodeXL Do Not Edit"/>
    <tableColumn id="9" xr3:uid="{00000000-0010-0000-0000-000009000000}" name="Sütun11" dataDxfId="60" dataCellStyle="NodeXL Do Not Edit"/>
    <tableColumn id="8" xr3:uid="{00000000-0010-0000-0000-000008000000}" name="Sütun12" dataDxfId="32" dataCellStyle="NodeXL Other Column"/>
    <tableColumn id="15" xr3:uid="{0E588232-5D38-4F49-AFAA-1065F3922B4A}" name="Relationship" dataDxfId="31" dataCellStyle="Normal"/>
    <tableColumn id="16" xr3:uid="{C970C03B-36CA-4557-9F0D-092337B697A4}" name="Relationship Date (UTC)" dataDxfId="30" dataCellStyle="Normal"/>
    <tableColumn id="17" xr3:uid="{8248ED73-92C6-4C53-9752-8260CC4C8FCA}" name="Tweet" dataDxfId="29" dataCellStyle="Normal"/>
    <tableColumn id="18" xr3:uid="{CAF74D72-9581-4615-8C9D-FF3A06846845}" name="URLs in Tweet" dataDxfId="28" dataCellStyle="Normal"/>
    <tableColumn id="19" xr3:uid="{541FC5ED-FB02-4475-8D58-F8BA1CC5A62B}" name="Domains in Tweet" dataDxfId="27" dataCellStyle="Normal"/>
    <tableColumn id="20" xr3:uid="{8A0BA10B-CD91-43C2-B449-4D76B8EE6B8C}" name="Hashtags in Tweet" dataDxfId="26" dataCellStyle="Normal"/>
    <tableColumn id="21" xr3:uid="{1864D0D2-14F9-436E-BEE4-4F0A620D8B29}" name="Tweet Date (UTC)" dataDxfId="25" dataCellStyle="Normal"/>
    <tableColumn id="22" xr3:uid="{55F991F3-B678-494C-8997-9F1C5F0965D8}" name="Twitter Page for Tweet" dataDxfId="24" dataCellStyle="Normal"/>
    <tableColumn id="23" xr3:uid="{FD124C23-8537-4C34-B3D6-A268AA68F5D6}" name="Latitude" dataDxfId="23" dataCellStyle="Normal"/>
    <tableColumn id="24" xr3:uid="{EAFDAD91-949E-4BE0-A49D-E793C9E7C325}" name="Longitude" dataDxfId="22" dataCellStyle="Normal"/>
    <tableColumn id="25" xr3:uid="{EE87F4E6-DCD5-432F-871C-6BC6A8F00853}" name="Imported ID" dataDxfId="21" dataCellStyle="Normal"/>
    <tableColumn id="26" xr3:uid="{7E66D542-AE5B-4552-B631-A9244912B25C}" name="In-Reply-To Tweet ID" dataDxfId="20"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AP2921" totalsRowShown="0" headerRowDxfId="119" dataDxfId="36">
  <autoFilter ref="A2:AP2921" xr:uid="{00000000-0009-0000-0100-000002000000}"/>
  <tableColumns count="42">
    <tableColumn id="1" xr3:uid="{00000000-0010-0000-0100-000001000000}" name="Vertex" dataDxfId="58" dataCellStyle="NodeXL Required"/>
    <tableColumn id="2" xr3:uid="{00000000-0010-0000-0100-000002000000}" name="Color" dataDxfId="57" dataCellStyle="NodeXL Visual Property"/>
    <tableColumn id="5" xr3:uid="{00000000-0010-0000-0100-000005000000}" name="Shape" dataDxfId="56" dataCellStyle="NodeXL Visual Property"/>
    <tableColumn id="6" xr3:uid="{00000000-0010-0000-0100-000006000000}" name="Size" dataDxfId="55" dataCellStyle="NodeXL Visual Property"/>
    <tableColumn id="4" xr3:uid="{00000000-0010-0000-0100-000004000000}" name="Opacity" dataDxfId="9" dataCellStyle="NodeXL Visual Property"/>
    <tableColumn id="7" xr3:uid="{00000000-0010-0000-0100-000007000000}" name="Image File" dataDxfId="7" dataCellStyle="NodeXL Visual Property"/>
    <tableColumn id="3" xr3:uid="{00000000-0010-0000-0100-000003000000}" name="Visibility" dataDxfId="8" dataCellStyle="NodeXL Visual Property"/>
    <tableColumn id="10" xr3:uid="{00000000-0010-0000-0100-00000A000000}" name="Label" dataDxfId="54" dataCellStyle="NodeXL Label"/>
    <tableColumn id="16" xr3:uid="{00000000-0010-0000-0100-000010000000}" name="Label Fill Color" dataDxfId="53" dataCellStyle="NodeXL Label"/>
    <tableColumn id="9" xr3:uid="{00000000-0010-0000-0100-000009000000}" name="Label Position" dataDxfId="2" dataCellStyle="NodeXL Label"/>
    <tableColumn id="8" xr3:uid="{00000000-0010-0000-0100-000008000000}" name="Tooltip" dataDxfId="0" dataCellStyle="NodeXL Label"/>
    <tableColumn id="18" xr3:uid="{00000000-0010-0000-0100-000012000000}" name="Layout Order" dataDxfId="1" dataCellStyle="NodeXL Layout"/>
    <tableColumn id="13" xr3:uid="{00000000-0010-0000-0100-00000D000000}" name="X" dataDxfId="52" dataCellStyle="NodeXL Layout"/>
    <tableColumn id="14" xr3:uid="{00000000-0010-0000-0100-00000E000000}" name="Y" dataDxfId="51" dataCellStyle="NodeXL Layout"/>
    <tableColumn id="12" xr3:uid="{00000000-0010-0000-0100-00000C000000}" name="Locked?" dataDxfId="50" dataCellStyle="NodeXL Layout"/>
    <tableColumn id="19" xr3:uid="{00000000-0010-0000-0100-000013000000}" name="Polar R" dataDxfId="49" dataCellStyle="NodeXL Layout"/>
    <tableColumn id="20" xr3:uid="{00000000-0010-0000-0100-000014000000}" name="Polar Angle" dataDxfId="48" dataCellStyle="NodeXL Layout"/>
    <tableColumn id="21" xr3:uid="{00000000-0010-0000-0100-000015000000}" name="Degree" dataDxfId="47" dataCellStyle="NodeXL Graph Metric"/>
    <tableColumn id="22" xr3:uid="{00000000-0010-0000-0100-000016000000}" name="In-Degree" dataDxfId="46" dataCellStyle="NodeXL Graph Metric"/>
    <tableColumn id="23" xr3:uid="{00000000-0010-0000-0100-000017000000}" name="Out-Degree" dataDxfId="45" dataCellStyle="NodeXL Graph Metric"/>
    <tableColumn id="24" xr3:uid="{00000000-0010-0000-0100-000018000000}" name="Betweenness Centrality" dataDxfId="44" dataCellStyle="NodeXL Graph Metric"/>
    <tableColumn id="25" xr3:uid="{00000000-0010-0000-0100-000019000000}" name="Closeness Centrality" dataDxfId="43" dataCellStyle="NodeXL Graph Metric"/>
    <tableColumn id="26" xr3:uid="{00000000-0010-0000-0100-00001A000000}" name="Eigenvector Centrality" dataDxfId="42" dataCellStyle="NodeXL Graph Metric"/>
    <tableColumn id="15" xr3:uid="{00000000-0010-0000-0100-00000F000000}" name="PageRank" dataDxfId="41" dataCellStyle="NodeXL Graph Metric"/>
    <tableColumn id="27" xr3:uid="{00000000-0010-0000-0100-00001B000000}" name="Clustering Coefficient" dataDxfId="40" dataCellStyle="NodeXL Graph Metric"/>
    <tableColumn id="29" xr3:uid="{00000000-0010-0000-0100-00001D000000}" name="Reciprocated Vertex Pair Ratio" dataDxfId="39" dataCellStyle="NodeXL Graph Metric"/>
    <tableColumn id="11" xr3:uid="{00000000-0010-0000-0100-00000B000000}" name="ID" dataDxfId="38" dataCellStyle="NodeXL Do Not Edit"/>
    <tableColumn id="28" xr3:uid="{00000000-0010-0000-0100-00001C000000}" name="Dynamic Filter" dataDxfId="37" dataCellStyle="NodeXL Do Not Edit"/>
    <tableColumn id="17" xr3:uid="{00000000-0010-0000-0100-000011000000}" name="Add Your Own Columns Here" dataDxfId="19" dataCellStyle="NodeXL Other Column"/>
    <tableColumn id="30" xr3:uid="{4D6C19B7-FEDE-4445-A181-1E8D437AD7EF}" name="Followed" dataDxfId="18" dataCellStyle="Normal"/>
    <tableColumn id="31" xr3:uid="{A0F798E4-3B02-4641-BBA6-4202274372EA}" name="Followers" dataDxfId="17" dataCellStyle="Normal"/>
    <tableColumn id="32" xr3:uid="{290DCB0D-1546-42FC-9B74-11A1D0163756}" name="Tweets" dataDxfId="16" dataCellStyle="Normal"/>
    <tableColumn id="33" xr3:uid="{3D2B7707-59CD-4C3C-B6D8-AA361C0CBC9C}" name="Favorites" dataDxfId="15" dataCellStyle="Normal"/>
    <tableColumn id="34" xr3:uid="{C4D63E8F-60F7-4F92-A187-8F75E1F49BA1}" name="Time Zone UTC Offset (Seconds)" dataDxfId="14" dataCellStyle="Normal"/>
    <tableColumn id="35" xr3:uid="{F07B4302-68B4-410E-95A1-288FD7107DCF}" name="Description" dataDxfId="13" dataCellStyle="Normal"/>
    <tableColumn id="36" xr3:uid="{3A3DF791-44F7-4916-9971-1E84DA34B1BC}" name="Location" dataDxfId="12" dataCellStyle="Normal"/>
    <tableColumn id="37" xr3:uid="{36991731-7085-4615-A215-F904DDEE2773}" name="Web" dataDxfId="11" dataCellStyle="Normal"/>
    <tableColumn id="38" xr3:uid="{679E4ECF-4A6C-4ADB-BDF5-F747D3248BE7}" name="Time Zone" dataDxfId="10" dataCellStyle="Normal"/>
    <tableColumn id="39" xr3:uid="{6FD82E0D-D647-48D8-89E4-691CF0B31A28}" name="Joined Twitter Date (UTC)" dataDxfId="6" dataCellStyle="Normal"/>
    <tableColumn id="40" xr3:uid="{23DE91B7-85CE-4B99-BE53-44EE6AF759D9}" name="Custom Menu Item Text" dataDxfId="5" dataCellStyle="Normal"/>
    <tableColumn id="41" xr3:uid="{DAD4678E-20D1-4DC8-9F16-096C987C0328}" name="Custom Menu Item Action" dataDxfId="4" dataCellStyle="Normal"/>
    <tableColumn id="42" xr3:uid="{D718EF99-A2B7-4648-8ACD-1D564A267813}" name="Tweeted Search Term?" dataDxfId="3"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18">
  <autoFilter ref="A2:X3" xr:uid="{00000000-0009-0000-0100-000004000000}"/>
  <tableColumns count="24">
    <tableColumn id="1" xr3:uid="{00000000-0010-0000-0200-000001000000}" name="Group" dataDxfId="117" dataCellStyle="NodeXL Required"/>
    <tableColumn id="2" xr3:uid="{00000000-0010-0000-0200-000002000000}" name="Vertex Color" dataDxfId="116" dataCellStyle="NodeXL Visual Property"/>
    <tableColumn id="3" xr3:uid="{00000000-0010-0000-0200-000003000000}" name="Vertex Shape" dataDxfId="115" dataCellStyle="NodeXL Visual Property"/>
    <tableColumn id="22" xr3:uid="{00000000-0010-0000-0200-000016000000}" name="Visibility" dataDxfId="114" dataCellStyle="NodeXL Visual Property"/>
    <tableColumn id="4" xr3:uid="{00000000-0010-0000-0200-000004000000}" name="Collapsed?" dataCellStyle="NodeXL Visual Property"/>
    <tableColumn id="18" xr3:uid="{00000000-0010-0000-0200-000012000000}" name="Label" dataDxfId="113"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12" dataCellStyle="NodeXL Do Not Edit"/>
    <tableColumn id="19" xr3:uid="{00000000-0010-0000-0200-000013000000}" name="Collapsed Properties" dataDxfId="111" dataCellStyle="NodeXL Do Not Edit"/>
    <tableColumn id="5" xr3:uid="{00000000-0010-0000-0200-000005000000}" name="Vertices" dataDxfId="110" dataCellStyle="NodeXL Graph Metric"/>
    <tableColumn id="7" xr3:uid="{00000000-0010-0000-0200-000007000000}" name="Unique Edges" dataDxfId="109" dataCellStyle="NodeXL Graph Metric"/>
    <tableColumn id="8" xr3:uid="{00000000-0010-0000-0200-000008000000}" name="Edges With Duplicates" dataDxfId="108" dataCellStyle="NodeXL Graph Metric"/>
    <tableColumn id="9" xr3:uid="{00000000-0010-0000-0200-000009000000}" name="Total Edges" dataDxfId="107" dataCellStyle="NodeXL Graph Metric"/>
    <tableColumn id="10" xr3:uid="{00000000-0010-0000-0200-00000A000000}" name="Self-Loops" dataDxfId="106" dataCellStyle="NodeXL Graph Metric"/>
    <tableColumn id="24" xr3:uid="{00000000-0010-0000-0200-000018000000}" name="Reciprocated Vertex Pair Ratio" dataDxfId="105" dataCellStyle="NodeXL Graph Metric"/>
    <tableColumn id="25" xr3:uid="{00000000-0010-0000-0200-000019000000}" name="Reciprocated Edge Ratio" dataDxfId="104" dataCellStyle="NodeXL Graph Metric"/>
    <tableColumn id="11" xr3:uid="{00000000-0010-0000-0200-00000B000000}" name="Connected Components" dataDxfId="103" dataCellStyle="NodeXL Graph Metric"/>
    <tableColumn id="12" xr3:uid="{00000000-0010-0000-0200-00000C000000}" name="Single-Vertex Connected Components" dataDxfId="102" dataCellStyle="NodeXL Graph Metric"/>
    <tableColumn id="13" xr3:uid="{00000000-0010-0000-0200-00000D000000}" name="Maximum Vertices in a Connected Component" dataDxfId="101" dataCellStyle="NodeXL Graph Metric"/>
    <tableColumn id="14" xr3:uid="{00000000-0010-0000-0200-00000E000000}" name="Maximum Edges in a Connected Component" dataDxfId="100" dataCellStyle="NodeXL Graph Metric"/>
    <tableColumn id="15" xr3:uid="{00000000-0010-0000-0200-00000F000000}" name="Maximum Geodesic Distance (Diameter)" dataDxfId="99" dataCellStyle="NodeXL Graph Metric"/>
    <tableColumn id="16" xr3:uid="{00000000-0010-0000-0200-000010000000}" name="Average Geodesic Distance" dataDxfId="98" dataCellStyle="NodeXL Graph Metric"/>
    <tableColumn id="17" xr3:uid="{00000000-0010-0000-0200-000011000000}" name="Graph Density" dataDxfId="97"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96" dataDxfId="95">
  <autoFilter ref="A1:C2" xr:uid="{00000000-0009-0000-0100-000005000000}"/>
  <tableColumns count="3">
    <tableColumn id="1" xr3:uid="{00000000-0010-0000-0300-000001000000}" name="Group" dataDxfId="94"/>
    <tableColumn id="2" xr3:uid="{00000000-0010-0000-0300-000002000000}" name="Vertex" dataDxfId="93"/>
    <tableColumn id="3" xr3:uid="{00000000-0010-0000-0300-000003000000}" name="Vertex ID" dataDxfId="92"/>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2" insertRow="1" totalsRowShown="0" dataCellStyle="NodeXL Graph Metric">
  <autoFilter ref="A1:B2" xr:uid="{00000000-0009-0000-0100-000006000000}"/>
  <tableColumns count="2">
    <tableColumn id="1" xr3:uid="{00000000-0010-0000-0400-000001000000}" name="Graph Metric" dataDxfId="91" dataCellStyle="NodeXL Graph Metric"/>
    <tableColumn id="2" xr3:uid="{00000000-0010-0000-0400-000002000000}" name="Value" dataDxfId="90"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45" totalsRowShown="0">
  <autoFilter ref="D1:U45" xr:uid="{00000000-0009-0000-0100-000003000000}"/>
  <tableColumns count="18">
    <tableColumn id="1" xr3:uid="{00000000-0010-0000-0500-000001000000}" name="Degree Bin" dataDxfId="89"/>
    <tableColumn id="2" xr3:uid="{00000000-0010-0000-0500-000002000000}" name="Degree Frequency" dataDxfId="88">
      <calculatedColumnFormula>COUNTIF(Vertices[Degree], "&gt;= " &amp; D2) - COUNTIF(Vertices[Degree], "&gt;=" &amp; D3)</calculatedColumnFormula>
    </tableColumn>
    <tableColumn id="3" xr3:uid="{00000000-0010-0000-0500-000003000000}" name="In-Degree Bin" dataDxfId="87"/>
    <tableColumn id="4" xr3:uid="{00000000-0010-0000-0500-000004000000}" name="In-Degree Frequency" dataDxfId="86">
      <calculatedColumnFormula>COUNTIF(Vertices[In-Degree], "&gt;= " &amp; F2) - COUNTIF(Vertices[In-Degree], "&gt;=" &amp; F3)</calculatedColumnFormula>
    </tableColumn>
    <tableColumn id="5" xr3:uid="{00000000-0010-0000-0500-000005000000}" name="Out-Degree Bin" dataDxfId="85"/>
    <tableColumn id="6" xr3:uid="{00000000-0010-0000-0500-000006000000}" name="Out-Degree Frequency" dataDxfId="84">
      <calculatedColumnFormula>COUNTIF(Vertices[Out-Degree], "&gt;= " &amp; H2) - COUNTIF(Vertices[Out-Degree], "&gt;=" &amp; H3)</calculatedColumnFormula>
    </tableColumn>
    <tableColumn id="7" xr3:uid="{00000000-0010-0000-0500-000007000000}" name="Betweenness Centrality Bin" dataDxfId="83"/>
    <tableColumn id="8" xr3:uid="{00000000-0010-0000-0500-000008000000}" name="Betweenness Centrality Frequency" dataDxfId="82">
      <calculatedColumnFormula>COUNTIF(Vertices[Betweenness Centrality], "&gt;= " &amp; J2) - COUNTIF(Vertices[Betweenness Centrality], "&gt;=" &amp; J3)</calculatedColumnFormula>
    </tableColumn>
    <tableColumn id="9" xr3:uid="{00000000-0010-0000-0500-000009000000}" name="Closeness Centrality Bin" dataDxfId="81"/>
    <tableColumn id="10" xr3:uid="{00000000-0010-0000-0500-00000A000000}" name="Closeness Centrality Frequency" dataDxfId="80">
      <calculatedColumnFormula>COUNTIF(Vertices[Closeness Centrality], "&gt;= " &amp; L2) - COUNTIF(Vertices[Closeness Centrality], "&gt;=" &amp; L3)</calculatedColumnFormula>
    </tableColumn>
    <tableColumn id="11" xr3:uid="{00000000-0010-0000-0500-00000B000000}" name="Eigenvector Centrality Bin" dataDxfId="79"/>
    <tableColumn id="12" xr3:uid="{00000000-0010-0000-0500-00000C000000}" name="Eigenvector Centrality Frequency" dataDxfId="78">
      <calculatedColumnFormula>COUNTIF(Vertices[Eigenvector Centrality], "&gt;= " &amp; N2) - COUNTIF(Vertices[Eigenvector Centrality], "&gt;=" &amp; N3)</calculatedColumnFormula>
    </tableColumn>
    <tableColumn id="18" xr3:uid="{00000000-0010-0000-0500-000012000000}" name="PageRank Bin" dataDxfId="77"/>
    <tableColumn id="17" xr3:uid="{00000000-0010-0000-0500-000011000000}" name="PageRank Frequency" dataDxfId="76">
      <calculatedColumnFormula>COUNTIF(Vertices[Eigenvector Centrality], "&gt;= " &amp; P2) - COUNTIF(Vertices[Eigenvector Centrality], "&gt;=" &amp; P3)</calculatedColumnFormula>
    </tableColumn>
    <tableColumn id="13" xr3:uid="{00000000-0010-0000-0500-00000D000000}" name="Clustering Coefficient Bin" dataDxfId="75"/>
    <tableColumn id="14" xr3:uid="{00000000-0010-0000-0500-00000E000000}" name="Clustering Coefficient Frequency" dataDxfId="74">
      <calculatedColumnFormula>COUNTIF(Vertices[Clustering Coefficient], "&gt;= " &amp; R2) - COUNTIF(Vertices[Clustering Coefficient], "&gt;=" &amp; R3)</calculatedColumnFormula>
    </tableColumn>
    <tableColumn id="15" xr3:uid="{00000000-0010-0000-0500-00000F000000}" name="Dynamic Filter Bin" dataDxfId="73"/>
    <tableColumn id="16" xr3:uid="{00000000-0010-0000-0500-000010000000}" name="Dynamic Filter Frequency" dataDxfId="72">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29:B30" insertRow="1" totalsRowShown="0" dataCellStyle="NodeXL Graph Metric">
  <autoFilter ref="A29:B30"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71">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70">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witter.com/" TargetMode="External"/><Relationship Id="rId170" Type="http://schemas.openxmlformats.org/officeDocument/2006/relationships/hyperlink" Target="https://twitter.com/i/web/status/1264650873738792961" TargetMode="External"/><Relationship Id="rId987" Type="http://schemas.openxmlformats.org/officeDocument/2006/relationships/hyperlink" Target="https://twitter.com/" TargetMode="External"/><Relationship Id="rId2668" Type="http://schemas.openxmlformats.org/officeDocument/2006/relationships/hyperlink" Target="https://twitter.com/" TargetMode="External"/><Relationship Id="rId2875" Type="http://schemas.openxmlformats.org/officeDocument/2006/relationships/hyperlink" Target="https://twitter.com/" TargetMode="External"/><Relationship Id="rId847" Type="http://schemas.openxmlformats.org/officeDocument/2006/relationships/hyperlink" Target="https://twitter.com/" TargetMode="External"/><Relationship Id="rId1477" Type="http://schemas.openxmlformats.org/officeDocument/2006/relationships/hyperlink" Target="https://twitter.com/" TargetMode="External"/><Relationship Id="rId1684" Type="http://schemas.openxmlformats.org/officeDocument/2006/relationships/hyperlink" Target="https://twitter.com/" TargetMode="External"/><Relationship Id="rId1891" Type="http://schemas.openxmlformats.org/officeDocument/2006/relationships/hyperlink" Target="https://twitter.com/" TargetMode="External"/><Relationship Id="rId2528" Type="http://schemas.openxmlformats.org/officeDocument/2006/relationships/hyperlink" Target="https://twitter.com/" TargetMode="External"/><Relationship Id="rId2735" Type="http://schemas.openxmlformats.org/officeDocument/2006/relationships/hyperlink" Target="https://twitter.com/" TargetMode="External"/><Relationship Id="rId2942" Type="http://schemas.openxmlformats.org/officeDocument/2006/relationships/hyperlink" Target="https://twitter.com/" TargetMode="External"/><Relationship Id="rId707" Type="http://schemas.openxmlformats.org/officeDocument/2006/relationships/hyperlink" Target="https://twitter.com/" TargetMode="External"/><Relationship Id="rId914" Type="http://schemas.openxmlformats.org/officeDocument/2006/relationships/hyperlink" Target="https://twitter.com/" TargetMode="External"/><Relationship Id="rId1337" Type="http://schemas.openxmlformats.org/officeDocument/2006/relationships/hyperlink" Target="https://twitter.com/" TargetMode="External"/><Relationship Id="rId1544" Type="http://schemas.openxmlformats.org/officeDocument/2006/relationships/hyperlink" Target="https://twitter.com/" TargetMode="External"/><Relationship Id="rId1751" Type="http://schemas.openxmlformats.org/officeDocument/2006/relationships/hyperlink" Target="https://twitter.com/" TargetMode="External"/><Relationship Id="rId2802" Type="http://schemas.openxmlformats.org/officeDocument/2006/relationships/hyperlink" Target="https://twitter.com/" TargetMode="External"/><Relationship Id="rId43" Type="http://schemas.openxmlformats.org/officeDocument/2006/relationships/hyperlink" Target="https://twitter.com/i/web/status/1264650807590432768" TargetMode="External"/><Relationship Id="rId1404" Type="http://schemas.openxmlformats.org/officeDocument/2006/relationships/hyperlink" Target="https://twitter.com/" TargetMode="External"/><Relationship Id="rId1611" Type="http://schemas.openxmlformats.org/officeDocument/2006/relationships/hyperlink" Target="https://twitter.com/" TargetMode="External"/><Relationship Id="rId497" Type="http://schemas.openxmlformats.org/officeDocument/2006/relationships/hyperlink" Target="https://twitter.com/i/web/status/1264651056987979777" TargetMode="External"/><Relationship Id="rId2178" Type="http://schemas.openxmlformats.org/officeDocument/2006/relationships/hyperlink" Target="https://twitter.com/" TargetMode="External"/><Relationship Id="rId2385" Type="http://schemas.openxmlformats.org/officeDocument/2006/relationships/hyperlink" Target="https://twitter.com/" TargetMode="External"/><Relationship Id="rId357" Type="http://schemas.openxmlformats.org/officeDocument/2006/relationships/hyperlink" Target="https://twitter.com/i/web/status/1264650832848527362" TargetMode="External"/><Relationship Id="rId1194" Type="http://schemas.openxmlformats.org/officeDocument/2006/relationships/hyperlink" Target="https://twitter.com/" TargetMode="External"/><Relationship Id="rId2038" Type="http://schemas.openxmlformats.org/officeDocument/2006/relationships/hyperlink" Target="https://twitter.com/" TargetMode="External"/><Relationship Id="rId2592" Type="http://schemas.openxmlformats.org/officeDocument/2006/relationships/hyperlink" Target="https://twitter.com/" TargetMode="External"/><Relationship Id="rId217" Type="http://schemas.openxmlformats.org/officeDocument/2006/relationships/hyperlink" Target="https://twitter.com/i/web/status/1264650901425393671" TargetMode="External"/><Relationship Id="rId564" Type="http://schemas.openxmlformats.org/officeDocument/2006/relationships/hyperlink" Target="https://twitter.com/" TargetMode="External"/><Relationship Id="rId771" Type="http://schemas.openxmlformats.org/officeDocument/2006/relationships/hyperlink" Target="https://twitter.com/" TargetMode="External"/><Relationship Id="rId2245" Type="http://schemas.openxmlformats.org/officeDocument/2006/relationships/hyperlink" Target="https://twitter.com/" TargetMode="External"/><Relationship Id="rId2452" Type="http://schemas.openxmlformats.org/officeDocument/2006/relationships/hyperlink" Target="https://twitter.com/" TargetMode="External"/><Relationship Id="rId424" Type="http://schemas.openxmlformats.org/officeDocument/2006/relationships/hyperlink" Target="https://twitter.com/i/web/status/1264650944102436865" TargetMode="External"/><Relationship Id="rId631" Type="http://schemas.openxmlformats.org/officeDocument/2006/relationships/hyperlink" Target="https://twitter.com/" TargetMode="External"/><Relationship Id="rId1054" Type="http://schemas.openxmlformats.org/officeDocument/2006/relationships/hyperlink" Target="https://twitter.com/" TargetMode="External"/><Relationship Id="rId1261" Type="http://schemas.openxmlformats.org/officeDocument/2006/relationships/hyperlink" Target="https://twitter.com/" TargetMode="External"/><Relationship Id="rId2105" Type="http://schemas.openxmlformats.org/officeDocument/2006/relationships/hyperlink" Target="https://twitter.com/" TargetMode="External"/><Relationship Id="rId2312" Type="http://schemas.openxmlformats.org/officeDocument/2006/relationships/hyperlink" Target="https://twitter.com/" TargetMode="External"/><Relationship Id="rId1121" Type="http://schemas.openxmlformats.org/officeDocument/2006/relationships/hyperlink" Target="https://twitter.com/" TargetMode="External"/><Relationship Id="rId1938" Type="http://schemas.openxmlformats.org/officeDocument/2006/relationships/hyperlink" Target="https://twitter.com/" TargetMode="External"/><Relationship Id="rId281" Type="http://schemas.openxmlformats.org/officeDocument/2006/relationships/hyperlink" Target="https://twitter.com/i/web/status/1264650939744616449" TargetMode="External"/><Relationship Id="rId141" Type="http://schemas.openxmlformats.org/officeDocument/2006/relationships/hyperlink" Target="https://twitter.com/i/web/status/1264650859268497408" TargetMode="External"/><Relationship Id="rId7" Type="http://schemas.openxmlformats.org/officeDocument/2006/relationships/hyperlink" Target="https://twitter.com/i/web/status/1264650786631548934" TargetMode="External"/><Relationship Id="rId2779" Type="http://schemas.openxmlformats.org/officeDocument/2006/relationships/hyperlink" Target="https://twitter.com/" TargetMode="External"/><Relationship Id="rId2986" Type="http://schemas.openxmlformats.org/officeDocument/2006/relationships/hyperlink" Target="https://twitter.com/" TargetMode="External"/><Relationship Id="rId958" Type="http://schemas.openxmlformats.org/officeDocument/2006/relationships/hyperlink" Target="https://twitter.com/" TargetMode="External"/><Relationship Id="rId1588" Type="http://schemas.openxmlformats.org/officeDocument/2006/relationships/hyperlink" Target="https://twitter.com/" TargetMode="External"/><Relationship Id="rId1795" Type="http://schemas.openxmlformats.org/officeDocument/2006/relationships/hyperlink" Target="https://twitter.com/" TargetMode="External"/><Relationship Id="rId2639" Type="http://schemas.openxmlformats.org/officeDocument/2006/relationships/hyperlink" Target="https://twitter.com/" TargetMode="External"/><Relationship Id="rId2846" Type="http://schemas.openxmlformats.org/officeDocument/2006/relationships/hyperlink" Target="https://twitter.com/" TargetMode="External"/><Relationship Id="rId87" Type="http://schemas.openxmlformats.org/officeDocument/2006/relationships/hyperlink" Target="https://twitter.com/i/web/status/1264650829144952832" TargetMode="External"/><Relationship Id="rId818" Type="http://schemas.openxmlformats.org/officeDocument/2006/relationships/hyperlink" Target="https://twitter.com/" TargetMode="External"/><Relationship Id="rId1448" Type="http://schemas.openxmlformats.org/officeDocument/2006/relationships/hyperlink" Target="https://twitter.com/" TargetMode="External"/><Relationship Id="rId1655" Type="http://schemas.openxmlformats.org/officeDocument/2006/relationships/hyperlink" Target="https://twitter.com/" TargetMode="External"/><Relationship Id="rId2706" Type="http://schemas.openxmlformats.org/officeDocument/2006/relationships/hyperlink" Target="https://twitter.com/" TargetMode="External"/><Relationship Id="rId1308" Type="http://schemas.openxmlformats.org/officeDocument/2006/relationships/hyperlink" Target="https://twitter.com/" TargetMode="External"/><Relationship Id="rId1862" Type="http://schemas.openxmlformats.org/officeDocument/2006/relationships/hyperlink" Target="https://twitter.com/" TargetMode="External"/><Relationship Id="rId2913" Type="http://schemas.openxmlformats.org/officeDocument/2006/relationships/hyperlink" Target="https://twitter.com/" TargetMode="External"/><Relationship Id="rId1515" Type="http://schemas.openxmlformats.org/officeDocument/2006/relationships/hyperlink" Target="https://twitter.com/" TargetMode="External"/><Relationship Id="rId1722" Type="http://schemas.openxmlformats.org/officeDocument/2006/relationships/hyperlink" Target="https://twitter.com/" TargetMode="External"/><Relationship Id="rId14" Type="http://schemas.openxmlformats.org/officeDocument/2006/relationships/hyperlink" Target="https://twitter.com/i/web/status/1264650789538103299" TargetMode="External"/><Relationship Id="rId2289" Type="http://schemas.openxmlformats.org/officeDocument/2006/relationships/hyperlink" Target="https://twitter.com/" TargetMode="External"/><Relationship Id="rId2496" Type="http://schemas.openxmlformats.org/officeDocument/2006/relationships/hyperlink" Target="https://twitter.com/" TargetMode="External"/><Relationship Id="rId468" Type="http://schemas.openxmlformats.org/officeDocument/2006/relationships/hyperlink" Target="https://twitter.com/i/web/status/1264651039816536067" TargetMode="External"/><Relationship Id="rId675" Type="http://schemas.openxmlformats.org/officeDocument/2006/relationships/hyperlink" Target="https://twitter.com/" TargetMode="External"/><Relationship Id="rId882" Type="http://schemas.openxmlformats.org/officeDocument/2006/relationships/hyperlink" Target="https://twitter.com/" TargetMode="External"/><Relationship Id="rId1098" Type="http://schemas.openxmlformats.org/officeDocument/2006/relationships/hyperlink" Target="https://twitter.com/" TargetMode="External"/><Relationship Id="rId2149" Type="http://schemas.openxmlformats.org/officeDocument/2006/relationships/hyperlink" Target="https://twitter.com/" TargetMode="External"/><Relationship Id="rId2356" Type="http://schemas.openxmlformats.org/officeDocument/2006/relationships/hyperlink" Target="https://twitter.com/" TargetMode="External"/><Relationship Id="rId2563" Type="http://schemas.openxmlformats.org/officeDocument/2006/relationships/hyperlink" Target="https://twitter.com/" TargetMode="External"/><Relationship Id="rId2770" Type="http://schemas.openxmlformats.org/officeDocument/2006/relationships/hyperlink" Target="https://twitter.com/" TargetMode="External"/><Relationship Id="rId328" Type="http://schemas.openxmlformats.org/officeDocument/2006/relationships/hyperlink" Target="https://twitter.com/i/web/status/1264650966508371969" TargetMode="External"/><Relationship Id="rId535" Type="http://schemas.openxmlformats.org/officeDocument/2006/relationships/hyperlink" Target="https://twitter.com/i/web/status/1264651074302025728" TargetMode="External"/><Relationship Id="rId742" Type="http://schemas.openxmlformats.org/officeDocument/2006/relationships/hyperlink" Target="https://twitter.com/" TargetMode="External"/><Relationship Id="rId1165" Type="http://schemas.openxmlformats.org/officeDocument/2006/relationships/hyperlink" Target="https://twitter.com/" TargetMode="External"/><Relationship Id="rId1372" Type="http://schemas.openxmlformats.org/officeDocument/2006/relationships/hyperlink" Target="https://twitter.com/" TargetMode="External"/><Relationship Id="rId2009" Type="http://schemas.openxmlformats.org/officeDocument/2006/relationships/hyperlink" Target="https://twitter.com/" TargetMode="External"/><Relationship Id="rId2216" Type="http://schemas.openxmlformats.org/officeDocument/2006/relationships/hyperlink" Target="https://twitter.com/" TargetMode="External"/><Relationship Id="rId2423" Type="http://schemas.openxmlformats.org/officeDocument/2006/relationships/hyperlink" Target="https://twitter.com/" TargetMode="External"/><Relationship Id="rId2630" Type="http://schemas.openxmlformats.org/officeDocument/2006/relationships/hyperlink" Target="https://twitter.com/" TargetMode="External"/><Relationship Id="rId602" Type="http://schemas.openxmlformats.org/officeDocument/2006/relationships/hyperlink" Target="https://twitter.com/" TargetMode="External"/><Relationship Id="rId1025" Type="http://schemas.openxmlformats.org/officeDocument/2006/relationships/hyperlink" Target="https://twitter.com/" TargetMode="External"/><Relationship Id="rId1232" Type="http://schemas.openxmlformats.org/officeDocument/2006/relationships/hyperlink" Target="https://twitter.com/" TargetMode="External"/><Relationship Id="rId185" Type="http://schemas.openxmlformats.org/officeDocument/2006/relationships/hyperlink" Target="https://twitter.com/i/web/status/1264650884262363141" TargetMode="External"/><Relationship Id="rId1909" Type="http://schemas.openxmlformats.org/officeDocument/2006/relationships/hyperlink" Target="https://twitter.com/" TargetMode="External"/><Relationship Id="rId392" Type="http://schemas.openxmlformats.org/officeDocument/2006/relationships/hyperlink" Target="https://twitter.com/NSK025/status/1264332984334909444" TargetMode="External"/><Relationship Id="rId2073" Type="http://schemas.openxmlformats.org/officeDocument/2006/relationships/hyperlink" Target="https://twitter.com/" TargetMode="External"/><Relationship Id="rId2280" Type="http://schemas.openxmlformats.org/officeDocument/2006/relationships/hyperlink" Target="https://twitter.com/" TargetMode="External"/><Relationship Id="rId252" Type="http://schemas.openxmlformats.org/officeDocument/2006/relationships/hyperlink" Target="https://twitter.com/i/web/status/1264650917082796033" TargetMode="External"/><Relationship Id="rId2140" Type="http://schemas.openxmlformats.org/officeDocument/2006/relationships/hyperlink" Target="https://twitter.com/" TargetMode="External"/><Relationship Id="rId112" Type="http://schemas.openxmlformats.org/officeDocument/2006/relationships/hyperlink" Target="https://twitter.com/i/web/status/1264650838917763072" TargetMode="External"/><Relationship Id="rId1699" Type="http://schemas.openxmlformats.org/officeDocument/2006/relationships/hyperlink" Target="https://twitter.com/" TargetMode="External"/><Relationship Id="rId2000" Type="http://schemas.openxmlformats.org/officeDocument/2006/relationships/hyperlink" Target="https://twitter.com/" TargetMode="External"/><Relationship Id="rId2957" Type="http://schemas.openxmlformats.org/officeDocument/2006/relationships/hyperlink" Target="https://twitter.com/" TargetMode="External"/><Relationship Id="rId929" Type="http://schemas.openxmlformats.org/officeDocument/2006/relationships/hyperlink" Target="https://twitter.com/" TargetMode="External"/><Relationship Id="rId1559" Type="http://schemas.openxmlformats.org/officeDocument/2006/relationships/hyperlink" Target="https://twitter.com/" TargetMode="External"/><Relationship Id="rId1766" Type="http://schemas.openxmlformats.org/officeDocument/2006/relationships/hyperlink" Target="https://twitter.com/" TargetMode="External"/><Relationship Id="rId1973" Type="http://schemas.openxmlformats.org/officeDocument/2006/relationships/hyperlink" Target="https://twitter.com/" TargetMode="External"/><Relationship Id="rId2817" Type="http://schemas.openxmlformats.org/officeDocument/2006/relationships/hyperlink" Target="https://twitter.com/" TargetMode="External"/><Relationship Id="rId58" Type="http://schemas.openxmlformats.org/officeDocument/2006/relationships/hyperlink" Target="https://twitter.com/i/web/status/1264650814800486400" TargetMode="External"/><Relationship Id="rId1419" Type="http://schemas.openxmlformats.org/officeDocument/2006/relationships/hyperlink" Target="https://twitter.com/" TargetMode="External"/><Relationship Id="rId1626" Type="http://schemas.openxmlformats.org/officeDocument/2006/relationships/hyperlink" Target="https://twitter.com/" TargetMode="External"/><Relationship Id="rId1833" Type="http://schemas.openxmlformats.org/officeDocument/2006/relationships/hyperlink" Target="https://twitter.com/" TargetMode="External"/><Relationship Id="rId1900" Type="http://schemas.openxmlformats.org/officeDocument/2006/relationships/hyperlink" Target="https://twitter.com/" TargetMode="External"/><Relationship Id="rId579" Type="http://schemas.openxmlformats.org/officeDocument/2006/relationships/hyperlink" Target="https://twitter.com/" TargetMode="External"/><Relationship Id="rId786" Type="http://schemas.openxmlformats.org/officeDocument/2006/relationships/hyperlink" Target="https://twitter.com/" TargetMode="External"/><Relationship Id="rId993" Type="http://schemas.openxmlformats.org/officeDocument/2006/relationships/hyperlink" Target="https://twitter.com/" TargetMode="External"/><Relationship Id="rId2467" Type="http://schemas.openxmlformats.org/officeDocument/2006/relationships/hyperlink" Target="https://twitter.com/" TargetMode="External"/><Relationship Id="rId2674" Type="http://schemas.openxmlformats.org/officeDocument/2006/relationships/hyperlink" Target="https://twitter.com/" TargetMode="External"/><Relationship Id="rId439" Type="http://schemas.openxmlformats.org/officeDocument/2006/relationships/hyperlink" Target="https://twitter.com/i/web/status/1264651018974965760" TargetMode="External"/><Relationship Id="rId646" Type="http://schemas.openxmlformats.org/officeDocument/2006/relationships/hyperlink" Target="https://twitter.com/" TargetMode="External"/><Relationship Id="rId1069" Type="http://schemas.openxmlformats.org/officeDocument/2006/relationships/hyperlink" Target="https://twitter.com/" TargetMode="External"/><Relationship Id="rId1276" Type="http://schemas.openxmlformats.org/officeDocument/2006/relationships/hyperlink" Target="https://twitter.com/" TargetMode="External"/><Relationship Id="rId1483" Type="http://schemas.openxmlformats.org/officeDocument/2006/relationships/hyperlink" Target="https://twitter.com/" TargetMode="External"/><Relationship Id="rId2327" Type="http://schemas.openxmlformats.org/officeDocument/2006/relationships/hyperlink" Target="https://twitter.com/" TargetMode="External"/><Relationship Id="rId2881" Type="http://schemas.openxmlformats.org/officeDocument/2006/relationships/hyperlink" Target="https://twitter.com/" TargetMode="External"/><Relationship Id="rId506" Type="http://schemas.openxmlformats.org/officeDocument/2006/relationships/hyperlink" Target="https://twitter.com/i/web/status/1264651061064843264" TargetMode="External"/><Relationship Id="rId853" Type="http://schemas.openxmlformats.org/officeDocument/2006/relationships/hyperlink" Target="https://twitter.com/" TargetMode="External"/><Relationship Id="rId1136" Type="http://schemas.openxmlformats.org/officeDocument/2006/relationships/hyperlink" Target="https://twitter.com/" TargetMode="External"/><Relationship Id="rId1690" Type="http://schemas.openxmlformats.org/officeDocument/2006/relationships/hyperlink" Target="https://twitter.com/" TargetMode="External"/><Relationship Id="rId2534" Type="http://schemas.openxmlformats.org/officeDocument/2006/relationships/hyperlink" Target="https://twitter.com/" TargetMode="External"/><Relationship Id="rId2741" Type="http://schemas.openxmlformats.org/officeDocument/2006/relationships/hyperlink" Target="https://twitter.com/" TargetMode="External"/><Relationship Id="rId713" Type="http://schemas.openxmlformats.org/officeDocument/2006/relationships/hyperlink" Target="https://twitter.com/" TargetMode="External"/><Relationship Id="rId920" Type="http://schemas.openxmlformats.org/officeDocument/2006/relationships/hyperlink" Target="https://twitter.com/" TargetMode="External"/><Relationship Id="rId1343" Type="http://schemas.openxmlformats.org/officeDocument/2006/relationships/hyperlink" Target="https://twitter.com/" TargetMode="External"/><Relationship Id="rId1550" Type="http://schemas.openxmlformats.org/officeDocument/2006/relationships/hyperlink" Target="https://twitter.com/" TargetMode="External"/><Relationship Id="rId2601" Type="http://schemas.openxmlformats.org/officeDocument/2006/relationships/hyperlink" Target="https://twitter.com/" TargetMode="External"/><Relationship Id="rId1203" Type="http://schemas.openxmlformats.org/officeDocument/2006/relationships/hyperlink" Target="https://twitter.com/" TargetMode="External"/><Relationship Id="rId1410" Type="http://schemas.openxmlformats.org/officeDocument/2006/relationships/hyperlink" Target="https://twitter.com/" TargetMode="External"/><Relationship Id="rId296" Type="http://schemas.openxmlformats.org/officeDocument/2006/relationships/hyperlink" Target="https://twitter.com/i/web/status/1264650946543484929" TargetMode="External"/><Relationship Id="rId2184" Type="http://schemas.openxmlformats.org/officeDocument/2006/relationships/hyperlink" Target="https://twitter.com/" TargetMode="External"/><Relationship Id="rId2391" Type="http://schemas.openxmlformats.org/officeDocument/2006/relationships/hyperlink" Target="https://twitter.com/" TargetMode="External"/><Relationship Id="rId156" Type="http://schemas.openxmlformats.org/officeDocument/2006/relationships/hyperlink" Target="https://twitter.com/i/web/status/1264650861441175552" TargetMode="External"/><Relationship Id="rId363" Type="http://schemas.openxmlformats.org/officeDocument/2006/relationships/hyperlink" Target="https://twitter.com/i/web/status/1264650983755440132" TargetMode="External"/><Relationship Id="rId570" Type="http://schemas.openxmlformats.org/officeDocument/2006/relationships/hyperlink" Target="https://twitter.com/" TargetMode="External"/><Relationship Id="rId2044" Type="http://schemas.openxmlformats.org/officeDocument/2006/relationships/hyperlink" Target="https://twitter.com/" TargetMode="External"/><Relationship Id="rId2251" Type="http://schemas.openxmlformats.org/officeDocument/2006/relationships/hyperlink" Target="https://twitter.com/" TargetMode="External"/><Relationship Id="rId223" Type="http://schemas.openxmlformats.org/officeDocument/2006/relationships/hyperlink" Target="https://twitter.com/i/web/status/1264650903627366400" TargetMode="External"/><Relationship Id="rId430" Type="http://schemas.openxmlformats.org/officeDocument/2006/relationships/hyperlink" Target="https://twitter.com/i/web/status/1264651014583574530" TargetMode="External"/><Relationship Id="rId1060" Type="http://schemas.openxmlformats.org/officeDocument/2006/relationships/hyperlink" Target="https://twitter.com/" TargetMode="External"/><Relationship Id="rId2111" Type="http://schemas.openxmlformats.org/officeDocument/2006/relationships/hyperlink" Target="https://twitter.com/" TargetMode="External"/><Relationship Id="rId1877" Type="http://schemas.openxmlformats.org/officeDocument/2006/relationships/hyperlink" Target="https://twitter.com/" TargetMode="External"/><Relationship Id="rId2928" Type="http://schemas.openxmlformats.org/officeDocument/2006/relationships/hyperlink" Target="https://twitter.com/" TargetMode="External"/><Relationship Id="rId1737" Type="http://schemas.openxmlformats.org/officeDocument/2006/relationships/hyperlink" Target="https://twitter.com/" TargetMode="External"/><Relationship Id="rId1944" Type="http://schemas.openxmlformats.org/officeDocument/2006/relationships/hyperlink" Target="https://twitter.com/" TargetMode="External"/><Relationship Id="rId29" Type="http://schemas.openxmlformats.org/officeDocument/2006/relationships/hyperlink" Target="https://twitter.com/i/web/status/1264650798140739587" TargetMode="External"/><Relationship Id="rId1804" Type="http://schemas.openxmlformats.org/officeDocument/2006/relationships/hyperlink" Target="https://twitter.com/" TargetMode="External"/><Relationship Id="rId897" Type="http://schemas.openxmlformats.org/officeDocument/2006/relationships/hyperlink" Target="https://twitter.com/" TargetMode="External"/><Relationship Id="rId2578" Type="http://schemas.openxmlformats.org/officeDocument/2006/relationships/hyperlink" Target="https://twitter.com/" TargetMode="External"/><Relationship Id="rId2785" Type="http://schemas.openxmlformats.org/officeDocument/2006/relationships/hyperlink" Target="https://twitter.com/" TargetMode="External"/><Relationship Id="rId2992" Type="http://schemas.openxmlformats.org/officeDocument/2006/relationships/hyperlink" Target="https://twitter.com/" TargetMode="External"/><Relationship Id="rId757" Type="http://schemas.openxmlformats.org/officeDocument/2006/relationships/hyperlink" Target="https://twitter.com/" TargetMode="External"/><Relationship Id="rId964" Type="http://schemas.openxmlformats.org/officeDocument/2006/relationships/hyperlink" Target="https://twitter.com/" TargetMode="External"/><Relationship Id="rId1387" Type="http://schemas.openxmlformats.org/officeDocument/2006/relationships/hyperlink" Target="https://twitter.com/" TargetMode="External"/><Relationship Id="rId1594" Type="http://schemas.openxmlformats.org/officeDocument/2006/relationships/hyperlink" Target="https://twitter.com/" TargetMode="External"/><Relationship Id="rId2438" Type="http://schemas.openxmlformats.org/officeDocument/2006/relationships/hyperlink" Target="https://twitter.com/" TargetMode="External"/><Relationship Id="rId2645" Type="http://schemas.openxmlformats.org/officeDocument/2006/relationships/hyperlink" Target="https://twitter.com/" TargetMode="External"/><Relationship Id="rId2852" Type="http://schemas.openxmlformats.org/officeDocument/2006/relationships/hyperlink" Target="https://twitter.com/" TargetMode="External"/><Relationship Id="rId93" Type="http://schemas.openxmlformats.org/officeDocument/2006/relationships/hyperlink" Target="https://twitter.com/i/web/status/1264650830713688066" TargetMode="External"/><Relationship Id="rId617" Type="http://schemas.openxmlformats.org/officeDocument/2006/relationships/hyperlink" Target="https://twitter.com/" TargetMode="External"/><Relationship Id="rId824" Type="http://schemas.openxmlformats.org/officeDocument/2006/relationships/hyperlink" Target="https://twitter.com/" TargetMode="External"/><Relationship Id="rId1247" Type="http://schemas.openxmlformats.org/officeDocument/2006/relationships/hyperlink" Target="https://twitter.com/" TargetMode="External"/><Relationship Id="rId1454" Type="http://schemas.openxmlformats.org/officeDocument/2006/relationships/hyperlink" Target="https://twitter.com/" TargetMode="External"/><Relationship Id="rId1661" Type="http://schemas.openxmlformats.org/officeDocument/2006/relationships/hyperlink" Target="https://twitter.com/" TargetMode="External"/><Relationship Id="rId2505" Type="http://schemas.openxmlformats.org/officeDocument/2006/relationships/hyperlink" Target="https://twitter.com/" TargetMode="External"/><Relationship Id="rId2712" Type="http://schemas.openxmlformats.org/officeDocument/2006/relationships/hyperlink" Target="https://twitter.com/" TargetMode="External"/><Relationship Id="rId1107" Type="http://schemas.openxmlformats.org/officeDocument/2006/relationships/hyperlink" Target="https://twitter.com/" TargetMode="External"/><Relationship Id="rId1314" Type="http://schemas.openxmlformats.org/officeDocument/2006/relationships/hyperlink" Target="https://twitter.com/" TargetMode="External"/><Relationship Id="rId1521" Type="http://schemas.openxmlformats.org/officeDocument/2006/relationships/hyperlink" Target="https://twitter.com/" TargetMode="External"/><Relationship Id="rId20" Type="http://schemas.openxmlformats.org/officeDocument/2006/relationships/hyperlink" Target="https://twitter.com/i/web/status/1264650792470011904" TargetMode="External"/><Relationship Id="rId2088" Type="http://schemas.openxmlformats.org/officeDocument/2006/relationships/hyperlink" Target="https://twitter.com/" TargetMode="External"/><Relationship Id="rId2295" Type="http://schemas.openxmlformats.org/officeDocument/2006/relationships/hyperlink" Target="https://twitter.com/" TargetMode="External"/><Relationship Id="rId267" Type="http://schemas.openxmlformats.org/officeDocument/2006/relationships/hyperlink" Target="https://twitter.com/i/web/status/1264650928675749891" TargetMode="External"/><Relationship Id="rId474" Type="http://schemas.openxmlformats.org/officeDocument/2006/relationships/hyperlink" Target="https://twitter.com/i/web/status/1264651044572876805" TargetMode="External"/><Relationship Id="rId2155" Type="http://schemas.openxmlformats.org/officeDocument/2006/relationships/hyperlink" Target="https://twitter.com/" TargetMode="External"/><Relationship Id="rId127" Type="http://schemas.openxmlformats.org/officeDocument/2006/relationships/hyperlink" Target="https://twitter.com/i/web/status/1264650849453772800" TargetMode="External"/><Relationship Id="rId681" Type="http://schemas.openxmlformats.org/officeDocument/2006/relationships/hyperlink" Target="https://twitter.com/" TargetMode="External"/><Relationship Id="rId2362" Type="http://schemas.openxmlformats.org/officeDocument/2006/relationships/hyperlink" Target="https://twitter.com/" TargetMode="External"/><Relationship Id="rId334" Type="http://schemas.openxmlformats.org/officeDocument/2006/relationships/hyperlink" Target="https://twitter.com/i/web/status/1264650970233024512" TargetMode="External"/><Relationship Id="rId541" Type="http://schemas.openxmlformats.org/officeDocument/2006/relationships/hyperlink" Target="https://twitter.com/" TargetMode="External"/><Relationship Id="rId1171" Type="http://schemas.openxmlformats.org/officeDocument/2006/relationships/hyperlink" Target="https://twitter.com/" TargetMode="External"/><Relationship Id="rId2015" Type="http://schemas.openxmlformats.org/officeDocument/2006/relationships/hyperlink" Target="https://twitter.com/" TargetMode="External"/><Relationship Id="rId2222" Type="http://schemas.openxmlformats.org/officeDocument/2006/relationships/hyperlink" Target="https://twitter.com/" TargetMode="External"/><Relationship Id="rId401" Type="http://schemas.openxmlformats.org/officeDocument/2006/relationships/hyperlink" Target="https://twitter.com/i/web/status/1264651003225427968" TargetMode="External"/><Relationship Id="rId1031" Type="http://schemas.openxmlformats.org/officeDocument/2006/relationships/hyperlink" Target="https://twitter.com/" TargetMode="External"/><Relationship Id="rId1988" Type="http://schemas.openxmlformats.org/officeDocument/2006/relationships/hyperlink" Target="https://twitter.com/" TargetMode="External"/><Relationship Id="rId1848" Type="http://schemas.openxmlformats.org/officeDocument/2006/relationships/hyperlink" Target="https://twitter.com/" TargetMode="External"/><Relationship Id="rId191" Type="http://schemas.openxmlformats.org/officeDocument/2006/relationships/hyperlink" Target="https://twitter.com/i/web/status/1264650889282936832" TargetMode="External"/><Relationship Id="rId1708" Type="http://schemas.openxmlformats.org/officeDocument/2006/relationships/hyperlink" Target="https://twitter.com/" TargetMode="External"/><Relationship Id="rId1915" Type="http://schemas.openxmlformats.org/officeDocument/2006/relationships/hyperlink" Target="https://twitter.com/" TargetMode="External"/><Relationship Id="rId2689" Type="http://schemas.openxmlformats.org/officeDocument/2006/relationships/hyperlink" Target="https://twitter.com/" TargetMode="External"/><Relationship Id="rId2896" Type="http://schemas.openxmlformats.org/officeDocument/2006/relationships/hyperlink" Target="https://twitter.com/" TargetMode="External"/><Relationship Id="rId868" Type="http://schemas.openxmlformats.org/officeDocument/2006/relationships/hyperlink" Target="https://twitter.com/" TargetMode="External"/><Relationship Id="rId1498" Type="http://schemas.openxmlformats.org/officeDocument/2006/relationships/hyperlink" Target="https://twitter.com/" TargetMode="External"/><Relationship Id="rId2549" Type="http://schemas.openxmlformats.org/officeDocument/2006/relationships/hyperlink" Target="https://twitter.com/" TargetMode="External"/><Relationship Id="rId2756" Type="http://schemas.openxmlformats.org/officeDocument/2006/relationships/hyperlink" Target="https://twitter.com/" TargetMode="External"/><Relationship Id="rId2963" Type="http://schemas.openxmlformats.org/officeDocument/2006/relationships/hyperlink" Target="https://twitter.com/" TargetMode="External"/><Relationship Id="rId728" Type="http://schemas.openxmlformats.org/officeDocument/2006/relationships/hyperlink" Target="https://twitter.com/" TargetMode="External"/><Relationship Id="rId935" Type="http://schemas.openxmlformats.org/officeDocument/2006/relationships/hyperlink" Target="https://twitter.com/" TargetMode="External"/><Relationship Id="rId1358" Type="http://schemas.openxmlformats.org/officeDocument/2006/relationships/hyperlink" Target="https://twitter.com/" TargetMode="External"/><Relationship Id="rId1565" Type="http://schemas.openxmlformats.org/officeDocument/2006/relationships/hyperlink" Target="https://twitter.com/" TargetMode="External"/><Relationship Id="rId1772" Type="http://schemas.openxmlformats.org/officeDocument/2006/relationships/hyperlink" Target="https://twitter.com/" TargetMode="External"/><Relationship Id="rId2409" Type="http://schemas.openxmlformats.org/officeDocument/2006/relationships/hyperlink" Target="https://twitter.com/" TargetMode="External"/><Relationship Id="rId2616" Type="http://schemas.openxmlformats.org/officeDocument/2006/relationships/hyperlink" Target="https://twitter.com/" TargetMode="External"/><Relationship Id="rId64" Type="http://schemas.openxmlformats.org/officeDocument/2006/relationships/hyperlink" Target="https://twitter.com/i/web/status/1264650814800486400" TargetMode="External"/><Relationship Id="rId1218" Type="http://schemas.openxmlformats.org/officeDocument/2006/relationships/hyperlink" Target="https://twitter.com/" TargetMode="External"/><Relationship Id="rId1425" Type="http://schemas.openxmlformats.org/officeDocument/2006/relationships/hyperlink" Target="https://twitter.com/" TargetMode="External"/><Relationship Id="rId2823" Type="http://schemas.openxmlformats.org/officeDocument/2006/relationships/hyperlink" Target="https://twitter.com/" TargetMode="External"/><Relationship Id="rId1632" Type="http://schemas.openxmlformats.org/officeDocument/2006/relationships/hyperlink" Target="https://twitter.com/" TargetMode="External"/><Relationship Id="rId2199" Type="http://schemas.openxmlformats.org/officeDocument/2006/relationships/hyperlink" Target="https://twitter.com/" TargetMode="External"/><Relationship Id="rId378" Type="http://schemas.openxmlformats.org/officeDocument/2006/relationships/hyperlink" Target="https://twitter.com/i/web/status/1264650991833698307" TargetMode="External"/><Relationship Id="rId585" Type="http://schemas.openxmlformats.org/officeDocument/2006/relationships/hyperlink" Target="https://twitter.com/" TargetMode="External"/><Relationship Id="rId792" Type="http://schemas.openxmlformats.org/officeDocument/2006/relationships/hyperlink" Target="https://twitter.com/" TargetMode="External"/><Relationship Id="rId2059" Type="http://schemas.openxmlformats.org/officeDocument/2006/relationships/hyperlink" Target="https://twitter.com/" TargetMode="External"/><Relationship Id="rId2266" Type="http://schemas.openxmlformats.org/officeDocument/2006/relationships/hyperlink" Target="https://twitter.com/" TargetMode="External"/><Relationship Id="rId2473" Type="http://schemas.openxmlformats.org/officeDocument/2006/relationships/hyperlink" Target="https://twitter.com/" TargetMode="External"/><Relationship Id="rId2680" Type="http://schemas.openxmlformats.org/officeDocument/2006/relationships/hyperlink" Target="https://twitter.com/" TargetMode="External"/><Relationship Id="rId238" Type="http://schemas.openxmlformats.org/officeDocument/2006/relationships/hyperlink" Target="https://twitter.com/i/web/status/1264650910023778305" TargetMode="External"/><Relationship Id="rId445" Type="http://schemas.openxmlformats.org/officeDocument/2006/relationships/hyperlink" Target="https://twitter.com/i/web/status/1264651021621628928" TargetMode="External"/><Relationship Id="rId652" Type="http://schemas.openxmlformats.org/officeDocument/2006/relationships/hyperlink" Target="https://twitter.com/" TargetMode="External"/><Relationship Id="rId1075" Type="http://schemas.openxmlformats.org/officeDocument/2006/relationships/hyperlink" Target="https://twitter.com/" TargetMode="External"/><Relationship Id="rId1282" Type="http://schemas.openxmlformats.org/officeDocument/2006/relationships/hyperlink" Target="https://twitter.com/" TargetMode="External"/><Relationship Id="rId2126" Type="http://schemas.openxmlformats.org/officeDocument/2006/relationships/hyperlink" Target="https://twitter.com/" TargetMode="External"/><Relationship Id="rId2333" Type="http://schemas.openxmlformats.org/officeDocument/2006/relationships/hyperlink" Target="https://twitter.com/" TargetMode="External"/><Relationship Id="rId2540" Type="http://schemas.openxmlformats.org/officeDocument/2006/relationships/hyperlink" Target="https://twitter.com/" TargetMode="External"/><Relationship Id="rId305" Type="http://schemas.openxmlformats.org/officeDocument/2006/relationships/hyperlink" Target="https://twitter.com/i/web/status/1264650951002120193" TargetMode="External"/><Relationship Id="rId512" Type="http://schemas.openxmlformats.org/officeDocument/2006/relationships/hyperlink" Target="https://twitter.com/i/web/status/1264651064751644676" TargetMode="External"/><Relationship Id="rId1142" Type="http://schemas.openxmlformats.org/officeDocument/2006/relationships/hyperlink" Target="https://twitter.com/" TargetMode="External"/><Relationship Id="rId2400" Type="http://schemas.openxmlformats.org/officeDocument/2006/relationships/hyperlink" Target="https://twitter.com/" TargetMode="External"/><Relationship Id="rId1002" Type="http://schemas.openxmlformats.org/officeDocument/2006/relationships/hyperlink" Target="https://twitter.com/" TargetMode="External"/><Relationship Id="rId1959" Type="http://schemas.openxmlformats.org/officeDocument/2006/relationships/hyperlink" Target="https://twitter.com/" TargetMode="External"/><Relationship Id="rId1819" Type="http://schemas.openxmlformats.org/officeDocument/2006/relationships/hyperlink" Target="https://twitter.com/" TargetMode="External"/><Relationship Id="rId2190" Type="http://schemas.openxmlformats.org/officeDocument/2006/relationships/hyperlink" Target="https://twitter.com/" TargetMode="External"/><Relationship Id="rId162" Type="http://schemas.openxmlformats.org/officeDocument/2006/relationships/hyperlink" Target="https://twitter.com/i/web/status/1264650868277772288" TargetMode="External"/><Relationship Id="rId2050" Type="http://schemas.openxmlformats.org/officeDocument/2006/relationships/hyperlink" Target="https://twitter.com/" TargetMode="External"/><Relationship Id="rId979" Type="http://schemas.openxmlformats.org/officeDocument/2006/relationships/hyperlink" Target="https://twitter.com/" TargetMode="External"/><Relationship Id="rId839" Type="http://schemas.openxmlformats.org/officeDocument/2006/relationships/hyperlink" Target="https://twitter.com/" TargetMode="External"/><Relationship Id="rId1469" Type="http://schemas.openxmlformats.org/officeDocument/2006/relationships/hyperlink" Target="https://twitter.com/" TargetMode="External"/><Relationship Id="rId2867" Type="http://schemas.openxmlformats.org/officeDocument/2006/relationships/hyperlink" Target="https://twitter.com/" TargetMode="External"/><Relationship Id="rId1676" Type="http://schemas.openxmlformats.org/officeDocument/2006/relationships/hyperlink" Target="https://twitter.com/" TargetMode="External"/><Relationship Id="rId1883" Type="http://schemas.openxmlformats.org/officeDocument/2006/relationships/hyperlink" Target="https://twitter.com/" TargetMode="External"/><Relationship Id="rId2727" Type="http://schemas.openxmlformats.org/officeDocument/2006/relationships/hyperlink" Target="https://twitter.com/" TargetMode="External"/><Relationship Id="rId2934" Type="http://schemas.openxmlformats.org/officeDocument/2006/relationships/hyperlink" Target="https://twitter.com/" TargetMode="External"/><Relationship Id="rId906" Type="http://schemas.openxmlformats.org/officeDocument/2006/relationships/hyperlink" Target="https://twitter.com/" TargetMode="External"/><Relationship Id="rId1329" Type="http://schemas.openxmlformats.org/officeDocument/2006/relationships/hyperlink" Target="https://twitter.com/" TargetMode="External"/><Relationship Id="rId1536" Type="http://schemas.openxmlformats.org/officeDocument/2006/relationships/hyperlink" Target="https://twitter.com/" TargetMode="External"/><Relationship Id="rId1743" Type="http://schemas.openxmlformats.org/officeDocument/2006/relationships/hyperlink" Target="https://twitter.com/" TargetMode="External"/><Relationship Id="rId1950" Type="http://schemas.openxmlformats.org/officeDocument/2006/relationships/hyperlink" Target="https://twitter.com/" TargetMode="External"/><Relationship Id="rId35" Type="http://schemas.openxmlformats.org/officeDocument/2006/relationships/hyperlink" Target="https://twitter.com/i/web/status/1264650799994425344" TargetMode="External"/><Relationship Id="rId1603" Type="http://schemas.openxmlformats.org/officeDocument/2006/relationships/hyperlink" Target="https://twitter.com/" TargetMode="External"/><Relationship Id="rId1810" Type="http://schemas.openxmlformats.org/officeDocument/2006/relationships/hyperlink" Target="https://twitter.com/" TargetMode="External"/><Relationship Id="rId489" Type="http://schemas.openxmlformats.org/officeDocument/2006/relationships/hyperlink" Target="https://twitter.com/i/web/status/1264650838875783170" TargetMode="External"/><Relationship Id="rId696" Type="http://schemas.openxmlformats.org/officeDocument/2006/relationships/hyperlink" Target="https://twitter.com/" TargetMode="External"/><Relationship Id="rId2377" Type="http://schemas.openxmlformats.org/officeDocument/2006/relationships/hyperlink" Target="https://twitter.com/" TargetMode="External"/><Relationship Id="rId2584" Type="http://schemas.openxmlformats.org/officeDocument/2006/relationships/hyperlink" Target="https://twitter.com/" TargetMode="External"/><Relationship Id="rId2791" Type="http://schemas.openxmlformats.org/officeDocument/2006/relationships/hyperlink" Target="https://twitter.com/" TargetMode="External"/><Relationship Id="rId349" Type="http://schemas.openxmlformats.org/officeDocument/2006/relationships/hyperlink" Target="https://twitter.com/i/web/status/1264650975417155589" TargetMode="External"/><Relationship Id="rId556" Type="http://schemas.openxmlformats.org/officeDocument/2006/relationships/hyperlink" Target="https://twitter.com/" TargetMode="External"/><Relationship Id="rId763" Type="http://schemas.openxmlformats.org/officeDocument/2006/relationships/hyperlink" Target="https://twitter.com/" TargetMode="External"/><Relationship Id="rId1186" Type="http://schemas.openxmlformats.org/officeDocument/2006/relationships/hyperlink" Target="https://twitter.com/" TargetMode="External"/><Relationship Id="rId1393" Type="http://schemas.openxmlformats.org/officeDocument/2006/relationships/hyperlink" Target="https://twitter.com/" TargetMode="External"/><Relationship Id="rId2237" Type="http://schemas.openxmlformats.org/officeDocument/2006/relationships/hyperlink" Target="https://twitter.com/" TargetMode="External"/><Relationship Id="rId2444" Type="http://schemas.openxmlformats.org/officeDocument/2006/relationships/hyperlink" Target="https://twitter.com/" TargetMode="External"/><Relationship Id="rId209" Type="http://schemas.openxmlformats.org/officeDocument/2006/relationships/hyperlink" Target="https://twitter.com/i/web/status/1264650894932684801" TargetMode="External"/><Relationship Id="rId416" Type="http://schemas.openxmlformats.org/officeDocument/2006/relationships/hyperlink" Target="https://twitter.com/i/web/status/1264650944102436865" TargetMode="External"/><Relationship Id="rId970" Type="http://schemas.openxmlformats.org/officeDocument/2006/relationships/hyperlink" Target="https://twitter.com/" TargetMode="External"/><Relationship Id="rId1046" Type="http://schemas.openxmlformats.org/officeDocument/2006/relationships/hyperlink" Target="https://twitter.com/" TargetMode="External"/><Relationship Id="rId1253" Type="http://schemas.openxmlformats.org/officeDocument/2006/relationships/hyperlink" Target="https://twitter.com/" TargetMode="External"/><Relationship Id="rId2651" Type="http://schemas.openxmlformats.org/officeDocument/2006/relationships/hyperlink" Target="https://twitter.com/" TargetMode="External"/><Relationship Id="rId623" Type="http://schemas.openxmlformats.org/officeDocument/2006/relationships/hyperlink" Target="https://twitter.com/" TargetMode="External"/><Relationship Id="rId830" Type="http://schemas.openxmlformats.org/officeDocument/2006/relationships/hyperlink" Target="https://twitter.com/" TargetMode="External"/><Relationship Id="rId1460" Type="http://schemas.openxmlformats.org/officeDocument/2006/relationships/hyperlink" Target="https://twitter.com/" TargetMode="External"/><Relationship Id="rId2304" Type="http://schemas.openxmlformats.org/officeDocument/2006/relationships/hyperlink" Target="https://twitter.com/" TargetMode="External"/><Relationship Id="rId2511" Type="http://schemas.openxmlformats.org/officeDocument/2006/relationships/hyperlink" Target="https://twitter.com/" TargetMode="External"/><Relationship Id="rId1113" Type="http://schemas.openxmlformats.org/officeDocument/2006/relationships/hyperlink" Target="https://twitter.com/" TargetMode="External"/><Relationship Id="rId1320" Type="http://schemas.openxmlformats.org/officeDocument/2006/relationships/hyperlink" Target="https://twitter.com/" TargetMode="External"/><Relationship Id="rId2094" Type="http://schemas.openxmlformats.org/officeDocument/2006/relationships/hyperlink" Target="https://twitter.com/" TargetMode="External"/><Relationship Id="rId273" Type="http://schemas.openxmlformats.org/officeDocument/2006/relationships/hyperlink" Target="https://twitter.com/loeyseternal/status/1264650009670299649" TargetMode="External"/><Relationship Id="rId480" Type="http://schemas.openxmlformats.org/officeDocument/2006/relationships/hyperlink" Target="https://twitter.com/i/web/status/1264651050616795137" TargetMode="External"/><Relationship Id="rId2161" Type="http://schemas.openxmlformats.org/officeDocument/2006/relationships/hyperlink" Target="https://twitter.com/" TargetMode="External"/><Relationship Id="rId133" Type="http://schemas.openxmlformats.org/officeDocument/2006/relationships/hyperlink" Target="https://twitter.com/i/web/status/1264650851987177479" TargetMode="External"/><Relationship Id="rId340" Type="http://schemas.openxmlformats.org/officeDocument/2006/relationships/hyperlink" Target="https://twitter.com/i/web/status/1264650972145561601" TargetMode="External"/><Relationship Id="rId2021" Type="http://schemas.openxmlformats.org/officeDocument/2006/relationships/hyperlink" Target="https://twitter.com/" TargetMode="External"/><Relationship Id="rId200" Type="http://schemas.openxmlformats.org/officeDocument/2006/relationships/hyperlink" Target="https://twitter.com/i/web/status/1264650890570539013" TargetMode="External"/><Relationship Id="rId2978" Type="http://schemas.openxmlformats.org/officeDocument/2006/relationships/hyperlink" Target="https://twitter.com/" TargetMode="External"/><Relationship Id="rId1787" Type="http://schemas.openxmlformats.org/officeDocument/2006/relationships/hyperlink" Target="https://twitter.com/" TargetMode="External"/><Relationship Id="rId1994" Type="http://schemas.openxmlformats.org/officeDocument/2006/relationships/hyperlink" Target="https://twitter.com/" TargetMode="External"/><Relationship Id="rId2838" Type="http://schemas.openxmlformats.org/officeDocument/2006/relationships/hyperlink" Target="https://twitter.com/" TargetMode="External"/><Relationship Id="rId79" Type="http://schemas.openxmlformats.org/officeDocument/2006/relationships/hyperlink" Target="https://twitter.com/i/web/status/1264650822920650755" TargetMode="External"/><Relationship Id="rId1647" Type="http://schemas.openxmlformats.org/officeDocument/2006/relationships/hyperlink" Target="https://twitter.com/" TargetMode="External"/><Relationship Id="rId1854" Type="http://schemas.openxmlformats.org/officeDocument/2006/relationships/hyperlink" Target="https://twitter.com/" TargetMode="External"/><Relationship Id="rId2905" Type="http://schemas.openxmlformats.org/officeDocument/2006/relationships/hyperlink" Target="https://twitter.com/" TargetMode="External"/><Relationship Id="rId1507" Type="http://schemas.openxmlformats.org/officeDocument/2006/relationships/hyperlink" Target="https://twitter.com/" TargetMode="External"/><Relationship Id="rId1714" Type="http://schemas.openxmlformats.org/officeDocument/2006/relationships/hyperlink" Target="https://twitter.com/" TargetMode="External"/><Relationship Id="rId1921" Type="http://schemas.openxmlformats.org/officeDocument/2006/relationships/hyperlink" Target="https://twitter.com/" TargetMode="External"/><Relationship Id="rId2488" Type="http://schemas.openxmlformats.org/officeDocument/2006/relationships/hyperlink" Target="https://twitter.com/" TargetMode="External"/><Relationship Id="rId1297" Type="http://schemas.openxmlformats.org/officeDocument/2006/relationships/hyperlink" Target="https://twitter.com/" TargetMode="External"/><Relationship Id="rId2695" Type="http://schemas.openxmlformats.org/officeDocument/2006/relationships/hyperlink" Target="https://twitter.com/" TargetMode="External"/><Relationship Id="rId667" Type="http://schemas.openxmlformats.org/officeDocument/2006/relationships/hyperlink" Target="https://twitter.com/" TargetMode="External"/><Relationship Id="rId874" Type="http://schemas.openxmlformats.org/officeDocument/2006/relationships/hyperlink" Target="https://twitter.com/" TargetMode="External"/><Relationship Id="rId2348" Type="http://schemas.openxmlformats.org/officeDocument/2006/relationships/hyperlink" Target="https://twitter.com/" TargetMode="External"/><Relationship Id="rId2555" Type="http://schemas.openxmlformats.org/officeDocument/2006/relationships/hyperlink" Target="https://twitter.com/" TargetMode="External"/><Relationship Id="rId2762" Type="http://schemas.openxmlformats.org/officeDocument/2006/relationships/hyperlink" Target="https://twitter.com/" TargetMode="External"/><Relationship Id="rId527" Type="http://schemas.openxmlformats.org/officeDocument/2006/relationships/hyperlink" Target="https://twitter.com/i/web/status/1264651073563877382" TargetMode="External"/><Relationship Id="rId734" Type="http://schemas.openxmlformats.org/officeDocument/2006/relationships/hyperlink" Target="https://twitter.com/" TargetMode="External"/><Relationship Id="rId941" Type="http://schemas.openxmlformats.org/officeDocument/2006/relationships/hyperlink" Target="https://twitter.com/" TargetMode="External"/><Relationship Id="rId1157" Type="http://schemas.openxmlformats.org/officeDocument/2006/relationships/hyperlink" Target="https://twitter.com/" TargetMode="External"/><Relationship Id="rId1364" Type="http://schemas.openxmlformats.org/officeDocument/2006/relationships/hyperlink" Target="https://twitter.com/" TargetMode="External"/><Relationship Id="rId1571" Type="http://schemas.openxmlformats.org/officeDocument/2006/relationships/hyperlink" Target="https://twitter.com/" TargetMode="External"/><Relationship Id="rId2208" Type="http://schemas.openxmlformats.org/officeDocument/2006/relationships/hyperlink" Target="https://twitter.com/" TargetMode="External"/><Relationship Id="rId2415" Type="http://schemas.openxmlformats.org/officeDocument/2006/relationships/hyperlink" Target="https://twitter.com/" TargetMode="External"/><Relationship Id="rId2622" Type="http://schemas.openxmlformats.org/officeDocument/2006/relationships/hyperlink" Target="https://twitter.com/" TargetMode="External"/><Relationship Id="rId70" Type="http://schemas.openxmlformats.org/officeDocument/2006/relationships/hyperlink" Target="https://twitter.com/i/web/status/1264650816868188164" TargetMode="External"/><Relationship Id="rId801" Type="http://schemas.openxmlformats.org/officeDocument/2006/relationships/hyperlink" Target="https://twitter.com/" TargetMode="External"/><Relationship Id="rId1017" Type="http://schemas.openxmlformats.org/officeDocument/2006/relationships/hyperlink" Target="https://twitter.com/" TargetMode="External"/><Relationship Id="rId1224" Type="http://schemas.openxmlformats.org/officeDocument/2006/relationships/hyperlink" Target="https://twitter.com/" TargetMode="External"/><Relationship Id="rId1431" Type="http://schemas.openxmlformats.org/officeDocument/2006/relationships/hyperlink" Target="https://twitter.com/" TargetMode="External"/><Relationship Id="rId177" Type="http://schemas.openxmlformats.org/officeDocument/2006/relationships/hyperlink" Target="https://twitter.com/i/web/status/1264650877958307848" TargetMode="External"/><Relationship Id="rId384" Type="http://schemas.openxmlformats.org/officeDocument/2006/relationships/hyperlink" Target="https://twitter.com/i/web/status/1264650993674878976" TargetMode="External"/><Relationship Id="rId591" Type="http://schemas.openxmlformats.org/officeDocument/2006/relationships/hyperlink" Target="https://twitter.com/" TargetMode="External"/><Relationship Id="rId2065" Type="http://schemas.openxmlformats.org/officeDocument/2006/relationships/hyperlink" Target="https://twitter.com/" TargetMode="External"/><Relationship Id="rId2272" Type="http://schemas.openxmlformats.org/officeDocument/2006/relationships/hyperlink" Target="https://twitter.com/" TargetMode="External"/><Relationship Id="rId244" Type="http://schemas.openxmlformats.org/officeDocument/2006/relationships/hyperlink" Target="https://twitter.com/varbir_hayalim/status/1256600046667251712" TargetMode="External"/><Relationship Id="rId1081" Type="http://schemas.openxmlformats.org/officeDocument/2006/relationships/hyperlink" Target="https://twitter.com/" TargetMode="External"/><Relationship Id="rId451" Type="http://schemas.openxmlformats.org/officeDocument/2006/relationships/hyperlink" Target="https://twitter.com/i/web/status/1264651024603713537" TargetMode="External"/><Relationship Id="rId2132" Type="http://schemas.openxmlformats.org/officeDocument/2006/relationships/hyperlink" Target="https://twitter.com/" TargetMode="External"/><Relationship Id="rId104" Type="http://schemas.openxmlformats.org/officeDocument/2006/relationships/hyperlink" Target="https://twitter.com/i/web/status/1264650836908691456" TargetMode="External"/><Relationship Id="rId311" Type="http://schemas.openxmlformats.org/officeDocument/2006/relationships/hyperlink" Target="https://twitter.com/i/web/status/1264650954017845254" TargetMode="External"/><Relationship Id="rId1898" Type="http://schemas.openxmlformats.org/officeDocument/2006/relationships/hyperlink" Target="https://twitter.com/" TargetMode="External"/><Relationship Id="rId2949" Type="http://schemas.openxmlformats.org/officeDocument/2006/relationships/hyperlink" Target="https://twitter.com/" TargetMode="External"/><Relationship Id="rId1758" Type="http://schemas.openxmlformats.org/officeDocument/2006/relationships/hyperlink" Target="https://twitter.com/" TargetMode="External"/><Relationship Id="rId2809" Type="http://schemas.openxmlformats.org/officeDocument/2006/relationships/hyperlink" Target="https://twitter.com/" TargetMode="External"/><Relationship Id="rId1965" Type="http://schemas.openxmlformats.org/officeDocument/2006/relationships/hyperlink" Target="https://twitter.com/" TargetMode="External"/><Relationship Id="rId1618" Type="http://schemas.openxmlformats.org/officeDocument/2006/relationships/hyperlink" Target="https://twitter.com/" TargetMode="External"/><Relationship Id="rId1825" Type="http://schemas.openxmlformats.org/officeDocument/2006/relationships/hyperlink" Target="https://twitter.com/" TargetMode="External"/><Relationship Id="rId2599" Type="http://schemas.openxmlformats.org/officeDocument/2006/relationships/hyperlink" Target="https://twitter.com/" TargetMode="External"/><Relationship Id="rId778" Type="http://schemas.openxmlformats.org/officeDocument/2006/relationships/hyperlink" Target="https://twitter.com/" TargetMode="External"/><Relationship Id="rId985" Type="http://schemas.openxmlformats.org/officeDocument/2006/relationships/hyperlink" Target="https://twitter.com/" TargetMode="External"/><Relationship Id="rId2459" Type="http://schemas.openxmlformats.org/officeDocument/2006/relationships/hyperlink" Target="https://twitter.com/" TargetMode="External"/><Relationship Id="rId2666" Type="http://schemas.openxmlformats.org/officeDocument/2006/relationships/hyperlink" Target="https://twitter.com/" TargetMode="External"/><Relationship Id="rId2873" Type="http://schemas.openxmlformats.org/officeDocument/2006/relationships/hyperlink" Target="https://twitter.com/" TargetMode="External"/><Relationship Id="rId638" Type="http://schemas.openxmlformats.org/officeDocument/2006/relationships/hyperlink" Target="https://twitter.com/" TargetMode="External"/><Relationship Id="rId845" Type="http://schemas.openxmlformats.org/officeDocument/2006/relationships/hyperlink" Target="https://twitter.com/" TargetMode="External"/><Relationship Id="rId1268" Type="http://schemas.openxmlformats.org/officeDocument/2006/relationships/hyperlink" Target="https://twitter.com/" TargetMode="External"/><Relationship Id="rId1475" Type="http://schemas.openxmlformats.org/officeDocument/2006/relationships/hyperlink" Target="https://twitter.com/" TargetMode="External"/><Relationship Id="rId1682" Type="http://schemas.openxmlformats.org/officeDocument/2006/relationships/hyperlink" Target="https://twitter.com/" TargetMode="External"/><Relationship Id="rId2319" Type="http://schemas.openxmlformats.org/officeDocument/2006/relationships/hyperlink" Target="https://twitter.com/" TargetMode="External"/><Relationship Id="rId2526" Type="http://schemas.openxmlformats.org/officeDocument/2006/relationships/hyperlink" Target="https://twitter.com/" TargetMode="External"/><Relationship Id="rId2733" Type="http://schemas.openxmlformats.org/officeDocument/2006/relationships/hyperlink" Target="https://twitter.com/" TargetMode="External"/><Relationship Id="rId705" Type="http://schemas.openxmlformats.org/officeDocument/2006/relationships/hyperlink" Target="https://twitter.com/" TargetMode="External"/><Relationship Id="rId1128" Type="http://schemas.openxmlformats.org/officeDocument/2006/relationships/hyperlink" Target="https://twitter.com/" TargetMode="External"/><Relationship Id="rId1335" Type="http://schemas.openxmlformats.org/officeDocument/2006/relationships/hyperlink" Target="https://twitter.com/" TargetMode="External"/><Relationship Id="rId1542" Type="http://schemas.openxmlformats.org/officeDocument/2006/relationships/hyperlink" Target="https://twitter.com/" TargetMode="External"/><Relationship Id="rId2940" Type="http://schemas.openxmlformats.org/officeDocument/2006/relationships/hyperlink" Target="https://twitter.com/" TargetMode="External"/><Relationship Id="rId912" Type="http://schemas.openxmlformats.org/officeDocument/2006/relationships/hyperlink" Target="https://twitter.com/" TargetMode="External"/><Relationship Id="rId2800" Type="http://schemas.openxmlformats.org/officeDocument/2006/relationships/hyperlink" Target="https://twitter.com/" TargetMode="External"/><Relationship Id="rId41" Type="http://schemas.openxmlformats.org/officeDocument/2006/relationships/hyperlink" Target="https://support.twitter.com/articles/20169222" TargetMode="External"/><Relationship Id="rId1402" Type="http://schemas.openxmlformats.org/officeDocument/2006/relationships/hyperlink" Target="https://twitter.com/" TargetMode="External"/><Relationship Id="rId288" Type="http://schemas.openxmlformats.org/officeDocument/2006/relationships/hyperlink" Target="https://twitter.com/i/web/status/1264650943586611202" TargetMode="External"/><Relationship Id="rId495" Type="http://schemas.openxmlformats.org/officeDocument/2006/relationships/hyperlink" Target="https://twitter.com/i/web/status/1264651056618909696" TargetMode="External"/><Relationship Id="rId2176" Type="http://schemas.openxmlformats.org/officeDocument/2006/relationships/hyperlink" Target="https://twitter.com/" TargetMode="External"/><Relationship Id="rId2383" Type="http://schemas.openxmlformats.org/officeDocument/2006/relationships/hyperlink" Target="https://twitter.com/" TargetMode="External"/><Relationship Id="rId2590" Type="http://schemas.openxmlformats.org/officeDocument/2006/relationships/hyperlink" Target="https://twitter.com/" TargetMode="External"/><Relationship Id="rId148" Type="http://schemas.openxmlformats.org/officeDocument/2006/relationships/hyperlink" Target="https://twitter.com/i/web/status/1264650861004894208" TargetMode="External"/><Relationship Id="rId355" Type="http://schemas.openxmlformats.org/officeDocument/2006/relationships/hyperlink" Target="https://www.yenialanya.com/haber/4693523/acun-ilicalidan-alkislanacak-hareket-bir-kamyon-cikolata-gonderdi" TargetMode="External"/><Relationship Id="rId562" Type="http://schemas.openxmlformats.org/officeDocument/2006/relationships/hyperlink" Target="https://twitter.com/" TargetMode="External"/><Relationship Id="rId1192" Type="http://schemas.openxmlformats.org/officeDocument/2006/relationships/hyperlink" Target="https://twitter.com/" TargetMode="External"/><Relationship Id="rId2036" Type="http://schemas.openxmlformats.org/officeDocument/2006/relationships/hyperlink" Target="https://twitter.com/" TargetMode="External"/><Relationship Id="rId2243" Type="http://schemas.openxmlformats.org/officeDocument/2006/relationships/hyperlink" Target="https://twitter.com/" TargetMode="External"/><Relationship Id="rId2450" Type="http://schemas.openxmlformats.org/officeDocument/2006/relationships/hyperlink" Target="https://twitter.com/" TargetMode="External"/><Relationship Id="rId215" Type="http://schemas.openxmlformats.org/officeDocument/2006/relationships/hyperlink" Target="https://twitter.com/i/web/status/1264650897608650752" TargetMode="External"/><Relationship Id="rId422" Type="http://schemas.openxmlformats.org/officeDocument/2006/relationships/hyperlink" Target="https://twitter.com/i/web/status/1264650828918521862" TargetMode="External"/><Relationship Id="rId1052" Type="http://schemas.openxmlformats.org/officeDocument/2006/relationships/hyperlink" Target="https://twitter.com/" TargetMode="External"/><Relationship Id="rId2103" Type="http://schemas.openxmlformats.org/officeDocument/2006/relationships/hyperlink" Target="https://twitter.com/" TargetMode="External"/><Relationship Id="rId2310" Type="http://schemas.openxmlformats.org/officeDocument/2006/relationships/hyperlink" Target="https://twitter.com/" TargetMode="External"/><Relationship Id="rId1869" Type="http://schemas.openxmlformats.org/officeDocument/2006/relationships/hyperlink" Target="https://twitter.com/" TargetMode="External"/><Relationship Id="rId1729" Type="http://schemas.openxmlformats.org/officeDocument/2006/relationships/hyperlink" Target="https://twitter.com/" TargetMode="External"/><Relationship Id="rId1936" Type="http://schemas.openxmlformats.org/officeDocument/2006/relationships/hyperlink" Target="https://twitter.com/" TargetMode="External"/><Relationship Id="rId5" Type="http://schemas.openxmlformats.org/officeDocument/2006/relationships/hyperlink" Target="https://twitter.com/i/web/status/1264650785364815876" TargetMode="External"/><Relationship Id="rId889" Type="http://schemas.openxmlformats.org/officeDocument/2006/relationships/hyperlink" Target="https://twitter.com/" TargetMode="External"/><Relationship Id="rId2777" Type="http://schemas.openxmlformats.org/officeDocument/2006/relationships/hyperlink" Target="https://twitter.com/" TargetMode="External"/><Relationship Id="rId749" Type="http://schemas.openxmlformats.org/officeDocument/2006/relationships/hyperlink" Target="https://twitter.com/" TargetMode="External"/><Relationship Id="rId1379" Type="http://schemas.openxmlformats.org/officeDocument/2006/relationships/hyperlink" Target="https://twitter.com/" TargetMode="External"/><Relationship Id="rId1586" Type="http://schemas.openxmlformats.org/officeDocument/2006/relationships/hyperlink" Target="https://twitter.com/" TargetMode="External"/><Relationship Id="rId2984" Type="http://schemas.openxmlformats.org/officeDocument/2006/relationships/hyperlink" Target="https://twitter.com/" TargetMode="External"/><Relationship Id="rId609" Type="http://schemas.openxmlformats.org/officeDocument/2006/relationships/hyperlink" Target="https://twitter.com/" TargetMode="External"/><Relationship Id="rId956" Type="http://schemas.openxmlformats.org/officeDocument/2006/relationships/hyperlink" Target="https://twitter.com/" TargetMode="External"/><Relationship Id="rId1239" Type="http://schemas.openxmlformats.org/officeDocument/2006/relationships/hyperlink" Target="https://twitter.com/" TargetMode="External"/><Relationship Id="rId1793" Type="http://schemas.openxmlformats.org/officeDocument/2006/relationships/hyperlink" Target="https://twitter.com/" TargetMode="External"/><Relationship Id="rId2637" Type="http://schemas.openxmlformats.org/officeDocument/2006/relationships/hyperlink" Target="https://twitter.com/" TargetMode="External"/><Relationship Id="rId2844" Type="http://schemas.openxmlformats.org/officeDocument/2006/relationships/hyperlink" Target="https://twitter.com/" TargetMode="External"/><Relationship Id="rId85" Type="http://schemas.openxmlformats.org/officeDocument/2006/relationships/hyperlink" Target="https://twitter.com/i/web/status/1264650828989808642" TargetMode="External"/><Relationship Id="rId816" Type="http://schemas.openxmlformats.org/officeDocument/2006/relationships/hyperlink" Target="https://twitter.com/" TargetMode="External"/><Relationship Id="rId1446" Type="http://schemas.openxmlformats.org/officeDocument/2006/relationships/hyperlink" Target="https://twitter.com/" TargetMode="External"/><Relationship Id="rId1653" Type="http://schemas.openxmlformats.org/officeDocument/2006/relationships/hyperlink" Target="https://twitter.com/" TargetMode="External"/><Relationship Id="rId1860" Type="http://schemas.openxmlformats.org/officeDocument/2006/relationships/hyperlink" Target="https://twitter.com/" TargetMode="External"/><Relationship Id="rId2704" Type="http://schemas.openxmlformats.org/officeDocument/2006/relationships/hyperlink" Target="https://twitter.com/" TargetMode="External"/><Relationship Id="rId2911" Type="http://schemas.openxmlformats.org/officeDocument/2006/relationships/hyperlink" Target="https://twitter.com/" TargetMode="External"/><Relationship Id="rId1306" Type="http://schemas.openxmlformats.org/officeDocument/2006/relationships/hyperlink" Target="https://twitter.com/" TargetMode="External"/><Relationship Id="rId1513" Type="http://schemas.openxmlformats.org/officeDocument/2006/relationships/hyperlink" Target="https://twitter.com/" TargetMode="External"/><Relationship Id="rId1720" Type="http://schemas.openxmlformats.org/officeDocument/2006/relationships/hyperlink" Target="https://twitter.com/" TargetMode="External"/><Relationship Id="rId12" Type="http://schemas.openxmlformats.org/officeDocument/2006/relationships/hyperlink" Target="https://twitter.com/i/web/status/1264650789483614208" TargetMode="External"/><Relationship Id="rId399" Type="http://schemas.openxmlformats.org/officeDocument/2006/relationships/hyperlink" Target="https://twitter.com/i/web/status/1264651003225427968" TargetMode="External"/><Relationship Id="rId2287" Type="http://schemas.openxmlformats.org/officeDocument/2006/relationships/hyperlink" Target="https://twitter.com/" TargetMode="External"/><Relationship Id="rId2494" Type="http://schemas.openxmlformats.org/officeDocument/2006/relationships/hyperlink" Target="https://twitter.com/" TargetMode="External"/><Relationship Id="rId259" Type="http://schemas.openxmlformats.org/officeDocument/2006/relationships/hyperlink" Target="https://twitter.com/i/web/status/1264650922724069378" TargetMode="External"/><Relationship Id="rId466" Type="http://schemas.openxmlformats.org/officeDocument/2006/relationships/hyperlink" Target="https://twitter.com/i/web/status/1264651038029684738" TargetMode="External"/><Relationship Id="rId673" Type="http://schemas.openxmlformats.org/officeDocument/2006/relationships/hyperlink" Target="https://twitter.com/" TargetMode="External"/><Relationship Id="rId880" Type="http://schemas.openxmlformats.org/officeDocument/2006/relationships/hyperlink" Target="https://twitter.com/" TargetMode="External"/><Relationship Id="rId1096" Type="http://schemas.openxmlformats.org/officeDocument/2006/relationships/hyperlink" Target="https://twitter.com/" TargetMode="External"/><Relationship Id="rId2147" Type="http://schemas.openxmlformats.org/officeDocument/2006/relationships/hyperlink" Target="https://twitter.com/" TargetMode="External"/><Relationship Id="rId2354" Type="http://schemas.openxmlformats.org/officeDocument/2006/relationships/hyperlink" Target="https://twitter.com/" TargetMode="External"/><Relationship Id="rId2561" Type="http://schemas.openxmlformats.org/officeDocument/2006/relationships/hyperlink" Target="https://twitter.com/" TargetMode="External"/><Relationship Id="rId119" Type="http://schemas.openxmlformats.org/officeDocument/2006/relationships/hyperlink" Target="https://twitter.com/i/web/status/1264650840243126273" TargetMode="External"/><Relationship Id="rId326" Type="http://schemas.openxmlformats.org/officeDocument/2006/relationships/hyperlink" Target="https://twitter.com/i/web/status/1264650964998422534" TargetMode="External"/><Relationship Id="rId533" Type="http://schemas.openxmlformats.org/officeDocument/2006/relationships/hyperlink" Target="https://twitter.com/i/web/status/1264651069948297218" TargetMode="External"/><Relationship Id="rId1163" Type="http://schemas.openxmlformats.org/officeDocument/2006/relationships/hyperlink" Target="https://twitter.com/" TargetMode="External"/><Relationship Id="rId1370" Type="http://schemas.openxmlformats.org/officeDocument/2006/relationships/hyperlink" Target="https://twitter.com/" TargetMode="External"/><Relationship Id="rId2007" Type="http://schemas.openxmlformats.org/officeDocument/2006/relationships/hyperlink" Target="https://twitter.com/" TargetMode="External"/><Relationship Id="rId2214" Type="http://schemas.openxmlformats.org/officeDocument/2006/relationships/hyperlink" Target="https://twitter.com/" TargetMode="External"/><Relationship Id="rId740" Type="http://schemas.openxmlformats.org/officeDocument/2006/relationships/hyperlink" Target="https://twitter.com/" TargetMode="External"/><Relationship Id="rId1023" Type="http://schemas.openxmlformats.org/officeDocument/2006/relationships/hyperlink" Target="https://twitter.com/" TargetMode="External"/><Relationship Id="rId2421" Type="http://schemas.openxmlformats.org/officeDocument/2006/relationships/hyperlink" Target="https://twitter.com/" TargetMode="External"/><Relationship Id="rId600" Type="http://schemas.openxmlformats.org/officeDocument/2006/relationships/hyperlink" Target="https://twitter.com/" TargetMode="External"/><Relationship Id="rId1230" Type="http://schemas.openxmlformats.org/officeDocument/2006/relationships/hyperlink" Target="https://twitter.com/" TargetMode="External"/><Relationship Id="rId183" Type="http://schemas.openxmlformats.org/officeDocument/2006/relationships/hyperlink" Target="https://twitter.com/i/web/status/1264650883167662081" TargetMode="External"/><Relationship Id="rId390" Type="http://schemas.openxmlformats.org/officeDocument/2006/relationships/hyperlink" Target="https://twitter.com/i/web/status/1264650997021970433" TargetMode="External"/><Relationship Id="rId1907" Type="http://schemas.openxmlformats.org/officeDocument/2006/relationships/hyperlink" Target="https://twitter.com/" TargetMode="External"/><Relationship Id="rId2071" Type="http://schemas.openxmlformats.org/officeDocument/2006/relationships/hyperlink" Target="https://twitter.com/" TargetMode="External"/><Relationship Id="rId250" Type="http://schemas.openxmlformats.org/officeDocument/2006/relationships/hyperlink" Target="https://twitter.com/i/web/status/1264650916852117510" TargetMode="External"/><Relationship Id="rId110" Type="http://schemas.openxmlformats.org/officeDocument/2006/relationships/hyperlink" Target="https://twitter.com/i/web/status/1264650838917763072" TargetMode="External"/><Relationship Id="rId2888" Type="http://schemas.openxmlformats.org/officeDocument/2006/relationships/hyperlink" Target="https://twitter.com/" TargetMode="External"/><Relationship Id="rId1697" Type="http://schemas.openxmlformats.org/officeDocument/2006/relationships/hyperlink" Target="https://twitter.com/" TargetMode="External"/><Relationship Id="rId2748" Type="http://schemas.openxmlformats.org/officeDocument/2006/relationships/hyperlink" Target="https://twitter.com/" TargetMode="External"/><Relationship Id="rId2955" Type="http://schemas.openxmlformats.org/officeDocument/2006/relationships/hyperlink" Target="https://twitter.com/" TargetMode="External"/><Relationship Id="rId927" Type="http://schemas.openxmlformats.org/officeDocument/2006/relationships/hyperlink" Target="https://twitter.com/" TargetMode="External"/><Relationship Id="rId1557" Type="http://schemas.openxmlformats.org/officeDocument/2006/relationships/hyperlink" Target="https://twitter.com/" TargetMode="External"/><Relationship Id="rId1764" Type="http://schemas.openxmlformats.org/officeDocument/2006/relationships/hyperlink" Target="https://twitter.com/" TargetMode="External"/><Relationship Id="rId1971" Type="http://schemas.openxmlformats.org/officeDocument/2006/relationships/hyperlink" Target="https://twitter.com/" TargetMode="External"/><Relationship Id="rId2608" Type="http://schemas.openxmlformats.org/officeDocument/2006/relationships/hyperlink" Target="https://twitter.com/" TargetMode="External"/><Relationship Id="rId2815" Type="http://schemas.openxmlformats.org/officeDocument/2006/relationships/hyperlink" Target="https://twitter.com/" TargetMode="External"/><Relationship Id="rId56" Type="http://schemas.openxmlformats.org/officeDocument/2006/relationships/hyperlink" Target="https://twitter.com/i/web/status/1264650814800486400" TargetMode="External"/><Relationship Id="rId1417" Type="http://schemas.openxmlformats.org/officeDocument/2006/relationships/hyperlink" Target="https://twitter.com/" TargetMode="External"/><Relationship Id="rId1624" Type="http://schemas.openxmlformats.org/officeDocument/2006/relationships/hyperlink" Target="https://twitter.com/" TargetMode="External"/><Relationship Id="rId1831" Type="http://schemas.openxmlformats.org/officeDocument/2006/relationships/hyperlink" Target="https://twitter.com/" TargetMode="External"/><Relationship Id="rId2398" Type="http://schemas.openxmlformats.org/officeDocument/2006/relationships/hyperlink" Target="https://twitter.com/" TargetMode="External"/><Relationship Id="rId577" Type="http://schemas.openxmlformats.org/officeDocument/2006/relationships/hyperlink" Target="https://twitter.com/" TargetMode="External"/><Relationship Id="rId2258" Type="http://schemas.openxmlformats.org/officeDocument/2006/relationships/hyperlink" Target="https://twitter.com/" TargetMode="External"/><Relationship Id="rId784" Type="http://schemas.openxmlformats.org/officeDocument/2006/relationships/hyperlink" Target="https://twitter.com/" TargetMode="External"/><Relationship Id="rId991" Type="http://schemas.openxmlformats.org/officeDocument/2006/relationships/hyperlink" Target="https://twitter.com/" TargetMode="External"/><Relationship Id="rId1067" Type="http://schemas.openxmlformats.org/officeDocument/2006/relationships/hyperlink" Target="https://twitter.com/" TargetMode="External"/><Relationship Id="rId2465" Type="http://schemas.openxmlformats.org/officeDocument/2006/relationships/hyperlink" Target="https://twitter.com/" TargetMode="External"/><Relationship Id="rId2672" Type="http://schemas.openxmlformats.org/officeDocument/2006/relationships/hyperlink" Target="https://twitter.com/" TargetMode="External"/><Relationship Id="rId437" Type="http://schemas.openxmlformats.org/officeDocument/2006/relationships/hyperlink" Target="https://twitter.com/i/web/status/1264651018945642500" TargetMode="External"/><Relationship Id="rId644" Type="http://schemas.openxmlformats.org/officeDocument/2006/relationships/hyperlink" Target="https://twitter.com/" TargetMode="External"/><Relationship Id="rId851" Type="http://schemas.openxmlformats.org/officeDocument/2006/relationships/hyperlink" Target="https://twitter.com/" TargetMode="External"/><Relationship Id="rId1274" Type="http://schemas.openxmlformats.org/officeDocument/2006/relationships/hyperlink" Target="https://twitter.com/" TargetMode="External"/><Relationship Id="rId1481" Type="http://schemas.openxmlformats.org/officeDocument/2006/relationships/hyperlink" Target="https://twitter.com/" TargetMode="External"/><Relationship Id="rId2118" Type="http://schemas.openxmlformats.org/officeDocument/2006/relationships/hyperlink" Target="https://twitter.com/" TargetMode="External"/><Relationship Id="rId2325" Type="http://schemas.openxmlformats.org/officeDocument/2006/relationships/hyperlink" Target="https://twitter.com/" TargetMode="External"/><Relationship Id="rId2532" Type="http://schemas.openxmlformats.org/officeDocument/2006/relationships/hyperlink" Target="https://twitter.com/" TargetMode="External"/><Relationship Id="rId504" Type="http://schemas.openxmlformats.org/officeDocument/2006/relationships/hyperlink" Target="https://twitter.com/i/web/status/1264651058787344385" TargetMode="External"/><Relationship Id="rId711" Type="http://schemas.openxmlformats.org/officeDocument/2006/relationships/hyperlink" Target="https://twitter.com/" TargetMode="External"/><Relationship Id="rId1134" Type="http://schemas.openxmlformats.org/officeDocument/2006/relationships/hyperlink" Target="https://twitter.com/" TargetMode="External"/><Relationship Id="rId1341" Type="http://schemas.openxmlformats.org/officeDocument/2006/relationships/hyperlink" Target="https://twitter.com/" TargetMode="External"/><Relationship Id="rId1201" Type="http://schemas.openxmlformats.org/officeDocument/2006/relationships/hyperlink" Target="https://twitter.com/" TargetMode="External"/><Relationship Id="rId294" Type="http://schemas.openxmlformats.org/officeDocument/2006/relationships/hyperlink" Target="https://twitter.com/i/web/status/1264650946543484929" TargetMode="External"/><Relationship Id="rId2182" Type="http://schemas.openxmlformats.org/officeDocument/2006/relationships/hyperlink" Target="https://twitter.com/" TargetMode="External"/><Relationship Id="rId154" Type="http://schemas.openxmlformats.org/officeDocument/2006/relationships/hyperlink" Target="https://twitter.com/i/web/status/1264650861004894208" TargetMode="External"/><Relationship Id="rId361" Type="http://schemas.openxmlformats.org/officeDocument/2006/relationships/hyperlink" Target="https://twitter.com/i/web/status/1264650983533051910" TargetMode="External"/><Relationship Id="rId2042" Type="http://schemas.openxmlformats.org/officeDocument/2006/relationships/hyperlink" Target="https://twitter.com/" TargetMode="External"/><Relationship Id="rId221" Type="http://schemas.openxmlformats.org/officeDocument/2006/relationships/hyperlink" Target="https://twitter.com/i/web/status/1264650820903190531" TargetMode="External"/><Relationship Id="rId2859" Type="http://schemas.openxmlformats.org/officeDocument/2006/relationships/hyperlink" Target="https://twitter.com/" TargetMode="External"/><Relationship Id="rId1668" Type="http://schemas.openxmlformats.org/officeDocument/2006/relationships/hyperlink" Target="https://twitter.com/" TargetMode="External"/><Relationship Id="rId1875" Type="http://schemas.openxmlformats.org/officeDocument/2006/relationships/hyperlink" Target="https://twitter.com/" TargetMode="External"/><Relationship Id="rId2719" Type="http://schemas.openxmlformats.org/officeDocument/2006/relationships/hyperlink" Target="https://twitter.com/" TargetMode="External"/><Relationship Id="rId1528" Type="http://schemas.openxmlformats.org/officeDocument/2006/relationships/hyperlink" Target="https://twitter.com/" TargetMode="External"/><Relationship Id="rId2926" Type="http://schemas.openxmlformats.org/officeDocument/2006/relationships/hyperlink" Target="https://twitter.com/" TargetMode="External"/><Relationship Id="rId1735" Type="http://schemas.openxmlformats.org/officeDocument/2006/relationships/hyperlink" Target="https://twitter.com/" TargetMode="External"/><Relationship Id="rId1942" Type="http://schemas.openxmlformats.org/officeDocument/2006/relationships/hyperlink" Target="https://twitter.com/" TargetMode="External"/><Relationship Id="rId27" Type="http://schemas.openxmlformats.org/officeDocument/2006/relationships/hyperlink" Target="https://twitter.com/i/web/status/1264650796844670981" TargetMode="External"/><Relationship Id="rId1802" Type="http://schemas.openxmlformats.org/officeDocument/2006/relationships/hyperlink" Target="https://twitter.com/" TargetMode="External"/><Relationship Id="rId688" Type="http://schemas.openxmlformats.org/officeDocument/2006/relationships/hyperlink" Target="https://twitter.com/" TargetMode="External"/><Relationship Id="rId895" Type="http://schemas.openxmlformats.org/officeDocument/2006/relationships/hyperlink" Target="https://twitter.com/" TargetMode="External"/><Relationship Id="rId2369" Type="http://schemas.openxmlformats.org/officeDocument/2006/relationships/hyperlink" Target="https://twitter.com/" TargetMode="External"/><Relationship Id="rId2576" Type="http://schemas.openxmlformats.org/officeDocument/2006/relationships/hyperlink" Target="https://twitter.com/" TargetMode="External"/><Relationship Id="rId2783" Type="http://schemas.openxmlformats.org/officeDocument/2006/relationships/hyperlink" Target="https://twitter.com/" TargetMode="External"/><Relationship Id="rId2990" Type="http://schemas.openxmlformats.org/officeDocument/2006/relationships/hyperlink" Target="https://twitter.com/" TargetMode="External"/><Relationship Id="rId548" Type="http://schemas.openxmlformats.org/officeDocument/2006/relationships/hyperlink" Target="https://twitter.com/" TargetMode="External"/><Relationship Id="rId755" Type="http://schemas.openxmlformats.org/officeDocument/2006/relationships/hyperlink" Target="https://twitter.com/" TargetMode="External"/><Relationship Id="rId962" Type="http://schemas.openxmlformats.org/officeDocument/2006/relationships/hyperlink" Target="https://twitter.com/" TargetMode="External"/><Relationship Id="rId1178" Type="http://schemas.openxmlformats.org/officeDocument/2006/relationships/hyperlink" Target="https://twitter.com/" TargetMode="External"/><Relationship Id="rId1385" Type="http://schemas.openxmlformats.org/officeDocument/2006/relationships/hyperlink" Target="https://twitter.com/" TargetMode="External"/><Relationship Id="rId1592" Type="http://schemas.openxmlformats.org/officeDocument/2006/relationships/hyperlink" Target="https://twitter.com/" TargetMode="External"/><Relationship Id="rId2229" Type="http://schemas.openxmlformats.org/officeDocument/2006/relationships/hyperlink" Target="https://twitter.com/" TargetMode="External"/><Relationship Id="rId2436" Type="http://schemas.openxmlformats.org/officeDocument/2006/relationships/hyperlink" Target="https://twitter.com/" TargetMode="External"/><Relationship Id="rId2643" Type="http://schemas.openxmlformats.org/officeDocument/2006/relationships/hyperlink" Target="https://twitter.com/" TargetMode="External"/><Relationship Id="rId2850" Type="http://schemas.openxmlformats.org/officeDocument/2006/relationships/hyperlink" Target="https://twitter.com/" TargetMode="External"/><Relationship Id="rId91" Type="http://schemas.openxmlformats.org/officeDocument/2006/relationships/hyperlink" Target="https://twitter.com/i/web/status/1264650830470316032" TargetMode="External"/><Relationship Id="rId408" Type="http://schemas.openxmlformats.org/officeDocument/2006/relationships/hyperlink" Target="https://twitter.com/i/web/status/1264651006757015554" TargetMode="External"/><Relationship Id="rId615" Type="http://schemas.openxmlformats.org/officeDocument/2006/relationships/hyperlink" Target="https://twitter.com/" TargetMode="External"/><Relationship Id="rId822" Type="http://schemas.openxmlformats.org/officeDocument/2006/relationships/hyperlink" Target="https://twitter.com/" TargetMode="External"/><Relationship Id="rId1038" Type="http://schemas.openxmlformats.org/officeDocument/2006/relationships/hyperlink" Target="https://twitter.com/" TargetMode="External"/><Relationship Id="rId1245" Type="http://schemas.openxmlformats.org/officeDocument/2006/relationships/hyperlink" Target="https://twitter.com/" TargetMode="External"/><Relationship Id="rId1452" Type="http://schemas.openxmlformats.org/officeDocument/2006/relationships/hyperlink" Target="https://twitter.com/" TargetMode="External"/><Relationship Id="rId2503" Type="http://schemas.openxmlformats.org/officeDocument/2006/relationships/hyperlink" Target="https://twitter.com/" TargetMode="External"/><Relationship Id="rId1105" Type="http://schemas.openxmlformats.org/officeDocument/2006/relationships/hyperlink" Target="https://twitter.com/" TargetMode="External"/><Relationship Id="rId1312" Type="http://schemas.openxmlformats.org/officeDocument/2006/relationships/hyperlink" Target="https://twitter.com/" TargetMode="External"/><Relationship Id="rId2710" Type="http://schemas.openxmlformats.org/officeDocument/2006/relationships/hyperlink" Target="https://twitter.com/" TargetMode="External"/><Relationship Id="rId198" Type="http://schemas.openxmlformats.org/officeDocument/2006/relationships/hyperlink" Target="https://twitter.com/i/web/status/1264650890570539013" TargetMode="External"/><Relationship Id="rId2086" Type="http://schemas.openxmlformats.org/officeDocument/2006/relationships/hyperlink" Target="https://twitter.com/" TargetMode="External"/><Relationship Id="rId2293" Type="http://schemas.openxmlformats.org/officeDocument/2006/relationships/hyperlink" Target="https://twitter.com/" TargetMode="External"/><Relationship Id="rId265" Type="http://schemas.openxmlformats.org/officeDocument/2006/relationships/hyperlink" Target="https://twitter.com/i/web/status/1264650927459442689" TargetMode="External"/><Relationship Id="rId472" Type="http://schemas.openxmlformats.org/officeDocument/2006/relationships/hyperlink" Target="https://twitter.com/i/web/status/1264651042949644289" TargetMode="External"/><Relationship Id="rId2153" Type="http://schemas.openxmlformats.org/officeDocument/2006/relationships/hyperlink" Target="https://twitter.com/" TargetMode="External"/><Relationship Id="rId2360" Type="http://schemas.openxmlformats.org/officeDocument/2006/relationships/hyperlink" Target="https://twitter.com/" TargetMode="External"/><Relationship Id="rId125" Type="http://schemas.openxmlformats.org/officeDocument/2006/relationships/hyperlink" Target="https://twitter.com/i/web/status/1264650849109893126" TargetMode="External"/><Relationship Id="rId332" Type="http://schemas.openxmlformats.org/officeDocument/2006/relationships/hyperlink" Target="https://twitter.com/i/web/status/1264650968613953536" TargetMode="External"/><Relationship Id="rId2013" Type="http://schemas.openxmlformats.org/officeDocument/2006/relationships/hyperlink" Target="https://twitter.com/" TargetMode="External"/><Relationship Id="rId2220" Type="http://schemas.openxmlformats.org/officeDocument/2006/relationships/hyperlink" Target="https://twitter.com/" TargetMode="External"/><Relationship Id="rId1779" Type="http://schemas.openxmlformats.org/officeDocument/2006/relationships/hyperlink" Target="https://twitter.com/" TargetMode="External"/><Relationship Id="rId1986" Type="http://schemas.openxmlformats.org/officeDocument/2006/relationships/hyperlink" Target="https://twitter.com/" TargetMode="External"/><Relationship Id="rId1639" Type="http://schemas.openxmlformats.org/officeDocument/2006/relationships/hyperlink" Target="https://twitter.com/" TargetMode="External"/><Relationship Id="rId1846" Type="http://schemas.openxmlformats.org/officeDocument/2006/relationships/hyperlink" Target="https://twitter.com/" TargetMode="External"/><Relationship Id="rId1706" Type="http://schemas.openxmlformats.org/officeDocument/2006/relationships/hyperlink" Target="https://twitter.com/" TargetMode="External"/><Relationship Id="rId1913" Type="http://schemas.openxmlformats.org/officeDocument/2006/relationships/hyperlink" Target="https://twitter.com/" TargetMode="External"/><Relationship Id="rId799" Type="http://schemas.openxmlformats.org/officeDocument/2006/relationships/hyperlink" Target="https://twitter.com/" TargetMode="External"/><Relationship Id="rId2687" Type="http://schemas.openxmlformats.org/officeDocument/2006/relationships/hyperlink" Target="https://twitter.com/" TargetMode="External"/><Relationship Id="rId2894" Type="http://schemas.openxmlformats.org/officeDocument/2006/relationships/hyperlink" Target="https://twitter.com/" TargetMode="External"/><Relationship Id="rId659" Type="http://schemas.openxmlformats.org/officeDocument/2006/relationships/hyperlink" Target="https://twitter.com/" TargetMode="External"/><Relationship Id="rId866" Type="http://schemas.openxmlformats.org/officeDocument/2006/relationships/hyperlink" Target="https://twitter.com/" TargetMode="External"/><Relationship Id="rId1289" Type="http://schemas.openxmlformats.org/officeDocument/2006/relationships/hyperlink" Target="https://twitter.com/" TargetMode="External"/><Relationship Id="rId1496" Type="http://schemas.openxmlformats.org/officeDocument/2006/relationships/hyperlink" Target="https://twitter.com/" TargetMode="External"/><Relationship Id="rId2547" Type="http://schemas.openxmlformats.org/officeDocument/2006/relationships/hyperlink" Target="https://twitter.com/" TargetMode="External"/><Relationship Id="rId519" Type="http://schemas.openxmlformats.org/officeDocument/2006/relationships/hyperlink" Target="https://twitter.com/i/web/status/1264651069348548609" TargetMode="External"/><Relationship Id="rId1149" Type="http://schemas.openxmlformats.org/officeDocument/2006/relationships/hyperlink" Target="https://twitter.com/" TargetMode="External"/><Relationship Id="rId1356" Type="http://schemas.openxmlformats.org/officeDocument/2006/relationships/hyperlink" Target="https://twitter.com/" TargetMode="External"/><Relationship Id="rId2754" Type="http://schemas.openxmlformats.org/officeDocument/2006/relationships/hyperlink" Target="https://twitter.com/" TargetMode="External"/><Relationship Id="rId2961" Type="http://schemas.openxmlformats.org/officeDocument/2006/relationships/hyperlink" Target="https://twitter.com/" TargetMode="External"/><Relationship Id="rId726" Type="http://schemas.openxmlformats.org/officeDocument/2006/relationships/hyperlink" Target="https://twitter.com/" TargetMode="External"/><Relationship Id="rId933" Type="http://schemas.openxmlformats.org/officeDocument/2006/relationships/hyperlink" Target="https://twitter.com/" TargetMode="External"/><Relationship Id="rId1009" Type="http://schemas.openxmlformats.org/officeDocument/2006/relationships/hyperlink" Target="https://twitter.com/" TargetMode="External"/><Relationship Id="rId1563" Type="http://schemas.openxmlformats.org/officeDocument/2006/relationships/hyperlink" Target="https://twitter.com/" TargetMode="External"/><Relationship Id="rId1770" Type="http://schemas.openxmlformats.org/officeDocument/2006/relationships/hyperlink" Target="https://twitter.com/" TargetMode="External"/><Relationship Id="rId2407" Type="http://schemas.openxmlformats.org/officeDocument/2006/relationships/hyperlink" Target="https://twitter.com/" TargetMode="External"/><Relationship Id="rId2614" Type="http://schemas.openxmlformats.org/officeDocument/2006/relationships/hyperlink" Target="https://twitter.com/" TargetMode="External"/><Relationship Id="rId2821" Type="http://schemas.openxmlformats.org/officeDocument/2006/relationships/hyperlink" Target="https://twitter.com/" TargetMode="External"/><Relationship Id="rId62" Type="http://schemas.openxmlformats.org/officeDocument/2006/relationships/hyperlink" Target="https://twitter.com/i/web/status/1264650814800486400" TargetMode="External"/><Relationship Id="rId1216" Type="http://schemas.openxmlformats.org/officeDocument/2006/relationships/hyperlink" Target="https://twitter.com/" TargetMode="External"/><Relationship Id="rId1423" Type="http://schemas.openxmlformats.org/officeDocument/2006/relationships/hyperlink" Target="https://twitter.com/" TargetMode="External"/><Relationship Id="rId1630" Type="http://schemas.openxmlformats.org/officeDocument/2006/relationships/hyperlink" Target="https://twitter.com/" TargetMode="External"/><Relationship Id="rId2197" Type="http://schemas.openxmlformats.org/officeDocument/2006/relationships/hyperlink" Target="https://twitter.com/" TargetMode="External"/><Relationship Id="rId169" Type="http://schemas.openxmlformats.org/officeDocument/2006/relationships/hyperlink" Target="https://twitter.com/i/web/status/1264650872891543558" TargetMode="External"/><Relationship Id="rId376" Type="http://schemas.openxmlformats.org/officeDocument/2006/relationships/hyperlink" Target="https://twitter.com/i/web/status/1264650990944505858" TargetMode="External"/><Relationship Id="rId583" Type="http://schemas.openxmlformats.org/officeDocument/2006/relationships/hyperlink" Target="https://twitter.com/" TargetMode="External"/><Relationship Id="rId790" Type="http://schemas.openxmlformats.org/officeDocument/2006/relationships/hyperlink" Target="https://twitter.com/" TargetMode="External"/><Relationship Id="rId2057" Type="http://schemas.openxmlformats.org/officeDocument/2006/relationships/hyperlink" Target="https://twitter.com/" TargetMode="External"/><Relationship Id="rId2264" Type="http://schemas.openxmlformats.org/officeDocument/2006/relationships/hyperlink" Target="https://twitter.com/" TargetMode="External"/><Relationship Id="rId2471" Type="http://schemas.openxmlformats.org/officeDocument/2006/relationships/hyperlink" Target="https://twitter.com/" TargetMode="External"/><Relationship Id="rId236" Type="http://schemas.openxmlformats.org/officeDocument/2006/relationships/hyperlink" Target="https://twitter.com/i/web/status/1264650908190887936" TargetMode="External"/><Relationship Id="rId443" Type="http://schemas.openxmlformats.org/officeDocument/2006/relationships/hyperlink" Target="https://twitter.com/i/web/status/1264651019620933638" TargetMode="External"/><Relationship Id="rId650" Type="http://schemas.openxmlformats.org/officeDocument/2006/relationships/hyperlink" Target="https://twitter.com/" TargetMode="External"/><Relationship Id="rId1073" Type="http://schemas.openxmlformats.org/officeDocument/2006/relationships/hyperlink" Target="https://twitter.com/" TargetMode="External"/><Relationship Id="rId1280" Type="http://schemas.openxmlformats.org/officeDocument/2006/relationships/hyperlink" Target="https://twitter.com/" TargetMode="External"/><Relationship Id="rId2124" Type="http://schemas.openxmlformats.org/officeDocument/2006/relationships/hyperlink" Target="https://twitter.com/" TargetMode="External"/><Relationship Id="rId2331" Type="http://schemas.openxmlformats.org/officeDocument/2006/relationships/hyperlink" Target="https://twitter.com/" TargetMode="External"/><Relationship Id="rId303" Type="http://schemas.openxmlformats.org/officeDocument/2006/relationships/hyperlink" Target="https://twitter.com/i/web/status/1264650950289080321" TargetMode="External"/><Relationship Id="rId1140" Type="http://schemas.openxmlformats.org/officeDocument/2006/relationships/hyperlink" Target="https://twitter.com/" TargetMode="External"/><Relationship Id="rId510" Type="http://schemas.openxmlformats.org/officeDocument/2006/relationships/hyperlink" Target="https://twitter.com/i/web/status/1264650850175197189" TargetMode="External"/><Relationship Id="rId1000" Type="http://schemas.openxmlformats.org/officeDocument/2006/relationships/hyperlink" Target="https://twitter.com/" TargetMode="External"/><Relationship Id="rId1957" Type="http://schemas.openxmlformats.org/officeDocument/2006/relationships/hyperlink" Target="https://twitter.com/" TargetMode="External"/><Relationship Id="rId1817" Type="http://schemas.openxmlformats.org/officeDocument/2006/relationships/hyperlink" Target="https://twitter.com/" TargetMode="External"/><Relationship Id="rId160" Type="http://schemas.openxmlformats.org/officeDocument/2006/relationships/hyperlink" Target="https://twitter.com/i/web/status/1264650865618702336" TargetMode="External"/><Relationship Id="rId2798" Type="http://schemas.openxmlformats.org/officeDocument/2006/relationships/hyperlink" Target="https://twitter.com/" TargetMode="External"/><Relationship Id="rId977" Type="http://schemas.openxmlformats.org/officeDocument/2006/relationships/hyperlink" Target="https://twitter.com/" TargetMode="External"/><Relationship Id="rId2658" Type="http://schemas.openxmlformats.org/officeDocument/2006/relationships/hyperlink" Target="https://twitter.com/" TargetMode="External"/><Relationship Id="rId2865" Type="http://schemas.openxmlformats.org/officeDocument/2006/relationships/hyperlink" Target="https://twitter.com/" TargetMode="External"/><Relationship Id="rId837" Type="http://schemas.openxmlformats.org/officeDocument/2006/relationships/hyperlink" Target="https://twitter.com/" TargetMode="External"/><Relationship Id="rId1467" Type="http://schemas.openxmlformats.org/officeDocument/2006/relationships/hyperlink" Target="https://twitter.com/" TargetMode="External"/><Relationship Id="rId1674" Type="http://schemas.openxmlformats.org/officeDocument/2006/relationships/hyperlink" Target="https://twitter.com/" TargetMode="External"/><Relationship Id="rId1881" Type="http://schemas.openxmlformats.org/officeDocument/2006/relationships/hyperlink" Target="https://twitter.com/" TargetMode="External"/><Relationship Id="rId2518" Type="http://schemas.openxmlformats.org/officeDocument/2006/relationships/hyperlink" Target="https://twitter.com/" TargetMode="External"/><Relationship Id="rId2725" Type="http://schemas.openxmlformats.org/officeDocument/2006/relationships/hyperlink" Target="https://twitter.com/" TargetMode="External"/><Relationship Id="rId2932" Type="http://schemas.openxmlformats.org/officeDocument/2006/relationships/hyperlink" Target="https://twitter.com/" TargetMode="External"/><Relationship Id="rId904" Type="http://schemas.openxmlformats.org/officeDocument/2006/relationships/hyperlink" Target="https://twitter.com/" TargetMode="External"/><Relationship Id="rId1327" Type="http://schemas.openxmlformats.org/officeDocument/2006/relationships/hyperlink" Target="https://twitter.com/" TargetMode="External"/><Relationship Id="rId1534" Type="http://schemas.openxmlformats.org/officeDocument/2006/relationships/hyperlink" Target="https://twitter.com/" TargetMode="External"/><Relationship Id="rId1741" Type="http://schemas.openxmlformats.org/officeDocument/2006/relationships/hyperlink" Target="https://twitter.com/" TargetMode="External"/><Relationship Id="rId33" Type="http://schemas.openxmlformats.org/officeDocument/2006/relationships/hyperlink" Target="https://twitter.com/i/web/status/1264650799579385868" TargetMode="External"/><Relationship Id="rId1601" Type="http://schemas.openxmlformats.org/officeDocument/2006/relationships/hyperlink" Target="https://twitter.com/" TargetMode="External"/><Relationship Id="rId487" Type="http://schemas.openxmlformats.org/officeDocument/2006/relationships/hyperlink" Target="https://twitter.com/i/web/status/1264651054853095429" TargetMode="External"/><Relationship Id="rId694" Type="http://schemas.openxmlformats.org/officeDocument/2006/relationships/hyperlink" Target="https://twitter.com/" TargetMode="External"/><Relationship Id="rId2168" Type="http://schemas.openxmlformats.org/officeDocument/2006/relationships/hyperlink" Target="https://twitter.com/" TargetMode="External"/><Relationship Id="rId2375" Type="http://schemas.openxmlformats.org/officeDocument/2006/relationships/hyperlink" Target="https://twitter.com/" TargetMode="External"/><Relationship Id="rId347" Type="http://schemas.openxmlformats.org/officeDocument/2006/relationships/hyperlink" Target="https://twitter.com/i/web/status/1264650975106793478" TargetMode="External"/><Relationship Id="rId1184" Type="http://schemas.openxmlformats.org/officeDocument/2006/relationships/hyperlink" Target="https://twitter.com/" TargetMode="External"/><Relationship Id="rId2028" Type="http://schemas.openxmlformats.org/officeDocument/2006/relationships/hyperlink" Target="https://twitter.com/" TargetMode="External"/><Relationship Id="rId2582" Type="http://schemas.openxmlformats.org/officeDocument/2006/relationships/hyperlink" Target="https://twitter.com/" TargetMode="External"/><Relationship Id="rId554" Type="http://schemas.openxmlformats.org/officeDocument/2006/relationships/hyperlink" Target="https://twitter.com/" TargetMode="External"/><Relationship Id="rId761" Type="http://schemas.openxmlformats.org/officeDocument/2006/relationships/hyperlink" Target="https://twitter.com/" TargetMode="External"/><Relationship Id="rId1391" Type="http://schemas.openxmlformats.org/officeDocument/2006/relationships/hyperlink" Target="https://twitter.com/" TargetMode="External"/><Relationship Id="rId2235" Type="http://schemas.openxmlformats.org/officeDocument/2006/relationships/hyperlink" Target="https://twitter.com/" TargetMode="External"/><Relationship Id="rId2442" Type="http://schemas.openxmlformats.org/officeDocument/2006/relationships/hyperlink" Target="https://twitter.com/" TargetMode="External"/><Relationship Id="rId207" Type="http://schemas.openxmlformats.org/officeDocument/2006/relationships/hyperlink" Target="https://twitter.com/i/web/status/1264650893233979398" TargetMode="External"/><Relationship Id="rId414" Type="http://schemas.openxmlformats.org/officeDocument/2006/relationships/hyperlink" Target="https://twitter.com/i/web/status/1264650828918521862" TargetMode="External"/><Relationship Id="rId621" Type="http://schemas.openxmlformats.org/officeDocument/2006/relationships/hyperlink" Target="https://twitter.com/" TargetMode="External"/><Relationship Id="rId1044" Type="http://schemas.openxmlformats.org/officeDocument/2006/relationships/hyperlink" Target="https://twitter.com/" TargetMode="External"/><Relationship Id="rId1251" Type="http://schemas.openxmlformats.org/officeDocument/2006/relationships/hyperlink" Target="https://twitter.com/" TargetMode="External"/><Relationship Id="rId2302" Type="http://schemas.openxmlformats.org/officeDocument/2006/relationships/hyperlink" Target="https://twitter.com/" TargetMode="External"/><Relationship Id="rId1111" Type="http://schemas.openxmlformats.org/officeDocument/2006/relationships/hyperlink" Target="https://twitter.com/" TargetMode="External"/><Relationship Id="rId1928" Type="http://schemas.openxmlformats.org/officeDocument/2006/relationships/hyperlink" Target="https://twitter.com/" TargetMode="External"/><Relationship Id="rId2092" Type="http://schemas.openxmlformats.org/officeDocument/2006/relationships/hyperlink" Target="https://twitter.com/" TargetMode="External"/><Relationship Id="rId271" Type="http://schemas.openxmlformats.org/officeDocument/2006/relationships/hyperlink" Target="https://twitter.com/Sedanuraydnn_/status/1264643422444564487" TargetMode="External"/><Relationship Id="rId131" Type="http://schemas.openxmlformats.org/officeDocument/2006/relationships/hyperlink" Target="https://twitter.com/i/web/status/1264650849642590214" TargetMode="External"/><Relationship Id="rId2769" Type="http://schemas.openxmlformats.org/officeDocument/2006/relationships/hyperlink" Target="https://twitter.com/" TargetMode="External"/><Relationship Id="rId2976" Type="http://schemas.openxmlformats.org/officeDocument/2006/relationships/hyperlink" Target="https://twitter.com/" TargetMode="External"/><Relationship Id="rId948" Type="http://schemas.openxmlformats.org/officeDocument/2006/relationships/hyperlink" Target="https://twitter.com/" TargetMode="External"/><Relationship Id="rId1578" Type="http://schemas.openxmlformats.org/officeDocument/2006/relationships/hyperlink" Target="https://twitter.com/" TargetMode="External"/><Relationship Id="rId1785" Type="http://schemas.openxmlformats.org/officeDocument/2006/relationships/hyperlink" Target="https://twitter.com/" TargetMode="External"/><Relationship Id="rId1992" Type="http://schemas.openxmlformats.org/officeDocument/2006/relationships/hyperlink" Target="https://twitter.com/" TargetMode="External"/><Relationship Id="rId2629" Type="http://schemas.openxmlformats.org/officeDocument/2006/relationships/hyperlink" Target="https://twitter.com/" TargetMode="External"/><Relationship Id="rId2836" Type="http://schemas.openxmlformats.org/officeDocument/2006/relationships/hyperlink" Target="https://twitter.com/" TargetMode="External"/><Relationship Id="rId77" Type="http://schemas.openxmlformats.org/officeDocument/2006/relationships/hyperlink" Target="https://twitter.com/i/web/status/1264650820961918980" TargetMode="External"/><Relationship Id="rId808" Type="http://schemas.openxmlformats.org/officeDocument/2006/relationships/hyperlink" Target="https://twitter.com/" TargetMode="External"/><Relationship Id="rId1438" Type="http://schemas.openxmlformats.org/officeDocument/2006/relationships/hyperlink" Target="https://twitter.com/" TargetMode="External"/><Relationship Id="rId1645" Type="http://schemas.openxmlformats.org/officeDocument/2006/relationships/hyperlink" Target="https://twitter.com/" TargetMode="External"/><Relationship Id="rId1852" Type="http://schemas.openxmlformats.org/officeDocument/2006/relationships/hyperlink" Target="https://twitter.com/" TargetMode="External"/><Relationship Id="rId2903" Type="http://schemas.openxmlformats.org/officeDocument/2006/relationships/hyperlink" Target="https://twitter.com/" TargetMode="External"/><Relationship Id="rId1505" Type="http://schemas.openxmlformats.org/officeDocument/2006/relationships/hyperlink" Target="https://twitter.com/" TargetMode="External"/><Relationship Id="rId1712" Type="http://schemas.openxmlformats.org/officeDocument/2006/relationships/hyperlink" Target="https://twitter.com/" TargetMode="External"/><Relationship Id="rId598" Type="http://schemas.openxmlformats.org/officeDocument/2006/relationships/hyperlink" Target="https://twitter.com/" TargetMode="External"/><Relationship Id="rId2279" Type="http://schemas.openxmlformats.org/officeDocument/2006/relationships/hyperlink" Target="https://twitter.com/" TargetMode="External"/><Relationship Id="rId2486" Type="http://schemas.openxmlformats.org/officeDocument/2006/relationships/hyperlink" Target="https://twitter.com/" TargetMode="External"/><Relationship Id="rId2693" Type="http://schemas.openxmlformats.org/officeDocument/2006/relationships/hyperlink" Target="https://twitter.com/" TargetMode="External"/><Relationship Id="rId458" Type="http://schemas.openxmlformats.org/officeDocument/2006/relationships/hyperlink" Target="https://twitter.com/i/web/status/1264651029951516674" TargetMode="External"/><Relationship Id="rId665" Type="http://schemas.openxmlformats.org/officeDocument/2006/relationships/hyperlink" Target="https://twitter.com/" TargetMode="External"/><Relationship Id="rId872" Type="http://schemas.openxmlformats.org/officeDocument/2006/relationships/hyperlink" Target="https://twitter.com/" TargetMode="External"/><Relationship Id="rId1088" Type="http://schemas.openxmlformats.org/officeDocument/2006/relationships/hyperlink" Target="https://twitter.com/" TargetMode="External"/><Relationship Id="rId1295" Type="http://schemas.openxmlformats.org/officeDocument/2006/relationships/hyperlink" Target="https://twitter.com/" TargetMode="External"/><Relationship Id="rId2139" Type="http://schemas.openxmlformats.org/officeDocument/2006/relationships/hyperlink" Target="https://twitter.com/" TargetMode="External"/><Relationship Id="rId2346" Type="http://schemas.openxmlformats.org/officeDocument/2006/relationships/hyperlink" Target="https://twitter.com/" TargetMode="External"/><Relationship Id="rId2553" Type="http://schemas.openxmlformats.org/officeDocument/2006/relationships/hyperlink" Target="https://twitter.com/" TargetMode="External"/><Relationship Id="rId2760" Type="http://schemas.openxmlformats.org/officeDocument/2006/relationships/hyperlink" Target="https://twitter.com/" TargetMode="External"/><Relationship Id="rId318" Type="http://schemas.openxmlformats.org/officeDocument/2006/relationships/hyperlink" Target="https://twitter.com/i/web/status/1264650958862196736" TargetMode="External"/><Relationship Id="rId525" Type="http://schemas.openxmlformats.org/officeDocument/2006/relationships/hyperlink" Target="https://twitter.com/i/web/status/1264651073211502593" TargetMode="External"/><Relationship Id="rId732" Type="http://schemas.openxmlformats.org/officeDocument/2006/relationships/hyperlink" Target="https://twitter.com/" TargetMode="External"/><Relationship Id="rId1155" Type="http://schemas.openxmlformats.org/officeDocument/2006/relationships/hyperlink" Target="https://twitter.com/" TargetMode="External"/><Relationship Id="rId1362" Type="http://schemas.openxmlformats.org/officeDocument/2006/relationships/hyperlink" Target="https://twitter.com/" TargetMode="External"/><Relationship Id="rId2206" Type="http://schemas.openxmlformats.org/officeDocument/2006/relationships/hyperlink" Target="https://twitter.com/" TargetMode="External"/><Relationship Id="rId2413" Type="http://schemas.openxmlformats.org/officeDocument/2006/relationships/hyperlink" Target="https://twitter.com/" TargetMode="External"/><Relationship Id="rId2620" Type="http://schemas.openxmlformats.org/officeDocument/2006/relationships/hyperlink" Target="https://twitter.com/" TargetMode="External"/><Relationship Id="rId1015" Type="http://schemas.openxmlformats.org/officeDocument/2006/relationships/hyperlink" Target="https://twitter.com/" TargetMode="External"/><Relationship Id="rId1222" Type="http://schemas.openxmlformats.org/officeDocument/2006/relationships/hyperlink" Target="https://twitter.com/" TargetMode="External"/><Relationship Id="rId175" Type="http://schemas.openxmlformats.org/officeDocument/2006/relationships/hyperlink" Target="https://twitter.com/i/web/status/1264650876720951296" TargetMode="External"/><Relationship Id="rId382" Type="http://schemas.openxmlformats.org/officeDocument/2006/relationships/hyperlink" Target="https://twitter.com/i/web/status/1264650992609624066" TargetMode="External"/><Relationship Id="rId2063" Type="http://schemas.openxmlformats.org/officeDocument/2006/relationships/hyperlink" Target="https://twitter.com/" TargetMode="External"/><Relationship Id="rId2270" Type="http://schemas.openxmlformats.org/officeDocument/2006/relationships/hyperlink" Target="https://twitter.com/" TargetMode="External"/><Relationship Id="rId242" Type="http://schemas.openxmlformats.org/officeDocument/2006/relationships/hyperlink" Target="https://twitter.com/i/web/status/1264650915199561728" TargetMode="External"/><Relationship Id="rId2130" Type="http://schemas.openxmlformats.org/officeDocument/2006/relationships/hyperlink" Target="https://twitter.com/" TargetMode="External"/><Relationship Id="rId102" Type="http://schemas.openxmlformats.org/officeDocument/2006/relationships/hyperlink" Target="https://twitter.com/i/web/status/1264650836107501574" TargetMode="External"/><Relationship Id="rId1689" Type="http://schemas.openxmlformats.org/officeDocument/2006/relationships/hyperlink" Target="https://twitter.com/" TargetMode="External"/><Relationship Id="rId1896" Type="http://schemas.openxmlformats.org/officeDocument/2006/relationships/hyperlink" Target="https://twitter.com/" TargetMode="External"/><Relationship Id="rId2947" Type="http://schemas.openxmlformats.org/officeDocument/2006/relationships/hyperlink" Target="https://twitter.com/" TargetMode="External"/><Relationship Id="rId919" Type="http://schemas.openxmlformats.org/officeDocument/2006/relationships/hyperlink" Target="https://twitter.com/" TargetMode="External"/><Relationship Id="rId1549" Type="http://schemas.openxmlformats.org/officeDocument/2006/relationships/hyperlink" Target="https://twitter.com/" TargetMode="External"/><Relationship Id="rId1756" Type="http://schemas.openxmlformats.org/officeDocument/2006/relationships/hyperlink" Target="https://twitter.com/" TargetMode="External"/><Relationship Id="rId1963" Type="http://schemas.openxmlformats.org/officeDocument/2006/relationships/hyperlink" Target="https://twitter.com/" TargetMode="External"/><Relationship Id="rId2807" Type="http://schemas.openxmlformats.org/officeDocument/2006/relationships/hyperlink" Target="https://twitter.com/" TargetMode="External"/><Relationship Id="rId48" Type="http://schemas.openxmlformats.org/officeDocument/2006/relationships/hyperlink" Target="https://twitter.com/i/web/status/1264650811306582016" TargetMode="External"/><Relationship Id="rId1409" Type="http://schemas.openxmlformats.org/officeDocument/2006/relationships/hyperlink" Target="https://twitter.com/" TargetMode="External"/><Relationship Id="rId1616" Type="http://schemas.openxmlformats.org/officeDocument/2006/relationships/hyperlink" Target="https://twitter.com/" TargetMode="External"/><Relationship Id="rId1823" Type="http://schemas.openxmlformats.org/officeDocument/2006/relationships/hyperlink" Target="https://twitter.com/" TargetMode="External"/><Relationship Id="rId2597" Type="http://schemas.openxmlformats.org/officeDocument/2006/relationships/hyperlink" Target="https://twitter.com/" TargetMode="External"/><Relationship Id="rId569" Type="http://schemas.openxmlformats.org/officeDocument/2006/relationships/hyperlink" Target="https://twitter.com/" TargetMode="External"/><Relationship Id="rId776" Type="http://schemas.openxmlformats.org/officeDocument/2006/relationships/hyperlink" Target="https://twitter.com/" TargetMode="External"/><Relationship Id="rId983" Type="http://schemas.openxmlformats.org/officeDocument/2006/relationships/hyperlink" Target="https://twitter.com/" TargetMode="External"/><Relationship Id="rId1199" Type="http://schemas.openxmlformats.org/officeDocument/2006/relationships/hyperlink" Target="https://twitter.com/" TargetMode="External"/><Relationship Id="rId2457" Type="http://schemas.openxmlformats.org/officeDocument/2006/relationships/hyperlink" Target="https://twitter.com/" TargetMode="External"/><Relationship Id="rId2664" Type="http://schemas.openxmlformats.org/officeDocument/2006/relationships/hyperlink" Target="https://twitter.com/" TargetMode="External"/><Relationship Id="rId429" Type="http://schemas.openxmlformats.org/officeDocument/2006/relationships/hyperlink" Target="https://twitter.com/i/web/status/1264651013765697537" TargetMode="External"/><Relationship Id="rId636" Type="http://schemas.openxmlformats.org/officeDocument/2006/relationships/hyperlink" Target="https://twitter.com/" TargetMode="External"/><Relationship Id="rId1059" Type="http://schemas.openxmlformats.org/officeDocument/2006/relationships/hyperlink" Target="https://twitter.com/" TargetMode="External"/><Relationship Id="rId1266" Type="http://schemas.openxmlformats.org/officeDocument/2006/relationships/hyperlink" Target="https://twitter.com/" TargetMode="External"/><Relationship Id="rId1473" Type="http://schemas.openxmlformats.org/officeDocument/2006/relationships/hyperlink" Target="https://twitter.com/" TargetMode="External"/><Relationship Id="rId2317" Type="http://schemas.openxmlformats.org/officeDocument/2006/relationships/hyperlink" Target="https://twitter.com/" TargetMode="External"/><Relationship Id="rId2871" Type="http://schemas.openxmlformats.org/officeDocument/2006/relationships/hyperlink" Target="https://twitter.com/" TargetMode="External"/><Relationship Id="rId843" Type="http://schemas.openxmlformats.org/officeDocument/2006/relationships/hyperlink" Target="https://twitter.com/" TargetMode="External"/><Relationship Id="rId1126" Type="http://schemas.openxmlformats.org/officeDocument/2006/relationships/hyperlink" Target="https://twitter.com/" TargetMode="External"/><Relationship Id="rId1680" Type="http://schemas.openxmlformats.org/officeDocument/2006/relationships/hyperlink" Target="https://twitter.com/" TargetMode="External"/><Relationship Id="rId2524" Type="http://schemas.openxmlformats.org/officeDocument/2006/relationships/hyperlink" Target="https://twitter.com/" TargetMode="External"/><Relationship Id="rId2731" Type="http://schemas.openxmlformats.org/officeDocument/2006/relationships/hyperlink" Target="https://twitter.com/" TargetMode="External"/><Relationship Id="rId703" Type="http://schemas.openxmlformats.org/officeDocument/2006/relationships/hyperlink" Target="https://twitter.com/" TargetMode="External"/><Relationship Id="rId910" Type="http://schemas.openxmlformats.org/officeDocument/2006/relationships/hyperlink" Target="https://twitter.com/" TargetMode="External"/><Relationship Id="rId1333" Type="http://schemas.openxmlformats.org/officeDocument/2006/relationships/hyperlink" Target="https://twitter.com/" TargetMode="External"/><Relationship Id="rId1540" Type="http://schemas.openxmlformats.org/officeDocument/2006/relationships/hyperlink" Target="https://twitter.com/" TargetMode="External"/><Relationship Id="rId1400" Type="http://schemas.openxmlformats.org/officeDocument/2006/relationships/hyperlink" Target="https://twitter.com/" TargetMode="External"/><Relationship Id="rId1845" Type="http://schemas.openxmlformats.org/officeDocument/2006/relationships/hyperlink" Target="https://twitter.com/" TargetMode="External"/><Relationship Id="rId1705" Type="http://schemas.openxmlformats.org/officeDocument/2006/relationships/hyperlink" Target="https://twitter.com/" TargetMode="External"/><Relationship Id="rId1912" Type="http://schemas.openxmlformats.org/officeDocument/2006/relationships/hyperlink" Target="https://twitter.com/" TargetMode="External"/><Relationship Id="rId286" Type="http://schemas.openxmlformats.org/officeDocument/2006/relationships/hyperlink" Target="https://twitter.com/i/web/status/1264650943112626180" TargetMode="External"/><Relationship Id="rId493" Type="http://schemas.openxmlformats.org/officeDocument/2006/relationships/hyperlink" Target="https://twitter.com/i/web/status/1264651056283291650" TargetMode="External"/><Relationship Id="rId2174" Type="http://schemas.openxmlformats.org/officeDocument/2006/relationships/hyperlink" Target="https://twitter.com/" TargetMode="External"/><Relationship Id="rId2381" Type="http://schemas.openxmlformats.org/officeDocument/2006/relationships/hyperlink" Target="https://twitter.com/" TargetMode="External"/><Relationship Id="rId146" Type="http://schemas.openxmlformats.org/officeDocument/2006/relationships/hyperlink" Target="https://twitter.com/i/web/status/1264650860883214336" TargetMode="External"/><Relationship Id="rId353" Type="http://schemas.openxmlformats.org/officeDocument/2006/relationships/hyperlink" Target="https://odatv4.com/sadece-bir-villa-sitesi-kadar-alan-yandi-24052045.html" TargetMode="External"/><Relationship Id="rId560" Type="http://schemas.openxmlformats.org/officeDocument/2006/relationships/hyperlink" Target="https://twitter.com/" TargetMode="External"/><Relationship Id="rId798" Type="http://schemas.openxmlformats.org/officeDocument/2006/relationships/hyperlink" Target="https://twitter.com/" TargetMode="External"/><Relationship Id="rId1190" Type="http://schemas.openxmlformats.org/officeDocument/2006/relationships/hyperlink" Target="https://twitter.com/" TargetMode="External"/><Relationship Id="rId2034" Type="http://schemas.openxmlformats.org/officeDocument/2006/relationships/hyperlink" Target="https://twitter.com/" TargetMode="External"/><Relationship Id="rId2241" Type="http://schemas.openxmlformats.org/officeDocument/2006/relationships/hyperlink" Target="https://twitter.com/" TargetMode="External"/><Relationship Id="rId2479" Type="http://schemas.openxmlformats.org/officeDocument/2006/relationships/hyperlink" Target="https://twitter.com/" TargetMode="External"/><Relationship Id="rId2686" Type="http://schemas.openxmlformats.org/officeDocument/2006/relationships/hyperlink" Target="https://twitter.com/" TargetMode="External"/><Relationship Id="rId2893" Type="http://schemas.openxmlformats.org/officeDocument/2006/relationships/hyperlink" Target="https://twitter.com/" TargetMode="External"/><Relationship Id="rId213" Type="http://schemas.openxmlformats.org/officeDocument/2006/relationships/hyperlink" Target="https://twitter.com/i/web/status/1264650896958513155" TargetMode="External"/><Relationship Id="rId420" Type="http://schemas.openxmlformats.org/officeDocument/2006/relationships/hyperlink" Target="https://twitter.com/i/web/status/1264650944102436865" TargetMode="External"/><Relationship Id="rId658" Type="http://schemas.openxmlformats.org/officeDocument/2006/relationships/hyperlink" Target="https://twitter.com/" TargetMode="External"/><Relationship Id="rId865" Type="http://schemas.openxmlformats.org/officeDocument/2006/relationships/hyperlink" Target="https://twitter.com/" TargetMode="External"/><Relationship Id="rId1050" Type="http://schemas.openxmlformats.org/officeDocument/2006/relationships/hyperlink" Target="https://twitter.com/" TargetMode="External"/><Relationship Id="rId1288" Type="http://schemas.openxmlformats.org/officeDocument/2006/relationships/hyperlink" Target="https://twitter.com/" TargetMode="External"/><Relationship Id="rId1495" Type="http://schemas.openxmlformats.org/officeDocument/2006/relationships/hyperlink" Target="https://twitter.com/" TargetMode="External"/><Relationship Id="rId2101" Type="http://schemas.openxmlformats.org/officeDocument/2006/relationships/hyperlink" Target="https://twitter.com/" TargetMode="External"/><Relationship Id="rId2339" Type="http://schemas.openxmlformats.org/officeDocument/2006/relationships/hyperlink" Target="https://twitter.com/" TargetMode="External"/><Relationship Id="rId2546" Type="http://schemas.openxmlformats.org/officeDocument/2006/relationships/hyperlink" Target="https://twitter.com/" TargetMode="External"/><Relationship Id="rId2753" Type="http://schemas.openxmlformats.org/officeDocument/2006/relationships/hyperlink" Target="https://twitter.com/" TargetMode="External"/><Relationship Id="rId2960" Type="http://schemas.openxmlformats.org/officeDocument/2006/relationships/hyperlink" Target="https://twitter.com/" TargetMode="External"/><Relationship Id="rId518" Type="http://schemas.openxmlformats.org/officeDocument/2006/relationships/hyperlink" Target="https://twitter.com/adamimanullah/status/1264430635742945282" TargetMode="External"/><Relationship Id="rId725" Type="http://schemas.openxmlformats.org/officeDocument/2006/relationships/hyperlink" Target="https://twitter.com/" TargetMode="External"/><Relationship Id="rId932" Type="http://schemas.openxmlformats.org/officeDocument/2006/relationships/hyperlink" Target="https://twitter.com/" TargetMode="External"/><Relationship Id="rId1148" Type="http://schemas.openxmlformats.org/officeDocument/2006/relationships/hyperlink" Target="https://twitter.com/" TargetMode="External"/><Relationship Id="rId1355" Type="http://schemas.openxmlformats.org/officeDocument/2006/relationships/hyperlink" Target="https://twitter.com/" TargetMode="External"/><Relationship Id="rId1562" Type="http://schemas.openxmlformats.org/officeDocument/2006/relationships/hyperlink" Target="https://twitter.com/" TargetMode="External"/><Relationship Id="rId2406" Type="http://schemas.openxmlformats.org/officeDocument/2006/relationships/hyperlink" Target="https://twitter.com/" TargetMode="External"/><Relationship Id="rId2613" Type="http://schemas.openxmlformats.org/officeDocument/2006/relationships/hyperlink" Target="https://twitter.com/" TargetMode="External"/><Relationship Id="rId1008" Type="http://schemas.openxmlformats.org/officeDocument/2006/relationships/hyperlink" Target="https://twitter.com/" TargetMode="External"/><Relationship Id="rId1215" Type="http://schemas.openxmlformats.org/officeDocument/2006/relationships/hyperlink" Target="https://twitter.com/" TargetMode="External"/><Relationship Id="rId1422" Type="http://schemas.openxmlformats.org/officeDocument/2006/relationships/hyperlink" Target="https://twitter.com/" TargetMode="External"/><Relationship Id="rId1867" Type="http://schemas.openxmlformats.org/officeDocument/2006/relationships/hyperlink" Target="https://twitter.com/" TargetMode="External"/><Relationship Id="rId2820" Type="http://schemas.openxmlformats.org/officeDocument/2006/relationships/hyperlink" Target="https://twitter.com/" TargetMode="External"/><Relationship Id="rId2918" Type="http://schemas.openxmlformats.org/officeDocument/2006/relationships/hyperlink" Target="https://twitter.com/" TargetMode="External"/><Relationship Id="rId61" Type="http://schemas.openxmlformats.org/officeDocument/2006/relationships/hyperlink" Target="https://twitter.com/i/web/status/1264650814800486400" TargetMode="External"/><Relationship Id="rId1727" Type="http://schemas.openxmlformats.org/officeDocument/2006/relationships/hyperlink" Target="https://twitter.com/" TargetMode="External"/><Relationship Id="rId1934" Type="http://schemas.openxmlformats.org/officeDocument/2006/relationships/hyperlink" Target="https://twitter.com/" TargetMode="External"/><Relationship Id="rId19" Type="http://schemas.openxmlformats.org/officeDocument/2006/relationships/hyperlink" Target="https://twitter.com/i/web/status/1264650792470011904" TargetMode="External"/><Relationship Id="rId2196" Type="http://schemas.openxmlformats.org/officeDocument/2006/relationships/hyperlink" Target="https://twitter.com/" TargetMode="External"/><Relationship Id="rId168" Type="http://schemas.openxmlformats.org/officeDocument/2006/relationships/hyperlink" Target="https://twitter.com/i/web/status/1264650871624929281" TargetMode="External"/><Relationship Id="rId375" Type="http://schemas.openxmlformats.org/officeDocument/2006/relationships/hyperlink" Target="https://twitter.com/i/web/status/1264650990944505858" TargetMode="External"/><Relationship Id="rId582" Type="http://schemas.openxmlformats.org/officeDocument/2006/relationships/hyperlink" Target="https://twitter.com/" TargetMode="External"/><Relationship Id="rId2056" Type="http://schemas.openxmlformats.org/officeDocument/2006/relationships/hyperlink" Target="https://twitter.com/" TargetMode="External"/><Relationship Id="rId2263" Type="http://schemas.openxmlformats.org/officeDocument/2006/relationships/hyperlink" Target="https://twitter.com/" TargetMode="External"/><Relationship Id="rId2470" Type="http://schemas.openxmlformats.org/officeDocument/2006/relationships/hyperlink" Target="https://twitter.com/" TargetMode="External"/><Relationship Id="rId3" Type="http://schemas.openxmlformats.org/officeDocument/2006/relationships/hyperlink" Target="https://twitter.com/i/web/status/1264650785364815876" TargetMode="External"/><Relationship Id="rId235" Type="http://schemas.openxmlformats.org/officeDocument/2006/relationships/hyperlink" Target="https://twitter.com/i/web/status/1264650901639303168" TargetMode="External"/><Relationship Id="rId442" Type="http://schemas.openxmlformats.org/officeDocument/2006/relationships/hyperlink" Target="https://twitter.com/i/web/status/1264651019620933638" TargetMode="External"/><Relationship Id="rId887" Type="http://schemas.openxmlformats.org/officeDocument/2006/relationships/hyperlink" Target="https://twitter.com/" TargetMode="External"/><Relationship Id="rId1072" Type="http://schemas.openxmlformats.org/officeDocument/2006/relationships/hyperlink" Target="https://twitter.com/" TargetMode="External"/><Relationship Id="rId2123" Type="http://schemas.openxmlformats.org/officeDocument/2006/relationships/hyperlink" Target="https://twitter.com/" TargetMode="External"/><Relationship Id="rId2330" Type="http://schemas.openxmlformats.org/officeDocument/2006/relationships/hyperlink" Target="https://twitter.com/" TargetMode="External"/><Relationship Id="rId2568" Type="http://schemas.openxmlformats.org/officeDocument/2006/relationships/hyperlink" Target="https://twitter.com/" TargetMode="External"/><Relationship Id="rId2775" Type="http://schemas.openxmlformats.org/officeDocument/2006/relationships/hyperlink" Target="https://twitter.com/" TargetMode="External"/><Relationship Id="rId2982" Type="http://schemas.openxmlformats.org/officeDocument/2006/relationships/hyperlink" Target="https://twitter.com/" TargetMode="External"/><Relationship Id="rId302" Type="http://schemas.openxmlformats.org/officeDocument/2006/relationships/hyperlink" Target="https://twitter.com/i/web/status/1264650948393209856" TargetMode="External"/><Relationship Id="rId747" Type="http://schemas.openxmlformats.org/officeDocument/2006/relationships/hyperlink" Target="https://twitter.com/" TargetMode="External"/><Relationship Id="rId954" Type="http://schemas.openxmlformats.org/officeDocument/2006/relationships/hyperlink" Target="https://twitter.com/" TargetMode="External"/><Relationship Id="rId1377" Type="http://schemas.openxmlformats.org/officeDocument/2006/relationships/hyperlink" Target="https://twitter.com/" TargetMode="External"/><Relationship Id="rId1584" Type="http://schemas.openxmlformats.org/officeDocument/2006/relationships/hyperlink" Target="https://twitter.com/" TargetMode="External"/><Relationship Id="rId1791" Type="http://schemas.openxmlformats.org/officeDocument/2006/relationships/hyperlink" Target="https://twitter.com/" TargetMode="External"/><Relationship Id="rId2428" Type="http://schemas.openxmlformats.org/officeDocument/2006/relationships/hyperlink" Target="https://twitter.com/" TargetMode="External"/><Relationship Id="rId2635" Type="http://schemas.openxmlformats.org/officeDocument/2006/relationships/hyperlink" Target="https://twitter.com/" TargetMode="External"/><Relationship Id="rId2842" Type="http://schemas.openxmlformats.org/officeDocument/2006/relationships/hyperlink" Target="https://twitter.com/" TargetMode="External"/><Relationship Id="rId83" Type="http://schemas.openxmlformats.org/officeDocument/2006/relationships/hyperlink" Target="https://www.matriksdata.com/website/bireysel-urunler/matriks-veri-terminali/dokumanlar/matriks-veri-terminali-indikatorler-dokumani" TargetMode="External"/><Relationship Id="rId607" Type="http://schemas.openxmlformats.org/officeDocument/2006/relationships/hyperlink" Target="https://twitter.com/" TargetMode="External"/><Relationship Id="rId814" Type="http://schemas.openxmlformats.org/officeDocument/2006/relationships/hyperlink" Target="https://twitter.com/" TargetMode="External"/><Relationship Id="rId1237" Type="http://schemas.openxmlformats.org/officeDocument/2006/relationships/hyperlink" Target="https://twitter.com/" TargetMode="External"/><Relationship Id="rId1444" Type="http://schemas.openxmlformats.org/officeDocument/2006/relationships/hyperlink" Target="https://twitter.com/" TargetMode="External"/><Relationship Id="rId1651" Type="http://schemas.openxmlformats.org/officeDocument/2006/relationships/hyperlink" Target="https://twitter.com/" TargetMode="External"/><Relationship Id="rId1889" Type="http://schemas.openxmlformats.org/officeDocument/2006/relationships/hyperlink" Target="https://twitter.com/" TargetMode="External"/><Relationship Id="rId2702" Type="http://schemas.openxmlformats.org/officeDocument/2006/relationships/hyperlink" Target="https://twitter.com/" TargetMode="External"/><Relationship Id="rId1304" Type="http://schemas.openxmlformats.org/officeDocument/2006/relationships/hyperlink" Target="https://twitter.com/" TargetMode="External"/><Relationship Id="rId1511" Type="http://schemas.openxmlformats.org/officeDocument/2006/relationships/hyperlink" Target="https://twitter.com/" TargetMode="External"/><Relationship Id="rId1749" Type="http://schemas.openxmlformats.org/officeDocument/2006/relationships/hyperlink" Target="https://twitter.com/" TargetMode="External"/><Relationship Id="rId1956" Type="http://schemas.openxmlformats.org/officeDocument/2006/relationships/hyperlink" Target="https://twitter.com/" TargetMode="External"/><Relationship Id="rId1609" Type="http://schemas.openxmlformats.org/officeDocument/2006/relationships/hyperlink" Target="https://twitter.com/" TargetMode="External"/><Relationship Id="rId1816" Type="http://schemas.openxmlformats.org/officeDocument/2006/relationships/hyperlink" Target="https://twitter.com/" TargetMode="External"/><Relationship Id="rId10" Type="http://schemas.openxmlformats.org/officeDocument/2006/relationships/hyperlink" Target="https://twitter.com/i/web/status/1264650787621347333" TargetMode="External"/><Relationship Id="rId397" Type="http://schemas.openxmlformats.org/officeDocument/2006/relationships/hyperlink" Target="https://twitter.com/i/web/status/1264651003225427968" TargetMode="External"/><Relationship Id="rId2078" Type="http://schemas.openxmlformats.org/officeDocument/2006/relationships/hyperlink" Target="https://twitter.com/" TargetMode="External"/><Relationship Id="rId2285" Type="http://schemas.openxmlformats.org/officeDocument/2006/relationships/hyperlink" Target="https://twitter.com/" TargetMode="External"/><Relationship Id="rId2492" Type="http://schemas.openxmlformats.org/officeDocument/2006/relationships/hyperlink" Target="https://twitter.com/" TargetMode="External"/><Relationship Id="rId257" Type="http://schemas.openxmlformats.org/officeDocument/2006/relationships/hyperlink" Target="https://twitter.com/yusufuny/status/1264635273486446592" TargetMode="External"/><Relationship Id="rId464" Type="http://schemas.openxmlformats.org/officeDocument/2006/relationships/hyperlink" Target="https://twitter.com/i/web/status/1264651037027295232" TargetMode="External"/><Relationship Id="rId1094" Type="http://schemas.openxmlformats.org/officeDocument/2006/relationships/hyperlink" Target="https://twitter.com/" TargetMode="External"/><Relationship Id="rId2145" Type="http://schemas.openxmlformats.org/officeDocument/2006/relationships/hyperlink" Target="https://twitter.com/" TargetMode="External"/><Relationship Id="rId2797" Type="http://schemas.openxmlformats.org/officeDocument/2006/relationships/hyperlink" Target="https://twitter.com/" TargetMode="External"/><Relationship Id="rId117" Type="http://schemas.openxmlformats.org/officeDocument/2006/relationships/hyperlink" Target="https://twitter.com/i/web/status/1264650839014211586" TargetMode="External"/><Relationship Id="rId671" Type="http://schemas.openxmlformats.org/officeDocument/2006/relationships/hyperlink" Target="https://twitter.com/" TargetMode="External"/><Relationship Id="rId769" Type="http://schemas.openxmlformats.org/officeDocument/2006/relationships/hyperlink" Target="https://twitter.com/" TargetMode="External"/><Relationship Id="rId976" Type="http://schemas.openxmlformats.org/officeDocument/2006/relationships/hyperlink" Target="https://twitter.com/" TargetMode="External"/><Relationship Id="rId1399" Type="http://schemas.openxmlformats.org/officeDocument/2006/relationships/hyperlink" Target="https://twitter.com/" TargetMode="External"/><Relationship Id="rId2352" Type="http://schemas.openxmlformats.org/officeDocument/2006/relationships/hyperlink" Target="https://twitter.com/" TargetMode="External"/><Relationship Id="rId2657" Type="http://schemas.openxmlformats.org/officeDocument/2006/relationships/hyperlink" Target="https://twitter.com/" TargetMode="External"/><Relationship Id="rId324" Type="http://schemas.openxmlformats.org/officeDocument/2006/relationships/hyperlink" Target="https://twitter.com/i/web/status/1264650962389565440" TargetMode="External"/><Relationship Id="rId531" Type="http://schemas.openxmlformats.org/officeDocument/2006/relationships/hyperlink" Target="https://twitter.com/i/web/status/1264651066651574272" TargetMode="External"/><Relationship Id="rId629" Type="http://schemas.openxmlformats.org/officeDocument/2006/relationships/hyperlink" Target="https://twitter.com/" TargetMode="External"/><Relationship Id="rId1161" Type="http://schemas.openxmlformats.org/officeDocument/2006/relationships/hyperlink" Target="https://twitter.com/" TargetMode="External"/><Relationship Id="rId1259" Type="http://schemas.openxmlformats.org/officeDocument/2006/relationships/hyperlink" Target="https://twitter.com/" TargetMode="External"/><Relationship Id="rId1466" Type="http://schemas.openxmlformats.org/officeDocument/2006/relationships/hyperlink" Target="https://twitter.com/" TargetMode="External"/><Relationship Id="rId2005" Type="http://schemas.openxmlformats.org/officeDocument/2006/relationships/hyperlink" Target="https://twitter.com/" TargetMode="External"/><Relationship Id="rId2212" Type="http://schemas.openxmlformats.org/officeDocument/2006/relationships/hyperlink" Target="https://twitter.com/" TargetMode="External"/><Relationship Id="rId2864" Type="http://schemas.openxmlformats.org/officeDocument/2006/relationships/hyperlink" Target="https://twitter.com/" TargetMode="External"/><Relationship Id="rId836" Type="http://schemas.openxmlformats.org/officeDocument/2006/relationships/hyperlink" Target="https://twitter.com/" TargetMode="External"/><Relationship Id="rId1021" Type="http://schemas.openxmlformats.org/officeDocument/2006/relationships/hyperlink" Target="https://twitter.com/" TargetMode="External"/><Relationship Id="rId1119" Type="http://schemas.openxmlformats.org/officeDocument/2006/relationships/hyperlink" Target="https://twitter.com/" TargetMode="External"/><Relationship Id="rId1673" Type="http://schemas.openxmlformats.org/officeDocument/2006/relationships/hyperlink" Target="https://twitter.com/" TargetMode="External"/><Relationship Id="rId1880" Type="http://schemas.openxmlformats.org/officeDocument/2006/relationships/hyperlink" Target="https://twitter.com/" TargetMode="External"/><Relationship Id="rId1978" Type="http://schemas.openxmlformats.org/officeDocument/2006/relationships/hyperlink" Target="https://twitter.com/" TargetMode="External"/><Relationship Id="rId2517" Type="http://schemas.openxmlformats.org/officeDocument/2006/relationships/hyperlink" Target="https://twitter.com/" TargetMode="External"/><Relationship Id="rId2724" Type="http://schemas.openxmlformats.org/officeDocument/2006/relationships/hyperlink" Target="https://twitter.com/" TargetMode="External"/><Relationship Id="rId2931" Type="http://schemas.openxmlformats.org/officeDocument/2006/relationships/hyperlink" Target="https://twitter.com/" TargetMode="External"/><Relationship Id="rId903" Type="http://schemas.openxmlformats.org/officeDocument/2006/relationships/hyperlink" Target="https://twitter.com/" TargetMode="External"/><Relationship Id="rId1326" Type="http://schemas.openxmlformats.org/officeDocument/2006/relationships/hyperlink" Target="https://twitter.com/" TargetMode="External"/><Relationship Id="rId1533" Type="http://schemas.openxmlformats.org/officeDocument/2006/relationships/hyperlink" Target="https://twitter.com/" TargetMode="External"/><Relationship Id="rId1740" Type="http://schemas.openxmlformats.org/officeDocument/2006/relationships/hyperlink" Target="https://twitter.com/" TargetMode="External"/><Relationship Id="rId32" Type="http://schemas.openxmlformats.org/officeDocument/2006/relationships/hyperlink" Target="https://twitter.com/i/web/status/1264650799579385868" TargetMode="External"/><Relationship Id="rId1600" Type="http://schemas.openxmlformats.org/officeDocument/2006/relationships/hyperlink" Target="https://twitter.com/" TargetMode="External"/><Relationship Id="rId1838" Type="http://schemas.openxmlformats.org/officeDocument/2006/relationships/hyperlink" Target="https://twitter.com/" TargetMode="External"/><Relationship Id="rId181" Type="http://schemas.openxmlformats.org/officeDocument/2006/relationships/hyperlink" Target="https://twitter.com/i/web/status/1264650882605617157" TargetMode="External"/><Relationship Id="rId1905" Type="http://schemas.openxmlformats.org/officeDocument/2006/relationships/hyperlink" Target="https://twitter.com/" TargetMode="External"/><Relationship Id="rId279" Type="http://schemas.openxmlformats.org/officeDocument/2006/relationships/hyperlink" Target="https://twitter.com/i/web/status/1264650938750513153" TargetMode="External"/><Relationship Id="rId486" Type="http://schemas.openxmlformats.org/officeDocument/2006/relationships/hyperlink" Target="https://twitter.com/i/web/status/1264651054383316997" TargetMode="External"/><Relationship Id="rId693" Type="http://schemas.openxmlformats.org/officeDocument/2006/relationships/hyperlink" Target="https://twitter.com/" TargetMode="External"/><Relationship Id="rId2167" Type="http://schemas.openxmlformats.org/officeDocument/2006/relationships/hyperlink" Target="https://twitter.com/" TargetMode="External"/><Relationship Id="rId2374" Type="http://schemas.openxmlformats.org/officeDocument/2006/relationships/hyperlink" Target="https://twitter.com/" TargetMode="External"/><Relationship Id="rId2581" Type="http://schemas.openxmlformats.org/officeDocument/2006/relationships/hyperlink" Target="https://twitter.com/" TargetMode="External"/><Relationship Id="rId139" Type="http://schemas.openxmlformats.org/officeDocument/2006/relationships/hyperlink" Target="https://twitter.com/i/web/status/1264650858639306758" TargetMode="External"/><Relationship Id="rId346" Type="http://schemas.openxmlformats.org/officeDocument/2006/relationships/hyperlink" Target="https://twitter.com/i/web/status/1264650975106793478" TargetMode="External"/><Relationship Id="rId553" Type="http://schemas.openxmlformats.org/officeDocument/2006/relationships/hyperlink" Target="https://twitter.com/" TargetMode="External"/><Relationship Id="rId760" Type="http://schemas.openxmlformats.org/officeDocument/2006/relationships/hyperlink" Target="https://twitter.com/" TargetMode="External"/><Relationship Id="rId998" Type="http://schemas.openxmlformats.org/officeDocument/2006/relationships/hyperlink" Target="https://twitter.com/" TargetMode="External"/><Relationship Id="rId1183" Type="http://schemas.openxmlformats.org/officeDocument/2006/relationships/hyperlink" Target="https://twitter.com/" TargetMode="External"/><Relationship Id="rId1390" Type="http://schemas.openxmlformats.org/officeDocument/2006/relationships/hyperlink" Target="https://twitter.com/" TargetMode="External"/><Relationship Id="rId2027" Type="http://schemas.openxmlformats.org/officeDocument/2006/relationships/hyperlink" Target="https://twitter.com/" TargetMode="External"/><Relationship Id="rId2234" Type="http://schemas.openxmlformats.org/officeDocument/2006/relationships/hyperlink" Target="https://twitter.com/" TargetMode="External"/><Relationship Id="rId2441" Type="http://schemas.openxmlformats.org/officeDocument/2006/relationships/hyperlink" Target="https://twitter.com/" TargetMode="External"/><Relationship Id="rId2679" Type="http://schemas.openxmlformats.org/officeDocument/2006/relationships/hyperlink" Target="https://twitter.com/" TargetMode="External"/><Relationship Id="rId2886" Type="http://schemas.openxmlformats.org/officeDocument/2006/relationships/hyperlink" Target="https://twitter.com/" TargetMode="External"/><Relationship Id="rId206" Type="http://schemas.openxmlformats.org/officeDocument/2006/relationships/hyperlink" Target="https://twitter.com/i/web/status/1264650893229723651" TargetMode="External"/><Relationship Id="rId413" Type="http://schemas.openxmlformats.org/officeDocument/2006/relationships/hyperlink" Target="https://twitter.com/i/web/status/1264651009592373250" TargetMode="External"/><Relationship Id="rId858" Type="http://schemas.openxmlformats.org/officeDocument/2006/relationships/hyperlink" Target="https://twitter.com/" TargetMode="External"/><Relationship Id="rId1043" Type="http://schemas.openxmlformats.org/officeDocument/2006/relationships/hyperlink" Target="https://twitter.com/" TargetMode="External"/><Relationship Id="rId1488" Type="http://schemas.openxmlformats.org/officeDocument/2006/relationships/hyperlink" Target="https://twitter.com/" TargetMode="External"/><Relationship Id="rId1695" Type="http://schemas.openxmlformats.org/officeDocument/2006/relationships/hyperlink" Target="https://twitter.com/" TargetMode="External"/><Relationship Id="rId2539" Type="http://schemas.openxmlformats.org/officeDocument/2006/relationships/hyperlink" Target="https://twitter.com/" TargetMode="External"/><Relationship Id="rId2746" Type="http://schemas.openxmlformats.org/officeDocument/2006/relationships/hyperlink" Target="https://twitter.com/" TargetMode="External"/><Relationship Id="rId2953" Type="http://schemas.openxmlformats.org/officeDocument/2006/relationships/hyperlink" Target="https://twitter.com/" TargetMode="External"/><Relationship Id="rId620" Type="http://schemas.openxmlformats.org/officeDocument/2006/relationships/hyperlink" Target="https://twitter.com/" TargetMode="External"/><Relationship Id="rId718" Type="http://schemas.openxmlformats.org/officeDocument/2006/relationships/hyperlink" Target="https://twitter.com/" TargetMode="External"/><Relationship Id="rId925" Type="http://schemas.openxmlformats.org/officeDocument/2006/relationships/hyperlink" Target="https://twitter.com/" TargetMode="External"/><Relationship Id="rId1250" Type="http://schemas.openxmlformats.org/officeDocument/2006/relationships/hyperlink" Target="https://twitter.com/" TargetMode="External"/><Relationship Id="rId1348" Type="http://schemas.openxmlformats.org/officeDocument/2006/relationships/hyperlink" Target="https://twitter.com/" TargetMode="External"/><Relationship Id="rId1555" Type="http://schemas.openxmlformats.org/officeDocument/2006/relationships/hyperlink" Target="https://twitter.com/" TargetMode="External"/><Relationship Id="rId1762" Type="http://schemas.openxmlformats.org/officeDocument/2006/relationships/hyperlink" Target="https://twitter.com/" TargetMode="External"/><Relationship Id="rId2301" Type="http://schemas.openxmlformats.org/officeDocument/2006/relationships/hyperlink" Target="https://twitter.com/" TargetMode="External"/><Relationship Id="rId2606" Type="http://schemas.openxmlformats.org/officeDocument/2006/relationships/hyperlink" Target="https://twitter.com/" TargetMode="External"/><Relationship Id="rId1110" Type="http://schemas.openxmlformats.org/officeDocument/2006/relationships/hyperlink" Target="https://twitter.com/" TargetMode="External"/><Relationship Id="rId1208" Type="http://schemas.openxmlformats.org/officeDocument/2006/relationships/hyperlink" Target="https://twitter.com/" TargetMode="External"/><Relationship Id="rId1415" Type="http://schemas.openxmlformats.org/officeDocument/2006/relationships/hyperlink" Target="https://twitter.com/" TargetMode="External"/><Relationship Id="rId2813" Type="http://schemas.openxmlformats.org/officeDocument/2006/relationships/hyperlink" Target="https://twitter.com/" TargetMode="External"/><Relationship Id="rId54" Type="http://schemas.openxmlformats.org/officeDocument/2006/relationships/hyperlink" Target="https://twitter.com/i/web/status/1264650814800486400" TargetMode="External"/><Relationship Id="rId1622" Type="http://schemas.openxmlformats.org/officeDocument/2006/relationships/hyperlink" Target="https://twitter.com/" TargetMode="External"/><Relationship Id="rId1927" Type="http://schemas.openxmlformats.org/officeDocument/2006/relationships/hyperlink" Target="https://twitter.com/" TargetMode="External"/><Relationship Id="rId2091" Type="http://schemas.openxmlformats.org/officeDocument/2006/relationships/hyperlink" Target="https://twitter.com/" TargetMode="External"/><Relationship Id="rId2189" Type="http://schemas.openxmlformats.org/officeDocument/2006/relationships/hyperlink" Target="https://twitter.com/" TargetMode="External"/><Relationship Id="rId270" Type="http://schemas.openxmlformats.org/officeDocument/2006/relationships/hyperlink" Target="https://twitter.com/i/web/status/1264650930273898496" TargetMode="External"/><Relationship Id="rId2396" Type="http://schemas.openxmlformats.org/officeDocument/2006/relationships/hyperlink" Target="https://twitter.com/" TargetMode="External"/><Relationship Id="rId130" Type="http://schemas.openxmlformats.org/officeDocument/2006/relationships/hyperlink" Target="https://twitter.com/i/web/status/1264650849470554112" TargetMode="External"/><Relationship Id="rId368" Type="http://schemas.openxmlformats.org/officeDocument/2006/relationships/hyperlink" Target="https://twitter.com/i/web/status/1264650987597430784" TargetMode="External"/><Relationship Id="rId575" Type="http://schemas.openxmlformats.org/officeDocument/2006/relationships/hyperlink" Target="https://twitter.com/" TargetMode="External"/><Relationship Id="rId782" Type="http://schemas.openxmlformats.org/officeDocument/2006/relationships/hyperlink" Target="https://twitter.com/" TargetMode="External"/><Relationship Id="rId2049" Type="http://schemas.openxmlformats.org/officeDocument/2006/relationships/hyperlink" Target="https://twitter.com/" TargetMode="External"/><Relationship Id="rId2256" Type="http://schemas.openxmlformats.org/officeDocument/2006/relationships/hyperlink" Target="https://twitter.com/" TargetMode="External"/><Relationship Id="rId2463" Type="http://schemas.openxmlformats.org/officeDocument/2006/relationships/hyperlink" Target="https://twitter.com/" TargetMode="External"/><Relationship Id="rId2670" Type="http://schemas.openxmlformats.org/officeDocument/2006/relationships/hyperlink" Target="https://twitter.com/" TargetMode="External"/><Relationship Id="rId228" Type="http://schemas.openxmlformats.org/officeDocument/2006/relationships/hyperlink" Target="https://twitter.com/i/web/status/1264650903799377925" TargetMode="External"/><Relationship Id="rId435" Type="http://schemas.openxmlformats.org/officeDocument/2006/relationships/hyperlink" Target="https://twitter.com/i/web/status/1264651017431515136" TargetMode="External"/><Relationship Id="rId642" Type="http://schemas.openxmlformats.org/officeDocument/2006/relationships/hyperlink" Target="https://twitter.com/" TargetMode="External"/><Relationship Id="rId1065" Type="http://schemas.openxmlformats.org/officeDocument/2006/relationships/hyperlink" Target="https://twitter.com/" TargetMode="External"/><Relationship Id="rId1272" Type="http://schemas.openxmlformats.org/officeDocument/2006/relationships/hyperlink" Target="https://twitter.com/" TargetMode="External"/><Relationship Id="rId2116" Type="http://schemas.openxmlformats.org/officeDocument/2006/relationships/hyperlink" Target="https://twitter.com/" TargetMode="External"/><Relationship Id="rId2323" Type="http://schemas.openxmlformats.org/officeDocument/2006/relationships/hyperlink" Target="https://twitter.com/" TargetMode="External"/><Relationship Id="rId2530" Type="http://schemas.openxmlformats.org/officeDocument/2006/relationships/hyperlink" Target="https://twitter.com/" TargetMode="External"/><Relationship Id="rId2768" Type="http://schemas.openxmlformats.org/officeDocument/2006/relationships/hyperlink" Target="https://twitter.com/" TargetMode="External"/><Relationship Id="rId2975" Type="http://schemas.openxmlformats.org/officeDocument/2006/relationships/hyperlink" Target="https://twitter.com/" TargetMode="External"/><Relationship Id="rId502" Type="http://schemas.openxmlformats.org/officeDocument/2006/relationships/hyperlink" Target="https://twitter.com/i/web/status/1264651058787344385" TargetMode="External"/><Relationship Id="rId947" Type="http://schemas.openxmlformats.org/officeDocument/2006/relationships/hyperlink" Target="https://twitter.com/" TargetMode="External"/><Relationship Id="rId1132" Type="http://schemas.openxmlformats.org/officeDocument/2006/relationships/hyperlink" Target="https://twitter.com/" TargetMode="External"/><Relationship Id="rId1577" Type="http://schemas.openxmlformats.org/officeDocument/2006/relationships/hyperlink" Target="https://twitter.com/" TargetMode="External"/><Relationship Id="rId1784" Type="http://schemas.openxmlformats.org/officeDocument/2006/relationships/hyperlink" Target="https://twitter.com/" TargetMode="External"/><Relationship Id="rId1991" Type="http://schemas.openxmlformats.org/officeDocument/2006/relationships/hyperlink" Target="https://twitter.com/" TargetMode="External"/><Relationship Id="rId2628" Type="http://schemas.openxmlformats.org/officeDocument/2006/relationships/hyperlink" Target="https://twitter.com/" TargetMode="External"/><Relationship Id="rId2835" Type="http://schemas.openxmlformats.org/officeDocument/2006/relationships/hyperlink" Target="https://twitter.com/" TargetMode="External"/><Relationship Id="rId76" Type="http://schemas.openxmlformats.org/officeDocument/2006/relationships/hyperlink" Target="https://www.ilimcephesi.com/maturidiyye-ve-tasavvuf-iliskisi/" TargetMode="External"/><Relationship Id="rId807" Type="http://schemas.openxmlformats.org/officeDocument/2006/relationships/hyperlink" Target="https://twitter.com/" TargetMode="External"/><Relationship Id="rId1437" Type="http://schemas.openxmlformats.org/officeDocument/2006/relationships/hyperlink" Target="https://twitter.com/" TargetMode="External"/><Relationship Id="rId1644" Type="http://schemas.openxmlformats.org/officeDocument/2006/relationships/hyperlink" Target="https://twitter.com/" TargetMode="External"/><Relationship Id="rId1851" Type="http://schemas.openxmlformats.org/officeDocument/2006/relationships/hyperlink" Target="https://twitter.com/" TargetMode="External"/><Relationship Id="rId2902" Type="http://schemas.openxmlformats.org/officeDocument/2006/relationships/hyperlink" Target="https://twitter.com/" TargetMode="External"/><Relationship Id="rId1504" Type="http://schemas.openxmlformats.org/officeDocument/2006/relationships/hyperlink" Target="https://twitter.com/" TargetMode="External"/><Relationship Id="rId1711" Type="http://schemas.openxmlformats.org/officeDocument/2006/relationships/hyperlink" Target="https://twitter.com/" TargetMode="External"/><Relationship Id="rId1949" Type="http://schemas.openxmlformats.org/officeDocument/2006/relationships/hyperlink" Target="https://twitter.com/" TargetMode="External"/><Relationship Id="rId292" Type="http://schemas.openxmlformats.org/officeDocument/2006/relationships/hyperlink" Target="https://twitter.com/i/web/status/1264650946543484929" TargetMode="External"/><Relationship Id="rId1809" Type="http://schemas.openxmlformats.org/officeDocument/2006/relationships/hyperlink" Target="https://twitter.com/" TargetMode="External"/><Relationship Id="rId597" Type="http://schemas.openxmlformats.org/officeDocument/2006/relationships/hyperlink" Target="https://twitter.com/" TargetMode="External"/><Relationship Id="rId2180" Type="http://schemas.openxmlformats.org/officeDocument/2006/relationships/hyperlink" Target="https://twitter.com/" TargetMode="External"/><Relationship Id="rId2278" Type="http://schemas.openxmlformats.org/officeDocument/2006/relationships/hyperlink" Target="https://twitter.com/" TargetMode="External"/><Relationship Id="rId2485" Type="http://schemas.openxmlformats.org/officeDocument/2006/relationships/hyperlink" Target="https://twitter.com/" TargetMode="External"/><Relationship Id="rId152" Type="http://schemas.openxmlformats.org/officeDocument/2006/relationships/hyperlink" Target="https://twitter.com/i/web/status/1264650861004894208" TargetMode="External"/><Relationship Id="rId457" Type="http://schemas.openxmlformats.org/officeDocument/2006/relationships/hyperlink" Target="https://twitter.com/i/web/status/1264651029871820801" TargetMode="External"/><Relationship Id="rId1087" Type="http://schemas.openxmlformats.org/officeDocument/2006/relationships/hyperlink" Target="https://twitter.com/" TargetMode="External"/><Relationship Id="rId1294" Type="http://schemas.openxmlformats.org/officeDocument/2006/relationships/hyperlink" Target="https://twitter.com/" TargetMode="External"/><Relationship Id="rId2040" Type="http://schemas.openxmlformats.org/officeDocument/2006/relationships/hyperlink" Target="https://twitter.com/" TargetMode="External"/><Relationship Id="rId2138" Type="http://schemas.openxmlformats.org/officeDocument/2006/relationships/hyperlink" Target="https://twitter.com/" TargetMode="External"/><Relationship Id="rId2692" Type="http://schemas.openxmlformats.org/officeDocument/2006/relationships/hyperlink" Target="https://twitter.com/" TargetMode="External"/><Relationship Id="rId2997" Type="http://schemas.openxmlformats.org/officeDocument/2006/relationships/table" Target="../tables/table1.xml"/><Relationship Id="rId664" Type="http://schemas.openxmlformats.org/officeDocument/2006/relationships/hyperlink" Target="https://twitter.com/" TargetMode="External"/><Relationship Id="rId871" Type="http://schemas.openxmlformats.org/officeDocument/2006/relationships/hyperlink" Target="https://twitter.com/" TargetMode="External"/><Relationship Id="rId969" Type="http://schemas.openxmlformats.org/officeDocument/2006/relationships/hyperlink" Target="https://twitter.com/" TargetMode="External"/><Relationship Id="rId1599" Type="http://schemas.openxmlformats.org/officeDocument/2006/relationships/hyperlink" Target="https://twitter.com/" TargetMode="External"/><Relationship Id="rId2345" Type="http://schemas.openxmlformats.org/officeDocument/2006/relationships/hyperlink" Target="https://twitter.com/" TargetMode="External"/><Relationship Id="rId2552" Type="http://schemas.openxmlformats.org/officeDocument/2006/relationships/hyperlink" Target="https://twitter.com/" TargetMode="External"/><Relationship Id="rId317" Type="http://schemas.openxmlformats.org/officeDocument/2006/relationships/hyperlink" Target="https://twitter.com/i/web/status/1264650957117198336" TargetMode="External"/><Relationship Id="rId524" Type="http://schemas.openxmlformats.org/officeDocument/2006/relationships/hyperlink" Target="https://twitter.com/i/web/status/1264651072976625665" TargetMode="External"/><Relationship Id="rId731" Type="http://schemas.openxmlformats.org/officeDocument/2006/relationships/hyperlink" Target="https://twitter.com/" TargetMode="External"/><Relationship Id="rId1154" Type="http://schemas.openxmlformats.org/officeDocument/2006/relationships/hyperlink" Target="https://twitter.com/" TargetMode="External"/><Relationship Id="rId1361" Type="http://schemas.openxmlformats.org/officeDocument/2006/relationships/hyperlink" Target="https://twitter.com/" TargetMode="External"/><Relationship Id="rId1459" Type="http://schemas.openxmlformats.org/officeDocument/2006/relationships/hyperlink" Target="https://twitter.com/" TargetMode="External"/><Relationship Id="rId2205" Type="http://schemas.openxmlformats.org/officeDocument/2006/relationships/hyperlink" Target="https://twitter.com/" TargetMode="External"/><Relationship Id="rId2412" Type="http://schemas.openxmlformats.org/officeDocument/2006/relationships/hyperlink" Target="https://twitter.com/" TargetMode="External"/><Relationship Id="rId2857" Type="http://schemas.openxmlformats.org/officeDocument/2006/relationships/hyperlink" Target="https://twitter.com/" TargetMode="External"/><Relationship Id="rId98" Type="http://schemas.openxmlformats.org/officeDocument/2006/relationships/hyperlink" Target="https://twitter.com/i/web/status/1264650833733595137" TargetMode="External"/><Relationship Id="rId829" Type="http://schemas.openxmlformats.org/officeDocument/2006/relationships/hyperlink" Target="https://twitter.com/" TargetMode="External"/><Relationship Id="rId1014" Type="http://schemas.openxmlformats.org/officeDocument/2006/relationships/hyperlink" Target="https://twitter.com/" TargetMode="External"/><Relationship Id="rId1221" Type="http://schemas.openxmlformats.org/officeDocument/2006/relationships/hyperlink" Target="https://twitter.com/" TargetMode="External"/><Relationship Id="rId1666" Type="http://schemas.openxmlformats.org/officeDocument/2006/relationships/hyperlink" Target="https://twitter.com/" TargetMode="External"/><Relationship Id="rId1873" Type="http://schemas.openxmlformats.org/officeDocument/2006/relationships/hyperlink" Target="https://twitter.com/" TargetMode="External"/><Relationship Id="rId2717" Type="http://schemas.openxmlformats.org/officeDocument/2006/relationships/hyperlink" Target="https://twitter.com/" TargetMode="External"/><Relationship Id="rId2924" Type="http://schemas.openxmlformats.org/officeDocument/2006/relationships/hyperlink" Target="https://twitter.com/" TargetMode="External"/><Relationship Id="rId1319" Type="http://schemas.openxmlformats.org/officeDocument/2006/relationships/hyperlink" Target="https://twitter.com/" TargetMode="External"/><Relationship Id="rId1526" Type="http://schemas.openxmlformats.org/officeDocument/2006/relationships/hyperlink" Target="https://twitter.com/" TargetMode="External"/><Relationship Id="rId1733" Type="http://schemas.openxmlformats.org/officeDocument/2006/relationships/hyperlink" Target="https://twitter.com/" TargetMode="External"/><Relationship Id="rId1940" Type="http://schemas.openxmlformats.org/officeDocument/2006/relationships/hyperlink" Target="https://twitter.com/" TargetMode="External"/><Relationship Id="rId25" Type="http://schemas.openxmlformats.org/officeDocument/2006/relationships/hyperlink" Target="https://twitter.com/i/web/status/1264650796844670981" TargetMode="External"/><Relationship Id="rId1800" Type="http://schemas.openxmlformats.org/officeDocument/2006/relationships/hyperlink" Target="https://twitter.com/" TargetMode="External"/><Relationship Id="rId174" Type="http://schemas.openxmlformats.org/officeDocument/2006/relationships/hyperlink" Target="https://twitter.com/i/web/status/1264650876230270979" TargetMode="External"/><Relationship Id="rId381" Type="http://schemas.openxmlformats.org/officeDocument/2006/relationships/hyperlink" Target="https://twitter.com/i/web/status/1264650992328544268" TargetMode="External"/><Relationship Id="rId2062" Type="http://schemas.openxmlformats.org/officeDocument/2006/relationships/hyperlink" Target="https://twitter.com/" TargetMode="External"/><Relationship Id="rId241" Type="http://schemas.openxmlformats.org/officeDocument/2006/relationships/hyperlink" Target="https://twitter.com/i/web/status/1264650914285182976" TargetMode="External"/><Relationship Id="rId479" Type="http://schemas.openxmlformats.org/officeDocument/2006/relationships/hyperlink" Target="https://twitter.com/i/web/status/1264651050327433216" TargetMode="External"/><Relationship Id="rId686" Type="http://schemas.openxmlformats.org/officeDocument/2006/relationships/hyperlink" Target="https://twitter.com/" TargetMode="External"/><Relationship Id="rId893" Type="http://schemas.openxmlformats.org/officeDocument/2006/relationships/hyperlink" Target="https://twitter.com/" TargetMode="External"/><Relationship Id="rId2367" Type="http://schemas.openxmlformats.org/officeDocument/2006/relationships/hyperlink" Target="https://twitter.com/" TargetMode="External"/><Relationship Id="rId2574" Type="http://schemas.openxmlformats.org/officeDocument/2006/relationships/hyperlink" Target="https://twitter.com/" TargetMode="External"/><Relationship Id="rId2781" Type="http://schemas.openxmlformats.org/officeDocument/2006/relationships/hyperlink" Target="https://twitter.com/" TargetMode="External"/><Relationship Id="rId339" Type="http://schemas.openxmlformats.org/officeDocument/2006/relationships/hyperlink" Target="https://twitter.com/i/web/status/1264650971877199875" TargetMode="External"/><Relationship Id="rId546" Type="http://schemas.openxmlformats.org/officeDocument/2006/relationships/hyperlink" Target="https://twitter.com/" TargetMode="External"/><Relationship Id="rId753" Type="http://schemas.openxmlformats.org/officeDocument/2006/relationships/hyperlink" Target="https://twitter.com/" TargetMode="External"/><Relationship Id="rId1176" Type="http://schemas.openxmlformats.org/officeDocument/2006/relationships/hyperlink" Target="https://twitter.com/" TargetMode="External"/><Relationship Id="rId1383" Type="http://schemas.openxmlformats.org/officeDocument/2006/relationships/hyperlink" Target="https://twitter.com/" TargetMode="External"/><Relationship Id="rId2227" Type="http://schemas.openxmlformats.org/officeDocument/2006/relationships/hyperlink" Target="https://twitter.com/" TargetMode="External"/><Relationship Id="rId2434" Type="http://schemas.openxmlformats.org/officeDocument/2006/relationships/hyperlink" Target="https://twitter.com/" TargetMode="External"/><Relationship Id="rId2879" Type="http://schemas.openxmlformats.org/officeDocument/2006/relationships/hyperlink" Target="https://twitter.com/" TargetMode="External"/><Relationship Id="rId101" Type="http://schemas.openxmlformats.org/officeDocument/2006/relationships/hyperlink" Target="https://twitter.com/yasharhuseyn/status/1264629472655015941" TargetMode="External"/><Relationship Id="rId406" Type="http://schemas.openxmlformats.org/officeDocument/2006/relationships/hyperlink" Target="https://twitter.com/i/web/status/1264651006081675265" TargetMode="External"/><Relationship Id="rId960" Type="http://schemas.openxmlformats.org/officeDocument/2006/relationships/hyperlink" Target="https://twitter.com/" TargetMode="External"/><Relationship Id="rId1036" Type="http://schemas.openxmlformats.org/officeDocument/2006/relationships/hyperlink" Target="https://twitter.com/" TargetMode="External"/><Relationship Id="rId1243" Type="http://schemas.openxmlformats.org/officeDocument/2006/relationships/hyperlink" Target="https://twitter.com/" TargetMode="External"/><Relationship Id="rId1590" Type="http://schemas.openxmlformats.org/officeDocument/2006/relationships/hyperlink" Target="https://twitter.com/" TargetMode="External"/><Relationship Id="rId1688" Type="http://schemas.openxmlformats.org/officeDocument/2006/relationships/hyperlink" Target="https://twitter.com/" TargetMode="External"/><Relationship Id="rId1895" Type="http://schemas.openxmlformats.org/officeDocument/2006/relationships/hyperlink" Target="https://twitter.com/" TargetMode="External"/><Relationship Id="rId2641" Type="http://schemas.openxmlformats.org/officeDocument/2006/relationships/hyperlink" Target="https://twitter.com/" TargetMode="External"/><Relationship Id="rId2739" Type="http://schemas.openxmlformats.org/officeDocument/2006/relationships/hyperlink" Target="https://twitter.com/" TargetMode="External"/><Relationship Id="rId2946" Type="http://schemas.openxmlformats.org/officeDocument/2006/relationships/hyperlink" Target="https://twitter.com/" TargetMode="External"/><Relationship Id="rId613" Type="http://schemas.openxmlformats.org/officeDocument/2006/relationships/hyperlink" Target="https://twitter.com/" TargetMode="External"/><Relationship Id="rId820" Type="http://schemas.openxmlformats.org/officeDocument/2006/relationships/hyperlink" Target="https://twitter.com/" TargetMode="External"/><Relationship Id="rId918" Type="http://schemas.openxmlformats.org/officeDocument/2006/relationships/hyperlink" Target="https://twitter.com/" TargetMode="External"/><Relationship Id="rId1450" Type="http://schemas.openxmlformats.org/officeDocument/2006/relationships/hyperlink" Target="https://twitter.com/" TargetMode="External"/><Relationship Id="rId1548" Type="http://schemas.openxmlformats.org/officeDocument/2006/relationships/hyperlink" Target="https://twitter.com/" TargetMode="External"/><Relationship Id="rId1755" Type="http://schemas.openxmlformats.org/officeDocument/2006/relationships/hyperlink" Target="https://twitter.com/" TargetMode="External"/><Relationship Id="rId2501" Type="http://schemas.openxmlformats.org/officeDocument/2006/relationships/hyperlink" Target="https://twitter.com/" TargetMode="External"/><Relationship Id="rId1103" Type="http://schemas.openxmlformats.org/officeDocument/2006/relationships/hyperlink" Target="https://twitter.com/" TargetMode="External"/><Relationship Id="rId1310" Type="http://schemas.openxmlformats.org/officeDocument/2006/relationships/hyperlink" Target="https://twitter.com/" TargetMode="External"/><Relationship Id="rId1408" Type="http://schemas.openxmlformats.org/officeDocument/2006/relationships/hyperlink" Target="https://twitter.com/" TargetMode="External"/><Relationship Id="rId1962" Type="http://schemas.openxmlformats.org/officeDocument/2006/relationships/hyperlink" Target="https://twitter.com/" TargetMode="External"/><Relationship Id="rId2806" Type="http://schemas.openxmlformats.org/officeDocument/2006/relationships/hyperlink" Target="https://twitter.com/" TargetMode="External"/><Relationship Id="rId47" Type="http://schemas.openxmlformats.org/officeDocument/2006/relationships/hyperlink" Target="https://twitter.com/i/web/status/1264650811306582016" TargetMode="External"/><Relationship Id="rId1615" Type="http://schemas.openxmlformats.org/officeDocument/2006/relationships/hyperlink" Target="https://twitter.com/" TargetMode="External"/><Relationship Id="rId1822" Type="http://schemas.openxmlformats.org/officeDocument/2006/relationships/hyperlink" Target="https://twitter.com/" TargetMode="External"/><Relationship Id="rId196" Type="http://schemas.openxmlformats.org/officeDocument/2006/relationships/hyperlink" Target="https://twitter.com/i/web/status/1264650890570539013" TargetMode="External"/><Relationship Id="rId2084" Type="http://schemas.openxmlformats.org/officeDocument/2006/relationships/hyperlink" Target="https://twitter.com/" TargetMode="External"/><Relationship Id="rId2291" Type="http://schemas.openxmlformats.org/officeDocument/2006/relationships/hyperlink" Target="https://twitter.com/" TargetMode="External"/><Relationship Id="rId263" Type="http://schemas.openxmlformats.org/officeDocument/2006/relationships/hyperlink" Target="https://twitter.com/i/web/status/1264650925202911233" TargetMode="External"/><Relationship Id="rId470" Type="http://schemas.openxmlformats.org/officeDocument/2006/relationships/hyperlink" Target="https://twitter.com/i/web/status/1264651041079021577" TargetMode="External"/><Relationship Id="rId2151" Type="http://schemas.openxmlformats.org/officeDocument/2006/relationships/hyperlink" Target="https://twitter.com/" TargetMode="External"/><Relationship Id="rId2389" Type="http://schemas.openxmlformats.org/officeDocument/2006/relationships/hyperlink" Target="https://twitter.com/" TargetMode="External"/><Relationship Id="rId2596" Type="http://schemas.openxmlformats.org/officeDocument/2006/relationships/hyperlink" Target="https://twitter.com/" TargetMode="External"/><Relationship Id="rId123" Type="http://schemas.openxmlformats.org/officeDocument/2006/relationships/hyperlink" Target="https://twitter.com/i/web/status/1264650847721570306" TargetMode="External"/><Relationship Id="rId330" Type="http://schemas.openxmlformats.org/officeDocument/2006/relationships/hyperlink" Target="https://twitter.com/i/web/status/1264650967368314881" TargetMode="External"/><Relationship Id="rId568" Type="http://schemas.openxmlformats.org/officeDocument/2006/relationships/hyperlink" Target="https://twitter.com/" TargetMode="External"/><Relationship Id="rId775" Type="http://schemas.openxmlformats.org/officeDocument/2006/relationships/hyperlink" Target="https://twitter.com/" TargetMode="External"/><Relationship Id="rId982" Type="http://schemas.openxmlformats.org/officeDocument/2006/relationships/hyperlink" Target="https://twitter.com/" TargetMode="External"/><Relationship Id="rId1198" Type="http://schemas.openxmlformats.org/officeDocument/2006/relationships/hyperlink" Target="https://twitter.com/" TargetMode="External"/><Relationship Id="rId2011" Type="http://schemas.openxmlformats.org/officeDocument/2006/relationships/hyperlink" Target="https://twitter.com/" TargetMode="External"/><Relationship Id="rId2249" Type="http://schemas.openxmlformats.org/officeDocument/2006/relationships/hyperlink" Target="https://twitter.com/" TargetMode="External"/><Relationship Id="rId2456" Type="http://schemas.openxmlformats.org/officeDocument/2006/relationships/hyperlink" Target="https://twitter.com/" TargetMode="External"/><Relationship Id="rId2663" Type="http://schemas.openxmlformats.org/officeDocument/2006/relationships/hyperlink" Target="https://twitter.com/" TargetMode="External"/><Relationship Id="rId2870" Type="http://schemas.openxmlformats.org/officeDocument/2006/relationships/hyperlink" Target="https://twitter.com/" TargetMode="External"/><Relationship Id="rId428" Type="http://schemas.openxmlformats.org/officeDocument/2006/relationships/hyperlink" Target="https://twitter.com/i/web/status/1264651013254000646" TargetMode="External"/><Relationship Id="rId635" Type="http://schemas.openxmlformats.org/officeDocument/2006/relationships/hyperlink" Target="https://twitter.com/" TargetMode="External"/><Relationship Id="rId842" Type="http://schemas.openxmlformats.org/officeDocument/2006/relationships/hyperlink" Target="https://twitter.com/" TargetMode="External"/><Relationship Id="rId1058" Type="http://schemas.openxmlformats.org/officeDocument/2006/relationships/hyperlink" Target="https://twitter.com/" TargetMode="External"/><Relationship Id="rId1265" Type="http://schemas.openxmlformats.org/officeDocument/2006/relationships/hyperlink" Target="https://twitter.com/" TargetMode="External"/><Relationship Id="rId1472" Type="http://schemas.openxmlformats.org/officeDocument/2006/relationships/hyperlink" Target="https://twitter.com/" TargetMode="External"/><Relationship Id="rId2109" Type="http://schemas.openxmlformats.org/officeDocument/2006/relationships/hyperlink" Target="https://twitter.com/" TargetMode="External"/><Relationship Id="rId2316" Type="http://schemas.openxmlformats.org/officeDocument/2006/relationships/hyperlink" Target="https://twitter.com/" TargetMode="External"/><Relationship Id="rId2523" Type="http://schemas.openxmlformats.org/officeDocument/2006/relationships/hyperlink" Target="https://twitter.com/" TargetMode="External"/><Relationship Id="rId2730" Type="http://schemas.openxmlformats.org/officeDocument/2006/relationships/hyperlink" Target="https://twitter.com/" TargetMode="External"/><Relationship Id="rId2968" Type="http://schemas.openxmlformats.org/officeDocument/2006/relationships/hyperlink" Target="https://twitter.com/" TargetMode="External"/><Relationship Id="rId702" Type="http://schemas.openxmlformats.org/officeDocument/2006/relationships/hyperlink" Target="https://twitter.com/" TargetMode="External"/><Relationship Id="rId1125" Type="http://schemas.openxmlformats.org/officeDocument/2006/relationships/hyperlink" Target="https://twitter.com/" TargetMode="External"/><Relationship Id="rId1332" Type="http://schemas.openxmlformats.org/officeDocument/2006/relationships/hyperlink" Target="https://twitter.com/" TargetMode="External"/><Relationship Id="rId1777" Type="http://schemas.openxmlformats.org/officeDocument/2006/relationships/hyperlink" Target="https://twitter.com/" TargetMode="External"/><Relationship Id="rId1984" Type="http://schemas.openxmlformats.org/officeDocument/2006/relationships/hyperlink" Target="https://twitter.com/" TargetMode="External"/><Relationship Id="rId2828" Type="http://schemas.openxmlformats.org/officeDocument/2006/relationships/hyperlink" Target="https://twitter.com/" TargetMode="External"/><Relationship Id="rId69" Type="http://schemas.openxmlformats.org/officeDocument/2006/relationships/hyperlink" Target="https://twitter.com/i/web/status/1264650816767635457" TargetMode="External"/><Relationship Id="rId1637" Type="http://schemas.openxmlformats.org/officeDocument/2006/relationships/hyperlink" Target="https://twitter.com/" TargetMode="External"/><Relationship Id="rId1844" Type="http://schemas.openxmlformats.org/officeDocument/2006/relationships/hyperlink" Target="https://twitter.com/" TargetMode="External"/><Relationship Id="rId1704" Type="http://schemas.openxmlformats.org/officeDocument/2006/relationships/hyperlink" Target="https://twitter.com/" TargetMode="External"/><Relationship Id="rId285" Type="http://schemas.openxmlformats.org/officeDocument/2006/relationships/hyperlink" Target="https://twitter.com/i/web/status/1264650942726705152" TargetMode="External"/><Relationship Id="rId1911" Type="http://schemas.openxmlformats.org/officeDocument/2006/relationships/hyperlink" Target="https://twitter.com/" TargetMode="External"/><Relationship Id="rId492" Type="http://schemas.openxmlformats.org/officeDocument/2006/relationships/hyperlink" Target="https://twitter.com/i/web/status/1264651056283291650" TargetMode="External"/><Relationship Id="rId797" Type="http://schemas.openxmlformats.org/officeDocument/2006/relationships/hyperlink" Target="https://twitter.com/" TargetMode="External"/><Relationship Id="rId2173" Type="http://schemas.openxmlformats.org/officeDocument/2006/relationships/hyperlink" Target="https://twitter.com/" TargetMode="External"/><Relationship Id="rId2380" Type="http://schemas.openxmlformats.org/officeDocument/2006/relationships/hyperlink" Target="https://twitter.com/" TargetMode="External"/><Relationship Id="rId2478" Type="http://schemas.openxmlformats.org/officeDocument/2006/relationships/hyperlink" Target="https://twitter.com/" TargetMode="External"/><Relationship Id="rId145" Type="http://schemas.openxmlformats.org/officeDocument/2006/relationships/hyperlink" Target="https://twitter.com/i/web/status/1264650860883214336" TargetMode="External"/><Relationship Id="rId352" Type="http://schemas.openxmlformats.org/officeDocument/2006/relationships/hyperlink" Target="https://twitter.com/i/web/status/1264650977975635968" TargetMode="External"/><Relationship Id="rId1287" Type="http://schemas.openxmlformats.org/officeDocument/2006/relationships/hyperlink" Target="https://twitter.com/" TargetMode="External"/><Relationship Id="rId2033" Type="http://schemas.openxmlformats.org/officeDocument/2006/relationships/hyperlink" Target="https://twitter.com/" TargetMode="External"/><Relationship Id="rId2240" Type="http://schemas.openxmlformats.org/officeDocument/2006/relationships/hyperlink" Target="https://twitter.com/" TargetMode="External"/><Relationship Id="rId2685" Type="http://schemas.openxmlformats.org/officeDocument/2006/relationships/hyperlink" Target="https://twitter.com/" TargetMode="External"/><Relationship Id="rId2892" Type="http://schemas.openxmlformats.org/officeDocument/2006/relationships/hyperlink" Target="https://twitter.com/" TargetMode="External"/><Relationship Id="rId212" Type="http://schemas.openxmlformats.org/officeDocument/2006/relationships/hyperlink" Target="https://twitter.com/i/web/status/1264650896639758336" TargetMode="External"/><Relationship Id="rId657" Type="http://schemas.openxmlformats.org/officeDocument/2006/relationships/hyperlink" Target="https://twitter.com/" TargetMode="External"/><Relationship Id="rId864" Type="http://schemas.openxmlformats.org/officeDocument/2006/relationships/hyperlink" Target="https://twitter.com/" TargetMode="External"/><Relationship Id="rId1494" Type="http://schemas.openxmlformats.org/officeDocument/2006/relationships/hyperlink" Target="https://twitter.com/" TargetMode="External"/><Relationship Id="rId1799" Type="http://schemas.openxmlformats.org/officeDocument/2006/relationships/hyperlink" Target="https://twitter.com/" TargetMode="External"/><Relationship Id="rId2100" Type="http://schemas.openxmlformats.org/officeDocument/2006/relationships/hyperlink" Target="https://twitter.com/" TargetMode="External"/><Relationship Id="rId2338" Type="http://schemas.openxmlformats.org/officeDocument/2006/relationships/hyperlink" Target="https://twitter.com/" TargetMode="External"/><Relationship Id="rId2545" Type="http://schemas.openxmlformats.org/officeDocument/2006/relationships/hyperlink" Target="https://twitter.com/" TargetMode="External"/><Relationship Id="rId2752" Type="http://schemas.openxmlformats.org/officeDocument/2006/relationships/hyperlink" Target="https://twitter.com/" TargetMode="External"/><Relationship Id="rId517" Type="http://schemas.openxmlformats.org/officeDocument/2006/relationships/hyperlink" Target="https://twitter.com/i/web/status/1264651067578560515" TargetMode="External"/><Relationship Id="rId724" Type="http://schemas.openxmlformats.org/officeDocument/2006/relationships/hyperlink" Target="https://twitter.com/" TargetMode="External"/><Relationship Id="rId931" Type="http://schemas.openxmlformats.org/officeDocument/2006/relationships/hyperlink" Target="https://twitter.com/" TargetMode="External"/><Relationship Id="rId1147" Type="http://schemas.openxmlformats.org/officeDocument/2006/relationships/hyperlink" Target="https://twitter.com/" TargetMode="External"/><Relationship Id="rId1354" Type="http://schemas.openxmlformats.org/officeDocument/2006/relationships/hyperlink" Target="https://twitter.com/" TargetMode="External"/><Relationship Id="rId1561" Type="http://schemas.openxmlformats.org/officeDocument/2006/relationships/hyperlink" Target="https://twitter.com/" TargetMode="External"/><Relationship Id="rId2405" Type="http://schemas.openxmlformats.org/officeDocument/2006/relationships/hyperlink" Target="https://twitter.com/" TargetMode="External"/><Relationship Id="rId2612" Type="http://schemas.openxmlformats.org/officeDocument/2006/relationships/hyperlink" Target="https://twitter.com/" TargetMode="External"/><Relationship Id="rId60" Type="http://schemas.openxmlformats.org/officeDocument/2006/relationships/hyperlink" Target="https://twitter.com/i/web/status/1264650814800486400" TargetMode="External"/><Relationship Id="rId1007" Type="http://schemas.openxmlformats.org/officeDocument/2006/relationships/hyperlink" Target="https://twitter.com/" TargetMode="External"/><Relationship Id="rId1214" Type="http://schemas.openxmlformats.org/officeDocument/2006/relationships/hyperlink" Target="https://twitter.com/" TargetMode="External"/><Relationship Id="rId1421" Type="http://schemas.openxmlformats.org/officeDocument/2006/relationships/hyperlink" Target="https://twitter.com/" TargetMode="External"/><Relationship Id="rId1659" Type="http://schemas.openxmlformats.org/officeDocument/2006/relationships/hyperlink" Target="https://twitter.com/" TargetMode="External"/><Relationship Id="rId1866" Type="http://schemas.openxmlformats.org/officeDocument/2006/relationships/hyperlink" Target="https://twitter.com/" TargetMode="External"/><Relationship Id="rId2917" Type="http://schemas.openxmlformats.org/officeDocument/2006/relationships/hyperlink" Target="https://twitter.com/" TargetMode="External"/><Relationship Id="rId1519" Type="http://schemas.openxmlformats.org/officeDocument/2006/relationships/hyperlink" Target="https://twitter.com/" TargetMode="External"/><Relationship Id="rId1726" Type="http://schemas.openxmlformats.org/officeDocument/2006/relationships/hyperlink" Target="https://twitter.com/" TargetMode="External"/><Relationship Id="rId1933" Type="http://schemas.openxmlformats.org/officeDocument/2006/relationships/hyperlink" Target="https://twitter.com/" TargetMode="External"/><Relationship Id="rId18" Type="http://schemas.openxmlformats.org/officeDocument/2006/relationships/hyperlink" Target="https://twitter.com/i/web/status/1264650792470011904" TargetMode="External"/><Relationship Id="rId2195" Type="http://schemas.openxmlformats.org/officeDocument/2006/relationships/hyperlink" Target="https://twitter.com/" TargetMode="External"/><Relationship Id="rId167" Type="http://schemas.openxmlformats.org/officeDocument/2006/relationships/hyperlink" Target="https://twitter.com/i/web/status/1264650871469740033" TargetMode="External"/><Relationship Id="rId374" Type="http://schemas.openxmlformats.org/officeDocument/2006/relationships/hyperlink" Target="https://twitter.com/i/web/status/1264650989971390464" TargetMode="External"/><Relationship Id="rId581" Type="http://schemas.openxmlformats.org/officeDocument/2006/relationships/hyperlink" Target="https://twitter.com/" TargetMode="External"/><Relationship Id="rId2055" Type="http://schemas.openxmlformats.org/officeDocument/2006/relationships/hyperlink" Target="https://twitter.com/" TargetMode="External"/><Relationship Id="rId2262" Type="http://schemas.openxmlformats.org/officeDocument/2006/relationships/hyperlink" Target="https://twitter.com/" TargetMode="External"/><Relationship Id="rId234" Type="http://schemas.openxmlformats.org/officeDocument/2006/relationships/hyperlink" Target="https://twitter.com/halkingazetesii/status/1264519915106717698" TargetMode="External"/><Relationship Id="rId679" Type="http://schemas.openxmlformats.org/officeDocument/2006/relationships/hyperlink" Target="https://twitter.com/" TargetMode="External"/><Relationship Id="rId886" Type="http://schemas.openxmlformats.org/officeDocument/2006/relationships/hyperlink" Target="https://twitter.com/" TargetMode="External"/><Relationship Id="rId2567" Type="http://schemas.openxmlformats.org/officeDocument/2006/relationships/hyperlink" Target="https://twitter.com/" TargetMode="External"/><Relationship Id="rId2774" Type="http://schemas.openxmlformats.org/officeDocument/2006/relationships/hyperlink" Target="https://twitter.com/" TargetMode="External"/><Relationship Id="rId2" Type="http://schemas.openxmlformats.org/officeDocument/2006/relationships/hyperlink" Target="https://twitter.com/i/web/status/1264650785364815876" TargetMode="External"/><Relationship Id="rId441" Type="http://schemas.openxmlformats.org/officeDocument/2006/relationships/hyperlink" Target="https://twitter.com/i/web/status/1264651019620933638" TargetMode="External"/><Relationship Id="rId539" Type="http://schemas.openxmlformats.org/officeDocument/2006/relationships/hyperlink" Target="https://twitter.com/" TargetMode="External"/><Relationship Id="rId746" Type="http://schemas.openxmlformats.org/officeDocument/2006/relationships/hyperlink" Target="https://twitter.com/" TargetMode="External"/><Relationship Id="rId1071" Type="http://schemas.openxmlformats.org/officeDocument/2006/relationships/hyperlink" Target="https://twitter.com/" TargetMode="External"/><Relationship Id="rId1169" Type="http://schemas.openxmlformats.org/officeDocument/2006/relationships/hyperlink" Target="https://twitter.com/" TargetMode="External"/><Relationship Id="rId1376" Type="http://schemas.openxmlformats.org/officeDocument/2006/relationships/hyperlink" Target="https://twitter.com/" TargetMode="External"/><Relationship Id="rId1583" Type="http://schemas.openxmlformats.org/officeDocument/2006/relationships/hyperlink" Target="https://twitter.com/" TargetMode="External"/><Relationship Id="rId2122" Type="http://schemas.openxmlformats.org/officeDocument/2006/relationships/hyperlink" Target="https://twitter.com/" TargetMode="External"/><Relationship Id="rId2427" Type="http://schemas.openxmlformats.org/officeDocument/2006/relationships/hyperlink" Target="https://twitter.com/" TargetMode="External"/><Relationship Id="rId2981" Type="http://schemas.openxmlformats.org/officeDocument/2006/relationships/hyperlink" Target="https://twitter.com/" TargetMode="External"/><Relationship Id="rId301" Type="http://schemas.openxmlformats.org/officeDocument/2006/relationships/hyperlink" Target="https://twitter.com/i/web/status/1264650947147567104" TargetMode="External"/><Relationship Id="rId953" Type="http://schemas.openxmlformats.org/officeDocument/2006/relationships/hyperlink" Target="https://twitter.com/" TargetMode="External"/><Relationship Id="rId1029" Type="http://schemas.openxmlformats.org/officeDocument/2006/relationships/hyperlink" Target="https://twitter.com/" TargetMode="External"/><Relationship Id="rId1236" Type="http://schemas.openxmlformats.org/officeDocument/2006/relationships/hyperlink" Target="https://twitter.com/" TargetMode="External"/><Relationship Id="rId1790" Type="http://schemas.openxmlformats.org/officeDocument/2006/relationships/hyperlink" Target="https://twitter.com/" TargetMode="External"/><Relationship Id="rId1888" Type="http://schemas.openxmlformats.org/officeDocument/2006/relationships/hyperlink" Target="https://twitter.com/" TargetMode="External"/><Relationship Id="rId2634" Type="http://schemas.openxmlformats.org/officeDocument/2006/relationships/hyperlink" Target="https://twitter.com/" TargetMode="External"/><Relationship Id="rId2841" Type="http://schemas.openxmlformats.org/officeDocument/2006/relationships/hyperlink" Target="https://twitter.com/" TargetMode="External"/><Relationship Id="rId2939" Type="http://schemas.openxmlformats.org/officeDocument/2006/relationships/hyperlink" Target="https://twitter.com/" TargetMode="External"/><Relationship Id="rId82" Type="http://schemas.openxmlformats.org/officeDocument/2006/relationships/hyperlink" Target="https://twitter.com/i/web/status/1264650823289769988" TargetMode="External"/><Relationship Id="rId606" Type="http://schemas.openxmlformats.org/officeDocument/2006/relationships/hyperlink" Target="https://twitter.com/" TargetMode="External"/><Relationship Id="rId813" Type="http://schemas.openxmlformats.org/officeDocument/2006/relationships/hyperlink" Target="https://twitter.com/" TargetMode="External"/><Relationship Id="rId1443" Type="http://schemas.openxmlformats.org/officeDocument/2006/relationships/hyperlink" Target="https://twitter.com/" TargetMode="External"/><Relationship Id="rId1650" Type="http://schemas.openxmlformats.org/officeDocument/2006/relationships/hyperlink" Target="https://twitter.com/" TargetMode="External"/><Relationship Id="rId1748" Type="http://schemas.openxmlformats.org/officeDocument/2006/relationships/hyperlink" Target="https://twitter.com/" TargetMode="External"/><Relationship Id="rId2701" Type="http://schemas.openxmlformats.org/officeDocument/2006/relationships/hyperlink" Target="https://twitter.com/" TargetMode="External"/><Relationship Id="rId1303" Type="http://schemas.openxmlformats.org/officeDocument/2006/relationships/hyperlink" Target="https://twitter.com/" TargetMode="External"/><Relationship Id="rId1510" Type="http://schemas.openxmlformats.org/officeDocument/2006/relationships/hyperlink" Target="https://twitter.com/" TargetMode="External"/><Relationship Id="rId1955" Type="http://schemas.openxmlformats.org/officeDocument/2006/relationships/hyperlink" Target="https://twitter.com/" TargetMode="External"/><Relationship Id="rId1608" Type="http://schemas.openxmlformats.org/officeDocument/2006/relationships/hyperlink" Target="https://twitter.com/" TargetMode="External"/><Relationship Id="rId1815" Type="http://schemas.openxmlformats.org/officeDocument/2006/relationships/hyperlink" Target="https://twitter.com/" TargetMode="External"/><Relationship Id="rId189" Type="http://schemas.openxmlformats.org/officeDocument/2006/relationships/hyperlink" Target="https://twitter.com/i/web/status/1264650889119358983" TargetMode="External"/><Relationship Id="rId396" Type="http://schemas.openxmlformats.org/officeDocument/2006/relationships/hyperlink" Target="https://twitter.com/i/web/status/1264651003225427968" TargetMode="External"/><Relationship Id="rId2077" Type="http://schemas.openxmlformats.org/officeDocument/2006/relationships/hyperlink" Target="https://twitter.com/" TargetMode="External"/><Relationship Id="rId2284" Type="http://schemas.openxmlformats.org/officeDocument/2006/relationships/hyperlink" Target="https://twitter.com/" TargetMode="External"/><Relationship Id="rId2491" Type="http://schemas.openxmlformats.org/officeDocument/2006/relationships/hyperlink" Target="https://twitter.com/" TargetMode="External"/><Relationship Id="rId256" Type="http://schemas.openxmlformats.org/officeDocument/2006/relationships/hyperlink" Target="https://twitter.com/i/web/status/1264650919700029452" TargetMode="External"/><Relationship Id="rId463" Type="http://schemas.openxmlformats.org/officeDocument/2006/relationships/hyperlink" Target="https://twitter.com/i/web/status/1264650893426864128" TargetMode="External"/><Relationship Id="rId670" Type="http://schemas.openxmlformats.org/officeDocument/2006/relationships/hyperlink" Target="https://twitter.com/" TargetMode="External"/><Relationship Id="rId1093" Type="http://schemas.openxmlformats.org/officeDocument/2006/relationships/hyperlink" Target="https://twitter.com/" TargetMode="External"/><Relationship Id="rId2144" Type="http://schemas.openxmlformats.org/officeDocument/2006/relationships/hyperlink" Target="https://twitter.com/" TargetMode="External"/><Relationship Id="rId2351" Type="http://schemas.openxmlformats.org/officeDocument/2006/relationships/hyperlink" Target="https://twitter.com/" TargetMode="External"/><Relationship Id="rId2589" Type="http://schemas.openxmlformats.org/officeDocument/2006/relationships/hyperlink" Target="https://twitter.com/" TargetMode="External"/><Relationship Id="rId2796" Type="http://schemas.openxmlformats.org/officeDocument/2006/relationships/hyperlink" Target="https://twitter.com/" TargetMode="External"/><Relationship Id="rId116" Type="http://schemas.openxmlformats.org/officeDocument/2006/relationships/hyperlink" Target="https://twitter.com/i/web/status/1264650838917763072" TargetMode="External"/><Relationship Id="rId323" Type="http://schemas.openxmlformats.org/officeDocument/2006/relationships/hyperlink" Target="https://twitter.com/i/web/status/1264650962221903875" TargetMode="External"/><Relationship Id="rId530" Type="http://schemas.openxmlformats.org/officeDocument/2006/relationships/hyperlink" Target="https://twitter.com/i/web/status/1264650900330688513" TargetMode="External"/><Relationship Id="rId768" Type="http://schemas.openxmlformats.org/officeDocument/2006/relationships/hyperlink" Target="https://twitter.com/" TargetMode="External"/><Relationship Id="rId975" Type="http://schemas.openxmlformats.org/officeDocument/2006/relationships/hyperlink" Target="https://twitter.com/" TargetMode="External"/><Relationship Id="rId1160" Type="http://schemas.openxmlformats.org/officeDocument/2006/relationships/hyperlink" Target="https://twitter.com/" TargetMode="External"/><Relationship Id="rId1398" Type="http://schemas.openxmlformats.org/officeDocument/2006/relationships/hyperlink" Target="https://twitter.com/" TargetMode="External"/><Relationship Id="rId2004" Type="http://schemas.openxmlformats.org/officeDocument/2006/relationships/hyperlink" Target="https://twitter.com/" TargetMode="External"/><Relationship Id="rId2211" Type="http://schemas.openxmlformats.org/officeDocument/2006/relationships/hyperlink" Target="https://twitter.com/" TargetMode="External"/><Relationship Id="rId2449" Type="http://schemas.openxmlformats.org/officeDocument/2006/relationships/hyperlink" Target="https://twitter.com/" TargetMode="External"/><Relationship Id="rId2656" Type="http://schemas.openxmlformats.org/officeDocument/2006/relationships/hyperlink" Target="https://twitter.com/" TargetMode="External"/><Relationship Id="rId2863" Type="http://schemas.openxmlformats.org/officeDocument/2006/relationships/hyperlink" Target="https://twitter.com/" TargetMode="External"/><Relationship Id="rId628" Type="http://schemas.openxmlformats.org/officeDocument/2006/relationships/hyperlink" Target="https://twitter.com/" TargetMode="External"/><Relationship Id="rId835" Type="http://schemas.openxmlformats.org/officeDocument/2006/relationships/hyperlink" Target="https://twitter.com/" TargetMode="External"/><Relationship Id="rId1258" Type="http://schemas.openxmlformats.org/officeDocument/2006/relationships/hyperlink" Target="https://twitter.com/" TargetMode="External"/><Relationship Id="rId1465" Type="http://schemas.openxmlformats.org/officeDocument/2006/relationships/hyperlink" Target="https://twitter.com/" TargetMode="External"/><Relationship Id="rId1672" Type="http://schemas.openxmlformats.org/officeDocument/2006/relationships/hyperlink" Target="https://twitter.com/" TargetMode="External"/><Relationship Id="rId2309" Type="http://schemas.openxmlformats.org/officeDocument/2006/relationships/hyperlink" Target="https://twitter.com/" TargetMode="External"/><Relationship Id="rId2516" Type="http://schemas.openxmlformats.org/officeDocument/2006/relationships/hyperlink" Target="https://twitter.com/" TargetMode="External"/><Relationship Id="rId2723" Type="http://schemas.openxmlformats.org/officeDocument/2006/relationships/hyperlink" Target="https://twitter.com/" TargetMode="External"/><Relationship Id="rId1020" Type="http://schemas.openxmlformats.org/officeDocument/2006/relationships/hyperlink" Target="https://twitter.com/" TargetMode="External"/><Relationship Id="rId1118" Type="http://schemas.openxmlformats.org/officeDocument/2006/relationships/hyperlink" Target="https://twitter.com/" TargetMode="External"/><Relationship Id="rId1325" Type="http://schemas.openxmlformats.org/officeDocument/2006/relationships/hyperlink" Target="https://twitter.com/" TargetMode="External"/><Relationship Id="rId1532" Type="http://schemas.openxmlformats.org/officeDocument/2006/relationships/hyperlink" Target="https://twitter.com/" TargetMode="External"/><Relationship Id="rId1977" Type="http://schemas.openxmlformats.org/officeDocument/2006/relationships/hyperlink" Target="https://twitter.com/" TargetMode="External"/><Relationship Id="rId2930" Type="http://schemas.openxmlformats.org/officeDocument/2006/relationships/hyperlink" Target="https://twitter.com/" TargetMode="External"/><Relationship Id="rId902" Type="http://schemas.openxmlformats.org/officeDocument/2006/relationships/hyperlink" Target="https://twitter.com/" TargetMode="External"/><Relationship Id="rId1837" Type="http://schemas.openxmlformats.org/officeDocument/2006/relationships/hyperlink" Target="https://twitter.com/" TargetMode="External"/><Relationship Id="rId31" Type="http://schemas.openxmlformats.org/officeDocument/2006/relationships/hyperlink" Target="https://twitter.com/i/web/status/1264650799579385868" TargetMode="External"/><Relationship Id="rId2099" Type="http://schemas.openxmlformats.org/officeDocument/2006/relationships/hyperlink" Target="https://twitter.com/" TargetMode="External"/><Relationship Id="rId180" Type="http://schemas.openxmlformats.org/officeDocument/2006/relationships/hyperlink" Target="https://youtu.be/UEec_EbJgfU" TargetMode="External"/><Relationship Id="rId278" Type="http://schemas.openxmlformats.org/officeDocument/2006/relationships/hyperlink" Target="https://sptnkne.ws/C3Sx" TargetMode="External"/><Relationship Id="rId1904" Type="http://schemas.openxmlformats.org/officeDocument/2006/relationships/hyperlink" Target="https://twitter.com/" TargetMode="External"/><Relationship Id="rId485" Type="http://schemas.openxmlformats.org/officeDocument/2006/relationships/hyperlink" Target="https://twitter.com/i/web/status/1264651052290277377" TargetMode="External"/><Relationship Id="rId692" Type="http://schemas.openxmlformats.org/officeDocument/2006/relationships/hyperlink" Target="https://twitter.com/" TargetMode="External"/><Relationship Id="rId2166" Type="http://schemas.openxmlformats.org/officeDocument/2006/relationships/hyperlink" Target="https://twitter.com/" TargetMode="External"/><Relationship Id="rId2373" Type="http://schemas.openxmlformats.org/officeDocument/2006/relationships/hyperlink" Target="https://twitter.com/" TargetMode="External"/><Relationship Id="rId2580" Type="http://schemas.openxmlformats.org/officeDocument/2006/relationships/hyperlink" Target="https://twitter.com/" TargetMode="External"/><Relationship Id="rId138" Type="http://schemas.openxmlformats.org/officeDocument/2006/relationships/hyperlink" Target="https://twitter.com/i/web/status/1264650858320613376" TargetMode="External"/><Relationship Id="rId345" Type="http://schemas.openxmlformats.org/officeDocument/2006/relationships/hyperlink" Target="https://twitter.com/i/web/status/1264650975106793478" TargetMode="External"/><Relationship Id="rId552" Type="http://schemas.openxmlformats.org/officeDocument/2006/relationships/hyperlink" Target="https://twitter.com/" TargetMode="External"/><Relationship Id="rId997" Type="http://schemas.openxmlformats.org/officeDocument/2006/relationships/hyperlink" Target="https://twitter.com/" TargetMode="External"/><Relationship Id="rId1182" Type="http://schemas.openxmlformats.org/officeDocument/2006/relationships/hyperlink" Target="https://twitter.com/" TargetMode="External"/><Relationship Id="rId2026" Type="http://schemas.openxmlformats.org/officeDocument/2006/relationships/hyperlink" Target="https://twitter.com/" TargetMode="External"/><Relationship Id="rId2233" Type="http://schemas.openxmlformats.org/officeDocument/2006/relationships/hyperlink" Target="https://twitter.com/" TargetMode="External"/><Relationship Id="rId2440" Type="http://schemas.openxmlformats.org/officeDocument/2006/relationships/hyperlink" Target="https://twitter.com/" TargetMode="External"/><Relationship Id="rId2678" Type="http://schemas.openxmlformats.org/officeDocument/2006/relationships/hyperlink" Target="https://twitter.com/" TargetMode="External"/><Relationship Id="rId2885" Type="http://schemas.openxmlformats.org/officeDocument/2006/relationships/hyperlink" Target="https://twitter.com/" TargetMode="External"/><Relationship Id="rId205" Type="http://schemas.openxmlformats.org/officeDocument/2006/relationships/hyperlink" Target="https://twitter.com/i/web/status/1264650893229723651" TargetMode="External"/><Relationship Id="rId412" Type="http://schemas.openxmlformats.org/officeDocument/2006/relationships/hyperlink" Target="https://twitter.com/i/web/status/1264651008745132033" TargetMode="External"/><Relationship Id="rId857" Type="http://schemas.openxmlformats.org/officeDocument/2006/relationships/hyperlink" Target="https://twitter.com/" TargetMode="External"/><Relationship Id="rId1042" Type="http://schemas.openxmlformats.org/officeDocument/2006/relationships/hyperlink" Target="https://twitter.com/" TargetMode="External"/><Relationship Id="rId1487" Type="http://schemas.openxmlformats.org/officeDocument/2006/relationships/hyperlink" Target="https://twitter.com/" TargetMode="External"/><Relationship Id="rId1694" Type="http://schemas.openxmlformats.org/officeDocument/2006/relationships/hyperlink" Target="https://twitter.com/" TargetMode="External"/><Relationship Id="rId2300" Type="http://schemas.openxmlformats.org/officeDocument/2006/relationships/hyperlink" Target="https://twitter.com/" TargetMode="External"/><Relationship Id="rId2538" Type="http://schemas.openxmlformats.org/officeDocument/2006/relationships/hyperlink" Target="https://twitter.com/" TargetMode="External"/><Relationship Id="rId2745" Type="http://schemas.openxmlformats.org/officeDocument/2006/relationships/hyperlink" Target="https://twitter.com/" TargetMode="External"/><Relationship Id="rId2952" Type="http://schemas.openxmlformats.org/officeDocument/2006/relationships/hyperlink" Target="https://twitter.com/" TargetMode="External"/><Relationship Id="rId717" Type="http://schemas.openxmlformats.org/officeDocument/2006/relationships/hyperlink" Target="https://twitter.com/" TargetMode="External"/><Relationship Id="rId924" Type="http://schemas.openxmlformats.org/officeDocument/2006/relationships/hyperlink" Target="https://twitter.com/" TargetMode="External"/><Relationship Id="rId1347" Type="http://schemas.openxmlformats.org/officeDocument/2006/relationships/hyperlink" Target="https://twitter.com/" TargetMode="External"/><Relationship Id="rId1554" Type="http://schemas.openxmlformats.org/officeDocument/2006/relationships/hyperlink" Target="https://twitter.com/" TargetMode="External"/><Relationship Id="rId1761" Type="http://schemas.openxmlformats.org/officeDocument/2006/relationships/hyperlink" Target="https://twitter.com/" TargetMode="External"/><Relationship Id="rId1999" Type="http://schemas.openxmlformats.org/officeDocument/2006/relationships/hyperlink" Target="https://twitter.com/" TargetMode="External"/><Relationship Id="rId2605" Type="http://schemas.openxmlformats.org/officeDocument/2006/relationships/hyperlink" Target="https://twitter.com/" TargetMode="External"/><Relationship Id="rId2812" Type="http://schemas.openxmlformats.org/officeDocument/2006/relationships/hyperlink" Target="https://twitter.com/" TargetMode="External"/><Relationship Id="rId53" Type="http://schemas.openxmlformats.org/officeDocument/2006/relationships/hyperlink" Target="https://twitter.com/i/web/status/1264650814800486400" TargetMode="External"/><Relationship Id="rId1207" Type="http://schemas.openxmlformats.org/officeDocument/2006/relationships/hyperlink" Target="https://twitter.com/" TargetMode="External"/><Relationship Id="rId1414" Type="http://schemas.openxmlformats.org/officeDocument/2006/relationships/hyperlink" Target="https://twitter.com/" TargetMode="External"/><Relationship Id="rId1621" Type="http://schemas.openxmlformats.org/officeDocument/2006/relationships/hyperlink" Target="https://twitter.com/" TargetMode="External"/><Relationship Id="rId1859" Type="http://schemas.openxmlformats.org/officeDocument/2006/relationships/hyperlink" Target="https://twitter.com/" TargetMode="External"/><Relationship Id="rId1719" Type="http://schemas.openxmlformats.org/officeDocument/2006/relationships/hyperlink" Target="https://twitter.com/" TargetMode="External"/><Relationship Id="rId1926" Type="http://schemas.openxmlformats.org/officeDocument/2006/relationships/hyperlink" Target="https://twitter.com/" TargetMode="External"/><Relationship Id="rId2090" Type="http://schemas.openxmlformats.org/officeDocument/2006/relationships/hyperlink" Target="https://twitter.com/" TargetMode="External"/><Relationship Id="rId2188" Type="http://schemas.openxmlformats.org/officeDocument/2006/relationships/hyperlink" Target="https://twitter.com/" TargetMode="External"/><Relationship Id="rId2395" Type="http://schemas.openxmlformats.org/officeDocument/2006/relationships/hyperlink" Target="https://twitter.com/" TargetMode="External"/><Relationship Id="rId367" Type="http://schemas.openxmlformats.org/officeDocument/2006/relationships/hyperlink" Target="https://twitter.com/i/web/status/1264650985936486400" TargetMode="External"/><Relationship Id="rId574" Type="http://schemas.openxmlformats.org/officeDocument/2006/relationships/hyperlink" Target="https://twitter.com/" TargetMode="External"/><Relationship Id="rId2048" Type="http://schemas.openxmlformats.org/officeDocument/2006/relationships/hyperlink" Target="https://twitter.com/" TargetMode="External"/><Relationship Id="rId2255" Type="http://schemas.openxmlformats.org/officeDocument/2006/relationships/hyperlink" Target="https://twitter.com/" TargetMode="External"/><Relationship Id="rId227" Type="http://schemas.openxmlformats.org/officeDocument/2006/relationships/hyperlink" Target="https://twitter.com/i/web/status/1264650903799377925" TargetMode="External"/><Relationship Id="rId781" Type="http://schemas.openxmlformats.org/officeDocument/2006/relationships/hyperlink" Target="https://twitter.com/" TargetMode="External"/><Relationship Id="rId879" Type="http://schemas.openxmlformats.org/officeDocument/2006/relationships/hyperlink" Target="https://twitter.com/" TargetMode="External"/><Relationship Id="rId2462" Type="http://schemas.openxmlformats.org/officeDocument/2006/relationships/hyperlink" Target="https://twitter.com/" TargetMode="External"/><Relationship Id="rId2767" Type="http://schemas.openxmlformats.org/officeDocument/2006/relationships/hyperlink" Target="https://twitter.com/" TargetMode="External"/><Relationship Id="rId434" Type="http://schemas.openxmlformats.org/officeDocument/2006/relationships/hyperlink" Target="https://twitter.com/i/web/status/1264651017431515136" TargetMode="External"/><Relationship Id="rId641" Type="http://schemas.openxmlformats.org/officeDocument/2006/relationships/hyperlink" Target="https://twitter.com/" TargetMode="External"/><Relationship Id="rId739" Type="http://schemas.openxmlformats.org/officeDocument/2006/relationships/hyperlink" Target="https://twitter.com/" TargetMode="External"/><Relationship Id="rId1064" Type="http://schemas.openxmlformats.org/officeDocument/2006/relationships/hyperlink" Target="https://twitter.com/" TargetMode="External"/><Relationship Id="rId1271" Type="http://schemas.openxmlformats.org/officeDocument/2006/relationships/hyperlink" Target="https://twitter.com/" TargetMode="External"/><Relationship Id="rId1369" Type="http://schemas.openxmlformats.org/officeDocument/2006/relationships/hyperlink" Target="https://twitter.com/" TargetMode="External"/><Relationship Id="rId1576" Type="http://schemas.openxmlformats.org/officeDocument/2006/relationships/hyperlink" Target="https://twitter.com/" TargetMode="External"/><Relationship Id="rId2115" Type="http://schemas.openxmlformats.org/officeDocument/2006/relationships/hyperlink" Target="https://twitter.com/" TargetMode="External"/><Relationship Id="rId2322" Type="http://schemas.openxmlformats.org/officeDocument/2006/relationships/hyperlink" Target="https://twitter.com/" TargetMode="External"/><Relationship Id="rId2974" Type="http://schemas.openxmlformats.org/officeDocument/2006/relationships/hyperlink" Target="https://twitter.com/" TargetMode="External"/><Relationship Id="rId501" Type="http://schemas.openxmlformats.org/officeDocument/2006/relationships/hyperlink" Target="https://twitter.com/i/web/status/1264651058787344385" TargetMode="External"/><Relationship Id="rId946" Type="http://schemas.openxmlformats.org/officeDocument/2006/relationships/hyperlink" Target="https://twitter.com/" TargetMode="External"/><Relationship Id="rId1131" Type="http://schemas.openxmlformats.org/officeDocument/2006/relationships/hyperlink" Target="https://twitter.com/" TargetMode="External"/><Relationship Id="rId1229" Type="http://schemas.openxmlformats.org/officeDocument/2006/relationships/hyperlink" Target="https://twitter.com/" TargetMode="External"/><Relationship Id="rId1783" Type="http://schemas.openxmlformats.org/officeDocument/2006/relationships/hyperlink" Target="https://twitter.com/" TargetMode="External"/><Relationship Id="rId1990" Type="http://schemas.openxmlformats.org/officeDocument/2006/relationships/hyperlink" Target="https://twitter.com/" TargetMode="External"/><Relationship Id="rId2627" Type="http://schemas.openxmlformats.org/officeDocument/2006/relationships/hyperlink" Target="https://twitter.com/" TargetMode="External"/><Relationship Id="rId2834" Type="http://schemas.openxmlformats.org/officeDocument/2006/relationships/hyperlink" Target="https://twitter.com/" TargetMode="External"/><Relationship Id="rId75" Type="http://schemas.openxmlformats.org/officeDocument/2006/relationships/hyperlink" Target="https://twitter.com/i/web/status/1264650820538314755" TargetMode="External"/><Relationship Id="rId806" Type="http://schemas.openxmlformats.org/officeDocument/2006/relationships/hyperlink" Target="https://twitter.com/" TargetMode="External"/><Relationship Id="rId1436" Type="http://schemas.openxmlformats.org/officeDocument/2006/relationships/hyperlink" Target="https://twitter.com/" TargetMode="External"/><Relationship Id="rId1643" Type="http://schemas.openxmlformats.org/officeDocument/2006/relationships/hyperlink" Target="https://twitter.com/" TargetMode="External"/><Relationship Id="rId1850" Type="http://schemas.openxmlformats.org/officeDocument/2006/relationships/hyperlink" Target="https://twitter.com/" TargetMode="External"/><Relationship Id="rId2901" Type="http://schemas.openxmlformats.org/officeDocument/2006/relationships/hyperlink" Target="https://twitter.com/" TargetMode="External"/><Relationship Id="rId1503" Type="http://schemas.openxmlformats.org/officeDocument/2006/relationships/hyperlink" Target="https://twitter.com/" TargetMode="External"/><Relationship Id="rId1710" Type="http://schemas.openxmlformats.org/officeDocument/2006/relationships/hyperlink" Target="https://twitter.com/" TargetMode="External"/><Relationship Id="rId1948" Type="http://schemas.openxmlformats.org/officeDocument/2006/relationships/hyperlink" Target="https://twitter.com/" TargetMode="External"/><Relationship Id="rId291" Type="http://schemas.openxmlformats.org/officeDocument/2006/relationships/hyperlink" Target="https://twitter.com/i/web/status/1264650945960517633" TargetMode="External"/><Relationship Id="rId1808" Type="http://schemas.openxmlformats.org/officeDocument/2006/relationships/hyperlink" Target="https://twitter.com/" TargetMode="External"/><Relationship Id="rId151" Type="http://schemas.openxmlformats.org/officeDocument/2006/relationships/hyperlink" Target="https://twitter.com/i/web/status/1264650861004894208" TargetMode="External"/><Relationship Id="rId389" Type="http://schemas.openxmlformats.org/officeDocument/2006/relationships/hyperlink" Target="https://twitter.com/i/web/status/1264650997021970433" TargetMode="External"/><Relationship Id="rId596" Type="http://schemas.openxmlformats.org/officeDocument/2006/relationships/hyperlink" Target="https://twitter.com/" TargetMode="External"/><Relationship Id="rId2277" Type="http://schemas.openxmlformats.org/officeDocument/2006/relationships/hyperlink" Target="https://twitter.com/" TargetMode="External"/><Relationship Id="rId2484" Type="http://schemas.openxmlformats.org/officeDocument/2006/relationships/hyperlink" Target="https://twitter.com/" TargetMode="External"/><Relationship Id="rId2691" Type="http://schemas.openxmlformats.org/officeDocument/2006/relationships/hyperlink" Target="https://twitter.com/" TargetMode="External"/><Relationship Id="rId249" Type="http://schemas.openxmlformats.org/officeDocument/2006/relationships/hyperlink" Target="https://twitter.com/i/web/status/1264650916852117510" TargetMode="External"/><Relationship Id="rId456" Type="http://schemas.openxmlformats.org/officeDocument/2006/relationships/hyperlink" Target="https://twitter.com/i/web/status/1264651027724238848" TargetMode="External"/><Relationship Id="rId663" Type="http://schemas.openxmlformats.org/officeDocument/2006/relationships/hyperlink" Target="https://twitter.com/" TargetMode="External"/><Relationship Id="rId870" Type="http://schemas.openxmlformats.org/officeDocument/2006/relationships/hyperlink" Target="https://twitter.com/" TargetMode="External"/><Relationship Id="rId1086" Type="http://schemas.openxmlformats.org/officeDocument/2006/relationships/hyperlink" Target="https://twitter.com/" TargetMode="External"/><Relationship Id="rId1293" Type="http://schemas.openxmlformats.org/officeDocument/2006/relationships/hyperlink" Target="https://twitter.com/" TargetMode="External"/><Relationship Id="rId2137" Type="http://schemas.openxmlformats.org/officeDocument/2006/relationships/hyperlink" Target="https://twitter.com/" TargetMode="External"/><Relationship Id="rId2344" Type="http://schemas.openxmlformats.org/officeDocument/2006/relationships/hyperlink" Target="https://twitter.com/" TargetMode="External"/><Relationship Id="rId2551" Type="http://schemas.openxmlformats.org/officeDocument/2006/relationships/hyperlink" Target="https://twitter.com/" TargetMode="External"/><Relationship Id="rId2789" Type="http://schemas.openxmlformats.org/officeDocument/2006/relationships/hyperlink" Target="https://twitter.com/" TargetMode="External"/><Relationship Id="rId2996" Type="http://schemas.openxmlformats.org/officeDocument/2006/relationships/vmlDrawing" Target="../drawings/vmlDrawing1.vml"/><Relationship Id="rId109" Type="http://schemas.openxmlformats.org/officeDocument/2006/relationships/hyperlink" Target="https://twitter.com/i/web/status/1264650838917763072" TargetMode="External"/><Relationship Id="rId316" Type="http://schemas.openxmlformats.org/officeDocument/2006/relationships/hyperlink" Target="https://twitter.com/i/web/status/1264650957809385474" TargetMode="External"/><Relationship Id="rId523" Type="http://schemas.openxmlformats.org/officeDocument/2006/relationships/hyperlink" Target="https://twitter.com/i/web/status/1264651072016134144" TargetMode="External"/><Relationship Id="rId968" Type="http://schemas.openxmlformats.org/officeDocument/2006/relationships/hyperlink" Target="https://twitter.com/" TargetMode="External"/><Relationship Id="rId1153" Type="http://schemas.openxmlformats.org/officeDocument/2006/relationships/hyperlink" Target="https://twitter.com/" TargetMode="External"/><Relationship Id="rId1598" Type="http://schemas.openxmlformats.org/officeDocument/2006/relationships/hyperlink" Target="https://twitter.com/" TargetMode="External"/><Relationship Id="rId2204" Type="http://schemas.openxmlformats.org/officeDocument/2006/relationships/hyperlink" Target="https://twitter.com/" TargetMode="External"/><Relationship Id="rId2649" Type="http://schemas.openxmlformats.org/officeDocument/2006/relationships/hyperlink" Target="https://twitter.com/" TargetMode="External"/><Relationship Id="rId2856" Type="http://schemas.openxmlformats.org/officeDocument/2006/relationships/hyperlink" Target="https://twitter.com/" TargetMode="External"/><Relationship Id="rId97" Type="http://schemas.openxmlformats.org/officeDocument/2006/relationships/hyperlink" Target="https://twitter.com/i/web/status/1264650833020563457" TargetMode="External"/><Relationship Id="rId730" Type="http://schemas.openxmlformats.org/officeDocument/2006/relationships/hyperlink" Target="https://twitter.com/" TargetMode="External"/><Relationship Id="rId828" Type="http://schemas.openxmlformats.org/officeDocument/2006/relationships/hyperlink" Target="https://twitter.com/" TargetMode="External"/><Relationship Id="rId1013" Type="http://schemas.openxmlformats.org/officeDocument/2006/relationships/hyperlink" Target="https://twitter.com/" TargetMode="External"/><Relationship Id="rId1360" Type="http://schemas.openxmlformats.org/officeDocument/2006/relationships/hyperlink" Target="https://twitter.com/" TargetMode="External"/><Relationship Id="rId1458" Type="http://schemas.openxmlformats.org/officeDocument/2006/relationships/hyperlink" Target="https://twitter.com/" TargetMode="External"/><Relationship Id="rId1665" Type="http://schemas.openxmlformats.org/officeDocument/2006/relationships/hyperlink" Target="https://twitter.com/" TargetMode="External"/><Relationship Id="rId1872" Type="http://schemas.openxmlformats.org/officeDocument/2006/relationships/hyperlink" Target="https://twitter.com/" TargetMode="External"/><Relationship Id="rId2411" Type="http://schemas.openxmlformats.org/officeDocument/2006/relationships/hyperlink" Target="https://twitter.com/" TargetMode="External"/><Relationship Id="rId2509" Type="http://schemas.openxmlformats.org/officeDocument/2006/relationships/hyperlink" Target="https://twitter.com/" TargetMode="External"/><Relationship Id="rId2716" Type="http://schemas.openxmlformats.org/officeDocument/2006/relationships/hyperlink" Target="https://twitter.com/" TargetMode="External"/><Relationship Id="rId1220" Type="http://schemas.openxmlformats.org/officeDocument/2006/relationships/hyperlink" Target="https://twitter.com/" TargetMode="External"/><Relationship Id="rId1318" Type="http://schemas.openxmlformats.org/officeDocument/2006/relationships/hyperlink" Target="https://twitter.com/" TargetMode="External"/><Relationship Id="rId1525" Type="http://schemas.openxmlformats.org/officeDocument/2006/relationships/hyperlink" Target="https://twitter.com/" TargetMode="External"/><Relationship Id="rId2923" Type="http://schemas.openxmlformats.org/officeDocument/2006/relationships/hyperlink" Target="https://twitter.com/" TargetMode="External"/><Relationship Id="rId1732" Type="http://schemas.openxmlformats.org/officeDocument/2006/relationships/hyperlink" Target="https://twitter.com/" TargetMode="External"/><Relationship Id="rId24" Type="http://schemas.openxmlformats.org/officeDocument/2006/relationships/hyperlink" Target="https://www.youtube.com/user/BaykarMakina" TargetMode="External"/><Relationship Id="rId2299" Type="http://schemas.openxmlformats.org/officeDocument/2006/relationships/hyperlink" Target="https://twitter.com/" TargetMode="External"/><Relationship Id="rId173" Type="http://schemas.openxmlformats.org/officeDocument/2006/relationships/hyperlink" Target="https://twitter.com/i/web/status/1264650876230270979" TargetMode="External"/><Relationship Id="rId380" Type="http://schemas.openxmlformats.org/officeDocument/2006/relationships/hyperlink" Target="https://twitter.com/i/web/status/1264650991833698307" TargetMode="External"/><Relationship Id="rId2061" Type="http://schemas.openxmlformats.org/officeDocument/2006/relationships/hyperlink" Target="https://twitter.com/" TargetMode="External"/><Relationship Id="rId240" Type="http://schemas.openxmlformats.org/officeDocument/2006/relationships/hyperlink" Target="https://twitter.com/i/web/status/1264650912871694344" TargetMode="External"/><Relationship Id="rId478" Type="http://schemas.openxmlformats.org/officeDocument/2006/relationships/hyperlink" Target="https://twitter.com/i/web/status/1264651047680782346" TargetMode="External"/><Relationship Id="rId685" Type="http://schemas.openxmlformats.org/officeDocument/2006/relationships/hyperlink" Target="https://twitter.com/" TargetMode="External"/><Relationship Id="rId892" Type="http://schemas.openxmlformats.org/officeDocument/2006/relationships/hyperlink" Target="https://twitter.com/" TargetMode="External"/><Relationship Id="rId2159" Type="http://schemas.openxmlformats.org/officeDocument/2006/relationships/hyperlink" Target="https://twitter.com/" TargetMode="External"/><Relationship Id="rId2366" Type="http://schemas.openxmlformats.org/officeDocument/2006/relationships/hyperlink" Target="https://twitter.com/" TargetMode="External"/><Relationship Id="rId2573" Type="http://schemas.openxmlformats.org/officeDocument/2006/relationships/hyperlink" Target="https://twitter.com/" TargetMode="External"/><Relationship Id="rId2780" Type="http://schemas.openxmlformats.org/officeDocument/2006/relationships/hyperlink" Target="https://twitter.com/" TargetMode="External"/><Relationship Id="rId100" Type="http://schemas.openxmlformats.org/officeDocument/2006/relationships/hyperlink" Target="https://twitter.com/yukarakaya/status/1264649459654430721" TargetMode="External"/><Relationship Id="rId338" Type="http://schemas.openxmlformats.org/officeDocument/2006/relationships/hyperlink" Target="https://twitter.com/i/web/status/1264650971877199875" TargetMode="External"/><Relationship Id="rId545" Type="http://schemas.openxmlformats.org/officeDocument/2006/relationships/hyperlink" Target="https://twitter.com/" TargetMode="External"/><Relationship Id="rId752" Type="http://schemas.openxmlformats.org/officeDocument/2006/relationships/hyperlink" Target="https://twitter.com/" TargetMode="External"/><Relationship Id="rId1175" Type="http://schemas.openxmlformats.org/officeDocument/2006/relationships/hyperlink" Target="https://twitter.com/" TargetMode="External"/><Relationship Id="rId1382" Type="http://schemas.openxmlformats.org/officeDocument/2006/relationships/hyperlink" Target="https://twitter.com/" TargetMode="External"/><Relationship Id="rId2019" Type="http://schemas.openxmlformats.org/officeDocument/2006/relationships/hyperlink" Target="https://twitter.com/" TargetMode="External"/><Relationship Id="rId2226" Type="http://schemas.openxmlformats.org/officeDocument/2006/relationships/hyperlink" Target="https://twitter.com/" TargetMode="External"/><Relationship Id="rId2433" Type="http://schemas.openxmlformats.org/officeDocument/2006/relationships/hyperlink" Target="https://twitter.com/" TargetMode="External"/><Relationship Id="rId2640" Type="http://schemas.openxmlformats.org/officeDocument/2006/relationships/hyperlink" Target="https://twitter.com/" TargetMode="External"/><Relationship Id="rId2878" Type="http://schemas.openxmlformats.org/officeDocument/2006/relationships/hyperlink" Target="https://twitter.com/" TargetMode="External"/><Relationship Id="rId405" Type="http://schemas.openxmlformats.org/officeDocument/2006/relationships/hyperlink" Target="https://twitter.com/i/web/status/1264651005838479360" TargetMode="External"/><Relationship Id="rId612" Type="http://schemas.openxmlformats.org/officeDocument/2006/relationships/hyperlink" Target="https://twitter.com/" TargetMode="External"/><Relationship Id="rId1035" Type="http://schemas.openxmlformats.org/officeDocument/2006/relationships/hyperlink" Target="https://twitter.com/" TargetMode="External"/><Relationship Id="rId1242" Type="http://schemas.openxmlformats.org/officeDocument/2006/relationships/hyperlink" Target="https://twitter.com/" TargetMode="External"/><Relationship Id="rId1687" Type="http://schemas.openxmlformats.org/officeDocument/2006/relationships/hyperlink" Target="https://twitter.com/" TargetMode="External"/><Relationship Id="rId1894" Type="http://schemas.openxmlformats.org/officeDocument/2006/relationships/hyperlink" Target="https://twitter.com/" TargetMode="External"/><Relationship Id="rId2500" Type="http://schemas.openxmlformats.org/officeDocument/2006/relationships/hyperlink" Target="https://twitter.com/" TargetMode="External"/><Relationship Id="rId2738" Type="http://schemas.openxmlformats.org/officeDocument/2006/relationships/hyperlink" Target="https://twitter.com/" TargetMode="External"/><Relationship Id="rId2945" Type="http://schemas.openxmlformats.org/officeDocument/2006/relationships/hyperlink" Target="https://twitter.com/" TargetMode="External"/><Relationship Id="rId917" Type="http://schemas.openxmlformats.org/officeDocument/2006/relationships/hyperlink" Target="https://twitter.com/" TargetMode="External"/><Relationship Id="rId1102" Type="http://schemas.openxmlformats.org/officeDocument/2006/relationships/hyperlink" Target="https://twitter.com/" TargetMode="External"/><Relationship Id="rId1547" Type="http://schemas.openxmlformats.org/officeDocument/2006/relationships/hyperlink" Target="https://twitter.com/" TargetMode="External"/><Relationship Id="rId1754" Type="http://schemas.openxmlformats.org/officeDocument/2006/relationships/hyperlink" Target="https://twitter.com/" TargetMode="External"/><Relationship Id="rId1961" Type="http://schemas.openxmlformats.org/officeDocument/2006/relationships/hyperlink" Target="https://twitter.com/" TargetMode="External"/><Relationship Id="rId2805" Type="http://schemas.openxmlformats.org/officeDocument/2006/relationships/hyperlink" Target="https://twitter.com/" TargetMode="External"/><Relationship Id="rId46" Type="http://schemas.openxmlformats.org/officeDocument/2006/relationships/hyperlink" Target="https://twitter.com/i/web/status/1264650811306582016" TargetMode="External"/><Relationship Id="rId1407" Type="http://schemas.openxmlformats.org/officeDocument/2006/relationships/hyperlink" Target="https://twitter.com/" TargetMode="External"/><Relationship Id="rId1614" Type="http://schemas.openxmlformats.org/officeDocument/2006/relationships/hyperlink" Target="https://twitter.com/" TargetMode="External"/><Relationship Id="rId1821" Type="http://schemas.openxmlformats.org/officeDocument/2006/relationships/hyperlink" Target="https://twitter.com/" TargetMode="External"/><Relationship Id="rId195" Type="http://schemas.openxmlformats.org/officeDocument/2006/relationships/hyperlink" Target="https://twitter.com/i/web/status/1264650890570539013" TargetMode="External"/><Relationship Id="rId1919" Type="http://schemas.openxmlformats.org/officeDocument/2006/relationships/hyperlink" Target="https://twitter.com/" TargetMode="External"/><Relationship Id="rId2083" Type="http://schemas.openxmlformats.org/officeDocument/2006/relationships/hyperlink" Target="https://twitter.com/" TargetMode="External"/><Relationship Id="rId2290" Type="http://schemas.openxmlformats.org/officeDocument/2006/relationships/hyperlink" Target="https://twitter.com/" TargetMode="External"/><Relationship Id="rId2388" Type="http://schemas.openxmlformats.org/officeDocument/2006/relationships/hyperlink" Target="https://twitter.com/" TargetMode="External"/><Relationship Id="rId2595" Type="http://schemas.openxmlformats.org/officeDocument/2006/relationships/hyperlink" Target="https://twitter.com/" TargetMode="External"/><Relationship Id="rId262" Type="http://schemas.openxmlformats.org/officeDocument/2006/relationships/hyperlink" Target="https://twitter.com/i/web/status/1264650924489879552" TargetMode="External"/><Relationship Id="rId567" Type="http://schemas.openxmlformats.org/officeDocument/2006/relationships/hyperlink" Target="https://twitter.com/" TargetMode="External"/><Relationship Id="rId1197" Type="http://schemas.openxmlformats.org/officeDocument/2006/relationships/hyperlink" Target="https://twitter.com/" TargetMode="External"/><Relationship Id="rId2150" Type="http://schemas.openxmlformats.org/officeDocument/2006/relationships/hyperlink" Target="https://twitter.com/" TargetMode="External"/><Relationship Id="rId2248" Type="http://schemas.openxmlformats.org/officeDocument/2006/relationships/hyperlink" Target="https://twitter.com/" TargetMode="External"/><Relationship Id="rId122" Type="http://schemas.openxmlformats.org/officeDocument/2006/relationships/hyperlink" Target="https://twitter.com/Saka_larr/status/1264541970489360384" TargetMode="External"/><Relationship Id="rId774" Type="http://schemas.openxmlformats.org/officeDocument/2006/relationships/hyperlink" Target="https://twitter.com/" TargetMode="External"/><Relationship Id="rId981" Type="http://schemas.openxmlformats.org/officeDocument/2006/relationships/hyperlink" Target="https://twitter.com/" TargetMode="External"/><Relationship Id="rId1057" Type="http://schemas.openxmlformats.org/officeDocument/2006/relationships/hyperlink" Target="https://twitter.com/" TargetMode="External"/><Relationship Id="rId2010" Type="http://schemas.openxmlformats.org/officeDocument/2006/relationships/hyperlink" Target="https://twitter.com/" TargetMode="External"/><Relationship Id="rId2455" Type="http://schemas.openxmlformats.org/officeDocument/2006/relationships/hyperlink" Target="https://twitter.com/" TargetMode="External"/><Relationship Id="rId2662" Type="http://schemas.openxmlformats.org/officeDocument/2006/relationships/hyperlink" Target="https://twitter.com/" TargetMode="External"/><Relationship Id="rId427" Type="http://schemas.openxmlformats.org/officeDocument/2006/relationships/hyperlink" Target="https://twitter.com/i/web/status/1264651013254000646" TargetMode="External"/><Relationship Id="rId634" Type="http://schemas.openxmlformats.org/officeDocument/2006/relationships/hyperlink" Target="https://twitter.com/" TargetMode="External"/><Relationship Id="rId841" Type="http://schemas.openxmlformats.org/officeDocument/2006/relationships/hyperlink" Target="https://twitter.com/" TargetMode="External"/><Relationship Id="rId1264" Type="http://schemas.openxmlformats.org/officeDocument/2006/relationships/hyperlink" Target="https://twitter.com/" TargetMode="External"/><Relationship Id="rId1471" Type="http://schemas.openxmlformats.org/officeDocument/2006/relationships/hyperlink" Target="https://twitter.com/" TargetMode="External"/><Relationship Id="rId1569" Type="http://schemas.openxmlformats.org/officeDocument/2006/relationships/hyperlink" Target="https://twitter.com/" TargetMode="External"/><Relationship Id="rId2108" Type="http://schemas.openxmlformats.org/officeDocument/2006/relationships/hyperlink" Target="https://twitter.com/" TargetMode="External"/><Relationship Id="rId2315" Type="http://schemas.openxmlformats.org/officeDocument/2006/relationships/hyperlink" Target="https://twitter.com/" TargetMode="External"/><Relationship Id="rId2522" Type="http://schemas.openxmlformats.org/officeDocument/2006/relationships/hyperlink" Target="https://twitter.com/" TargetMode="External"/><Relationship Id="rId2967" Type="http://schemas.openxmlformats.org/officeDocument/2006/relationships/hyperlink" Target="https://twitter.com/" TargetMode="External"/><Relationship Id="rId701" Type="http://schemas.openxmlformats.org/officeDocument/2006/relationships/hyperlink" Target="https://twitter.com/" TargetMode="External"/><Relationship Id="rId939" Type="http://schemas.openxmlformats.org/officeDocument/2006/relationships/hyperlink" Target="https://twitter.com/" TargetMode="External"/><Relationship Id="rId1124" Type="http://schemas.openxmlformats.org/officeDocument/2006/relationships/hyperlink" Target="https://twitter.com/" TargetMode="External"/><Relationship Id="rId1331" Type="http://schemas.openxmlformats.org/officeDocument/2006/relationships/hyperlink" Target="https://twitter.com/" TargetMode="External"/><Relationship Id="rId1776" Type="http://schemas.openxmlformats.org/officeDocument/2006/relationships/hyperlink" Target="https://twitter.com/" TargetMode="External"/><Relationship Id="rId1983" Type="http://schemas.openxmlformats.org/officeDocument/2006/relationships/hyperlink" Target="https://twitter.com/" TargetMode="External"/><Relationship Id="rId2827" Type="http://schemas.openxmlformats.org/officeDocument/2006/relationships/hyperlink" Target="https://twitter.com/" TargetMode="External"/><Relationship Id="rId68" Type="http://schemas.openxmlformats.org/officeDocument/2006/relationships/hyperlink" Target="https://twitter.com/i/web/status/1264650815714873347" TargetMode="External"/><Relationship Id="rId1429" Type="http://schemas.openxmlformats.org/officeDocument/2006/relationships/hyperlink" Target="https://twitter.com/" TargetMode="External"/><Relationship Id="rId1636" Type="http://schemas.openxmlformats.org/officeDocument/2006/relationships/hyperlink" Target="https://twitter.com/" TargetMode="External"/><Relationship Id="rId1843" Type="http://schemas.openxmlformats.org/officeDocument/2006/relationships/hyperlink" Target="https://twitter.com/" TargetMode="External"/><Relationship Id="rId1703" Type="http://schemas.openxmlformats.org/officeDocument/2006/relationships/hyperlink" Target="https://twitter.com/" TargetMode="External"/><Relationship Id="rId1910" Type="http://schemas.openxmlformats.org/officeDocument/2006/relationships/hyperlink" Target="https://twitter.com/" TargetMode="External"/><Relationship Id="rId284" Type="http://schemas.openxmlformats.org/officeDocument/2006/relationships/hyperlink" Target="https://twitter.com/i/web/status/1264650942726705152" TargetMode="External"/><Relationship Id="rId491" Type="http://schemas.openxmlformats.org/officeDocument/2006/relationships/hyperlink" Target="https://twitter.com/i/web/status/1264651055654191104" TargetMode="External"/><Relationship Id="rId2172" Type="http://schemas.openxmlformats.org/officeDocument/2006/relationships/hyperlink" Target="https://twitter.com/" TargetMode="External"/><Relationship Id="rId144" Type="http://schemas.openxmlformats.org/officeDocument/2006/relationships/hyperlink" Target="https://twitter.com/i/web/status/1264650860136730625" TargetMode="External"/><Relationship Id="rId589" Type="http://schemas.openxmlformats.org/officeDocument/2006/relationships/hyperlink" Target="https://twitter.com/" TargetMode="External"/><Relationship Id="rId796" Type="http://schemas.openxmlformats.org/officeDocument/2006/relationships/hyperlink" Target="https://twitter.com/" TargetMode="External"/><Relationship Id="rId2477" Type="http://schemas.openxmlformats.org/officeDocument/2006/relationships/hyperlink" Target="https://twitter.com/" TargetMode="External"/><Relationship Id="rId2684" Type="http://schemas.openxmlformats.org/officeDocument/2006/relationships/hyperlink" Target="https://twitter.com/" TargetMode="External"/><Relationship Id="rId351" Type="http://schemas.openxmlformats.org/officeDocument/2006/relationships/hyperlink" Target="https://twitter.com/Who98408150/status/1264648839660572673" TargetMode="External"/><Relationship Id="rId449" Type="http://schemas.openxmlformats.org/officeDocument/2006/relationships/hyperlink" Target="https://twitter.com/i/web/status/1264651023831969794" TargetMode="External"/><Relationship Id="rId656" Type="http://schemas.openxmlformats.org/officeDocument/2006/relationships/hyperlink" Target="https://twitter.com/" TargetMode="External"/><Relationship Id="rId863" Type="http://schemas.openxmlformats.org/officeDocument/2006/relationships/hyperlink" Target="https://twitter.com/" TargetMode="External"/><Relationship Id="rId1079" Type="http://schemas.openxmlformats.org/officeDocument/2006/relationships/hyperlink" Target="https://twitter.com/" TargetMode="External"/><Relationship Id="rId1286" Type="http://schemas.openxmlformats.org/officeDocument/2006/relationships/hyperlink" Target="https://twitter.com/" TargetMode="External"/><Relationship Id="rId1493" Type="http://schemas.openxmlformats.org/officeDocument/2006/relationships/hyperlink" Target="https://twitter.com/" TargetMode="External"/><Relationship Id="rId2032" Type="http://schemas.openxmlformats.org/officeDocument/2006/relationships/hyperlink" Target="https://twitter.com/" TargetMode="External"/><Relationship Id="rId2337" Type="http://schemas.openxmlformats.org/officeDocument/2006/relationships/hyperlink" Target="https://twitter.com/" TargetMode="External"/><Relationship Id="rId2544" Type="http://schemas.openxmlformats.org/officeDocument/2006/relationships/hyperlink" Target="https://twitter.com/" TargetMode="External"/><Relationship Id="rId2891" Type="http://schemas.openxmlformats.org/officeDocument/2006/relationships/hyperlink" Target="https://twitter.com/" TargetMode="External"/><Relationship Id="rId2989" Type="http://schemas.openxmlformats.org/officeDocument/2006/relationships/hyperlink" Target="https://twitter.com/" TargetMode="External"/><Relationship Id="rId211" Type="http://schemas.openxmlformats.org/officeDocument/2006/relationships/hyperlink" Target="https://twitter.com/i/web/status/1264650896211836930" TargetMode="External"/><Relationship Id="rId309" Type="http://schemas.openxmlformats.org/officeDocument/2006/relationships/hyperlink" Target="https://twitter.com/i/web/status/1264650953095069698" TargetMode="External"/><Relationship Id="rId516" Type="http://schemas.openxmlformats.org/officeDocument/2006/relationships/hyperlink" Target="https://twitter.com/i/web/status/1264650855690711043" TargetMode="External"/><Relationship Id="rId1146" Type="http://schemas.openxmlformats.org/officeDocument/2006/relationships/hyperlink" Target="https://twitter.com/" TargetMode="External"/><Relationship Id="rId1798" Type="http://schemas.openxmlformats.org/officeDocument/2006/relationships/hyperlink" Target="https://twitter.com/" TargetMode="External"/><Relationship Id="rId2751" Type="http://schemas.openxmlformats.org/officeDocument/2006/relationships/hyperlink" Target="https://twitter.com/" TargetMode="External"/><Relationship Id="rId2849" Type="http://schemas.openxmlformats.org/officeDocument/2006/relationships/hyperlink" Target="https://twitter.com/" TargetMode="External"/><Relationship Id="rId723" Type="http://schemas.openxmlformats.org/officeDocument/2006/relationships/hyperlink" Target="https://twitter.com/" TargetMode="External"/><Relationship Id="rId930" Type="http://schemas.openxmlformats.org/officeDocument/2006/relationships/hyperlink" Target="https://twitter.com/" TargetMode="External"/><Relationship Id="rId1006" Type="http://schemas.openxmlformats.org/officeDocument/2006/relationships/hyperlink" Target="https://twitter.com/" TargetMode="External"/><Relationship Id="rId1353" Type="http://schemas.openxmlformats.org/officeDocument/2006/relationships/hyperlink" Target="https://twitter.com/" TargetMode="External"/><Relationship Id="rId1560" Type="http://schemas.openxmlformats.org/officeDocument/2006/relationships/hyperlink" Target="https://twitter.com/" TargetMode="External"/><Relationship Id="rId1658" Type="http://schemas.openxmlformats.org/officeDocument/2006/relationships/hyperlink" Target="https://twitter.com/" TargetMode="External"/><Relationship Id="rId1865" Type="http://schemas.openxmlformats.org/officeDocument/2006/relationships/hyperlink" Target="https://twitter.com/" TargetMode="External"/><Relationship Id="rId2404" Type="http://schemas.openxmlformats.org/officeDocument/2006/relationships/hyperlink" Target="https://twitter.com/" TargetMode="External"/><Relationship Id="rId2611" Type="http://schemas.openxmlformats.org/officeDocument/2006/relationships/hyperlink" Target="https://twitter.com/" TargetMode="External"/><Relationship Id="rId2709" Type="http://schemas.openxmlformats.org/officeDocument/2006/relationships/hyperlink" Target="https://twitter.com/" TargetMode="External"/><Relationship Id="rId1213" Type="http://schemas.openxmlformats.org/officeDocument/2006/relationships/hyperlink" Target="https://twitter.com/" TargetMode="External"/><Relationship Id="rId1420" Type="http://schemas.openxmlformats.org/officeDocument/2006/relationships/hyperlink" Target="https://twitter.com/" TargetMode="External"/><Relationship Id="rId1518" Type="http://schemas.openxmlformats.org/officeDocument/2006/relationships/hyperlink" Target="https://twitter.com/" TargetMode="External"/><Relationship Id="rId2916" Type="http://schemas.openxmlformats.org/officeDocument/2006/relationships/hyperlink" Target="https://twitter.com/" TargetMode="External"/><Relationship Id="rId1725" Type="http://schemas.openxmlformats.org/officeDocument/2006/relationships/hyperlink" Target="https://twitter.com/" TargetMode="External"/><Relationship Id="rId1932" Type="http://schemas.openxmlformats.org/officeDocument/2006/relationships/hyperlink" Target="https://twitter.com/" TargetMode="External"/><Relationship Id="rId17" Type="http://schemas.openxmlformats.org/officeDocument/2006/relationships/hyperlink" Target="https://twitter.com/i/web/status/1264650791907987457" TargetMode="External"/><Relationship Id="rId2194" Type="http://schemas.openxmlformats.org/officeDocument/2006/relationships/hyperlink" Target="https://twitter.com/" TargetMode="External"/><Relationship Id="rId166" Type="http://schemas.openxmlformats.org/officeDocument/2006/relationships/hyperlink" Target="https://twitter.com/i/web/status/1264650870484013062" TargetMode="External"/><Relationship Id="rId373" Type="http://schemas.openxmlformats.org/officeDocument/2006/relationships/hyperlink" Target="https://youtu.be/UEec_EbJgfU" TargetMode="External"/><Relationship Id="rId580" Type="http://schemas.openxmlformats.org/officeDocument/2006/relationships/hyperlink" Target="https://twitter.com/" TargetMode="External"/><Relationship Id="rId2054" Type="http://schemas.openxmlformats.org/officeDocument/2006/relationships/hyperlink" Target="https://twitter.com/" TargetMode="External"/><Relationship Id="rId2261" Type="http://schemas.openxmlformats.org/officeDocument/2006/relationships/hyperlink" Target="https://twitter.com/" TargetMode="External"/><Relationship Id="rId2499" Type="http://schemas.openxmlformats.org/officeDocument/2006/relationships/hyperlink" Target="https://twitter.com/" TargetMode="External"/><Relationship Id="rId1" Type="http://schemas.openxmlformats.org/officeDocument/2006/relationships/hyperlink" Target="https://twitter.com/i/web/status/1264650784622489609" TargetMode="External"/><Relationship Id="rId233" Type="http://schemas.openxmlformats.org/officeDocument/2006/relationships/hyperlink" Target="https://twitter.com/i/web/status/1264650906873868288" TargetMode="External"/><Relationship Id="rId440" Type="http://schemas.openxmlformats.org/officeDocument/2006/relationships/hyperlink" Target="https://twitter.com/i/web/status/1264651019620933638" TargetMode="External"/><Relationship Id="rId678" Type="http://schemas.openxmlformats.org/officeDocument/2006/relationships/hyperlink" Target="https://twitter.com/" TargetMode="External"/><Relationship Id="rId885" Type="http://schemas.openxmlformats.org/officeDocument/2006/relationships/hyperlink" Target="https://twitter.com/" TargetMode="External"/><Relationship Id="rId1070" Type="http://schemas.openxmlformats.org/officeDocument/2006/relationships/hyperlink" Target="https://twitter.com/" TargetMode="External"/><Relationship Id="rId2121" Type="http://schemas.openxmlformats.org/officeDocument/2006/relationships/hyperlink" Target="https://twitter.com/" TargetMode="External"/><Relationship Id="rId2359" Type="http://schemas.openxmlformats.org/officeDocument/2006/relationships/hyperlink" Target="https://twitter.com/" TargetMode="External"/><Relationship Id="rId2566" Type="http://schemas.openxmlformats.org/officeDocument/2006/relationships/hyperlink" Target="https://twitter.com/" TargetMode="External"/><Relationship Id="rId2773" Type="http://schemas.openxmlformats.org/officeDocument/2006/relationships/hyperlink" Target="https://twitter.com/" TargetMode="External"/><Relationship Id="rId2980" Type="http://schemas.openxmlformats.org/officeDocument/2006/relationships/hyperlink" Target="https://twitter.com/" TargetMode="External"/><Relationship Id="rId300" Type="http://schemas.openxmlformats.org/officeDocument/2006/relationships/hyperlink" Target="https://twitter.com/i/web/status/1264650946543484929" TargetMode="External"/><Relationship Id="rId538" Type="http://schemas.openxmlformats.org/officeDocument/2006/relationships/hyperlink" Target="https://twitter.com/" TargetMode="External"/><Relationship Id="rId745" Type="http://schemas.openxmlformats.org/officeDocument/2006/relationships/hyperlink" Target="https://twitter.com/" TargetMode="External"/><Relationship Id="rId952" Type="http://schemas.openxmlformats.org/officeDocument/2006/relationships/hyperlink" Target="https://twitter.com/" TargetMode="External"/><Relationship Id="rId1168" Type="http://schemas.openxmlformats.org/officeDocument/2006/relationships/hyperlink" Target="https://twitter.com/" TargetMode="External"/><Relationship Id="rId1375" Type="http://schemas.openxmlformats.org/officeDocument/2006/relationships/hyperlink" Target="https://twitter.com/" TargetMode="External"/><Relationship Id="rId1582" Type="http://schemas.openxmlformats.org/officeDocument/2006/relationships/hyperlink" Target="https://twitter.com/" TargetMode="External"/><Relationship Id="rId2219" Type="http://schemas.openxmlformats.org/officeDocument/2006/relationships/hyperlink" Target="https://twitter.com/" TargetMode="External"/><Relationship Id="rId2426" Type="http://schemas.openxmlformats.org/officeDocument/2006/relationships/hyperlink" Target="https://twitter.com/" TargetMode="External"/><Relationship Id="rId2633" Type="http://schemas.openxmlformats.org/officeDocument/2006/relationships/hyperlink" Target="https://twitter.com/" TargetMode="External"/><Relationship Id="rId81" Type="http://schemas.openxmlformats.org/officeDocument/2006/relationships/hyperlink" Target="https://twitter.com/i/web/status/1264650822920650755" TargetMode="External"/><Relationship Id="rId605" Type="http://schemas.openxmlformats.org/officeDocument/2006/relationships/hyperlink" Target="https://twitter.com/" TargetMode="External"/><Relationship Id="rId812" Type="http://schemas.openxmlformats.org/officeDocument/2006/relationships/hyperlink" Target="https://twitter.com/" TargetMode="External"/><Relationship Id="rId1028" Type="http://schemas.openxmlformats.org/officeDocument/2006/relationships/hyperlink" Target="https://twitter.com/" TargetMode="External"/><Relationship Id="rId1235" Type="http://schemas.openxmlformats.org/officeDocument/2006/relationships/hyperlink" Target="https://twitter.com/" TargetMode="External"/><Relationship Id="rId1442" Type="http://schemas.openxmlformats.org/officeDocument/2006/relationships/hyperlink" Target="https://twitter.com/" TargetMode="External"/><Relationship Id="rId1887" Type="http://schemas.openxmlformats.org/officeDocument/2006/relationships/hyperlink" Target="https://twitter.com/" TargetMode="External"/><Relationship Id="rId2840" Type="http://schemas.openxmlformats.org/officeDocument/2006/relationships/hyperlink" Target="https://twitter.com/" TargetMode="External"/><Relationship Id="rId2938" Type="http://schemas.openxmlformats.org/officeDocument/2006/relationships/hyperlink" Target="https://twitter.com/" TargetMode="External"/><Relationship Id="rId1302" Type="http://schemas.openxmlformats.org/officeDocument/2006/relationships/hyperlink" Target="https://twitter.com/" TargetMode="External"/><Relationship Id="rId1747" Type="http://schemas.openxmlformats.org/officeDocument/2006/relationships/hyperlink" Target="https://twitter.com/" TargetMode="External"/><Relationship Id="rId1954" Type="http://schemas.openxmlformats.org/officeDocument/2006/relationships/hyperlink" Target="https://twitter.com/" TargetMode="External"/><Relationship Id="rId2700" Type="http://schemas.openxmlformats.org/officeDocument/2006/relationships/hyperlink" Target="https://twitter.com/" TargetMode="External"/><Relationship Id="rId39" Type="http://schemas.openxmlformats.org/officeDocument/2006/relationships/hyperlink" Target="https://twitter.com/i/web/status/1264650803136118786" TargetMode="External"/><Relationship Id="rId1607" Type="http://schemas.openxmlformats.org/officeDocument/2006/relationships/hyperlink" Target="https://twitter.com/" TargetMode="External"/><Relationship Id="rId1814" Type="http://schemas.openxmlformats.org/officeDocument/2006/relationships/hyperlink" Target="https://twitter.com/" TargetMode="External"/><Relationship Id="rId188" Type="http://schemas.openxmlformats.org/officeDocument/2006/relationships/hyperlink" Target="https://twitter.com/i/web/status/1264650888758661121" TargetMode="External"/><Relationship Id="rId395" Type="http://schemas.openxmlformats.org/officeDocument/2006/relationships/hyperlink" Target="https://twitter.com/i/web/status/1264651002743074824" TargetMode="External"/><Relationship Id="rId2076" Type="http://schemas.openxmlformats.org/officeDocument/2006/relationships/hyperlink" Target="https://twitter.com/" TargetMode="External"/><Relationship Id="rId2283" Type="http://schemas.openxmlformats.org/officeDocument/2006/relationships/hyperlink" Target="https://twitter.com/" TargetMode="External"/><Relationship Id="rId2490" Type="http://schemas.openxmlformats.org/officeDocument/2006/relationships/hyperlink" Target="https://twitter.com/" TargetMode="External"/><Relationship Id="rId2588" Type="http://schemas.openxmlformats.org/officeDocument/2006/relationships/hyperlink" Target="https://twitter.com/" TargetMode="External"/><Relationship Id="rId255" Type="http://schemas.openxmlformats.org/officeDocument/2006/relationships/hyperlink" Target="https://twitter.com/i/web/status/1264650919700029452" TargetMode="External"/><Relationship Id="rId462" Type="http://schemas.openxmlformats.org/officeDocument/2006/relationships/hyperlink" Target="https://twitter.com/i/web/status/1264651034254872578" TargetMode="External"/><Relationship Id="rId1092" Type="http://schemas.openxmlformats.org/officeDocument/2006/relationships/hyperlink" Target="https://twitter.com/" TargetMode="External"/><Relationship Id="rId1397" Type="http://schemas.openxmlformats.org/officeDocument/2006/relationships/hyperlink" Target="https://twitter.com/" TargetMode="External"/><Relationship Id="rId2143" Type="http://schemas.openxmlformats.org/officeDocument/2006/relationships/hyperlink" Target="https://twitter.com/" TargetMode="External"/><Relationship Id="rId2350" Type="http://schemas.openxmlformats.org/officeDocument/2006/relationships/hyperlink" Target="https://twitter.com/" TargetMode="External"/><Relationship Id="rId2795" Type="http://schemas.openxmlformats.org/officeDocument/2006/relationships/hyperlink" Target="https://twitter.com/" TargetMode="External"/><Relationship Id="rId115" Type="http://schemas.openxmlformats.org/officeDocument/2006/relationships/hyperlink" Target="https://twitter.com/i/web/status/1264650838917763072" TargetMode="External"/><Relationship Id="rId322" Type="http://schemas.openxmlformats.org/officeDocument/2006/relationships/hyperlink" Target="https://twitter.com/i/web/status/1264650961206771714" TargetMode="External"/><Relationship Id="rId767" Type="http://schemas.openxmlformats.org/officeDocument/2006/relationships/hyperlink" Target="https://twitter.com/" TargetMode="External"/><Relationship Id="rId974" Type="http://schemas.openxmlformats.org/officeDocument/2006/relationships/hyperlink" Target="https://twitter.com/" TargetMode="External"/><Relationship Id="rId2003" Type="http://schemas.openxmlformats.org/officeDocument/2006/relationships/hyperlink" Target="https://twitter.com/" TargetMode="External"/><Relationship Id="rId2210" Type="http://schemas.openxmlformats.org/officeDocument/2006/relationships/hyperlink" Target="https://twitter.com/" TargetMode="External"/><Relationship Id="rId2448" Type="http://schemas.openxmlformats.org/officeDocument/2006/relationships/hyperlink" Target="https://twitter.com/" TargetMode="External"/><Relationship Id="rId2655" Type="http://schemas.openxmlformats.org/officeDocument/2006/relationships/hyperlink" Target="https://twitter.com/" TargetMode="External"/><Relationship Id="rId2862" Type="http://schemas.openxmlformats.org/officeDocument/2006/relationships/hyperlink" Target="https://twitter.com/" TargetMode="External"/><Relationship Id="rId627" Type="http://schemas.openxmlformats.org/officeDocument/2006/relationships/hyperlink" Target="https://twitter.com/" TargetMode="External"/><Relationship Id="rId834" Type="http://schemas.openxmlformats.org/officeDocument/2006/relationships/hyperlink" Target="https://twitter.com/" TargetMode="External"/><Relationship Id="rId1257" Type="http://schemas.openxmlformats.org/officeDocument/2006/relationships/hyperlink" Target="https://twitter.com/" TargetMode="External"/><Relationship Id="rId1464" Type="http://schemas.openxmlformats.org/officeDocument/2006/relationships/hyperlink" Target="https://twitter.com/" TargetMode="External"/><Relationship Id="rId1671" Type="http://schemas.openxmlformats.org/officeDocument/2006/relationships/hyperlink" Target="https://twitter.com/" TargetMode="External"/><Relationship Id="rId2308" Type="http://schemas.openxmlformats.org/officeDocument/2006/relationships/hyperlink" Target="https://twitter.com/" TargetMode="External"/><Relationship Id="rId2515" Type="http://schemas.openxmlformats.org/officeDocument/2006/relationships/hyperlink" Target="https://twitter.com/" TargetMode="External"/><Relationship Id="rId2722" Type="http://schemas.openxmlformats.org/officeDocument/2006/relationships/hyperlink" Target="https://twitter.com/" TargetMode="External"/><Relationship Id="rId901" Type="http://schemas.openxmlformats.org/officeDocument/2006/relationships/hyperlink" Target="https://twitter.com/" TargetMode="External"/><Relationship Id="rId1117" Type="http://schemas.openxmlformats.org/officeDocument/2006/relationships/hyperlink" Target="https://twitter.com/" TargetMode="External"/><Relationship Id="rId1324" Type="http://schemas.openxmlformats.org/officeDocument/2006/relationships/hyperlink" Target="https://twitter.com/" TargetMode="External"/><Relationship Id="rId1531" Type="http://schemas.openxmlformats.org/officeDocument/2006/relationships/hyperlink" Target="https://twitter.com/" TargetMode="External"/><Relationship Id="rId1769" Type="http://schemas.openxmlformats.org/officeDocument/2006/relationships/hyperlink" Target="https://twitter.com/" TargetMode="External"/><Relationship Id="rId1976" Type="http://schemas.openxmlformats.org/officeDocument/2006/relationships/hyperlink" Target="https://twitter.com/" TargetMode="External"/><Relationship Id="rId30" Type="http://schemas.openxmlformats.org/officeDocument/2006/relationships/hyperlink" Target="https://twitter.com/i/web/status/1264650799315025920" TargetMode="External"/><Relationship Id="rId1629" Type="http://schemas.openxmlformats.org/officeDocument/2006/relationships/hyperlink" Target="https://twitter.com/" TargetMode="External"/><Relationship Id="rId1836" Type="http://schemas.openxmlformats.org/officeDocument/2006/relationships/hyperlink" Target="https://twitter.com/" TargetMode="External"/><Relationship Id="rId1903" Type="http://schemas.openxmlformats.org/officeDocument/2006/relationships/hyperlink" Target="https://twitter.com/" TargetMode="External"/><Relationship Id="rId2098" Type="http://schemas.openxmlformats.org/officeDocument/2006/relationships/hyperlink" Target="https://twitter.com/" TargetMode="External"/><Relationship Id="rId277" Type="http://schemas.openxmlformats.org/officeDocument/2006/relationships/hyperlink" Target="https://twitter.com/i/web/status/1264650938008166400" TargetMode="External"/><Relationship Id="rId484" Type="http://schemas.openxmlformats.org/officeDocument/2006/relationships/hyperlink" Target="http://youtu.be/UEec_EbJgfU" TargetMode="External"/><Relationship Id="rId2165" Type="http://schemas.openxmlformats.org/officeDocument/2006/relationships/hyperlink" Target="https://twitter.com/" TargetMode="External"/><Relationship Id="rId137" Type="http://schemas.openxmlformats.org/officeDocument/2006/relationships/hyperlink" Target="https://twitter.com/i/web/status/1264650858320613376" TargetMode="External"/><Relationship Id="rId344" Type="http://schemas.openxmlformats.org/officeDocument/2006/relationships/hyperlink" Target="https://twitter.com/i/web/status/1264650975106793478" TargetMode="External"/><Relationship Id="rId691" Type="http://schemas.openxmlformats.org/officeDocument/2006/relationships/hyperlink" Target="https://twitter.com/" TargetMode="External"/><Relationship Id="rId789" Type="http://schemas.openxmlformats.org/officeDocument/2006/relationships/hyperlink" Target="https://twitter.com/" TargetMode="External"/><Relationship Id="rId996" Type="http://schemas.openxmlformats.org/officeDocument/2006/relationships/hyperlink" Target="https://twitter.com/" TargetMode="External"/><Relationship Id="rId2025" Type="http://schemas.openxmlformats.org/officeDocument/2006/relationships/hyperlink" Target="https://twitter.com/" TargetMode="External"/><Relationship Id="rId2372" Type="http://schemas.openxmlformats.org/officeDocument/2006/relationships/hyperlink" Target="https://twitter.com/" TargetMode="External"/><Relationship Id="rId2677" Type="http://schemas.openxmlformats.org/officeDocument/2006/relationships/hyperlink" Target="https://twitter.com/" TargetMode="External"/><Relationship Id="rId2884" Type="http://schemas.openxmlformats.org/officeDocument/2006/relationships/hyperlink" Target="https://twitter.com/" TargetMode="External"/><Relationship Id="rId551" Type="http://schemas.openxmlformats.org/officeDocument/2006/relationships/hyperlink" Target="https://twitter.com/" TargetMode="External"/><Relationship Id="rId649" Type="http://schemas.openxmlformats.org/officeDocument/2006/relationships/hyperlink" Target="https://twitter.com/" TargetMode="External"/><Relationship Id="rId856" Type="http://schemas.openxmlformats.org/officeDocument/2006/relationships/hyperlink" Target="https://twitter.com/" TargetMode="External"/><Relationship Id="rId1181" Type="http://schemas.openxmlformats.org/officeDocument/2006/relationships/hyperlink" Target="https://twitter.com/" TargetMode="External"/><Relationship Id="rId1279" Type="http://schemas.openxmlformats.org/officeDocument/2006/relationships/hyperlink" Target="https://twitter.com/" TargetMode="External"/><Relationship Id="rId1486" Type="http://schemas.openxmlformats.org/officeDocument/2006/relationships/hyperlink" Target="https://twitter.com/" TargetMode="External"/><Relationship Id="rId2232" Type="http://schemas.openxmlformats.org/officeDocument/2006/relationships/hyperlink" Target="https://twitter.com/" TargetMode="External"/><Relationship Id="rId2537" Type="http://schemas.openxmlformats.org/officeDocument/2006/relationships/hyperlink" Target="https://twitter.com/" TargetMode="External"/><Relationship Id="rId204" Type="http://schemas.openxmlformats.org/officeDocument/2006/relationships/hyperlink" Target="https://twitter.com/i/web/status/1264650893087125505" TargetMode="External"/><Relationship Id="rId411" Type="http://schemas.openxmlformats.org/officeDocument/2006/relationships/hyperlink" Target="https://twitter.com/i/web/status/1264651008300515328" TargetMode="External"/><Relationship Id="rId509" Type="http://schemas.openxmlformats.org/officeDocument/2006/relationships/hyperlink" Target="https://twitter.com/i/web/status/1264651063568797700" TargetMode="External"/><Relationship Id="rId1041" Type="http://schemas.openxmlformats.org/officeDocument/2006/relationships/hyperlink" Target="https://twitter.com/" TargetMode="External"/><Relationship Id="rId1139" Type="http://schemas.openxmlformats.org/officeDocument/2006/relationships/hyperlink" Target="https://twitter.com/" TargetMode="External"/><Relationship Id="rId1346" Type="http://schemas.openxmlformats.org/officeDocument/2006/relationships/hyperlink" Target="https://twitter.com/" TargetMode="External"/><Relationship Id="rId1693" Type="http://schemas.openxmlformats.org/officeDocument/2006/relationships/hyperlink" Target="https://twitter.com/" TargetMode="External"/><Relationship Id="rId1998" Type="http://schemas.openxmlformats.org/officeDocument/2006/relationships/hyperlink" Target="https://twitter.com/" TargetMode="External"/><Relationship Id="rId2744" Type="http://schemas.openxmlformats.org/officeDocument/2006/relationships/hyperlink" Target="https://twitter.com/" TargetMode="External"/><Relationship Id="rId2951" Type="http://schemas.openxmlformats.org/officeDocument/2006/relationships/hyperlink" Target="https://twitter.com/" TargetMode="External"/><Relationship Id="rId716" Type="http://schemas.openxmlformats.org/officeDocument/2006/relationships/hyperlink" Target="https://twitter.com/" TargetMode="External"/><Relationship Id="rId923" Type="http://schemas.openxmlformats.org/officeDocument/2006/relationships/hyperlink" Target="https://twitter.com/" TargetMode="External"/><Relationship Id="rId1553" Type="http://schemas.openxmlformats.org/officeDocument/2006/relationships/hyperlink" Target="https://twitter.com/" TargetMode="External"/><Relationship Id="rId1760" Type="http://schemas.openxmlformats.org/officeDocument/2006/relationships/hyperlink" Target="https://twitter.com/" TargetMode="External"/><Relationship Id="rId1858" Type="http://schemas.openxmlformats.org/officeDocument/2006/relationships/hyperlink" Target="https://twitter.com/" TargetMode="External"/><Relationship Id="rId2604" Type="http://schemas.openxmlformats.org/officeDocument/2006/relationships/hyperlink" Target="https://twitter.com/" TargetMode="External"/><Relationship Id="rId2811" Type="http://schemas.openxmlformats.org/officeDocument/2006/relationships/hyperlink" Target="https://twitter.com/" TargetMode="External"/><Relationship Id="rId52" Type="http://schemas.openxmlformats.org/officeDocument/2006/relationships/hyperlink" Target="https://twitter.com/i/web/status/1264650814800478208" TargetMode="External"/><Relationship Id="rId1206" Type="http://schemas.openxmlformats.org/officeDocument/2006/relationships/hyperlink" Target="https://twitter.com/" TargetMode="External"/><Relationship Id="rId1413" Type="http://schemas.openxmlformats.org/officeDocument/2006/relationships/hyperlink" Target="https://twitter.com/" TargetMode="External"/><Relationship Id="rId1620" Type="http://schemas.openxmlformats.org/officeDocument/2006/relationships/hyperlink" Target="https://twitter.com/" TargetMode="External"/><Relationship Id="rId2909" Type="http://schemas.openxmlformats.org/officeDocument/2006/relationships/hyperlink" Target="https://twitter.com/" TargetMode="External"/><Relationship Id="rId1718" Type="http://schemas.openxmlformats.org/officeDocument/2006/relationships/hyperlink" Target="https://twitter.com/" TargetMode="External"/><Relationship Id="rId1925" Type="http://schemas.openxmlformats.org/officeDocument/2006/relationships/hyperlink" Target="https://twitter.com/" TargetMode="External"/><Relationship Id="rId299" Type="http://schemas.openxmlformats.org/officeDocument/2006/relationships/hyperlink" Target="https://twitter.com/i/web/status/1264650946543484929" TargetMode="External"/><Relationship Id="rId2187" Type="http://schemas.openxmlformats.org/officeDocument/2006/relationships/hyperlink" Target="https://twitter.com/" TargetMode="External"/><Relationship Id="rId2394" Type="http://schemas.openxmlformats.org/officeDocument/2006/relationships/hyperlink" Target="https://twitter.com/" TargetMode="External"/><Relationship Id="rId159" Type="http://schemas.openxmlformats.org/officeDocument/2006/relationships/hyperlink" Target="https://twitter.com/i/web/status/1264650864553312256" TargetMode="External"/><Relationship Id="rId366" Type="http://schemas.openxmlformats.org/officeDocument/2006/relationships/hyperlink" Target="https://twitter.com/i/web/status/1264650984904630279" TargetMode="External"/><Relationship Id="rId573" Type="http://schemas.openxmlformats.org/officeDocument/2006/relationships/hyperlink" Target="https://twitter.com/" TargetMode="External"/><Relationship Id="rId780" Type="http://schemas.openxmlformats.org/officeDocument/2006/relationships/hyperlink" Target="https://twitter.com/" TargetMode="External"/><Relationship Id="rId2047" Type="http://schemas.openxmlformats.org/officeDocument/2006/relationships/hyperlink" Target="https://twitter.com/" TargetMode="External"/><Relationship Id="rId2254" Type="http://schemas.openxmlformats.org/officeDocument/2006/relationships/hyperlink" Target="https://twitter.com/" TargetMode="External"/><Relationship Id="rId2461" Type="http://schemas.openxmlformats.org/officeDocument/2006/relationships/hyperlink" Target="https://twitter.com/" TargetMode="External"/><Relationship Id="rId2699" Type="http://schemas.openxmlformats.org/officeDocument/2006/relationships/hyperlink" Target="https://twitter.com/" TargetMode="External"/><Relationship Id="rId226" Type="http://schemas.openxmlformats.org/officeDocument/2006/relationships/hyperlink" Target="https://twitter.com/i/web/status/1264650903799377925" TargetMode="External"/><Relationship Id="rId433" Type="http://schemas.openxmlformats.org/officeDocument/2006/relationships/hyperlink" Target="https://twitter.com/i/web/status/1264651016051535872" TargetMode="External"/><Relationship Id="rId878" Type="http://schemas.openxmlformats.org/officeDocument/2006/relationships/hyperlink" Target="https://twitter.com/" TargetMode="External"/><Relationship Id="rId1063" Type="http://schemas.openxmlformats.org/officeDocument/2006/relationships/hyperlink" Target="https://twitter.com/" TargetMode="External"/><Relationship Id="rId1270" Type="http://schemas.openxmlformats.org/officeDocument/2006/relationships/hyperlink" Target="https://twitter.com/" TargetMode="External"/><Relationship Id="rId2114" Type="http://schemas.openxmlformats.org/officeDocument/2006/relationships/hyperlink" Target="https://twitter.com/" TargetMode="External"/><Relationship Id="rId2559" Type="http://schemas.openxmlformats.org/officeDocument/2006/relationships/hyperlink" Target="https://twitter.com/" TargetMode="External"/><Relationship Id="rId2766" Type="http://schemas.openxmlformats.org/officeDocument/2006/relationships/hyperlink" Target="https://twitter.com/" TargetMode="External"/><Relationship Id="rId2973" Type="http://schemas.openxmlformats.org/officeDocument/2006/relationships/hyperlink" Target="https://twitter.com/" TargetMode="External"/><Relationship Id="rId640" Type="http://schemas.openxmlformats.org/officeDocument/2006/relationships/hyperlink" Target="https://twitter.com/" TargetMode="External"/><Relationship Id="rId738" Type="http://schemas.openxmlformats.org/officeDocument/2006/relationships/hyperlink" Target="https://twitter.com/" TargetMode="External"/><Relationship Id="rId945" Type="http://schemas.openxmlformats.org/officeDocument/2006/relationships/hyperlink" Target="https://twitter.com/" TargetMode="External"/><Relationship Id="rId1368" Type="http://schemas.openxmlformats.org/officeDocument/2006/relationships/hyperlink" Target="https://twitter.com/" TargetMode="External"/><Relationship Id="rId1575" Type="http://schemas.openxmlformats.org/officeDocument/2006/relationships/hyperlink" Target="https://twitter.com/" TargetMode="External"/><Relationship Id="rId1782" Type="http://schemas.openxmlformats.org/officeDocument/2006/relationships/hyperlink" Target="https://twitter.com/" TargetMode="External"/><Relationship Id="rId2321" Type="http://schemas.openxmlformats.org/officeDocument/2006/relationships/hyperlink" Target="https://twitter.com/" TargetMode="External"/><Relationship Id="rId2419" Type="http://schemas.openxmlformats.org/officeDocument/2006/relationships/hyperlink" Target="https://twitter.com/" TargetMode="External"/><Relationship Id="rId2626" Type="http://schemas.openxmlformats.org/officeDocument/2006/relationships/hyperlink" Target="https://twitter.com/" TargetMode="External"/><Relationship Id="rId2833" Type="http://schemas.openxmlformats.org/officeDocument/2006/relationships/hyperlink" Target="https://twitter.com/" TargetMode="External"/><Relationship Id="rId74" Type="http://schemas.openxmlformats.org/officeDocument/2006/relationships/hyperlink" Target="https://twitter.com/i/web/status/1264650820127199242" TargetMode="External"/><Relationship Id="rId500" Type="http://schemas.openxmlformats.org/officeDocument/2006/relationships/hyperlink" Target="https://twitter.com/i/web/status/1264651058787344385" TargetMode="External"/><Relationship Id="rId805" Type="http://schemas.openxmlformats.org/officeDocument/2006/relationships/hyperlink" Target="https://twitter.com/" TargetMode="External"/><Relationship Id="rId1130" Type="http://schemas.openxmlformats.org/officeDocument/2006/relationships/hyperlink" Target="https://twitter.com/" TargetMode="External"/><Relationship Id="rId1228" Type="http://schemas.openxmlformats.org/officeDocument/2006/relationships/hyperlink" Target="https://twitter.com/" TargetMode="External"/><Relationship Id="rId1435" Type="http://schemas.openxmlformats.org/officeDocument/2006/relationships/hyperlink" Target="https://twitter.com/" TargetMode="External"/><Relationship Id="rId1642" Type="http://schemas.openxmlformats.org/officeDocument/2006/relationships/hyperlink" Target="https://twitter.com/" TargetMode="External"/><Relationship Id="rId1947" Type="http://schemas.openxmlformats.org/officeDocument/2006/relationships/hyperlink" Target="https://twitter.com/" TargetMode="External"/><Relationship Id="rId2900" Type="http://schemas.openxmlformats.org/officeDocument/2006/relationships/hyperlink" Target="https://twitter.com/" TargetMode="External"/><Relationship Id="rId1502" Type="http://schemas.openxmlformats.org/officeDocument/2006/relationships/hyperlink" Target="https://twitter.com/" TargetMode="External"/><Relationship Id="rId1807" Type="http://schemas.openxmlformats.org/officeDocument/2006/relationships/hyperlink" Target="https://twitter.com/" TargetMode="External"/><Relationship Id="rId290" Type="http://schemas.openxmlformats.org/officeDocument/2006/relationships/hyperlink" Target="https://twitter.com/i/web/status/1264650944828125184" TargetMode="External"/><Relationship Id="rId388" Type="http://schemas.openxmlformats.org/officeDocument/2006/relationships/hyperlink" Target="https://twitter.com/i/web/status/1264650996590010369" TargetMode="External"/><Relationship Id="rId2069" Type="http://schemas.openxmlformats.org/officeDocument/2006/relationships/hyperlink" Target="https://twitter.com/" TargetMode="External"/><Relationship Id="rId150" Type="http://schemas.openxmlformats.org/officeDocument/2006/relationships/hyperlink" Target="https://twitter.com/i/web/status/1264650861004894208" TargetMode="External"/><Relationship Id="rId595" Type="http://schemas.openxmlformats.org/officeDocument/2006/relationships/hyperlink" Target="https://twitter.com/" TargetMode="External"/><Relationship Id="rId2276" Type="http://schemas.openxmlformats.org/officeDocument/2006/relationships/hyperlink" Target="https://twitter.com/" TargetMode="External"/><Relationship Id="rId2483" Type="http://schemas.openxmlformats.org/officeDocument/2006/relationships/hyperlink" Target="https://twitter.com/" TargetMode="External"/><Relationship Id="rId2690" Type="http://schemas.openxmlformats.org/officeDocument/2006/relationships/hyperlink" Target="https://twitter.com/" TargetMode="External"/><Relationship Id="rId248" Type="http://schemas.openxmlformats.org/officeDocument/2006/relationships/hyperlink" Target="https://twitter.com/i/web/status/1264650916592058368" TargetMode="External"/><Relationship Id="rId455" Type="http://schemas.openxmlformats.org/officeDocument/2006/relationships/hyperlink" Target="https://twitter.com/i/web/status/1264651027321626626" TargetMode="External"/><Relationship Id="rId662" Type="http://schemas.openxmlformats.org/officeDocument/2006/relationships/hyperlink" Target="https://twitter.com/" TargetMode="External"/><Relationship Id="rId1085" Type="http://schemas.openxmlformats.org/officeDocument/2006/relationships/hyperlink" Target="https://twitter.com/" TargetMode="External"/><Relationship Id="rId1292" Type="http://schemas.openxmlformats.org/officeDocument/2006/relationships/hyperlink" Target="https://twitter.com/" TargetMode="External"/><Relationship Id="rId2136" Type="http://schemas.openxmlformats.org/officeDocument/2006/relationships/hyperlink" Target="https://twitter.com/" TargetMode="External"/><Relationship Id="rId2343" Type="http://schemas.openxmlformats.org/officeDocument/2006/relationships/hyperlink" Target="https://twitter.com/" TargetMode="External"/><Relationship Id="rId2550" Type="http://schemas.openxmlformats.org/officeDocument/2006/relationships/hyperlink" Target="https://twitter.com/" TargetMode="External"/><Relationship Id="rId2788" Type="http://schemas.openxmlformats.org/officeDocument/2006/relationships/hyperlink" Target="https://twitter.com/" TargetMode="External"/><Relationship Id="rId2995" Type="http://schemas.openxmlformats.org/officeDocument/2006/relationships/printerSettings" Target="../printerSettings/printerSettings1.bin"/><Relationship Id="rId108" Type="http://schemas.openxmlformats.org/officeDocument/2006/relationships/hyperlink" Target="https://twitter.com/i/web/status/1264650838917763072" TargetMode="External"/><Relationship Id="rId315" Type="http://schemas.openxmlformats.org/officeDocument/2006/relationships/hyperlink" Target="https://twitter.com/i/web/status/1264650957461368832" TargetMode="External"/><Relationship Id="rId522" Type="http://schemas.openxmlformats.org/officeDocument/2006/relationships/hyperlink" Target="https://twitter.com/i/web/status/1264651071777050633" TargetMode="External"/><Relationship Id="rId967" Type="http://schemas.openxmlformats.org/officeDocument/2006/relationships/hyperlink" Target="https://twitter.com/" TargetMode="External"/><Relationship Id="rId1152" Type="http://schemas.openxmlformats.org/officeDocument/2006/relationships/hyperlink" Target="https://twitter.com/" TargetMode="External"/><Relationship Id="rId1597" Type="http://schemas.openxmlformats.org/officeDocument/2006/relationships/hyperlink" Target="https://twitter.com/" TargetMode="External"/><Relationship Id="rId2203" Type="http://schemas.openxmlformats.org/officeDocument/2006/relationships/hyperlink" Target="https://twitter.com/" TargetMode="External"/><Relationship Id="rId2410" Type="http://schemas.openxmlformats.org/officeDocument/2006/relationships/hyperlink" Target="https://twitter.com/" TargetMode="External"/><Relationship Id="rId2648" Type="http://schemas.openxmlformats.org/officeDocument/2006/relationships/hyperlink" Target="https://twitter.com/" TargetMode="External"/><Relationship Id="rId2855" Type="http://schemas.openxmlformats.org/officeDocument/2006/relationships/hyperlink" Target="https://twitter.com/" TargetMode="External"/><Relationship Id="rId96" Type="http://schemas.openxmlformats.org/officeDocument/2006/relationships/hyperlink" Target="https://twitter.com/i/web/status/1264650832999563264" TargetMode="External"/><Relationship Id="rId827" Type="http://schemas.openxmlformats.org/officeDocument/2006/relationships/hyperlink" Target="https://twitter.com/" TargetMode="External"/><Relationship Id="rId1012" Type="http://schemas.openxmlformats.org/officeDocument/2006/relationships/hyperlink" Target="https://twitter.com/" TargetMode="External"/><Relationship Id="rId1457" Type="http://schemas.openxmlformats.org/officeDocument/2006/relationships/hyperlink" Target="https://twitter.com/" TargetMode="External"/><Relationship Id="rId1664" Type="http://schemas.openxmlformats.org/officeDocument/2006/relationships/hyperlink" Target="https://twitter.com/" TargetMode="External"/><Relationship Id="rId1871" Type="http://schemas.openxmlformats.org/officeDocument/2006/relationships/hyperlink" Target="https://twitter.com/" TargetMode="External"/><Relationship Id="rId2508" Type="http://schemas.openxmlformats.org/officeDocument/2006/relationships/hyperlink" Target="https://twitter.com/" TargetMode="External"/><Relationship Id="rId2715" Type="http://schemas.openxmlformats.org/officeDocument/2006/relationships/hyperlink" Target="https://twitter.com/" TargetMode="External"/><Relationship Id="rId2922" Type="http://schemas.openxmlformats.org/officeDocument/2006/relationships/hyperlink" Target="https://twitter.com/" TargetMode="External"/><Relationship Id="rId1317" Type="http://schemas.openxmlformats.org/officeDocument/2006/relationships/hyperlink" Target="https://twitter.com/" TargetMode="External"/><Relationship Id="rId1524" Type="http://schemas.openxmlformats.org/officeDocument/2006/relationships/hyperlink" Target="https://twitter.com/" TargetMode="External"/><Relationship Id="rId1731" Type="http://schemas.openxmlformats.org/officeDocument/2006/relationships/hyperlink" Target="https://twitter.com/" TargetMode="External"/><Relationship Id="rId1969" Type="http://schemas.openxmlformats.org/officeDocument/2006/relationships/hyperlink" Target="https://twitter.com/" TargetMode="External"/><Relationship Id="rId23" Type="http://schemas.openxmlformats.org/officeDocument/2006/relationships/hyperlink" Target="https://twitter.com/i/web/status/1264650793363427335" TargetMode="External"/><Relationship Id="rId1829" Type="http://schemas.openxmlformats.org/officeDocument/2006/relationships/hyperlink" Target="https://twitter.com/" TargetMode="External"/><Relationship Id="rId2298" Type="http://schemas.openxmlformats.org/officeDocument/2006/relationships/hyperlink" Target="https://twitter.com/" TargetMode="External"/><Relationship Id="rId172" Type="http://schemas.openxmlformats.org/officeDocument/2006/relationships/hyperlink" Target="https://twitter.com/i/web/status/1264650876154675202" TargetMode="External"/><Relationship Id="rId477" Type="http://schemas.openxmlformats.org/officeDocument/2006/relationships/hyperlink" Target="https://twitter.com/i/web/status/1264651046695186432" TargetMode="External"/><Relationship Id="rId684" Type="http://schemas.openxmlformats.org/officeDocument/2006/relationships/hyperlink" Target="https://twitter.com/" TargetMode="External"/><Relationship Id="rId2060" Type="http://schemas.openxmlformats.org/officeDocument/2006/relationships/hyperlink" Target="https://twitter.com/" TargetMode="External"/><Relationship Id="rId2158" Type="http://schemas.openxmlformats.org/officeDocument/2006/relationships/hyperlink" Target="https://twitter.com/" TargetMode="External"/><Relationship Id="rId2365" Type="http://schemas.openxmlformats.org/officeDocument/2006/relationships/hyperlink" Target="https://twitter.com/" TargetMode="External"/><Relationship Id="rId337" Type="http://schemas.openxmlformats.org/officeDocument/2006/relationships/hyperlink" Target="https://twitter.com/i/web/status/1264650970484654086" TargetMode="External"/><Relationship Id="rId891" Type="http://schemas.openxmlformats.org/officeDocument/2006/relationships/hyperlink" Target="https://twitter.com/" TargetMode="External"/><Relationship Id="rId989" Type="http://schemas.openxmlformats.org/officeDocument/2006/relationships/hyperlink" Target="https://twitter.com/" TargetMode="External"/><Relationship Id="rId2018" Type="http://schemas.openxmlformats.org/officeDocument/2006/relationships/hyperlink" Target="https://twitter.com/" TargetMode="External"/><Relationship Id="rId2572" Type="http://schemas.openxmlformats.org/officeDocument/2006/relationships/hyperlink" Target="https://twitter.com/" TargetMode="External"/><Relationship Id="rId2877" Type="http://schemas.openxmlformats.org/officeDocument/2006/relationships/hyperlink" Target="https://twitter.com/" TargetMode="External"/><Relationship Id="rId544" Type="http://schemas.openxmlformats.org/officeDocument/2006/relationships/hyperlink" Target="https://twitter.com/" TargetMode="External"/><Relationship Id="rId751" Type="http://schemas.openxmlformats.org/officeDocument/2006/relationships/hyperlink" Target="https://twitter.com/" TargetMode="External"/><Relationship Id="rId849" Type="http://schemas.openxmlformats.org/officeDocument/2006/relationships/hyperlink" Target="https://twitter.com/" TargetMode="External"/><Relationship Id="rId1174" Type="http://schemas.openxmlformats.org/officeDocument/2006/relationships/hyperlink" Target="https://twitter.com/" TargetMode="External"/><Relationship Id="rId1381" Type="http://schemas.openxmlformats.org/officeDocument/2006/relationships/hyperlink" Target="https://twitter.com/" TargetMode="External"/><Relationship Id="rId1479" Type="http://schemas.openxmlformats.org/officeDocument/2006/relationships/hyperlink" Target="https://twitter.com/" TargetMode="External"/><Relationship Id="rId1686" Type="http://schemas.openxmlformats.org/officeDocument/2006/relationships/hyperlink" Target="https://twitter.com/" TargetMode="External"/><Relationship Id="rId2225" Type="http://schemas.openxmlformats.org/officeDocument/2006/relationships/hyperlink" Target="https://twitter.com/" TargetMode="External"/><Relationship Id="rId2432" Type="http://schemas.openxmlformats.org/officeDocument/2006/relationships/hyperlink" Target="https://twitter.com/" TargetMode="External"/><Relationship Id="rId404" Type="http://schemas.openxmlformats.org/officeDocument/2006/relationships/hyperlink" Target="https://twitter.com/i/web/status/1264651004559138821" TargetMode="External"/><Relationship Id="rId611" Type="http://schemas.openxmlformats.org/officeDocument/2006/relationships/hyperlink" Target="https://twitter.com/" TargetMode="External"/><Relationship Id="rId1034" Type="http://schemas.openxmlformats.org/officeDocument/2006/relationships/hyperlink" Target="https://twitter.com/" TargetMode="External"/><Relationship Id="rId1241" Type="http://schemas.openxmlformats.org/officeDocument/2006/relationships/hyperlink" Target="https://twitter.com/" TargetMode="External"/><Relationship Id="rId1339" Type="http://schemas.openxmlformats.org/officeDocument/2006/relationships/hyperlink" Target="https://twitter.com/" TargetMode="External"/><Relationship Id="rId1893" Type="http://schemas.openxmlformats.org/officeDocument/2006/relationships/hyperlink" Target="https://twitter.com/" TargetMode="External"/><Relationship Id="rId2737" Type="http://schemas.openxmlformats.org/officeDocument/2006/relationships/hyperlink" Target="https://twitter.com/" TargetMode="External"/><Relationship Id="rId2944" Type="http://schemas.openxmlformats.org/officeDocument/2006/relationships/hyperlink" Target="https://twitter.com/" TargetMode="External"/><Relationship Id="rId709" Type="http://schemas.openxmlformats.org/officeDocument/2006/relationships/hyperlink" Target="https://twitter.com/" TargetMode="External"/><Relationship Id="rId916" Type="http://schemas.openxmlformats.org/officeDocument/2006/relationships/hyperlink" Target="https://twitter.com/" TargetMode="External"/><Relationship Id="rId1101" Type="http://schemas.openxmlformats.org/officeDocument/2006/relationships/hyperlink" Target="https://twitter.com/" TargetMode="External"/><Relationship Id="rId1546" Type="http://schemas.openxmlformats.org/officeDocument/2006/relationships/hyperlink" Target="https://twitter.com/" TargetMode="External"/><Relationship Id="rId1753" Type="http://schemas.openxmlformats.org/officeDocument/2006/relationships/hyperlink" Target="https://twitter.com/" TargetMode="External"/><Relationship Id="rId1960" Type="http://schemas.openxmlformats.org/officeDocument/2006/relationships/hyperlink" Target="https://twitter.com/" TargetMode="External"/><Relationship Id="rId2804" Type="http://schemas.openxmlformats.org/officeDocument/2006/relationships/hyperlink" Target="https://twitter.com/" TargetMode="External"/><Relationship Id="rId45" Type="http://schemas.openxmlformats.org/officeDocument/2006/relationships/hyperlink" Target="https://twitter.com/i/web/status/1264650810803261450" TargetMode="External"/><Relationship Id="rId1406" Type="http://schemas.openxmlformats.org/officeDocument/2006/relationships/hyperlink" Target="https://twitter.com/" TargetMode="External"/><Relationship Id="rId1613" Type="http://schemas.openxmlformats.org/officeDocument/2006/relationships/hyperlink" Target="https://twitter.com/" TargetMode="External"/><Relationship Id="rId1820" Type="http://schemas.openxmlformats.org/officeDocument/2006/relationships/hyperlink" Target="https://twitter.com/" TargetMode="External"/><Relationship Id="rId194" Type="http://schemas.openxmlformats.org/officeDocument/2006/relationships/hyperlink" Target="https://twitter.com/i/web/status/1264650890570539013" TargetMode="External"/><Relationship Id="rId1918" Type="http://schemas.openxmlformats.org/officeDocument/2006/relationships/hyperlink" Target="https://twitter.com/" TargetMode="External"/><Relationship Id="rId2082" Type="http://schemas.openxmlformats.org/officeDocument/2006/relationships/hyperlink" Target="https://twitter.com/" TargetMode="External"/><Relationship Id="rId261" Type="http://schemas.openxmlformats.org/officeDocument/2006/relationships/hyperlink" Target="https://twitter.com/i/web/status/1264650924489879552" TargetMode="External"/><Relationship Id="rId499" Type="http://schemas.openxmlformats.org/officeDocument/2006/relationships/hyperlink" Target="https://twitter.com/i/web/status/1264651058208530435" TargetMode="External"/><Relationship Id="rId2387" Type="http://schemas.openxmlformats.org/officeDocument/2006/relationships/hyperlink" Target="https://twitter.com/" TargetMode="External"/><Relationship Id="rId2594" Type="http://schemas.openxmlformats.org/officeDocument/2006/relationships/hyperlink" Target="https://twitter.com/" TargetMode="External"/><Relationship Id="rId359" Type="http://schemas.openxmlformats.org/officeDocument/2006/relationships/hyperlink" Target="https://twitter.com/i/web/status/1264650981402345472" TargetMode="External"/><Relationship Id="rId566" Type="http://schemas.openxmlformats.org/officeDocument/2006/relationships/hyperlink" Target="https://twitter.com/" TargetMode="External"/><Relationship Id="rId773" Type="http://schemas.openxmlformats.org/officeDocument/2006/relationships/hyperlink" Target="https://twitter.com/" TargetMode="External"/><Relationship Id="rId1196" Type="http://schemas.openxmlformats.org/officeDocument/2006/relationships/hyperlink" Target="https://twitter.com/" TargetMode="External"/><Relationship Id="rId2247" Type="http://schemas.openxmlformats.org/officeDocument/2006/relationships/hyperlink" Target="https://twitter.com/" TargetMode="External"/><Relationship Id="rId2454" Type="http://schemas.openxmlformats.org/officeDocument/2006/relationships/hyperlink" Target="https://twitter.com/" TargetMode="External"/><Relationship Id="rId2899" Type="http://schemas.openxmlformats.org/officeDocument/2006/relationships/hyperlink" Target="https://twitter.com/" TargetMode="External"/><Relationship Id="rId121" Type="http://schemas.openxmlformats.org/officeDocument/2006/relationships/hyperlink" Target="https://twitter.com/i/web/status/1264650841824342018" TargetMode="External"/><Relationship Id="rId219" Type="http://schemas.openxmlformats.org/officeDocument/2006/relationships/hyperlink" Target="https://youtu.be/6vq1pUOjUHU" TargetMode="External"/><Relationship Id="rId426" Type="http://schemas.openxmlformats.org/officeDocument/2006/relationships/hyperlink" Target="https://twitter.com/i/web/status/1264651013094547466" TargetMode="External"/><Relationship Id="rId633" Type="http://schemas.openxmlformats.org/officeDocument/2006/relationships/hyperlink" Target="https://twitter.com/" TargetMode="External"/><Relationship Id="rId980" Type="http://schemas.openxmlformats.org/officeDocument/2006/relationships/hyperlink" Target="https://twitter.com/" TargetMode="External"/><Relationship Id="rId1056" Type="http://schemas.openxmlformats.org/officeDocument/2006/relationships/hyperlink" Target="https://twitter.com/" TargetMode="External"/><Relationship Id="rId1263" Type="http://schemas.openxmlformats.org/officeDocument/2006/relationships/hyperlink" Target="https://twitter.com/" TargetMode="External"/><Relationship Id="rId2107" Type="http://schemas.openxmlformats.org/officeDocument/2006/relationships/hyperlink" Target="https://twitter.com/" TargetMode="External"/><Relationship Id="rId2314" Type="http://schemas.openxmlformats.org/officeDocument/2006/relationships/hyperlink" Target="https://twitter.com/" TargetMode="External"/><Relationship Id="rId2661" Type="http://schemas.openxmlformats.org/officeDocument/2006/relationships/hyperlink" Target="https://twitter.com/" TargetMode="External"/><Relationship Id="rId2759" Type="http://schemas.openxmlformats.org/officeDocument/2006/relationships/hyperlink" Target="https://twitter.com/" TargetMode="External"/><Relationship Id="rId2966" Type="http://schemas.openxmlformats.org/officeDocument/2006/relationships/hyperlink" Target="https://twitter.com/" TargetMode="External"/><Relationship Id="rId840" Type="http://schemas.openxmlformats.org/officeDocument/2006/relationships/hyperlink" Target="https://twitter.com/" TargetMode="External"/><Relationship Id="rId938" Type="http://schemas.openxmlformats.org/officeDocument/2006/relationships/hyperlink" Target="https://twitter.com/" TargetMode="External"/><Relationship Id="rId1470" Type="http://schemas.openxmlformats.org/officeDocument/2006/relationships/hyperlink" Target="https://twitter.com/" TargetMode="External"/><Relationship Id="rId1568" Type="http://schemas.openxmlformats.org/officeDocument/2006/relationships/hyperlink" Target="https://twitter.com/" TargetMode="External"/><Relationship Id="rId1775" Type="http://schemas.openxmlformats.org/officeDocument/2006/relationships/hyperlink" Target="https://twitter.com/" TargetMode="External"/><Relationship Id="rId2521" Type="http://schemas.openxmlformats.org/officeDocument/2006/relationships/hyperlink" Target="https://twitter.com/" TargetMode="External"/><Relationship Id="rId2619" Type="http://schemas.openxmlformats.org/officeDocument/2006/relationships/hyperlink" Target="https://twitter.com/" TargetMode="External"/><Relationship Id="rId2826" Type="http://schemas.openxmlformats.org/officeDocument/2006/relationships/hyperlink" Target="https://twitter.com/" TargetMode="External"/><Relationship Id="rId67" Type="http://schemas.openxmlformats.org/officeDocument/2006/relationships/hyperlink" Target="https://twitter.com/i/web/status/1264650815714873347" TargetMode="External"/><Relationship Id="rId700" Type="http://schemas.openxmlformats.org/officeDocument/2006/relationships/hyperlink" Target="https://twitter.com/" TargetMode="External"/><Relationship Id="rId1123" Type="http://schemas.openxmlformats.org/officeDocument/2006/relationships/hyperlink" Target="https://twitter.com/" TargetMode="External"/><Relationship Id="rId1330" Type="http://schemas.openxmlformats.org/officeDocument/2006/relationships/hyperlink" Target="https://twitter.com/" TargetMode="External"/><Relationship Id="rId1428" Type="http://schemas.openxmlformats.org/officeDocument/2006/relationships/hyperlink" Target="https://twitter.com/" TargetMode="External"/><Relationship Id="rId1635" Type="http://schemas.openxmlformats.org/officeDocument/2006/relationships/hyperlink" Target="https://twitter.com/" TargetMode="External"/><Relationship Id="rId1982" Type="http://schemas.openxmlformats.org/officeDocument/2006/relationships/hyperlink" Target="https://twitter.com/" TargetMode="External"/><Relationship Id="rId1842" Type="http://schemas.openxmlformats.org/officeDocument/2006/relationships/hyperlink" Target="https://twitter.com/" TargetMode="External"/><Relationship Id="rId1702" Type="http://schemas.openxmlformats.org/officeDocument/2006/relationships/hyperlink" Target="https://twitter.com/" TargetMode="External"/><Relationship Id="rId283" Type="http://schemas.openxmlformats.org/officeDocument/2006/relationships/hyperlink" Target="https://twitter.com/i/web/status/1264650939744616449" TargetMode="External"/><Relationship Id="rId490" Type="http://schemas.openxmlformats.org/officeDocument/2006/relationships/hyperlink" Target="https://twitter.com/i/web/status/1264650950385586183" TargetMode="External"/><Relationship Id="rId2171" Type="http://schemas.openxmlformats.org/officeDocument/2006/relationships/hyperlink" Target="https://twitter.com/" TargetMode="External"/><Relationship Id="rId143" Type="http://schemas.openxmlformats.org/officeDocument/2006/relationships/hyperlink" Target="https://twitter.com/i/web/status/1264650860132474880" TargetMode="External"/><Relationship Id="rId350" Type="http://schemas.openxmlformats.org/officeDocument/2006/relationships/hyperlink" Target="https://twitter.com/i/web/status/1264650977254215680" TargetMode="External"/><Relationship Id="rId588" Type="http://schemas.openxmlformats.org/officeDocument/2006/relationships/hyperlink" Target="https://twitter.com/" TargetMode="External"/><Relationship Id="rId795" Type="http://schemas.openxmlformats.org/officeDocument/2006/relationships/hyperlink" Target="https://twitter.com/" TargetMode="External"/><Relationship Id="rId2031" Type="http://schemas.openxmlformats.org/officeDocument/2006/relationships/hyperlink" Target="https://twitter.com/" TargetMode="External"/><Relationship Id="rId2269" Type="http://schemas.openxmlformats.org/officeDocument/2006/relationships/hyperlink" Target="https://twitter.com/" TargetMode="External"/><Relationship Id="rId2476" Type="http://schemas.openxmlformats.org/officeDocument/2006/relationships/hyperlink" Target="https://twitter.com/" TargetMode="External"/><Relationship Id="rId2683" Type="http://schemas.openxmlformats.org/officeDocument/2006/relationships/hyperlink" Target="https://twitter.com/" TargetMode="External"/><Relationship Id="rId2890" Type="http://schemas.openxmlformats.org/officeDocument/2006/relationships/hyperlink" Target="https://twitter.com/" TargetMode="External"/><Relationship Id="rId9" Type="http://schemas.openxmlformats.org/officeDocument/2006/relationships/hyperlink" Target="https://twitter.com/i/web/status/1264650787323510789" TargetMode="External"/><Relationship Id="rId210" Type="http://schemas.openxmlformats.org/officeDocument/2006/relationships/hyperlink" Target="https://twitter.com/BalsevenNese/status/1261917746289422336?s=19" TargetMode="External"/><Relationship Id="rId448" Type="http://schemas.openxmlformats.org/officeDocument/2006/relationships/hyperlink" Target="https://twitter.com/i/web/status/1264651022649131008" TargetMode="External"/><Relationship Id="rId655" Type="http://schemas.openxmlformats.org/officeDocument/2006/relationships/hyperlink" Target="https://twitter.com/" TargetMode="External"/><Relationship Id="rId862" Type="http://schemas.openxmlformats.org/officeDocument/2006/relationships/hyperlink" Target="https://twitter.com/" TargetMode="External"/><Relationship Id="rId1078" Type="http://schemas.openxmlformats.org/officeDocument/2006/relationships/hyperlink" Target="https://twitter.com/" TargetMode="External"/><Relationship Id="rId1285" Type="http://schemas.openxmlformats.org/officeDocument/2006/relationships/hyperlink" Target="https://twitter.com/" TargetMode="External"/><Relationship Id="rId1492" Type="http://schemas.openxmlformats.org/officeDocument/2006/relationships/hyperlink" Target="https://twitter.com/" TargetMode="External"/><Relationship Id="rId2129" Type="http://schemas.openxmlformats.org/officeDocument/2006/relationships/hyperlink" Target="https://twitter.com/" TargetMode="External"/><Relationship Id="rId2336" Type="http://schemas.openxmlformats.org/officeDocument/2006/relationships/hyperlink" Target="https://twitter.com/" TargetMode="External"/><Relationship Id="rId2543" Type="http://schemas.openxmlformats.org/officeDocument/2006/relationships/hyperlink" Target="https://twitter.com/" TargetMode="External"/><Relationship Id="rId2750" Type="http://schemas.openxmlformats.org/officeDocument/2006/relationships/hyperlink" Target="https://twitter.com/" TargetMode="External"/><Relationship Id="rId2988" Type="http://schemas.openxmlformats.org/officeDocument/2006/relationships/hyperlink" Target="https://twitter.com/" TargetMode="External"/><Relationship Id="rId308" Type="http://schemas.openxmlformats.org/officeDocument/2006/relationships/hyperlink" Target="https://twitter.com/i/web/status/1264650952763719682" TargetMode="External"/><Relationship Id="rId515" Type="http://schemas.openxmlformats.org/officeDocument/2006/relationships/hyperlink" Target="https://twitter.com/i/web/status/1264651066513207298" TargetMode="External"/><Relationship Id="rId722" Type="http://schemas.openxmlformats.org/officeDocument/2006/relationships/hyperlink" Target="https://twitter.com/" TargetMode="External"/><Relationship Id="rId1145" Type="http://schemas.openxmlformats.org/officeDocument/2006/relationships/hyperlink" Target="https://twitter.com/" TargetMode="External"/><Relationship Id="rId1352" Type="http://schemas.openxmlformats.org/officeDocument/2006/relationships/hyperlink" Target="https://twitter.com/" TargetMode="External"/><Relationship Id="rId1797" Type="http://schemas.openxmlformats.org/officeDocument/2006/relationships/hyperlink" Target="https://twitter.com/" TargetMode="External"/><Relationship Id="rId2403" Type="http://schemas.openxmlformats.org/officeDocument/2006/relationships/hyperlink" Target="https://twitter.com/" TargetMode="External"/><Relationship Id="rId2848" Type="http://schemas.openxmlformats.org/officeDocument/2006/relationships/hyperlink" Target="https://twitter.com/" TargetMode="External"/><Relationship Id="rId89" Type="http://schemas.openxmlformats.org/officeDocument/2006/relationships/hyperlink" Target="https://twitter.com/i/web/status/1264650830143270914" TargetMode="External"/><Relationship Id="rId1005" Type="http://schemas.openxmlformats.org/officeDocument/2006/relationships/hyperlink" Target="https://twitter.com/" TargetMode="External"/><Relationship Id="rId1212" Type="http://schemas.openxmlformats.org/officeDocument/2006/relationships/hyperlink" Target="https://twitter.com/" TargetMode="External"/><Relationship Id="rId1657" Type="http://schemas.openxmlformats.org/officeDocument/2006/relationships/hyperlink" Target="https://twitter.com/" TargetMode="External"/><Relationship Id="rId1864" Type="http://schemas.openxmlformats.org/officeDocument/2006/relationships/hyperlink" Target="https://twitter.com/" TargetMode="External"/><Relationship Id="rId2610" Type="http://schemas.openxmlformats.org/officeDocument/2006/relationships/hyperlink" Target="https://twitter.com/" TargetMode="External"/><Relationship Id="rId2708" Type="http://schemas.openxmlformats.org/officeDocument/2006/relationships/hyperlink" Target="https://twitter.com/" TargetMode="External"/><Relationship Id="rId2915" Type="http://schemas.openxmlformats.org/officeDocument/2006/relationships/hyperlink" Target="https://twitter.com/" TargetMode="External"/><Relationship Id="rId1517" Type="http://schemas.openxmlformats.org/officeDocument/2006/relationships/hyperlink" Target="https://twitter.com/" TargetMode="External"/><Relationship Id="rId1724" Type="http://schemas.openxmlformats.org/officeDocument/2006/relationships/hyperlink" Target="https://twitter.com/" TargetMode="External"/><Relationship Id="rId16" Type="http://schemas.openxmlformats.org/officeDocument/2006/relationships/hyperlink" Target="https://twitter.com/i/web/status/1264650791597588485" TargetMode="External"/><Relationship Id="rId1931" Type="http://schemas.openxmlformats.org/officeDocument/2006/relationships/hyperlink" Target="https://twitter.com/" TargetMode="External"/><Relationship Id="rId2193" Type="http://schemas.openxmlformats.org/officeDocument/2006/relationships/hyperlink" Target="https://twitter.com/" TargetMode="External"/><Relationship Id="rId2498" Type="http://schemas.openxmlformats.org/officeDocument/2006/relationships/hyperlink" Target="https://twitter.com/" TargetMode="External"/><Relationship Id="rId165" Type="http://schemas.openxmlformats.org/officeDocument/2006/relationships/hyperlink" Target="https://twitter.com/i/web/status/1264650869708066816" TargetMode="External"/><Relationship Id="rId372" Type="http://schemas.openxmlformats.org/officeDocument/2006/relationships/hyperlink" Target="https://twitter.com/i/web/status/1264650989262589958" TargetMode="External"/><Relationship Id="rId677" Type="http://schemas.openxmlformats.org/officeDocument/2006/relationships/hyperlink" Target="https://twitter.com/" TargetMode="External"/><Relationship Id="rId2053" Type="http://schemas.openxmlformats.org/officeDocument/2006/relationships/hyperlink" Target="https://twitter.com/" TargetMode="External"/><Relationship Id="rId2260" Type="http://schemas.openxmlformats.org/officeDocument/2006/relationships/hyperlink" Target="https://twitter.com/" TargetMode="External"/><Relationship Id="rId2358" Type="http://schemas.openxmlformats.org/officeDocument/2006/relationships/hyperlink" Target="https://twitter.com/" TargetMode="External"/><Relationship Id="rId232" Type="http://schemas.openxmlformats.org/officeDocument/2006/relationships/hyperlink" Target="https://twitter.com/i/web/status/1264650905670103040" TargetMode="External"/><Relationship Id="rId884" Type="http://schemas.openxmlformats.org/officeDocument/2006/relationships/hyperlink" Target="https://twitter.com/" TargetMode="External"/><Relationship Id="rId2120" Type="http://schemas.openxmlformats.org/officeDocument/2006/relationships/hyperlink" Target="https://twitter.com/" TargetMode="External"/><Relationship Id="rId2565" Type="http://schemas.openxmlformats.org/officeDocument/2006/relationships/hyperlink" Target="https://twitter.com/" TargetMode="External"/><Relationship Id="rId2772" Type="http://schemas.openxmlformats.org/officeDocument/2006/relationships/hyperlink" Target="https://twitter.com/" TargetMode="External"/><Relationship Id="rId537" Type="http://schemas.openxmlformats.org/officeDocument/2006/relationships/hyperlink" Target="https://twitter.com/i/web/status/1264650949672366080" TargetMode="External"/><Relationship Id="rId744" Type="http://schemas.openxmlformats.org/officeDocument/2006/relationships/hyperlink" Target="https://twitter.com/" TargetMode="External"/><Relationship Id="rId951" Type="http://schemas.openxmlformats.org/officeDocument/2006/relationships/hyperlink" Target="https://twitter.com/" TargetMode="External"/><Relationship Id="rId1167" Type="http://schemas.openxmlformats.org/officeDocument/2006/relationships/hyperlink" Target="https://twitter.com/" TargetMode="External"/><Relationship Id="rId1374" Type="http://schemas.openxmlformats.org/officeDocument/2006/relationships/hyperlink" Target="https://twitter.com/" TargetMode="External"/><Relationship Id="rId1581" Type="http://schemas.openxmlformats.org/officeDocument/2006/relationships/hyperlink" Target="https://twitter.com/" TargetMode="External"/><Relationship Id="rId1679" Type="http://schemas.openxmlformats.org/officeDocument/2006/relationships/hyperlink" Target="https://twitter.com/" TargetMode="External"/><Relationship Id="rId2218" Type="http://schemas.openxmlformats.org/officeDocument/2006/relationships/hyperlink" Target="https://twitter.com/" TargetMode="External"/><Relationship Id="rId2425" Type="http://schemas.openxmlformats.org/officeDocument/2006/relationships/hyperlink" Target="https://twitter.com/" TargetMode="External"/><Relationship Id="rId2632" Type="http://schemas.openxmlformats.org/officeDocument/2006/relationships/hyperlink" Target="https://twitter.com/" TargetMode="External"/><Relationship Id="rId80" Type="http://schemas.openxmlformats.org/officeDocument/2006/relationships/hyperlink" Target="https://twitter.com/i/web/status/1264650822920650755" TargetMode="External"/><Relationship Id="rId604" Type="http://schemas.openxmlformats.org/officeDocument/2006/relationships/hyperlink" Target="https://twitter.com/" TargetMode="External"/><Relationship Id="rId811" Type="http://schemas.openxmlformats.org/officeDocument/2006/relationships/hyperlink" Target="https://twitter.com/" TargetMode="External"/><Relationship Id="rId1027" Type="http://schemas.openxmlformats.org/officeDocument/2006/relationships/hyperlink" Target="https://twitter.com/" TargetMode="External"/><Relationship Id="rId1234" Type="http://schemas.openxmlformats.org/officeDocument/2006/relationships/hyperlink" Target="https://twitter.com/" TargetMode="External"/><Relationship Id="rId1441" Type="http://schemas.openxmlformats.org/officeDocument/2006/relationships/hyperlink" Target="https://twitter.com/" TargetMode="External"/><Relationship Id="rId1886" Type="http://schemas.openxmlformats.org/officeDocument/2006/relationships/hyperlink" Target="https://twitter.com/" TargetMode="External"/><Relationship Id="rId2937" Type="http://schemas.openxmlformats.org/officeDocument/2006/relationships/hyperlink" Target="https://twitter.com/" TargetMode="External"/><Relationship Id="rId909" Type="http://schemas.openxmlformats.org/officeDocument/2006/relationships/hyperlink" Target="https://twitter.com/" TargetMode="External"/><Relationship Id="rId1301" Type="http://schemas.openxmlformats.org/officeDocument/2006/relationships/hyperlink" Target="https://twitter.com/" TargetMode="External"/><Relationship Id="rId1539" Type="http://schemas.openxmlformats.org/officeDocument/2006/relationships/hyperlink" Target="https://twitter.com/" TargetMode="External"/><Relationship Id="rId1746" Type="http://schemas.openxmlformats.org/officeDocument/2006/relationships/hyperlink" Target="https://twitter.com/" TargetMode="External"/><Relationship Id="rId1953" Type="http://schemas.openxmlformats.org/officeDocument/2006/relationships/hyperlink" Target="https://twitter.com/" TargetMode="External"/><Relationship Id="rId38" Type="http://schemas.openxmlformats.org/officeDocument/2006/relationships/hyperlink" Target="https://twitter.com/i/web/status/1264650802674774017" TargetMode="External"/><Relationship Id="rId1606" Type="http://schemas.openxmlformats.org/officeDocument/2006/relationships/hyperlink" Target="https://twitter.com/" TargetMode="External"/><Relationship Id="rId1813" Type="http://schemas.openxmlformats.org/officeDocument/2006/relationships/hyperlink" Target="https://twitter.com/" TargetMode="External"/><Relationship Id="rId187" Type="http://schemas.openxmlformats.org/officeDocument/2006/relationships/hyperlink" Target="https://twitter.com/i/web/status/1264650887005339649" TargetMode="External"/><Relationship Id="rId394" Type="http://schemas.openxmlformats.org/officeDocument/2006/relationships/hyperlink" Target="https://twitter.com/i/web/status/1264651002554257413" TargetMode="External"/><Relationship Id="rId2075" Type="http://schemas.openxmlformats.org/officeDocument/2006/relationships/hyperlink" Target="https://twitter.com/" TargetMode="External"/><Relationship Id="rId2282" Type="http://schemas.openxmlformats.org/officeDocument/2006/relationships/hyperlink" Target="https://twitter.com/" TargetMode="External"/><Relationship Id="rId254" Type="http://schemas.openxmlformats.org/officeDocument/2006/relationships/hyperlink" Target="https://twitter.com/i/web/status/1264650919700029452" TargetMode="External"/><Relationship Id="rId699" Type="http://schemas.openxmlformats.org/officeDocument/2006/relationships/hyperlink" Target="https://twitter.com/" TargetMode="External"/><Relationship Id="rId1091" Type="http://schemas.openxmlformats.org/officeDocument/2006/relationships/hyperlink" Target="https://twitter.com/" TargetMode="External"/><Relationship Id="rId2587" Type="http://schemas.openxmlformats.org/officeDocument/2006/relationships/hyperlink" Target="https://twitter.com/" TargetMode="External"/><Relationship Id="rId2794" Type="http://schemas.openxmlformats.org/officeDocument/2006/relationships/hyperlink" Target="https://twitter.com/" TargetMode="External"/><Relationship Id="rId114" Type="http://schemas.openxmlformats.org/officeDocument/2006/relationships/hyperlink" Target="https://twitter.com/i/web/status/1264650838917763072" TargetMode="External"/><Relationship Id="rId461" Type="http://schemas.openxmlformats.org/officeDocument/2006/relationships/hyperlink" Target="https://twitter.com/i/web/status/1264651034087108608" TargetMode="External"/><Relationship Id="rId559" Type="http://schemas.openxmlformats.org/officeDocument/2006/relationships/hyperlink" Target="https://twitter.com/" TargetMode="External"/><Relationship Id="rId766" Type="http://schemas.openxmlformats.org/officeDocument/2006/relationships/hyperlink" Target="https://twitter.com/" TargetMode="External"/><Relationship Id="rId1189" Type="http://schemas.openxmlformats.org/officeDocument/2006/relationships/hyperlink" Target="https://twitter.com/" TargetMode="External"/><Relationship Id="rId1396" Type="http://schemas.openxmlformats.org/officeDocument/2006/relationships/hyperlink" Target="https://twitter.com/" TargetMode="External"/><Relationship Id="rId2142" Type="http://schemas.openxmlformats.org/officeDocument/2006/relationships/hyperlink" Target="https://twitter.com/" TargetMode="External"/><Relationship Id="rId2447" Type="http://schemas.openxmlformats.org/officeDocument/2006/relationships/hyperlink" Target="https://twitter.com/" TargetMode="External"/><Relationship Id="rId321" Type="http://schemas.openxmlformats.org/officeDocument/2006/relationships/hyperlink" Target="https://twitter.com/i/web/status/1264650961206771714" TargetMode="External"/><Relationship Id="rId419" Type="http://schemas.openxmlformats.org/officeDocument/2006/relationships/hyperlink" Target="https://twitter.com/i/web/status/1264650873780781058" TargetMode="External"/><Relationship Id="rId626" Type="http://schemas.openxmlformats.org/officeDocument/2006/relationships/hyperlink" Target="https://twitter.com/" TargetMode="External"/><Relationship Id="rId973" Type="http://schemas.openxmlformats.org/officeDocument/2006/relationships/hyperlink" Target="https://twitter.com/" TargetMode="External"/><Relationship Id="rId1049" Type="http://schemas.openxmlformats.org/officeDocument/2006/relationships/hyperlink" Target="https://twitter.com/" TargetMode="External"/><Relationship Id="rId1256" Type="http://schemas.openxmlformats.org/officeDocument/2006/relationships/hyperlink" Target="https://twitter.com/" TargetMode="External"/><Relationship Id="rId2002" Type="http://schemas.openxmlformats.org/officeDocument/2006/relationships/hyperlink" Target="https://twitter.com/" TargetMode="External"/><Relationship Id="rId2307" Type="http://schemas.openxmlformats.org/officeDocument/2006/relationships/hyperlink" Target="https://twitter.com/" TargetMode="External"/><Relationship Id="rId2654" Type="http://schemas.openxmlformats.org/officeDocument/2006/relationships/hyperlink" Target="https://twitter.com/" TargetMode="External"/><Relationship Id="rId2861" Type="http://schemas.openxmlformats.org/officeDocument/2006/relationships/hyperlink" Target="https://twitter.com/" TargetMode="External"/><Relationship Id="rId2959" Type="http://schemas.openxmlformats.org/officeDocument/2006/relationships/hyperlink" Target="https://twitter.com/" TargetMode="External"/><Relationship Id="rId833" Type="http://schemas.openxmlformats.org/officeDocument/2006/relationships/hyperlink" Target="https://twitter.com/" TargetMode="External"/><Relationship Id="rId1116" Type="http://schemas.openxmlformats.org/officeDocument/2006/relationships/hyperlink" Target="https://twitter.com/" TargetMode="External"/><Relationship Id="rId1463" Type="http://schemas.openxmlformats.org/officeDocument/2006/relationships/hyperlink" Target="https://twitter.com/" TargetMode="External"/><Relationship Id="rId1670" Type="http://schemas.openxmlformats.org/officeDocument/2006/relationships/hyperlink" Target="https://twitter.com/" TargetMode="External"/><Relationship Id="rId1768" Type="http://schemas.openxmlformats.org/officeDocument/2006/relationships/hyperlink" Target="https://twitter.com/" TargetMode="External"/><Relationship Id="rId2514" Type="http://schemas.openxmlformats.org/officeDocument/2006/relationships/hyperlink" Target="https://twitter.com/" TargetMode="External"/><Relationship Id="rId2721" Type="http://schemas.openxmlformats.org/officeDocument/2006/relationships/hyperlink" Target="https://twitter.com/" TargetMode="External"/><Relationship Id="rId2819" Type="http://schemas.openxmlformats.org/officeDocument/2006/relationships/hyperlink" Target="https://twitter.com/" TargetMode="External"/><Relationship Id="rId900" Type="http://schemas.openxmlformats.org/officeDocument/2006/relationships/hyperlink" Target="https://twitter.com/" TargetMode="External"/><Relationship Id="rId1323" Type="http://schemas.openxmlformats.org/officeDocument/2006/relationships/hyperlink" Target="https://twitter.com/" TargetMode="External"/><Relationship Id="rId1530" Type="http://schemas.openxmlformats.org/officeDocument/2006/relationships/hyperlink" Target="https://twitter.com/" TargetMode="External"/><Relationship Id="rId1628" Type="http://schemas.openxmlformats.org/officeDocument/2006/relationships/hyperlink" Target="https://twitter.com/" TargetMode="External"/><Relationship Id="rId1975" Type="http://schemas.openxmlformats.org/officeDocument/2006/relationships/hyperlink" Target="https://twitter.com/" TargetMode="External"/><Relationship Id="rId1835" Type="http://schemas.openxmlformats.org/officeDocument/2006/relationships/hyperlink" Target="https://twitter.com/" TargetMode="External"/><Relationship Id="rId1902" Type="http://schemas.openxmlformats.org/officeDocument/2006/relationships/hyperlink" Target="https://twitter.com/" TargetMode="External"/><Relationship Id="rId2097" Type="http://schemas.openxmlformats.org/officeDocument/2006/relationships/hyperlink" Target="https://twitter.com/" TargetMode="External"/><Relationship Id="rId276" Type="http://schemas.openxmlformats.org/officeDocument/2006/relationships/hyperlink" Target="https://twitter.com/i/web/status/1264650937425158151" TargetMode="External"/><Relationship Id="rId483" Type="http://schemas.openxmlformats.org/officeDocument/2006/relationships/hyperlink" Target="https://support.twitter.com/articles/20169222" TargetMode="External"/><Relationship Id="rId690" Type="http://schemas.openxmlformats.org/officeDocument/2006/relationships/hyperlink" Target="https://twitter.com/" TargetMode="External"/><Relationship Id="rId2164" Type="http://schemas.openxmlformats.org/officeDocument/2006/relationships/hyperlink" Target="https://twitter.com/" TargetMode="External"/><Relationship Id="rId2371" Type="http://schemas.openxmlformats.org/officeDocument/2006/relationships/hyperlink" Target="https://twitter.com/" TargetMode="External"/><Relationship Id="rId136" Type="http://schemas.openxmlformats.org/officeDocument/2006/relationships/hyperlink" Target="https://twitter.com/i/web/status/1264650853732044800" TargetMode="External"/><Relationship Id="rId343" Type="http://schemas.openxmlformats.org/officeDocument/2006/relationships/hyperlink" Target="https://twitter.com/i/web/status/1264650975106793478" TargetMode="External"/><Relationship Id="rId550" Type="http://schemas.openxmlformats.org/officeDocument/2006/relationships/hyperlink" Target="https://twitter.com/" TargetMode="External"/><Relationship Id="rId788" Type="http://schemas.openxmlformats.org/officeDocument/2006/relationships/hyperlink" Target="https://twitter.com/" TargetMode="External"/><Relationship Id="rId995" Type="http://schemas.openxmlformats.org/officeDocument/2006/relationships/hyperlink" Target="https://twitter.com/" TargetMode="External"/><Relationship Id="rId1180" Type="http://schemas.openxmlformats.org/officeDocument/2006/relationships/hyperlink" Target="https://twitter.com/" TargetMode="External"/><Relationship Id="rId2024" Type="http://schemas.openxmlformats.org/officeDocument/2006/relationships/hyperlink" Target="https://twitter.com/" TargetMode="External"/><Relationship Id="rId2231" Type="http://schemas.openxmlformats.org/officeDocument/2006/relationships/hyperlink" Target="https://twitter.com/" TargetMode="External"/><Relationship Id="rId2469" Type="http://schemas.openxmlformats.org/officeDocument/2006/relationships/hyperlink" Target="https://twitter.com/" TargetMode="External"/><Relationship Id="rId2676" Type="http://schemas.openxmlformats.org/officeDocument/2006/relationships/hyperlink" Target="https://twitter.com/" TargetMode="External"/><Relationship Id="rId2883" Type="http://schemas.openxmlformats.org/officeDocument/2006/relationships/hyperlink" Target="https://twitter.com/" TargetMode="External"/><Relationship Id="rId203" Type="http://schemas.openxmlformats.org/officeDocument/2006/relationships/hyperlink" Target="https://twitter.com/i/web/status/1264650892365701126" TargetMode="External"/><Relationship Id="rId648" Type="http://schemas.openxmlformats.org/officeDocument/2006/relationships/hyperlink" Target="https://twitter.com/" TargetMode="External"/><Relationship Id="rId855" Type="http://schemas.openxmlformats.org/officeDocument/2006/relationships/hyperlink" Target="https://twitter.com/" TargetMode="External"/><Relationship Id="rId1040" Type="http://schemas.openxmlformats.org/officeDocument/2006/relationships/hyperlink" Target="https://twitter.com/" TargetMode="External"/><Relationship Id="rId1278" Type="http://schemas.openxmlformats.org/officeDocument/2006/relationships/hyperlink" Target="https://twitter.com/" TargetMode="External"/><Relationship Id="rId1485" Type="http://schemas.openxmlformats.org/officeDocument/2006/relationships/hyperlink" Target="https://twitter.com/" TargetMode="External"/><Relationship Id="rId1692" Type="http://schemas.openxmlformats.org/officeDocument/2006/relationships/hyperlink" Target="https://twitter.com/" TargetMode="External"/><Relationship Id="rId2329" Type="http://schemas.openxmlformats.org/officeDocument/2006/relationships/hyperlink" Target="https://twitter.com/" TargetMode="External"/><Relationship Id="rId2536" Type="http://schemas.openxmlformats.org/officeDocument/2006/relationships/hyperlink" Target="https://twitter.com/" TargetMode="External"/><Relationship Id="rId2743" Type="http://schemas.openxmlformats.org/officeDocument/2006/relationships/hyperlink" Target="https://twitter.com/" TargetMode="External"/><Relationship Id="rId410" Type="http://schemas.openxmlformats.org/officeDocument/2006/relationships/hyperlink" Target="https://twitter.com/i/web/status/1264651006815735808" TargetMode="External"/><Relationship Id="rId508" Type="http://schemas.openxmlformats.org/officeDocument/2006/relationships/hyperlink" Target="https://twitter.com/i/web/status/1264651062008397824" TargetMode="External"/><Relationship Id="rId715" Type="http://schemas.openxmlformats.org/officeDocument/2006/relationships/hyperlink" Target="https://twitter.com/" TargetMode="External"/><Relationship Id="rId922" Type="http://schemas.openxmlformats.org/officeDocument/2006/relationships/hyperlink" Target="https://twitter.com/" TargetMode="External"/><Relationship Id="rId1138" Type="http://schemas.openxmlformats.org/officeDocument/2006/relationships/hyperlink" Target="https://twitter.com/" TargetMode="External"/><Relationship Id="rId1345" Type="http://schemas.openxmlformats.org/officeDocument/2006/relationships/hyperlink" Target="https://twitter.com/" TargetMode="External"/><Relationship Id="rId1552" Type="http://schemas.openxmlformats.org/officeDocument/2006/relationships/hyperlink" Target="https://twitter.com/" TargetMode="External"/><Relationship Id="rId1997" Type="http://schemas.openxmlformats.org/officeDocument/2006/relationships/hyperlink" Target="https://twitter.com/" TargetMode="External"/><Relationship Id="rId2603" Type="http://schemas.openxmlformats.org/officeDocument/2006/relationships/hyperlink" Target="https://twitter.com/" TargetMode="External"/><Relationship Id="rId2950" Type="http://schemas.openxmlformats.org/officeDocument/2006/relationships/hyperlink" Target="https://twitter.com/" TargetMode="External"/><Relationship Id="rId1205" Type="http://schemas.openxmlformats.org/officeDocument/2006/relationships/hyperlink" Target="https://twitter.com/" TargetMode="External"/><Relationship Id="rId1857" Type="http://schemas.openxmlformats.org/officeDocument/2006/relationships/hyperlink" Target="https://twitter.com/" TargetMode="External"/><Relationship Id="rId2810" Type="http://schemas.openxmlformats.org/officeDocument/2006/relationships/hyperlink" Target="https://twitter.com/" TargetMode="External"/><Relationship Id="rId2908" Type="http://schemas.openxmlformats.org/officeDocument/2006/relationships/hyperlink" Target="https://twitter.com/" TargetMode="External"/><Relationship Id="rId51" Type="http://schemas.openxmlformats.org/officeDocument/2006/relationships/hyperlink" Target="https://twitter.com/i/web/status/1264650814171361282" TargetMode="External"/><Relationship Id="rId1412" Type="http://schemas.openxmlformats.org/officeDocument/2006/relationships/hyperlink" Target="https://twitter.com/" TargetMode="External"/><Relationship Id="rId1717" Type="http://schemas.openxmlformats.org/officeDocument/2006/relationships/hyperlink" Target="https://twitter.com/" TargetMode="External"/><Relationship Id="rId1924" Type="http://schemas.openxmlformats.org/officeDocument/2006/relationships/hyperlink" Target="https://twitter.com/" TargetMode="External"/><Relationship Id="rId298" Type="http://schemas.openxmlformats.org/officeDocument/2006/relationships/hyperlink" Target="https://twitter.com/i/web/status/1264650946543484929" TargetMode="External"/><Relationship Id="rId158" Type="http://schemas.openxmlformats.org/officeDocument/2006/relationships/hyperlink" Target="https://twitter.com/i/web/status/1264650861818585088" TargetMode="External"/><Relationship Id="rId2186" Type="http://schemas.openxmlformats.org/officeDocument/2006/relationships/hyperlink" Target="https://twitter.com/" TargetMode="External"/><Relationship Id="rId2393" Type="http://schemas.openxmlformats.org/officeDocument/2006/relationships/hyperlink" Target="https://twitter.com/" TargetMode="External"/><Relationship Id="rId2698" Type="http://schemas.openxmlformats.org/officeDocument/2006/relationships/hyperlink" Target="https://twitter.com/" TargetMode="External"/><Relationship Id="rId365" Type="http://schemas.openxmlformats.org/officeDocument/2006/relationships/hyperlink" Target="https://twitter.com/i/web/status/1264650984783065089" TargetMode="External"/><Relationship Id="rId572" Type="http://schemas.openxmlformats.org/officeDocument/2006/relationships/hyperlink" Target="https://twitter.com/" TargetMode="External"/><Relationship Id="rId2046" Type="http://schemas.openxmlformats.org/officeDocument/2006/relationships/hyperlink" Target="https://twitter.com/" TargetMode="External"/><Relationship Id="rId2253" Type="http://schemas.openxmlformats.org/officeDocument/2006/relationships/hyperlink" Target="https://twitter.com/" TargetMode="External"/><Relationship Id="rId2460" Type="http://schemas.openxmlformats.org/officeDocument/2006/relationships/hyperlink" Target="https://twitter.com/" TargetMode="External"/><Relationship Id="rId225" Type="http://schemas.openxmlformats.org/officeDocument/2006/relationships/hyperlink" Target="https://twitter.com/i/web/status/1264650903799377925" TargetMode="External"/><Relationship Id="rId432" Type="http://schemas.openxmlformats.org/officeDocument/2006/relationships/hyperlink" Target="https://twitter.com/i/web/status/1264651015623712778" TargetMode="External"/><Relationship Id="rId877" Type="http://schemas.openxmlformats.org/officeDocument/2006/relationships/hyperlink" Target="https://twitter.com/" TargetMode="External"/><Relationship Id="rId1062" Type="http://schemas.openxmlformats.org/officeDocument/2006/relationships/hyperlink" Target="https://twitter.com/" TargetMode="External"/><Relationship Id="rId2113" Type="http://schemas.openxmlformats.org/officeDocument/2006/relationships/hyperlink" Target="https://twitter.com/" TargetMode="External"/><Relationship Id="rId2320" Type="http://schemas.openxmlformats.org/officeDocument/2006/relationships/hyperlink" Target="https://twitter.com/" TargetMode="External"/><Relationship Id="rId2558" Type="http://schemas.openxmlformats.org/officeDocument/2006/relationships/hyperlink" Target="https://twitter.com/" TargetMode="External"/><Relationship Id="rId2765" Type="http://schemas.openxmlformats.org/officeDocument/2006/relationships/hyperlink" Target="https://twitter.com/" TargetMode="External"/><Relationship Id="rId2972" Type="http://schemas.openxmlformats.org/officeDocument/2006/relationships/hyperlink" Target="https://twitter.com/" TargetMode="External"/><Relationship Id="rId737" Type="http://schemas.openxmlformats.org/officeDocument/2006/relationships/hyperlink" Target="https://twitter.com/" TargetMode="External"/><Relationship Id="rId944" Type="http://schemas.openxmlformats.org/officeDocument/2006/relationships/hyperlink" Target="https://twitter.com/" TargetMode="External"/><Relationship Id="rId1367" Type="http://schemas.openxmlformats.org/officeDocument/2006/relationships/hyperlink" Target="https://twitter.com/" TargetMode="External"/><Relationship Id="rId1574" Type="http://schemas.openxmlformats.org/officeDocument/2006/relationships/hyperlink" Target="https://twitter.com/" TargetMode="External"/><Relationship Id="rId1781" Type="http://schemas.openxmlformats.org/officeDocument/2006/relationships/hyperlink" Target="https://twitter.com/" TargetMode="External"/><Relationship Id="rId2418" Type="http://schemas.openxmlformats.org/officeDocument/2006/relationships/hyperlink" Target="https://twitter.com/" TargetMode="External"/><Relationship Id="rId2625" Type="http://schemas.openxmlformats.org/officeDocument/2006/relationships/hyperlink" Target="https://twitter.com/" TargetMode="External"/><Relationship Id="rId2832" Type="http://schemas.openxmlformats.org/officeDocument/2006/relationships/hyperlink" Target="https://twitter.com/" TargetMode="External"/><Relationship Id="rId73" Type="http://schemas.openxmlformats.org/officeDocument/2006/relationships/hyperlink" Target="https://twitter.com/i/web/status/1264650820123049984" TargetMode="External"/><Relationship Id="rId804" Type="http://schemas.openxmlformats.org/officeDocument/2006/relationships/hyperlink" Target="https://twitter.com/" TargetMode="External"/><Relationship Id="rId1227" Type="http://schemas.openxmlformats.org/officeDocument/2006/relationships/hyperlink" Target="https://twitter.com/" TargetMode="External"/><Relationship Id="rId1434" Type="http://schemas.openxmlformats.org/officeDocument/2006/relationships/hyperlink" Target="https://twitter.com/" TargetMode="External"/><Relationship Id="rId1641" Type="http://schemas.openxmlformats.org/officeDocument/2006/relationships/hyperlink" Target="https://twitter.com/" TargetMode="External"/><Relationship Id="rId1879" Type="http://schemas.openxmlformats.org/officeDocument/2006/relationships/hyperlink" Target="https://twitter.com/" TargetMode="External"/><Relationship Id="rId1501" Type="http://schemas.openxmlformats.org/officeDocument/2006/relationships/hyperlink" Target="https://twitter.com/" TargetMode="External"/><Relationship Id="rId1739" Type="http://schemas.openxmlformats.org/officeDocument/2006/relationships/hyperlink" Target="https://twitter.com/" TargetMode="External"/><Relationship Id="rId1946" Type="http://schemas.openxmlformats.org/officeDocument/2006/relationships/hyperlink" Target="https://twitter.com/" TargetMode="External"/><Relationship Id="rId1806" Type="http://schemas.openxmlformats.org/officeDocument/2006/relationships/hyperlink" Target="https://twitter.com/" TargetMode="External"/><Relationship Id="rId387" Type="http://schemas.openxmlformats.org/officeDocument/2006/relationships/hyperlink" Target="https://twitter.com/i/web/status/1264650996262862849" TargetMode="External"/><Relationship Id="rId594" Type="http://schemas.openxmlformats.org/officeDocument/2006/relationships/hyperlink" Target="https://twitter.com/" TargetMode="External"/><Relationship Id="rId2068" Type="http://schemas.openxmlformats.org/officeDocument/2006/relationships/hyperlink" Target="https://twitter.com/" TargetMode="External"/><Relationship Id="rId2275" Type="http://schemas.openxmlformats.org/officeDocument/2006/relationships/hyperlink" Target="https://twitter.com/" TargetMode="External"/><Relationship Id="rId247" Type="http://schemas.openxmlformats.org/officeDocument/2006/relationships/hyperlink" Target="https://twitter.com/i/web/status/1264650916516507649" TargetMode="External"/><Relationship Id="rId899" Type="http://schemas.openxmlformats.org/officeDocument/2006/relationships/hyperlink" Target="https://twitter.com/" TargetMode="External"/><Relationship Id="rId1084" Type="http://schemas.openxmlformats.org/officeDocument/2006/relationships/hyperlink" Target="https://twitter.com/" TargetMode="External"/><Relationship Id="rId2482" Type="http://schemas.openxmlformats.org/officeDocument/2006/relationships/hyperlink" Target="https://twitter.com/" TargetMode="External"/><Relationship Id="rId2787" Type="http://schemas.openxmlformats.org/officeDocument/2006/relationships/hyperlink" Target="https://twitter.com/" TargetMode="External"/><Relationship Id="rId107" Type="http://schemas.openxmlformats.org/officeDocument/2006/relationships/hyperlink" Target="https://twitter.com/i/web/status/1264650838917763072" TargetMode="External"/><Relationship Id="rId454" Type="http://schemas.openxmlformats.org/officeDocument/2006/relationships/hyperlink" Target="https://twitter.com/i/web/status/1264651026092691463" TargetMode="External"/><Relationship Id="rId661" Type="http://schemas.openxmlformats.org/officeDocument/2006/relationships/hyperlink" Target="https://twitter.com/" TargetMode="External"/><Relationship Id="rId759" Type="http://schemas.openxmlformats.org/officeDocument/2006/relationships/hyperlink" Target="https://twitter.com/" TargetMode="External"/><Relationship Id="rId966" Type="http://schemas.openxmlformats.org/officeDocument/2006/relationships/hyperlink" Target="https://twitter.com/" TargetMode="External"/><Relationship Id="rId1291" Type="http://schemas.openxmlformats.org/officeDocument/2006/relationships/hyperlink" Target="https://twitter.com/" TargetMode="External"/><Relationship Id="rId1389" Type="http://schemas.openxmlformats.org/officeDocument/2006/relationships/hyperlink" Target="https://twitter.com/" TargetMode="External"/><Relationship Id="rId1596" Type="http://schemas.openxmlformats.org/officeDocument/2006/relationships/hyperlink" Target="https://twitter.com/" TargetMode="External"/><Relationship Id="rId2135" Type="http://schemas.openxmlformats.org/officeDocument/2006/relationships/hyperlink" Target="https://twitter.com/" TargetMode="External"/><Relationship Id="rId2342" Type="http://schemas.openxmlformats.org/officeDocument/2006/relationships/hyperlink" Target="https://twitter.com/" TargetMode="External"/><Relationship Id="rId2647" Type="http://schemas.openxmlformats.org/officeDocument/2006/relationships/hyperlink" Target="https://twitter.com/" TargetMode="External"/><Relationship Id="rId2994" Type="http://schemas.openxmlformats.org/officeDocument/2006/relationships/hyperlink" Target="https://twitter.com/" TargetMode="External"/><Relationship Id="rId314" Type="http://schemas.openxmlformats.org/officeDocument/2006/relationships/hyperlink" Target="https://twitter.com/i/web/status/1264650957067091968" TargetMode="External"/><Relationship Id="rId521" Type="http://schemas.openxmlformats.org/officeDocument/2006/relationships/hyperlink" Target="https://twitter.com/i/web/status/1264651071340847104" TargetMode="External"/><Relationship Id="rId619" Type="http://schemas.openxmlformats.org/officeDocument/2006/relationships/hyperlink" Target="https://twitter.com/" TargetMode="External"/><Relationship Id="rId1151" Type="http://schemas.openxmlformats.org/officeDocument/2006/relationships/hyperlink" Target="https://twitter.com/" TargetMode="External"/><Relationship Id="rId1249" Type="http://schemas.openxmlformats.org/officeDocument/2006/relationships/hyperlink" Target="https://twitter.com/" TargetMode="External"/><Relationship Id="rId2202" Type="http://schemas.openxmlformats.org/officeDocument/2006/relationships/hyperlink" Target="https://twitter.com/" TargetMode="External"/><Relationship Id="rId2854" Type="http://schemas.openxmlformats.org/officeDocument/2006/relationships/hyperlink" Target="https://twitter.com/" TargetMode="External"/><Relationship Id="rId95" Type="http://schemas.openxmlformats.org/officeDocument/2006/relationships/hyperlink" Target="https://twitter.com/lickdaurent/status/1264609538872836102" TargetMode="External"/><Relationship Id="rId826" Type="http://schemas.openxmlformats.org/officeDocument/2006/relationships/hyperlink" Target="https://twitter.com/" TargetMode="External"/><Relationship Id="rId1011" Type="http://schemas.openxmlformats.org/officeDocument/2006/relationships/hyperlink" Target="https://twitter.com/" TargetMode="External"/><Relationship Id="rId1109" Type="http://schemas.openxmlformats.org/officeDocument/2006/relationships/hyperlink" Target="https://twitter.com/" TargetMode="External"/><Relationship Id="rId1456" Type="http://schemas.openxmlformats.org/officeDocument/2006/relationships/hyperlink" Target="https://twitter.com/" TargetMode="External"/><Relationship Id="rId1663" Type="http://schemas.openxmlformats.org/officeDocument/2006/relationships/hyperlink" Target="https://twitter.com/" TargetMode="External"/><Relationship Id="rId1870" Type="http://schemas.openxmlformats.org/officeDocument/2006/relationships/hyperlink" Target="https://twitter.com/" TargetMode="External"/><Relationship Id="rId1968" Type="http://schemas.openxmlformats.org/officeDocument/2006/relationships/hyperlink" Target="https://twitter.com/" TargetMode="External"/><Relationship Id="rId2507" Type="http://schemas.openxmlformats.org/officeDocument/2006/relationships/hyperlink" Target="https://twitter.com/" TargetMode="External"/><Relationship Id="rId2714" Type="http://schemas.openxmlformats.org/officeDocument/2006/relationships/hyperlink" Target="https://twitter.com/" TargetMode="External"/><Relationship Id="rId2921" Type="http://schemas.openxmlformats.org/officeDocument/2006/relationships/hyperlink" Target="https://twitter.com/" TargetMode="External"/><Relationship Id="rId1316" Type="http://schemas.openxmlformats.org/officeDocument/2006/relationships/hyperlink" Target="https://twitter.com/" TargetMode="External"/><Relationship Id="rId1523" Type="http://schemas.openxmlformats.org/officeDocument/2006/relationships/hyperlink" Target="https://twitter.com/" TargetMode="External"/><Relationship Id="rId1730" Type="http://schemas.openxmlformats.org/officeDocument/2006/relationships/hyperlink" Target="https://twitter.com/" TargetMode="External"/><Relationship Id="rId22" Type="http://schemas.openxmlformats.org/officeDocument/2006/relationships/hyperlink" Target="https://twitter.com/i/web/status/1264650794835406849" TargetMode="External"/><Relationship Id="rId1828" Type="http://schemas.openxmlformats.org/officeDocument/2006/relationships/hyperlink" Target="https://twitter.com/" TargetMode="External"/><Relationship Id="rId171" Type="http://schemas.openxmlformats.org/officeDocument/2006/relationships/hyperlink" Target="https://twitter.com/i/web/status/1264650874737045504" TargetMode="External"/><Relationship Id="rId2297" Type="http://schemas.openxmlformats.org/officeDocument/2006/relationships/hyperlink" Target="https://twitter.com/" TargetMode="External"/><Relationship Id="rId269" Type="http://schemas.openxmlformats.org/officeDocument/2006/relationships/hyperlink" Target="https://www.tumyad.org/bagis-yap/bir-ogun-yemek-bagisi/" TargetMode="External"/><Relationship Id="rId476" Type="http://schemas.openxmlformats.org/officeDocument/2006/relationships/hyperlink" Target="https://twitter.com/i/web/status/1264651046216966145" TargetMode="External"/><Relationship Id="rId683" Type="http://schemas.openxmlformats.org/officeDocument/2006/relationships/hyperlink" Target="https://twitter.com/" TargetMode="External"/><Relationship Id="rId890" Type="http://schemas.openxmlformats.org/officeDocument/2006/relationships/hyperlink" Target="https://twitter.com/" TargetMode="External"/><Relationship Id="rId2157" Type="http://schemas.openxmlformats.org/officeDocument/2006/relationships/hyperlink" Target="https://twitter.com/" TargetMode="External"/><Relationship Id="rId2364" Type="http://schemas.openxmlformats.org/officeDocument/2006/relationships/hyperlink" Target="https://twitter.com/" TargetMode="External"/><Relationship Id="rId2571" Type="http://schemas.openxmlformats.org/officeDocument/2006/relationships/hyperlink" Target="https://twitter.com/" TargetMode="External"/><Relationship Id="rId129" Type="http://schemas.openxmlformats.org/officeDocument/2006/relationships/hyperlink" Target="https://twitter.com/i/web/status/1264650849453772800" TargetMode="External"/><Relationship Id="rId336" Type="http://schemas.openxmlformats.org/officeDocument/2006/relationships/hyperlink" Target="https://twitter.com/i/web/status/1264650970484654086" TargetMode="External"/><Relationship Id="rId543" Type="http://schemas.openxmlformats.org/officeDocument/2006/relationships/hyperlink" Target="https://twitter.com/" TargetMode="External"/><Relationship Id="rId988" Type="http://schemas.openxmlformats.org/officeDocument/2006/relationships/hyperlink" Target="https://twitter.com/" TargetMode="External"/><Relationship Id="rId1173" Type="http://schemas.openxmlformats.org/officeDocument/2006/relationships/hyperlink" Target="https://twitter.com/" TargetMode="External"/><Relationship Id="rId1380" Type="http://schemas.openxmlformats.org/officeDocument/2006/relationships/hyperlink" Target="https://twitter.com/" TargetMode="External"/><Relationship Id="rId2017" Type="http://schemas.openxmlformats.org/officeDocument/2006/relationships/hyperlink" Target="https://twitter.com/" TargetMode="External"/><Relationship Id="rId2224" Type="http://schemas.openxmlformats.org/officeDocument/2006/relationships/hyperlink" Target="https://twitter.com/" TargetMode="External"/><Relationship Id="rId2669" Type="http://schemas.openxmlformats.org/officeDocument/2006/relationships/hyperlink" Target="https://twitter.com/" TargetMode="External"/><Relationship Id="rId2876" Type="http://schemas.openxmlformats.org/officeDocument/2006/relationships/hyperlink" Target="https://twitter.com/" TargetMode="External"/><Relationship Id="rId403" Type="http://schemas.openxmlformats.org/officeDocument/2006/relationships/hyperlink" Target="https://twitter.com/i/web/status/1264651004110389249" TargetMode="External"/><Relationship Id="rId750" Type="http://schemas.openxmlformats.org/officeDocument/2006/relationships/hyperlink" Target="https://twitter.com/" TargetMode="External"/><Relationship Id="rId848" Type="http://schemas.openxmlformats.org/officeDocument/2006/relationships/hyperlink" Target="https://twitter.com/" TargetMode="External"/><Relationship Id="rId1033" Type="http://schemas.openxmlformats.org/officeDocument/2006/relationships/hyperlink" Target="https://twitter.com/" TargetMode="External"/><Relationship Id="rId1478" Type="http://schemas.openxmlformats.org/officeDocument/2006/relationships/hyperlink" Target="https://twitter.com/" TargetMode="External"/><Relationship Id="rId1685" Type="http://schemas.openxmlformats.org/officeDocument/2006/relationships/hyperlink" Target="https://twitter.com/" TargetMode="External"/><Relationship Id="rId1892" Type="http://schemas.openxmlformats.org/officeDocument/2006/relationships/hyperlink" Target="https://twitter.com/" TargetMode="External"/><Relationship Id="rId2431" Type="http://schemas.openxmlformats.org/officeDocument/2006/relationships/hyperlink" Target="https://twitter.com/" TargetMode="External"/><Relationship Id="rId2529" Type="http://schemas.openxmlformats.org/officeDocument/2006/relationships/hyperlink" Target="https://twitter.com/" TargetMode="External"/><Relationship Id="rId2736" Type="http://schemas.openxmlformats.org/officeDocument/2006/relationships/hyperlink" Target="https://twitter.com/" TargetMode="External"/><Relationship Id="rId610" Type="http://schemas.openxmlformats.org/officeDocument/2006/relationships/hyperlink" Target="https://twitter.com/" TargetMode="External"/><Relationship Id="rId708" Type="http://schemas.openxmlformats.org/officeDocument/2006/relationships/hyperlink" Target="https://twitter.com/" TargetMode="External"/><Relationship Id="rId915" Type="http://schemas.openxmlformats.org/officeDocument/2006/relationships/hyperlink" Target="https://twitter.com/" TargetMode="External"/><Relationship Id="rId1240" Type="http://schemas.openxmlformats.org/officeDocument/2006/relationships/hyperlink" Target="https://twitter.com/" TargetMode="External"/><Relationship Id="rId1338" Type="http://schemas.openxmlformats.org/officeDocument/2006/relationships/hyperlink" Target="https://twitter.com/" TargetMode="External"/><Relationship Id="rId1545" Type="http://schemas.openxmlformats.org/officeDocument/2006/relationships/hyperlink" Target="https://twitter.com/" TargetMode="External"/><Relationship Id="rId2943" Type="http://schemas.openxmlformats.org/officeDocument/2006/relationships/hyperlink" Target="https://twitter.com/" TargetMode="External"/><Relationship Id="rId1100" Type="http://schemas.openxmlformats.org/officeDocument/2006/relationships/hyperlink" Target="https://twitter.com/" TargetMode="External"/><Relationship Id="rId1405" Type="http://schemas.openxmlformats.org/officeDocument/2006/relationships/hyperlink" Target="https://twitter.com/" TargetMode="External"/><Relationship Id="rId1752" Type="http://schemas.openxmlformats.org/officeDocument/2006/relationships/hyperlink" Target="https://twitter.com/" TargetMode="External"/><Relationship Id="rId2803" Type="http://schemas.openxmlformats.org/officeDocument/2006/relationships/hyperlink" Target="https://twitter.com/" TargetMode="External"/><Relationship Id="rId44" Type="http://schemas.openxmlformats.org/officeDocument/2006/relationships/hyperlink" Target="https://twitter.com/i/web/status/1264650809922531331" TargetMode="External"/><Relationship Id="rId1612" Type="http://schemas.openxmlformats.org/officeDocument/2006/relationships/hyperlink" Target="https://twitter.com/" TargetMode="External"/><Relationship Id="rId1917" Type="http://schemas.openxmlformats.org/officeDocument/2006/relationships/hyperlink" Target="https://twitter.com/" TargetMode="External"/><Relationship Id="rId193" Type="http://schemas.openxmlformats.org/officeDocument/2006/relationships/hyperlink" Target="https://twitter.com/i/web/status/1264650890176352257" TargetMode="External"/><Relationship Id="rId498" Type="http://schemas.openxmlformats.org/officeDocument/2006/relationships/hyperlink" Target="https://twitter.com/i/web/status/1264651056987979777" TargetMode="External"/><Relationship Id="rId2081" Type="http://schemas.openxmlformats.org/officeDocument/2006/relationships/hyperlink" Target="https://twitter.com/" TargetMode="External"/><Relationship Id="rId2179" Type="http://schemas.openxmlformats.org/officeDocument/2006/relationships/hyperlink" Target="https://twitter.com/" TargetMode="External"/><Relationship Id="rId260" Type="http://schemas.openxmlformats.org/officeDocument/2006/relationships/hyperlink" Target="https://twitter.com/i/web/status/1264650923546116100" TargetMode="External"/><Relationship Id="rId2386" Type="http://schemas.openxmlformats.org/officeDocument/2006/relationships/hyperlink" Target="https://twitter.com/" TargetMode="External"/><Relationship Id="rId2593" Type="http://schemas.openxmlformats.org/officeDocument/2006/relationships/hyperlink" Target="https://twitter.com/" TargetMode="External"/><Relationship Id="rId120" Type="http://schemas.openxmlformats.org/officeDocument/2006/relationships/hyperlink" Target="https://twitter.com/i/web/status/1264650841102974977" TargetMode="External"/><Relationship Id="rId358" Type="http://schemas.openxmlformats.org/officeDocument/2006/relationships/hyperlink" Target="https://twitter.com/i/web/status/1264650981301792769" TargetMode="External"/><Relationship Id="rId565" Type="http://schemas.openxmlformats.org/officeDocument/2006/relationships/hyperlink" Target="https://twitter.com/" TargetMode="External"/><Relationship Id="rId772" Type="http://schemas.openxmlformats.org/officeDocument/2006/relationships/hyperlink" Target="https://twitter.com/" TargetMode="External"/><Relationship Id="rId1195" Type="http://schemas.openxmlformats.org/officeDocument/2006/relationships/hyperlink" Target="https://twitter.com/" TargetMode="External"/><Relationship Id="rId2039" Type="http://schemas.openxmlformats.org/officeDocument/2006/relationships/hyperlink" Target="https://twitter.com/" TargetMode="External"/><Relationship Id="rId2246" Type="http://schemas.openxmlformats.org/officeDocument/2006/relationships/hyperlink" Target="https://twitter.com/" TargetMode="External"/><Relationship Id="rId2453" Type="http://schemas.openxmlformats.org/officeDocument/2006/relationships/hyperlink" Target="https://twitter.com/" TargetMode="External"/><Relationship Id="rId2660" Type="http://schemas.openxmlformats.org/officeDocument/2006/relationships/hyperlink" Target="https://twitter.com/" TargetMode="External"/><Relationship Id="rId2898" Type="http://schemas.openxmlformats.org/officeDocument/2006/relationships/hyperlink" Target="https://twitter.com/" TargetMode="External"/><Relationship Id="rId218" Type="http://schemas.openxmlformats.org/officeDocument/2006/relationships/hyperlink" Target="https://twitter.com/i/web/status/1264650901568045059" TargetMode="External"/><Relationship Id="rId425" Type="http://schemas.openxmlformats.org/officeDocument/2006/relationships/hyperlink" Target="https://twitter.com/i/web/status/1264651010582155265" TargetMode="External"/><Relationship Id="rId632" Type="http://schemas.openxmlformats.org/officeDocument/2006/relationships/hyperlink" Target="https://twitter.com/" TargetMode="External"/><Relationship Id="rId1055" Type="http://schemas.openxmlformats.org/officeDocument/2006/relationships/hyperlink" Target="https://twitter.com/" TargetMode="External"/><Relationship Id="rId1262" Type="http://schemas.openxmlformats.org/officeDocument/2006/relationships/hyperlink" Target="https://twitter.com/" TargetMode="External"/><Relationship Id="rId2106" Type="http://schemas.openxmlformats.org/officeDocument/2006/relationships/hyperlink" Target="https://twitter.com/" TargetMode="External"/><Relationship Id="rId2313" Type="http://schemas.openxmlformats.org/officeDocument/2006/relationships/hyperlink" Target="https://twitter.com/" TargetMode="External"/><Relationship Id="rId2520" Type="http://schemas.openxmlformats.org/officeDocument/2006/relationships/hyperlink" Target="https://twitter.com/" TargetMode="External"/><Relationship Id="rId2758" Type="http://schemas.openxmlformats.org/officeDocument/2006/relationships/hyperlink" Target="https://twitter.com/" TargetMode="External"/><Relationship Id="rId2965" Type="http://schemas.openxmlformats.org/officeDocument/2006/relationships/hyperlink" Target="https://twitter.com/" TargetMode="External"/><Relationship Id="rId937" Type="http://schemas.openxmlformats.org/officeDocument/2006/relationships/hyperlink" Target="https://twitter.com/" TargetMode="External"/><Relationship Id="rId1122" Type="http://schemas.openxmlformats.org/officeDocument/2006/relationships/hyperlink" Target="https://twitter.com/" TargetMode="External"/><Relationship Id="rId1567" Type="http://schemas.openxmlformats.org/officeDocument/2006/relationships/hyperlink" Target="https://twitter.com/" TargetMode="External"/><Relationship Id="rId1774" Type="http://schemas.openxmlformats.org/officeDocument/2006/relationships/hyperlink" Target="https://twitter.com/" TargetMode="External"/><Relationship Id="rId1981" Type="http://schemas.openxmlformats.org/officeDocument/2006/relationships/hyperlink" Target="https://twitter.com/" TargetMode="External"/><Relationship Id="rId2618" Type="http://schemas.openxmlformats.org/officeDocument/2006/relationships/hyperlink" Target="https://twitter.com/" TargetMode="External"/><Relationship Id="rId2825" Type="http://schemas.openxmlformats.org/officeDocument/2006/relationships/hyperlink" Target="https://twitter.com/" TargetMode="External"/><Relationship Id="rId66" Type="http://schemas.openxmlformats.org/officeDocument/2006/relationships/hyperlink" Target="https://twitter.com/i/web/status/1264650815714873347" TargetMode="External"/><Relationship Id="rId1427" Type="http://schemas.openxmlformats.org/officeDocument/2006/relationships/hyperlink" Target="https://twitter.com/" TargetMode="External"/><Relationship Id="rId1634" Type="http://schemas.openxmlformats.org/officeDocument/2006/relationships/hyperlink" Target="https://twitter.com/" TargetMode="External"/><Relationship Id="rId1841" Type="http://schemas.openxmlformats.org/officeDocument/2006/relationships/hyperlink" Target="https://twitter.com/" TargetMode="External"/><Relationship Id="rId1939" Type="http://schemas.openxmlformats.org/officeDocument/2006/relationships/hyperlink" Target="https://twitter.com/" TargetMode="External"/><Relationship Id="rId1701" Type="http://schemas.openxmlformats.org/officeDocument/2006/relationships/hyperlink" Target="https://twitter.com/" TargetMode="External"/><Relationship Id="rId282" Type="http://schemas.openxmlformats.org/officeDocument/2006/relationships/hyperlink" Target="https://twitter.com/i/web/status/1264650939744616449" TargetMode="External"/><Relationship Id="rId587" Type="http://schemas.openxmlformats.org/officeDocument/2006/relationships/hyperlink" Target="https://twitter.com/" TargetMode="External"/><Relationship Id="rId2170" Type="http://schemas.openxmlformats.org/officeDocument/2006/relationships/hyperlink" Target="https://twitter.com/" TargetMode="External"/><Relationship Id="rId2268" Type="http://schemas.openxmlformats.org/officeDocument/2006/relationships/hyperlink" Target="https://twitter.com/" TargetMode="External"/><Relationship Id="rId8" Type="http://schemas.openxmlformats.org/officeDocument/2006/relationships/hyperlink" Target="https://twitter.com/i/web/status/1264650786845360128" TargetMode="External"/><Relationship Id="rId142" Type="http://schemas.openxmlformats.org/officeDocument/2006/relationships/hyperlink" Target="https://twitter.com/i/web/status/1264650859910180864" TargetMode="External"/><Relationship Id="rId447" Type="http://schemas.openxmlformats.org/officeDocument/2006/relationships/hyperlink" Target="https://twitter.com/i/web/status/1264651022275956736" TargetMode="External"/><Relationship Id="rId794" Type="http://schemas.openxmlformats.org/officeDocument/2006/relationships/hyperlink" Target="https://twitter.com/" TargetMode="External"/><Relationship Id="rId1077" Type="http://schemas.openxmlformats.org/officeDocument/2006/relationships/hyperlink" Target="https://twitter.com/" TargetMode="External"/><Relationship Id="rId2030" Type="http://schemas.openxmlformats.org/officeDocument/2006/relationships/hyperlink" Target="https://twitter.com/" TargetMode="External"/><Relationship Id="rId2128" Type="http://schemas.openxmlformats.org/officeDocument/2006/relationships/hyperlink" Target="https://twitter.com/" TargetMode="External"/><Relationship Id="rId2475" Type="http://schemas.openxmlformats.org/officeDocument/2006/relationships/hyperlink" Target="https://twitter.com/" TargetMode="External"/><Relationship Id="rId2682" Type="http://schemas.openxmlformats.org/officeDocument/2006/relationships/hyperlink" Target="https://twitter.com/" TargetMode="External"/><Relationship Id="rId2987" Type="http://schemas.openxmlformats.org/officeDocument/2006/relationships/hyperlink" Target="https://twitter.com/" TargetMode="External"/><Relationship Id="rId654" Type="http://schemas.openxmlformats.org/officeDocument/2006/relationships/hyperlink" Target="https://twitter.com/" TargetMode="External"/><Relationship Id="rId861" Type="http://schemas.openxmlformats.org/officeDocument/2006/relationships/hyperlink" Target="https://twitter.com/" TargetMode="External"/><Relationship Id="rId959" Type="http://schemas.openxmlformats.org/officeDocument/2006/relationships/hyperlink" Target="https://twitter.com/" TargetMode="External"/><Relationship Id="rId1284" Type="http://schemas.openxmlformats.org/officeDocument/2006/relationships/hyperlink" Target="https://twitter.com/" TargetMode="External"/><Relationship Id="rId1491" Type="http://schemas.openxmlformats.org/officeDocument/2006/relationships/hyperlink" Target="https://twitter.com/" TargetMode="External"/><Relationship Id="rId1589" Type="http://schemas.openxmlformats.org/officeDocument/2006/relationships/hyperlink" Target="https://twitter.com/" TargetMode="External"/><Relationship Id="rId2335" Type="http://schemas.openxmlformats.org/officeDocument/2006/relationships/hyperlink" Target="https://twitter.com/" TargetMode="External"/><Relationship Id="rId2542" Type="http://schemas.openxmlformats.org/officeDocument/2006/relationships/hyperlink" Target="https://twitter.com/" TargetMode="External"/><Relationship Id="rId307" Type="http://schemas.openxmlformats.org/officeDocument/2006/relationships/hyperlink" Target="https://twitter.com/i/web/status/1264650951459254273" TargetMode="External"/><Relationship Id="rId514" Type="http://schemas.openxmlformats.org/officeDocument/2006/relationships/hyperlink" Target="https://twitter.com/i/web/status/1264651065305305088" TargetMode="External"/><Relationship Id="rId721" Type="http://schemas.openxmlformats.org/officeDocument/2006/relationships/hyperlink" Target="https://twitter.com/" TargetMode="External"/><Relationship Id="rId1144" Type="http://schemas.openxmlformats.org/officeDocument/2006/relationships/hyperlink" Target="https://twitter.com/" TargetMode="External"/><Relationship Id="rId1351" Type="http://schemas.openxmlformats.org/officeDocument/2006/relationships/hyperlink" Target="https://twitter.com/" TargetMode="External"/><Relationship Id="rId1449" Type="http://schemas.openxmlformats.org/officeDocument/2006/relationships/hyperlink" Target="https://twitter.com/" TargetMode="External"/><Relationship Id="rId1796" Type="http://schemas.openxmlformats.org/officeDocument/2006/relationships/hyperlink" Target="https://twitter.com/" TargetMode="External"/><Relationship Id="rId2402" Type="http://schemas.openxmlformats.org/officeDocument/2006/relationships/hyperlink" Target="https://twitter.com/" TargetMode="External"/><Relationship Id="rId2847" Type="http://schemas.openxmlformats.org/officeDocument/2006/relationships/hyperlink" Target="https://twitter.com/" TargetMode="External"/><Relationship Id="rId88" Type="http://schemas.openxmlformats.org/officeDocument/2006/relationships/hyperlink" Target="https://twitter.com/i/web/status/1264650830143270914" TargetMode="External"/><Relationship Id="rId819" Type="http://schemas.openxmlformats.org/officeDocument/2006/relationships/hyperlink" Target="https://twitter.com/" TargetMode="External"/><Relationship Id="rId1004" Type="http://schemas.openxmlformats.org/officeDocument/2006/relationships/hyperlink" Target="https://twitter.com/" TargetMode="External"/><Relationship Id="rId1211" Type="http://schemas.openxmlformats.org/officeDocument/2006/relationships/hyperlink" Target="https://twitter.com/" TargetMode="External"/><Relationship Id="rId1656" Type="http://schemas.openxmlformats.org/officeDocument/2006/relationships/hyperlink" Target="https://twitter.com/" TargetMode="External"/><Relationship Id="rId1863" Type="http://schemas.openxmlformats.org/officeDocument/2006/relationships/hyperlink" Target="https://twitter.com/" TargetMode="External"/><Relationship Id="rId2707" Type="http://schemas.openxmlformats.org/officeDocument/2006/relationships/hyperlink" Target="https://twitter.com/" TargetMode="External"/><Relationship Id="rId2914" Type="http://schemas.openxmlformats.org/officeDocument/2006/relationships/hyperlink" Target="https://twitter.com/" TargetMode="External"/><Relationship Id="rId1309" Type="http://schemas.openxmlformats.org/officeDocument/2006/relationships/hyperlink" Target="https://twitter.com/" TargetMode="External"/><Relationship Id="rId1516" Type="http://schemas.openxmlformats.org/officeDocument/2006/relationships/hyperlink" Target="https://twitter.com/" TargetMode="External"/><Relationship Id="rId1723" Type="http://schemas.openxmlformats.org/officeDocument/2006/relationships/hyperlink" Target="https://twitter.com/" TargetMode="External"/><Relationship Id="rId1930" Type="http://schemas.openxmlformats.org/officeDocument/2006/relationships/hyperlink" Target="https://twitter.com/" TargetMode="External"/><Relationship Id="rId15" Type="http://schemas.openxmlformats.org/officeDocument/2006/relationships/hyperlink" Target="https://twitter.com/i/web/status/1264650790519463936" TargetMode="External"/><Relationship Id="rId2192" Type="http://schemas.openxmlformats.org/officeDocument/2006/relationships/hyperlink" Target="https://twitter.com/" TargetMode="External"/><Relationship Id="rId164" Type="http://schemas.openxmlformats.org/officeDocument/2006/relationships/hyperlink" Target="https://twitter.com/i/web/status/1264650869372588034" TargetMode="External"/><Relationship Id="rId371" Type="http://schemas.openxmlformats.org/officeDocument/2006/relationships/hyperlink" Target="https://twitter.com/i/web/status/1264650988578844672" TargetMode="External"/><Relationship Id="rId2052" Type="http://schemas.openxmlformats.org/officeDocument/2006/relationships/hyperlink" Target="https://twitter.com/" TargetMode="External"/><Relationship Id="rId2497" Type="http://schemas.openxmlformats.org/officeDocument/2006/relationships/hyperlink" Target="https://twitter.com/" TargetMode="External"/><Relationship Id="rId469" Type="http://schemas.openxmlformats.org/officeDocument/2006/relationships/hyperlink" Target="https://twitter.com/i/web/status/1264651040525254665" TargetMode="External"/><Relationship Id="rId676" Type="http://schemas.openxmlformats.org/officeDocument/2006/relationships/hyperlink" Target="https://twitter.com/" TargetMode="External"/><Relationship Id="rId883" Type="http://schemas.openxmlformats.org/officeDocument/2006/relationships/hyperlink" Target="https://twitter.com/" TargetMode="External"/><Relationship Id="rId1099" Type="http://schemas.openxmlformats.org/officeDocument/2006/relationships/hyperlink" Target="https://twitter.com/" TargetMode="External"/><Relationship Id="rId2357" Type="http://schemas.openxmlformats.org/officeDocument/2006/relationships/hyperlink" Target="https://twitter.com/" TargetMode="External"/><Relationship Id="rId2564" Type="http://schemas.openxmlformats.org/officeDocument/2006/relationships/hyperlink" Target="https://twitter.com/" TargetMode="External"/><Relationship Id="rId231" Type="http://schemas.openxmlformats.org/officeDocument/2006/relationships/hyperlink" Target="https://twitter.com/i/web/status/1264650905326178305" TargetMode="External"/><Relationship Id="rId329" Type="http://schemas.openxmlformats.org/officeDocument/2006/relationships/hyperlink" Target="https://twitter.com/i/web/status/1264650966508371969" TargetMode="External"/><Relationship Id="rId536" Type="http://schemas.openxmlformats.org/officeDocument/2006/relationships/hyperlink" Target="https://twitter.com/i/web/status/1264651075455463430" TargetMode="External"/><Relationship Id="rId1166" Type="http://schemas.openxmlformats.org/officeDocument/2006/relationships/hyperlink" Target="https://twitter.com/" TargetMode="External"/><Relationship Id="rId1373" Type="http://schemas.openxmlformats.org/officeDocument/2006/relationships/hyperlink" Target="https://twitter.com/" TargetMode="External"/><Relationship Id="rId2217" Type="http://schemas.openxmlformats.org/officeDocument/2006/relationships/hyperlink" Target="https://twitter.com/" TargetMode="External"/><Relationship Id="rId2771" Type="http://schemas.openxmlformats.org/officeDocument/2006/relationships/hyperlink" Target="https://twitter.com/" TargetMode="External"/><Relationship Id="rId2869" Type="http://schemas.openxmlformats.org/officeDocument/2006/relationships/hyperlink" Target="https://twitter.com/" TargetMode="External"/><Relationship Id="rId743" Type="http://schemas.openxmlformats.org/officeDocument/2006/relationships/hyperlink" Target="https://twitter.com/" TargetMode="External"/><Relationship Id="rId950" Type="http://schemas.openxmlformats.org/officeDocument/2006/relationships/hyperlink" Target="https://twitter.com/" TargetMode="External"/><Relationship Id="rId1026" Type="http://schemas.openxmlformats.org/officeDocument/2006/relationships/hyperlink" Target="https://twitter.com/" TargetMode="External"/><Relationship Id="rId1580" Type="http://schemas.openxmlformats.org/officeDocument/2006/relationships/hyperlink" Target="https://twitter.com/" TargetMode="External"/><Relationship Id="rId1678" Type="http://schemas.openxmlformats.org/officeDocument/2006/relationships/hyperlink" Target="https://twitter.com/" TargetMode="External"/><Relationship Id="rId1885" Type="http://schemas.openxmlformats.org/officeDocument/2006/relationships/hyperlink" Target="https://twitter.com/" TargetMode="External"/><Relationship Id="rId2424" Type="http://schemas.openxmlformats.org/officeDocument/2006/relationships/hyperlink" Target="https://twitter.com/" TargetMode="External"/><Relationship Id="rId2631" Type="http://schemas.openxmlformats.org/officeDocument/2006/relationships/hyperlink" Target="https://twitter.com/" TargetMode="External"/><Relationship Id="rId2729" Type="http://schemas.openxmlformats.org/officeDocument/2006/relationships/hyperlink" Target="https://twitter.com/" TargetMode="External"/><Relationship Id="rId2936" Type="http://schemas.openxmlformats.org/officeDocument/2006/relationships/hyperlink" Target="https://twitter.com/" TargetMode="External"/><Relationship Id="rId603" Type="http://schemas.openxmlformats.org/officeDocument/2006/relationships/hyperlink" Target="https://twitter.com/" TargetMode="External"/><Relationship Id="rId810" Type="http://schemas.openxmlformats.org/officeDocument/2006/relationships/hyperlink" Target="https://twitter.com/" TargetMode="External"/><Relationship Id="rId908" Type="http://schemas.openxmlformats.org/officeDocument/2006/relationships/hyperlink" Target="https://twitter.com/" TargetMode="External"/><Relationship Id="rId1233" Type="http://schemas.openxmlformats.org/officeDocument/2006/relationships/hyperlink" Target="https://twitter.com/" TargetMode="External"/><Relationship Id="rId1440" Type="http://schemas.openxmlformats.org/officeDocument/2006/relationships/hyperlink" Target="https://twitter.com/" TargetMode="External"/><Relationship Id="rId1538" Type="http://schemas.openxmlformats.org/officeDocument/2006/relationships/hyperlink" Target="https://twitter.com/" TargetMode="External"/><Relationship Id="rId1300" Type="http://schemas.openxmlformats.org/officeDocument/2006/relationships/hyperlink" Target="https://twitter.com/" TargetMode="External"/><Relationship Id="rId1745" Type="http://schemas.openxmlformats.org/officeDocument/2006/relationships/hyperlink" Target="https://twitter.com/" TargetMode="External"/><Relationship Id="rId1952" Type="http://schemas.openxmlformats.org/officeDocument/2006/relationships/hyperlink" Target="https://twitter.com/" TargetMode="External"/><Relationship Id="rId37" Type="http://schemas.openxmlformats.org/officeDocument/2006/relationships/hyperlink" Target="https://twitter.com/i/web/status/1264650802397839363" TargetMode="External"/><Relationship Id="rId1605" Type="http://schemas.openxmlformats.org/officeDocument/2006/relationships/hyperlink" Target="https://twitter.com/" TargetMode="External"/><Relationship Id="rId1812" Type="http://schemas.openxmlformats.org/officeDocument/2006/relationships/hyperlink" Target="https://twitter.com/" TargetMode="External"/><Relationship Id="rId186" Type="http://schemas.openxmlformats.org/officeDocument/2006/relationships/hyperlink" Target="https://twitter.com/i/web/status/1264650884740456450" TargetMode="External"/><Relationship Id="rId393" Type="http://schemas.openxmlformats.org/officeDocument/2006/relationships/hyperlink" Target="https://twitter.com/i/web/status/1264650999521857537" TargetMode="External"/><Relationship Id="rId2074" Type="http://schemas.openxmlformats.org/officeDocument/2006/relationships/hyperlink" Target="https://twitter.com/" TargetMode="External"/><Relationship Id="rId2281" Type="http://schemas.openxmlformats.org/officeDocument/2006/relationships/hyperlink" Target="https://twitter.com/" TargetMode="External"/><Relationship Id="rId253" Type="http://schemas.openxmlformats.org/officeDocument/2006/relationships/hyperlink" Target="https://twitter.com/i/web/status/1264650919142207489" TargetMode="External"/><Relationship Id="rId460" Type="http://schemas.openxmlformats.org/officeDocument/2006/relationships/hyperlink" Target="https://twitter.com/i/web/status/1264650896983670786" TargetMode="External"/><Relationship Id="rId698" Type="http://schemas.openxmlformats.org/officeDocument/2006/relationships/hyperlink" Target="https://twitter.com/" TargetMode="External"/><Relationship Id="rId1090" Type="http://schemas.openxmlformats.org/officeDocument/2006/relationships/hyperlink" Target="https://twitter.com/" TargetMode="External"/><Relationship Id="rId2141" Type="http://schemas.openxmlformats.org/officeDocument/2006/relationships/hyperlink" Target="https://twitter.com/" TargetMode="External"/><Relationship Id="rId2379" Type="http://schemas.openxmlformats.org/officeDocument/2006/relationships/hyperlink" Target="https://twitter.com/" TargetMode="External"/><Relationship Id="rId2586" Type="http://schemas.openxmlformats.org/officeDocument/2006/relationships/hyperlink" Target="https://twitter.com/" TargetMode="External"/><Relationship Id="rId2793" Type="http://schemas.openxmlformats.org/officeDocument/2006/relationships/hyperlink" Target="https://twitter.com/" TargetMode="External"/><Relationship Id="rId113" Type="http://schemas.openxmlformats.org/officeDocument/2006/relationships/hyperlink" Target="https://twitter.com/i/web/status/1264650838917763072" TargetMode="External"/><Relationship Id="rId320" Type="http://schemas.openxmlformats.org/officeDocument/2006/relationships/hyperlink" Target="https://twitter.com/i/web/status/1264650960955224070" TargetMode="External"/><Relationship Id="rId558" Type="http://schemas.openxmlformats.org/officeDocument/2006/relationships/hyperlink" Target="https://twitter.com/" TargetMode="External"/><Relationship Id="rId765" Type="http://schemas.openxmlformats.org/officeDocument/2006/relationships/hyperlink" Target="https://twitter.com/" TargetMode="External"/><Relationship Id="rId972" Type="http://schemas.openxmlformats.org/officeDocument/2006/relationships/hyperlink" Target="https://twitter.com/" TargetMode="External"/><Relationship Id="rId1188" Type="http://schemas.openxmlformats.org/officeDocument/2006/relationships/hyperlink" Target="https://twitter.com/" TargetMode="External"/><Relationship Id="rId1395" Type="http://schemas.openxmlformats.org/officeDocument/2006/relationships/hyperlink" Target="https://twitter.com/" TargetMode="External"/><Relationship Id="rId2001" Type="http://schemas.openxmlformats.org/officeDocument/2006/relationships/hyperlink" Target="https://twitter.com/" TargetMode="External"/><Relationship Id="rId2239" Type="http://schemas.openxmlformats.org/officeDocument/2006/relationships/hyperlink" Target="https://twitter.com/" TargetMode="External"/><Relationship Id="rId2446" Type="http://schemas.openxmlformats.org/officeDocument/2006/relationships/hyperlink" Target="https://twitter.com/" TargetMode="External"/><Relationship Id="rId2653" Type="http://schemas.openxmlformats.org/officeDocument/2006/relationships/hyperlink" Target="https://twitter.com/" TargetMode="External"/><Relationship Id="rId2860" Type="http://schemas.openxmlformats.org/officeDocument/2006/relationships/hyperlink" Target="https://twitter.com/" TargetMode="External"/><Relationship Id="rId418" Type="http://schemas.openxmlformats.org/officeDocument/2006/relationships/hyperlink" Target="https://twitter.com/i/web/status/1264650828918521862" TargetMode="External"/><Relationship Id="rId625" Type="http://schemas.openxmlformats.org/officeDocument/2006/relationships/hyperlink" Target="https://twitter.com/" TargetMode="External"/><Relationship Id="rId832" Type="http://schemas.openxmlformats.org/officeDocument/2006/relationships/hyperlink" Target="https://twitter.com/" TargetMode="External"/><Relationship Id="rId1048" Type="http://schemas.openxmlformats.org/officeDocument/2006/relationships/hyperlink" Target="https://twitter.com/" TargetMode="External"/><Relationship Id="rId1255" Type="http://schemas.openxmlformats.org/officeDocument/2006/relationships/hyperlink" Target="https://twitter.com/" TargetMode="External"/><Relationship Id="rId1462" Type="http://schemas.openxmlformats.org/officeDocument/2006/relationships/hyperlink" Target="https://twitter.com/" TargetMode="External"/><Relationship Id="rId2306" Type="http://schemas.openxmlformats.org/officeDocument/2006/relationships/hyperlink" Target="https://twitter.com/" TargetMode="External"/><Relationship Id="rId2513" Type="http://schemas.openxmlformats.org/officeDocument/2006/relationships/hyperlink" Target="https://twitter.com/" TargetMode="External"/><Relationship Id="rId2958" Type="http://schemas.openxmlformats.org/officeDocument/2006/relationships/hyperlink" Target="https://twitter.com/" TargetMode="External"/><Relationship Id="rId1115" Type="http://schemas.openxmlformats.org/officeDocument/2006/relationships/hyperlink" Target="https://twitter.com/" TargetMode="External"/><Relationship Id="rId1322" Type="http://schemas.openxmlformats.org/officeDocument/2006/relationships/hyperlink" Target="https://twitter.com/" TargetMode="External"/><Relationship Id="rId1767" Type="http://schemas.openxmlformats.org/officeDocument/2006/relationships/hyperlink" Target="https://twitter.com/" TargetMode="External"/><Relationship Id="rId1974" Type="http://schemas.openxmlformats.org/officeDocument/2006/relationships/hyperlink" Target="https://twitter.com/" TargetMode="External"/><Relationship Id="rId2720" Type="http://schemas.openxmlformats.org/officeDocument/2006/relationships/hyperlink" Target="https://twitter.com/" TargetMode="External"/><Relationship Id="rId2818" Type="http://schemas.openxmlformats.org/officeDocument/2006/relationships/hyperlink" Target="https://twitter.com/" TargetMode="External"/><Relationship Id="rId59" Type="http://schemas.openxmlformats.org/officeDocument/2006/relationships/hyperlink" Target="https://twitter.com/i/web/status/1264650814800486400" TargetMode="External"/><Relationship Id="rId1627" Type="http://schemas.openxmlformats.org/officeDocument/2006/relationships/hyperlink" Target="https://twitter.com/" TargetMode="External"/><Relationship Id="rId1834" Type="http://schemas.openxmlformats.org/officeDocument/2006/relationships/hyperlink" Target="https://twitter.com/" TargetMode="External"/><Relationship Id="rId2096" Type="http://schemas.openxmlformats.org/officeDocument/2006/relationships/hyperlink" Target="https://twitter.com/" TargetMode="External"/><Relationship Id="rId1901" Type="http://schemas.openxmlformats.org/officeDocument/2006/relationships/hyperlink" Target="https://twitter.com/" TargetMode="External"/><Relationship Id="rId275" Type="http://schemas.openxmlformats.org/officeDocument/2006/relationships/hyperlink" Target="https://twitter.com/i/web/status/1264650937240629248" TargetMode="External"/><Relationship Id="rId482" Type="http://schemas.openxmlformats.org/officeDocument/2006/relationships/hyperlink" Target="https://twitter.com/i/web/status/1264651051485016064" TargetMode="External"/><Relationship Id="rId2163" Type="http://schemas.openxmlformats.org/officeDocument/2006/relationships/hyperlink" Target="https://twitter.com/" TargetMode="External"/><Relationship Id="rId2370" Type="http://schemas.openxmlformats.org/officeDocument/2006/relationships/hyperlink" Target="https://twitter.com/" TargetMode="External"/><Relationship Id="rId135" Type="http://schemas.openxmlformats.org/officeDocument/2006/relationships/hyperlink" Target="https://twitter.com/i/web/status/1264650852872192001" TargetMode="External"/><Relationship Id="rId342" Type="http://schemas.openxmlformats.org/officeDocument/2006/relationships/hyperlink" Target="https://twitter.com/i/web/status/1264650974746066945" TargetMode="External"/><Relationship Id="rId787" Type="http://schemas.openxmlformats.org/officeDocument/2006/relationships/hyperlink" Target="https://twitter.com/" TargetMode="External"/><Relationship Id="rId994" Type="http://schemas.openxmlformats.org/officeDocument/2006/relationships/hyperlink" Target="https://twitter.com/" TargetMode="External"/><Relationship Id="rId2023" Type="http://schemas.openxmlformats.org/officeDocument/2006/relationships/hyperlink" Target="https://twitter.com/" TargetMode="External"/><Relationship Id="rId2230" Type="http://schemas.openxmlformats.org/officeDocument/2006/relationships/hyperlink" Target="https://twitter.com/" TargetMode="External"/><Relationship Id="rId2468" Type="http://schemas.openxmlformats.org/officeDocument/2006/relationships/hyperlink" Target="https://twitter.com/" TargetMode="External"/><Relationship Id="rId2675" Type="http://schemas.openxmlformats.org/officeDocument/2006/relationships/hyperlink" Target="https://twitter.com/" TargetMode="External"/><Relationship Id="rId2882" Type="http://schemas.openxmlformats.org/officeDocument/2006/relationships/hyperlink" Target="https://twitter.com/" TargetMode="External"/><Relationship Id="rId202" Type="http://schemas.openxmlformats.org/officeDocument/2006/relationships/hyperlink" Target="https://twitter.com/i/web/status/1264650892336381953" TargetMode="External"/><Relationship Id="rId647" Type="http://schemas.openxmlformats.org/officeDocument/2006/relationships/hyperlink" Target="https://twitter.com/" TargetMode="External"/><Relationship Id="rId854" Type="http://schemas.openxmlformats.org/officeDocument/2006/relationships/hyperlink" Target="https://twitter.com/" TargetMode="External"/><Relationship Id="rId1277" Type="http://schemas.openxmlformats.org/officeDocument/2006/relationships/hyperlink" Target="https://twitter.com/" TargetMode="External"/><Relationship Id="rId1484" Type="http://schemas.openxmlformats.org/officeDocument/2006/relationships/hyperlink" Target="https://twitter.com/" TargetMode="External"/><Relationship Id="rId1691" Type="http://schemas.openxmlformats.org/officeDocument/2006/relationships/hyperlink" Target="https://twitter.com/" TargetMode="External"/><Relationship Id="rId2328" Type="http://schemas.openxmlformats.org/officeDocument/2006/relationships/hyperlink" Target="https://twitter.com/" TargetMode="External"/><Relationship Id="rId2535" Type="http://schemas.openxmlformats.org/officeDocument/2006/relationships/hyperlink" Target="https://twitter.com/" TargetMode="External"/><Relationship Id="rId2742" Type="http://schemas.openxmlformats.org/officeDocument/2006/relationships/hyperlink" Target="https://twitter.com/" TargetMode="External"/><Relationship Id="rId507" Type="http://schemas.openxmlformats.org/officeDocument/2006/relationships/hyperlink" Target="https://www.furkanhaber.net/diyarbakir-ulu-camiinde-islami-anlatan-ramazan-bockun-akil-hastanesine-kapatildi.html" TargetMode="External"/><Relationship Id="rId714" Type="http://schemas.openxmlformats.org/officeDocument/2006/relationships/hyperlink" Target="https://twitter.com/" TargetMode="External"/><Relationship Id="rId921" Type="http://schemas.openxmlformats.org/officeDocument/2006/relationships/hyperlink" Target="https://twitter.com/" TargetMode="External"/><Relationship Id="rId1137" Type="http://schemas.openxmlformats.org/officeDocument/2006/relationships/hyperlink" Target="https://twitter.com/" TargetMode="External"/><Relationship Id="rId1344" Type="http://schemas.openxmlformats.org/officeDocument/2006/relationships/hyperlink" Target="https://twitter.com/" TargetMode="External"/><Relationship Id="rId1551" Type="http://schemas.openxmlformats.org/officeDocument/2006/relationships/hyperlink" Target="https://twitter.com/" TargetMode="External"/><Relationship Id="rId1789" Type="http://schemas.openxmlformats.org/officeDocument/2006/relationships/hyperlink" Target="https://twitter.com/" TargetMode="External"/><Relationship Id="rId1996" Type="http://schemas.openxmlformats.org/officeDocument/2006/relationships/hyperlink" Target="https://twitter.com/" TargetMode="External"/><Relationship Id="rId2602" Type="http://schemas.openxmlformats.org/officeDocument/2006/relationships/hyperlink" Target="https://twitter.com/" TargetMode="External"/><Relationship Id="rId50" Type="http://schemas.openxmlformats.org/officeDocument/2006/relationships/hyperlink" Target="http://www.medyaurfa.com/siyaset/gulpinar-insanlik-zorlu-bir-imtihandan-geciyor-h89530.html" TargetMode="External"/><Relationship Id="rId1204" Type="http://schemas.openxmlformats.org/officeDocument/2006/relationships/hyperlink" Target="https://twitter.com/" TargetMode="External"/><Relationship Id="rId1411" Type="http://schemas.openxmlformats.org/officeDocument/2006/relationships/hyperlink" Target="https://twitter.com/" TargetMode="External"/><Relationship Id="rId1649" Type="http://schemas.openxmlformats.org/officeDocument/2006/relationships/hyperlink" Target="https://twitter.com/" TargetMode="External"/><Relationship Id="rId1856" Type="http://schemas.openxmlformats.org/officeDocument/2006/relationships/hyperlink" Target="https://twitter.com/" TargetMode="External"/><Relationship Id="rId2907" Type="http://schemas.openxmlformats.org/officeDocument/2006/relationships/hyperlink" Target="https://twitter.com/" TargetMode="External"/><Relationship Id="rId1509" Type="http://schemas.openxmlformats.org/officeDocument/2006/relationships/hyperlink" Target="https://twitter.com/" TargetMode="External"/><Relationship Id="rId1716" Type="http://schemas.openxmlformats.org/officeDocument/2006/relationships/hyperlink" Target="https://twitter.com/" TargetMode="External"/><Relationship Id="rId1923" Type="http://schemas.openxmlformats.org/officeDocument/2006/relationships/hyperlink" Target="https://twitter.com/" TargetMode="External"/><Relationship Id="rId297" Type="http://schemas.openxmlformats.org/officeDocument/2006/relationships/hyperlink" Target="https://twitter.com/i/web/status/1264650946543484929" TargetMode="External"/><Relationship Id="rId2185" Type="http://schemas.openxmlformats.org/officeDocument/2006/relationships/hyperlink" Target="https://twitter.com/" TargetMode="External"/><Relationship Id="rId2392" Type="http://schemas.openxmlformats.org/officeDocument/2006/relationships/hyperlink" Target="https://twitter.com/" TargetMode="External"/><Relationship Id="rId157" Type="http://schemas.openxmlformats.org/officeDocument/2006/relationships/hyperlink" Target="https://twitter.com/i/web/status/1264650861629841414" TargetMode="External"/><Relationship Id="rId364" Type="http://schemas.openxmlformats.org/officeDocument/2006/relationships/hyperlink" Target="https://twitter.com/i/web/status/1264650984728465408" TargetMode="External"/><Relationship Id="rId2045" Type="http://schemas.openxmlformats.org/officeDocument/2006/relationships/hyperlink" Target="https://twitter.com/" TargetMode="External"/><Relationship Id="rId2697" Type="http://schemas.openxmlformats.org/officeDocument/2006/relationships/hyperlink" Target="https://twitter.com/" TargetMode="External"/><Relationship Id="rId571" Type="http://schemas.openxmlformats.org/officeDocument/2006/relationships/hyperlink" Target="https://twitter.com/" TargetMode="External"/><Relationship Id="rId669" Type="http://schemas.openxmlformats.org/officeDocument/2006/relationships/hyperlink" Target="https://twitter.com/" TargetMode="External"/><Relationship Id="rId876" Type="http://schemas.openxmlformats.org/officeDocument/2006/relationships/hyperlink" Target="https://twitter.com/" TargetMode="External"/><Relationship Id="rId1299" Type="http://schemas.openxmlformats.org/officeDocument/2006/relationships/hyperlink" Target="https://twitter.com/" TargetMode="External"/><Relationship Id="rId2252" Type="http://schemas.openxmlformats.org/officeDocument/2006/relationships/hyperlink" Target="https://twitter.com/" TargetMode="External"/><Relationship Id="rId2557" Type="http://schemas.openxmlformats.org/officeDocument/2006/relationships/hyperlink" Target="https://twitter.com/" TargetMode="External"/><Relationship Id="rId224" Type="http://schemas.openxmlformats.org/officeDocument/2006/relationships/hyperlink" Target="https://twitter.com/i/web/status/1264650903648378881" TargetMode="External"/><Relationship Id="rId431" Type="http://schemas.openxmlformats.org/officeDocument/2006/relationships/hyperlink" Target="https://twitter.com/i/web/status/1264651014747181056" TargetMode="External"/><Relationship Id="rId529" Type="http://schemas.openxmlformats.org/officeDocument/2006/relationships/hyperlink" Target="https://twitter.com/i/web/status/1264651073563877382" TargetMode="External"/><Relationship Id="rId736" Type="http://schemas.openxmlformats.org/officeDocument/2006/relationships/hyperlink" Target="https://twitter.com/" TargetMode="External"/><Relationship Id="rId1061" Type="http://schemas.openxmlformats.org/officeDocument/2006/relationships/hyperlink" Target="https://twitter.com/" TargetMode="External"/><Relationship Id="rId1159" Type="http://schemas.openxmlformats.org/officeDocument/2006/relationships/hyperlink" Target="https://twitter.com/" TargetMode="External"/><Relationship Id="rId1366" Type="http://schemas.openxmlformats.org/officeDocument/2006/relationships/hyperlink" Target="https://twitter.com/" TargetMode="External"/><Relationship Id="rId2112" Type="http://schemas.openxmlformats.org/officeDocument/2006/relationships/hyperlink" Target="https://twitter.com/" TargetMode="External"/><Relationship Id="rId2417" Type="http://schemas.openxmlformats.org/officeDocument/2006/relationships/hyperlink" Target="https://twitter.com/" TargetMode="External"/><Relationship Id="rId2764" Type="http://schemas.openxmlformats.org/officeDocument/2006/relationships/hyperlink" Target="https://twitter.com/" TargetMode="External"/><Relationship Id="rId2971" Type="http://schemas.openxmlformats.org/officeDocument/2006/relationships/hyperlink" Target="https://twitter.com/" TargetMode="External"/><Relationship Id="rId943" Type="http://schemas.openxmlformats.org/officeDocument/2006/relationships/hyperlink" Target="https://twitter.com/" TargetMode="External"/><Relationship Id="rId1019" Type="http://schemas.openxmlformats.org/officeDocument/2006/relationships/hyperlink" Target="https://twitter.com/" TargetMode="External"/><Relationship Id="rId1573" Type="http://schemas.openxmlformats.org/officeDocument/2006/relationships/hyperlink" Target="https://twitter.com/" TargetMode="External"/><Relationship Id="rId1780" Type="http://schemas.openxmlformats.org/officeDocument/2006/relationships/hyperlink" Target="https://twitter.com/" TargetMode="External"/><Relationship Id="rId1878" Type="http://schemas.openxmlformats.org/officeDocument/2006/relationships/hyperlink" Target="https://twitter.com/" TargetMode="External"/><Relationship Id="rId2624" Type="http://schemas.openxmlformats.org/officeDocument/2006/relationships/hyperlink" Target="https://twitter.com/" TargetMode="External"/><Relationship Id="rId2831" Type="http://schemas.openxmlformats.org/officeDocument/2006/relationships/hyperlink" Target="https://twitter.com/" TargetMode="External"/><Relationship Id="rId2929" Type="http://schemas.openxmlformats.org/officeDocument/2006/relationships/hyperlink" Target="https://twitter.com/" TargetMode="External"/><Relationship Id="rId72" Type="http://schemas.openxmlformats.org/officeDocument/2006/relationships/hyperlink" Target="https://twitter.com/i/web/status/1264650819426754560" TargetMode="External"/><Relationship Id="rId803" Type="http://schemas.openxmlformats.org/officeDocument/2006/relationships/hyperlink" Target="https://twitter.com/" TargetMode="External"/><Relationship Id="rId1226" Type="http://schemas.openxmlformats.org/officeDocument/2006/relationships/hyperlink" Target="https://twitter.com/" TargetMode="External"/><Relationship Id="rId1433" Type="http://schemas.openxmlformats.org/officeDocument/2006/relationships/hyperlink" Target="https://twitter.com/" TargetMode="External"/><Relationship Id="rId1640" Type="http://schemas.openxmlformats.org/officeDocument/2006/relationships/hyperlink" Target="https://twitter.com/" TargetMode="External"/><Relationship Id="rId1738" Type="http://schemas.openxmlformats.org/officeDocument/2006/relationships/hyperlink" Target="https://twitter.com/" TargetMode="External"/><Relationship Id="rId1500" Type="http://schemas.openxmlformats.org/officeDocument/2006/relationships/hyperlink" Target="https://twitter.com/" TargetMode="External"/><Relationship Id="rId1945" Type="http://schemas.openxmlformats.org/officeDocument/2006/relationships/hyperlink" Target="https://twitter.com/" TargetMode="External"/><Relationship Id="rId1805" Type="http://schemas.openxmlformats.org/officeDocument/2006/relationships/hyperlink" Target="https://twitter.com/" TargetMode="External"/><Relationship Id="rId179" Type="http://schemas.openxmlformats.org/officeDocument/2006/relationships/hyperlink" Target="https://twitter.com/i/web/status/1264650879862480896" TargetMode="External"/><Relationship Id="rId386" Type="http://schemas.openxmlformats.org/officeDocument/2006/relationships/hyperlink" Target="https://twitter.com/i/web/status/1264650995948290051" TargetMode="External"/><Relationship Id="rId593" Type="http://schemas.openxmlformats.org/officeDocument/2006/relationships/hyperlink" Target="https://twitter.com/" TargetMode="External"/><Relationship Id="rId2067" Type="http://schemas.openxmlformats.org/officeDocument/2006/relationships/hyperlink" Target="https://twitter.com/" TargetMode="External"/><Relationship Id="rId2274" Type="http://schemas.openxmlformats.org/officeDocument/2006/relationships/hyperlink" Target="https://twitter.com/" TargetMode="External"/><Relationship Id="rId2481" Type="http://schemas.openxmlformats.org/officeDocument/2006/relationships/hyperlink" Target="https://twitter.com/" TargetMode="External"/><Relationship Id="rId246" Type="http://schemas.openxmlformats.org/officeDocument/2006/relationships/hyperlink" Target="https://twitter.com/i/web/status/1264650916516507649" TargetMode="External"/><Relationship Id="rId453" Type="http://schemas.openxmlformats.org/officeDocument/2006/relationships/hyperlink" Target="https://twitter.com/i/web/status/1264651024624648192" TargetMode="External"/><Relationship Id="rId660" Type="http://schemas.openxmlformats.org/officeDocument/2006/relationships/hyperlink" Target="https://twitter.com/" TargetMode="External"/><Relationship Id="rId898" Type="http://schemas.openxmlformats.org/officeDocument/2006/relationships/hyperlink" Target="https://twitter.com/" TargetMode="External"/><Relationship Id="rId1083" Type="http://schemas.openxmlformats.org/officeDocument/2006/relationships/hyperlink" Target="https://twitter.com/" TargetMode="External"/><Relationship Id="rId1290" Type="http://schemas.openxmlformats.org/officeDocument/2006/relationships/hyperlink" Target="https://twitter.com/" TargetMode="External"/><Relationship Id="rId2134" Type="http://schemas.openxmlformats.org/officeDocument/2006/relationships/hyperlink" Target="https://twitter.com/" TargetMode="External"/><Relationship Id="rId2341" Type="http://schemas.openxmlformats.org/officeDocument/2006/relationships/hyperlink" Target="https://twitter.com/" TargetMode="External"/><Relationship Id="rId2579" Type="http://schemas.openxmlformats.org/officeDocument/2006/relationships/hyperlink" Target="https://twitter.com/" TargetMode="External"/><Relationship Id="rId2786" Type="http://schemas.openxmlformats.org/officeDocument/2006/relationships/hyperlink" Target="https://twitter.com/" TargetMode="External"/><Relationship Id="rId2993" Type="http://schemas.openxmlformats.org/officeDocument/2006/relationships/hyperlink" Target="https://twitter.com/" TargetMode="External"/><Relationship Id="rId106" Type="http://schemas.openxmlformats.org/officeDocument/2006/relationships/hyperlink" Target="https://twitter.com/VoiceofTSP/status/1264287220640428040" TargetMode="External"/><Relationship Id="rId313" Type="http://schemas.openxmlformats.org/officeDocument/2006/relationships/hyperlink" Target="https://twitter.com/i/web/status/1264650956387516417" TargetMode="External"/><Relationship Id="rId758" Type="http://schemas.openxmlformats.org/officeDocument/2006/relationships/hyperlink" Target="https://twitter.com/" TargetMode="External"/><Relationship Id="rId965" Type="http://schemas.openxmlformats.org/officeDocument/2006/relationships/hyperlink" Target="https://twitter.com/" TargetMode="External"/><Relationship Id="rId1150" Type="http://schemas.openxmlformats.org/officeDocument/2006/relationships/hyperlink" Target="https://twitter.com/" TargetMode="External"/><Relationship Id="rId1388" Type="http://schemas.openxmlformats.org/officeDocument/2006/relationships/hyperlink" Target="https://twitter.com/" TargetMode="External"/><Relationship Id="rId1595" Type="http://schemas.openxmlformats.org/officeDocument/2006/relationships/hyperlink" Target="https://twitter.com/" TargetMode="External"/><Relationship Id="rId2439" Type="http://schemas.openxmlformats.org/officeDocument/2006/relationships/hyperlink" Target="https://twitter.com/" TargetMode="External"/><Relationship Id="rId2646" Type="http://schemas.openxmlformats.org/officeDocument/2006/relationships/hyperlink" Target="https://twitter.com/" TargetMode="External"/><Relationship Id="rId2853" Type="http://schemas.openxmlformats.org/officeDocument/2006/relationships/hyperlink" Target="https://twitter.com/" TargetMode="External"/><Relationship Id="rId94" Type="http://schemas.openxmlformats.org/officeDocument/2006/relationships/hyperlink" Target="https://open.spotify.com/track/6rk1XVeqiWDUMAK2Or4CiT?si=TgiBoc2uSQu9QiqgrPjCAw" TargetMode="External"/><Relationship Id="rId520" Type="http://schemas.openxmlformats.org/officeDocument/2006/relationships/hyperlink" Target="https://twitter.com/i/web/status/1264651069390573568" TargetMode="External"/><Relationship Id="rId618" Type="http://schemas.openxmlformats.org/officeDocument/2006/relationships/hyperlink" Target="https://twitter.com/" TargetMode="External"/><Relationship Id="rId825" Type="http://schemas.openxmlformats.org/officeDocument/2006/relationships/hyperlink" Target="https://twitter.com/" TargetMode="External"/><Relationship Id="rId1248" Type="http://schemas.openxmlformats.org/officeDocument/2006/relationships/hyperlink" Target="https://twitter.com/" TargetMode="External"/><Relationship Id="rId1455" Type="http://schemas.openxmlformats.org/officeDocument/2006/relationships/hyperlink" Target="https://twitter.com/" TargetMode="External"/><Relationship Id="rId1662" Type="http://schemas.openxmlformats.org/officeDocument/2006/relationships/hyperlink" Target="https://twitter.com/" TargetMode="External"/><Relationship Id="rId2201" Type="http://schemas.openxmlformats.org/officeDocument/2006/relationships/hyperlink" Target="https://twitter.com/" TargetMode="External"/><Relationship Id="rId2506" Type="http://schemas.openxmlformats.org/officeDocument/2006/relationships/hyperlink" Target="https://twitter.com/" TargetMode="External"/><Relationship Id="rId1010" Type="http://schemas.openxmlformats.org/officeDocument/2006/relationships/hyperlink" Target="https://twitter.com/" TargetMode="External"/><Relationship Id="rId1108" Type="http://schemas.openxmlformats.org/officeDocument/2006/relationships/hyperlink" Target="https://twitter.com/" TargetMode="External"/><Relationship Id="rId1315" Type="http://schemas.openxmlformats.org/officeDocument/2006/relationships/hyperlink" Target="https://twitter.com/" TargetMode="External"/><Relationship Id="rId1967" Type="http://schemas.openxmlformats.org/officeDocument/2006/relationships/hyperlink" Target="https://twitter.com/" TargetMode="External"/><Relationship Id="rId2713" Type="http://schemas.openxmlformats.org/officeDocument/2006/relationships/hyperlink" Target="https://twitter.com/" TargetMode="External"/><Relationship Id="rId2920" Type="http://schemas.openxmlformats.org/officeDocument/2006/relationships/hyperlink" Target="https://twitter.com/" TargetMode="External"/><Relationship Id="rId1522" Type="http://schemas.openxmlformats.org/officeDocument/2006/relationships/hyperlink" Target="https://twitter.com/" TargetMode="External"/><Relationship Id="rId21" Type="http://schemas.openxmlformats.org/officeDocument/2006/relationships/hyperlink" Target="https://twitter.com/i/web/status/1264650794151927808" TargetMode="External"/><Relationship Id="rId2089" Type="http://schemas.openxmlformats.org/officeDocument/2006/relationships/hyperlink" Target="https://twitter.com/" TargetMode="External"/><Relationship Id="rId2296" Type="http://schemas.openxmlformats.org/officeDocument/2006/relationships/hyperlink" Target="https://twitter.com/" TargetMode="External"/><Relationship Id="rId268" Type="http://schemas.openxmlformats.org/officeDocument/2006/relationships/hyperlink" Target="https://www.tumyad.org/bagis-yap/bir-ogun-yemek-bagisi/" TargetMode="External"/><Relationship Id="rId475" Type="http://schemas.openxmlformats.org/officeDocument/2006/relationships/hyperlink" Target="https://twitter.com/i/web/status/1264651016651276289" TargetMode="External"/><Relationship Id="rId682" Type="http://schemas.openxmlformats.org/officeDocument/2006/relationships/hyperlink" Target="https://twitter.com/" TargetMode="External"/><Relationship Id="rId2156" Type="http://schemas.openxmlformats.org/officeDocument/2006/relationships/hyperlink" Target="https://twitter.com/" TargetMode="External"/><Relationship Id="rId2363" Type="http://schemas.openxmlformats.org/officeDocument/2006/relationships/hyperlink" Target="https://twitter.com/" TargetMode="External"/><Relationship Id="rId2570" Type="http://schemas.openxmlformats.org/officeDocument/2006/relationships/hyperlink" Target="https://twitter.com/" TargetMode="External"/><Relationship Id="rId128" Type="http://schemas.openxmlformats.org/officeDocument/2006/relationships/hyperlink" Target="https://twitter.com/i/web/status/1264650849453772800" TargetMode="External"/><Relationship Id="rId335" Type="http://schemas.openxmlformats.org/officeDocument/2006/relationships/hyperlink" Target="https://twitter.com/i/web/status/1264650970484654086" TargetMode="External"/><Relationship Id="rId542" Type="http://schemas.openxmlformats.org/officeDocument/2006/relationships/hyperlink" Target="https://twitter.com/" TargetMode="External"/><Relationship Id="rId1172" Type="http://schemas.openxmlformats.org/officeDocument/2006/relationships/hyperlink" Target="https://twitter.com/" TargetMode="External"/><Relationship Id="rId2016" Type="http://schemas.openxmlformats.org/officeDocument/2006/relationships/hyperlink" Target="https://twitter.com/" TargetMode="External"/><Relationship Id="rId2223" Type="http://schemas.openxmlformats.org/officeDocument/2006/relationships/hyperlink" Target="https://twitter.com/" TargetMode="External"/><Relationship Id="rId2430" Type="http://schemas.openxmlformats.org/officeDocument/2006/relationships/hyperlink" Target="https://twitter.com/" TargetMode="External"/><Relationship Id="rId402" Type="http://schemas.openxmlformats.org/officeDocument/2006/relationships/hyperlink" Target="https://twitter.com/i/web/status/1264651003225427968" TargetMode="External"/><Relationship Id="rId1032" Type="http://schemas.openxmlformats.org/officeDocument/2006/relationships/hyperlink" Target="https://twitter.com/" TargetMode="External"/><Relationship Id="rId1989" Type="http://schemas.openxmlformats.org/officeDocument/2006/relationships/hyperlink" Target="https://twitter.com/" TargetMode="External"/><Relationship Id="rId1849" Type="http://schemas.openxmlformats.org/officeDocument/2006/relationships/hyperlink" Target="https://twitter.com/" TargetMode="External"/><Relationship Id="rId192" Type="http://schemas.openxmlformats.org/officeDocument/2006/relationships/hyperlink" Target="https://twitter.com/i/web/status/1264650889295532032" TargetMode="External"/><Relationship Id="rId1709" Type="http://schemas.openxmlformats.org/officeDocument/2006/relationships/hyperlink" Target="https://twitter.com/" TargetMode="External"/><Relationship Id="rId1916" Type="http://schemas.openxmlformats.org/officeDocument/2006/relationships/hyperlink" Target="https://twitter.com/" TargetMode="External"/><Relationship Id="rId2080" Type="http://schemas.openxmlformats.org/officeDocument/2006/relationships/hyperlink" Target="https://twitter.com/" TargetMode="External"/><Relationship Id="rId2897" Type="http://schemas.openxmlformats.org/officeDocument/2006/relationships/hyperlink" Target="https://twitter.com/" TargetMode="External"/><Relationship Id="rId869" Type="http://schemas.openxmlformats.org/officeDocument/2006/relationships/hyperlink" Target="https://twitter.com/" TargetMode="External"/><Relationship Id="rId1499" Type="http://schemas.openxmlformats.org/officeDocument/2006/relationships/hyperlink" Target="https://twitter.com/" TargetMode="External"/><Relationship Id="rId729" Type="http://schemas.openxmlformats.org/officeDocument/2006/relationships/hyperlink" Target="https://twitter.com/" TargetMode="External"/><Relationship Id="rId1359" Type="http://schemas.openxmlformats.org/officeDocument/2006/relationships/hyperlink" Target="https://twitter.com/" TargetMode="External"/><Relationship Id="rId2757" Type="http://schemas.openxmlformats.org/officeDocument/2006/relationships/hyperlink" Target="https://twitter.com/" TargetMode="External"/><Relationship Id="rId2964" Type="http://schemas.openxmlformats.org/officeDocument/2006/relationships/hyperlink" Target="https://twitter.com/" TargetMode="External"/><Relationship Id="rId936" Type="http://schemas.openxmlformats.org/officeDocument/2006/relationships/hyperlink" Target="https://twitter.com/" TargetMode="External"/><Relationship Id="rId1219" Type="http://schemas.openxmlformats.org/officeDocument/2006/relationships/hyperlink" Target="https://twitter.com/" TargetMode="External"/><Relationship Id="rId1566" Type="http://schemas.openxmlformats.org/officeDocument/2006/relationships/hyperlink" Target="https://twitter.com/" TargetMode="External"/><Relationship Id="rId1773" Type="http://schemas.openxmlformats.org/officeDocument/2006/relationships/hyperlink" Target="https://twitter.com/" TargetMode="External"/><Relationship Id="rId1980" Type="http://schemas.openxmlformats.org/officeDocument/2006/relationships/hyperlink" Target="https://twitter.com/" TargetMode="External"/><Relationship Id="rId2617" Type="http://schemas.openxmlformats.org/officeDocument/2006/relationships/hyperlink" Target="https://twitter.com/" TargetMode="External"/><Relationship Id="rId2824" Type="http://schemas.openxmlformats.org/officeDocument/2006/relationships/hyperlink" Target="https://twitter.com/" TargetMode="External"/><Relationship Id="rId65" Type="http://schemas.openxmlformats.org/officeDocument/2006/relationships/hyperlink" Target="https://twitter.com/i/web/status/1264650815681236993" TargetMode="External"/><Relationship Id="rId1426" Type="http://schemas.openxmlformats.org/officeDocument/2006/relationships/hyperlink" Target="https://twitter.com/" TargetMode="External"/><Relationship Id="rId1633" Type="http://schemas.openxmlformats.org/officeDocument/2006/relationships/hyperlink" Target="https://twitter.com/" TargetMode="External"/><Relationship Id="rId1840" Type="http://schemas.openxmlformats.org/officeDocument/2006/relationships/hyperlink" Target="https://twitter.com/" TargetMode="External"/><Relationship Id="rId1700" Type="http://schemas.openxmlformats.org/officeDocument/2006/relationships/hyperlink" Target="https://twitter.com/" TargetMode="External"/><Relationship Id="rId379" Type="http://schemas.openxmlformats.org/officeDocument/2006/relationships/hyperlink" Target="https://twitter.com/i/web/status/1264650991833698307" TargetMode="External"/><Relationship Id="rId586" Type="http://schemas.openxmlformats.org/officeDocument/2006/relationships/hyperlink" Target="https://twitter.com/" TargetMode="External"/><Relationship Id="rId793" Type="http://schemas.openxmlformats.org/officeDocument/2006/relationships/hyperlink" Target="https://twitter.com/" TargetMode="External"/><Relationship Id="rId2267" Type="http://schemas.openxmlformats.org/officeDocument/2006/relationships/hyperlink" Target="https://twitter.com/" TargetMode="External"/><Relationship Id="rId2474" Type="http://schemas.openxmlformats.org/officeDocument/2006/relationships/hyperlink" Target="https://twitter.com/" TargetMode="External"/><Relationship Id="rId2681" Type="http://schemas.openxmlformats.org/officeDocument/2006/relationships/hyperlink" Target="https://twitter.com/" TargetMode="External"/><Relationship Id="rId239" Type="http://schemas.openxmlformats.org/officeDocument/2006/relationships/hyperlink" Target="https://twitter.com/feykasli1/status/1264584010602369025" TargetMode="External"/><Relationship Id="rId446" Type="http://schemas.openxmlformats.org/officeDocument/2006/relationships/hyperlink" Target="https://twitter.com/i/web/status/1264651021952917505" TargetMode="External"/><Relationship Id="rId653" Type="http://schemas.openxmlformats.org/officeDocument/2006/relationships/hyperlink" Target="https://twitter.com/" TargetMode="External"/><Relationship Id="rId1076" Type="http://schemas.openxmlformats.org/officeDocument/2006/relationships/hyperlink" Target="https://twitter.com/" TargetMode="External"/><Relationship Id="rId1283" Type="http://schemas.openxmlformats.org/officeDocument/2006/relationships/hyperlink" Target="https://twitter.com/" TargetMode="External"/><Relationship Id="rId1490" Type="http://schemas.openxmlformats.org/officeDocument/2006/relationships/hyperlink" Target="https://twitter.com/" TargetMode="External"/><Relationship Id="rId2127" Type="http://schemas.openxmlformats.org/officeDocument/2006/relationships/hyperlink" Target="https://twitter.com/" TargetMode="External"/><Relationship Id="rId2334" Type="http://schemas.openxmlformats.org/officeDocument/2006/relationships/hyperlink" Target="https://twitter.com/" TargetMode="External"/><Relationship Id="rId306" Type="http://schemas.openxmlformats.org/officeDocument/2006/relationships/hyperlink" Target="https://twitter.com/i/web/status/1264650951304118273" TargetMode="External"/><Relationship Id="rId860" Type="http://schemas.openxmlformats.org/officeDocument/2006/relationships/hyperlink" Target="https://twitter.com/" TargetMode="External"/><Relationship Id="rId1143" Type="http://schemas.openxmlformats.org/officeDocument/2006/relationships/hyperlink" Target="https://twitter.com/" TargetMode="External"/><Relationship Id="rId2541" Type="http://schemas.openxmlformats.org/officeDocument/2006/relationships/hyperlink" Target="https://twitter.com/" TargetMode="External"/><Relationship Id="rId513" Type="http://schemas.openxmlformats.org/officeDocument/2006/relationships/hyperlink" Target="https://odatv4.com/sadece-bir-villa-sitesi-kadar-alan-yandi-24052045.html" TargetMode="External"/><Relationship Id="rId720" Type="http://schemas.openxmlformats.org/officeDocument/2006/relationships/hyperlink" Target="https://twitter.com/" TargetMode="External"/><Relationship Id="rId1350" Type="http://schemas.openxmlformats.org/officeDocument/2006/relationships/hyperlink" Target="https://twitter.com/" TargetMode="External"/><Relationship Id="rId2401" Type="http://schemas.openxmlformats.org/officeDocument/2006/relationships/hyperlink" Target="https://twitter.com/" TargetMode="External"/><Relationship Id="rId1003" Type="http://schemas.openxmlformats.org/officeDocument/2006/relationships/hyperlink" Target="https://twitter.com/" TargetMode="External"/><Relationship Id="rId1210" Type="http://schemas.openxmlformats.org/officeDocument/2006/relationships/hyperlink" Target="https://twitter.com/" TargetMode="External"/><Relationship Id="rId2191" Type="http://schemas.openxmlformats.org/officeDocument/2006/relationships/hyperlink" Target="https://twitter.com/" TargetMode="External"/><Relationship Id="rId163" Type="http://schemas.openxmlformats.org/officeDocument/2006/relationships/hyperlink" Target="https://twitter.com/i/web/status/1264650868642787329" TargetMode="External"/><Relationship Id="rId370" Type="http://schemas.openxmlformats.org/officeDocument/2006/relationships/hyperlink" Target="https://twitter.com/i/web/status/1264650988574642176" TargetMode="External"/><Relationship Id="rId2051" Type="http://schemas.openxmlformats.org/officeDocument/2006/relationships/hyperlink" Target="https://twitter.com/" TargetMode="External"/><Relationship Id="rId230" Type="http://schemas.openxmlformats.org/officeDocument/2006/relationships/hyperlink" Target="https://twitter.com/i/web/status/1264650904214671362" TargetMode="External"/><Relationship Id="rId2868" Type="http://schemas.openxmlformats.org/officeDocument/2006/relationships/hyperlink" Target="https://twitter.com/" TargetMode="External"/><Relationship Id="rId1677" Type="http://schemas.openxmlformats.org/officeDocument/2006/relationships/hyperlink" Target="https://twitter.com/" TargetMode="External"/><Relationship Id="rId1884" Type="http://schemas.openxmlformats.org/officeDocument/2006/relationships/hyperlink" Target="https://twitter.com/" TargetMode="External"/><Relationship Id="rId2728" Type="http://schemas.openxmlformats.org/officeDocument/2006/relationships/hyperlink" Target="https://twitter.com/" TargetMode="External"/><Relationship Id="rId2935" Type="http://schemas.openxmlformats.org/officeDocument/2006/relationships/hyperlink" Target="https://twitter.com/" TargetMode="External"/><Relationship Id="rId907" Type="http://schemas.openxmlformats.org/officeDocument/2006/relationships/hyperlink" Target="https://twitter.com/" TargetMode="External"/><Relationship Id="rId1537" Type="http://schemas.openxmlformats.org/officeDocument/2006/relationships/hyperlink" Target="https://twitter.com/" TargetMode="External"/><Relationship Id="rId1744" Type="http://schemas.openxmlformats.org/officeDocument/2006/relationships/hyperlink" Target="https://twitter.com/" TargetMode="External"/><Relationship Id="rId1951" Type="http://schemas.openxmlformats.org/officeDocument/2006/relationships/hyperlink" Target="https://twitter.com/" TargetMode="External"/><Relationship Id="rId36" Type="http://schemas.openxmlformats.org/officeDocument/2006/relationships/hyperlink" Target="https://twitter.com/i/web/status/1264650801655492609" TargetMode="External"/><Relationship Id="rId1604" Type="http://schemas.openxmlformats.org/officeDocument/2006/relationships/hyperlink" Target="https://twitter.com/" TargetMode="External"/><Relationship Id="rId1811" Type="http://schemas.openxmlformats.org/officeDocument/2006/relationships/hyperlink" Target="https://twitter.com/" TargetMode="External"/><Relationship Id="rId697" Type="http://schemas.openxmlformats.org/officeDocument/2006/relationships/hyperlink" Target="https://twitter.com/" TargetMode="External"/><Relationship Id="rId2378" Type="http://schemas.openxmlformats.org/officeDocument/2006/relationships/hyperlink" Target="https://twitter.com/" TargetMode="External"/><Relationship Id="rId1187" Type="http://schemas.openxmlformats.org/officeDocument/2006/relationships/hyperlink" Target="https://twitter.com/" TargetMode="External"/><Relationship Id="rId2585" Type="http://schemas.openxmlformats.org/officeDocument/2006/relationships/hyperlink" Target="https://twitter.com/" TargetMode="External"/><Relationship Id="rId2792" Type="http://schemas.openxmlformats.org/officeDocument/2006/relationships/hyperlink" Target="https://twitter.com/" TargetMode="External"/><Relationship Id="rId557" Type="http://schemas.openxmlformats.org/officeDocument/2006/relationships/hyperlink" Target="https://twitter.com/" TargetMode="External"/><Relationship Id="rId764" Type="http://schemas.openxmlformats.org/officeDocument/2006/relationships/hyperlink" Target="https://twitter.com/" TargetMode="External"/><Relationship Id="rId971" Type="http://schemas.openxmlformats.org/officeDocument/2006/relationships/hyperlink" Target="https://twitter.com/" TargetMode="External"/><Relationship Id="rId1394" Type="http://schemas.openxmlformats.org/officeDocument/2006/relationships/hyperlink" Target="https://twitter.com/" TargetMode="External"/><Relationship Id="rId2238" Type="http://schemas.openxmlformats.org/officeDocument/2006/relationships/hyperlink" Target="https://twitter.com/" TargetMode="External"/><Relationship Id="rId2445" Type="http://schemas.openxmlformats.org/officeDocument/2006/relationships/hyperlink" Target="https://twitter.com/" TargetMode="External"/><Relationship Id="rId2652" Type="http://schemas.openxmlformats.org/officeDocument/2006/relationships/hyperlink" Target="https://twitter.com/" TargetMode="External"/><Relationship Id="rId417" Type="http://schemas.openxmlformats.org/officeDocument/2006/relationships/hyperlink" Target="https://twitter.com/i/web/status/1264651010582155265" TargetMode="External"/><Relationship Id="rId624" Type="http://schemas.openxmlformats.org/officeDocument/2006/relationships/hyperlink" Target="https://twitter.com/" TargetMode="External"/><Relationship Id="rId831" Type="http://schemas.openxmlformats.org/officeDocument/2006/relationships/hyperlink" Target="https://twitter.com/" TargetMode="External"/><Relationship Id="rId1047" Type="http://schemas.openxmlformats.org/officeDocument/2006/relationships/hyperlink" Target="https://twitter.com/" TargetMode="External"/><Relationship Id="rId1254" Type="http://schemas.openxmlformats.org/officeDocument/2006/relationships/hyperlink" Target="https://twitter.com/" TargetMode="External"/><Relationship Id="rId1461" Type="http://schemas.openxmlformats.org/officeDocument/2006/relationships/hyperlink" Target="https://twitter.com/" TargetMode="External"/><Relationship Id="rId2305" Type="http://schemas.openxmlformats.org/officeDocument/2006/relationships/hyperlink" Target="https://twitter.com/" TargetMode="External"/><Relationship Id="rId2512" Type="http://schemas.openxmlformats.org/officeDocument/2006/relationships/hyperlink" Target="https://twitter.com/" TargetMode="External"/><Relationship Id="rId1114" Type="http://schemas.openxmlformats.org/officeDocument/2006/relationships/hyperlink" Target="https://twitter.com/" TargetMode="External"/><Relationship Id="rId1321" Type="http://schemas.openxmlformats.org/officeDocument/2006/relationships/hyperlink" Target="https://twitter.com/" TargetMode="External"/><Relationship Id="rId2095" Type="http://schemas.openxmlformats.org/officeDocument/2006/relationships/hyperlink" Target="https://twitter.com/" TargetMode="External"/><Relationship Id="rId274" Type="http://schemas.openxmlformats.org/officeDocument/2006/relationships/hyperlink" Target="https://twitter.com/i/web/status/1264650935839703042" TargetMode="External"/><Relationship Id="rId481" Type="http://schemas.openxmlformats.org/officeDocument/2006/relationships/hyperlink" Target="https://twitter.com/i/web/status/1264651050973159424" TargetMode="External"/><Relationship Id="rId2162" Type="http://schemas.openxmlformats.org/officeDocument/2006/relationships/hyperlink" Target="https://twitter.com/" TargetMode="External"/><Relationship Id="rId134" Type="http://schemas.openxmlformats.org/officeDocument/2006/relationships/hyperlink" Target="https://twitter.com/i/web/status/1264650852041662464" TargetMode="External"/><Relationship Id="rId341" Type="http://schemas.openxmlformats.org/officeDocument/2006/relationships/hyperlink" Target="https://twitter.com/i/web/status/1264650972158099458" TargetMode="External"/><Relationship Id="rId2022" Type="http://schemas.openxmlformats.org/officeDocument/2006/relationships/hyperlink" Target="https://twitter.com/" TargetMode="External"/><Relationship Id="rId2979" Type="http://schemas.openxmlformats.org/officeDocument/2006/relationships/hyperlink" Target="https://twitter.com/" TargetMode="External"/><Relationship Id="rId201" Type="http://schemas.openxmlformats.org/officeDocument/2006/relationships/hyperlink" Target="https://twitter.com/i/web/status/1264650891690418183" TargetMode="External"/><Relationship Id="rId1788" Type="http://schemas.openxmlformats.org/officeDocument/2006/relationships/hyperlink" Target="https://twitter.com/" TargetMode="External"/><Relationship Id="rId1995" Type="http://schemas.openxmlformats.org/officeDocument/2006/relationships/hyperlink" Target="https://twitter.com/" TargetMode="External"/><Relationship Id="rId2839" Type="http://schemas.openxmlformats.org/officeDocument/2006/relationships/hyperlink" Target="https://twitter.com/" TargetMode="External"/><Relationship Id="rId1648" Type="http://schemas.openxmlformats.org/officeDocument/2006/relationships/hyperlink" Target="https://twitter.com/" TargetMode="External"/><Relationship Id="rId1508" Type="http://schemas.openxmlformats.org/officeDocument/2006/relationships/hyperlink" Target="https://twitter.com/" TargetMode="External"/><Relationship Id="rId1855" Type="http://schemas.openxmlformats.org/officeDocument/2006/relationships/hyperlink" Target="https://twitter.com/" TargetMode="External"/><Relationship Id="rId2906" Type="http://schemas.openxmlformats.org/officeDocument/2006/relationships/hyperlink" Target="https://twitter.com/" TargetMode="External"/><Relationship Id="rId1715" Type="http://schemas.openxmlformats.org/officeDocument/2006/relationships/hyperlink" Target="https://twitter.com/" TargetMode="External"/><Relationship Id="rId1922" Type="http://schemas.openxmlformats.org/officeDocument/2006/relationships/hyperlink" Target="https://twitter.com/" TargetMode="External"/><Relationship Id="rId2489" Type="http://schemas.openxmlformats.org/officeDocument/2006/relationships/hyperlink" Target="https://twitter.com/" TargetMode="External"/><Relationship Id="rId2696" Type="http://schemas.openxmlformats.org/officeDocument/2006/relationships/hyperlink" Target="https://twitter.com/" TargetMode="External"/><Relationship Id="rId668" Type="http://schemas.openxmlformats.org/officeDocument/2006/relationships/hyperlink" Target="https://twitter.com/" TargetMode="External"/><Relationship Id="rId875" Type="http://schemas.openxmlformats.org/officeDocument/2006/relationships/hyperlink" Target="https://twitter.com/" TargetMode="External"/><Relationship Id="rId1298" Type="http://schemas.openxmlformats.org/officeDocument/2006/relationships/hyperlink" Target="https://twitter.com/" TargetMode="External"/><Relationship Id="rId2349" Type="http://schemas.openxmlformats.org/officeDocument/2006/relationships/hyperlink" Target="https://twitter.com/" TargetMode="External"/><Relationship Id="rId2556" Type="http://schemas.openxmlformats.org/officeDocument/2006/relationships/hyperlink" Target="https://twitter.com/" TargetMode="External"/><Relationship Id="rId2763" Type="http://schemas.openxmlformats.org/officeDocument/2006/relationships/hyperlink" Target="https://twitter.com/" TargetMode="External"/><Relationship Id="rId2970" Type="http://schemas.openxmlformats.org/officeDocument/2006/relationships/hyperlink" Target="https://twitter.com/" TargetMode="External"/><Relationship Id="rId528" Type="http://schemas.openxmlformats.org/officeDocument/2006/relationships/hyperlink" Target="https://twitter.com/i/web/status/1264651037379563522" TargetMode="External"/><Relationship Id="rId735" Type="http://schemas.openxmlformats.org/officeDocument/2006/relationships/hyperlink" Target="https://twitter.com/" TargetMode="External"/><Relationship Id="rId942" Type="http://schemas.openxmlformats.org/officeDocument/2006/relationships/hyperlink" Target="https://twitter.com/" TargetMode="External"/><Relationship Id="rId1158" Type="http://schemas.openxmlformats.org/officeDocument/2006/relationships/hyperlink" Target="https://twitter.com/" TargetMode="External"/><Relationship Id="rId1365" Type="http://schemas.openxmlformats.org/officeDocument/2006/relationships/hyperlink" Target="https://twitter.com/" TargetMode="External"/><Relationship Id="rId1572" Type="http://schemas.openxmlformats.org/officeDocument/2006/relationships/hyperlink" Target="https://twitter.com/" TargetMode="External"/><Relationship Id="rId2209" Type="http://schemas.openxmlformats.org/officeDocument/2006/relationships/hyperlink" Target="https://twitter.com/" TargetMode="External"/><Relationship Id="rId2416" Type="http://schemas.openxmlformats.org/officeDocument/2006/relationships/hyperlink" Target="https://twitter.com/" TargetMode="External"/><Relationship Id="rId2623" Type="http://schemas.openxmlformats.org/officeDocument/2006/relationships/hyperlink" Target="https://twitter.com/" TargetMode="External"/><Relationship Id="rId1018" Type="http://schemas.openxmlformats.org/officeDocument/2006/relationships/hyperlink" Target="https://twitter.com/" TargetMode="External"/><Relationship Id="rId1225" Type="http://schemas.openxmlformats.org/officeDocument/2006/relationships/hyperlink" Target="https://twitter.com/" TargetMode="External"/><Relationship Id="rId1432" Type="http://schemas.openxmlformats.org/officeDocument/2006/relationships/hyperlink" Target="https://twitter.com/" TargetMode="External"/><Relationship Id="rId2830" Type="http://schemas.openxmlformats.org/officeDocument/2006/relationships/hyperlink" Target="https://twitter.com/" TargetMode="External"/><Relationship Id="rId71" Type="http://schemas.openxmlformats.org/officeDocument/2006/relationships/hyperlink" Target="https://twitter.com/i/web/status/1264650819426754560" TargetMode="External"/><Relationship Id="rId802" Type="http://schemas.openxmlformats.org/officeDocument/2006/relationships/hyperlink" Target="https://twitter.com/" TargetMode="External"/><Relationship Id="rId178" Type="http://schemas.openxmlformats.org/officeDocument/2006/relationships/hyperlink" Target="https://twitter.com/i/web/status/1264650878600044552" TargetMode="External"/><Relationship Id="rId385" Type="http://schemas.openxmlformats.org/officeDocument/2006/relationships/hyperlink" Target="https://twitter.com/i/web/status/1264650995692380160" TargetMode="External"/><Relationship Id="rId592" Type="http://schemas.openxmlformats.org/officeDocument/2006/relationships/hyperlink" Target="https://twitter.com/" TargetMode="External"/><Relationship Id="rId2066" Type="http://schemas.openxmlformats.org/officeDocument/2006/relationships/hyperlink" Target="https://twitter.com/" TargetMode="External"/><Relationship Id="rId2273" Type="http://schemas.openxmlformats.org/officeDocument/2006/relationships/hyperlink" Target="https://twitter.com/" TargetMode="External"/><Relationship Id="rId2480" Type="http://schemas.openxmlformats.org/officeDocument/2006/relationships/hyperlink" Target="https://twitter.com/" TargetMode="External"/><Relationship Id="rId245" Type="http://schemas.openxmlformats.org/officeDocument/2006/relationships/hyperlink" Target="https://twitter.com/i/web/status/1264650916516507649" TargetMode="External"/><Relationship Id="rId452" Type="http://schemas.openxmlformats.org/officeDocument/2006/relationships/hyperlink" Target="https://twitter.com/i/web/status/1264651024624648192" TargetMode="External"/><Relationship Id="rId1082" Type="http://schemas.openxmlformats.org/officeDocument/2006/relationships/hyperlink" Target="https://twitter.com/" TargetMode="External"/><Relationship Id="rId2133" Type="http://schemas.openxmlformats.org/officeDocument/2006/relationships/hyperlink" Target="https://twitter.com/" TargetMode="External"/><Relationship Id="rId2340" Type="http://schemas.openxmlformats.org/officeDocument/2006/relationships/hyperlink" Target="https://twitter.com/" TargetMode="External"/><Relationship Id="rId105" Type="http://schemas.openxmlformats.org/officeDocument/2006/relationships/hyperlink" Target="https://twitter.com/i/web/status/1264650838292803586" TargetMode="External"/><Relationship Id="rId312" Type="http://schemas.openxmlformats.org/officeDocument/2006/relationships/hyperlink" Target="https://twitter.com/i/web/status/1264650956387516417" TargetMode="External"/><Relationship Id="rId2200" Type="http://schemas.openxmlformats.org/officeDocument/2006/relationships/hyperlink" Target="https://twitter.com/" TargetMode="External"/><Relationship Id="rId1899" Type="http://schemas.openxmlformats.org/officeDocument/2006/relationships/hyperlink" Target="https://twitter.com/" TargetMode="External"/><Relationship Id="rId1759" Type="http://schemas.openxmlformats.org/officeDocument/2006/relationships/hyperlink" Target="https://twitter.com/" TargetMode="External"/><Relationship Id="rId1966" Type="http://schemas.openxmlformats.org/officeDocument/2006/relationships/hyperlink" Target="https://twitter.com/" TargetMode="External"/><Relationship Id="rId1619" Type="http://schemas.openxmlformats.org/officeDocument/2006/relationships/hyperlink" Target="https://twitter.com/" TargetMode="External"/><Relationship Id="rId1826" Type="http://schemas.openxmlformats.org/officeDocument/2006/relationships/hyperlink" Target="https://twitter.com/" TargetMode="External"/><Relationship Id="rId779" Type="http://schemas.openxmlformats.org/officeDocument/2006/relationships/hyperlink" Target="https://twitter.com/" TargetMode="External"/><Relationship Id="rId986" Type="http://schemas.openxmlformats.org/officeDocument/2006/relationships/hyperlink" Target="https://twitter.com/" TargetMode="External"/><Relationship Id="rId2667" Type="http://schemas.openxmlformats.org/officeDocument/2006/relationships/hyperlink" Target="https://twitter.com/" TargetMode="External"/><Relationship Id="rId639" Type="http://schemas.openxmlformats.org/officeDocument/2006/relationships/hyperlink" Target="https://twitter.com/" TargetMode="External"/><Relationship Id="rId1269" Type="http://schemas.openxmlformats.org/officeDocument/2006/relationships/hyperlink" Target="https://twitter.com/" TargetMode="External"/><Relationship Id="rId1476" Type="http://schemas.openxmlformats.org/officeDocument/2006/relationships/hyperlink" Target="https://twitter.com/" TargetMode="External"/><Relationship Id="rId2874" Type="http://schemas.openxmlformats.org/officeDocument/2006/relationships/hyperlink" Target="https://twitter.com/" TargetMode="External"/><Relationship Id="rId846" Type="http://schemas.openxmlformats.org/officeDocument/2006/relationships/hyperlink" Target="https://twitter.com/" TargetMode="External"/><Relationship Id="rId1129" Type="http://schemas.openxmlformats.org/officeDocument/2006/relationships/hyperlink" Target="https://twitter.com/" TargetMode="External"/><Relationship Id="rId1683" Type="http://schemas.openxmlformats.org/officeDocument/2006/relationships/hyperlink" Target="https://twitter.com/" TargetMode="External"/><Relationship Id="rId1890" Type="http://schemas.openxmlformats.org/officeDocument/2006/relationships/hyperlink" Target="https://twitter.com/" TargetMode="External"/><Relationship Id="rId2527" Type="http://schemas.openxmlformats.org/officeDocument/2006/relationships/hyperlink" Target="https://twitter.com/" TargetMode="External"/><Relationship Id="rId2734" Type="http://schemas.openxmlformats.org/officeDocument/2006/relationships/hyperlink" Target="https://twitter.com/" TargetMode="External"/><Relationship Id="rId2941" Type="http://schemas.openxmlformats.org/officeDocument/2006/relationships/hyperlink" Target="https://twitter.com/" TargetMode="External"/><Relationship Id="rId706" Type="http://schemas.openxmlformats.org/officeDocument/2006/relationships/hyperlink" Target="https://twitter.com/" TargetMode="External"/><Relationship Id="rId913" Type="http://schemas.openxmlformats.org/officeDocument/2006/relationships/hyperlink" Target="https://twitter.com/" TargetMode="External"/><Relationship Id="rId1336" Type="http://schemas.openxmlformats.org/officeDocument/2006/relationships/hyperlink" Target="https://twitter.com/" TargetMode="External"/><Relationship Id="rId1543" Type="http://schemas.openxmlformats.org/officeDocument/2006/relationships/hyperlink" Target="https://twitter.com/" TargetMode="External"/><Relationship Id="rId1750" Type="http://schemas.openxmlformats.org/officeDocument/2006/relationships/hyperlink" Target="https://twitter.com/" TargetMode="External"/><Relationship Id="rId2801" Type="http://schemas.openxmlformats.org/officeDocument/2006/relationships/hyperlink" Target="https://twitter.com/" TargetMode="External"/><Relationship Id="rId42" Type="http://schemas.openxmlformats.org/officeDocument/2006/relationships/hyperlink" Target="https://twitter.com/i/web/status/1264650805929545730" TargetMode="External"/><Relationship Id="rId1403" Type="http://schemas.openxmlformats.org/officeDocument/2006/relationships/hyperlink" Target="https://twitter.com/" TargetMode="External"/><Relationship Id="rId1610" Type="http://schemas.openxmlformats.org/officeDocument/2006/relationships/hyperlink" Target="https://twitter.com/" TargetMode="External"/><Relationship Id="rId289" Type="http://schemas.openxmlformats.org/officeDocument/2006/relationships/hyperlink" Target="https://twitter.com/i/web/status/1264650944547094528" TargetMode="External"/><Relationship Id="rId496" Type="http://schemas.openxmlformats.org/officeDocument/2006/relationships/hyperlink" Target="https://twitter.com/i/web/status/1264650902666960898" TargetMode="External"/><Relationship Id="rId2177" Type="http://schemas.openxmlformats.org/officeDocument/2006/relationships/hyperlink" Target="https://twitter.com/" TargetMode="External"/><Relationship Id="rId2384" Type="http://schemas.openxmlformats.org/officeDocument/2006/relationships/hyperlink" Target="https://twitter.com/" TargetMode="External"/><Relationship Id="rId2591" Type="http://schemas.openxmlformats.org/officeDocument/2006/relationships/hyperlink" Target="https://twitter.com/" TargetMode="External"/><Relationship Id="rId149" Type="http://schemas.openxmlformats.org/officeDocument/2006/relationships/hyperlink" Target="https://twitter.com/i/web/status/1264650861004894208" TargetMode="External"/><Relationship Id="rId356" Type="http://schemas.openxmlformats.org/officeDocument/2006/relationships/hyperlink" Target="https://twitter.com/i/web/status/1264650832848527362" TargetMode="External"/><Relationship Id="rId563" Type="http://schemas.openxmlformats.org/officeDocument/2006/relationships/hyperlink" Target="https://twitter.com/" TargetMode="External"/><Relationship Id="rId770" Type="http://schemas.openxmlformats.org/officeDocument/2006/relationships/hyperlink" Target="https://twitter.com/" TargetMode="External"/><Relationship Id="rId1193" Type="http://schemas.openxmlformats.org/officeDocument/2006/relationships/hyperlink" Target="https://twitter.com/" TargetMode="External"/><Relationship Id="rId2037" Type="http://schemas.openxmlformats.org/officeDocument/2006/relationships/hyperlink" Target="https://twitter.com/" TargetMode="External"/><Relationship Id="rId2244" Type="http://schemas.openxmlformats.org/officeDocument/2006/relationships/hyperlink" Target="https://twitter.com/" TargetMode="External"/><Relationship Id="rId2451" Type="http://schemas.openxmlformats.org/officeDocument/2006/relationships/hyperlink" Target="https://twitter.com/" TargetMode="External"/><Relationship Id="rId216" Type="http://schemas.openxmlformats.org/officeDocument/2006/relationships/hyperlink" Target="https://twitter.com/i/web/status/1264650897663168512" TargetMode="External"/><Relationship Id="rId423" Type="http://schemas.openxmlformats.org/officeDocument/2006/relationships/hyperlink" Target="https://twitter.com/i/web/status/1264650873780781058" TargetMode="External"/><Relationship Id="rId1053" Type="http://schemas.openxmlformats.org/officeDocument/2006/relationships/hyperlink" Target="https://twitter.com/" TargetMode="External"/><Relationship Id="rId1260" Type="http://schemas.openxmlformats.org/officeDocument/2006/relationships/hyperlink" Target="https://twitter.com/" TargetMode="External"/><Relationship Id="rId2104" Type="http://schemas.openxmlformats.org/officeDocument/2006/relationships/hyperlink" Target="https://twitter.com/" TargetMode="External"/><Relationship Id="rId630" Type="http://schemas.openxmlformats.org/officeDocument/2006/relationships/hyperlink" Target="https://twitter.com/" TargetMode="External"/><Relationship Id="rId2311" Type="http://schemas.openxmlformats.org/officeDocument/2006/relationships/hyperlink" Target="https://twitter.com/" TargetMode="External"/><Relationship Id="rId1120" Type="http://schemas.openxmlformats.org/officeDocument/2006/relationships/hyperlink" Target="https://twitter.com/" TargetMode="External"/><Relationship Id="rId1937" Type="http://schemas.openxmlformats.org/officeDocument/2006/relationships/hyperlink" Target="https://twitter.com/" TargetMode="External"/><Relationship Id="rId280" Type="http://schemas.openxmlformats.org/officeDocument/2006/relationships/hyperlink" Target="https://twitter.com/i/web/status/1264650939107094531" TargetMode="External"/><Relationship Id="rId140" Type="http://schemas.openxmlformats.org/officeDocument/2006/relationships/hyperlink" Target="https://open.spotify.com/track/0IaViaYirIh0nVTvDebEqR?si=CU9Ix809TIGdIej2TQ7Ylg" TargetMode="External"/><Relationship Id="rId6" Type="http://schemas.openxmlformats.org/officeDocument/2006/relationships/hyperlink" Target="https://twitter.com/i/web/status/1264650786631548934" TargetMode="External"/><Relationship Id="rId2778" Type="http://schemas.openxmlformats.org/officeDocument/2006/relationships/hyperlink" Target="https://twitter.com/" TargetMode="External"/><Relationship Id="rId2985" Type="http://schemas.openxmlformats.org/officeDocument/2006/relationships/hyperlink" Target="https://twitter.com/" TargetMode="External"/><Relationship Id="rId957" Type="http://schemas.openxmlformats.org/officeDocument/2006/relationships/hyperlink" Target="https://twitter.com/" TargetMode="External"/><Relationship Id="rId1587" Type="http://schemas.openxmlformats.org/officeDocument/2006/relationships/hyperlink" Target="https://twitter.com/" TargetMode="External"/><Relationship Id="rId1794" Type="http://schemas.openxmlformats.org/officeDocument/2006/relationships/hyperlink" Target="https://twitter.com/" TargetMode="External"/><Relationship Id="rId2638" Type="http://schemas.openxmlformats.org/officeDocument/2006/relationships/hyperlink" Target="https://twitter.com/" TargetMode="External"/><Relationship Id="rId2845" Type="http://schemas.openxmlformats.org/officeDocument/2006/relationships/hyperlink" Target="https://twitter.com/" TargetMode="External"/><Relationship Id="rId86" Type="http://schemas.openxmlformats.org/officeDocument/2006/relationships/hyperlink" Target="https://twitter.com/i/web/status/1264650828989808642" TargetMode="External"/><Relationship Id="rId817" Type="http://schemas.openxmlformats.org/officeDocument/2006/relationships/hyperlink" Target="https://twitter.com/" TargetMode="External"/><Relationship Id="rId1447" Type="http://schemas.openxmlformats.org/officeDocument/2006/relationships/hyperlink" Target="https://twitter.com/" TargetMode="External"/><Relationship Id="rId1654" Type="http://schemas.openxmlformats.org/officeDocument/2006/relationships/hyperlink" Target="https://twitter.com/" TargetMode="External"/><Relationship Id="rId1861" Type="http://schemas.openxmlformats.org/officeDocument/2006/relationships/hyperlink" Target="https://twitter.com/" TargetMode="External"/><Relationship Id="rId2705" Type="http://schemas.openxmlformats.org/officeDocument/2006/relationships/hyperlink" Target="https://twitter.com/" TargetMode="External"/><Relationship Id="rId2912" Type="http://schemas.openxmlformats.org/officeDocument/2006/relationships/hyperlink" Target="https://twitter.com/" TargetMode="External"/><Relationship Id="rId1307" Type="http://schemas.openxmlformats.org/officeDocument/2006/relationships/hyperlink" Target="https://twitter.com/" TargetMode="External"/><Relationship Id="rId1514" Type="http://schemas.openxmlformats.org/officeDocument/2006/relationships/hyperlink" Target="https://twitter.com/" TargetMode="External"/><Relationship Id="rId1721" Type="http://schemas.openxmlformats.org/officeDocument/2006/relationships/hyperlink" Target="https://twitter.com/" TargetMode="External"/><Relationship Id="rId13" Type="http://schemas.openxmlformats.org/officeDocument/2006/relationships/hyperlink" Target="https://twitter.com/i/web/status/1264650789538103299" TargetMode="External"/><Relationship Id="rId2288" Type="http://schemas.openxmlformats.org/officeDocument/2006/relationships/hyperlink" Target="https://twitter.com/" TargetMode="External"/><Relationship Id="rId2495" Type="http://schemas.openxmlformats.org/officeDocument/2006/relationships/hyperlink" Target="https://twitter.com/" TargetMode="External"/><Relationship Id="rId467" Type="http://schemas.openxmlformats.org/officeDocument/2006/relationships/hyperlink" Target="https://twitter.com/i/web/status/1264650966386835456" TargetMode="External"/><Relationship Id="rId1097" Type="http://schemas.openxmlformats.org/officeDocument/2006/relationships/hyperlink" Target="https://twitter.com/" TargetMode="External"/><Relationship Id="rId2148" Type="http://schemas.openxmlformats.org/officeDocument/2006/relationships/hyperlink" Target="https://twitter.com/" TargetMode="External"/><Relationship Id="rId674" Type="http://schemas.openxmlformats.org/officeDocument/2006/relationships/hyperlink" Target="https://twitter.com/" TargetMode="External"/><Relationship Id="rId881" Type="http://schemas.openxmlformats.org/officeDocument/2006/relationships/hyperlink" Target="https://twitter.com/" TargetMode="External"/><Relationship Id="rId2355" Type="http://schemas.openxmlformats.org/officeDocument/2006/relationships/hyperlink" Target="https://twitter.com/" TargetMode="External"/><Relationship Id="rId2562" Type="http://schemas.openxmlformats.org/officeDocument/2006/relationships/hyperlink" Target="https://twitter.com/" TargetMode="External"/><Relationship Id="rId327" Type="http://schemas.openxmlformats.org/officeDocument/2006/relationships/hyperlink" Target="https://twitter.com/i/web/status/1264650965950627840" TargetMode="External"/><Relationship Id="rId534" Type="http://schemas.openxmlformats.org/officeDocument/2006/relationships/hyperlink" Target="https://twitter.com/i/web/status/1264651071496032259" TargetMode="External"/><Relationship Id="rId741" Type="http://schemas.openxmlformats.org/officeDocument/2006/relationships/hyperlink" Target="https://twitter.com/" TargetMode="External"/><Relationship Id="rId1164" Type="http://schemas.openxmlformats.org/officeDocument/2006/relationships/hyperlink" Target="https://twitter.com/" TargetMode="External"/><Relationship Id="rId1371" Type="http://schemas.openxmlformats.org/officeDocument/2006/relationships/hyperlink" Target="https://twitter.com/" TargetMode="External"/><Relationship Id="rId2008" Type="http://schemas.openxmlformats.org/officeDocument/2006/relationships/hyperlink" Target="https://twitter.com/" TargetMode="External"/><Relationship Id="rId2215" Type="http://schemas.openxmlformats.org/officeDocument/2006/relationships/hyperlink" Target="https://twitter.com/" TargetMode="External"/><Relationship Id="rId2422" Type="http://schemas.openxmlformats.org/officeDocument/2006/relationships/hyperlink" Target="https://twitter.com/" TargetMode="External"/><Relationship Id="rId601" Type="http://schemas.openxmlformats.org/officeDocument/2006/relationships/hyperlink" Target="https://twitter.com/" TargetMode="External"/><Relationship Id="rId1024" Type="http://schemas.openxmlformats.org/officeDocument/2006/relationships/hyperlink" Target="https://twitter.com/" TargetMode="External"/><Relationship Id="rId1231" Type="http://schemas.openxmlformats.org/officeDocument/2006/relationships/hyperlink" Target="https://twitter.com/" TargetMode="External"/><Relationship Id="rId184" Type="http://schemas.openxmlformats.org/officeDocument/2006/relationships/hyperlink" Target="https://twitter.com/i/web/status/1264650883297656842" TargetMode="External"/><Relationship Id="rId391" Type="http://schemas.openxmlformats.org/officeDocument/2006/relationships/hyperlink" Target="https://open.spotify.com/track/5XGeiXUfiXge31MarogZfX?si=Xx-3NrneSiG5lgZF0kYXsw" TargetMode="External"/><Relationship Id="rId1908" Type="http://schemas.openxmlformats.org/officeDocument/2006/relationships/hyperlink" Target="https://twitter.com/" TargetMode="External"/><Relationship Id="rId2072" Type="http://schemas.openxmlformats.org/officeDocument/2006/relationships/hyperlink" Target="https://twitter.com/" TargetMode="External"/><Relationship Id="rId251" Type="http://schemas.openxmlformats.org/officeDocument/2006/relationships/hyperlink" Target="https://twitter.com/i/web/status/1264650916852117510" TargetMode="External"/><Relationship Id="rId2889" Type="http://schemas.openxmlformats.org/officeDocument/2006/relationships/hyperlink" Target="https://twitter.com/" TargetMode="External"/><Relationship Id="rId111" Type="http://schemas.openxmlformats.org/officeDocument/2006/relationships/hyperlink" Target="https://twitter.com/i/web/status/1264650838917763072" TargetMode="External"/><Relationship Id="rId1698" Type="http://schemas.openxmlformats.org/officeDocument/2006/relationships/hyperlink" Target="https://twitter.com/" TargetMode="External"/><Relationship Id="rId2749" Type="http://schemas.openxmlformats.org/officeDocument/2006/relationships/hyperlink" Target="https://twitter.com/" TargetMode="External"/><Relationship Id="rId2956" Type="http://schemas.openxmlformats.org/officeDocument/2006/relationships/hyperlink" Target="https://twitter.com/" TargetMode="External"/><Relationship Id="rId928" Type="http://schemas.openxmlformats.org/officeDocument/2006/relationships/hyperlink" Target="https://twitter.com/" TargetMode="External"/><Relationship Id="rId1558" Type="http://schemas.openxmlformats.org/officeDocument/2006/relationships/hyperlink" Target="https://twitter.com/" TargetMode="External"/><Relationship Id="rId1765" Type="http://schemas.openxmlformats.org/officeDocument/2006/relationships/hyperlink" Target="https://twitter.com/" TargetMode="External"/><Relationship Id="rId2609" Type="http://schemas.openxmlformats.org/officeDocument/2006/relationships/hyperlink" Target="https://twitter.com/" TargetMode="External"/><Relationship Id="rId57" Type="http://schemas.openxmlformats.org/officeDocument/2006/relationships/hyperlink" Target="https://twitter.com/i/web/status/1264650814800486400" TargetMode="External"/><Relationship Id="rId1418" Type="http://schemas.openxmlformats.org/officeDocument/2006/relationships/hyperlink" Target="https://twitter.com/" TargetMode="External"/><Relationship Id="rId1972" Type="http://schemas.openxmlformats.org/officeDocument/2006/relationships/hyperlink" Target="https://twitter.com/" TargetMode="External"/><Relationship Id="rId2816" Type="http://schemas.openxmlformats.org/officeDocument/2006/relationships/hyperlink" Target="https://twitter.com/" TargetMode="External"/><Relationship Id="rId1625" Type="http://schemas.openxmlformats.org/officeDocument/2006/relationships/hyperlink" Target="https://twitter.com/" TargetMode="External"/><Relationship Id="rId1832" Type="http://schemas.openxmlformats.org/officeDocument/2006/relationships/hyperlink" Target="https://twitter.com/" TargetMode="External"/><Relationship Id="rId2399" Type="http://schemas.openxmlformats.org/officeDocument/2006/relationships/hyperlink" Target="https://twitter.com/" TargetMode="External"/><Relationship Id="rId578" Type="http://schemas.openxmlformats.org/officeDocument/2006/relationships/hyperlink" Target="https://twitter.com/" TargetMode="External"/><Relationship Id="rId785" Type="http://schemas.openxmlformats.org/officeDocument/2006/relationships/hyperlink" Target="https://twitter.com/" TargetMode="External"/><Relationship Id="rId992" Type="http://schemas.openxmlformats.org/officeDocument/2006/relationships/hyperlink" Target="https://twitter.com/" TargetMode="External"/><Relationship Id="rId2259" Type="http://schemas.openxmlformats.org/officeDocument/2006/relationships/hyperlink" Target="https://twitter.com/" TargetMode="External"/><Relationship Id="rId2466" Type="http://schemas.openxmlformats.org/officeDocument/2006/relationships/hyperlink" Target="https://twitter.com/" TargetMode="External"/><Relationship Id="rId2673" Type="http://schemas.openxmlformats.org/officeDocument/2006/relationships/hyperlink" Target="https://twitter.com/" TargetMode="External"/><Relationship Id="rId2880" Type="http://schemas.openxmlformats.org/officeDocument/2006/relationships/hyperlink" Target="https://twitter.com/" TargetMode="External"/><Relationship Id="rId438" Type="http://schemas.openxmlformats.org/officeDocument/2006/relationships/hyperlink" Target="https://twitter.com/i/web/status/1264651018970836992" TargetMode="External"/><Relationship Id="rId645" Type="http://schemas.openxmlformats.org/officeDocument/2006/relationships/hyperlink" Target="https://twitter.com/" TargetMode="External"/><Relationship Id="rId852" Type="http://schemas.openxmlformats.org/officeDocument/2006/relationships/hyperlink" Target="https://twitter.com/" TargetMode="External"/><Relationship Id="rId1068" Type="http://schemas.openxmlformats.org/officeDocument/2006/relationships/hyperlink" Target="https://twitter.com/" TargetMode="External"/><Relationship Id="rId1275" Type="http://schemas.openxmlformats.org/officeDocument/2006/relationships/hyperlink" Target="https://twitter.com/" TargetMode="External"/><Relationship Id="rId1482" Type="http://schemas.openxmlformats.org/officeDocument/2006/relationships/hyperlink" Target="https://twitter.com/" TargetMode="External"/><Relationship Id="rId2119" Type="http://schemas.openxmlformats.org/officeDocument/2006/relationships/hyperlink" Target="https://twitter.com/" TargetMode="External"/><Relationship Id="rId2326" Type="http://schemas.openxmlformats.org/officeDocument/2006/relationships/hyperlink" Target="https://twitter.com/" TargetMode="External"/><Relationship Id="rId2533" Type="http://schemas.openxmlformats.org/officeDocument/2006/relationships/hyperlink" Target="https://twitter.com/" TargetMode="External"/><Relationship Id="rId2740" Type="http://schemas.openxmlformats.org/officeDocument/2006/relationships/hyperlink" Target="https://twitter.com/" TargetMode="External"/><Relationship Id="rId505" Type="http://schemas.openxmlformats.org/officeDocument/2006/relationships/hyperlink" Target="https://twitter.com/i/web/status/1264650833817415680" TargetMode="External"/><Relationship Id="rId712" Type="http://schemas.openxmlformats.org/officeDocument/2006/relationships/hyperlink" Target="https://twitter.com/" TargetMode="External"/><Relationship Id="rId1135" Type="http://schemas.openxmlformats.org/officeDocument/2006/relationships/hyperlink" Target="https://twitter.com/" TargetMode="External"/><Relationship Id="rId1342" Type="http://schemas.openxmlformats.org/officeDocument/2006/relationships/hyperlink" Target="https://twitter.com/" TargetMode="External"/><Relationship Id="rId1202" Type="http://schemas.openxmlformats.org/officeDocument/2006/relationships/hyperlink" Target="https://twitter.com/" TargetMode="External"/><Relationship Id="rId2600" Type="http://schemas.openxmlformats.org/officeDocument/2006/relationships/hyperlink" Target="https://twitter.com/" TargetMode="External"/><Relationship Id="rId295" Type="http://schemas.openxmlformats.org/officeDocument/2006/relationships/hyperlink" Target="https://twitter.com/i/web/status/1264650946543484929" TargetMode="External"/><Relationship Id="rId2183" Type="http://schemas.openxmlformats.org/officeDocument/2006/relationships/hyperlink" Target="https://twitter.com/" TargetMode="External"/><Relationship Id="rId2390" Type="http://schemas.openxmlformats.org/officeDocument/2006/relationships/hyperlink" Target="https://twitter.com/" TargetMode="External"/><Relationship Id="rId155" Type="http://schemas.openxmlformats.org/officeDocument/2006/relationships/hyperlink" Target="https://twitter.com/i/web/status/1264650861004894208" TargetMode="External"/><Relationship Id="rId362" Type="http://schemas.openxmlformats.org/officeDocument/2006/relationships/hyperlink" Target="https://twitter.com/i/web/status/1264650983558262785" TargetMode="External"/><Relationship Id="rId2043" Type="http://schemas.openxmlformats.org/officeDocument/2006/relationships/hyperlink" Target="https://twitter.com/" TargetMode="External"/><Relationship Id="rId2250" Type="http://schemas.openxmlformats.org/officeDocument/2006/relationships/hyperlink" Target="https://twitter.com/" TargetMode="External"/><Relationship Id="rId222" Type="http://schemas.openxmlformats.org/officeDocument/2006/relationships/hyperlink" Target="https://twitter.com/i/web/status/1264650902826291201" TargetMode="External"/><Relationship Id="rId2110" Type="http://schemas.openxmlformats.org/officeDocument/2006/relationships/hyperlink" Target="https://twitter.com/" TargetMode="External"/><Relationship Id="rId1669" Type="http://schemas.openxmlformats.org/officeDocument/2006/relationships/hyperlink" Target="https://twitter.com/" TargetMode="External"/><Relationship Id="rId1876" Type="http://schemas.openxmlformats.org/officeDocument/2006/relationships/hyperlink" Target="https://twitter.com/" TargetMode="External"/><Relationship Id="rId2927" Type="http://schemas.openxmlformats.org/officeDocument/2006/relationships/hyperlink" Target="https://twitter.com/" TargetMode="External"/><Relationship Id="rId1529" Type="http://schemas.openxmlformats.org/officeDocument/2006/relationships/hyperlink" Target="https://twitter.com/" TargetMode="External"/><Relationship Id="rId1736" Type="http://schemas.openxmlformats.org/officeDocument/2006/relationships/hyperlink" Target="https://twitter.com/" TargetMode="External"/><Relationship Id="rId1943" Type="http://schemas.openxmlformats.org/officeDocument/2006/relationships/hyperlink" Target="https://twitter.com/" TargetMode="External"/><Relationship Id="rId28" Type="http://schemas.openxmlformats.org/officeDocument/2006/relationships/hyperlink" Target="https://twitter.com/i/web/status/1264650797259853825" TargetMode="External"/><Relationship Id="rId1803" Type="http://schemas.openxmlformats.org/officeDocument/2006/relationships/hyperlink" Target="https://twitter.com/" TargetMode="External"/><Relationship Id="rId689" Type="http://schemas.openxmlformats.org/officeDocument/2006/relationships/hyperlink" Target="https://twitter.com/" TargetMode="External"/><Relationship Id="rId896" Type="http://schemas.openxmlformats.org/officeDocument/2006/relationships/hyperlink" Target="https://twitter.com/" TargetMode="External"/><Relationship Id="rId2577" Type="http://schemas.openxmlformats.org/officeDocument/2006/relationships/hyperlink" Target="https://twitter.com/" TargetMode="External"/><Relationship Id="rId2784" Type="http://schemas.openxmlformats.org/officeDocument/2006/relationships/hyperlink" Target="https://twitter.com/" TargetMode="External"/><Relationship Id="rId549" Type="http://schemas.openxmlformats.org/officeDocument/2006/relationships/hyperlink" Target="https://twitter.com/" TargetMode="External"/><Relationship Id="rId756" Type="http://schemas.openxmlformats.org/officeDocument/2006/relationships/hyperlink" Target="https://twitter.com/" TargetMode="External"/><Relationship Id="rId1179" Type="http://schemas.openxmlformats.org/officeDocument/2006/relationships/hyperlink" Target="https://twitter.com/" TargetMode="External"/><Relationship Id="rId1386" Type="http://schemas.openxmlformats.org/officeDocument/2006/relationships/hyperlink" Target="https://twitter.com/" TargetMode="External"/><Relationship Id="rId1593" Type="http://schemas.openxmlformats.org/officeDocument/2006/relationships/hyperlink" Target="https://twitter.com/" TargetMode="External"/><Relationship Id="rId2437" Type="http://schemas.openxmlformats.org/officeDocument/2006/relationships/hyperlink" Target="https://twitter.com/" TargetMode="External"/><Relationship Id="rId2991" Type="http://schemas.openxmlformats.org/officeDocument/2006/relationships/hyperlink" Target="https://twitter.com/" TargetMode="External"/><Relationship Id="rId409" Type="http://schemas.openxmlformats.org/officeDocument/2006/relationships/hyperlink" Target="https://twitter.com/i/web/status/1264650797679366144" TargetMode="External"/><Relationship Id="rId963" Type="http://schemas.openxmlformats.org/officeDocument/2006/relationships/hyperlink" Target="https://twitter.com/" TargetMode="External"/><Relationship Id="rId1039" Type="http://schemas.openxmlformats.org/officeDocument/2006/relationships/hyperlink" Target="https://twitter.com/" TargetMode="External"/><Relationship Id="rId1246" Type="http://schemas.openxmlformats.org/officeDocument/2006/relationships/hyperlink" Target="https://twitter.com/" TargetMode="External"/><Relationship Id="rId2644" Type="http://schemas.openxmlformats.org/officeDocument/2006/relationships/hyperlink" Target="https://twitter.com/" TargetMode="External"/><Relationship Id="rId2851" Type="http://schemas.openxmlformats.org/officeDocument/2006/relationships/hyperlink" Target="https://twitter.com/" TargetMode="External"/><Relationship Id="rId92" Type="http://schemas.openxmlformats.org/officeDocument/2006/relationships/hyperlink" Target="https://support.twitter.com/articles/20169222" TargetMode="External"/><Relationship Id="rId616" Type="http://schemas.openxmlformats.org/officeDocument/2006/relationships/hyperlink" Target="https://twitter.com/" TargetMode="External"/><Relationship Id="rId823" Type="http://schemas.openxmlformats.org/officeDocument/2006/relationships/hyperlink" Target="https://twitter.com/" TargetMode="External"/><Relationship Id="rId1453" Type="http://schemas.openxmlformats.org/officeDocument/2006/relationships/hyperlink" Target="https://twitter.com/" TargetMode="External"/><Relationship Id="rId1660" Type="http://schemas.openxmlformats.org/officeDocument/2006/relationships/hyperlink" Target="https://twitter.com/" TargetMode="External"/><Relationship Id="rId2504" Type="http://schemas.openxmlformats.org/officeDocument/2006/relationships/hyperlink" Target="https://twitter.com/" TargetMode="External"/><Relationship Id="rId2711" Type="http://schemas.openxmlformats.org/officeDocument/2006/relationships/hyperlink" Target="https://twitter.com/" TargetMode="External"/><Relationship Id="rId1106" Type="http://schemas.openxmlformats.org/officeDocument/2006/relationships/hyperlink" Target="https://twitter.com/" TargetMode="External"/><Relationship Id="rId1313" Type="http://schemas.openxmlformats.org/officeDocument/2006/relationships/hyperlink" Target="https://twitter.com/" TargetMode="External"/><Relationship Id="rId1520" Type="http://schemas.openxmlformats.org/officeDocument/2006/relationships/hyperlink" Target="https://twitter.com/" TargetMode="External"/><Relationship Id="rId199" Type="http://schemas.openxmlformats.org/officeDocument/2006/relationships/hyperlink" Target="https://twitter.com/i/web/status/1264650890570539013" TargetMode="External"/><Relationship Id="rId2087" Type="http://schemas.openxmlformats.org/officeDocument/2006/relationships/hyperlink" Target="https://twitter.com/" TargetMode="External"/><Relationship Id="rId2294" Type="http://schemas.openxmlformats.org/officeDocument/2006/relationships/hyperlink" Target="https://twitter.com/" TargetMode="External"/><Relationship Id="rId266" Type="http://schemas.openxmlformats.org/officeDocument/2006/relationships/hyperlink" Target="https://twitter.com/i/web/status/1264650928008900618" TargetMode="External"/><Relationship Id="rId473" Type="http://schemas.openxmlformats.org/officeDocument/2006/relationships/hyperlink" Target="https://twitter.com/i/web/status/1264651044560293890" TargetMode="External"/><Relationship Id="rId680" Type="http://schemas.openxmlformats.org/officeDocument/2006/relationships/hyperlink" Target="https://twitter.com/" TargetMode="External"/><Relationship Id="rId2154" Type="http://schemas.openxmlformats.org/officeDocument/2006/relationships/hyperlink" Target="https://twitter.com/" TargetMode="External"/><Relationship Id="rId2361" Type="http://schemas.openxmlformats.org/officeDocument/2006/relationships/hyperlink" Target="https://twitter.com/" TargetMode="External"/><Relationship Id="rId126" Type="http://schemas.openxmlformats.org/officeDocument/2006/relationships/hyperlink" Target="https://twitter.com/i/web/status/1264650849332203520" TargetMode="External"/><Relationship Id="rId333" Type="http://schemas.openxmlformats.org/officeDocument/2006/relationships/hyperlink" Target="https://twitter.com/i/web/status/1264650968836292608" TargetMode="External"/><Relationship Id="rId540" Type="http://schemas.openxmlformats.org/officeDocument/2006/relationships/hyperlink" Target="https://twitter.com/" TargetMode="External"/><Relationship Id="rId1170" Type="http://schemas.openxmlformats.org/officeDocument/2006/relationships/hyperlink" Target="https://twitter.com/" TargetMode="External"/><Relationship Id="rId2014" Type="http://schemas.openxmlformats.org/officeDocument/2006/relationships/hyperlink" Target="https://twitter.com/" TargetMode="External"/><Relationship Id="rId2221" Type="http://schemas.openxmlformats.org/officeDocument/2006/relationships/hyperlink" Target="https://twitter.com/" TargetMode="External"/><Relationship Id="rId1030" Type="http://schemas.openxmlformats.org/officeDocument/2006/relationships/hyperlink" Target="https://twitter.com/" TargetMode="External"/><Relationship Id="rId400" Type="http://schemas.openxmlformats.org/officeDocument/2006/relationships/hyperlink" Target="https://twitter.com/i/web/status/1264651003225427968" TargetMode="External"/><Relationship Id="rId1987" Type="http://schemas.openxmlformats.org/officeDocument/2006/relationships/hyperlink" Target="https://twitter.com/" TargetMode="External"/><Relationship Id="rId1847" Type="http://schemas.openxmlformats.org/officeDocument/2006/relationships/hyperlink" Target="https://twitter.com/" TargetMode="External"/><Relationship Id="rId1707" Type="http://schemas.openxmlformats.org/officeDocument/2006/relationships/hyperlink" Target="https://twitter.com/" TargetMode="External"/><Relationship Id="rId190" Type="http://schemas.openxmlformats.org/officeDocument/2006/relationships/hyperlink" Target="https://twitter.com/i/web/status/1264650889282936832" TargetMode="External"/><Relationship Id="rId1914" Type="http://schemas.openxmlformats.org/officeDocument/2006/relationships/hyperlink" Target="https://twitter.com/" TargetMode="External"/><Relationship Id="rId2688" Type="http://schemas.openxmlformats.org/officeDocument/2006/relationships/hyperlink" Target="https://twitter.com/" TargetMode="External"/><Relationship Id="rId2895" Type="http://schemas.openxmlformats.org/officeDocument/2006/relationships/hyperlink" Target="https://twitter.com/" TargetMode="External"/><Relationship Id="rId867" Type="http://schemas.openxmlformats.org/officeDocument/2006/relationships/hyperlink" Target="https://twitter.com/" TargetMode="External"/><Relationship Id="rId1497" Type="http://schemas.openxmlformats.org/officeDocument/2006/relationships/hyperlink" Target="https://twitter.com/" TargetMode="External"/><Relationship Id="rId2548" Type="http://schemas.openxmlformats.org/officeDocument/2006/relationships/hyperlink" Target="https://twitter.com/" TargetMode="External"/><Relationship Id="rId2755" Type="http://schemas.openxmlformats.org/officeDocument/2006/relationships/hyperlink" Target="https://twitter.com/" TargetMode="External"/><Relationship Id="rId2962" Type="http://schemas.openxmlformats.org/officeDocument/2006/relationships/hyperlink" Target="https://twitter.com/" TargetMode="External"/><Relationship Id="rId727" Type="http://schemas.openxmlformats.org/officeDocument/2006/relationships/hyperlink" Target="https://twitter.com/" TargetMode="External"/><Relationship Id="rId934" Type="http://schemas.openxmlformats.org/officeDocument/2006/relationships/hyperlink" Target="https://twitter.com/" TargetMode="External"/><Relationship Id="rId1357" Type="http://schemas.openxmlformats.org/officeDocument/2006/relationships/hyperlink" Target="https://twitter.com/" TargetMode="External"/><Relationship Id="rId1564" Type="http://schemas.openxmlformats.org/officeDocument/2006/relationships/hyperlink" Target="https://twitter.com/" TargetMode="External"/><Relationship Id="rId1771" Type="http://schemas.openxmlformats.org/officeDocument/2006/relationships/hyperlink" Target="https://twitter.com/" TargetMode="External"/><Relationship Id="rId2408" Type="http://schemas.openxmlformats.org/officeDocument/2006/relationships/hyperlink" Target="https://twitter.com/" TargetMode="External"/><Relationship Id="rId2615" Type="http://schemas.openxmlformats.org/officeDocument/2006/relationships/hyperlink" Target="https://twitter.com/" TargetMode="External"/><Relationship Id="rId2822" Type="http://schemas.openxmlformats.org/officeDocument/2006/relationships/hyperlink" Target="https://twitter.com/" TargetMode="External"/><Relationship Id="rId63" Type="http://schemas.openxmlformats.org/officeDocument/2006/relationships/hyperlink" Target="https://twitter.com/i/web/status/1264650814800486400" TargetMode="External"/><Relationship Id="rId1217" Type="http://schemas.openxmlformats.org/officeDocument/2006/relationships/hyperlink" Target="https://twitter.com/" TargetMode="External"/><Relationship Id="rId1424" Type="http://schemas.openxmlformats.org/officeDocument/2006/relationships/hyperlink" Target="https://twitter.com/" TargetMode="External"/><Relationship Id="rId1631" Type="http://schemas.openxmlformats.org/officeDocument/2006/relationships/hyperlink" Target="https://twitter.com/" TargetMode="External"/><Relationship Id="rId2198" Type="http://schemas.openxmlformats.org/officeDocument/2006/relationships/hyperlink" Target="https://twitter.com/" TargetMode="External"/><Relationship Id="rId377" Type="http://schemas.openxmlformats.org/officeDocument/2006/relationships/hyperlink" Target="https://twitter.com/i/web/status/1264650990944505858" TargetMode="External"/><Relationship Id="rId584" Type="http://schemas.openxmlformats.org/officeDocument/2006/relationships/hyperlink" Target="https://twitter.com/" TargetMode="External"/><Relationship Id="rId2058" Type="http://schemas.openxmlformats.org/officeDocument/2006/relationships/hyperlink" Target="https://twitter.com/" TargetMode="External"/><Relationship Id="rId2265" Type="http://schemas.openxmlformats.org/officeDocument/2006/relationships/hyperlink" Target="https://twitter.com/" TargetMode="External"/><Relationship Id="rId237" Type="http://schemas.openxmlformats.org/officeDocument/2006/relationships/hyperlink" Target="https://twitter.com/i/web/status/1264650908685737997" TargetMode="External"/><Relationship Id="rId791" Type="http://schemas.openxmlformats.org/officeDocument/2006/relationships/hyperlink" Target="https://twitter.com/" TargetMode="External"/><Relationship Id="rId1074" Type="http://schemas.openxmlformats.org/officeDocument/2006/relationships/hyperlink" Target="https://twitter.com/" TargetMode="External"/><Relationship Id="rId2472" Type="http://schemas.openxmlformats.org/officeDocument/2006/relationships/hyperlink" Target="https://twitter.com/" TargetMode="External"/><Relationship Id="rId444" Type="http://schemas.openxmlformats.org/officeDocument/2006/relationships/hyperlink" Target="https://twitter.com/i/web/status/1264651019805495302" TargetMode="External"/><Relationship Id="rId651" Type="http://schemas.openxmlformats.org/officeDocument/2006/relationships/hyperlink" Target="https://twitter.com/" TargetMode="External"/><Relationship Id="rId1281" Type="http://schemas.openxmlformats.org/officeDocument/2006/relationships/hyperlink" Target="https://twitter.com/" TargetMode="External"/><Relationship Id="rId2125" Type="http://schemas.openxmlformats.org/officeDocument/2006/relationships/hyperlink" Target="https://twitter.com/" TargetMode="External"/><Relationship Id="rId2332" Type="http://schemas.openxmlformats.org/officeDocument/2006/relationships/hyperlink" Target="https://twitter.com/" TargetMode="External"/><Relationship Id="rId304" Type="http://schemas.openxmlformats.org/officeDocument/2006/relationships/hyperlink" Target="https://twitter.com/i/web/status/1264650950461001730" TargetMode="External"/><Relationship Id="rId511" Type="http://schemas.openxmlformats.org/officeDocument/2006/relationships/hyperlink" Target="https://twitter.com/i/web/status/1264651064189616132" TargetMode="External"/><Relationship Id="rId1141" Type="http://schemas.openxmlformats.org/officeDocument/2006/relationships/hyperlink" Target="https://twitter.com/" TargetMode="External"/><Relationship Id="rId1001" Type="http://schemas.openxmlformats.org/officeDocument/2006/relationships/hyperlink" Target="https://twitter.com/" TargetMode="External"/><Relationship Id="rId1958" Type="http://schemas.openxmlformats.org/officeDocument/2006/relationships/hyperlink" Target="https://twitter.com/" TargetMode="External"/><Relationship Id="rId1818" Type="http://schemas.openxmlformats.org/officeDocument/2006/relationships/hyperlink" Target="https://twitter.com/" TargetMode="External"/><Relationship Id="rId161" Type="http://schemas.openxmlformats.org/officeDocument/2006/relationships/hyperlink" Target="https://twitter.com/i/web/status/1264650867363504136" TargetMode="External"/><Relationship Id="rId2799" Type="http://schemas.openxmlformats.org/officeDocument/2006/relationships/hyperlink" Target="https://twitter.com/" TargetMode="External"/><Relationship Id="rId978" Type="http://schemas.openxmlformats.org/officeDocument/2006/relationships/hyperlink" Target="https://twitter.com/" TargetMode="External"/><Relationship Id="rId2659" Type="http://schemas.openxmlformats.org/officeDocument/2006/relationships/hyperlink" Target="https://twitter.com/" TargetMode="External"/><Relationship Id="rId2866" Type="http://schemas.openxmlformats.org/officeDocument/2006/relationships/hyperlink" Target="https://twitter.com/" TargetMode="External"/><Relationship Id="rId838" Type="http://schemas.openxmlformats.org/officeDocument/2006/relationships/hyperlink" Target="https://twitter.com/" TargetMode="External"/><Relationship Id="rId1468" Type="http://schemas.openxmlformats.org/officeDocument/2006/relationships/hyperlink" Target="https://twitter.com/" TargetMode="External"/><Relationship Id="rId1675" Type="http://schemas.openxmlformats.org/officeDocument/2006/relationships/hyperlink" Target="https://twitter.com/" TargetMode="External"/><Relationship Id="rId1882" Type="http://schemas.openxmlformats.org/officeDocument/2006/relationships/hyperlink" Target="https://twitter.com/" TargetMode="External"/><Relationship Id="rId2519" Type="http://schemas.openxmlformats.org/officeDocument/2006/relationships/hyperlink" Target="https://twitter.com/" TargetMode="External"/><Relationship Id="rId2726" Type="http://schemas.openxmlformats.org/officeDocument/2006/relationships/hyperlink" Target="https://twitter.com/" TargetMode="External"/><Relationship Id="rId1328" Type="http://schemas.openxmlformats.org/officeDocument/2006/relationships/hyperlink" Target="https://twitter.com/" TargetMode="External"/><Relationship Id="rId1535" Type="http://schemas.openxmlformats.org/officeDocument/2006/relationships/hyperlink" Target="https://twitter.com/" TargetMode="External"/><Relationship Id="rId2933" Type="http://schemas.openxmlformats.org/officeDocument/2006/relationships/hyperlink" Target="https://twitter.com/" TargetMode="External"/><Relationship Id="rId905" Type="http://schemas.openxmlformats.org/officeDocument/2006/relationships/hyperlink" Target="https://twitter.com/" TargetMode="External"/><Relationship Id="rId1742" Type="http://schemas.openxmlformats.org/officeDocument/2006/relationships/hyperlink" Target="https://twitter.com/" TargetMode="External"/><Relationship Id="rId34" Type="http://schemas.openxmlformats.org/officeDocument/2006/relationships/hyperlink" Target="https://twitter.com/i/web/status/1264650799579385868" TargetMode="External"/><Relationship Id="rId1602" Type="http://schemas.openxmlformats.org/officeDocument/2006/relationships/hyperlink" Target="https://twitter.com/" TargetMode="External"/><Relationship Id="rId488" Type="http://schemas.openxmlformats.org/officeDocument/2006/relationships/hyperlink" Target="https://twitter.com/i/web/status/1264651055318683649" TargetMode="External"/><Relationship Id="rId695" Type="http://schemas.openxmlformats.org/officeDocument/2006/relationships/hyperlink" Target="https://twitter.com/" TargetMode="External"/><Relationship Id="rId2169" Type="http://schemas.openxmlformats.org/officeDocument/2006/relationships/hyperlink" Target="https://twitter.com/" TargetMode="External"/><Relationship Id="rId2376" Type="http://schemas.openxmlformats.org/officeDocument/2006/relationships/hyperlink" Target="https://twitter.com/" TargetMode="External"/><Relationship Id="rId2583" Type="http://schemas.openxmlformats.org/officeDocument/2006/relationships/hyperlink" Target="https://twitter.com/" TargetMode="External"/><Relationship Id="rId2790" Type="http://schemas.openxmlformats.org/officeDocument/2006/relationships/hyperlink" Target="https://twitter.com/" TargetMode="External"/><Relationship Id="rId348" Type="http://schemas.openxmlformats.org/officeDocument/2006/relationships/hyperlink" Target="https://twitter.com/i/web/status/1264650975106793478" TargetMode="External"/><Relationship Id="rId555" Type="http://schemas.openxmlformats.org/officeDocument/2006/relationships/hyperlink" Target="https://twitter.com/" TargetMode="External"/><Relationship Id="rId762" Type="http://schemas.openxmlformats.org/officeDocument/2006/relationships/hyperlink" Target="https://twitter.com/" TargetMode="External"/><Relationship Id="rId1185" Type="http://schemas.openxmlformats.org/officeDocument/2006/relationships/hyperlink" Target="https://twitter.com/" TargetMode="External"/><Relationship Id="rId1392" Type="http://schemas.openxmlformats.org/officeDocument/2006/relationships/hyperlink" Target="https://twitter.com/" TargetMode="External"/><Relationship Id="rId2029" Type="http://schemas.openxmlformats.org/officeDocument/2006/relationships/hyperlink" Target="https://twitter.com/" TargetMode="External"/><Relationship Id="rId2236" Type="http://schemas.openxmlformats.org/officeDocument/2006/relationships/hyperlink" Target="https://twitter.com/" TargetMode="External"/><Relationship Id="rId2443" Type="http://schemas.openxmlformats.org/officeDocument/2006/relationships/hyperlink" Target="https://twitter.com/" TargetMode="External"/><Relationship Id="rId2650" Type="http://schemas.openxmlformats.org/officeDocument/2006/relationships/hyperlink" Target="https://twitter.com/" TargetMode="External"/><Relationship Id="rId208" Type="http://schemas.openxmlformats.org/officeDocument/2006/relationships/hyperlink" Target="https://twitter.com/i/web/status/1264650894781624321" TargetMode="External"/><Relationship Id="rId415" Type="http://schemas.openxmlformats.org/officeDocument/2006/relationships/hyperlink" Target="https://twitter.com/i/web/status/1264650873780781058" TargetMode="External"/><Relationship Id="rId622" Type="http://schemas.openxmlformats.org/officeDocument/2006/relationships/hyperlink" Target="https://twitter.com/" TargetMode="External"/><Relationship Id="rId1045" Type="http://schemas.openxmlformats.org/officeDocument/2006/relationships/hyperlink" Target="https://twitter.com/" TargetMode="External"/><Relationship Id="rId1252" Type="http://schemas.openxmlformats.org/officeDocument/2006/relationships/hyperlink" Target="https://twitter.com/" TargetMode="External"/><Relationship Id="rId2303" Type="http://schemas.openxmlformats.org/officeDocument/2006/relationships/hyperlink" Target="https://twitter.com/" TargetMode="External"/><Relationship Id="rId2510" Type="http://schemas.openxmlformats.org/officeDocument/2006/relationships/hyperlink" Target="https://twitter.com/" TargetMode="External"/><Relationship Id="rId1112" Type="http://schemas.openxmlformats.org/officeDocument/2006/relationships/hyperlink" Target="https://twitter.com/" TargetMode="External"/><Relationship Id="rId1929" Type="http://schemas.openxmlformats.org/officeDocument/2006/relationships/hyperlink" Target="https://twitter.com/" TargetMode="External"/><Relationship Id="rId2093" Type="http://schemas.openxmlformats.org/officeDocument/2006/relationships/hyperlink" Target="https://twitter.com/" TargetMode="External"/><Relationship Id="rId272" Type="http://schemas.openxmlformats.org/officeDocument/2006/relationships/hyperlink" Target="https://twitter.com/i/web/status/1264650930886193152" TargetMode="External"/><Relationship Id="rId2160" Type="http://schemas.openxmlformats.org/officeDocument/2006/relationships/hyperlink" Target="https://twitter.com/" TargetMode="External"/><Relationship Id="rId132" Type="http://schemas.openxmlformats.org/officeDocument/2006/relationships/hyperlink" Target="https://twitter.com/i/web/status/1264650849642590214" TargetMode="External"/><Relationship Id="rId2020" Type="http://schemas.openxmlformats.org/officeDocument/2006/relationships/hyperlink" Target="https://twitter.com/" TargetMode="External"/><Relationship Id="rId1579" Type="http://schemas.openxmlformats.org/officeDocument/2006/relationships/hyperlink" Target="https://twitter.com/" TargetMode="External"/><Relationship Id="rId2977" Type="http://schemas.openxmlformats.org/officeDocument/2006/relationships/hyperlink" Target="https://twitter.com/" TargetMode="External"/><Relationship Id="rId949" Type="http://schemas.openxmlformats.org/officeDocument/2006/relationships/hyperlink" Target="https://twitter.com/" TargetMode="External"/><Relationship Id="rId1786" Type="http://schemas.openxmlformats.org/officeDocument/2006/relationships/hyperlink" Target="https://twitter.com/" TargetMode="External"/><Relationship Id="rId1993" Type="http://schemas.openxmlformats.org/officeDocument/2006/relationships/hyperlink" Target="https://twitter.com/" TargetMode="External"/><Relationship Id="rId2837" Type="http://schemas.openxmlformats.org/officeDocument/2006/relationships/hyperlink" Target="https://twitter.com/" TargetMode="External"/><Relationship Id="rId78" Type="http://schemas.openxmlformats.org/officeDocument/2006/relationships/hyperlink" Target="https://twitter.com/i/web/status/1264650821167448066" TargetMode="External"/><Relationship Id="rId809" Type="http://schemas.openxmlformats.org/officeDocument/2006/relationships/hyperlink" Target="https://twitter.com/" TargetMode="External"/><Relationship Id="rId1439" Type="http://schemas.openxmlformats.org/officeDocument/2006/relationships/hyperlink" Target="https://twitter.com/" TargetMode="External"/><Relationship Id="rId1646" Type="http://schemas.openxmlformats.org/officeDocument/2006/relationships/hyperlink" Target="https://twitter.com/" TargetMode="External"/><Relationship Id="rId1853" Type="http://schemas.openxmlformats.org/officeDocument/2006/relationships/hyperlink" Target="https://twitter.com/" TargetMode="External"/><Relationship Id="rId2904" Type="http://schemas.openxmlformats.org/officeDocument/2006/relationships/hyperlink" Target="https://twitter.com/" TargetMode="External"/><Relationship Id="rId1506" Type="http://schemas.openxmlformats.org/officeDocument/2006/relationships/hyperlink" Target="https://twitter.com/" TargetMode="External"/><Relationship Id="rId1713" Type="http://schemas.openxmlformats.org/officeDocument/2006/relationships/hyperlink" Target="https://twitter.com/" TargetMode="External"/><Relationship Id="rId1920" Type="http://schemas.openxmlformats.org/officeDocument/2006/relationships/hyperlink" Target="https://twitter.com/" TargetMode="External"/><Relationship Id="rId599" Type="http://schemas.openxmlformats.org/officeDocument/2006/relationships/hyperlink" Target="https://twitter.com/" TargetMode="External"/><Relationship Id="rId2487" Type="http://schemas.openxmlformats.org/officeDocument/2006/relationships/hyperlink" Target="https://twitter.com/" TargetMode="External"/><Relationship Id="rId2694" Type="http://schemas.openxmlformats.org/officeDocument/2006/relationships/hyperlink" Target="https://twitter.com/" TargetMode="External"/><Relationship Id="rId459" Type="http://schemas.openxmlformats.org/officeDocument/2006/relationships/hyperlink" Target="https://twitter.com/i/web/status/1264651030144454658" TargetMode="External"/><Relationship Id="rId666" Type="http://schemas.openxmlformats.org/officeDocument/2006/relationships/hyperlink" Target="https://twitter.com/" TargetMode="External"/><Relationship Id="rId873" Type="http://schemas.openxmlformats.org/officeDocument/2006/relationships/hyperlink" Target="https://twitter.com/" TargetMode="External"/><Relationship Id="rId1089" Type="http://schemas.openxmlformats.org/officeDocument/2006/relationships/hyperlink" Target="https://twitter.com/" TargetMode="External"/><Relationship Id="rId1296" Type="http://schemas.openxmlformats.org/officeDocument/2006/relationships/hyperlink" Target="https://twitter.com/" TargetMode="External"/><Relationship Id="rId2347" Type="http://schemas.openxmlformats.org/officeDocument/2006/relationships/hyperlink" Target="https://twitter.com/" TargetMode="External"/><Relationship Id="rId2554" Type="http://schemas.openxmlformats.org/officeDocument/2006/relationships/hyperlink" Target="https://twitter.com/" TargetMode="External"/><Relationship Id="rId319" Type="http://schemas.openxmlformats.org/officeDocument/2006/relationships/hyperlink" Target="https://twitter.com/CmR_1990/status/647873551144480768" TargetMode="External"/><Relationship Id="rId526" Type="http://schemas.openxmlformats.org/officeDocument/2006/relationships/hyperlink" Target="https://twitter.com/i/web/status/1264651037379563522" TargetMode="External"/><Relationship Id="rId1156" Type="http://schemas.openxmlformats.org/officeDocument/2006/relationships/hyperlink" Target="https://twitter.com/" TargetMode="External"/><Relationship Id="rId1363" Type="http://schemas.openxmlformats.org/officeDocument/2006/relationships/hyperlink" Target="https://twitter.com/" TargetMode="External"/><Relationship Id="rId2207" Type="http://schemas.openxmlformats.org/officeDocument/2006/relationships/hyperlink" Target="https://twitter.com/" TargetMode="External"/><Relationship Id="rId2761" Type="http://schemas.openxmlformats.org/officeDocument/2006/relationships/hyperlink" Target="https://twitter.com/" TargetMode="External"/><Relationship Id="rId733" Type="http://schemas.openxmlformats.org/officeDocument/2006/relationships/hyperlink" Target="https://twitter.com/" TargetMode="External"/><Relationship Id="rId940" Type="http://schemas.openxmlformats.org/officeDocument/2006/relationships/hyperlink" Target="https://twitter.com/" TargetMode="External"/><Relationship Id="rId1016" Type="http://schemas.openxmlformats.org/officeDocument/2006/relationships/hyperlink" Target="https://twitter.com/" TargetMode="External"/><Relationship Id="rId1570" Type="http://schemas.openxmlformats.org/officeDocument/2006/relationships/hyperlink" Target="https://twitter.com/" TargetMode="External"/><Relationship Id="rId2414" Type="http://schemas.openxmlformats.org/officeDocument/2006/relationships/hyperlink" Target="https://twitter.com/" TargetMode="External"/><Relationship Id="rId2621" Type="http://schemas.openxmlformats.org/officeDocument/2006/relationships/hyperlink" Target="https://twitter.com/" TargetMode="External"/><Relationship Id="rId800" Type="http://schemas.openxmlformats.org/officeDocument/2006/relationships/hyperlink" Target="https://twitter.com/" TargetMode="External"/><Relationship Id="rId1223" Type="http://schemas.openxmlformats.org/officeDocument/2006/relationships/hyperlink" Target="https://twitter.com/" TargetMode="External"/><Relationship Id="rId1430" Type="http://schemas.openxmlformats.org/officeDocument/2006/relationships/hyperlink" Target="https://twitter.com/" TargetMode="External"/><Relationship Id="rId176" Type="http://schemas.openxmlformats.org/officeDocument/2006/relationships/hyperlink" Target="https://twitter.com/i/web/status/1264650876897185793" TargetMode="External"/><Relationship Id="rId383" Type="http://schemas.openxmlformats.org/officeDocument/2006/relationships/hyperlink" Target="https://twitter.com/i/web/status/1264650992676675585" TargetMode="External"/><Relationship Id="rId590" Type="http://schemas.openxmlformats.org/officeDocument/2006/relationships/hyperlink" Target="https://twitter.com/" TargetMode="External"/><Relationship Id="rId2064" Type="http://schemas.openxmlformats.org/officeDocument/2006/relationships/hyperlink" Target="https://twitter.com/" TargetMode="External"/><Relationship Id="rId2271" Type="http://schemas.openxmlformats.org/officeDocument/2006/relationships/hyperlink" Target="https://twitter.com/" TargetMode="External"/><Relationship Id="rId243" Type="http://schemas.openxmlformats.org/officeDocument/2006/relationships/hyperlink" Target="https://bit.ly/2XubRdD" TargetMode="External"/><Relationship Id="rId450" Type="http://schemas.openxmlformats.org/officeDocument/2006/relationships/hyperlink" Target="https://twitter.com/i/web/status/1264651024079388672" TargetMode="External"/><Relationship Id="rId1080" Type="http://schemas.openxmlformats.org/officeDocument/2006/relationships/hyperlink" Target="https://twitter.com/" TargetMode="External"/><Relationship Id="rId2131" Type="http://schemas.openxmlformats.org/officeDocument/2006/relationships/hyperlink" Target="https://twitter.com/" TargetMode="External"/><Relationship Id="rId103" Type="http://schemas.openxmlformats.org/officeDocument/2006/relationships/hyperlink" Target="https://twitter.com/i/web/status/1264650836107501574" TargetMode="External"/><Relationship Id="rId310" Type="http://schemas.openxmlformats.org/officeDocument/2006/relationships/hyperlink" Target="https://twitter.com/i/web/status/1264650953241825281" TargetMode="External"/><Relationship Id="rId1897" Type="http://schemas.openxmlformats.org/officeDocument/2006/relationships/hyperlink" Target="https://twitter.com/" TargetMode="External"/><Relationship Id="rId2948" Type="http://schemas.openxmlformats.org/officeDocument/2006/relationships/hyperlink" Target="https://twitter.com/" TargetMode="External"/><Relationship Id="rId1757" Type="http://schemas.openxmlformats.org/officeDocument/2006/relationships/hyperlink" Target="https://twitter.com/" TargetMode="External"/><Relationship Id="rId1964" Type="http://schemas.openxmlformats.org/officeDocument/2006/relationships/hyperlink" Target="https://twitter.com/" TargetMode="External"/><Relationship Id="rId2808" Type="http://schemas.openxmlformats.org/officeDocument/2006/relationships/hyperlink" Target="https://twitter.com/" TargetMode="External"/><Relationship Id="rId49" Type="http://schemas.openxmlformats.org/officeDocument/2006/relationships/hyperlink" Target="http://www.medyaurfa.com/siyaset/gulpinar-insanlik-zorlu-bir-imtihandan-geciyor-h89530.html" TargetMode="External"/><Relationship Id="rId1617" Type="http://schemas.openxmlformats.org/officeDocument/2006/relationships/hyperlink" Target="https://twitter.com/" TargetMode="External"/><Relationship Id="rId1824" Type="http://schemas.openxmlformats.org/officeDocument/2006/relationships/hyperlink" Target="https://twitter.com/" TargetMode="External"/><Relationship Id="rId2598" Type="http://schemas.openxmlformats.org/officeDocument/2006/relationships/hyperlink" Target="https://twitter.com/" TargetMode="External"/><Relationship Id="rId777" Type="http://schemas.openxmlformats.org/officeDocument/2006/relationships/hyperlink" Target="https://twitter.com/" TargetMode="External"/><Relationship Id="rId984" Type="http://schemas.openxmlformats.org/officeDocument/2006/relationships/hyperlink" Target="https://twitter.com/" TargetMode="External"/><Relationship Id="rId2458" Type="http://schemas.openxmlformats.org/officeDocument/2006/relationships/hyperlink" Target="https://twitter.com/" TargetMode="External"/><Relationship Id="rId2665" Type="http://schemas.openxmlformats.org/officeDocument/2006/relationships/hyperlink" Target="https://twitter.com/" TargetMode="External"/><Relationship Id="rId2872" Type="http://schemas.openxmlformats.org/officeDocument/2006/relationships/hyperlink" Target="https://twitter.com/" TargetMode="External"/><Relationship Id="rId637" Type="http://schemas.openxmlformats.org/officeDocument/2006/relationships/hyperlink" Target="https://twitter.com/" TargetMode="External"/><Relationship Id="rId844" Type="http://schemas.openxmlformats.org/officeDocument/2006/relationships/hyperlink" Target="https://twitter.com/" TargetMode="External"/><Relationship Id="rId1267" Type="http://schemas.openxmlformats.org/officeDocument/2006/relationships/hyperlink" Target="https://twitter.com/" TargetMode="External"/><Relationship Id="rId1474" Type="http://schemas.openxmlformats.org/officeDocument/2006/relationships/hyperlink" Target="https://twitter.com/" TargetMode="External"/><Relationship Id="rId1681" Type="http://schemas.openxmlformats.org/officeDocument/2006/relationships/hyperlink" Target="https://twitter.com/" TargetMode="External"/><Relationship Id="rId2318" Type="http://schemas.openxmlformats.org/officeDocument/2006/relationships/hyperlink" Target="https://twitter.com/" TargetMode="External"/><Relationship Id="rId2525" Type="http://schemas.openxmlformats.org/officeDocument/2006/relationships/hyperlink" Target="https://twitter.com/" TargetMode="External"/><Relationship Id="rId2732" Type="http://schemas.openxmlformats.org/officeDocument/2006/relationships/hyperlink" Target="https://twitter.com/" TargetMode="External"/><Relationship Id="rId704" Type="http://schemas.openxmlformats.org/officeDocument/2006/relationships/hyperlink" Target="https://twitter.com/" TargetMode="External"/><Relationship Id="rId911" Type="http://schemas.openxmlformats.org/officeDocument/2006/relationships/hyperlink" Target="https://twitter.com/" TargetMode="External"/><Relationship Id="rId1127" Type="http://schemas.openxmlformats.org/officeDocument/2006/relationships/hyperlink" Target="https://twitter.com/" TargetMode="External"/><Relationship Id="rId1334" Type="http://schemas.openxmlformats.org/officeDocument/2006/relationships/hyperlink" Target="https://twitter.com/" TargetMode="External"/><Relationship Id="rId1541" Type="http://schemas.openxmlformats.org/officeDocument/2006/relationships/hyperlink" Target="https://twitter.com/" TargetMode="External"/><Relationship Id="rId40" Type="http://schemas.openxmlformats.org/officeDocument/2006/relationships/hyperlink" Target="https://twitter.com/i/web/status/1264650804172140544" TargetMode="External"/><Relationship Id="rId1401" Type="http://schemas.openxmlformats.org/officeDocument/2006/relationships/hyperlink" Target="https://twitter.com/" TargetMode="External"/><Relationship Id="rId287" Type="http://schemas.openxmlformats.org/officeDocument/2006/relationships/hyperlink" Target="https://twitter.com/i/web/status/1264650943586418688" TargetMode="External"/><Relationship Id="rId494" Type="http://schemas.openxmlformats.org/officeDocument/2006/relationships/hyperlink" Target="https://twitter.com/i/web/status/1264651056283291650" TargetMode="External"/><Relationship Id="rId2175" Type="http://schemas.openxmlformats.org/officeDocument/2006/relationships/hyperlink" Target="https://twitter.com/" TargetMode="External"/><Relationship Id="rId2382" Type="http://schemas.openxmlformats.org/officeDocument/2006/relationships/hyperlink" Target="https://twitter.com/" TargetMode="External"/><Relationship Id="rId147" Type="http://schemas.openxmlformats.org/officeDocument/2006/relationships/hyperlink" Target="https://twitter.com/i/web/status/1264650860883214336" TargetMode="External"/><Relationship Id="rId354" Type="http://schemas.openxmlformats.org/officeDocument/2006/relationships/hyperlink" Target="https://twitter.com/i/web/status/1264650979057729536" TargetMode="External"/><Relationship Id="rId1191" Type="http://schemas.openxmlformats.org/officeDocument/2006/relationships/hyperlink" Target="https://twitter.com/" TargetMode="External"/><Relationship Id="rId2035" Type="http://schemas.openxmlformats.org/officeDocument/2006/relationships/hyperlink" Target="https://twitter.com/" TargetMode="External"/><Relationship Id="rId561" Type="http://schemas.openxmlformats.org/officeDocument/2006/relationships/hyperlink" Target="https://twitter.com/" TargetMode="External"/><Relationship Id="rId2242" Type="http://schemas.openxmlformats.org/officeDocument/2006/relationships/hyperlink" Target="https://twitter.com/" TargetMode="External"/><Relationship Id="rId214" Type="http://schemas.openxmlformats.org/officeDocument/2006/relationships/hyperlink" Target="https://twitter.com/i/web/status/1264650897101066243" TargetMode="External"/><Relationship Id="rId421" Type="http://schemas.openxmlformats.org/officeDocument/2006/relationships/hyperlink" Target="https://twitter.com/i/web/status/1264651010582155265" TargetMode="External"/><Relationship Id="rId1051" Type="http://schemas.openxmlformats.org/officeDocument/2006/relationships/hyperlink" Target="https://twitter.com/" TargetMode="External"/><Relationship Id="rId2102" Type="http://schemas.openxmlformats.org/officeDocument/2006/relationships/hyperlink" Target="https://twitter.com/" TargetMode="External"/><Relationship Id="rId1868" Type="http://schemas.openxmlformats.org/officeDocument/2006/relationships/hyperlink" Target="https://twitter.com/" TargetMode="External"/><Relationship Id="rId2919" Type="http://schemas.openxmlformats.org/officeDocument/2006/relationships/hyperlink" Target="https://twitter.com/" TargetMode="External"/><Relationship Id="rId1728" Type="http://schemas.openxmlformats.org/officeDocument/2006/relationships/hyperlink" Target="https://twitter.com/" TargetMode="External"/><Relationship Id="rId1935" Type="http://schemas.openxmlformats.org/officeDocument/2006/relationships/hyperlink" Target="https://twitter.com/" TargetMode="External"/><Relationship Id="rId4" Type="http://schemas.openxmlformats.org/officeDocument/2006/relationships/hyperlink" Target="https://twitter.com/i/web/status/1264650785364815876" TargetMode="External"/><Relationship Id="rId888" Type="http://schemas.openxmlformats.org/officeDocument/2006/relationships/hyperlink" Target="https://twitter.com/" TargetMode="External"/><Relationship Id="rId2569" Type="http://schemas.openxmlformats.org/officeDocument/2006/relationships/hyperlink" Target="https://twitter.com/" TargetMode="External"/><Relationship Id="rId2776" Type="http://schemas.openxmlformats.org/officeDocument/2006/relationships/hyperlink" Target="https://twitter.com/" TargetMode="External"/><Relationship Id="rId2983" Type="http://schemas.openxmlformats.org/officeDocument/2006/relationships/hyperlink" Target="https://twitter.com/" TargetMode="External"/><Relationship Id="rId748" Type="http://schemas.openxmlformats.org/officeDocument/2006/relationships/hyperlink" Target="https://twitter.com/" TargetMode="External"/><Relationship Id="rId955" Type="http://schemas.openxmlformats.org/officeDocument/2006/relationships/hyperlink" Target="https://twitter.com/" TargetMode="External"/><Relationship Id="rId1378" Type="http://schemas.openxmlformats.org/officeDocument/2006/relationships/hyperlink" Target="https://twitter.com/" TargetMode="External"/><Relationship Id="rId1585" Type="http://schemas.openxmlformats.org/officeDocument/2006/relationships/hyperlink" Target="https://twitter.com/" TargetMode="External"/><Relationship Id="rId1792" Type="http://schemas.openxmlformats.org/officeDocument/2006/relationships/hyperlink" Target="https://twitter.com/" TargetMode="External"/><Relationship Id="rId2429" Type="http://schemas.openxmlformats.org/officeDocument/2006/relationships/hyperlink" Target="https://twitter.com/" TargetMode="External"/><Relationship Id="rId2636" Type="http://schemas.openxmlformats.org/officeDocument/2006/relationships/hyperlink" Target="https://twitter.com/" TargetMode="External"/><Relationship Id="rId2843" Type="http://schemas.openxmlformats.org/officeDocument/2006/relationships/hyperlink" Target="https://twitter.com/" TargetMode="External"/><Relationship Id="rId84" Type="http://schemas.openxmlformats.org/officeDocument/2006/relationships/hyperlink" Target="https://twitter.com/i/web/status/1264650823965040640" TargetMode="External"/><Relationship Id="rId608" Type="http://schemas.openxmlformats.org/officeDocument/2006/relationships/hyperlink" Target="https://twitter.com/" TargetMode="External"/><Relationship Id="rId815" Type="http://schemas.openxmlformats.org/officeDocument/2006/relationships/hyperlink" Target="https://twitter.com/" TargetMode="External"/><Relationship Id="rId1238" Type="http://schemas.openxmlformats.org/officeDocument/2006/relationships/hyperlink" Target="https://twitter.com/" TargetMode="External"/><Relationship Id="rId1445" Type="http://schemas.openxmlformats.org/officeDocument/2006/relationships/hyperlink" Target="https://twitter.com/" TargetMode="External"/><Relationship Id="rId1652" Type="http://schemas.openxmlformats.org/officeDocument/2006/relationships/hyperlink" Target="https://twitter.com/" TargetMode="External"/><Relationship Id="rId1305" Type="http://schemas.openxmlformats.org/officeDocument/2006/relationships/hyperlink" Target="https://twitter.com/" TargetMode="External"/><Relationship Id="rId2703" Type="http://schemas.openxmlformats.org/officeDocument/2006/relationships/hyperlink" Target="https://twitter.com/" TargetMode="External"/><Relationship Id="rId2910" Type="http://schemas.openxmlformats.org/officeDocument/2006/relationships/hyperlink" Target="https://twitter.com/" TargetMode="External"/><Relationship Id="rId1512" Type="http://schemas.openxmlformats.org/officeDocument/2006/relationships/hyperlink" Target="https://twitter.com/" TargetMode="External"/><Relationship Id="rId11" Type="http://schemas.openxmlformats.org/officeDocument/2006/relationships/hyperlink" Target="https://twitter.com/i/web/status/1264650787621347333" TargetMode="External"/><Relationship Id="rId398" Type="http://schemas.openxmlformats.org/officeDocument/2006/relationships/hyperlink" Target="https://twitter.com/i/web/status/1264651003225427968" TargetMode="External"/><Relationship Id="rId2079" Type="http://schemas.openxmlformats.org/officeDocument/2006/relationships/hyperlink" Target="https://twitter.com/" TargetMode="External"/><Relationship Id="rId2286" Type="http://schemas.openxmlformats.org/officeDocument/2006/relationships/hyperlink" Target="https://twitter.com/" TargetMode="External"/><Relationship Id="rId2493" Type="http://schemas.openxmlformats.org/officeDocument/2006/relationships/hyperlink" Target="https://twitter.com/" TargetMode="External"/><Relationship Id="rId258" Type="http://schemas.openxmlformats.org/officeDocument/2006/relationships/hyperlink" Target="https://twitter.com/i/web/status/1264650922724069378" TargetMode="External"/><Relationship Id="rId465" Type="http://schemas.openxmlformats.org/officeDocument/2006/relationships/hyperlink" Target="https://twitter.com/i/web/status/1264651036217794567" TargetMode="External"/><Relationship Id="rId672" Type="http://schemas.openxmlformats.org/officeDocument/2006/relationships/hyperlink" Target="https://twitter.com/" TargetMode="External"/><Relationship Id="rId1095" Type="http://schemas.openxmlformats.org/officeDocument/2006/relationships/hyperlink" Target="https://twitter.com/" TargetMode="External"/><Relationship Id="rId2146" Type="http://schemas.openxmlformats.org/officeDocument/2006/relationships/hyperlink" Target="https://twitter.com/" TargetMode="External"/><Relationship Id="rId2353" Type="http://schemas.openxmlformats.org/officeDocument/2006/relationships/hyperlink" Target="https://twitter.com/" TargetMode="External"/><Relationship Id="rId2560" Type="http://schemas.openxmlformats.org/officeDocument/2006/relationships/hyperlink" Target="https://twitter.com/" TargetMode="External"/><Relationship Id="rId118" Type="http://schemas.openxmlformats.org/officeDocument/2006/relationships/hyperlink" Target="https://twitter.com/i/web/status/1264650839798538242" TargetMode="External"/><Relationship Id="rId325" Type="http://schemas.openxmlformats.org/officeDocument/2006/relationships/hyperlink" Target="https://twitter.com/i/web/status/1264650964239364103" TargetMode="External"/><Relationship Id="rId532" Type="http://schemas.openxmlformats.org/officeDocument/2006/relationships/hyperlink" Target="https://twitter.com/i/web/status/1264651068035796993" TargetMode="External"/><Relationship Id="rId1162" Type="http://schemas.openxmlformats.org/officeDocument/2006/relationships/hyperlink" Target="https://twitter.com/" TargetMode="External"/><Relationship Id="rId2006" Type="http://schemas.openxmlformats.org/officeDocument/2006/relationships/hyperlink" Target="https://twitter.com/" TargetMode="External"/><Relationship Id="rId2213" Type="http://schemas.openxmlformats.org/officeDocument/2006/relationships/hyperlink" Target="https://twitter.com/" TargetMode="External"/><Relationship Id="rId2420" Type="http://schemas.openxmlformats.org/officeDocument/2006/relationships/hyperlink" Target="https://twitter.com/" TargetMode="External"/><Relationship Id="rId1022" Type="http://schemas.openxmlformats.org/officeDocument/2006/relationships/hyperlink" Target="https://twitter.com/" TargetMode="External"/><Relationship Id="rId1979" Type="http://schemas.openxmlformats.org/officeDocument/2006/relationships/hyperlink" Target="https://twitter.com/" TargetMode="External"/><Relationship Id="rId1839" Type="http://schemas.openxmlformats.org/officeDocument/2006/relationships/hyperlink" Target="https://twitter.com/" TargetMode="External"/><Relationship Id="rId182" Type="http://schemas.openxmlformats.org/officeDocument/2006/relationships/hyperlink" Target="https://twitter.com/i/web/status/1264650882714669061" TargetMode="External"/><Relationship Id="rId1906" Type="http://schemas.openxmlformats.org/officeDocument/2006/relationships/hyperlink" Target="https://twitter.com/" TargetMode="External"/><Relationship Id="rId2070" Type="http://schemas.openxmlformats.org/officeDocument/2006/relationships/hyperlink" Target="https://twitter.com/" TargetMode="External"/><Relationship Id="rId999" Type="http://schemas.openxmlformats.org/officeDocument/2006/relationships/hyperlink" Target="https://twitter.com/" TargetMode="External"/><Relationship Id="rId2887" Type="http://schemas.openxmlformats.org/officeDocument/2006/relationships/hyperlink" Target="https://twitter.com/" TargetMode="External"/><Relationship Id="rId859" Type="http://schemas.openxmlformats.org/officeDocument/2006/relationships/hyperlink" Target="https://twitter.com/" TargetMode="External"/><Relationship Id="rId1489" Type="http://schemas.openxmlformats.org/officeDocument/2006/relationships/hyperlink" Target="https://twitter.com/" TargetMode="External"/><Relationship Id="rId1696" Type="http://schemas.openxmlformats.org/officeDocument/2006/relationships/hyperlink" Target="https://twitter.com/" TargetMode="External"/><Relationship Id="rId1349" Type="http://schemas.openxmlformats.org/officeDocument/2006/relationships/hyperlink" Target="https://twitter.com/" TargetMode="External"/><Relationship Id="rId2747" Type="http://schemas.openxmlformats.org/officeDocument/2006/relationships/hyperlink" Target="https://twitter.com/" TargetMode="External"/><Relationship Id="rId2954" Type="http://schemas.openxmlformats.org/officeDocument/2006/relationships/hyperlink" Target="https://twitter.com/" TargetMode="External"/><Relationship Id="rId719" Type="http://schemas.openxmlformats.org/officeDocument/2006/relationships/hyperlink" Target="https://twitter.com/" TargetMode="External"/><Relationship Id="rId926" Type="http://schemas.openxmlformats.org/officeDocument/2006/relationships/hyperlink" Target="https://twitter.com/" TargetMode="External"/><Relationship Id="rId1556" Type="http://schemas.openxmlformats.org/officeDocument/2006/relationships/hyperlink" Target="https://twitter.com/" TargetMode="External"/><Relationship Id="rId1763" Type="http://schemas.openxmlformats.org/officeDocument/2006/relationships/hyperlink" Target="https://twitter.com/" TargetMode="External"/><Relationship Id="rId1970" Type="http://schemas.openxmlformats.org/officeDocument/2006/relationships/hyperlink" Target="https://twitter.com/" TargetMode="External"/><Relationship Id="rId2607" Type="http://schemas.openxmlformats.org/officeDocument/2006/relationships/hyperlink" Target="https://twitter.com/" TargetMode="External"/><Relationship Id="rId2814" Type="http://schemas.openxmlformats.org/officeDocument/2006/relationships/hyperlink" Target="https://twitter.com/" TargetMode="External"/><Relationship Id="rId55" Type="http://schemas.openxmlformats.org/officeDocument/2006/relationships/hyperlink" Target="https://twitter.com/i/web/status/1264650814800486400" TargetMode="External"/><Relationship Id="rId1209" Type="http://schemas.openxmlformats.org/officeDocument/2006/relationships/hyperlink" Target="https://twitter.com/" TargetMode="External"/><Relationship Id="rId1416" Type="http://schemas.openxmlformats.org/officeDocument/2006/relationships/hyperlink" Target="https://twitter.com/" TargetMode="External"/><Relationship Id="rId1623" Type="http://schemas.openxmlformats.org/officeDocument/2006/relationships/hyperlink" Target="https://twitter.com/" TargetMode="External"/><Relationship Id="rId1830" Type="http://schemas.openxmlformats.org/officeDocument/2006/relationships/hyperlink" Target="https://twitter.com/" TargetMode="External"/><Relationship Id="rId2397" Type="http://schemas.openxmlformats.org/officeDocument/2006/relationships/hyperlink" Target="https://twitter.com/" TargetMode="External"/><Relationship Id="rId369" Type="http://schemas.openxmlformats.org/officeDocument/2006/relationships/hyperlink" Target="https://twitter.com/i/web/status/1264650927681818624" TargetMode="External"/><Relationship Id="rId576" Type="http://schemas.openxmlformats.org/officeDocument/2006/relationships/hyperlink" Target="https://twitter.com/" TargetMode="External"/><Relationship Id="rId783" Type="http://schemas.openxmlformats.org/officeDocument/2006/relationships/hyperlink" Target="https://twitter.com/" TargetMode="External"/><Relationship Id="rId990" Type="http://schemas.openxmlformats.org/officeDocument/2006/relationships/hyperlink" Target="https://twitter.com/" TargetMode="External"/><Relationship Id="rId2257" Type="http://schemas.openxmlformats.org/officeDocument/2006/relationships/hyperlink" Target="https://twitter.com/" TargetMode="External"/><Relationship Id="rId2464" Type="http://schemas.openxmlformats.org/officeDocument/2006/relationships/hyperlink" Target="https://twitter.com/" TargetMode="External"/><Relationship Id="rId2671" Type="http://schemas.openxmlformats.org/officeDocument/2006/relationships/hyperlink" Target="https://twitter.com/" TargetMode="External"/><Relationship Id="rId229" Type="http://schemas.openxmlformats.org/officeDocument/2006/relationships/hyperlink" Target="https://twitter.com/i/web/status/1264650903799377925" TargetMode="External"/><Relationship Id="rId436" Type="http://schemas.openxmlformats.org/officeDocument/2006/relationships/hyperlink" Target="https://twitter.com/i/web/status/1264651017431515136" TargetMode="External"/><Relationship Id="rId643" Type="http://schemas.openxmlformats.org/officeDocument/2006/relationships/hyperlink" Target="https://twitter.com/" TargetMode="External"/><Relationship Id="rId1066" Type="http://schemas.openxmlformats.org/officeDocument/2006/relationships/hyperlink" Target="https://twitter.com/" TargetMode="External"/><Relationship Id="rId1273" Type="http://schemas.openxmlformats.org/officeDocument/2006/relationships/hyperlink" Target="https://twitter.com/" TargetMode="External"/><Relationship Id="rId1480" Type="http://schemas.openxmlformats.org/officeDocument/2006/relationships/hyperlink" Target="https://twitter.com/" TargetMode="External"/><Relationship Id="rId2117" Type="http://schemas.openxmlformats.org/officeDocument/2006/relationships/hyperlink" Target="https://twitter.com/" TargetMode="External"/><Relationship Id="rId2324" Type="http://schemas.openxmlformats.org/officeDocument/2006/relationships/hyperlink" Target="https://twitter.com/" TargetMode="External"/><Relationship Id="rId850" Type="http://schemas.openxmlformats.org/officeDocument/2006/relationships/hyperlink" Target="https://twitter.com/" TargetMode="External"/><Relationship Id="rId1133" Type="http://schemas.openxmlformats.org/officeDocument/2006/relationships/hyperlink" Target="https://twitter.com/" TargetMode="External"/><Relationship Id="rId2531" Type="http://schemas.openxmlformats.org/officeDocument/2006/relationships/hyperlink" Target="https://twitter.com/" TargetMode="External"/><Relationship Id="rId503" Type="http://schemas.openxmlformats.org/officeDocument/2006/relationships/hyperlink" Target="https://twitter.com/i/web/status/1264651058787344385" TargetMode="External"/><Relationship Id="rId710" Type="http://schemas.openxmlformats.org/officeDocument/2006/relationships/hyperlink" Target="https://twitter.com/" TargetMode="External"/><Relationship Id="rId1340" Type="http://schemas.openxmlformats.org/officeDocument/2006/relationships/hyperlink" Target="https://twitter.com/" TargetMode="External"/><Relationship Id="rId1200" Type="http://schemas.openxmlformats.org/officeDocument/2006/relationships/hyperlink" Target="https://twitter.com/" TargetMode="External"/><Relationship Id="rId293" Type="http://schemas.openxmlformats.org/officeDocument/2006/relationships/hyperlink" Target="https://twitter.com/i/web/status/1264650946543484929" TargetMode="External"/><Relationship Id="rId2181" Type="http://schemas.openxmlformats.org/officeDocument/2006/relationships/hyperlink" Target="https://twitter.com/" TargetMode="External"/><Relationship Id="rId153" Type="http://schemas.openxmlformats.org/officeDocument/2006/relationships/hyperlink" Target="https://twitter.com/i/web/status/1264650861004894208" TargetMode="External"/><Relationship Id="rId360" Type="http://schemas.openxmlformats.org/officeDocument/2006/relationships/hyperlink" Target="https://twitter.com/i/web/status/1264650982811721729" TargetMode="External"/><Relationship Id="rId2041" Type="http://schemas.openxmlformats.org/officeDocument/2006/relationships/hyperlink" Target="https://twitter.com/" TargetMode="External"/><Relationship Id="rId220" Type="http://schemas.openxmlformats.org/officeDocument/2006/relationships/hyperlink" Target="https://gazetemanifesto.com/2020/bilim-kurulu-uyesi-prof-azap-sonbahar-kis-aylarinda-bir-ikinci-artis-bekliyoruz-359724/" TargetMode="External"/><Relationship Id="rId2998" Type="http://schemas.openxmlformats.org/officeDocument/2006/relationships/comments" Target="../comments1.xml"/><Relationship Id="rId2858" Type="http://schemas.openxmlformats.org/officeDocument/2006/relationships/hyperlink" Target="https://twitter.com/" TargetMode="External"/><Relationship Id="rId99" Type="http://schemas.openxmlformats.org/officeDocument/2006/relationships/hyperlink" Target="https://twitter.com/i/web/status/1264650834937368577" TargetMode="External"/><Relationship Id="rId1667" Type="http://schemas.openxmlformats.org/officeDocument/2006/relationships/hyperlink" Target="https://twitter.com/" TargetMode="External"/><Relationship Id="rId1874" Type="http://schemas.openxmlformats.org/officeDocument/2006/relationships/hyperlink" Target="https://twitter.com/" TargetMode="External"/><Relationship Id="rId2718" Type="http://schemas.openxmlformats.org/officeDocument/2006/relationships/hyperlink" Target="https://twitter.com/" TargetMode="External"/><Relationship Id="rId2925" Type="http://schemas.openxmlformats.org/officeDocument/2006/relationships/hyperlink" Target="https://twitter.com/" TargetMode="External"/><Relationship Id="rId1527" Type="http://schemas.openxmlformats.org/officeDocument/2006/relationships/hyperlink" Target="https://twitter.com/" TargetMode="External"/><Relationship Id="rId1734" Type="http://schemas.openxmlformats.org/officeDocument/2006/relationships/hyperlink" Target="https://twitter.com/" TargetMode="External"/><Relationship Id="rId1941" Type="http://schemas.openxmlformats.org/officeDocument/2006/relationships/hyperlink" Target="https://twitter.com/" TargetMode="External"/><Relationship Id="rId26" Type="http://schemas.openxmlformats.org/officeDocument/2006/relationships/hyperlink" Target="https://twitter.com/i/web/status/1264650796844670981" TargetMode="External"/><Relationship Id="rId1801" Type="http://schemas.openxmlformats.org/officeDocument/2006/relationships/hyperlink" Target="https://twitter.com/" TargetMode="External"/><Relationship Id="rId687" Type="http://schemas.openxmlformats.org/officeDocument/2006/relationships/hyperlink" Target="https://twitter.com/" TargetMode="External"/><Relationship Id="rId2368" Type="http://schemas.openxmlformats.org/officeDocument/2006/relationships/hyperlink" Target="https://twitter.com/" TargetMode="External"/><Relationship Id="rId894" Type="http://schemas.openxmlformats.org/officeDocument/2006/relationships/hyperlink" Target="https://twitter.com/" TargetMode="External"/><Relationship Id="rId1177" Type="http://schemas.openxmlformats.org/officeDocument/2006/relationships/hyperlink" Target="https://twitter.com/" TargetMode="External"/><Relationship Id="rId2575" Type="http://schemas.openxmlformats.org/officeDocument/2006/relationships/hyperlink" Target="https://twitter.com/" TargetMode="External"/><Relationship Id="rId2782" Type="http://schemas.openxmlformats.org/officeDocument/2006/relationships/hyperlink" Target="https://twitter.com/" TargetMode="External"/><Relationship Id="rId547" Type="http://schemas.openxmlformats.org/officeDocument/2006/relationships/hyperlink" Target="https://twitter.com/" TargetMode="External"/><Relationship Id="rId754" Type="http://schemas.openxmlformats.org/officeDocument/2006/relationships/hyperlink" Target="https://twitter.com/" TargetMode="External"/><Relationship Id="rId961" Type="http://schemas.openxmlformats.org/officeDocument/2006/relationships/hyperlink" Target="https://twitter.com/" TargetMode="External"/><Relationship Id="rId1384" Type="http://schemas.openxmlformats.org/officeDocument/2006/relationships/hyperlink" Target="https://twitter.com/" TargetMode="External"/><Relationship Id="rId1591" Type="http://schemas.openxmlformats.org/officeDocument/2006/relationships/hyperlink" Target="https://twitter.com/" TargetMode="External"/><Relationship Id="rId2228" Type="http://schemas.openxmlformats.org/officeDocument/2006/relationships/hyperlink" Target="https://twitter.com/" TargetMode="External"/><Relationship Id="rId2435" Type="http://schemas.openxmlformats.org/officeDocument/2006/relationships/hyperlink" Target="https://twitter.com/" TargetMode="External"/><Relationship Id="rId2642" Type="http://schemas.openxmlformats.org/officeDocument/2006/relationships/hyperlink" Target="https://twitter.com/" TargetMode="External"/><Relationship Id="rId90" Type="http://schemas.openxmlformats.org/officeDocument/2006/relationships/hyperlink" Target="https://twitter.com/i/web/status/1264650830143270916" TargetMode="External"/><Relationship Id="rId407" Type="http://schemas.openxmlformats.org/officeDocument/2006/relationships/hyperlink" Target="https://twitter.com/i/web/status/1264651006081675265" TargetMode="External"/><Relationship Id="rId614" Type="http://schemas.openxmlformats.org/officeDocument/2006/relationships/hyperlink" Target="https://twitter.com/" TargetMode="External"/><Relationship Id="rId821" Type="http://schemas.openxmlformats.org/officeDocument/2006/relationships/hyperlink" Target="https://twitter.com/" TargetMode="External"/><Relationship Id="rId1037" Type="http://schemas.openxmlformats.org/officeDocument/2006/relationships/hyperlink" Target="https://twitter.com/" TargetMode="External"/><Relationship Id="rId1244" Type="http://schemas.openxmlformats.org/officeDocument/2006/relationships/hyperlink" Target="https://twitter.com/" TargetMode="External"/><Relationship Id="rId1451" Type="http://schemas.openxmlformats.org/officeDocument/2006/relationships/hyperlink" Target="https://twitter.com/" TargetMode="External"/><Relationship Id="rId2502" Type="http://schemas.openxmlformats.org/officeDocument/2006/relationships/hyperlink" Target="https://twitter.com/" TargetMode="External"/><Relationship Id="rId1104" Type="http://schemas.openxmlformats.org/officeDocument/2006/relationships/hyperlink" Target="https://twitter.com/" TargetMode="External"/><Relationship Id="rId1311" Type="http://schemas.openxmlformats.org/officeDocument/2006/relationships/hyperlink" Target="https://twitter.com/" TargetMode="External"/><Relationship Id="rId197" Type="http://schemas.openxmlformats.org/officeDocument/2006/relationships/hyperlink" Target="https://twitter.com/i/web/status/1264650890570539013" TargetMode="External"/><Relationship Id="rId2085" Type="http://schemas.openxmlformats.org/officeDocument/2006/relationships/hyperlink" Target="https://twitter.com/" TargetMode="External"/><Relationship Id="rId2292" Type="http://schemas.openxmlformats.org/officeDocument/2006/relationships/hyperlink" Target="https://twitter.com/" TargetMode="External"/><Relationship Id="rId264" Type="http://schemas.openxmlformats.org/officeDocument/2006/relationships/hyperlink" Target="https://twitter.com/i/web/status/1264650927388200960" TargetMode="External"/><Relationship Id="rId471" Type="http://schemas.openxmlformats.org/officeDocument/2006/relationships/hyperlink" Target="https://twitter.com/i/web/status/1264651042907717634" TargetMode="External"/><Relationship Id="rId2152" Type="http://schemas.openxmlformats.org/officeDocument/2006/relationships/hyperlink" Target="https://twitter.com/" TargetMode="External"/><Relationship Id="rId124" Type="http://schemas.openxmlformats.org/officeDocument/2006/relationships/hyperlink" Target="https://youtu.be/UEec_EbJgfU" TargetMode="External"/><Relationship Id="rId331" Type="http://schemas.openxmlformats.org/officeDocument/2006/relationships/hyperlink" Target="https://twitter.com/i/web/status/1264650965229219840" TargetMode="External"/><Relationship Id="rId2012" Type="http://schemas.openxmlformats.org/officeDocument/2006/relationships/hyperlink" Target="https://twitter.com/" TargetMode="External"/><Relationship Id="rId2969" Type="http://schemas.openxmlformats.org/officeDocument/2006/relationships/hyperlink" Target="https://twitter.com/" TargetMode="External"/><Relationship Id="rId1778" Type="http://schemas.openxmlformats.org/officeDocument/2006/relationships/hyperlink" Target="https://twitter.com/" TargetMode="External"/><Relationship Id="rId1985" Type="http://schemas.openxmlformats.org/officeDocument/2006/relationships/hyperlink" Target="https://twitter.com/" TargetMode="External"/><Relationship Id="rId2829" Type="http://schemas.openxmlformats.org/officeDocument/2006/relationships/hyperlink" Target="https://twitter.com/" TargetMode="External"/><Relationship Id="rId1638" Type="http://schemas.openxmlformats.org/officeDocument/2006/relationships/hyperlink" Target="https://twitter.com/"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pbs.twimg.com/profile_images/1243199279671447553/_9Wd0QOS_normal.jpg" TargetMode="External"/><Relationship Id="rId3182" Type="http://schemas.openxmlformats.org/officeDocument/2006/relationships/hyperlink" Target="http://abs.twimg.com/sticky/default_profile_images/default_profile_normal.png" TargetMode="External"/><Relationship Id="rId4233" Type="http://schemas.openxmlformats.org/officeDocument/2006/relationships/hyperlink" Target="https://twitter.com/mehmetb31652478" TargetMode="External"/><Relationship Id="rId3999" Type="http://schemas.openxmlformats.org/officeDocument/2006/relationships/hyperlink" Target="https://twitter.com/bayansaliss" TargetMode="External"/><Relationship Id="rId4300" Type="http://schemas.openxmlformats.org/officeDocument/2006/relationships/hyperlink" Target="https://twitter.com/iamimirzalioglu" TargetMode="External"/><Relationship Id="rId170" Type="http://schemas.openxmlformats.org/officeDocument/2006/relationships/hyperlink" Target="https://t.co/AXAcBLseJF" TargetMode="External"/><Relationship Id="rId6058" Type="http://schemas.openxmlformats.org/officeDocument/2006/relationships/hyperlink" Target="https://twitter.com/mavrapostasi" TargetMode="External"/><Relationship Id="rId6472" Type="http://schemas.openxmlformats.org/officeDocument/2006/relationships/hyperlink" Target="https://twitter.com/fatih13125386" TargetMode="External"/><Relationship Id="rId5074" Type="http://schemas.openxmlformats.org/officeDocument/2006/relationships/hyperlink" Target="https://twitter.com/mmyce6" TargetMode="External"/><Relationship Id="rId6125" Type="http://schemas.openxmlformats.org/officeDocument/2006/relationships/hyperlink" Target="https://twitter.com/falsolukulun" TargetMode="External"/><Relationship Id="rId987" Type="http://schemas.openxmlformats.org/officeDocument/2006/relationships/hyperlink" Target="http://pbs.twimg.com/profile_images/1263192422336659456/ZXHNEuSn_normal.jpg" TargetMode="External"/><Relationship Id="rId2668" Type="http://schemas.openxmlformats.org/officeDocument/2006/relationships/hyperlink" Target="http://pbs.twimg.com/profile_images/1259799081683124224/CRFydcji_normal.jpg" TargetMode="External"/><Relationship Id="rId3719" Type="http://schemas.openxmlformats.org/officeDocument/2006/relationships/hyperlink" Target="https://twitter.com/kilicdarogluk" TargetMode="External"/><Relationship Id="rId4090" Type="http://schemas.openxmlformats.org/officeDocument/2006/relationships/hyperlink" Target="https://twitter.com/yunus_akdemir" TargetMode="External"/><Relationship Id="rId1684" Type="http://schemas.openxmlformats.org/officeDocument/2006/relationships/hyperlink" Target="http://pbs.twimg.com/profile_images/1264032888007331840/zHEDcYfZ_normal.jpg" TargetMode="External"/><Relationship Id="rId2735" Type="http://schemas.openxmlformats.org/officeDocument/2006/relationships/hyperlink" Target="http://pbs.twimg.com/profile_images/1258464743058178049/AfLOM-KI_normal.jpg" TargetMode="External"/><Relationship Id="rId5141" Type="http://schemas.openxmlformats.org/officeDocument/2006/relationships/hyperlink" Target="https://twitter.com/efendim_canim" TargetMode="External"/><Relationship Id="rId707" Type="http://schemas.openxmlformats.org/officeDocument/2006/relationships/hyperlink" Target="https://t.co/ct8nabTZ9p" TargetMode="External"/><Relationship Id="rId1337" Type="http://schemas.openxmlformats.org/officeDocument/2006/relationships/hyperlink" Target="http://pbs.twimg.com/profile_images/1230540558201999360/N3NMmpbS_normal.jpg" TargetMode="External"/><Relationship Id="rId1751" Type="http://schemas.openxmlformats.org/officeDocument/2006/relationships/hyperlink" Target="http://pbs.twimg.com/profile_images/1239230759375953920/qBIs6zYo_normal.jpg" TargetMode="External"/><Relationship Id="rId2802" Type="http://schemas.openxmlformats.org/officeDocument/2006/relationships/hyperlink" Target="http://pbs.twimg.com/profile_images/1256417371625054208/rLkw3az1_normal.jpg" TargetMode="External"/><Relationship Id="rId5958" Type="http://schemas.openxmlformats.org/officeDocument/2006/relationships/hyperlink" Target="https://twitter.com/simayyildizi" TargetMode="External"/><Relationship Id="rId43" Type="http://schemas.openxmlformats.org/officeDocument/2006/relationships/hyperlink" Target="https://t.co/N24bhLTC9c" TargetMode="External"/><Relationship Id="rId1404" Type="http://schemas.openxmlformats.org/officeDocument/2006/relationships/hyperlink" Target="http://pbs.twimg.com/profile_images/1262766886611279872/MqRUHTRH_normal.jpg" TargetMode="External"/><Relationship Id="rId3576" Type="http://schemas.openxmlformats.org/officeDocument/2006/relationships/hyperlink" Target="http://pbs.twimg.com/profile_images/1252693686472904704/xTz9U-Wv_normal.jpg" TargetMode="External"/><Relationship Id="rId4627" Type="http://schemas.openxmlformats.org/officeDocument/2006/relationships/hyperlink" Target="https://twitter.com/nihatlcn" TargetMode="External"/><Relationship Id="rId4974" Type="http://schemas.openxmlformats.org/officeDocument/2006/relationships/hyperlink" Target="https://twitter.com/yedihilalist" TargetMode="External"/><Relationship Id="rId497" Type="http://schemas.openxmlformats.org/officeDocument/2006/relationships/hyperlink" Target="https://t.co/foNUqUgrfX" TargetMode="External"/><Relationship Id="rId2178" Type="http://schemas.openxmlformats.org/officeDocument/2006/relationships/hyperlink" Target="http://pbs.twimg.com/profile_images/1260261500075347970/4ZKa85_T_normal.jpg" TargetMode="External"/><Relationship Id="rId3229" Type="http://schemas.openxmlformats.org/officeDocument/2006/relationships/hyperlink" Target="http://pbs.twimg.com/profile_images/1256233440044814339/r1YFB8Sq_normal.jpg" TargetMode="External"/><Relationship Id="rId3990" Type="http://schemas.openxmlformats.org/officeDocument/2006/relationships/hyperlink" Target="https://twitter.com/murat85596924" TargetMode="External"/><Relationship Id="rId1194" Type="http://schemas.openxmlformats.org/officeDocument/2006/relationships/hyperlink" Target="http://pbs.twimg.com/profile_images/1227636268856639489/Or9AhJd5_normal.jpg" TargetMode="External"/><Relationship Id="rId2592" Type="http://schemas.openxmlformats.org/officeDocument/2006/relationships/hyperlink" Target="http://pbs.twimg.com/profile_images/1263214707231653892/vpv3NzOp_normal.jpg" TargetMode="External"/><Relationship Id="rId3643" Type="http://schemas.openxmlformats.org/officeDocument/2006/relationships/hyperlink" Target="https://twitter.com/htckzlkayaa" TargetMode="External"/><Relationship Id="rId217" Type="http://schemas.openxmlformats.org/officeDocument/2006/relationships/hyperlink" Target="https://t.co/leuFAiGdT4" TargetMode="External"/><Relationship Id="rId564" Type="http://schemas.openxmlformats.org/officeDocument/2006/relationships/hyperlink" Target="https://t.co/asoNZOLycj" TargetMode="External"/><Relationship Id="rId2245" Type="http://schemas.openxmlformats.org/officeDocument/2006/relationships/hyperlink" Target="http://pbs.twimg.com/profile_images/1220398388761583616/0265Era3_normal.jpg" TargetMode="External"/><Relationship Id="rId3710" Type="http://schemas.openxmlformats.org/officeDocument/2006/relationships/hyperlink" Target="https://twitter.com/karadagturhan" TargetMode="External"/><Relationship Id="rId631" Type="http://schemas.openxmlformats.org/officeDocument/2006/relationships/hyperlink" Target="https://t.co/GkY3BKTFZD" TargetMode="External"/><Relationship Id="rId1261" Type="http://schemas.openxmlformats.org/officeDocument/2006/relationships/hyperlink" Target="http://pbs.twimg.com/profile_images/680724890144616448/mIcygufC_normal.jpg" TargetMode="External"/><Relationship Id="rId2312" Type="http://schemas.openxmlformats.org/officeDocument/2006/relationships/hyperlink" Target="http://pbs.twimg.com/profile_images/1251490547199627267/XCvrWH5-_normal.jpg" TargetMode="External"/><Relationship Id="rId5468" Type="http://schemas.openxmlformats.org/officeDocument/2006/relationships/hyperlink" Target="https://twitter.com/berdan48230200" TargetMode="External"/><Relationship Id="rId5882" Type="http://schemas.openxmlformats.org/officeDocument/2006/relationships/hyperlink" Target="https://twitter.com/algelmez" TargetMode="External"/><Relationship Id="rId6519" Type="http://schemas.openxmlformats.org/officeDocument/2006/relationships/hyperlink" Target="https://twitter.com/derinindesin" TargetMode="External"/><Relationship Id="rId4484" Type="http://schemas.openxmlformats.org/officeDocument/2006/relationships/hyperlink" Target="https://twitter.com/vaffi4" TargetMode="External"/><Relationship Id="rId5535" Type="http://schemas.openxmlformats.org/officeDocument/2006/relationships/hyperlink" Target="https://twitter.com/vahsihayatlar" TargetMode="External"/><Relationship Id="rId3086" Type="http://schemas.openxmlformats.org/officeDocument/2006/relationships/hyperlink" Target="http://pbs.twimg.com/profile_images/1256648558809407488/jIbxXt0K_normal.png" TargetMode="External"/><Relationship Id="rId4137" Type="http://schemas.openxmlformats.org/officeDocument/2006/relationships/hyperlink" Target="https://twitter.com/&#305;halkal" TargetMode="External"/><Relationship Id="rId4551" Type="http://schemas.openxmlformats.org/officeDocument/2006/relationships/hyperlink" Target="https://twitter.com/wwnuurr" TargetMode="External"/><Relationship Id="rId3153" Type="http://schemas.openxmlformats.org/officeDocument/2006/relationships/hyperlink" Target="http://pbs.twimg.com/profile_images/1257583726478929920/EPmJ2NwX_normal.jpg" TargetMode="External"/><Relationship Id="rId4204" Type="http://schemas.openxmlformats.org/officeDocument/2006/relationships/hyperlink" Target="https://twitter.com/comandentem" TargetMode="External"/><Relationship Id="rId5602" Type="http://schemas.openxmlformats.org/officeDocument/2006/relationships/hyperlink" Target="https://twitter.com/shineyournight" TargetMode="External"/><Relationship Id="rId141" Type="http://schemas.openxmlformats.org/officeDocument/2006/relationships/hyperlink" Target="https://t.co/ym8l38slvF" TargetMode="External"/><Relationship Id="rId3220" Type="http://schemas.openxmlformats.org/officeDocument/2006/relationships/hyperlink" Target="http://pbs.twimg.com/profile_images/1240613563032633344/qubFeedt_normal.jpg" TargetMode="External"/><Relationship Id="rId6029" Type="http://schemas.openxmlformats.org/officeDocument/2006/relationships/hyperlink" Target="https://twitter.com/humeyraer75" TargetMode="External"/><Relationship Id="rId6376" Type="http://schemas.openxmlformats.org/officeDocument/2006/relationships/hyperlink" Target="https://twitter.com/akiha1040" TargetMode="External"/><Relationship Id="rId7" Type="http://schemas.openxmlformats.org/officeDocument/2006/relationships/hyperlink" Target="https://t.co/O1XwtCX8W3" TargetMode="External"/><Relationship Id="rId2986" Type="http://schemas.openxmlformats.org/officeDocument/2006/relationships/hyperlink" Target="http://abs.twimg.com/sticky/default_profile_images/default_profile_normal.png" TargetMode="External"/><Relationship Id="rId5392" Type="http://schemas.openxmlformats.org/officeDocument/2006/relationships/hyperlink" Target="https://twitter.com/mertdurmazov" TargetMode="External"/><Relationship Id="rId6443" Type="http://schemas.openxmlformats.org/officeDocument/2006/relationships/hyperlink" Target="https://twitter.com/hatiicee16" TargetMode="External"/><Relationship Id="rId958" Type="http://schemas.openxmlformats.org/officeDocument/2006/relationships/hyperlink" Target="http://pbs.twimg.com/profile_images/1218822717908168704/XVwyiKn6_normal.jpg" TargetMode="External"/><Relationship Id="rId1588" Type="http://schemas.openxmlformats.org/officeDocument/2006/relationships/hyperlink" Target="http://pbs.twimg.com/profile_images/1238174040357036043/Fa92RB73_normal.jpg" TargetMode="External"/><Relationship Id="rId2639" Type="http://schemas.openxmlformats.org/officeDocument/2006/relationships/hyperlink" Target="http://pbs.twimg.com/profile_images/1010911942171611137/LLShXlK7_normal.jpg" TargetMode="External"/><Relationship Id="rId5045" Type="http://schemas.openxmlformats.org/officeDocument/2006/relationships/hyperlink" Target="https://twitter.com/kerimaltinsoy" TargetMode="External"/><Relationship Id="rId6510" Type="http://schemas.openxmlformats.org/officeDocument/2006/relationships/hyperlink" Target="https://twitter.com/secginbahaddin" TargetMode="External"/><Relationship Id="rId1655" Type="http://schemas.openxmlformats.org/officeDocument/2006/relationships/hyperlink" Target="http://pbs.twimg.com/profile_images/1263666886224551937/cEOqiyWy_normal.jpg" TargetMode="External"/><Relationship Id="rId2706" Type="http://schemas.openxmlformats.org/officeDocument/2006/relationships/hyperlink" Target="http://pbs.twimg.com/profile_images/1264010768602857472/SZ-Vj3n2_normal.jpg" TargetMode="External"/><Relationship Id="rId4061" Type="http://schemas.openxmlformats.org/officeDocument/2006/relationships/hyperlink" Target="https://twitter.com/ynsc4n" TargetMode="External"/><Relationship Id="rId5112" Type="http://schemas.openxmlformats.org/officeDocument/2006/relationships/hyperlink" Target="https://twitter.com/semiha_kndemir" TargetMode="External"/><Relationship Id="rId1308" Type="http://schemas.openxmlformats.org/officeDocument/2006/relationships/hyperlink" Target="http://pbs.twimg.com/profile_images/1222212870500384768/b4ouN8Bw_normal.jpg" TargetMode="External"/><Relationship Id="rId1722" Type="http://schemas.openxmlformats.org/officeDocument/2006/relationships/hyperlink" Target="http://pbs.twimg.com/profile_images/1237471883865608194/PU2wqnNv_normal.jpg" TargetMode="External"/><Relationship Id="rId4878" Type="http://schemas.openxmlformats.org/officeDocument/2006/relationships/hyperlink" Target="https://twitter.com/yavuzage" TargetMode="External"/><Relationship Id="rId5929" Type="http://schemas.openxmlformats.org/officeDocument/2006/relationships/hyperlink" Target="https://twitter.com/ozgetuufan" TargetMode="External"/><Relationship Id="rId14" Type="http://schemas.openxmlformats.org/officeDocument/2006/relationships/hyperlink" Target="https://t.co/teIAfwx1HL" TargetMode="External"/><Relationship Id="rId3894" Type="http://schemas.openxmlformats.org/officeDocument/2006/relationships/hyperlink" Target="https://twitter.com/meneke59065667" TargetMode="External"/><Relationship Id="rId4945" Type="http://schemas.openxmlformats.org/officeDocument/2006/relationships/hyperlink" Target="https://twitter.com/866melegim" TargetMode="External"/><Relationship Id="rId2496" Type="http://schemas.openxmlformats.org/officeDocument/2006/relationships/hyperlink" Target="http://pbs.twimg.com/profile_images/1255941802919591940/Z6WoLJAu_normal.jpg" TargetMode="External"/><Relationship Id="rId3547" Type="http://schemas.openxmlformats.org/officeDocument/2006/relationships/hyperlink" Target="http://pbs.twimg.com/profile_images/1264624650316808192/I92R3zWh_normal.jpg" TargetMode="External"/><Relationship Id="rId3961" Type="http://schemas.openxmlformats.org/officeDocument/2006/relationships/hyperlink" Target="https://twitter.com/dadakosman" TargetMode="External"/><Relationship Id="rId468" Type="http://schemas.openxmlformats.org/officeDocument/2006/relationships/hyperlink" Target="https://t.co/KjcZi7t6uT" TargetMode="External"/><Relationship Id="rId882" Type="http://schemas.openxmlformats.org/officeDocument/2006/relationships/hyperlink" Target="http://pbs.twimg.com/profile_images/766943877920067584/peataUAl_normal.jpg" TargetMode="External"/><Relationship Id="rId1098" Type="http://schemas.openxmlformats.org/officeDocument/2006/relationships/hyperlink" Target="http://pbs.twimg.com/profile_images/752100211749773313/fa4VLxRC_normal.jpg" TargetMode="External"/><Relationship Id="rId2149" Type="http://schemas.openxmlformats.org/officeDocument/2006/relationships/hyperlink" Target="http://pbs.twimg.com/profile_images/1261707349439414277/IUWmKlgn_normal.jpg" TargetMode="External"/><Relationship Id="rId2563" Type="http://schemas.openxmlformats.org/officeDocument/2006/relationships/hyperlink" Target="http://pbs.twimg.com/profile_images/1234396310742151168/2pQm4_v1_normal.jpg" TargetMode="External"/><Relationship Id="rId3614" Type="http://schemas.openxmlformats.org/officeDocument/2006/relationships/hyperlink" Target="http://abs.twimg.com/sticky/default_profile_images/default_profile_normal.png" TargetMode="External"/><Relationship Id="rId6020" Type="http://schemas.openxmlformats.org/officeDocument/2006/relationships/hyperlink" Target="https://twitter.com/blondehhh1" TargetMode="External"/><Relationship Id="rId535" Type="http://schemas.openxmlformats.org/officeDocument/2006/relationships/hyperlink" Target="https://t.co/hkWpyur1NG" TargetMode="External"/><Relationship Id="rId1165" Type="http://schemas.openxmlformats.org/officeDocument/2006/relationships/hyperlink" Target="http://pbs.twimg.com/profile_images/1254538848639614982/nSQhwTdR_normal.jpg" TargetMode="External"/><Relationship Id="rId2216" Type="http://schemas.openxmlformats.org/officeDocument/2006/relationships/hyperlink" Target="http://pbs.twimg.com/profile_images/1259568190604169220/Ev0yB4kh_normal.jpg" TargetMode="External"/><Relationship Id="rId2630" Type="http://schemas.openxmlformats.org/officeDocument/2006/relationships/hyperlink" Target="http://pbs.twimg.com/profile_images/1259961510417367040/A_DWuJft_normal.jpg" TargetMode="External"/><Relationship Id="rId5786" Type="http://schemas.openxmlformats.org/officeDocument/2006/relationships/hyperlink" Target="https://twitter.com/khm6161" TargetMode="External"/><Relationship Id="rId602" Type="http://schemas.openxmlformats.org/officeDocument/2006/relationships/hyperlink" Target="https://t.co/6bhWe3XOhL" TargetMode="External"/><Relationship Id="rId1232" Type="http://schemas.openxmlformats.org/officeDocument/2006/relationships/hyperlink" Target="http://pbs.twimg.com/profile_images/512507166024953856/-J7JLXz2_normal.jpeg" TargetMode="External"/><Relationship Id="rId4388" Type="http://schemas.openxmlformats.org/officeDocument/2006/relationships/hyperlink" Target="https://twitter.com/karpuzliseker" TargetMode="External"/><Relationship Id="rId5439" Type="http://schemas.openxmlformats.org/officeDocument/2006/relationships/hyperlink" Target="https://twitter.com/alperunal159" TargetMode="External"/><Relationship Id="rId5853" Type="http://schemas.openxmlformats.org/officeDocument/2006/relationships/hyperlink" Target="https://twitter.com/kartfirat35" TargetMode="External"/><Relationship Id="rId3057" Type="http://schemas.openxmlformats.org/officeDocument/2006/relationships/hyperlink" Target="http://pbs.twimg.com/profile_images/1189241525168988161/WDqumyAa_normal.jpg" TargetMode="External"/><Relationship Id="rId4108" Type="http://schemas.openxmlformats.org/officeDocument/2006/relationships/hyperlink" Target="https://twitter.com/profdemirtas" TargetMode="External"/><Relationship Id="rId4455" Type="http://schemas.openxmlformats.org/officeDocument/2006/relationships/hyperlink" Target="https://twitter.com/sahin_aybek" TargetMode="External"/><Relationship Id="rId5506" Type="http://schemas.openxmlformats.org/officeDocument/2006/relationships/hyperlink" Target="https://twitter.com/ezzgiiiiiy" TargetMode="External"/><Relationship Id="rId5920" Type="http://schemas.openxmlformats.org/officeDocument/2006/relationships/hyperlink" Target="https://twitter.com/emel0371" TargetMode="External"/><Relationship Id="rId3471" Type="http://schemas.openxmlformats.org/officeDocument/2006/relationships/hyperlink" Target="http://pbs.twimg.com/profile_images/1072580689239961600/l_pr5OvH_normal.jpg" TargetMode="External"/><Relationship Id="rId4522" Type="http://schemas.openxmlformats.org/officeDocument/2006/relationships/hyperlink" Target="https://twitter.com/gamzeerli" TargetMode="External"/><Relationship Id="rId392" Type="http://schemas.openxmlformats.org/officeDocument/2006/relationships/hyperlink" Target="https://t.co/RMsndc0U9B" TargetMode="External"/><Relationship Id="rId2073" Type="http://schemas.openxmlformats.org/officeDocument/2006/relationships/hyperlink" Target="http://pbs.twimg.com/profile_images/1215736495501447169/IIXz-9C0_normal.jpg" TargetMode="External"/><Relationship Id="rId3124" Type="http://schemas.openxmlformats.org/officeDocument/2006/relationships/hyperlink" Target="http://pbs.twimg.com/profile_images/1043219794168872960/dFenUwsY_normal.jpg" TargetMode="External"/><Relationship Id="rId2140" Type="http://schemas.openxmlformats.org/officeDocument/2006/relationships/hyperlink" Target="http://pbs.twimg.com/profile_images/632593199886921729/eJx8La6Z_normal.jpg" TargetMode="External"/><Relationship Id="rId5296" Type="http://schemas.openxmlformats.org/officeDocument/2006/relationships/hyperlink" Target="https://twitter.com/dirilistrky" TargetMode="External"/><Relationship Id="rId6347" Type="http://schemas.openxmlformats.org/officeDocument/2006/relationships/hyperlink" Target="https://twitter.com/tele1comtr" TargetMode="External"/><Relationship Id="rId112" Type="http://schemas.openxmlformats.org/officeDocument/2006/relationships/hyperlink" Target="https://t.co/R3uzazjrvk" TargetMode="External"/><Relationship Id="rId5363" Type="http://schemas.openxmlformats.org/officeDocument/2006/relationships/hyperlink" Target="https://twitter.com/xyazarcom" TargetMode="External"/><Relationship Id="rId6414" Type="http://schemas.openxmlformats.org/officeDocument/2006/relationships/hyperlink" Target="https://twitter.com/mikdatca" TargetMode="External"/><Relationship Id="rId2957" Type="http://schemas.openxmlformats.org/officeDocument/2006/relationships/hyperlink" Target="http://pbs.twimg.com/profile_images/1263559624374050819/YQxCDFYr_normal.jpg" TargetMode="External"/><Relationship Id="rId5016" Type="http://schemas.openxmlformats.org/officeDocument/2006/relationships/hyperlink" Target="https://twitter.com/buzzspor" TargetMode="External"/><Relationship Id="rId929" Type="http://schemas.openxmlformats.org/officeDocument/2006/relationships/hyperlink" Target="http://pbs.twimg.com/profile_images/1254518828907839489/FakT2mEc_normal.jpg" TargetMode="External"/><Relationship Id="rId1559" Type="http://schemas.openxmlformats.org/officeDocument/2006/relationships/hyperlink" Target="http://pbs.twimg.com/profile_images/1264614380685139970/u5Pgg0wv_normal.jpg" TargetMode="External"/><Relationship Id="rId1973" Type="http://schemas.openxmlformats.org/officeDocument/2006/relationships/hyperlink" Target="http://pbs.twimg.com/profile_images/1259578508378025984/WIe1xj5N_normal.jpg" TargetMode="External"/><Relationship Id="rId4032" Type="http://schemas.openxmlformats.org/officeDocument/2006/relationships/hyperlink" Target="https://twitter.com/radyoleylafm" TargetMode="External"/><Relationship Id="rId5430" Type="http://schemas.openxmlformats.org/officeDocument/2006/relationships/hyperlink" Target="https://twitter.com/bizimtvcomtr" TargetMode="External"/><Relationship Id="rId1626" Type="http://schemas.openxmlformats.org/officeDocument/2006/relationships/hyperlink" Target="http://pbs.twimg.com/profile_images/1262837353397325825/zKhko4Vq_normal.jpg" TargetMode="External"/><Relationship Id="rId3798" Type="http://schemas.openxmlformats.org/officeDocument/2006/relationships/hyperlink" Target="https://twitter.com/gkhnkhrman" TargetMode="External"/><Relationship Id="rId4849" Type="http://schemas.openxmlformats.org/officeDocument/2006/relationships/hyperlink" Target="https://twitter.com/kalifiyek" TargetMode="External"/><Relationship Id="rId3865" Type="http://schemas.openxmlformats.org/officeDocument/2006/relationships/hyperlink" Target="https://twitter.com/velisacilik" TargetMode="External"/><Relationship Id="rId4916" Type="http://schemas.openxmlformats.org/officeDocument/2006/relationships/hyperlink" Target="https://twitter.com/tamammillet" TargetMode="External"/><Relationship Id="rId6271" Type="http://schemas.openxmlformats.org/officeDocument/2006/relationships/hyperlink" Target="https://twitter.com/aysesmsek__" TargetMode="External"/><Relationship Id="rId786" Type="http://schemas.openxmlformats.org/officeDocument/2006/relationships/hyperlink" Target="http://pbs.twimg.com/profile_images/1257831987307589633/l1J0sCzk_normal.jpg" TargetMode="External"/><Relationship Id="rId2467" Type="http://schemas.openxmlformats.org/officeDocument/2006/relationships/hyperlink" Target="http://pbs.twimg.com/profile_images/1096861325937033222/2ZY34TRJ_normal.jpg" TargetMode="External"/><Relationship Id="rId3518" Type="http://schemas.openxmlformats.org/officeDocument/2006/relationships/hyperlink" Target="http://pbs.twimg.com/profile_images/1227403881296076800/63U8hdrb_normal.jpg" TargetMode="External"/><Relationship Id="rId439" Type="http://schemas.openxmlformats.org/officeDocument/2006/relationships/hyperlink" Target="https://t.co/yWyZRUpXBV" TargetMode="External"/><Relationship Id="rId1069" Type="http://schemas.openxmlformats.org/officeDocument/2006/relationships/hyperlink" Target="http://pbs.twimg.com/profile_images/1204113087625871361/ok5UumOV_normal.jpg" TargetMode="External"/><Relationship Id="rId1483" Type="http://schemas.openxmlformats.org/officeDocument/2006/relationships/hyperlink" Target="http://pbs.twimg.com/profile_images/1080965175388233728/RIGC36ZU_normal.jpg" TargetMode="External"/><Relationship Id="rId2881" Type="http://schemas.openxmlformats.org/officeDocument/2006/relationships/hyperlink" Target="http://pbs.twimg.com/profile_images/1264333274027102209/z5GnxT6z_normal.jpg" TargetMode="External"/><Relationship Id="rId3932" Type="http://schemas.openxmlformats.org/officeDocument/2006/relationships/hyperlink" Target="https://twitter.com/osmangulacartr" TargetMode="External"/><Relationship Id="rId506" Type="http://schemas.openxmlformats.org/officeDocument/2006/relationships/hyperlink" Target="https://t.co/bOi5cM8Xzz" TargetMode="External"/><Relationship Id="rId853" Type="http://schemas.openxmlformats.org/officeDocument/2006/relationships/hyperlink" Target="http://pbs.twimg.com/profile_images/1160869841177382913/KjLS-zFy_normal.jpg" TargetMode="External"/><Relationship Id="rId1136" Type="http://schemas.openxmlformats.org/officeDocument/2006/relationships/hyperlink" Target="http://pbs.twimg.com/profile_images/1255316531841503233/SnyTFq7z_normal.jpg" TargetMode="External"/><Relationship Id="rId2534" Type="http://schemas.openxmlformats.org/officeDocument/2006/relationships/hyperlink" Target="http://pbs.twimg.com/profile_images/617846881209741312/CF_FF_d9_normal.jpg" TargetMode="External"/><Relationship Id="rId920" Type="http://schemas.openxmlformats.org/officeDocument/2006/relationships/hyperlink" Target="http://pbs.twimg.com/profile_images/565099231518531584/ce4aksOj_normal.jpeg" TargetMode="External"/><Relationship Id="rId1550" Type="http://schemas.openxmlformats.org/officeDocument/2006/relationships/hyperlink" Target="http://pbs.twimg.com/profile_images/1249129372654735362/gjAkYDXy_normal.jpg" TargetMode="External"/><Relationship Id="rId2601" Type="http://schemas.openxmlformats.org/officeDocument/2006/relationships/hyperlink" Target="http://pbs.twimg.com/profile_images/1248999961351553026/a5kL7xHx_normal.jpg" TargetMode="External"/><Relationship Id="rId5757" Type="http://schemas.openxmlformats.org/officeDocument/2006/relationships/hyperlink" Target="https://twitter.com/kirmizibavul_" TargetMode="External"/><Relationship Id="rId1203" Type="http://schemas.openxmlformats.org/officeDocument/2006/relationships/hyperlink" Target="http://pbs.twimg.com/profile_images/1264586260649312265/LFNMVciq_normal.jpg" TargetMode="External"/><Relationship Id="rId4359" Type="http://schemas.openxmlformats.org/officeDocument/2006/relationships/hyperlink" Target="https://twitter.com/sampiyon_yagci" TargetMode="External"/><Relationship Id="rId4773" Type="http://schemas.openxmlformats.org/officeDocument/2006/relationships/hyperlink" Target="https://twitter.com/trt1" TargetMode="External"/><Relationship Id="rId5824" Type="http://schemas.openxmlformats.org/officeDocument/2006/relationships/hyperlink" Target="https://twitter.com/zzeynepeesraa" TargetMode="External"/><Relationship Id="rId3375" Type="http://schemas.openxmlformats.org/officeDocument/2006/relationships/hyperlink" Target="http://pbs.twimg.com/profile_images/1248699064004136961/Y5_ix9de_normal.jpg" TargetMode="External"/><Relationship Id="rId4426" Type="http://schemas.openxmlformats.org/officeDocument/2006/relationships/hyperlink" Target="https://twitter.com/furkan_arat49" TargetMode="External"/><Relationship Id="rId4840" Type="http://schemas.openxmlformats.org/officeDocument/2006/relationships/hyperlink" Target="https://twitter.com/dentistandart" TargetMode="External"/><Relationship Id="rId296" Type="http://schemas.openxmlformats.org/officeDocument/2006/relationships/hyperlink" Target="https://t.co/R9UjrYE2MZ" TargetMode="External"/><Relationship Id="rId2391" Type="http://schemas.openxmlformats.org/officeDocument/2006/relationships/hyperlink" Target="http://pbs.twimg.com/profile_images/909021411020361728/cRGwOPNs_normal.jpg" TargetMode="External"/><Relationship Id="rId3028" Type="http://schemas.openxmlformats.org/officeDocument/2006/relationships/hyperlink" Target="http://pbs.twimg.com/profile_images/1233826679077908480/TVcwjwKz_normal.jpg" TargetMode="External"/><Relationship Id="rId3442" Type="http://schemas.openxmlformats.org/officeDocument/2006/relationships/hyperlink" Target="http://pbs.twimg.com/profile_images/1264549632882937856/aoQdoeia_normal.jpg" TargetMode="External"/><Relationship Id="rId363" Type="http://schemas.openxmlformats.org/officeDocument/2006/relationships/hyperlink" Target="https://t.co/S1uazLh7tM" TargetMode="External"/><Relationship Id="rId2044" Type="http://schemas.openxmlformats.org/officeDocument/2006/relationships/hyperlink" Target="http://pbs.twimg.com/profile_images/1257411832064737281/m5XmW3LU_normal.jpg" TargetMode="External"/><Relationship Id="rId430" Type="http://schemas.openxmlformats.org/officeDocument/2006/relationships/hyperlink" Target="https://t.co/rtT6r6IHzM" TargetMode="External"/><Relationship Id="rId1060" Type="http://schemas.openxmlformats.org/officeDocument/2006/relationships/hyperlink" Target="http://pbs.twimg.com/profile_images/1256867835164471296/EAx0SkD3_normal.jpg" TargetMode="External"/><Relationship Id="rId2111" Type="http://schemas.openxmlformats.org/officeDocument/2006/relationships/hyperlink" Target="http://pbs.twimg.com/profile_images/1231647100691197955/JulFCple_normal.jpg" TargetMode="External"/><Relationship Id="rId5267" Type="http://schemas.openxmlformats.org/officeDocument/2006/relationships/hyperlink" Target="https://twitter.com/neandertaldad" TargetMode="External"/><Relationship Id="rId6318" Type="http://schemas.openxmlformats.org/officeDocument/2006/relationships/hyperlink" Target="https://twitter.com/aysun14223474" TargetMode="External"/><Relationship Id="rId5681" Type="http://schemas.openxmlformats.org/officeDocument/2006/relationships/hyperlink" Target="https://twitter.com/1memedderki" TargetMode="External"/><Relationship Id="rId1877" Type="http://schemas.openxmlformats.org/officeDocument/2006/relationships/hyperlink" Target="http://pbs.twimg.com/profile_images/580821448073318401/zqFcJNhL_normal.jpg" TargetMode="External"/><Relationship Id="rId2928" Type="http://schemas.openxmlformats.org/officeDocument/2006/relationships/hyperlink" Target="http://pbs.twimg.com/profile_images/1221743601362796544/tklB6lQC_normal.jpg" TargetMode="External"/><Relationship Id="rId4283" Type="http://schemas.openxmlformats.org/officeDocument/2006/relationships/hyperlink" Target="https://twitter.com/hulyaaaaaaca" TargetMode="External"/><Relationship Id="rId5334" Type="http://schemas.openxmlformats.org/officeDocument/2006/relationships/hyperlink" Target="https://twitter.com/y_bahadiroglu" TargetMode="External"/><Relationship Id="rId1944" Type="http://schemas.openxmlformats.org/officeDocument/2006/relationships/hyperlink" Target="http://pbs.twimg.com/profile_images/1259445963493724161/YYrLJDb__normal.jpg" TargetMode="External"/><Relationship Id="rId4350" Type="http://schemas.openxmlformats.org/officeDocument/2006/relationships/hyperlink" Target="https://twitter.com/yfglb" TargetMode="External"/><Relationship Id="rId5401" Type="http://schemas.openxmlformats.org/officeDocument/2006/relationships/hyperlink" Target="https://twitter.com/ahmetbfs" TargetMode="External"/><Relationship Id="rId4003" Type="http://schemas.openxmlformats.org/officeDocument/2006/relationships/hyperlink" Target="https://twitter.com/cetinerker" TargetMode="External"/><Relationship Id="rId6175" Type="http://schemas.openxmlformats.org/officeDocument/2006/relationships/hyperlink" Target="https://twitter.com/tevhidi_durus" TargetMode="External"/><Relationship Id="rId3769" Type="http://schemas.openxmlformats.org/officeDocument/2006/relationships/hyperlink" Target="https://twitter.com/fatihportakal" TargetMode="External"/><Relationship Id="rId5191" Type="http://schemas.openxmlformats.org/officeDocument/2006/relationships/hyperlink" Target="https://twitter.com/mustafaozkanat2" TargetMode="External"/><Relationship Id="rId6242" Type="http://schemas.openxmlformats.org/officeDocument/2006/relationships/hyperlink" Target="https://twitter.com/biyonikrefik" TargetMode="External"/><Relationship Id="rId2785" Type="http://schemas.openxmlformats.org/officeDocument/2006/relationships/hyperlink" Target="http://pbs.twimg.com/profile_images/1219247846010040322/FYmyLAzW_normal.jpg" TargetMode="External"/><Relationship Id="rId3836" Type="http://schemas.openxmlformats.org/officeDocument/2006/relationships/hyperlink" Target="https://twitter.com/takvim" TargetMode="External"/><Relationship Id="rId757" Type="http://schemas.openxmlformats.org/officeDocument/2006/relationships/hyperlink" Target="http://pbs.twimg.com/profile_images/1250061498380099587/HYHFCwXh_normal.jpg" TargetMode="External"/><Relationship Id="rId1387" Type="http://schemas.openxmlformats.org/officeDocument/2006/relationships/hyperlink" Target="http://pbs.twimg.com/profile_images/1120650740773552133/73OJNBYA_normal.jpg" TargetMode="External"/><Relationship Id="rId2438" Type="http://schemas.openxmlformats.org/officeDocument/2006/relationships/hyperlink" Target="http://pbs.twimg.com/profile_images/1260369340198764550/1EYhzQKy_normal.jpg" TargetMode="External"/><Relationship Id="rId2852" Type="http://schemas.openxmlformats.org/officeDocument/2006/relationships/hyperlink" Target="http://pbs.twimg.com/profile_images/1238671201066725377/-QJQODUQ_normal.jpg" TargetMode="External"/><Relationship Id="rId3903" Type="http://schemas.openxmlformats.org/officeDocument/2006/relationships/hyperlink" Target="https://twitter.com/aklcelal" TargetMode="External"/><Relationship Id="rId93" Type="http://schemas.openxmlformats.org/officeDocument/2006/relationships/hyperlink" Target="https://t.co/QfVRct4kYA" TargetMode="External"/><Relationship Id="rId824" Type="http://schemas.openxmlformats.org/officeDocument/2006/relationships/hyperlink" Target="http://abs.twimg.com/sticky/default_profile_images/default_profile_normal.png" TargetMode="External"/><Relationship Id="rId1454" Type="http://schemas.openxmlformats.org/officeDocument/2006/relationships/hyperlink" Target="http://pbs.twimg.com/profile_images/1196709979589423104/OG3CbFdH_normal.jpg" TargetMode="External"/><Relationship Id="rId2505" Type="http://schemas.openxmlformats.org/officeDocument/2006/relationships/hyperlink" Target="http://pbs.twimg.com/profile_images/1214104433497391104/fO0kMfT9_normal.jpg" TargetMode="External"/><Relationship Id="rId1107" Type="http://schemas.openxmlformats.org/officeDocument/2006/relationships/hyperlink" Target="http://pbs.twimg.com/profile_images/828652423153668097/ztaSlLOF_normal.jpg" TargetMode="External"/><Relationship Id="rId1521" Type="http://schemas.openxmlformats.org/officeDocument/2006/relationships/hyperlink" Target="http://pbs.twimg.com/profile_images/1151744894718922753/18v4gsQ8_normal.jpg" TargetMode="External"/><Relationship Id="rId4677" Type="http://schemas.openxmlformats.org/officeDocument/2006/relationships/hyperlink" Target="https://twitter.com/oturbikonusscaz" TargetMode="External"/><Relationship Id="rId5728" Type="http://schemas.openxmlformats.org/officeDocument/2006/relationships/hyperlink" Target="https://twitter.com/jsarieroglu" TargetMode="External"/><Relationship Id="rId3279" Type="http://schemas.openxmlformats.org/officeDocument/2006/relationships/hyperlink" Target="http://pbs.twimg.com/profile_images/1252107584519245825/lhlBKBIK_normal.jpg" TargetMode="External"/><Relationship Id="rId3693" Type="http://schemas.openxmlformats.org/officeDocument/2006/relationships/hyperlink" Target="https://twitter.com/senkimsinya_rte" TargetMode="External"/><Relationship Id="rId2295" Type="http://schemas.openxmlformats.org/officeDocument/2006/relationships/hyperlink" Target="http://pbs.twimg.com/profile_images/1256793074946187266/FmgrRDTV_normal.jpg" TargetMode="External"/><Relationship Id="rId3346" Type="http://schemas.openxmlformats.org/officeDocument/2006/relationships/hyperlink" Target="http://pbs.twimg.com/profile_images/1264647616547168256/Hssnnay9_normal.jpg" TargetMode="External"/><Relationship Id="rId4744" Type="http://schemas.openxmlformats.org/officeDocument/2006/relationships/hyperlink" Target="https://twitter.com/aksit1_gokhan" TargetMode="External"/><Relationship Id="rId267" Type="http://schemas.openxmlformats.org/officeDocument/2006/relationships/hyperlink" Target="https://t.co/fEqsYm6A4X" TargetMode="External"/><Relationship Id="rId3760" Type="http://schemas.openxmlformats.org/officeDocument/2006/relationships/hyperlink" Target="https://twitter.com/durgutemirakif" TargetMode="External"/><Relationship Id="rId4811" Type="http://schemas.openxmlformats.org/officeDocument/2006/relationships/hyperlink" Target="https://twitter.com/mekremoran" TargetMode="External"/><Relationship Id="rId681" Type="http://schemas.openxmlformats.org/officeDocument/2006/relationships/hyperlink" Target="https://t.co/8K3q8Gnwbt" TargetMode="External"/><Relationship Id="rId2362" Type="http://schemas.openxmlformats.org/officeDocument/2006/relationships/hyperlink" Target="http://pbs.twimg.com/profile_images/1133890483686694912/e6O4-d3q_normal.jpg" TargetMode="External"/><Relationship Id="rId3413" Type="http://schemas.openxmlformats.org/officeDocument/2006/relationships/hyperlink" Target="http://pbs.twimg.com/profile_images/1187094320458948610/tZykUisE_normal.jpg" TargetMode="External"/><Relationship Id="rId334" Type="http://schemas.openxmlformats.org/officeDocument/2006/relationships/hyperlink" Target="https://t.co/eJO7fmRs0l" TargetMode="External"/><Relationship Id="rId2015" Type="http://schemas.openxmlformats.org/officeDocument/2006/relationships/hyperlink" Target="http://pbs.twimg.com/profile_images/1195272305653489664/GLGh2mG7_normal.jpg" TargetMode="External"/><Relationship Id="rId5585" Type="http://schemas.openxmlformats.org/officeDocument/2006/relationships/hyperlink" Target="https://twitter.com/efe25176438" TargetMode="External"/><Relationship Id="rId401" Type="http://schemas.openxmlformats.org/officeDocument/2006/relationships/hyperlink" Target="https://t.co/lpIccmy3Qa" TargetMode="External"/><Relationship Id="rId1031" Type="http://schemas.openxmlformats.org/officeDocument/2006/relationships/hyperlink" Target="http://pbs.twimg.com/profile_images/1262765752555167744/wEBcT7TT_normal.jpg" TargetMode="External"/><Relationship Id="rId4187" Type="http://schemas.openxmlformats.org/officeDocument/2006/relationships/hyperlink" Target="https://twitter.com/mucteba_enes" TargetMode="External"/><Relationship Id="rId5238" Type="http://schemas.openxmlformats.org/officeDocument/2006/relationships/hyperlink" Target="https://twitter.com/mehlikay_" TargetMode="External"/><Relationship Id="rId5652" Type="http://schemas.openxmlformats.org/officeDocument/2006/relationships/hyperlink" Target="https://twitter.com/thezbesy" TargetMode="External"/><Relationship Id="rId4254" Type="http://schemas.openxmlformats.org/officeDocument/2006/relationships/hyperlink" Target="https://twitter.com/leventkarahan21" TargetMode="External"/><Relationship Id="rId5305" Type="http://schemas.openxmlformats.org/officeDocument/2006/relationships/hyperlink" Target="https://twitter.com/ruhullahcan13" TargetMode="External"/><Relationship Id="rId1848" Type="http://schemas.openxmlformats.org/officeDocument/2006/relationships/hyperlink" Target="http://pbs.twimg.com/profile_images/1263227607056875522/m5iosGsz_normal.jpg" TargetMode="External"/><Relationship Id="rId3270" Type="http://schemas.openxmlformats.org/officeDocument/2006/relationships/hyperlink" Target="http://pbs.twimg.com/profile_images/1251438427746308096/uRKNoFbs_normal.jpg" TargetMode="External"/><Relationship Id="rId4321" Type="http://schemas.openxmlformats.org/officeDocument/2006/relationships/hyperlink" Target="https://twitter.com/d0kyeom&#305;e" TargetMode="External"/><Relationship Id="rId191" Type="http://schemas.openxmlformats.org/officeDocument/2006/relationships/hyperlink" Target="https://t.co/bL2uKrx3d7" TargetMode="External"/><Relationship Id="rId1915" Type="http://schemas.openxmlformats.org/officeDocument/2006/relationships/hyperlink" Target="http://pbs.twimg.com/profile_images/881934900017983488/yTZRA_J-_normal.jpg" TargetMode="External"/><Relationship Id="rId6079" Type="http://schemas.openxmlformats.org/officeDocument/2006/relationships/hyperlink" Target="https://twitter.com/yunusleyinrumi" TargetMode="External"/><Relationship Id="rId5095" Type="http://schemas.openxmlformats.org/officeDocument/2006/relationships/hyperlink" Target="https://twitter.com/ferhatgocer" TargetMode="External"/><Relationship Id="rId6493" Type="http://schemas.openxmlformats.org/officeDocument/2006/relationships/hyperlink" Target="https://twitter.com/peezman1" TargetMode="External"/><Relationship Id="rId2689" Type="http://schemas.openxmlformats.org/officeDocument/2006/relationships/hyperlink" Target="http://pbs.twimg.com/profile_images/712537085618552833/eobEgOZ-_normal.jpg" TargetMode="External"/><Relationship Id="rId6146" Type="http://schemas.openxmlformats.org/officeDocument/2006/relationships/hyperlink" Target="https://twitter.com/melbeshy" TargetMode="External"/><Relationship Id="rId2756" Type="http://schemas.openxmlformats.org/officeDocument/2006/relationships/hyperlink" Target="http://pbs.twimg.com/profile_images/1206503564253814784/YxkofnEV_normal.jpg" TargetMode="External"/><Relationship Id="rId3807" Type="http://schemas.openxmlformats.org/officeDocument/2006/relationships/hyperlink" Target="https://twitter.com/merveeyllmz11" TargetMode="External"/><Relationship Id="rId5162" Type="http://schemas.openxmlformats.org/officeDocument/2006/relationships/hyperlink" Target="https://twitter.com/nesil231" TargetMode="External"/><Relationship Id="rId6213" Type="http://schemas.openxmlformats.org/officeDocument/2006/relationships/hyperlink" Target="https://twitter.com/veysel_flower" TargetMode="External"/><Relationship Id="rId728" Type="http://schemas.openxmlformats.org/officeDocument/2006/relationships/hyperlink" Target="http://pbs.twimg.com/profile_images/1258477761657819136/xvszIeFg_normal.jpg" TargetMode="External"/><Relationship Id="rId1358" Type="http://schemas.openxmlformats.org/officeDocument/2006/relationships/hyperlink" Target="http://pbs.twimg.com/profile_images/1264642483000168449/Mccq2eDi_normal.jpg" TargetMode="External"/><Relationship Id="rId1772" Type="http://schemas.openxmlformats.org/officeDocument/2006/relationships/hyperlink" Target="http://pbs.twimg.com/profile_images/1261363343765495808/wQkmvjhT_normal.jpg" TargetMode="External"/><Relationship Id="rId2409" Type="http://schemas.openxmlformats.org/officeDocument/2006/relationships/hyperlink" Target="http://pbs.twimg.com/profile_images/534036744443035648/S3KmwENS_normal.jpeg" TargetMode="External"/><Relationship Id="rId5979" Type="http://schemas.openxmlformats.org/officeDocument/2006/relationships/hyperlink" Target="https://twitter.com/fly_des96" TargetMode="External"/><Relationship Id="rId64" Type="http://schemas.openxmlformats.org/officeDocument/2006/relationships/hyperlink" Target="https://t.co/J7tcXJfXHk" TargetMode="External"/><Relationship Id="rId1425" Type="http://schemas.openxmlformats.org/officeDocument/2006/relationships/hyperlink" Target="http://pbs.twimg.com/profile_images/1264003321033101313/XVTsWO7V_normal.jpg" TargetMode="External"/><Relationship Id="rId2823" Type="http://schemas.openxmlformats.org/officeDocument/2006/relationships/hyperlink" Target="http://pbs.twimg.com/profile_images/1263469946559963136/MmbBSfgz_normal.jpg" TargetMode="External"/><Relationship Id="rId4995" Type="http://schemas.openxmlformats.org/officeDocument/2006/relationships/hyperlink" Target="https://twitter.com/zazamca12" TargetMode="External"/><Relationship Id="rId2199" Type="http://schemas.openxmlformats.org/officeDocument/2006/relationships/hyperlink" Target="http://pbs.twimg.com/profile_images/1236670564082896896/AbWM8oBM_normal.jpg" TargetMode="External"/><Relationship Id="rId3597" Type="http://schemas.openxmlformats.org/officeDocument/2006/relationships/hyperlink" Target="http://pbs.twimg.com/profile_images/1235308721183612930/bltrhfnk_normal.jpg" TargetMode="External"/><Relationship Id="rId4648" Type="http://schemas.openxmlformats.org/officeDocument/2006/relationships/hyperlink" Target="https://twitter.com/hasankrlmaz6" TargetMode="External"/><Relationship Id="rId6070" Type="http://schemas.openxmlformats.org/officeDocument/2006/relationships/hyperlink" Target="https://twitter.com/dilarabal8" TargetMode="External"/><Relationship Id="rId3664" Type="http://schemas.openxmlformats.org/officeDocument/2006/relationships/hyperlink" Target="https://twitter.com/1r1r1" TargetMode="External"/><Relationship Id="rId4715" Type="http://schemas.openxmlformats.org/officeDocument/2006/relationships/hyperlink" Target="https://twitter.com/sedathatir" TargetMode="External"/><Relationship Id="rId585" Type="http://schemas.openxmlformats.org/officeDocument/2006/relationships/hyperlink" Target="https://t.co/j4kQYoq8T0" TargetMode="External"/><Relationship Id="rId2266" Type="http://schemas.openxmlformats.org/officeDocument/2006/relationships/hyperlink" Target="http://pbs.twimg.com/profile_images/1264517652111900672/vAexkS3f_normal.jpg" TargetMode="External"/><Relationship Id="rId2680" Type="http://schemas.openxmlformats.org/officeDocument/2006/relationships/hyperlink" Target="http://pbs.twimg.com/profile_images/584717078034161664/bRD57Lwz_normal.jpg" TargetMode="External"/><Relationship Id="rId3317" Type="http://schemas.openxmlformats.org/officeDocument/2006/relationships/hyperlink" Target="http://abs.twimg.com/sticky/default_profile_images/default_profile_normal.png" TargetMode="External"/><Relationship Id="rId3731" Type="http://schemas.openxmlformats.org/officeDocument/2006/relationships/hyperlink" Target="https://twitter.com/meymanperwer" TargetMode="External"/><Relationship Id="rId238" Type="http://schemas.openxmlformats.org/officeDocument/2006/relationships/hyperlink" Target="https://t.co/1bbWdt80Ca" TargetMode="External"/><Relationship Id="rId652" Type="http://schemas.openxmlformats.org/officeDocument/2006/relationships/hyperlink" Target="https://t.co/k6UWcD2cgo" TargetMode="External"/><Relationship Id="rId1282" Type="http://schemas.openxmlformats.org/officeDocument/2006/relationships/hyperlink" Target="http://pbs.twimg.com/profile_images/1217212298323988481/z68UcOMY_normal.jpg" TargetMode="External"/><Relationship Id="rId2333" Type="http://schemas.openxmlformats.org/officeDocument/2006/relationships/hyperlink" Target="http://pbs.twimg.com/profile_images/1234202091578589185/qJnOpmgB_normal.jpg" TargetMode="External"/><Relationship Id="rId5489" Type="http://schemas.openxmlformats.org/officeDocument/2006/relationships/hyperlink" Target="https://twitter.com/minadide" TargetMode="External"/><Relationship Id="rId305" Type="http://schemas.openxmlformats.org/officeDocument/2006/relationships/hyperlink" Target="https://t.co/EmcnSYZDaB" TargetMode="External"/><Relationship Id="rId2400" Type="http://schemas.openxmlformats.org/officeDocument/2006/relationships/hyperlink" Target="http://pbs.twimg.com/profile_images/1217463572038635522/x0Iq4boT_normal.jpg" TargetMode="External"/><Relationship Id="rId5556" Type="http://schemas.openxmlformats.org/officeDocument/2006/relationships/hyperlink" Target="https://twitter.com/brahim01502299" TargetMode="External"/><Relationship Id="rId1002" Type="http://schemas.openxmlformats.org/officeDocument/2006/relationships/hyperlink" Target="http://pbs.twimg.com/profile_images/1264352863750365184/_pSQcq7V_normal.jpg" TargetMode="External"/><Relationship Id="rId4158" Type="http://schemas.openxmlformats.org/officeDocument/2006/relationships/hyperlink" Target="https://twitter.com/alagozmustafa" TargetMode="External"/><Relationship Id="rId5209" Type="http://schemas.openxmlformats.org/officeDocument/2006/relationships/hyperlink" Target="https://twitter.com/akiferdem00" TargetMode="External"/><Relationship Id="rId5970" Type="http://schemas.openxmlformats.org/officeDocument/2006/relationships/hyperlink" Target="https://twitter.com/berkay_jiloglu" TargetMode="External"/><Relationship Id="rId3174" Type="http://schemas.openxmlformats.org/officeDocument/2006/relationships/hyperlink" Target="http://pbs.twimg.com/profile_images/1148328819637542918/NgCdb4ef_normal.jpg" TargetMode="External"/><Relationship Id="rId4572" Type="http://schemas.openxmlformats.org/officeDocument/2006/relationships/hyperlink" Target="https://twitter.com/berkankgifs" TargetMode="External"/><Relationship Id="rId5623" Type="http://schemas.openxmlformats.org/officeDocument/2006/relationships/hyperlink" Target="https://twitter.com/hemsire1221" TargetMode="External"/><Relationship Id="rId1819" Type="http://schemas.openxmlformats.org/officeDocument/2006/relationships/hyperlink" Target="http://pbs.twimg.com/profile_images/1250921550544601088/MM_HJcbT_normal.jpg" TargetMode="External"/><Relationship Id="rId4225" Type="http://schemas.openxmlformats.org/officeDocument/2006/relationships/hyperlink" Target="https://twitter.com/ziyanrar" TargetMode="External"/><Relationship Id="rId2190" Type="http://schemas.openxmlformats.org/officeDocument/2006/relationships/hyperlink" Target="http://pbs.twimg.com/profile_images/1263828131711987712/neYutzYg_normal.jpg" TargetMode="External"/><Relationship Id="rId3241" Type="http://schemas.openxmlformats.org/officeDocument/2006/relationships/hyperlink" Target="http://pbs.twimg.com/profile_images/1140328476639145986/R31djdKv_normal.jpg" TargetMode="External"/><Relationship Id="rId6397" Type="http://schemas.openxmlformats.org/officeDocument/2006/relationships/hyperlink" Target="https://twitter.com/sinandirlik" TargetMode="External"/><Relationship Id="rId162" Type="http://schemas.openxmlformats.org/officeDocument/2006/relationships/hyperlink" Target="https://t.co/G810AqmK5S" TargetMode="External"/><Relationship Id="rId6464" Type="http://schemas.openxmlformats.org/officeDocument/2006/relationships/hyperlink" Target="https://twitter.com/kupadam31" TargetMode="External"/><Relationship Id="rId979" Type="http://schemas.openxmlformats.org/officeDocument/2006/relationships/hyperlink" Target="http://pbs.twimg.com/profile_images/1264387732274585602/tUIMzbgv_normal.jpg" TargetMode="External"/><Relationship Id="rId5066" Type="http://schemas.openxmlformats.org/officeDocument/2006/relationships/hyperlink" Target="https://twitter.com/caneralkurt" TargetMode="External"/><Relationship Id="rId5480" Type="http://schemas.openxmlformats.org/officeDocument/2006/relationships/hyperlink" Target="https://twitter.com/_queennisa_" TargetMode="External"/><Relationship Id="rId6117" Type="http://schemas.openxmlformats.org/officeDocument/2006/relationships/hyperlink" Target="https://twitter.com/dolumetrobus" TargetMode="External"/><Relationship Id="rId6531" Type="http://schemas.openxmlformats.org/officeDocument/2006/relationships/hyperlink" Target="https://twitter.com/bedevi28492667" TargetMode="External"/><Relationship Id="rId4082" Type="http://schemas.openxmlformats.org/officeDocument/2006/relationships/hyperlink" Target="https://twitter.com/arslantascann" TargetMode="External"/><Relationship Id="rId5133" Type="http://schemas.openxmlformats.org/officeDocument/2006/relationships/hyperlink" Target="https://twitter.com/betulzer" TargetMode="External"/><Relationship Id="rId1676" Type="http://schemas.openxmlformats.org/officeDocument/2006/relationships/hyperlink" Target="http://pbs.twimg.com/profile_images/1240581394872643595/-Mbdex30_normal.jpg" TargetMode="External"/><Relationship Id="rId2727" Type="http://schemas.openxmlformats.org/officeDocument/2006/relationships/hyperlink" Target="http://pbs.twimg.com/profile_images/818108813064736770/n7OJgnhb_normal.jpg" TargetMode="External"/><Relationship Id="rId1329" Type="http://schemas.openxmlformats.org/officeDocument/2006/relationships/hyperlink" Target="http://pbs.twimg.com/profile_images/1249098297987350531/hlOB1dGP_normal.jpg" TargetMode="External"/><Relationship Id="rId1743" Type="http://schemas.openxmlformats.org/officeDocument/2006/relationships/hyperlink" Target="http://pbs.twimg.com/profile_images/1249612861246181376/pSwJWzp9_normal.jpg" TargetMode="External"/><Relationship Id="rId4899" Type="http://schemas.openxmlformats.org/officeDocument/2006/relationships/hyperlink" Target="https://twitter.com/gamze__doqannn" TargetMode="External"/><Relationship Id="rId5200" Type="http://schemas.openxmlformats.org/officeDocument/2006/relationships/hyperlink" Target="https://twitter.com/sarilibmyfc" TargetMode="External"/><Relationship Id="rId35" Type="http://schemas.openxmlformats.org/officeDocument/2006/relationships/hyperlink" Target="https://t.co/pKhUZriM8f" TargetMode="External"/><Relationship Id="rId1810" Type="http://schemas.openxmlformats.org/officeDocument/2006/relationships/hyperlink" Target="http://pbs.twimg.com/profile_images/1069645761393115139/fXFpa5nw_normal.jpg" TargetMode="External"/><Relationship Id="rId4966" Type="http://schemas.openxmlformats.org/officeDocument/2006/relationships/hyperlink" Target="https://twitter.com/adalet_bakanlik" TargetMode="External"/><Relationship Id="rId3568" Type="http://schemas.openxmlformats.org/officeDocument/2006/relationships/hyperlink" Target="http://pbs.twimg.com/profile_images/1262146237744263175/wjBskJiS_normal.jpg" TargetMode="External"/><Relationship Id="rId3982" Type="http://schemas.openxmlformats.org/officeDocument/2006/relationships/hyperlink" Target="https://twitter.com/yagmursalcin" TargetMode="External"/><Relationship Id="rId4619" Type="http://schemas.openxmlformats.org/officeDocument/2006/relationships/hyperlink" Target="https://twitter.com/mer76891304" TargetMode="External"/><Relationship Id="rId489" Type="http://schemas.openxmlformats.org/officeDocument/2006/relationships/hyperlink" Target="http://t.co/g1MmbFdtTJ" TargetMode="External"/><Relationship Id="rId2584" Type="http://schemas.openxmlformats.org/officeDocument/2006/relationships/hyperlink" Target="http://pbs.twimg.com/profile_images/1258481167260618755/jAlAeHii_normal.jpg" TargetMode="External"/><Relationship Id="rId3635" Type="http://schemas.openxmlformats.org/officeDocument/2006/relationships/hyperlink" Target="https://twitter.com/rterdogan" TargetMode="External"/><Relationship Id="rId6041" Type="http://schemas.openxmlformats.org/officeDocument/2006/relationships/hyperlink" Target="https://twitter.com/salimyuksel" TargetMode="External"/><Relationship Id="rId556" Type="http://schemas.openxmlformats.org/officeDocument/2006/relationships/hyperlink" Target="https://t.co/mDaC9SV3HI" TargetMode="External"/><Relationship Id="rId1186" Type="http://schemas.openxmlformats.org/officeDocument/2006/relationships/hyperlink" Target="http://pbs.twimg.com/profile_images/1261266035145166848/SGD2-JGb_normal.jpg" TargetMode="External"/><Relationship Id="rId2237" Type="http://schemas.openxmlformats.org/officeDocument/2006/relationships/hyperlink" Target="http://pbs.twimg.com/profile_images/1252153242538123266/IvpjMpTq_normal.jpg" TargetMode="External"/><Relationship Id="rId209" Type="http://schemas.openxmlformats.org/officeDocument/2006/relationships/hyperlink" Target="https://t.co/8UpGJ9p4E5" TargetMode="External"/><Relationship Id="rId970" Type="http://schemas.openxmlformats.org/officeDocument/2006/relationships/hyperlink" Target="http://pbs.twimg.com/profile_images/1263538146765090816/xQVVTIbR_normal.jpg" TargetMode="External"/><Relationship Id="rId1253" Type="http://schemas.openxmlformats.org/officeDocument/2006/relationships/hyperlink" Target="http://pbs.twimg.com/profile_images/887286948045389826/zSLdWuOX_normal.jpg" TargetMode="External"/><Relationship Id="rId2651" Type="http://schemas.openxmlformats.org/officeDocument/2006/relationships/hyperlink" Target="http://pbs.twimg.com/profile_images/1217590649928798208/Tk86Dd-k_normal.jpg" TargetMode="External"/><Relationship Id="rId3702" Type="http://schemas.openxmlformats.org/officeDocument/2006/relationships/hyperlink" Target="https://twitter.com/senyorsensei" TargetMode="External"/><Relationship Id="rId623" Type="http://schemas.openxmlformats.org/officeDocument/2006/relationships/hyperlink" Target="https://t.co/1MjNhFTiWY" TargetMode="External"/><Relationship Id="rId2304" Type="http://schemas.openxmlformats.org/officeDocument/2006/relationships/hyperlink" Target="http://pbs.twimg.com/profile_images/991583416813531136/uxkhi9Z__normal.jpg" TargetMode="External"/><Relationship Id="rId5874" Type="http://schemas.openxmlformats.org/officeDocument/2006/relationships/hyperlink" Target="https://twitter.com/armagan_caglaya" TargetMode="External"/><Relationship Id="rId1320" Type="http://schemas.openxmlformats.org/officeDocument/2006/relationships/hyperlink" Target="http://pbs.twimg.com/profile_images/1218328966580383744/tQujtWAa_normal.jpg" TargetMode="External"/><Relationship Id="rId4476" Type="http://schemas.openxmlformats.org/officeDocument/2006/relationships/hyperlink" Target="https://twitter.com/yeim97742611" TargetMode="External"/><Relationship Id="rId4890" Type="http://schemas.openxmlformats.org/officeDocument/2006/relationships/hyperlink" Target="https://twitter.com/hseyinhaktan1" TargetMode="External"/><Relationship Id="rId5527" Type="http://schemas.openxmlformats.org/officeDocument/2006/relationships/hyperlink" Target="https://twitter.com/tokgyo" TargetMode="External"/><Relationship Id="rId5941" Type="http://schemas.openxmlformats.org/officeDocument/2006/relationships/hyperlink" Target="https://twitter.com/ugrkyb" TargetMode="External"/><Relationship Id="rId3078" Type="http://schemas.openxmlformats.org/officeDocument/2006/relationships/hyperlink" Target="http://pbs.twimg.com/profile_images/1256619119769722886/Gcn30DJX_normal.jpg" TargetMode="External"/><Relationship Id="rId3492" Type="http://schemas.openxmlformats.org/officeDocument/2006/relationships/hyperlink" Target="http://pbs.twimg.com/profile_images/1263486631941672960/5BUb3-nl_normal.jpg" TargetMode="External"/><Relationship Id="rId4129" Type="http://schemas.openxmlformats.org/officeDocument/2006/relationships/hyperlink" Target="https://twitter.com/ylcnsarikaya" TargetMode="External"/><Relationship Id="rId4543" Type="http://schemas.openxmlformats.org/officeDocument/2006/relationships/hyperlink" Target="https://twitter.com/kelebekk2016" TargetMode="External"/><Relationship Id="rId2094" Type="http://schemas.openxmlformats.org/officeDocument/2006/relationships/hyperlink" Target="http://pbs.twimg.com/profile_images/875463078900625408/fu5ghflf_normal.jpg" TargetMode="External"/><Relationship Id="rId3145" Type="http://schemas.openxmlformats.org/officeDocument/2006/relationships/hyperlink" Target="http://pbs.twimg.com/profile_images/1055118200923439104/6AX93EU2_normal.jpg" TargetMode="External"/><Relationship Id="rId4610" Type="http://schemas.openxmlformats.org/officeDocument/2006/relationships/hyperlink" Target="https://twitter.com/egemencglar" TargetMode="External"/><Relationship Id="rId480" Type="http://schemas.openxmlformats.org/officeDocument/2006/relationships/hyperlink" Target="https://t.co/ViXNA1rIre" TargetMode="External"/><Relationship Id="rId2161" Type="http://schemas.openxmlformats.org/officeDocument/2006/relationships/hyperlink" Target="http://pbs.twimg.com/profile_images/1253258341767413760/VJbj4UNl_normal.jpg" TargetMode="External"/><Relationship Id="rId3212" Type="http://schemas.openxmlformats.org/officeDocument/2006/relationships/hyperlink" Target="http://pbs.twimg.com/profile_images/1130557171182264320/wxax1lG-_normal.png" TargetMode="External"/><Relationship Id="rId6368" Type="http://schemas.openxmlformats.org/officeDocument/2006/relationships/hyperlink" Target="https://twitter.com/fatosozalpp" TargetMode="External"/><Relationship Id="rId133" Type="http://schemas.openxmlformats.org/officeDocument/2006/relationships/hyperlink" Target="https://t.co/2LQ7HPCUCt" TargetMode="External"/><Relationship Id="rId5384" Type="http://schemas.openxmlformats.org/officeDocument/2006/relationships/hyperlink" Target="https://twitter.com/seheryeliiiii" TargetMode="External"/><Relationship Id="rId200" Type="http://schemas.openxmlformats.org/officeDocument/2006/relationships/hyperlink" Target="https://t.co/X6ByupGR6N" TargetMode="External"/><Relationship Id="rId2978" Type="http://schemas.openxmlformats.org/officeDocument/2006/relationships/hyperlink" Target="http://pbs.twimg.com/profile_images/1237857666619158528/DYnLkYmT_normal.jpg" TargetMode="External"/><Relationship Id="rId5037" Type="http://schemas.openxmlformats.org/officeDocument/2006/relationships/hyperlink" Target="https://twitter.com/feglence_13" TargetMode="External"/><Relationship Id="rId6435" Type="http://schemas.openxmlformats.org/officeDocument/2006/relationships/hyperlink" Target="https://twitter.com/guruoftechvip" TargetMode="External"/><Relationship Id="rId1994" Type="http://schemas.openxmlformats.org/officeDocument/2006/relationships/hyperlink" Target="http://pbs.twimg.com/profile_images/1155198590043807745/khlbLago_normal.jpg" TargetMode="External"/><Relationship Id="rId5451" Type="http://schemas.openxmlformats.org/officeDocument/2006/relationships/hyperlink" Target="https://twitter.com/wordswordswor17" TargetMode="External"/><Relationship Id="rId6502" Type="http://schemas.openxmlformats.org/officeDocument/2006/relationships/hyperlink" Target="https://twitter.com/sumeyragy" TargetMode="External"/><Relationship Id="rId1647" Type="http://schemas.openxmlformats.org/officeDocument/2006/relationships/hyperlink" Target="http://pbs.twimg.com/profile_images/1180780150990032896/rVFJ8oN2_normal.jpg" TargetMode="External"/><Relationship Id="rId4053" Type="http://schemas.openxmlformats.org/officeDocument/2006/relationships/hyperlink" Target="https://twitter.com/garip1birisi" TargetMode="External"/><Relationship Id="rId5104" Type="http://schemas.openxmlformats.org/officeDocument/2006/relationships/hyperlink" Target="https://twitter.com/aztekinsn" TargetMode="External"/><Relationship Id="rId1714" Type="http://schemas.openxmlformats.org/officeDocument/2006/relationships/hyperlink" Target="http://pbs.twimg.com/profile_images/1243306656227905536/wQ0T-Q9G_normal.jpg" TargetMode="External"/><Relationship Id="rId4120" Type="http://schemas.openxmlformats.org/officeDocument/2006/relationships/hyperlink" Target="https://twitter.com/aysee_ovss" TargetMode="External"/><Relationship Id="rId6292" Type="http://schemas.openxmlformats.org/officeDocument/2006/relationships/hyperlink" Target="https://twitter.com/numerusclauses0" TargetMode="External"/><Relationship Id="rId2488" Type="http://schemas.openxmlformats.org/officeDocument/2006/relationships/hyperlink" Target="http://pbs.twimg.com/profile_images/919669554183360512/7ufI2xwH_normal.jpg" TargetMode="External"/><Relationship Id="rId3886" Type="http://schemas.openxmlformats.org/officeDocument/2006/relationships/hyperlink" Target="https://twitter.com/wolfstall" TargetMode="External"/><Relationship Id="rId4937" Type="http://schemas.openxmlformats.org/officeDocument/2006/relationships/hyperlink" Target="https://twitter.com/jonvik_" TargetMode="External"/><Relationship Id="rId3539" Type="http://schemas.openxmlformats.org/officeDocument/2006/relationships/hyperlink" Target="http://pbs.twimg.com/profile_images/635438124924071936/DWIf4Zbs_normal.jpg" TargetMode="External"/><Relationship Id="rId3953" Type="http://schemas.openxmlformats.org/officeDocument/2006/relationships/hyperlink" Target="https://twitter.com/izmirliqr" TargetMode="External"/><Relationship Id="rId6012" Type="http://schemas.openxmlformats.org/officeDocument/2006/relationships/hyperlink" Target="https://twitter.com/aynennhaklisin" TargetMode="External"/><Relationship Id="rId874" Type="http://schemas.openxmlformats.org/officeDocument/2006/relationships/hyperlink" Target="http://pbs.twimg.com/profile_images/1165469455599751168/QoOoy5F7_normal.jpg" TargetMode="External"/><Relationship Id="rId2555" Type="http://schemas.openxmlformats.org/officeDocument/2006/relationships/hyperlink" Target="http://pbs.twimg.com/profile_images/1067459685614260224/LNNg2kqy_normal.jpg" TargetMode="External"/><Relationship Id="rId3606" Type="http://schemas.openxmlformats.org/officeDocument/2006/relationships/hyperlink" Target="http://pbs.twimg.com/profile_images/1246172618279006210/62Qqn3RR_normal.jpg" TargetMode="External"/><Relationship Id="rId527" Type="http://schemas.openxmlformats.org/officeDocument/2006/relationships/hyperlink" Target="https://t.co/pQJo8WHeuR" TargetMode="External"/><Relationship Id="rId941" Type="http://schemas.openxmlformats.org/officeDocument/2006/relationships/hyperlink" Target="http://pbs.twimg.com/profile_images/1263639009563226116/m5R7LEHW_normal.jpg" TargetMode="External"/><Relationship Id="rId1157" Type="http://schemas.openxmlformats.org/officeDocument/2006/relationships/hyperlink" Target="http://pbs.twimg.com/profile_images/1748350253/question-mark2_normal.jpg" TargetMode="External"/><Relationship Id="rId1571" Type="http://schemas.openxmlformats.org/officeDocument/2006/relationships/hyperlink" Target="http://pbs.twimg.com/profile_images/1017863783807619072/PxRVeeYd_normal.jpg" TargetMode="External"/><Relationship Id="rId2208" Type="http://schemas.openxmlformats.org/officeDocument/2006/relationships/hyperlink" Target="http://pbs.twimg.com/profile_images/1245014224486744067/9wRnczA1_normal.jpg" TargetMode="External"/><Relationship Id="rId2622" Type="http://schemas.openxmlformats.org/officeDocument/2006/relationships/hyperlink" Target="http://pbs.twimg.com/profile_images/670228743999389696/0S8zASsq_normal.jpg" TargetMode="External"/><Relationship Id="rId5778" Type="http://schemas.openxmlformats.org/officeDocument/2006/relationships/hyperlink" Target="https://twitter.com/nisa51638008" TargetMode="External"/><Relationship Id="rId1224" Type="http://schemas.openxmlformats.org/officeDocument/2006/relationships/hyperlink" Target="http://pbs.twimg.com/profile_images/1255641794643202048/pQnWTOIG_normal.jpg" TargetMode="External"/><Relationship Id="rId4794" Type="http://schemas.openxmlformats.org/officeDocument/2006/relationships/hyperlink" Target="https://twitter.com/aycavarlier" TargetMode="External"/><Relationship Id="rId5845" Type="http://schemas.openxmlformats.org/officeDocument/2006/relationships/hyperlink" Target="https://twitter.com/varbir_hayalim" TargetMode="External"/><Relationship Id="rId3396" Type="http://schemas.openxmlformats.org/officeDocument/2006/relationships/hyperlink" Target="http://pbs.twimg.com/profile_images/1263132754075693056/CC5EMmmu_normal.jpg" TargetMode="External"/><Relationship Id="rId4447" Type="http://schemas.openxmlformats.org/officeDocument/2006/relationships/hyperlink" Target="https://twitter.com/mlmdhd" TargetMode="External"/><Relationship Id="rId3049" Type="http://schemas.openxmlformats.org/officeDocument/2006/relationships/hyperlink" Target="http://pbs.twimg.com/profile_images/1264575041095839744/lPCelN3W_normal.jpg" TargetMode="External"/><Relationship Id="rId3463" Type="http://schemas.openxmlformats.org/officeDocument/2006/relationships/hyperlink" Target="http://pbs.twimg.com/profile_images/1257435900553953281/kquRgYl8_normal.jpg" TargetMode="External"/><Relationship Id="rId4861" Type="http://schemas.openxmlformats.org/officeDocument/2006/relationships/hyperlink" Target="https://twitter.com/silverrock__" TargetMode="External"/><Relationship Id="rId5912" Type="http://schemas.openxmlformats.org/officeDocument/2006/relationships/hyperlink" Target="https://twitter.com/ahmetbozkus" TargetMode="External"/><Relationship Id="rId384" Type="http://schemas.openxmlformats.org/officeDocument/2006/relationships/hyperlink" Target="https://t.co/Mo3Kx14H52" TargetMode="External"/><Relationship Id="rId2065" Type="http://schemas.openxmlformats.org/officeDocument/2006/relationships/hyperlink" Target="http://pbs.twimg.com/profile_images/1264184818859991043/8xSIgbMb_normal.jpg" TargetMode="External"/><Relationship Id="rId3116" Type="http://schemas.openxmlformats.org/officeDocument/2006/relationships/hyperlink" Target="http://abs.twimg.com/sticky/default_profile_images/default_profile_normal.png" TargetMode="External"/><Relationship Id="rId4514" Type="http://schemas.openxmlformats.org/officeDocument/2006/relationships/hyperlink" Target="https://twitter.com/paradiserushing" TargetMode="External"/><Relationship Id="rId1081" Type="http://schemas.openxmlformats.org/officeDocument/2006/relationships/hyperlink" Target="http://pbs.twimg.com/profile_images/1249445135647223808/kaSshMr8_normal.jpg" TargetMode="External"/><Relationship Id="rId3530" Type="http://schemas.openxmlformats.org/officeDocument/2006/relationships/hyperlink" Target="http://pbs.twimg.com/profile_images/1260362601357328387/0mxG4fW3_normal.jpg" TargetMode="External"/><Relationship Id="rId451" Type="http://schemas.openxmlformats.org/officeDocument/2006/relationships/hyperlink" Target="https://t.co/wUYroNMFS8" TargetMode="External"/><Relationship Id="rId2132" Type="http://schemas.openxmlformats.org/officeDocument/2006/relationships/hyperlink" Target="http://pbs.twimg.com/profile_images/1251192279177531392/DOoM99DX_normal.jpg" TargetMode="External"/><Relationship Id="rId5288" Type="http://schemas.openxmlformats.org/officeDocument/2006/relationships/hyperlink" Target="https://twitter.com/baskentli065" TargetMode="External"/><Relationship Id="rId6339" Type="http://schemas.openxmlformats.org/officeDocument/2006/relationships/hyperlink" Target="https://twitter.com/taymannihal" TargetMode="External"/><Relationship Id="rId104" Type="http://schemas.openxmlformats.org/officeDocument/2006/relationships/hyperlink" Target="https://t.co/oZ5QB1oEQE" TargetMode="External"/><Relationship Id="rId1898" Type="http://schemas.openxmlformats.org/officeDocument/2006/relationships/hyperlink" Target="http://pbs.twimg.com/profile_images/1207774790041210880/IQy0hPm2_normal.jpg" TargetMode="External"/><Relationship Id="rId2949" Type="http://schemas.openxmlformats.org/officeDocument/2006/relationships/hyperlink" Target="http://pbs.twimg.com/profile_images/1196871244576153603/24aMDntR_normal.jpg" TargetMode="External"/><Relationship Id="rId5355" Type="http://schemas.openxmlformats.org/officeDocument/2006/relationships/hyperlink" Target="https://twitter.com/mcahitbarug" TargetMode="External"/><Relationship Id="rId6406" Type="http://schemas.openxmlformats.org/officeDocument/2006/relationships/hyperlink" Target="https://twitter.com/coritibalikaos" TargetMode="External"/><Relationship Id="rId4371" Type="http://schemas.openxmlformats.org/officeDocument/2006/relationships/hyperlink" Target="https://twitter.com/gulshenkarim" TargetMode="External"/><Relationship Id="rId5008" Type="http://schemas.openxmlformats.org/officeDocument/2006/relationships/hyperlink" Target="https://twitter.com/spryberk" TargetMode="External"/><Relationship Id="rId5422" Type="http://schemas.openxmlformats.org/officeDocument/2006/relationships/hyperlink" Target="https://twitter.com/kadrajmagazin" TargetMode="External"/><Relationship Id="rId1965" Type="http://schemas.openxmlformats.org/officeDocument/2006/relationships/hyperlink" Target="http://pbs.twimg.com/profile_images/1242517707704217602/PP0azn-t_normal.jpg" TargetMode="External"/><Relationship Id="rId4024" Type="http://schemas.openxmlformats.org/officeDocument/2006/relationships/hyperlink" Target="https://twitter.com/yakamozmavisi34" TargetMode="External"/><Relationship Id="rId1618" Type="http://schemas.openxmlformats.org/officeDocument/2006/relationships/hyperlink" Target="http://pbs.twimg.com/profile_images/659386530583195648/X5WuEFFb_normal.jpg" TargetMode="External"/><Relationship Id="rId3040" Type="http://schemas.openxmlformats.org/officeDocument/2006/relationships/hyperlink" Target="http://pbs.twimg.com/profile_images/584463369379319808/ilORI4qA_normal.jpg" TargetMode="External"/><Relationship Id="rId6196" Type="http://schemas.openxmlformats.org/officeDocument/2006/relationships/hyperlink" Target="https://twitter.com/aslikeser2" TargetMode="External"/><Relationship Id="rId3857" Type="http://schemas.openxmlformats.org/officeDocument/2006/relationships/hyperlink" Target="https://twitter.com/kubranurbrt" TargetMode="External"/><Relationship Id="rId4908" Type="http://schemas.openxmlformats.org/officeDocument/2006/relationships/hyperlink" Target="https://twitter.com/saadetkeskinyi1" TargetMode="External"/><Relationship Id="rId6263" Type="http://schemas.openxmlformats.org/officeDocument/2006/relationships/hyperlink" Target="https://twitter.com/bedelsiztroll" TargetMode="External"/><Relationship Id="rId778" Type="http://schemas.openxmlformats.org/officeDocument/2006/relationships/hyperlink" Target="http://pbs.twimg.com/profile_images/1258476248587816961/7hR1jzfQ_normal.jpg" TargetMode="External"/><Relationship Id="rId2459" Type="http://schemas.openxmlformats.org/officeDocument/2006/relationships/hyperlink" Target="http://pbs.twimg.com/profile_images/1252994867074138117/93eS2M5K_normal.jpg" TargetMode="External"/><Relationship Id="rId2873" Type="http://schemas.openxmlformats.org/officeDocument/2006/relationships/hyperlink" Target="http://pbs.twimg.com/profile_images/995280636876414977/MSfRuLXw_normal.jpg" TargetMode="External"/><Relationship Id="rId3924" Type="http://schemas.openxmlformats.org/officeDocument/2006/relationships/hyperlink" Target="https://twitter.com/leongibi" TargetMode="External"/><Relationship Id="rId6330" Type="http://schemas.openxmlformats.org/officeDocument/2006/relationships/hyperlink" Target="https://twitter.com/senapurple" TargetMode="External"/><Relationship Id="rId845" Type="http://schemas.openxmlformats.org/officeDocument/2006/relationships/hyperlink" Target="http://pbs.twimg.com/profile_images/1220288069422788618/ENpaeQyL_normal.jpg" TargetMode="External"/><Relationship Id="rId1475" Type="http://schemas.openxmlformats.org/officeDocument/2006/relationships/hyperlink" Target="http://pbs.twimg.com/profile_images/1264312249927315461/sXpXujLP_normal.jpg" TargetMode="External"/><Relationship Id="rId2526" Type="http://schemas.openxmlformats.org/officeDocument/2006/relationships/hyperlink" Target="http://pbs.twimg.com/profile_images/1262436838809182212/xSkIsS7F_normal.jpg" TargetMode="External"/><Relationship Id="rId1128" Type="http://schemas.openxmlformats.org/officeDocument/2006/relationships/hyperlink" Target="http://pbs.twimg.com/profile_images/1214823068973096961/QWEDaw6E_normal.jpg" TargetMode="External"/><Relationship Id="rId1542" Type="http://schemas.openxmlformats.org/officeDocument/2006/relationships/hyperlink" Target="http://pbs.twimg.com/profile_images/1217406580553125888/KMdVtXod_normal.jpg" TargetMode="External"/><Relationship Id="rId2940" Type="http://schemas.openxmlformats.org/officeDocument/2006/relationships/hyperlink" Target="http://pbs.twimg.com/profile_images/1250713005605748736/0FdtjQsK_normal.jpg" TargetMode="External"/><Relationship Id="rId4698" Type="http://schemas.openxmlformats.org/officeDocument/2006/relationships/hyperlink" Target="https://twitter.com/sekulerkhkli" TargetMode="External"/><Relationship Id="rId5749" Type="http://schemas.openxmlformats.org/officeDocument/2006/relationships/hyperlink" Target="https://twitter.com/ulanayhan" TargetMode="External"/><Relationship Id="rId912" Type="http://schemas.openxmlformats.org/officeDocument/2006/relationships/hyperlink" Target="http://pbs.twimg.com/profile_images/1264611624595402754/s1lYGMr9_normal.jpg" TargetMode="External"/><Relationship Id="rId4765" Type="http://schemas.openxmlformats.org/officeDocument/2006/relationships/hyperlink" Target="https://twitter.com/goldoriana" TargetMode="External"/><Relationship Id="rId5816" Type="http://schemas.openxmlformats.org/officeDocument/2006/relationships/hyperlink" Target="https://twitter.com/parskuru" TargetMode="External"/><Relationship Id="rId288" Type="http://schemas.openxmlformats.org/officeDocument/2006/relationships/hyperlink" Target="https://t.co/IZTFypZuUA" TargetMode="External"/><Relationship Id="rId3367" Type="http://schemas.openxmlformats.org/officeDocument/2006/relationships/hyperlink" Target="http://pbs.twimg.com/profile_images/1261112624818917376/ZdVbWzcy_normal.jpg" TargetMode="External"/><Relationship Id="rId3781" Type="http://schemas.openxmlformats.org/officeDocument/2006/relationships/hyperlink" Target="https://twitter.com/uduummm" TargetMode="External"/><Relationship Id="rId4418" Type="http://schemas.openxmlformats.org/officeDocument/2006/relationships/hyperlink" Target="https://twitter.com/ekrem_imamoglu" TargetMode="External"/><Relationship Id="rId4832" Type="http://schemas.openxmlformats.org/officeDocument/2006/relationships/hyperlink" Target="https://twitter.com/habozan1" TargetMode="External"/><Relationship Id="rId2383" Type="http://schemas.openxmlformats.org/officeDocument/2006/relationships/hyperlink" Target="http://pbs.twimg.com/profile_images/1261706155241476098/VKegYGcJ_normal.jpg" TargetMode="External"/><Relationship Id="rId3434" Type="http://schemas.openxmlformats.org/officeDocument/2006/relationships/hyperlink" Target="http://pbs.twimg.com/profile_images/1244987335147696130/_w2NysOE_normal.jpg" TargetMode="External"/><Relationship Id="rId355" Type="http://schemas.openxmlformats.org/officeDocument/2006/relationships/hyperlink" Target="https://t.co/7Tiddc0rMR" TargetMode="External"/><Relationship Id="rId2036" Type="http://schemas.openxmlformats.org/officeDocument/2006/relationships/hyperlink" Target="http://pbs.twimg.com/profile_images/1257337298485641216/IE_BH4GL_normal.jpg" TargetMode="External"/><Relationship Id="rId2450" Type="http://schemas.openxmlformats.org/officeDocument/2006/relationships/hyperlink" Target="http://pbs.twimg.com/profile_images/1245064528863399937/03QPxf6y_normal.jpg" TargetMode="External"/><Relationship Id="rId3501" Type="http://schemas.openxmlformats.org/officeDocument/2006/relationships/hyperlink" Target="http://pbs.twimg.com/profile_images/1264484002020372481/aHBjlGUN_normal.jpg" TargetMode="External"/><Relationship Id="rId422" Type="http://schemas.openxmlformats.org/officeDocument/2006/relationships/hyperlink" Target="https://t.co/ZAyDOOYryp" TargetMode="External"/><Relationship Id="rId1052" Type="http://schemas.openxmlformats.org/officeDocument/2006/relationships/hyperlink" Target="http://pbs.twimg.com/profile_images/1253277624387936256/qkNUXhaR_normal.jpg" TargetMode="External"/><Relationship Id="rId2103" Type="http://schemas.openxmlformats.org/officeDocument/2006/relationships/hyperlink" Target="http://pbs.twimg.com/profile_images/1130738823162470400/NTPx8uWU_normal.jpg" TargetMode="External"/><Relationship Id="rId5259" Type="http://schemas.openxmlformats.org/officeDocument/2006/relationships/hyperlink" Target="https://twitter.com/mahluklarcomtr" TargetMode="External"/><Relationship Id="rId5673" Type="http://schemas.openxmlformats.org/officeDocument/2006/relationships/hyperlink" Target="https://twitter.com/onlineaskuyumu" TargetMode="External"/><Relationship Id="rId4275" Type="http://schemas.openxmlformats.org/officeDocument/2006/relationships/hyperlink" Target="https://twitter.com/laydaaye2" TargetMode="External"/><Relationship Id="rId5326" Type="http://schemas.openxmlformats.org/officeDocument/2006/relationships/hyperlink" Target="https://twitter.com/arvashadi" TargetMode="External"/><Relationship Id="rId1869" Type="http://schemas.openxmlformats.org/officeDocument/2006/relationships/hyperlink" Target="http://pbs.twimg.com/profile_images/1208465610855911424/FqAIBTC2_normal.jpg" TargetMode="External"/><Relationship Id="rId3291" Type="http://schemas.openxmlformats.org/officeDocument/2006/relationships/hyperlink" Target="http://abs.twimg.com/sticky/default_profile_images/default_profile_normal.png" TargetMode="External"/><Relationship Id="rId5740" Type="http://schemas.openxmlformats.org/officeDocument/2006/relationships/hyperlink" Target="https://twitter.com/muhmdemr571" TargetMode="External"/><Relationship Id="rId1936" Type="http://schemas.openxmlformats.org/officeDocument/2006/relationships/hyperlink" Target="http://pbs.twimg.com/profile_images/1259490414370979842/3SXDHVzR_normal.jpg" TargetMode="External"/><Relationship Id="rId4342" Type="http://schemas.openxmlformats.org/officeDocument/2006/relationships/hyperlink" Target="https://twitter.com/edakayhan1" TargetMode="External"/><Relationship Id="rId3011" Type="http://schemas.openxmlformats.org/officeDocument/2006/relationships/hyperlink" Target="http://pbs.twimg.com/profile_images/1244989832327311362/THSp9Z8N_normal.jpg" TargetMode="External"/><Relationship Id="rId6167" Type="http://schemas.openxmlformats.org/officeDocument/2006/relationships/hyperlink" Target="https://twitter.com/yks202075628027" TargetMode="External"/><Relationship Id="rId2777" Type="http://schemas.openxmlformats.org/officeDocument/2006/relationships/hyperlink" Target="http://pbs.twimg.com/profile_images/1264321969593483267/gcd-tEFt_normal.jpg" TargetMode="External"/><Relationship Id="rId5183" Type="http://schemas.openxmlformats.org/officeDocument/2006/relationships/hyperlink" Target="https://twitter.com/fethicagil" TargetMode="External"/><Relationship Id="rId6234" Type="http://schemas.openxmlformats.org/officeDocument/2006/relationships/hyperlink" Target="https://twitter.com/yusuf70593848" TargetMode="External"/><Relationship Id="rId749" Type="http://schemas.openxmlformats.org/officeDocument/2006/relationships/hyperlink" Target="http://pbs.twimg.com/profile_images/1263997713579999233/4QSr5LHH_normal.jpg" TargetMode="External"/><Relationship Id="rId1379" Type="http://schemas.openxmlformats.org/officeDocument/2006/relationships/hyperlink" Target="http://pbs.twimg.com/profile_images/1151160847558991872/WxhElGK3_normal.jpg" TargetMode="External"/><Relationship Id="rId3828" Type="http://schemas.openxmlformats.org/officeDocument/2006/relationships/hyperlink" Target="https://twitter.com/yazarseyyar1" TargetMode="External"/><Relationship Id="rId5250" Type="http://schemas.openxmlformats.org/officeDocument/2006/relationships/hyperlink" Target="https://twitter.com/m3rtbnzl" TargetMode="External"/><Relationship Id="rId6301" Type="http://schemas.openxmlformats.org/officeDocument/2006/relationships/hyperlink" Target="https://twitter.com/derunimuhayyel" TargetMode="External"/><Relationship Id="rId1793" Type="http://schemas.openxmlformats.org/officeDocument/2006/relationships/hyperlink" Target="http://pbs.twimg.com/profile_images/1240574577526427648/MRde8kuD_normal.jpg" TargetMode="External"/><Relationship Id="rId2844" Type="http://schemas.openxmlformats.org/officeDocument/2006/relationships/hyperlink" Target="http://abs.twimg.com/sticky/default_profile_images/default_profile_normal.png" TargetMode="External"/><Relationship Id="rId85" Type="http://schemas.openxmlformats.org/officeDocument/2006/relationships/hyperlink" Target="https://t.co/OXwyBztIB0" TargetMode="External"/><Relationship Id="rId816" Type="http://schemas.openxmlformats.org/officeDocument/2006/relationships/hyperlink" Target="http://pbs.twimg.com/profile_images/1242425527912337409/pM3y0DX0_normal.jpg" TargetMode="External"/><Relationship Id="rId1446" Type="http://schemas.openxmlformats.org/officeDocument/2006/relationships/hyperlink" Target="http://pbs.twimg.com/profile_images/1251634181643407362/00hC7Eb8_normal.jpg" TargetMode="External"/><Relationship Id="rId1860" Type="http://schemas.openxmlformats.org/officeDocument/2006/relationships/hyperlink" Target="http://pbs.twimg.com/profile_images/1249450755750350848/mMMHszMS_normal.jpg" TargetMode="External"/><Relationship Id="rId2911" Type="http://schemas.openxmlformats.org/officeDocument/2006/relationships/hyperlink" Target="http://pbs.twimg.com/profile_images/1001398250103103489/1SNnvWM4_normal.jpg" TargetMode="External"/><Relationship Id="rId1513" Type="http://schemas.openxmlformats.org/officeDocument/2006/relationships/hyperlink" Target="http://pbs.twimg.com/profile_images/1200342365107605504/RpGaVMkR_normal.jpg" TargetMode="External"/><Relationship Id="rId4669" Type="http://schemas.openxmlformats.org/officeDocument/2006/relationships/hyperlink" Target="https://twitter.com/ahmetrefah1" TargetMode="External"/><Relationship Id="rId3685" Type="http://schemas.openxmlformats.org/officeDocument/2006/relationships/hyperlink" Target="https://twitter.com/adana_bld" TargetMode="External"/><Relationship Id="rId4736" Type="http://schemas.openxmlformats.org/officeDocument/2006/relationships/hyperlink" Target="https://twitter.com/emreakan4" TargetMode="External"/><Relationship Id="rId6091" Type="http://schemas.openxmlformats.org/officeDocument/2006/relationships/hyperlink" Target="https://twitter.com/isimsiz_rehb3r" TargetMode="External"/><Relationship Id="rId2287" Type="http://schemas.openxmlformats.org/officeDocument/2006/relationships/hyperlink" Target="http://pbs.twimg.com/profile_images/1245268052989612034/657uC77K_normal.jpg" TargetMode="External"/><Relationship Id="rId3338" Type="http://schemas.openxmlformats.org/officeDocument/2006/relationships/hyperlink" Target="http://pbs.twimg.com/profile_images/1256896710770647044/C-_lfClx_normal.jpg" TargetMode="External"/><Relationship Id="rId3752" Type="http://schemas.openxmlformats.org/officeDocument/2006/relationships/hyperlink" Target="https://twitter.com/abumansur" TargetMode="External"/><Relationship Id="rId259" Type="http://schemas.openxmlformats.org/officeDocument/2006/relationships/hyperlink" Target="https://t.co/8EPS0vDOin" TargetMode="External"/><Relationship Id="rId673" Type="http://schemas.openxmlformats.org/officeDocument/2006/relationships/hyperlink" Target="https://t.co/xj8OxRO0QI" TargetMode="External"/><Relationship Id="rId2354" Type="http://schemas.openxmlformats.org/officeDocument/2006/relationships/hyperlink" Target="http://pbs.twimg.com/profile_images/1200876422639837185/8D2sF2Ut_normal.jpg" TargetMode="External"/><Relationship Id="rId3405" Type="http://schemas.openxmlformats.org/officeDocument/2006/relationships/hyperlink" Target="http://pbs.twimg.com/profile_images/1238933796730408961/K16ZWKAM_normal.jpg" TargetMode="External"/><Relationship Id="rId4803" Type="http://schemas.openxmlformats.org/officeDocument/2006/relationships/hyperlink" Target="https://twitter.com/jackseekan" TargetMode="External"/><Relationship Id="rId326" Type="http://schemas.openxmlformats.org/officeDocument/2006/relationships/hyperlink" Target="https://t.co/ePIjaHAyo8" TargetMode="External"/><Relationship Id="rId1370" Type="http://schemas.openxmlformats.org/officeDocument/2006/relationships/hyperlink" Target="http://pbs.twimg.com/profile_images/1264568948256845825/WT1-B0on_normal.jpg" TargetMode="External"/><Relationship Id="rId2007" Type="http://schemas.openxmlformats.org/officeDocument/2006/relationships/hyperlink" Target="http://pbs.twimg.com/profile_images/1250820195427520519/_M-AtOjE_normal.jpg" TargetMode="External"/><Relationship Id="rId740" Type="http://schemas.openxmlformats.org/officeDocument/2006/relationships/hyperlink" Target="http://pbs.twimg.com/profile_images/1263207385000300545/ffC0DLet_normal.jpg" TargetMode="External"/><Relationship Id="rId1023" Type="http://schemas.openxmlformats.org/officeDocument/2006/relationships/hyperlink" Target="http://pbs.twimg.com/profile_images/1263661400406319104/88g8bTqA_normal.png" TargetMode="External"/><Relationship Id="rId2421" Type="http://schemas.openxmlformats.org/officeDocument/2006/relationships/hyperlink" Target="http://pbs.twimg.com/profile_images/1255675761354252294/7yFMheoi_normal.jpg" TargetMode="External"/><Relationship Id="rId4179" Type="http://schemas.openxmlformats.org/officeDocument/2006/relationships/hyperlink" Target="https://twitter.com/sevdaakd" TargetMode="External"/><Relationship Id="rId5577" Type="http://schemas.openxmlformats.org/officeDocument/2006/relationships/hyperlink" Target="https://twitter.com/yitikulke" TargetMode="External"/><Relationship Id="rId5991" Type="http://schemas.openxmlformats.org/officeDocument/2006/relationships/hyperlink" Target="https://twitter.com/akdogan01hals" TargetMode="External"/><Relationship Id="rId4593" Type="http://schemas.openxmlformats.org/officeDocument/2006/relationships/hyperlink" Target="https://twitter.com/oencueonur" TargetMode="External"/><Relationship Id="rId5644" Type="http://schemas.openxmlformats.org/officeDocument/2006/relationships/hyperlink" Target="https://twitter.com/grbturz65" TargetMode="External"/><Relationship Id="rId3195" Type="http://schemas.openxmlformats.org/officeDocument/2006/relationships/hyperlink" Target="http://pbs.twimg.com/profile_images/1188778369267224576/VFVkGXSz_normal.jpg" TargetMode="External"/><Relationship Id="rId4246" Type="http://schemas.openxmlformats.org/officeDocument/2006/relationships/hyperlink" Target="https://twitter.com/ozyurekbanu" TargetMode="External"/><Relationship Id="rId4660" Type="http://schemas.openxmlformats.org/officeDocument/2006/relationships/hyperlink" Target="https://twitter.com/mertt_ilhn" TargetMode="External"/><Relationship Id="rId5711" Type="http://schemas.openxmlformats.org/officeDocument/2006/relationships/hyperlink" Target="https://twitter.com/mevlutcavusoglu" TargetMode="External"/><Relationship Id="rId3262" Type="http://schemas.openxmlformats.org/officeDocument/2006/relationships/hyperlink" Target="http://pbs.twimg.com/profile_images/1263606845748453377/zWGviP9B_normal.jpg" TargetMode="External"/><Relationship Id="rId4313" Type="http://schemas.openxmlformats.org/officeDocument/2006/relationships/hyperlink" Target="https://twitter.com/sarlinur" TargetMode="External"/><Relationship Id="rId183" Type="http://schemas.openxmlformats.org/officeDocument/2006/relationships/hyperlink" Target="https://t.co/8dKAvlc4kC" TargetMode="External"/><Relationship Id="rId1907" Type="http://schemas.openxmlformats.org/officeDocument/2006/relationships/hyperlink" Target="http://pbs.twimg.com/profile_images/1258853415381237767/RGc6Ymwa_normal.jpg" TargetMode="External"/><Relationship Id="rId6485" Type="http://schemas.openxmlformats.org/officeDocument/2006/relationships/hyperlink" Target="https://twitter.com/dmtevgar" TargetMode="External"/><Relationship Id="rId250" Type="http://schemas.openxmlformats.org/officeDocument/2006/relationships/hyperlink" Target="https://t.co/mY3032IRQo" TargetMode="External"/><Relationship Id="rId5087" Type="http://schemas.openxmlformats.org/officeDocument/2006/relationships/hyperlink" Target="https://twitter.com/istikbalislami" TargetMode="External"/><Relationship Id="rId6138" Type="http://schemas.openxmlformats.org/officeDocument/2006/relationships/hyperlink" Target="https://twitter.com/tarkanzengin" TargetMode="External"/><Relationship Id="rId5154" Type="http://schemas.openxmlformats.org/officeDocument/2006/relationships/hyperlink" Target="https://twitter.com/reisciadam09" TargetMode="External"/><Relationship Id="rId6552" Type="http://schemas.openxmlformats.org/officeDocument/2006/relationships/table" Target="../tables/table2.xml"/><Relationship Id="rId1697" Type="http://schemas.openxmlformats.org/officeDocument/2006/relationships/hyperlink" Target="http://pbs.twimg.com/profile_images/921801766949347328/T5TRGUBM_normal.jpg" TargetMode="External"/><Relationship Id="rId2748" Type="http://schemas.openxmlformats.org/officeDocument/2006/relationships/hyperlink" Target="http://pbs.twimg.com/profile_images/1263902013236092930/nHsjP6jS_normal.jpg" TargetMode="External"/><Relationship Id="rId6205" Type="http://schemas.openxmlformats.org/officeDocument/2006/relationships/hyperlink" Target="https://twitter.com/ekiinben" TargetMode="External"/><Relationship Id="rId1764" Type="http://schemas.openxmlformats.org/officeDocument/2006/relationships/hyperlink" Target="http://pbs.twimg.com/profile_images/1256973766388834307/2fxjwblQ_normal.jpg" TargetMode="External"/><Relationship Id="rId2815" Type="http://schemas.openxmlformats.org/officeDocument/2006/relationships/hyperlink" Target="http://pbs.twimg.com/profile_images/1210244363730739202/fbLALOjn_normal.jpg" TargetMode="External"/><Relationship Id="rId4170" Type="http://schemas.openxmlformats.org/officeDocument/2006/relationships/hyperlink" Target="https://twitter.com/voiceoftsp" TargetMode="External"/><Relationship Id="rId5221" Type="http://schemas.openxmlformats.org/officeDocument/2006/relationships/hyperlink" Target="https://twitter.com/ssysfakb" TargetMode="External"/><Relationship Id="rId56" Type="http://schemas.openxmlformats.org/officeDocument/2006/relationships/hyperlink" Target="https://t.co/GA6CdKytJU" TargetMode="External"/><Relationship Id="rId1417" Type="http://schemas.openxmlformats.org/officeDocument/2006/relationships/hyperlink" Target="http://pbs.twimg.com/profile_images/1153969237997891584/DrXizOme_normal.jpg" TargetMode="External"/><Relationship Id="rId1831" Type="http://schemas.openxmlformats.org/officeDocument/2006/relationships/hyperlink" Target="http://pbs.twimg.com/profile_images/1262904293100851209/qgZvd57-_normal.jpg" TargetMode="External"/><Relationship Id="rId4987" Type="http://schemas.openxmlformats.org/officeDocument/2006/relationships/hyperlink" Target="https://twitter.com/enginhusnu" TargetMode="External"/><Relationship Id="rId3589" Type="http://schemas.openxmlformats.org/officeDocument/2006/relationships/hyperlink" Target="http://pbs.twimg.com/profile_images/1209107225492545537/IKEt_tDA_normal.jpg" TargetMode="External"/><Relationship Id="rId6062" Type="http://schemas.openxmlformats.org/officeDocument/2006/relationships/hyperlink" Target="https://twitter.com/irmmkklrp" TargetMode="External"/><Relationship Id="rId577" Type="http://schemas.openxmlformats.org/officeDocument/2006/relationships/hyperlink" Target="https://t.co/rsQU0SOHNn" TargetMode="External"/><Relationship Id="rId2258" Type="http://schemas.openxmlformats.org/officeDocument/2006/relationships/hyperlink" Target="http://pbs.twimg.com/profile_images/1173233435999121408/DqK6xfbu_normal.jpg" TargetMode="External"/><Relationship Id="rId3656" Type="http://schemas.openxmlformats.org/officeDocument/2006/relationships/hyperlink" Target="https://twitter.com/cediiosmann" TargetMode="External"/><Relationship Id="rId4707" Type="http://schemas.openxmlformats.org/officeDocument/2006/relationships/hyperlink" Target="https://twitter.com/rybir389" TargetMode="External"/><Relationship Id="rId991" Type="http://schemas.openxmlformats.org/officeDocument/2006/relationships/hyperlink" Target="http://pbs.twimg.com/profile_images/1213072645287231488/RdrvLh9Q_normal.jpg" TargetMode="External"/><Relationship Id="rId2672" Type="http://schemas.openxmlformats.org/officeDocument/2006/relationships/hyperlink" Target="http://pbs.twimg.com/profile_images/1264561677078532096/YcxDYwfD_normal.jpg" TargetMode="External"/><Relationship Id="rId3309" Type="http://schemas.openxmlformats.org/officeDocument/2006/relationships/hyperlink" Target="http://pbs.twimg.com/profile_images/1235161720085196800/J1J9gg3P_normal.jpg" TargetMode="External"/><Relationship Id="rId3723" Type="http://schemas.openxmlformats.org/officeDocument/2006/relationships/hyperlink" Target="https://twitter.com/haydarozkan01" TargetMode="External"/><Relationship Id="rId644" Type="http://schemas.openxmlformats.org/officeDocument/2006/relationships/hyperlink" Target="https://t.co/mfst4JzHCq" TargetMode="External"/><Relationship Id="rId1274" Type="http://schemas.openxmlformats.org/officeDocument/2006/relationships/hyperlink" Target="http://pbs.twimg.com/profile_images/1258418348892852225/aTqbv7rC_normal.jpg" TargetMode="External"/><Relationship Id="rId2325" Type="http://schemas.openxmlformats.org/officeDocument/2006/relationships/hyperlink" Target="http://pbs.twimg.com/profile_images/1262075915296821249/M87Ufshj_normal.jpg" TargetMode="External"/><Relationship Id="rId5895" Type="http://schemas.openxmlformats.org/officeDocument/2006/relationships/hyperlink" Target="https://twitter.com/rem12465593" TargetMode="External"/><Relationship Id="rId711" Type="http://schemas.openxmlformats.org/officeDocument/2006/relationships/hyperlink" Target="https://t.co/AnD31NlZDg" TargetMode="External"/><Relationship Id="rId1341" Type="http://schemas.openxmlformats.org/officeDocument/2006/relationships/hyperlink" Target="http://pbs.twimg.com/profile_images/1258904499604926464/mNxTCrJT_normal.jpg" TargetMode="External"/><Relationship Id="rId4497" Type="http://schemas.openxmlformats.org/officeDocument/2006/relationships/hyperlink" Target="https://twitter.com/ozbekmusaa" TargetMode="External"/><Relationship Id="rId5548" Type="http://schemas.openxmlformats.org/officeDocument/2006/relationships/hyperlink" Target="https://twitter.com/adgzelif" TargetMode="External"/><Relationship Id="rId5962" Type="http://schemas.openxmlformats.org/officeDocument/2006/relationships/hyperlink" Target="https://twitter.com/kadife_pati" TargetMode="External"/><Relationship Id="rId3099" Type="http://schemas.openxmlformats.org/officeDocument/2006/relationships/hyperlink" Target="http://pbs.twimg.com/profile_images/1259572959687163905/_oQ3yDbN_normal.jpg" TargetMode="External"/><Relationship Id="rId4564" Type="http://schemas.openxmlformats.org/officeDocument/2006/relationships/hyperlink" Target="https://twitter.com/knndmrr1" TargetMode="External"/><Relationship Id="rId5615" Type="http://schemas.openxmlformats.org/officeDocument/2006/relationships/hyperlink" Target="https://twitter.com/eminengin19811" TargetMode="External"/><Relationship Id="rId3166" Type="http://schemas.openxmlformats.org/officeDocument/2006/relationships/hyperlink" Target="http://pbs.twimg.com/profile_images/1256981425317908481/pTsOlmOQ_normal.jpg" TargetMode="External"/><Relationship Id="rId3580" Type="http://schemas.openxmlformats.org/officeDocument/2006/relationships/hyperlink" Target="http://pbs.twimg.com/profile_images/1262882609757130753/fDfTMt-X_normal.jpg" TargetMode="External"/><Relationship Id="rId4217" Type="http://schemas.openxmlformats.org/officeDocument/2006/relationships/hyperlink" Target="https://twitter.com/semracabrero" TargetMode="External"/><Relationship Id="rId2182" Type="http://schemas.openxmlformats.org/officeDocument/2006/relationships/hyperlink" Target="http://pbs.twimg.com/profile_images/1249463447827501065/DwRMtqXy_normal.jpg" TargetMode="External"/><Relationship Id="rId3233" Type="http://schemas.openxmlformats.org/officeDocument/2006/relationships/hyperlink" Target="http://pbs.twimg.com/profile_images/1234183970444783616/8McO7yZz_normal.jpg" TargetMode="External"/><Relationship Id="rId4631" Type="http://schemas.openxmlformats.org/officeDocument/2006/relationships/hyperlink" Target="https://twitter.com/eliterkek13" TargetMode="External"/><Relationship Id="rId6389" Type="http://schemas.openxmlformats.org/officeDocument/2006/relationships/hyperlink" Target="https://twitter.com/mudahhare" TargetMode="External"/><Relationship Id="rId154" Type="http://schemas.openxmlformats.org/officeDocument/2006/relationships/hyperlink" Target="https://t.co/R3uzaz1QDM" TargetMode="External"/><Relationship Id="rId2999" Type="http://schemas.openxmlformats.org/officeDocument/2006/relationships/hyperlink" Target="http://pbs.twimg.com/profile_images/1071193574232997888/TppW8UMX_normal.jpg" TargetMode="External"/><Relationship Id="rId3300" Type="http://schemas.openxmlformats.org/officeDocument/2006/relationships/hyperlink" Target="http://pbs.twimg.com/profile_images/1257701658139729920/abqBHRxA_normal.jpg" TargetMode="External"/><Relationship Id="rId6456" Type="http://schemas.openxmlformats.org/officeDocument/2006/relationships/hyperlink" Target="https://twitter.com/sonerarslan168" TargetMode="External"/><Relationship Id="rId221" Type="http://schemas.openxmlformats.org/officeDocument/2006/relationships/hyperlink" Target="https://t.co/wMz3KkemZE" TargetMode="External"/><Relationship Id="rId5058" Type="http://schemas.openxmlformats.org/officeDocument/2006/relationships/hyperlink" Target="https://twitter.com/esinesin1954" TargetMode="External"/><Relationship Id="rId5472" Type="http://schemas.openxmlformats.org/officeDocument/2006/relationships/hyperlink" Target="https://twitter.com/ankaragucluyuzu" TargetMode="External"/><Relationship Id="rId6109" Type="http://schemas.openxmlformats.org/officeDocument/2006/relationships/hyperlink" Target="https://twitter.com/sukrankrmn" TargetMode="External"/><Relationship Id="rId6523" Type="http://schemas.openxmlformats.org/officeDocument/2006/relationships/hyperlink" Target="https://twitter.com/berqan6" TargetMode="External"/><Relationship Id="rId1668" Type="http://schemas.openxmlformats.org/officeDocument/2006/relationships/hyperlink" Target="http://pbs.twimg.com/profile_images/1262143192109068288/uICA2giW_normal.jpg" TargetMode="External"/><Relationship Id="rId2719" Type="http://schemas.openxmlformats.org/officeDocument/2006/relationships/hyperlink" Target="http://pbs.twimg.com/profile_images/1262804212800462851/OXdMmA0b_normal.jpg" TargetMode="External"/><Relationship Id="rId4074" Type="http://schemas.openxmlformats.org/officeDocument/2006/relationships/hyperlink" Target="https://twitter.com/bilio_muydunuz" TargetMode="External"/><Relationship Id="rId5125" Type="http://schemas.openxmlformats.org/officeDocument/2006/relationships/hyperlink" Target="https://twitter.com/bengibaser" TargetMode="External"/><Relationship Id="rId3090" Type="http://schemas.openxmlformats.org/officeDocument/2006/relationships/hyperlink" Target="http://pbs.twimg.com/profile_images/1264393247692111872/0tFKA8Hw_normal.jpg" TargetMode="External"/><Relationship Id="rId4141" Type="http://schemas.openxmlformats.org/officeDocument/2006/relationships/hyperlink" Target="https://twitter.com/mmaruferoll" TargetMode="External"/><Relationship Id="rId1735" Type="http://schemas.openxmlformats.org/officeDocument/2006/relationships/hyperlink" Target="http://pbs.twimg.com/profile_images/1261036318240526336/MYamwmp8_normal.jpg" TargetMode="External"/><Relationship Id="rId27" Type="http://schemas.openxmlformats.org/officeDocument/2006/relationships/hyperlink" Target="https://t.co/9Fpo77TlKt" TargetMode="External"/><Relationship Id="rId1802" Type="http://schemas.openxmlformats.org/officeDocument/2006/relationships/hyperlink" Target="http://pbs.twimg.com/profile_images/1214870522426732544/eer3W3m4_normal.jpg" TargetMode="External"/><Relationship Id="rId4958" Type="http://schemas.openxmlformats.org/officeDocument/2006/relationships/hyperlink" Target="https://twitter.com/muhaliftaraf06" TargetMode="External"/><Relationship Id="rId3974" Type="http://schemas.openxmlformats.org/officeDocument/2006/relationships/hyperlink" Target="https://twitter.com/esranurekc" TargetMode="External"/><Relationship Id="rId6380" Type="http://schemas.openxmlformats.org/officeDocument/2006/relationships/hyperlink" Target="https://twitter.com/valiahmetumit" TargetMode="External"/><Relationship Id="rId895" Type="http://schemas.openxmlformats.org/officeDocument/2006/relationships/hyperlink" Target="http://pbs.twimg.com/profile_images/1257653044864565248/u9yvdS50_normal.jpg" TargetMode="External"/><Relationship Id="rId2576" Type="http://schemas.openxmlformats.org/officeDocument/2006/relationships/hyperlink" Target="http://pbs.twimg.com/profile_images/1237726801864134656/9EzMPsOX_normal.jpg" TargetMode="External"/><Relationship Id="rId2990" Type="http://schemas.openxmlformats.org/officeDocument/2006/relationships/hyperlink" Target="http://pbs.twimg.com/profile_images/1259499347441582083/onsL5h5T_normal.jpg" TargetMode="External"/><Relationship Id="rId3627" Type="http://schemas.openxmlformats.org/officeDocument/2006/relationships/hyperlink" Target="http://pbs.twimg.com/profile_images/1249640405337083904/0Ws_J4Dy_normal.jpg" TargetMode="External"/><Relationship Id="rId6033" Type="http://schemas.openxmlformats.org/officeDocument/2006/relationships/hyperlink" Target="https://twitter.com/harryfinelinee" TargetMode="External"/><Relationship Id="rId548" Type="http://schemas.openxmlformats.org/officeDocument/2006/relationships/hyperlink" Target="https://t.co/BaCT4MmooF" TargetMode="External"/><Relationship Id="rId962" Type="http://schemas.openxmlformats.org/officeDocument/2006/relationships/hyperlink" Target="http://pbs.twimg.com/profile_images/1263595096047415296/3i7OWNP0_normal.jpg" TargetMode="External"/><Relationship Id="rId1178" Type="http://schemas.openxmlformats.org/officeDocument/2006/relationships/hyperlink" Target="http://pbs.twimg.com/profile_images/1262168812310364161/r5W0cII9_normal.jpg" TargetMode="External"/><Relationship Id="rId1592" Type="http://schemas.openxmlformats.org/officeDocument/2006/relationships/hyperlink" Target="http://pbs.twimg.com/profile_images/1256650269519155202/yTOx9IJA_normal.jpg" TargetMode="External"/><Relationship Id="rId2229" Type="http://schemas.openxmlformats.org/officeDocument/2006/relationships/hyperlink" Target="http://pbs.twimg.com/profile_images/1262132490585726977/M8Y9rHux_normal.jpg" TargetMode="External"/><Relationship Id="rId2643" Type="http://schemas.openxmlformats.org/officeDocument/2006/relationships/hyperlink" Target="http://pbs.twimg.com/profile_images/1261941004149698561/tlSg9M1O_normal.jpg" TargetMode="External"/><Relationship Id="rId5799" Type="http://schemas.openxmlformats.org/officeDocument/2006/relationships/hyperlink" Target="https://twitter.com/aleyamamagdur" TargetMode="External"/><Relationship Id="rId6100" Type="http://schemas.openxmlformats.org/officeDocument/2006/relationships/hyperlink" Target="https://twitter.com/adilara18" TargetMode="External"/><Relationship Id="rId615" Type="http://schemas.openxmlformats.org/officeDocument/2006/relationships/hyperlink" Target="https://t.co/kKUuA3KDkZ" TargetMode="External"/><Relationship Id="rId1245" Type="http://schemas.openxmlformats.org/officeDocument/2006/relationships/hyperlink" Target="http://pbs.twimg.com/profile_images/1264639637684916225/SN0m2yUW_normal.jpg" TargetMode="External"/><Relationship Id="rId1312" Type="http://schemas.openxmlformats.org/officeDocument/2006/relationships/hyperlink" Target="http://pbs.twimg.com/profile_images/1251057527376228352/7i5L5PXs_normal.jpg" TargetMode="External"/><Relationship Id="rId2710" Type="http://schemas.openxmlformats.org/officeDocument/2006/relationships/hyperlink" Target="http://pbs.twimg.com/profile_images/1254138053960044544/M8KFryUD_normal.jpg" TargetMode="External"/><Relationship Id="rId4468" Type="http://schemas.openxmlformats.org/officeDocument/2006/relationships/hyperlink" Target="https://twitter.com/denizisk" TargetMode="External"/><Relationship Id="rId5866" Type="http://schemas.openxmlformats.org/officeDocument/2006/relationships/hyperlink" Target="https://twitter.com/senervurkaya34" TargetMode="External"/><Relationship Id="rId4882" Type="http://schemas.openxmlformats.org/officeDocument/2006/relationships/hyperlink" Target="https://twitter.com/nur_sarikaya0" TargetMode="External"/><Relationship Id="rId5519" Type="http://schemas.openxmlformats.org/officeDocument/2006/relationships/hyperlink" Target="https://twitter.com/barismurat_ygci" TargetMode="External"/><Relationship Id="rId5933" Type="http://schemas.openxmlformats.org/officeDocument/2006/relationships/hyperlink" Target="https://twitter.com/aslangirayalev" TargetMode="External"/><Relationship Id="rId2086" Type="http://schemas.openxmlformats.org/officeDocument/2006/relationships/hyperlink" Target="http://pbs.twimg.com/profile_images/1272178112/13433_1207501806125_1786096537_411200_6438219_n_normal.jpg" TargetMode="External"/><Relationship Id="rId3484" Type="http://schemas.openxmlformats.org/officeDocument/2006/relationships/hyperlink" Target="http://pbs.twimg.com/profile_images/1169894647834955778/vF_AcF4-_normal.jpg" TargetMode="External"/><Relationship Id="rId4535" Type="http://schemas.openxmlformats.org/officeDocument/2006/relationships/hyperlink" Target="https://twitter.com/emellyslyrtt" TargetMode="External"/><Relationship Id="rId3137" Type="http://schemas.openxmlformats.org/officeDocument/2006/relationships/hyperlink" Target="http://pbs.twimg.com/profile_images/1262504326808944643/i3pDlIuc_normal.jpg" TargetMode="External"/><Relationship Id="rId3551" Type="http://schemas.openxmlformats.org/officeDocument/2006/relationships/hyperlink" Target="http://pbs.twimg.com/profile_images/1263825527661629440/praNIiCI_normal.jpg" TargetMode="External"/><Relationship Id="rId4602" Type="http://schemas.openxmlformats.org/officeDocument/2006/relationships/hyperlink" Target="https://twitter.com/_sedef_00" TargetMode="External"/><Relationship Id="rId472" Type="http://schemas.openxmlformats.org/officeDocument/2006/relationships/hyperlink" Target="https://t.co/8mG1uYf3G5" TargetMode="External"/><Relationship Id="rId2153" Type="http://schemas.openxmlformats.org/officeDocument/2006/relationships/hyperlink" Target="http://pbs.twimg.com/profile_images/1103318368231280640/tiNpTFPQ_normal.jpg" TargetMode="External"/><Relationship Id="rId3204" Type="http://schemas.openxmlformats.org/officeDocument/2006/relationships/hyperlink" Target="http://pbs.twimg.com/profile_images/1078232647183355904/AHv74nge_normal.jpg" TargetMode="External"/><Relationship Id="rId125" Type="http://schemas.openxmlformats.org/officeDocument/2006/relationships/hyperlink" Target="https://t.co/YM5zZbyUcw" TargetMode="External"/><Relationship Id="rId2220" Type="http://schemas.openxmlformats.org/officeDocument/2006/relationships/hyperlink" Target="http://pbs.twimg.com/profile_images/1238911505485225985/kLODzobl_normal.jpg" TargetMode="External"/><Relationship Id="rId5376" Type="http://schemas.openxmlformats.org/officeDocument/2006/relationships/hyperlink" Target="https://twitter.com/salihkarakurt1" TargetMode="External"/><Relationship Id="rId5790" Type="http://schemas.openxmlformats.org/officeDocument/2006/relationships/hyperlink" Target="https://twitter.com/charlie19801415" TargetMode="External"/><Relationship Id="rId6427" Type="http://schemas.openxmlformats.org/officeDocument/2006/relationships/hyperlink" Target="https://twitter.com/drahmetrasim" TargetMode="External"/><Relationship Id="rId4392" Type="http://schemas.openxmlformats.org/officeDocument/2006/relationships/hyperlink" Target="https://twitter.com/nsretnsret1" TargetMode="External"/><Relationship Id="rId5029" Type="http://schemas.openxmlformats.org/officeDocument/2006/relationships/hyperlink" Target="https://twitter.com/khannhulagu" TargetMode="External"/><Relationship Id="rId5443" Type="http://schemas.openxmlformats.org/officeDocument/2006/relationships/hyperlink" Target="https://twitter.com/hound_island" TargetMode="External"/><Relationship Id="rId1986" Type="http://schemas.openxmlformats.org/officeDocument/2006/relationships/hyperlink" Target="http://pbs.twimg.com/profile_images/1257421632408346625/LP1nQjbF_normal.jpg" TargetMode="External"/><Relationship Id="rId4045" Type="http://schemas.openxmlformats.org/officeDocument/2006/relationships/hyperlink" Target="https://twitter.com/esergll" TargetMode="External"/><Relationship Id="rId1639" Type="http://schemas.openxmlformats.org/officeDocument/2006/relationships/hyperlink" Target="http://pbs.twimg.com/profile_images/1242901197473841152/OHrOs-PR_normal.jpg" TargetMode="External"/><Relationship Id="rId3061" Type="http://schemas.openxmlformats.org/officeDocument/2006/relationships/hyperlink" Target="http://pbs.twimg.com/profile_images/1261426417222516737/GaAsrZH5_normal.jpg" TargetMode="External"/><Relationship Id="rId5510" Type="http://schemas.openxmlformats.org/officeDocument/2006/relationships/hyperlink" Target="https://twitter.com/zeynpoine" TargetMode="External"/><Relationship Id="rId1706" Type="http://schemas.openxmlformats.org/officeDocument/2006/relationships/hyperlink" Target="http://pbs.twimg.com/profile_images/1264467903979704320/BhPOYE0D_normal.jpg" TargetMode="External"/><Relationship Id="rId4112" Type="http://schemas.openxmlformats.org/officeDocument/2006/relationships/hyperlink" Target="https://twitter.com/golcukyrpkadin" TargetMode="External"/><Relationship Id="rId3878" Type="http://schemas.openxmlformats.org/officeDocument/2006/relationships/hyperlink" Target="https://twitter.com/askolbagimlisii" TargetMode="External"/><Relationship Id="rId4929" Type="http://schemas.openxmlformats.org/officeDocument/2006/relationships/hyperlink" Target="https://twitter.com/turumtayvs" TargetMode="External"/><Relationship Id="rId6284" Type="http://schemas.openxmlformats.org/officeDocument/2006/relationships/hyperlink" Target="https://twitter.com/26_fatih_26" TargetMode="External"/><Relationship Id="rId799" Type="http://schemas.openxmlformats.org/officeDocument/2006/relationships/hyperlink" Target="http://pbs.twimg.com/profile_images/1185917472224043008/ZfSc11H5_normal.jpg" TargetMode="External"/><Relationship Id="rId2894" Type="http://schemas.openxmlformats.org/officeDocument/2006/relationships/hyperlink" Target="http://pbs.twimg.com/profile_images/1238856677446897668/eBbK1KoZ_normal.jpg" TargetMode="External"/><Relationship Id="rId6351" Type="http://schemas.openxmlformats.org/officeDocument/2006/relationships/hyperlink" Target="https://twitter.com/burakcakmakk5" TargetMode="External"/><Relationship Id="rId866" Type="http://schemas.openxmlformats.org/officeDocument/2006/relationships/hyperlink" Target="http://pbs.twimg.com/profile_images/1152839937852628994/MKVLFu5w_normal.jpg" TargetMode="External"/><Relationship Id="rId1496" Type="http://schemas.openxmlformats.org/officeDocument/2006/relationships/hyperlink" Target="http://pbs.twimg.com/profile_images/765901958188240896/mgt5kKB9_normal.jpg" TargetMode="External"/><Relationship Id="rId2547" Type="http://schemas.openxmlformats.org/officeDocument/2006/relationships/hyperlink" Target="http://pbs.twimg.com/profile_images/1099164801920655360/xn9w454s_normal.jpg" TargetMode="External"/><Relationship Id="rId3945" Type="http://schemas.openxmlformats.org/officeDocument/2006/relationships/hyperlink" Target="https://twitter.com/r_atalay33" TargetMode="External"/><Relationship Id="rId6004" Type="http://schemas.openxmlformats.org/officeDocument/2006/relationships/hyperlink" Target="https://twitter.com/hailbmy" TargetMode="External"/><Relationship Id="rId519" Type="http://schemas.openxmlformats.org/officeDocument/2006/relationships/hyperlink" Target="https://t.co/l6zSElIb9d" TargetMode="External"/><Relationship Id="rId1149" Type="http://schemas.openxmlformats.org/officeDocument/2006/relationships/hyperlink" Target="http://pbs.twimg.com/profile_images/1241711386838945794/lcGjtckf_normal.jpg" TargetMode="External"/><Relationship Id="rId2961" Type="http://schemas.openxmlformats.org/officeDocument/2006/relationships/hyperlink" Target="http://pbs.twimg.com/profile_images/1188166109763112963/udi4GXMk_normal.jpg" TargetMode="External"/><Relationship Id="rId5020" Type="http://schemas.openxmlformats.org/officeDocument/2006/relationships/hyperlink" Target="https://twitter.com/myeneroglu" TargetMode="External"/><Relationship Id="rId933" Type="http://schemas.openxmlformats.org/officeDocument/2006/relationships/hyperlink" Target="http://pbs.twimg.com/profile_images/1256674925483606016/uAZ6QKRn_normal.jpg" TargetMode="External"/><Relationship Id="rId1563" Type="http://schemas.openxmlformats.org/officeDocument/2006/relationships/hyperlink" Target="http://pbs.twimg.com/profile_images/1251949134707294210/jlPDjjEj_normal.jpg" TargetMode="External"/><Relationship Id="rId2614" Type="http://schemas.openxmlformats.org/officeDocument/2006/relationships/hyperlink" Target="http://pbs.twimg.com/profile_images/1128920009877667840/B_Jv7fpr_normal.jpg" TargetMode="External"/><Relationship Id="rId1216" Type="http://schemas.openxmlformats.org/officeDocument/2006/relationships/hyperlink" Target="http://pbs.twimg.com/profile_images/1223742041777233920/WU9YFfRw_normal.jpg" TargetMode="External"/><Relationship Id="rId1630" Type="http://schemas.openxmlformats.org/officeDocument/2006/relationships/hyperlink" Target="http://pbs.twimg.com/profile_images/1241661166197387264/YJAtWvxS_normal.jpg" TargetMode="External"/><Relationship Id="rId4786" Type="http://schemas.openxmlformats.org/officeDocument/2006/relationships/hyperlink" Target="https://twitter.com/francoesher" TargetMode="External"/><Relationship Id="rId5837" Type="http://schemas.openxmlformats.org/officeDocument/2006/relationships/hyperlink" Target="https://twitter.com/exoninie" TargetMode="External"/><Relationship Id="rId3388" Type="http://schemas.openxmlformats.org/officeDocument/2006/relationships/hyperlink" Target="http://pbs.twimg.com/profile_images/1262093292570923010/2Hole0Pt_normal.jpg" TargetMode="External"/><Relationship Id="rId4439" Type="http://schemas.openxmlformats.org/officeDocument/2006/relationships/hyperlink" Target="https://twitter.com/akparti" TargetMode="External"/><Relationship Id="rId4853" Type="http://schemas.openxmlformats.org/officeDocument/2006/relationships/hyperlink" Target="https://twitter.com/aligulsen9706" TargetMode="External"/><Relationship Id="rId5904" Type="http://schemas.openxmlformats.org/officeDocument/2006/relationships/hyperlink" Target="https://twitter.com/fatihalt" TargetMode="External"/><Relationship Id="rId3455" Type="http://schemas.openxmlformats.org/officeDocument/2006/relationships/hyperlink" Target="http://pbs.twimg.com/profile_images/1249388344552968192/342Qz7Ux_normal.jpg" TargetMode="External"/><Relationship Id="rId4506" Type="http://schemas.openxmlformats.org/officeDocument/2006/relationships/hyperlink" Target="https://twitter.com/ayla42319035" TargetMode="External"/><Relationship Id="rId376" Type="http://schemas.openxmlformats.org/officeDocument/2006/relationships/hyperlink" Target="https://t.co/28mbFdTy3k" TargetMode="External"/><Relationship Id="rId790" Type="http://schemas.openxmlformats.org/officeDocument/2006/relationships/hyperlink" Target="http://pbs.twimg.com/profile_images/1260580722362011650/c1WiWB2n_normal.jpg" TargetMode="External"/><Relationship Id="rId2057" Type="http://schemas.openxmlformats.org/officeDocument/2006/relationships/hyperlink" Target="http://pbs.twimg.com/profile_images/1218271547137449994/EsQCqdRR_normal.jpg" TargetMode="External"/><Relationship Id="rId2471" Type="http://schemas.openxmlformats.org/officeDocument/2006/relationships/hyperlink" Target="http://pbs.twimg.com/profile_images/1226642680320413696/DOvwqmHQ_normal.jpg" TargetMode="External"/><Relationship Id="rId3108" Type="http://schemas.openxmlformats.org/officeDocument/2006/relationships/hyperlink" Target="http://pbs.twimg.com/profile_images/1250419652603162631/tFl7HZiz_normal.jpg" TargetMode="External"/><Relationship Id="rId3522" Type="http://schemas.openxmlformats.org/officeDocument/2006/relationships/hyperlink" Target="http://pbs.twimg.com/profile_images/1149051758188085250/y5u0Wpkn_normal.jpg" TargetMode="External"/><Relationship Id="rId4920" Type="http://schemas.openxmlformats.org/officeDocument/2006/relationships/hyperlink" Target="https://twitter.com/krkyismail" TargetMode="External"/><Relationship Id="rId443" Type="http://schemas.openxmlformats.org/officeDocument/2006/relationships/hyperlink" Target="https://t.co/GygUZk41w5" TargetMode="External"/><Relationship Id="rId1073" Type="http://schemas.openxmlformats.org/officeDocument/2006/relationships/hyperlink" Target="http://pbs.twimg.com/profile_images/1184015143782486016/bDblZrzC_normal.jpg" TargetMode="External"/><Relationship Id="rId2124" Type="http://schemas.openxmlformats.org/officeDocument/2006/relationships/hyperlink" Target="http://pbs.twimg.com/profile_images/1264482437503029249/7ElJl28K_normal.jpg" TargetMode="External"/><Relationship Id="rId1140" Type="http://schemas.openxmlformats.org/officeDocument/2006/relationships/hyperlink" Target="http://pbs.twimg.com/profile_images/1264608545879863296/_xDILKpF_normal.jpg" TargetMode="External"/><Relationship Id="rId4296" Type="http://schemas.openxmlformats.org/officeDocument/2006/relationships/hyperlink" Target="https://twitter.com/jupiterinburcu" TargetMode="External"/><Relationship Id="rId5694" Type="http://schemas.openxmlformats.org/officeDocument/2006/relationships/hyperlink" Target="https://twitter.com/eylem59654807" TargetMode="External"/><Relationship Id="rId510" Type="http://schemas.openxmlformats.org/officeDocument/2006/relationships/hyperlink" Target="https://t.co/KPmCrETpgw" TargetMode="External"/><Relationship Id="rId5347" Type="http://schemas.openxmlformats.org/officeDocument/2006/relationships/hyperlink" Target="https://twitter.com/aleynakaplaan" TargetMode="External"/><Relationship Id="rId5761" Type="http://schemas.openxmlformats.org/officeDocument/2006/relationships/hyperlink" Target="https://twitter.com/huseyinbezirgan" TargetMode="External"/><Relationship Id="rId1957" Type="http://schemas.openxmlformats.org/officeDocument/2006/relationships/hyperlink" Target="http://pbs.twimg.com/profile_images/1263491573117071360/TGGMRsrr_normal.jpg" TargetMode="External"/><Relationship Id="rId4363" Type="http://schemas.openxmlformats.org/officeDocument/2006/relationships/hyperlink" Target="https://twitter.com/newalagoza1" TargetMode="External"/><Relationship Id="rId5414" Type="http://schemas.openxmlformats.org/officeDocument/2006/relationships/hyperlink" Target="https://twitter.com/geleceginyazar2" TargetMode="External"/><Relationship Id="rId4016" Type="http://schemas.openxmlformats.org/officeDocument/2006/relationships/hyperlink" Target="https://twitter.com/yasee38" TargetMode="External"/><Relationship Id="rId4430" Type="http://schemas.openxmlformats.org/officeDocument/2006/relationships/hyperlink" Target="https://twitter.com/incitanesi1980" TargetMode="External"/><Relationship Id="rId3032" Type="http://schemas.openxmlformats.org/officeDocument/2006/relationships/hyperlink" Target="http://pbs.twimg.com/profile_images/1259867358484738048/hE2JAejy_normal.jpg" TargetMode="External"/><Relationship Id="rId6188" Type="http://schemas.openxmlformats.org/officeDocument/2006/relationships/hyperlink" Target="https://twitter.com/y&#305;k39608391" TargetMode="External"/><Relationship Id="rId6255" Type="http://schemas.openxmlformats.org/officeDocument/2006/relationships/hyperlink" Target="https://twitter.com/oktaysain" TargetMode="External"/><Relationship Id="rId2798" Type="http://schemas.openxmlformats.org/officeDocument/2006/relationships/hyperlink" Target="http://pbs.twimg.com/profile_images/1241475979597545472/SYEE5vOZ_normal.jpg" TargetMode="External"/><Relationship Id="rId3849" Type="http://schemas.openxmlformats.org/officeDocument/2006/relationships/hyperlink" Target="https://twitter.com/bayramf45846487" TargetMode="External"/><Relationship Id="rId5271" Type="http://schemas.openxmlformats.org/officeDocument/2006/relationships/hyperlink" Target="https://twitter.com/kkesnaf28581060" TargetMode="External"/><Relationship Id="rId2865" Type="http://schemas.openxmlformats.org/officeDocument/2006/relationships/hyperlink" Target="http://pbs.twimg.com/profile_images/1264566800785846285/dznBipW0_normal.jpg" TargetMode="External"/><Relationship Id="rId3916" Type="http://schemas.openxmlformats.org/officeDocument/2006/relationships/hyperlink" Target="https://twitter.com/muratev20059537" TargetMode="External"/><Relationship Id="rId6322" Type="http://schemas.openxmlformats.org/officeDocument/2006/relationships/hyperlink" Target="https://twitter.com/durikuzi53" TargetMode="External"/><Relationship Id="rId837" Type="http://schemas.openxmlformats.org/officeDocument/2006/relationships/hyperlink" Target="http://pbs.twimg.com/profile_images/1250073111422173184/HIYeF5fv_normal.jpg" TargetMode="External"/><Relationship Id="rId1467" Type="http://schemas.openxmlformats.org/officeDocument/2006/relationships/hyperlink" Target="http://pbs.twimg.com/profile_images/1200646477988712448/HJr5Xtmy_normal.jpg" TargetMode="External"/><Relationship Id="rId1881" Type="http://schemas.openxmlformats.org/officeDocument/2006/relationships/hyperlink" Target="http://pbs.twimg.com/profile_images/1254884679116886020/OJ2BOyXk_normal.jpg" TargetMode="External"/><Relationship Id="rId2518" Type="http://schemas.openxmlformats.org/officeDocument/2006/relationships/hyperlink" Target="http://pbs.twimg.com/profile_images/448946917582467072/T6Muoa0r_normal.jpeg" TargetMode="External"/><Relationship Id="rId2932" Type="http://schemas.openxmlformats.org/officeDocument/2006/relationships/hyperlink" Target="http://pbs.twimg.com/profile_images/1258113517959303168/gIcDlGod_normal.jpg" TargetMode="External"/><Relationship Id="rId904" Type="http://schemas.openxmlformats.org/officeDocument/2006/relationships/hyperlink" Target="http://pbs.twimg.com/profile_images/1246073042469416962/2Es1cryJ_normal.jpg" TargetMode="External"/><Relationship Id="rId1534" Type="http://schemas.openxmlformats.org/officeDocument/2006/relationships/hyperlink" Target="http://pbs.twimg.com/profile_images/1243656139809656838/sm9AR7-c_normal.jpg" TargetMode="External"/><Relationship Id="rId1601" Type="http://schemas.openxmlformats.org/officeDocument/2006/relationships/hyperlink" Target="http://pbs.twimg.com/profile_images/1153586907768664065/lW5H7JCn_normal.jpg" TargetMode="External"/><Relationship Id="rId4757" Type="http://schemas.openxmlformats.org/officeDocument/2006/relationships/hyperlink" Target="https://twitter.com/uzayliqqq" TargetMode="External"/><Relationship Id="rId3359" Type="http://schemas.openxmlformats.org/officeDocument/2006/relationships/hyperlink" Target="http://pbs.twimg.com/profile_images/1145750861810995202/BPNb2SKM_normal.jpg" TargetMode="External"/><Relationship Id="rId5808" Type="http://schemas.openxmlformats.org/officeDocument/2006/relationships/hyperlink" Target="https://twitter.com/yorumcuyumm" TargetMode="External"/><Relationship Id="rId694" Type="http://schemas.openxmlformats.org/officeDocument/2006/relationships/hyperlink" Target="https://t.co/L9eZ4gh5uI" TargetMode="External"/><Relationship Id="rId2375" Type="http://schemas.openxmlformats.org/officeDocument/2006/relationships/hyperlink" Target="http://pbs.twimg.com/profile_images/1255127432123695104/nTksyNjg_normal.jpg" TargetMode="External"/><Relationship Id="rId3773" Type="http://schemas.openxmlformats.org/officeDocument/2006/relationships/hyperlink" Target="https://twitter.com/vezirkopru55tr" TargetMode="External"/><Relationship Id="rId4824" Type="http://schemas.openxmlformats.org/officeDocument/2006/relationships/hyperlink" Target="https://twitter.com/zekiuysal2808" TargetMode="External"/><Relationship Id="rId347" Type="http://schemas.openxmlformats.org/officeDocument/2006/relationships/hyperlink" Target="https://t.co/e0OxTa2LVD" TargetMode="External"/><Relationship Id="rId2028" Type="http://schemas.openxmlformats.org/officeDocument/2006/relationships/hyperlink" Target="http://pbs.twimg.com/profile_images/1163922647/db002_normal.jpg" TargetMode="External"/><Relationship Id="rId3426" Type="http://schemas.openxmlformats.org/officeDocument/2006/relationships/hyperlink" Target="http://pbs.twimg.com/profile_images/849747252155486210/xIE8lvVe_normal.jpg" TargetMode="External"/><Relationship Id="rId3840" Type="http://schemas.openxmlformats.org/officeDocument/2006/relationships/hyperlink" Target="https://twitter.com/muslimdogmus" TargetMode="External"/><Relationship Id="rId761" Type="http://schemas.openxmlformats.org/officeDocument/2006/relationships/hyperlink" Target="http://pbs.twimg.com/profile_images/1091807601736716289/JWLXh83j_normal.jpg" TargetMode="External"/><Relationship Id="rId1391" Type="http://schemas.openxmlformats.org/officeDocument/2006/relationships/hyperlink" Target="http://pbs.twimg.com/profile_images/1099001706271129604/5AnHJMUA_normal.jpg" TargetMode="External"/><Relationship Id="rId2442" Type="http://schemas.openxmlformats.org/officeDocument/2006/relationships/hyperlink" Target="http://pbs.twimg.com/profile_images/1048514794100314113/vSJfwQoU_normal.jpg" TargetMode="External"/><Relationship Id="rId5598" Type="http://schemas.openxmlformats.org/officeDocument/2006/relationships/hyperlink" Target="https://twitter.com/katinabak" TargetMode="External"/><Relationship Id="rId414" Type="http://schemas.openxmlformats.org/officeDocument/2006/relationships/hyperlink" Target="https://t.co/sUlA4YLo0u" TargetMode="External"/><Relationship Id="rId1044" Type="http://schemas.openxmlformats.org/officeDocument/2006/relationships/hyperlink" Target="http://pbs.twimg.com/profile_images/1241843867193925635/m53wXiJz_normal.jpg" TargetMode="External"/><Relationship Id="rId5665" Type="http://schemas.openxmlformats.org/officeDocument/2006/relationships/hyperlink" Target="https://twitter.com/&#305;mposbohemm" TargetMode="External"/><Relationship Id="rId1111" Type="http://schemas.openxmlformats.org/officeDocument/2006/relationships/hyperlink" Target="http://pbs.twimg.com/profile_images/1250149364133224448/EUGxn_Ew_normal.jpg" TargetMode="External"/><Relationship Id="rId4267" Type="http://schemas.openxmlformats.org/officeDocument/2006/relationships/hyperlink" Target="https://twitter.com/zaferarapkirli" TargetMode="External"/><Relationship Id="rId4681" Type="http://schemas.openxmlformats.org/officeDocument/2006/relationships/hyperlink" Target="https://twitter.com/alaattindikmen" TargetMode="External"/><Relationship Id="rId5318" Type="http://schemas.openxmlformats.org/officeDocument/2006/relationships/hyperlink" Target="https://twitter.com/saltokuryayin" TargetMode="External"/><Relationship Id="rId5732" Type="http://schemas.openxmlformats.org/officeDocument/2006/relationships/hyperlink" Target="https://twitter.com/kitaciara" TargetMode="External"/><Relationship Id="rId3283" Type="http://schemas.openxmlformats.org/officeDocument/2006/relationships/hyperlink" Target="http://pbs.twimg.com/profile_images/1262814795482517504/jstSxKeT_normal.jpg" TargetMode="External"/><Relationship Id="rId4334" Type="http://schemas.openxmlformats.org/officeDocument/2006/relationships/hyperlink" Target="https://twitter.com/yedi34415706" TargetMode="External"/><Relationship Id="rId1928" Type="http://schemas.openxmlformats.org/officeDocument/2006/relationships/hyperlink" Target="http://pbs.twimg.com/profile_images/1244399221710688258/Vg5nKniM_normal.jpg" TargetMode="External"/><Relationship Id="rId3350" Type="http://schemas.openxmlformats.org/officeDocument/2006/relationships/hyperlink" Target="http://pbs.twimg.com/profile_images/1224546223408984065/49kcpEYO_normal.jpg" TargetMode="External"/><Relationship Id="rId271" Type="http://schemas.openxmlformats.org/officeDocument/2006/relationships/hyperlink" Target="https://t.co/HvCn51VwpP" TargetMode="External"/><Relationship Id="rId3003" Type="http://schemas.openxmlformats.org/officeDocument/2006/relationships/hyperlink" Target="http://pbs.twimg.com/profile_images/1137363190952730624/buMetpYF_normal.jpg" TargetMode="External"/><Relationship Id="rId4401" Type="http://schemas.openxmlformats.org/officeDocument/2006/relationships/hyperlink" Target="https://twitter.com/eylemtuncaelli" TargetMode="External"/><Relationship Id="rId6159" Type="http://schemas.openxmlformats.org/officeDocument/2006/relationships/hyperlink" Target="https://twitter.com/yekaadam" TargetMode="External"/><Relationship Id="rId2769" Type="http://schemas.openxmlformats.org/officeDocument/2006/relationships/hyperlink" Target="http://pbs.twimg.com/profile_images/876049366016032768/jL4scaEW_normal.jpg" TargetMode="External"/><Relationship Id="rId5175" Type="http://schemas.openxmlformats.org/officeDocument/2006/relationships/hyperlink" Target="https://twitter.com/nilyolcu1" TargetMode="External"/><Relationship Id="rId6226" Type="http://schemas.openxmlformats.org/officeDocument/2006/relationships/hyperlink" Target="https://twitter.com/dn23312033" TargetMode="External"/><Relationship Id="rId1785" Type="http://schemas.openxmlformats.org/officeDocument/2006/relationships/hyperlink" Target="http://pbs.twimg.com/profile_images/1264650799361208322/uPk9o63u_normal.jpg" TargetMode="External"/><Relationship Id="rId2836" Type="http://schemas.openxmlformats.org/officeDocument/2006/relationships/hyperlink" Target="http://pbs.twimg.com/profile_images/1256736799839399936/H_oMTGWi_normal.jpg" TargetMode="External"/><Relationship Id="rId4191" Type="http://schemas.openxmlformats.org/officeDocument/2006/relationships/hyperlink" Target="https://twitter.com/musadagx" TargetMode="External"/><Relationship Id="rId5242" Type="http://schemas.openxmlformats.org/officeDocument/2006/relationships/hyperlink" Target="https://twitter.com/uzuntepesefa" TargetMode="External"/><Relationship Id="rId77" Type="http://schemas.openxmlformats.org/officeDocument/2006/relationships/hyperlink" Target="https://t.co/DYWCVBrirk" TargetMode="External"/><Relationship Id="rId808" Type="http://schemas.openxmlformats.org/officeDocument/2006/relationships/hyperlink" Target="http://pbs.twimg.com/profile_images/1259660679046475784/eQ1EDRC4_normal.jpg" TargetMode="External"/><Relationship Id="rId1438" Type="http://schemas.openxmlformats.org/officeDocument/2006/relationships/hyperlink" Target="http://pbs.twimg.com/profile_images/1264577503785635840/b981iWbQ_normal.jpg" TargetMode="External"/><Relationship Id="rId1852" Type="http://schemas.openxmlformats.org/officeDocument/2006/relationships/hyperlink" Target="http://pbs.twimg.com/profile_images/1262055995670396933/64e4bqg3_normal.jpg" TargetMode="External"/><Relationship Id="rId2903" Type="http://schemas.openxmlformats.org/officeDocument/2006/relationships/hyperlink" Target="http://pbs.twimg.com/profile_images/1239851128566829057/8XvJBgS6_normal.jpg" TargetMode="External"/><Relationship Id="rId1505" Type="http://schemas.openxmlformats.org/officeDocument/2006/relationships/hyperlink" Target="http://pbs.twimg.com/profile_images/1242145132104859650/aJGe-aPa_normal.jpg" TargetMode="External"/><Relationship Id="rId6083" Type="http://schemas.openxmlformats.org/officeDocument/2006/relationships/hyperlink" Target="https://twitter.com/alimuhammedx4" TargetMode="External"/><Relationship Id="rId3677" Type="http://schemas.openxmlformats.org/officeDocument/2006/relationships/hyperlink" Target="https://twitter.com/eminfedar" TargetMode="External"/><Relationship Id="rId4728" Type="http://schemas.openxmlformats.org/officeDocument/2006/relationships/hyperlink" Target="https://twitter.com/evlitavsan" TargetMode="External"/><Relationship Id="rId598" Type="http://schemas.openxmlformats.org/officeDocument/2006/relationships/hyperlink" Target="https://t.co/l4mbxkkeSQ" TargetMode="External"/><Relationship Id="rId2279" Type="http://schemas.openxmlformats.org/officeDocument/2006/relationships/hyperlink" Target="http://pbs.twimg.com/profile_images/1212508939360845825/-ONI_MWA_normal.jpg" TargetMode="External"/><Relationship Id="rId2693" Type="http://schemas.openxmlformats.org/officeDocument/2006/relationships/hyperlink" Target="http://pbs.twimg.com/profile_images/1167160178422243330/2rYT6PPY_normal.jpg" TargetMode="External"/><Relationship Id="rId3744" Type="http://schemas.openxmlformats.org/officeDocument/2006/relationships/hyperlink" Target="https://twitter.com/kartol73131456" TargetMode="External"/><Relationship Id="rId6150" Type="http://schemas.openxmlformats.org/officeDocument/2006/relationships/hyperlink" Target="https://twitter.com/emirhanibek" TargetMode="External"/><Relationship Id="rId665" Type="http://schemas.openxmlformats.org/officeDocument/2006/relationships/hyperlink" Target="https://t.co/h6H9Cpzip4" TargetMode="External"/><Relationship Id="rId1295" Type="http://schemas.openxmlformats.org/officeDocument/2006/relationships/hyperlink" Target="http://pbs.twimg.com/profile_images/1261982418636025856/qOeC7Wef_normal.jpg" TargetMode="External"/><Relationship Id="rId2346" Type="http://schemas.openxmlformats.org/officeDocument/2006/relationships/hyperlink" Target="http://pbs.twimg.com/profile_images/999452624322637824/j70qOCjW_normal.jpg" TargetMode="External"/><Relationship Id="rId2760" Type="http://schemas.openxmlformats.org/officeDocument/2006/relationships/hyperlink" Target="http://pbs.twimg.com/profile_images/1259845950589321217/ULr_bbrE_normal.jpg" TargetMode="External"/><Relationship Id="rId3811" Type="http://schemas.openxmlformats.org/officeDocument/2006/relationships/hyperlink" Target="https://twitter.com/serap86202172" TargetMode="External"/><Relationship Id="rId318" Type="http://schemas.openxmlformats.org/officeDocument/2006/relationships/hyperlink" Target="https://t.co/TK4Bzish8Z" TargetMode="External"/><Relationship Id="rId732" Type="http://schemas.openxmlformats.org/officeDocument/2006/relationships/hyperlink" Target="http://pbs.twimg.com/profile_images/837531286839279618/IJRGuKBb_normal.jpg" TargetMode="External"/><Relationship Id="rId1362" Type="http://schemas.openxmlformats.org/officeDocument/2006/relationships/hyperlink" Target="http://pbs.twimg.com/profile_images/1033826927793061888/AzmxVPYs_normal.jpg" TargetMode="External"/><Relationship Id="rId2413" Type="http://schemas.openxmlformats.org/officeDocument/2006/relationships/hyperlink" Target="http://pbs.twimg.com/profile_images/1264649505456209922/KVFKbC-B_normal.jpg" TargetMode="External"/><Relationship Id="rId5569" Type="http://schemas.openxmlformats.org/officeDocument/2006/relationships/hyperlink" Target="https://twitter.com/kozluklufuat" TargetMode="External"/><Relationship Id="rId1015" Type="http://schemas.openxmlformats.org/officeDocument/2006/relationships/hyperlink" Target="http://pbs.twimg.com/profile_images/1160875443232346113/2rV1AKNY_normal.jpg" TargetMode="External"/><Relationship Id="rId4585" Type="http://schemas.openxmlformats.org/officeDocument/2006/relationships/hyperlink" Target="https://twitter.com/ysri3206944" TargetMode="External"/><Relationship Id="rId5983" Type="http://schemas.openxmlformats.org/officeDocument/2006/relationships/hyperlink" Target="https://twitter.com/asoszen" TargetMode="External"/><Relationship Id="rId3187" Type="http://schemas.openxmlformats.org/officeDocument/2006/relationships/hyperlink" Target="http://pbs.twimg.com/profile_images/1262775591666933760/Ykeocf0o_normal.jpg" TargetMode="External"/><Relationship Id="rId4238" Type="http://schemas.openxmlformats.org/officeDocument/2006/relationships/hyperlink" Target="https://twitter.com/efedermanli" TargetMode="External"/><Relationship Id="rId5636" Type="http://schemas.openxmlformats.org/officeDocument/2006/relationships/hyperlink" Target="https://twitter.com/senersenfan" TargetMode="External"/><Relationship Id="rId4652" Type="http://schemas.openxmlformats.org/officeDocument/2006/relationships/hyperlink" Target="https://twitter.com/hissedemedim" TargetMode="External"/><Relationship Id="rId5703" Type="http://schemas.openxmlformats.org/officeDocument/2006/relationships/hyperlink" Target="https://twitter.com/yrpeyupsultankk" TargetMode="External"/><Relationship Id="rId175" Type="http://schemas.openxmlformats.org/officeDocument/2006/relationships/hyperlink" Target="https://t.co/kW0abH4BPj" TargetMode="External"/><Relationship Id="rId3254" Type="http://schemas.openxmlformats.org/officeDocument/2006/relationships/hyperlink" Target="http://pbs.twimg.com/profile_images/1264649113519480836/1x7INC8S_normal.jpg" TargetMode="External"/><Relationship Id="rId4305" Type="http://schemas.openxmlformats.org/officeDocument/2006/relationships/hyperlink" Target="https://twitter.com/serdargundogdu_" TargetMode="External"/><Relationship Id="rId2270" Type="http://schemas.openxmlformats.org/officeDocument/2006/relationships/hyperlink" Target="http://pbs.twimg.com/profile_images/1259934653101805569/7Au1cP8F_normal.jpg" TargetMode="External"/><Relationship Id="rId3321" Type="http://schemas.openxmlformats.org/officeDocument/2006/relationships/hyperlink" Target="http://pbs.twimg.com/profile_images/1254497282466160641/F2DpPrgl_normal.jpg" TargetMode="External"/><Relationship Id="rId6477" Type="http://schemas.openxmlformats.org/officeDocument/2006/relationships/hyperlink" Target="https://twitter.com/izzetdas" TargetMode="External"/><Relationship Id="rId242" Type="http://schemas.openxmlformats.org/officeDocument/2006/relationships/hyperlink" Target="https://t.co/LGHPY9wz4W" TargetMode="External"/><Relationship Id="rId5079" Type="http://schemas.openxmlformats.org/officeDocument/2006/relationships/hyperlink" Target="https://twitter.com/fatima_yeni" TargetMode="External"/><Relationship Id="rId5493" Type="http://schemas.openxmlformats.org/officeDocument/2006/relationships/hyperlink" Target="https://twitter.com/aydogan_ahiakin" TargetMode="External"/><Relationship Id="rId6544" Type="http://schemas.openxmlformats.org/officeDocument/2006/relationships/hyperlink" Target="https://twitter.com/osmanbayraktar" TargetMode="External"/><Relationship Id="rId1689" Type="http://schemas.openxmlformats.org/officeDocument/2006/relationships/hyperlink" Target="http://pbs.twimg.com/profile_images/1262128353483591680/0iVDRSza_normal.jpg" TargetMode="External"/><Relationship Id="rId4095" Type="http://schemas.openxmlformats.org/officeDocument/2006/relationships/hyperlink" Target="https://twitter.com/merveozkbk" TargetMode="External"/><Relationship Id="rId5146" Type="http://schemas.openxmlformats.org/officeDocument/2006/relationships/hyperlink" Target="https://twitter.com/okkknope" TargetMode="External"/><Relationship Id="rId5560" Type="http://schemas.openxmlformats.org/officeDocument/2006/relationships/hyperlink" Target="https://twitter.com/irm_ozn" TargetMode="External"/><Relationship Id="rId4162" Type="http://schemas.openxmlformats.org/officeDocument/2006/relationships/hyperlink" Target="https://twitter.com/saglam_irade_" TargetMode="External"/><Relationship Id="rId5213" Type="http://schemas.openxmlformats.org/officeDocument/2006/relationships/hyperlink" Target="https://twitter.com/semihtrsn" TargetMode="External"/><Relationship Id="rId1756" Type="http://schemas.openxmlformats.org/officeDocument/2006/relationships/hyperlink" Target="http://pbs.twimg.com/profile_images/1260291547356160000/1Te4OixG_normal.jpg" TargetMode="External"/><Relationship Id="rId2807" Type="http://schemas.openxmlformats.org/officeDocument/2006/relationships/hyperlink" Target="http://pbs.twimg.com/profile_images/1248278486738857984/ambXSmj6_normal.jpg" TargetMode="External"/><Relationship Id="rId48" Type="http://schemas.openxmlformats.org/officeDocument/2006/relationships/hyperlink" Target="https://t.co/Cnmcjl0lTE" TargetMode="External"/><Relationship Id="rId1409" Type="http://schemas.openxmlformats.org/officeDocument/2006/relationships/hyperlink" Target="http://pbs.twimg.com/profile_images/1143055147934900224/L6AxBwP9_normal.png" TargetMode="External"/><Relationship Id="rId1823" Type="http://schemas.openxmlformats.org/officeDocument/2006/relationships/hyperlink" Target="http://pbs.twimg.com/profile_images/931989541644316672/LGDFWodT_normal.jpg" TargetMode="External"/><Relationship Id="rId4979" Type="http://schemas.openxmlformats.org/officeDocument/2006/relationships/hyperlink" Target="https://twitter.com/aysetemiz29" TargetMode="External"/><Relationship Id="rId3995" Type="http://schemas.openxmlformats.org/officeDocument/2006/relationships/hyperlink" Target="https://twitter.com/kemalis67141523" TargetMode="External"/><Relationship Id="rId2597" Type="http://schemas.openxmlformats.org/officeDocument/2006/relationships/hyperlink" Target="http://pbs.twimg.com/profile_images/1258590565177929728/fhQHy0D9_normal.jpg" TargetMode="External"/><Relationship Id="rId3648" Type="http://schemas.openxmlformats.org/officeDocument/2006/relationships/hyperlink" Target="https://twitter.com/nurcanoztrkmen" TargetMode="External"/><Relationship Id="rId6054" Type="http://schemas.openxmlformats.org/officeDocument/2006/relationships/hyperlink" Target="https://twitter.com/o_s_reis" TargetMode="External"/><Relationship Id="rId569" Type="http://schemas.openxmlformats.org/officeDocument/2006/relationships/hyperlink" Target="https://t.co/lJejzlBnNd" TargetMode="External"/><Relationship Id="rId983" Type="http://schemas.openxmlformats.org/officeDocument/2006/relationships/hyperlink" Target="http://pbs.twimg.com/profile_images/1263048566580412416/eW81wzyd_normal.jpg" TargetMode="External"/><Relationship Id="rId1199" Type="http://schemas.openxmlformats.org/officeDocument/2006/relationships/hyperlink" Target="http://pbs.twimg.com/profile_images/1148165328448438272/EnzPHpjS_normal.jpg" TargetMode="External"/><Relationship Id="rId2664" Type="http://schemas.openxmlformats.org/officeDocument/2006/relationships/hyperlink" Target="http://pbs.twimg.com/profile_images/1232942446490914817/IGWwCLWj_normal.jpg" TargetMode="External"/><Relationship Id="rId5070" Type="http://schemas.openxmlformats.org/officeDocument/2006/relationships/hyperlink" Target="https://twitter.com/baransener79" TargetMode="External"/><Relationship Id="rId6121" Type="http://schemas.openxmlformats.org/officeDocument/2006/relationships/hyperlink" Target="https://twitter.com/blue_infinityy" TargetMode="External"/><Relationship Id="rId636" Type="http://schemas.openxmlformats.org/officeDocument/2006/relationships/hyperlink" Target="https://t.co/ODZ9U7mPuG" TargetMode="External"/><Relationship Id="rId1266" Type="http://schemas.openxmlformats.org/officeDocument/2006/relationships/hyperlink" Target="http://pbs.twimg.com/profile_images/971778080527220736/V-shkiiy_normal.jpg" TargetMode="External"/><Relationship Id="rId2317" Type="http://schemas.openxmlformats.org/officeDocument/2006/relationships/hyperlink" Target="http://pbs.twimg.com/profile_images/1241720216272453633/RsGZNhLk_normal.jpg" TargetMode="External"/><Relationship Id="rId3715" Type="http://schemas.openxmlformats.org/officeDocument/2006/relationships/hyperlink" Target="https://twitter.com/davamacanfeda" TargetMode="External"/><Relationship Id="rId1680" Type="http://schemas.openxmlformats.org/officeDocument/2006/relationships/hyperlink" Target="http://pbs.twimg.com/profile_images/1262142610187173891/XaBDekj7_normal.jpg" TargetMode="External"/><Relationship Id="rId2731" Type="http://schemas.openxmlformats.org/officeDocument/2006/relationships/hyperlink" Target="http://pbs.twimg.com/profile_images/862371289096486916/V1V4xQgP_normal.jpg" TargetMode="External"/><Relationship Id="rId5887" Type="http://schemas.openxmlformats.org/officeDocument/2006/relationships/hyperlink" Target="https://twitter.com/aysesp" TargetMode="External"/><Relationship Id="rId703" Type="http://schemas.openxmlformats.org/officeDocument/2006/relationships/hyperlink" Target="https://t.co/7EPgCkhYpR" TargetMode="External"/><Relationship Id="rId1333" Type="http://schemas.openxmlformats.org/officeDocument/2006/relationships/hyperlink" Target="http://pbs.twimg.com/profile_images/1227617368668549122/RK1m17pa_normal.jpg" TargetMode="External"/><Relationship Id="rId4489" Type="http://schemas.openxmlformats.org/officeDocument/2006/relationships/hyperlink" Target="https://twitter.com/bendisde" TargetMode="External"/><Relationship Id="rId5954" Type="http://schemas.openxmlformats.org/officeDocument/2006/relationships/hyperlink" Target="https://twitter.com/champbmy10" TargetMode="External"/><Relationship Id="rId1400" Type="http://schemas.openxmlformats.org/officeDocument/2006/relationships/hyperlink" Target="http://pbs.twimg.com/profile_images/1246196950229307392/bf3Ue4YX_normal.jpg" TargetMode="External"/><Relationship Id="rId4556" Type="http://schemas.openxmlformats.org/officeDocument/2006/relationships/hyperlink" Target="https://twitter.com/herdaim_1907" TargetMode="External"/><Relationship Id="rId4970" Type="http://schemas.openxmlformats.org/officeDocument/2006/relationships/hyperlink" Target="https://twitter.com/muhittinn89" TargetMode="External"/><Relationship Id="rId5607" Type="http://schemas.openxmlformats.org/officeDocument/2006/relationships/hyperlink" Target="https://twitter.com/avcilyakupgmai1" TargetMode="External"/><Relationship Id="rId3158" Type="http://schemas.openxmlformats.org/officeDocument/2006/relationships/hyperlink" Target="http://pbs.twimg.com/profile_images/1670337428/47600_463225062214_684187214_5717052_4474450_n_normal.jpg" TargetMode="External"/><Relationship Id="rId3572" Type="http://schemas.openxmlformats.org/officeDocument/2006/relationships/hyperlink" Target="http://pbs.twimg.com/profile_images/1242936642878537730/DbbP1NlK_normal.jpg" TargetMode="External"/><Relationship Id="rId4209" Type="http://schemas.openxmlformats.org/officeDocument/2006/relationships/hyperlink" Target="https://twitter.com/muratozer_imkan" TargetMode="External"/><Relationship Id="rId4623" Type="http://schemas.openxmlformats.org/officeDocument/2006/relationships/hyperlink" Target="https://twitter.com/heveskacirann" TargetMode="External"/><Relationship Id="rId493" Type="http://schemas.openxmlformats.org/officeDocument/2006/relationships/hyperlink" Target="https://t.co/C9RSJKGfkF" TargetMode="External"/><Relationship Id="rId2174" Type="http://schemas.openxmlformats.org/officeDocument/2006/relationships/hyperlink" Target="http://pbs.twimg.com/profile_images/1262206421300543490/_RLg6wHe_normal.jpg" TargetMode="External"/><Relationship Id="rId3225" Type="http://schemas.openxmlformats.org/officeDocument/2006/relationships/hyperlink" Target="http://pbs.twimg.com/profile_images/1206137196241195008/gpifEXXu_normal.jpg" TargetMode="External"/><Relationship Id="rId146" Type="http://schemas.openxmlformats.org/officeDocument/2006/relationships/hyperlink" Target="https://t.co/ELbiA4Dx0X" TargetMode="External"/><Relationship Id="rId560" Type="http://schemas.openxmlformats.org/officeDocument/2006/relationships/hyperlink" Target="https://t.co/Jm1P9EsOW0" TargetMode="External"/><Relationship Id="rId1190" Type="http://schemas.openxmlformats.org/officeDocument/2006/relationships/hyperlink" Target="http://pbs.twimg.com/profile_images/817868526098780160/uaJ7cXFp_normal.jpg" TargetMode="External"/><Relationship Id="rId2241" Type="http://schemas.openxmlformats.org/officeDocument/2006/relationships/hyperlink" Target="http://pbs.twimg.com/profile_images/1264107558140289025/wQ4B8aTU_normal.jpg" TargetMode="External"/><Relationship Id="rId5397" Type="http://schemas.openxmlformats.org/officeDocument/2006/relationships/hyperlink" Target="https://twitter.com/fatih_aihl" TargetMode="External"/><Relationship Id="rId6448" Type="http://schemas.openxmlformats.org/officeDocument/2006/relationships/hyperlink" Target="https://twitter.com/sosyalistbirey" TargetMode="External"/><Relationship Id="rId213" Type="http://schemas.openxmlformats.org/officeDocument/2006/relationships/hyperlink" Target="https://t.co/dhRHppb9kn" TargetMode="External"/><Relationship Id="rId4066" Type="http://schemas.openxmlformats.org/officeDocument/2006/relationships/hyperlink" Target="https://twitter.com/av_hasanteke" TargetMode="External"/><Relationship Id="rId5464" Type="http://schemas.openxmlformats.org/officeDocument/2006/relationships/hyperlink" Target="https://twitter.com/nuralbayrak2" TargetMode="External"/><Relationship Id="rId6515" Type="http://schemas.openxmlformats.org/officeDocument/2006/relationships/hyperlink" Target="https://twitter.com/nenaseola" TargetMode="External"/><Relationship Id="rId4480" Type="http://schemas.openxmlformats.org/officeDocument/2006/relationships/hyperlink" Target="https://twitter.com/nefewra" TargetMode="External"/><Relationship Id="rId5117" Type="http://schemas.openxmlformats.org/officeDocument/2006/relationships/hyperlink" Target="https://twitter.com/ozkanturun01" TargetMode="External"/><Relationship Id="rId5531" Type="http://schemas.openxmlformats.org/officeDocument/2006/relationships/hyperlink" Target="https://twitter.com/ihhumraniye" TargetMode="External"/><Relationship Id="rId1727" Type="http://schemas.openxmlformats.org/officeDocument/2006/relationships/hyperlink" Target="http://pbs.twimg.com/profile_images/1160797831269158912/Dyv8KGZf_normal.jpg" TargetMode="External"/><Relationship Id="rId3082" Type="http://schemas.openxmlformats.org/officeDocument/2006/relationships/hyperlink" Target="http://pbs.twimg.com/profile_images/959032741865185281/69lqbuwO_normal.jpg" TargetMode="External"/><Relationship Id="rId4133" Type="http://schemas.openxmlformats.org/officeDocument/2006/relationships/hyperlink" Target="https://twitter.com/meltemceli" TargetMode="External"/><Relationship Id="rId19" Type="http://schemas.openxmlformats.org/officeDocument/2006/relationships/hyperlink" Target="https://t.co/46waPwTYQe" TargetMode="External"/><Relationship Id="rId3899" Type="http://schemas.openxmlformats.org/officeDocument/2006/relationships/hyperlink" Target="https://twitter.com/nesss1903" TargetMode="External"/><Relationship Id="rId4200" Type="http://schemas.openxmlformats.org/officeDocument/2006/relationships/hyperlink" Target="https://twitter.com/saziyeaksoy66" TargetMode="External"/><Relationship Id="rId6372" Type="http://schemas.openxmlformats.org/officeDocument/2006/relationships/hyperlink" Target="https://twitter.com/_hnci" TargetMode="External"/><Relationship Id="rId3966" Type="http://schemas.openxmlformats.org/officeDocument/2006/relationships/hyperlink" Target="https://twitter.com/dada2502149747" TargetMode="External"/><Relationship Id="rId6025" Type="http://schemas.openxmlformats.org/officeDocument/2006/relationships/hyperlink" Target="https://twitter.com/lvntozrn" TargetMode="External"/><Relationship Id="rId3" Type="http://schemas.openxmlformats.org/officeDocument/2006/relationships/hyperlink" Target="https://t.co/MyDOM3MaMuFacebookhttps:/t.co/dBqmgrwvNZ&#304;nstagram" TargetMode="External"/><Relationship Id="rId887" Type="http://schemas.openxmlformats.org/officeDocument/2006/relationships/hyperlink" Target="http://pbs.twimg.com/profile_images/1138166533723701248/f7CywRd-_normal.jpg" TargetMode="External"/><Relationship Id="rId2568" Type="http://schemas.openxmlformats.org/officeDocument/2006/relationships/hyperlink" Target="http://pbs.twimg.com/profile_images/1247030595877834752/VqfMAxeM_normal.jpg" TargetMode="External"/><Relationship Id="rId2982" Type="http://schemas.openxmlformats.org/officeDocument/2006/relationships/hyperlink" Target="http://pbs.twimg.com/profile_images/1257556122023665664/rStYN8Jb_normal.jpg" TargetMode="External"/><Relationship Id="rId3619" Type="http://schemas.openxmlformats.org/officeDocument/2006/relationships/hyperlink" Target="http://pbs.twimg.com/profile_images/749978945353809921/15EyWUN0_normal.jpg" TargetMode="External"/><Relationship Id="rId5041" Type="http://schemas.openxmlformats.org/officeDocument/2006/relationships/hyperlink" Target="https://twitter.com/asakurarose" TargetMode="External"/><Relationship Id="rId954" Type="http://schemas.openxmlformats.org/officeDocument/2006/relationships/hyperlink" Target="http://pbs.twimg.com/profile_images/1211388898959667203/rqkShgqo_normal.jpg" TargetMode="External"/><Relationship Id="rId1584" Type="http://schemas.openxmlformats.org/officeDocument/2006/relationships/hyperlink" Target="http://pbs.twimg.com/profile_images/1251241171332075526/jyxGdiys_normal.jpg" TargetMode="External"/><Relationship Id="rId2635" Type="http://schemas.openxmlformats.org/officeDocument/2006/relationships/hyperlink" Target="http://pbs.twimg.com/profile_images/1232389967286079488/I3GoMXAp_normal.jpg" TargetMode="External"/><Relationship Id="rId607" Type="http://schemas.openxmlformats.org/officeDocument/2006/relationships/hyperlink" Target="https://t.co/ZxehVlyiur" TargetMode="External"/><Relationship Id="rId1237" Type="http://schemas.openxmlformats.org/officeDocument/2006/relationships/hyperlink" Target="http://pbs.twimg.com/profile_images/1168756095785021441/_gRjmM7e_normal.jpg" TargetMode="External"/><Relationship Id="rId1651" Type="http://schemas.openxmlformats.org/officeDocument/2006/relationships/hyperlink" Target="http://pbs.twimg.com/profile_images/1224348023217709056/arOdo87-_normal.jpg" TargetMode="External"/><Relationship Id="rId2702" Type="http://schemas.openxmlformats.org/officeDocument/2006/relationships/hyperlink" Target="http://pbs.twimg.com/profile_images/1153332826399485953/C0R_mDDh_normal.jpg" TargetMode="External"/><Relationship Id="rId5858" Type="http://schemas.openxmlformats.org/officeDocument/2006/relationships/hyperlink" Target="https://twitter.com/deem124miracles" TargetMode="External"/><Relationship Id="rId1304" Type="http://schemas.openxmlformats.org/officeDocument/2006/relationships/hyperlink" Target="http://pbs.twimg.com/profile_images/1262697831846084609/R3KwOqUF_normal.jpg" TargetMode="External"/><Relationship Id="rId4874" Type="http://schemas.openxmlformats.org/officeDocument/2006/relationships/hyperlink" Target="https://twitter.com/mkemalsayar" TargetMode="External"/><Relationship Id="rId3476" Type="http://schemas.openxmlformats.org/officeDocument/2006/relationships/hyperlink" Target="http://pbs.twimg.com/profile_images/1249678088444747776/tj3nfqkV_normal.jpg" TargetMode="External"/><Relationship Id="rId4527" Type="http://schemas.openxmlformats.org/officeDocument/2006/relationships/hyperlink" Target="https://twitter.com/erhanuren" TargetMode="External"/><Relationship Id="rId5925" Type="http://schemas.openxmlformats.org/officeDocument/2006/relationships/hyperlink" Target="https://twitter.com/nurdansagiroglu" TargetMode="External"/><Relationship Id="rId10" Type="http://schemas.openxmlformats.org/officeDocument/2006/relationships/hyperlink" Target="https://t.co/HLUaHbO1fg&#8230;" TargetMode="External"/><Relationship Id="rId397" Type="http://schemas.openxmlformats.org/officeDocument/2006/relationships/hyperlink" Target="https://t.co/iw0xUFbDTL" TargetMode="External"/><Relationship Id="rId2078" Type="http://schemas.openxmlformats.org/officeDocument/2006/relationships/hyperlink" Target="http://pbs.twimg.com/profile_images/1258728259711315968/B6XtGIKN_normal.jpg" TargetMode="External"/><Relationship Id="rId2492" Type="http://schemas.openxmlformats.org/officeDocument/2006/relationships/hyperlink" Target="http://pbs.twimg.com/profile_images/1224812487159296002/sMgIMYxc_normal.jpg" TargetMode="External"/><Relationship Id="rId3129" Type="http://schemas.openxmlformats.org/officeDocument/2006/relationships/hyperlink" Target="http://pbs.twimg.com/profile_images/1244337483673939968/Jfcui8rf_normal.jpg" TargetMode="External"/><Relationship Id="rId3890" Type="http://schemas.openxmlformats.org/officeDocument/2006/relationships/hyperlink" Target="https://twitter.com/ruwishci" TargetMode="External"/><Relationship Id="rId4941" Type="http://schemas.openxmlformats.org/officeDocument/2006/relationships/hyperlink" Target="https://twitter.com/salcal_coconut" TargetMode="External"/><Relationship Id="rId464" Type="http://schemas.openxmlformats.org/officeDocument/2006/relationships/hyperlink" Target="https://t.co/BSHxuMf0qU" TargetMode="External"/><Relationship Id="rId1094" Type="http://schemas.openxmlformats.org/officeDocument/2006/relationships/hyperlink" Target="http://pbs.twimg.com/profile_images/1211313546577010689/9uuWIYdh_normal.jpg" TargetMode="External"/><Relationship Id="rId2145" Type="http://schemas.openxmlformats.org/officeDocument/2006/relationships/hyperlink" Target="http://pbs.twimg.com/profile_images/1263922871304404996/RI_MWvzf_normal.jpg" TargetMode="External"/><Relationship Id="rId3543" Type="http://schemas.openxmlformats.org/officeDocument/2006/relationships/hyperlink" Target="http://pbs.twimg.com/profile_images/1264300104191803394/3b3Cmi9__normal.jpg" TargetMode="External"/><Relationship Id="rId117" Type="http://schemas.openxmlformats.org/officeDocument/2006/relationships/hyperlink" Target="https://t.co/jqYvw5OU2u" TargetMode="External"/><Relationship Id="rId3610" Type="http://schemas.openxmlformats.org/officeDocument/2006/relationships/hyperlink" Target="http://pbs.twimg.com/profile_images/1263932391766327297/lII1wEF-_normal.jpg" TargetMode="External"/><Relationship Id="rId531" Type="http://schemas.openxmlformats.org/officeDocument/2006/relationships/hyperlink" Target="https://t.co/KXLSqD4xYv" TargetMode="External"/><Relationship Id="rId1161" Type="http://schemas.openxmlformats.org/officeDocument/2006/relationships/hyperlink" Target="http://pbs.twimg.com/profile_images/1245003752161054720/DZOZbUyV_normal.jpg" TargetMode="External"/><Relationship Id="rId2212" Type="http://schemas.openxmlformats.org/officeDocument/2006/relationships/hyperlink" Target="http://pbs.twimg.com/profile_images/1228033707463839744/gitb4DOA_normal.jpg" TargetMode="External"/><Relationship Id="rId5368" Type="http://schemas.openxmlformats.org/officeDocument/2006/relationships/hyperlink" Target="https://twitter.com/kemaloruc" TargetMode="External"/><Relationship Id="rId5782" Type="http://schemas.openxmlformats.org/officeDocument/2006/relationships/hyperlink" Target="https://twitter.com/benhalilyilmaz" TargetMode="External"/><Relationship Id="rId6419" Type="http://schemas.openxmlformats.org/officeDocument/2006/relationships/hyperlink" Target="https://twitter.com/lena09416199" TargetMode="External"/><Relationship Id="rId1978" Type="http://schemas.openxmlformats.org/officeDocument/2006/relationships/hyperlink" Target="http://pbs.twimg.com/profile_images/1139977432969166848/CTtkNRnQ_normal.jpg" TargetMode="External"/><Relationship Id="rId4384" Type="http://schemas.openxmlformats.org/officeDocument/2006/relationships/hyperlink" Target="https://twitter.com/perikizi_12" TargetMode="External"/><Relationship Id="rId5435" Type="http://schemas.openxmlformats.org/officeDocument/2006/relationships/hyperlink" Target="https://twitter.com/beyazvegrey" TargetMode="External"/><Relationship Id="rId4037" Type="http://schemas.openxmlformats.org/officeDocument/2006/relationships/hyperlink" Target="https://twitter.com/aktakipantalya" TargetMode="External"/><Relationship Id="rId4451" Type="http://schemas.openxmlformats.org/officeDocument/2006/relationships/hyperlink" Target="https://twitter.com/ceylanenees" TargetMode="External"/><Relationship Id="rId5502" Type="http://schemas.openxmlformats.org/officeDocument/2006/relationships/hyperlink" Target="https://twitter.com/ezgi_merve29" TargetMode="External"/><Relationship Id="rId3053" Type="http://schemas.openxmlformats.org/officeDocument/2006/relationships/hyperlink" Target="http://pbs.twimg.com/profile_images/1207718030723223552/lIoOkQAo_normal.jpg" TargetMode="External"/><Relationship Id="rId4104" Type="http://schemas.openxmlformats.org/officeDocument/2006/relationships/hyperlink" Target="https://twitter.com/bussracann" TargetMode="External"/><Relationship Id="rId3120" Type="http://schemas.openxmlformats.org/officeDocument/2006/relationships/hyperlink" Target="http://pbs.twimg.com/profile_images/1263165274636922883/jWsGtwJA_normal.jpg" TargetMode="External"/><Relationship Id="rId6276" Type="http://schemas.openxmlformats.org/officeDocument/2006/relationships/hyperlink" Target="https://twitter.com/baris_2554" TargetMode="External"/><Relationship Id="rId2886" Type="http://schemas.openxmlformats.org/officeDocument/2006/relationships/hyperlink" Target="http://pbs.twimg.com/profile_images/1264575845227810817/mZqJ8hYu_normal.jpg" TargetMode="External"/><Relationship Id="rId3937" Type="http://schemas.openxmlformats.org/officeDocument/2006/relationships/hyperlink" Target="https://twitter.com/van_tasaron" TargetMode="External"/><Relationship Id="rId5292" Type="http://schemas.openxmlformats.org/officeDocument/2006/relationships/hyperlink" Target="https://twitter.com/efecan2666" TargetMode="External"/><Relationship Id="rId6343" Type="http://schemas.openxmlformats.org/officeDocument/2006/relationships/hyperlink" Target="https://twitter.com/surguneda" TargetMode="External"/><Relationship Id="rId858" Type="http://schemas.openxmlformats.org/officeDocument/2006/relationships/hyperlink" Target="http://pbs.twimg.com/profile_images/1250586337813696517/JbHGd0t__normal.jpg" TargetMode="External"/><Relationship Id="rId1488" Type="http://schemas.openxmlformats.org/officeDocument/2006/relationships/hyperlink" Target="http://pbs.twimg.com/profile_images/510768076271267840/Ry1lQ7Xc_normal.jpeg" TargetMode="External"/><Relationship Id="rId2539" Type="http://schemas.openxmlformats.org/officeDocument/2006/relationships/hyperlink" Target="http://pbs.twimg.com/profile_images/1256365739512139777/G3_AyUMi_normal.jpg" TargetMode="External"/><Relationship Id="rId2953" Type="http://schemas.openxmlformats.org/officeDocument/2006/relationships/hyperlink" Target="http://pbs.twimg.com/profile_images/1261640026066214912/K9mk02wy_normal.jpg" TargetMode="External"/><Relationship Id="rId6410" Type="http://schemas.openxmlformats.org/officeDocument/2006/relationships/hyperlink" Target="https://twitter.com/eothereother" TargetMode="External"/><Relationship Id="rId925" Type="http://schemas.openxmlformats.org/officeDocument/2006/relationships/hyperlink" Target="http://pbs.twimg.com/profile_images/1221179463561568263/mrsChEdb_normal.jpg" TargetMode="External"/><Relationship Id="rId1555" Type="http://schemas.openxmlformats.org/officeDocument/2006/relationships/hyperlink" Target="http://pbs.twimg.com/profile_images/1254401622530314240/mB7gAeNX_normal.jpg" TargetMode="External"/><Relationship Id="rId2606" Type="http://schemas.openxmlformats.org/officeDocument/2006/relationships/hyperlink" Target="http://abs.twimg.com/sticky/default_profile_images/default_profile_normal.png" TargetMode="External"/><Relationship Id="rId5012" Type="http://schemas.openxmlformats.org/officeDocument/2006/relationships/hyperlink" Target="https://twitter.com/ickiliydivideo" TargetMode="External"/><Relationship Id="rId1208" Type="http://schemas.openxmlformats.org/officeDocument/2006/relationships/hyperlink" Target="http://pbs.twimg.com/profile_images/1261445208874631171/C8J2aRjz_normal.jpg" TargetMode="External"/><Relationship Id="rId1622" Type="http://schemas.openxmlformats.org/officeDocument/2006/relationships/hyperlink" Target="http://pbs.twimg.com/profile_images/1260732254587944960/6tC5aD9m_normal.jpg" TargetMode="External"/><Relationship Id="rId4778" Type="http://schemas.openxmlformats.org/officeDocument/2006/relationships/hyperlink" Target="https://twitter.com/esraa__caa" TargetMode="External"/><Relationship Id="rId5829" Type="http://schemas.openxmlformats.org/officeDocument/2006/relationships/hyperlink" Target="https://twitter.com/coskunaralresmi" TargetMode="External"/><Relationship Id="rId3794" Type="http://schemas.openxmlformats.org/officeDocument/2006/relationships/hyperlink" Target="https://twitter.com/alper_forza" TargetMode="External"/><Relationship Id="rId4845" Type="http://schemas.openxmlformats.org/officeDocument/2006/relationships/hyperlink" Target="https://twitter.com/tunayurdakul_" TargetMode="External"/><Relationship Id="rId2396" Type="http://schemas.openxmlformats.org/officeDocument/2006/relationships/hyperlink" Target="http://pbs.twimg.com/profile_images/802558866261164032/vJmYz8ih_normal.jpg" TargetMode="External"/><Relationship Id="rId3447" Type="http://schemas.openxmlformats.org/officeDocument/2006/relationships/hyperlink" Target="http://pbs.twimg.com/profile_images/1256385550145249280/1jrHvRtn_normal.jpg" TargetMode="External"/><Relationship Id="rId3861" Type="http://schemas.openxmlformats.org/officeDocument/2006/relationships/hyperlink" Target="https://twitter.com/bideiik6" TargetMode="External"/><Relationship Id="rId4912" Type="http://schemas.openxmlformats.org/officeDocument/2006/relationships/hyperlink" Target="https://twitter.com/gulcan61" TargetMode="External"/><Relationship Id="rId368" Type="http://schemas.openxmlformats.org/officeDocument/2006/relationships/hyperlink" Target="https://t.co/wbBQrnFm4S" TargetMode="External"/><Relationship Id="rId782" Type="http://schemas.openxmlformats.org/officeDocument/2006/relationships/hyperlink" Target="http://pbs.twimg.com/profile_images/1259525077462286336/L5lsxO5C_normal.jpg" TargetMode="External"/><Relationship Id="rId2049" Type="http://schemas.openxmlformats.org/officeDocument/2006/relationships/hyperlink" Target="http://pbs.twimg.com/profile_images/625402034200645634/peGUCges_normal.jpg" TargetMode="External"/><Relationship Id="rId2463" Type="http://schemas.openxmlformats.org/officeDocument/2006/relationships/hyperlink" Target="http://pbs.twimg.com/profile_images/1264488407633362944/KpuYPMKB_normal.jpg" TargetMode="External"/><Relationship Id="rId3514" Type="http://schemas.openxmlformats.org/officeDocument/2006/relationships/hyperlink" Target="http://pbs.twimg.com/profile_images/1261622985997287424/Kw-o-kC3_normal.jpg" TargetMode="External"/><Relationship Id="rId435" Type="http://schemas.openxmlformats.org/officeDocument/2006/relationships/hyperlink" Target="https://t.co/nit2YR8Nil" TargetMode="External"/><Relationship Id="rId1065" Type="http://schemas.openxmlformats.org/officeDocument/2006/relationships/hyperlink" Target="http://pbs.twimg.com/profile_images/1251957243580502016/xul7webG_normal.jpg" TargetMode="External"/><Relationship Id="rId2116" Type="http://schemas.openxmlformats.org/officeDocument/2006/relationships/hyperlink" Target="http://pbs.twimg.com/profile_images/1250759792399917057/Uem_1G8j_normal.jpg" TargetMode="External"/><Relationship Id="rId2530" Type="http://schemas.openxmlformats.org/officeDocument/2006/relationships/hyperlink" Target="http://pbs.twimg.com/profile_images/1263396196615426049/sOve96De_normal.jpg" TargetMode="External"/><Relationship Id="rId5686" Type="http://schemas.openxmlformats.org/officeDocument/2006/relationships/hyperlink" Target="https://twitter.com/birolgurmhp" TargetMode="External"/><Relationship Id="rId502" Type="http://schemas.openxmlformats.org/officeDocument/2006/relationships/hyperlink" Target="https://t.co/NY3fpneOyl" TargetMode="External"/><Relationship Id="rId1132" Type="http://schemas.openxmlformats.org/officeDocument/2006/relationships/hyperlink" Target="http://pbs.twimg.com/profile_images/1250518752376037379/n6HbRdy2_normal.jpg" TargetMode="External"/><Relationship Id="rId4288" Type="http://schemas.openxmlformats.org/officeDocument/2006/relationships/hyperlink" Target="https://twitter.com/bmy_esra" TargetMode="External"/><Relationship Id="rId5339" Type="http://schemas.openxmlformats.org/officeDocument/2006/relationships/hyperlink" Target="https://twitter.com/fatmacura8" TargetMode="External"/><Relationship Id="rId4355" Type="http://schemas.openxmlformats.org/officeDocument/2006/relationships/hyperlink" Target="https://twitter.com/bekirtiryakii" TargetMode="External"/><Relationship Id="rId5753" Type="http://schemas.openxmlformats.org/officeDocument/2006/relationships/hyperlink" Target="https://twitter.com/macarogluonline" TargetMode="External"/><Relationship Id="rId1949" Type="http://schemas.openxmlformats.org/officeDocument/2006/relationships/hyperlink" Target="http://pbs.twimg.com/profile_images/1034400116332003333/dKvbaA7C_normal.jpg" TargetMode="External"/><Relationship Id="rId4008" Type="http://schemas.openxmlformats.org/officeDocument/2006/relationships/hyperlink" Target="https://twitter.com/ozzlem" TargetMode="External"/><Relationship Id="rId5406" Type="http://schemas.openxmlformats.org/officeDocument/2006/relationships/hyperlink" Target="https://twitter.com/wolfmoon41" TargetMode="External"/><Relationship Id="rId5820" Type="http://schemas.openxmlformats.org/officeDocument/2006/relationships/hyperlink" Target="https://twitter.com/tarihvesehir" TargetMode="External"/><Relationship Id="rId292" Type="http://schemas.openxmlformats.org/officeDocument/2006/relationships/hyperlink" Target="https://t.co/rxm269knts" TargetMode="External"/><Relationship Id="rId3371" Type="http://schemas.openxmlformats.org/officeDocument/2006/relationships/hyperlink" Target="http://pbs.twimg.com/profile_images/1150110267893829632/p70tL8x7_normal.jpg" TargetMode="External"/><Relationship Id="rId4422" Type="http://schemas.openxmlformats.org/officeDocument/2006/relationships/hyperlink" Target="https://twitter.com/burnkubilay" TargetMode="External"/><Relationship Id="rId3024" Type="http://schemas.openxmlformats.org/officeDocument/2006/relationships/hyperlink" Target="http://pbs.twimg.com/profile_images/903375012987629568/z_1A3mzb_normal.jpg" TargetMode="External"/><Relationship Id="rId2040" Type="http://schemas.openxmlformats.org/officeDocument/2006/relationships/hyperlink" Target="http://pbs.twimg.com/profile_images/1223242462824685568/qIHS7xZj_normal.jpg" TargetMode="External"/><Relationship Id="rId5196" Type="http://schemas.openxmlformats.org/officeDocument/2006/relationships/hyperlink" Target="https://twitter.com/derinucra" TargetMode="External"/><Relationship Id="rId6247" Type="http://schemas.openxmlformats.org/officeDocument/2006/relationships/hyperlink" Target="https://twitter.com/kaderelt" TargetMode="External"/><Relationship Id="rId5263" Type="http://schemas.openxmlformats.org/officeDocument/2006/relationships/hyperlink" Target="https://twitter.com/yasasindirenis" TargetMode="External"/><Relationship Id="rId6314" Type="http://schemas.openxmlformats.org/officeDocument/2006/relationships/hyperlink" Target="https://twitter.com/beyzatatllii" TargetMode="External"/><Relationship Id="rId1459" Type="http://schemas.openxmlformats.org/officeDocument/2006/relationships/hyperlink" Target="http://pbs.twimg.com/profile_images/1251914410597265411/Z0YHcYJm_normal.jpg" TargetMode="External"/><Relationship Id="rId2857" Type="http://schemas.openxmlformats.org/officeDocument/2006/relationships/hyperlink" Target="http://pbs.twimg.com/profile_images/1256078289506099200/K2pP86Cm_normal.jpg" TargetMode="External"/><Relationship Id="rId3908" Type="http://schemas.openxmlformats.org/officeDocument/2006/relationships/hyperlink" Target="https://twitter.com/iletisim" TargetMode="External"/><Relationship Id="rId5330" Type="http://schemas.openxmlformats.org/officeDocument/2006/relationships/hyperlink" Target="https://twitter.com/haksenfatmaklc" TargetMode="External"/><Relationship Id="rId98" Type="http://schemas.openxmlformats.org/officeDocument/2006/relationships/hyperlink" Target="https://t.co/oXLSIZeNiA" TargetMode="External"/><Relationship Id="rId829" Type="http://schemas.openxmlformats.org/officeDocument/2006/relationships/hyperlink" Target="http://pbs.twimg.com/profile_images/1251436915548659712/wN5BMzeK_normal.jpg" TargetMode="External"/><Relationship Id="rId1873" Type="http://schemas.openxmlformats.org/officeDocument/2006/relationships/hyperlink" Target="http://pbs.twimg.com/profile_images/1154428699556687873/1f2TtxXE_normal.jpg" TargetMode="External"/><Relationship Id="rId2924" Type="http://schemas.openxmlformats.org/officeDocument/2006/relationships/hyperlink" Target="http://pbs.twimg.com/profile_images/1145411821412790272/dpJ9_qfS_normal.jpg" TargetMode="External"/><Relationship Id="rId1526" Type="http://schemas.openxmlformats.org/officeDocument/2006/relationships/hyperlink" Target="http://pbs.twimg.com/profile_images/1120448504650960904/O8ojoF5G_normal.jpg" TargetMode="External"/><Relationship Id="rId1940" Type="http://schemas.openxmlformats.org/officeDocument/2006/relationships/hyperlink" Target="http://pbs.twimg.com/profile_images/1245022973096009728/KP3zMguC_normal.jpg" TargetMode="External"/><Relationship Id="rId3698" Type="http://schemas.openxmlformats.org/officeDocument/2006/relationships/hyperlink" Target="https://twitter.com/monarsisel" TargetMode="External"/><Relationship Id="rId4749" Type="http://schemas.openxmlformats.org/officeDocument/2006/relationships/hyperlink" Target="https://twitter.com/orionnebulasi" TargetMode="External"/><Relationship Id="rId3765" Type="http://schemas.openxmlformats.org/officeDocument/2006/relationships/hyperlink" Target="https://twitter.com/sozyuku" TargetMode="External"/><Relationship Id="rId4816" Type="http://schemas.openxmlformats.org/officeDocument/2006/relationships/hyperlink" Target="https://twitter.com/batuturkeli" TargetMode="External"/><Relationship Id="rId6171" Type="http://schemas.openxmlformats.org/officeDocument/2006/relationships/hyperlink" Target="https://twitter.com/chanssweetheart" TargetMode="External"/><Relationship Id="rId686" Type="http://schemas.openxmlformats.org/officeDocument/2006/relationships/hyperlink" Target="https://t.co/9APlyzxiLa" TargetMode="External"/><Relationship Id="rId2367" Type="http://schemas.openxmlformats.org/officeDocument/2006/relationships/hyperlink" Target="http://pbs.twimg.com/profile_images/1109233097449619457/QdKOmOMx_normal.jpg" TargetMode="External"/><Relationship Id="rId2781" Type="http://schemas.openxmlformats.org/officeDocument/2006/relationships/hyperlink" Target="http://pbs.twimg.com/profile_images/1264605904823033857/5LLeMhwS_normal.jpg" TargetMode="External"/><Relationship Id="rId3418" Type="http://schemas.openxmlformats.org/officeDocument/2006/relationships/hyperlink" Target="http://pbs.twimg.com/profile_images/1159365274384195584/5fNaVQGz_normal.jpg" TargetMode="External"/><Relationship Id="rId339" Type="http://schemas.openxmlformats.org/officeDocument/2006/relationships/hyperlink" Target="https://t.co/Y3FEbI8jbg" TargetMode="External"/><Relationship Id="rId753" Type="http://schemas.openxmlformats.org/officeDocument/2006/relationships/hyperlink" Target="http://pbs.twimg.com/profile_images/1264557226796220417/LzwJ_MR6_normal.jpg" TargetMode="External"/><Relationship Id="rId1383" Type="http://schemas.openxmlformats.org/officeDocument/2006/relationships/hyperlink" Target="http://pbs.twimg.com/profile_images/1254233920452861952/oEbGJTgq_normal.jpg" TargetMode="External"/><Relationship Id="rId2434" Type="http://schemas.openxmlformats.org/officeDocument/2006/relationships/hyperlink" Target="http://pbs.twimg.com/profile_images/1264650313480445953/K8PIaByF_normal.jpg" TargetMode="External"/><Relationship Id="rId3832" Type="http://schemas.openxmlformats.org/officeDocument/2006/relationships/hyperlink" Target="https://twitter.com/oktayakc13" TargetMode="External"/><Relationship Id="rId406" Type="http://schemas.openxmlformats.org/officeDocument/2006/relationships/hyperlink" Target="https://t.co/ofmtKC86kp" TargetMode="External"/><Relationship Id="rId1036" Type="http://schemas.openxmlformats.org/officeDocument/2006/relationships/hyperlink" Target="http://pbs.twimg.com/profile_images/1264223615928750081/W3-BkvZq_normal.jpg" TargetMode="External"/><Relationship Id="rId820" Type="http://schemas.openxmlformats.org/officeDocument/2006/relationships/hyperlink" Target="http://pbs.twimg.com/profile_images/1239704148678979584/zYRKdj5N_normal.jpg" TargetMode="External"/><Relationship Id="rId1450" Type="http://schemas.openxmlformats.org/officeDocument/2006/relationships/hyperlink" Target="http://pbs.twimg.com/profile_images/1252346091695030273/KCTVV91H_normal.jpg" TargetMode="External"/><Relationship Id="rId2501" Type="http://schemas.openxmlformats.org/officeDocument/2006/relationships/hyperlink" Target="http://pbs.twimg.com/profile_images/1228001582140338178/vOZQU7Um_normal.jpg" TargetMode="External"/><Relationship Id="rId5657" Type="http://schemas.openxmlformats.org/officeDocument/2006/relationships/hyperlink" Target="https://twitter.com/akgenclikgm" TargetMode="External"/><Relationship Id="rId1103" Type="http://schemas.openxmlformats.org/officeDocument/2006/relationships/hyperlink" Target="http://pbs.twimg.com/profile_images/1250525680313532420/oZg7zwn3_normal.jpg" TargetMode="External"/><Relationship Id="rId4259" Type="http://schemas.openxmlformats.org/officeDocument/2006/relationships/hyperlink" Target="https://twitter.com/avukatramazant" TargetMode="External"/><Relationship Id="rId4673" Type="http://schemas.openxmlformats.org/officeDocument/2006/relationships/hyperlink" Target="https://twitter.com/murat83001732" TargetMode="External"/><Relationship Id="rId5724" Type="http://schemas.openxmlformats.org/officeDocument/2006/relationships/hyperlink" Target="https://twitter.com/danismendli60" TargetMode="External"/><Relationship Id="rId3275" Type="http://schemas.openxmlformats.org/officeDocument/2006/relationships/hyperlink" Target="http://pbs.twimg.com/profile_images/1022609254321152000/NGEkJleC_normal.jpg" TargetMode="External"/><Relationship Id="rId4326" Type="http://schemas.openxmlformats.org/officeDocument/2006/relationships/hyperlink" Target="https://twitter.com/yusufbilgetunc" TargetMode="External"/><Relationship Id="rId4740" Type="http://schemas.openxmlformats.org/officeDocument/2006/relationships/hyperlink" Target="https://twitter.com/ismailkoyunlu1" TargetMode="External"/><Relationship Id="rId196" Type="http://schemas.openxmlformats.org/officeDocument/2006/relationships/hyperlink" Target="https://t.co/vs6luBFk2W" TargetMode="External"/><Relationship Id="rId2291" Type="http://schemas.openxmlformats.org/officeDocument/2006/relationships/hyperlink" Target="http://pbs.twimg.com/profile_images/1261211065628712960/rCONVkfs_normal.jpg" TargetMode="External"/><Relationship Id="rId3342" Type="http://schemas.openxmlformats.org/officeDocument/2006/relationships/hyperlink" Target="http://pbs.twimg.com/profile_images/1258153913515040768/VQnu-7hM_normal.jpg" TargetMode="External"/><Relationship Id="rId6498" Type="http://schemas.openxmlformats.org/officeDocument/2006/relationships/hyperlink" Target="https://twitter.com/sinemmsumer" TargetMode="External"/><Relationship Id="rId263" Type="http://schemas.openxmlformats.org/officeDocument/2006/relationships/hyperlink" Target="https://t.co/JmtnALZ17H" TargetMode="External"/><Relationship Id="rId330" Type="http://schemas.openxmlformats.org/officeDocument/2006/relationships/hyperlink" Target="http://t.co/ZGVUdmiSSn" TargetMode="External"/><Relationship Id="rId2011" Type="http://schemas.openxmlformats.org/officeDocument/2006/relationships/hyperlink" Target="http://pbs.twimg.com/profile_images/1263946262849691648/BV0i539Z_normal.jpg" TargetMode="External"/><Relationship Id="rId5167" Type="http://schemas.openxmlformats.org/officeDocument/2006/relationships/hyperlink" Target="https://twitter.com/ssbsemihdurmus" TargetMode="External"/><Relationship Id="rId6218" Type="http://schemas.openxmlformats.org/officeDocument/2006/relationships/hyperlink" Target="https://twitter.com/erhanisikdemir" TargetMode="External"/><Relationship Id="rId4183" Type="http://schemas.openxmlformats.org/officeDocument/2006/relationships/hyperlink" Target="https://twitter.com/karizma7583_" TargetMode="External"/><Relationship Id="rId5581" Type="http://schemas.openxmlformats.org/officeDocument/2006/relationships/hyperlink" Target="https://twitter.com/nesvedar" TargetMode="External"/><Relationship Id="rId1777" Type="http://schemas.openxmlformats.org/officeDocument/2006/relationships/hyperlink" Target="http://pbs.twimg.com/profile_images/867798119588737026/W_eVBQrL_normal.jpg" TargetMode="External"/><Relationship Id="rId2828" Type="http://schemas.openxmlformats.org/officeDocument/2006/relationships/hyperlink" Target="http://pbs.twimg.com/profile_images/1253082479680000001/HatWn6Dg_normal.jpg" TargetMode="External"/><Relationship Id="rId5234" Type="http://schemas.openxmlformats.org/officeDocument/2006/relationships/hyperlink" Target="https://twitter.com/sipan0434" TargetMode="External"/><Relationship Id="rId69" Type="http://schemas.openxmlformats.org/officeDocument/2006/relationships/hyperlink" Target="https://t.co/GDqH71SkRQ" TargetMode="External"/><Relationship Id="rId1844" Type="http://schemas.openxmlformats.org/officeDocument/2006/relationships/hyperlink" Target="http://pbs.twimg.com/profile_images/1263993271350702080/IzUSllXw_normal.jpg" TargetMode="External"/><Relationship Id="rId4250" Type="http://schemas.openxmlformats.org/officeDocument/2006/relationships/hyperlink" Target="https://twitter.com/bisengaydinn" TargetMode="External"/><Relationship Id="rId5301" Type="http://schemas.openxmlformats.org/officeDocument/2006/relationships/hyperlink" Target="https://twitter.com/vnc00500868" TargetMode="External"/><Relationship Id="rId1911" Type="http://schemas.openxmlformats.org/officeDocument/2006/relationships/hyperlink" Target="http://pbs.twimg.com/profile_images/1264492378246844416/03YDbTgd_normal.jpg" TargetMode="External"/><Relationship Id="rId3669" Type="http://schemas.openxmlformats.org/officeDocument/2006/relationships/hyperlink" Target="https://twitter.com/cemal_ccccccccc" TargetMode="External"/><Relationship Id="rId6075" Type="http://schemas.openxmlformats.org/officeDocument/2006/relationships/hyperlink" Target="https://twitter.com/dvlfacts" TargetMode="External"/><Relationship Id="rId5091" Type="http://schemas.openxmlformats.org/officeDocument/2006/relationships/hyperlink" Target="https://twitter.com/fkiziltas_" TargetMode="External"/><Relationship Id="rId6142" Type="http://schemas.openxmlformats.org/officeDocument/2006/relationships/hyperlink" Target="https://twitter.com/tbaakbss" TargetMode="External"/><Relationship Id="rId1287" Type="http://schemas.openxmlformats.org/officeDocument/2006/relationships/hyperlink" Target="http://pbs.twimg.com/profile_images/1264642655792881664/2vHfVYJA_normal.jpg" TargetMode="External"/><Relationship Id="rId2685" Type="http://schemas.openxmlformats.org/officeDocument/2006/relationships/hyperlink" Target="http://pbs.twimg.com/profile_images/1207030406631043074/pyCmFOAL_normal.jpg" TargetMode="External"/><Relationship Id="rId3736" Type="http://schemas.openxmlformats.org/officeDocument/2006/relationships/hyperlink" Target="https://twitter.com/trackrock7" TargetMode="External"/><Relationship Id="rId657" Type="http://schemas.openxmlformats.org/officeDocument/2006/relationships/hyperlink" Target="https://t.co/sfh8XSvTxi" TargetMode="External"/><Relationship Id="rId2338" Type="http://schemas.openxmlformats.org/officeDocument/2006/relationships/hyperlink" Target="http://pbs.twimg.com/profile_images/935797477432848384/zqhHB-8x_normal.jpg" TargetMode="External"/><Relationship Id="rId2752" Type="http://schemas.openxmlformats.org/officeDocument/2006/relationships/hyperlink" Target="http://pbs.twimg.com/profile_images/1257416015346106368/gZRc8ctH_normal.jpg" TargetMode="External"/><Relationship Id="rId3803" Type="http://schemas.openxmlformats.org/officeDocument/2006/relationships/hyperlink" Target="https://twitter.com/beyzagvenmez" TargetMode="External"/><Relationship Id="rId724" Type="http://schemas.openxmlformats.org/officeDocument/2006/relationships/hyperlink" Target="http://pbs.twimg.com/profile_images/1242388733174956033/6jr_kv4-_normal.jpg" TargetMode="External"/><Relationship Id="rId1354" Type="http://schemas.openxmlformats.org/officeDocument/2006/relationships/hyperlink" Target="http://pbs.twimg.com/profile_images/1249269765291548672/DoEDWOLe_normal.jpg" TargetMode="External"/><Relationship Id="rId2405" Type="http://schemas.openxmlformats.org/officeDocument/2006/relationships/hyperlink" Target="http://pbs.twimg.com/profile_images/1256300063053275136/-fsHxGZ7_normal.jpg" TargetMode="External"/><Relationship Id="rId5975" Type="http://schemas.openxmlformats.org/officeDocument/2006/relationships/hyperlink" Target="https://twitter.com/filizalbs_" TargetMode="External"/><Relationship Id="rId60" Type="http://schemas.openxmlformats.org/officeDocument/2006/relationships/hyperlink" Target="https://t.co/NFtruMpVeJ" TargetMode="External"/><Relationship Id="rId1007" Type="http://schemas.openxmlformats.org/officeDocument/2006/relationships/hyperlink" Target="http://pbs.twimg.com/profile_images/1190891150397386752/8XfEbEtD_normal.jpg" TargetMode="External"/><Relationship Id="rId1421" Type="http://schemas.openxmlformats.org/officeDocument/2006/relationships/hyperlink" Target="http://pbs.twimg.com/profile_images/1250161650633707520/FHWxGyD3_normal.jpg" TargetMode="External"/><Relationship Id="rId4577" Type="http://schemas.openxmlformats.org/officeDocument/2006/relationships/hyperlink" Target="https://twitter.com/laizanoi" TargetMode="External"/><Relationship Id="rId4991" Type="http://schemas.openxmlformats.org/officeDocument/2006/relationships/hyperlink" Target="https://twitter.com/eyypatm1" TargetMode="External"/><Relationship Id="rId5628" Type="http://schemas.openxmlformats.org/officeDocument/2006/relationships/hyperlink" Target="https://twitter.com/sevincaydin1995" TargetMode="External"/><Relationship Id="rId3179" Type="http://schemas.openxmlformats.org/officeDocument/2006/relationships/hyperlink" Target="http://pbs.twimg.com/profile_images/1264349191972716546/aCsk7zj6_normal.jpg" TargetMode="External"/><Relationship Id="rId3593" Type="http://schemas.openxmlformats.org/officeDocument/2006/relationships/hyperlink" Target="http://pbs.twimg.com/profile_images/1206618149854023680/nDSgtFeA_normal.jpg" TargetMode="External"/><Relationship Id="rId4644" Type="http://schemas.openxmlformats.org/officeDocument/2006/relationships/hyperlink" Target="https://twitter.com/sebebiziyaret3" TargetMode="External"/><Relationship Id="rId2195" Type="http://schemas.openxmlformats.org/officeDocument/2006/relationships/hyperlink" Target="http://pbs.twimg.com/profile_images/1195733149902348288/223TYqmG_normal.jpg" TargetMode="External"/><Relationship Id="rId3246" Type="http://schemas.openxmlformats.org/officeDocument/2006/relationships/hyperlink" Target="http://pbs.twimg.com/profile_images/1241500486064312321/lN_V2ZeK_normal.jpg" TargetMode="External"/><Relationship Id="rId167" Type="http://schemas.openxmlformats.org/officeDocument/2006/relationships/hyperlink" Target="https://t.co/OPV1AjcSwg" TargetMode="External"/><Relationship Id="rId581" Type="http://schemas.openxmlformats.org/officeDocument/2006/relationships/hyperlink" Target="https://t.co/40VvXKzaTo" TargetMode="External"/><Relationship Id="rId2262" Type="http://schemas.openxmlformats.org/officeDocument/2006/relationships/hyperlink" Target="http://pbs.twimg.com/profile_images/1233449479757496320/NseStM6F_normal.jpg" TargetMode="External"/><Relationship Id="rId3660" Type="http://schemas.openxmlformats.org/officeDocument/2006/relationships/hyperlink" Target="https://twitter.com/hcrcnr33" TargetMode="External"/><Relationship Id="rId4711" Type="http://schemas.openxmlformats.org/officeDocument/2006/relationships/hyperlink" Target="https://twitter.com/erdal24722163" TargetMode="External"/><Relationship Id="rId234" Type="http://schemas.openxmlformats.org/officeDocument/2006/relationships/hyperlink" Target="https://t.co/3vPIPeyYJb" TargetMode="External"/><Relationship Id="rId3313" Type="http://schemas.openxmlformats.org/officeDocument/2006/relationships/hyperlink" Target="http://pbs.twimg.com/profile_images/1253340369468571648/QPbINx6y_normal.jpg" TargetMode="External"/><Relationship Id="rId6469" Type="http://schemas.openxmlformats.org/officeDocument/2006/relationships/hyperlink" Target="https://twitter.com/gekasbaskan1" TargetMode="External"/><Relationship Id="rId5485" Type="http://schemas.openxmlformats.org/officeDocument/2006/relationships/hyperlink" Target="https://twitter.com/hasanelyase" TargetMode="External"/><Relationship Id="rId6536" Type="http://schemas.openxmlformats.org/officeDocument/2006/relationships/hyperlink" Target="https://twitter.com/dedektifpipo" TargetMode="External"/><Relationship Id="rId301" Type="http://schemas.openxmlformats.org/officeDocument/2006/relationships/hyperlink" Target="https://t.co/JLQhp0Qo4J" TargetMode="External"/><Relationship Id="rId4087" Type="http://schemas.openxmlformats.org/officeDocument/2006/relationships/hyperlink" Target="https://twitter.com/dayi" TargetMode="External"/><Relationship Id="rId5138" Type="http://schemas.openxmlformats.org/officeDocument/2006/relationships/hyperlink" Target="https://twitter.com/mustiozkul68" TargetMode="External"/><Relationship Id="rId5552" Type="http://schemas.openxmlformats.org/officeDocument/2006/relationships/hyperlink" Target="https://twitter.com/ramiz&#305;stanbul" TargetMode="External"/><Relationship Id="rId1748" Type="http://schemas.openxmlformats.org/officeDocument/2006/relationships/hyperlink" Target="http://pbs.twimg.com/profile_images/879631348645933056/dFaHaZSB_normal.jpg" TargetMode="External"/><Relationship Id="rId4154" Type="http://schemas.openxmlformats.org/officeDocument/2006/relationships/hyperlink" Target="https://twitter.com/emreerdem_dl" TargetMode="External"/><Relationship Id="rId5205" Type="http://schemas.openxmlformats.org/officeDocument/2006/relationships/hyperlink" Target="https://twitter.com/mahmuttdemirtas" TargetMode="External"/><Relationship Id="rId3170" Type="http://schemas.openxmlformats.org/officeDocument/2006/relationships/hyperlink" Target="http://pbs.twimg.com/profile_images/1249436943001235456/FML8odxL_normal.jpg" TargetMode="External"/><Relationship Id="rId4221" Type="http://schemas.openxmlformats.org/officeDocument/2006/relationships/hyperlink" Target="https://twitter.com/thisiseti" TargetMode="External"/><Relationship Id="rId1815" Type="http://schemas.openxmlformats.org/officeDocument/2006/relationships/hyperlink" Target="http://pbs.twimg.com/profile_images/1238239192263659521/wEL3G0NE_normal.jpg" TargetMode="External"/><Relationship Id="rId6393" Type="http://schemas.openxmlformats.org/officeDocument/2006/relationships/hyperlink" Target="https://twitter.com/canmaana" TargetMode="External"/><Relationship Id="rId3987" Type="http://schemas.openxmlformats.org/officeDocument/2006/relationships/hyperlink" Target="https://twitter.com/hulya_ucar34" TargetMode="External"/><Relationship Id="rId6046" Type="http://schemas.openxmlformats.org/officeDocument/2006/relationships/hyperlink" Target="https://twitter.com/icindenhayat1" TargetMode="External"/><Relationship Id="rId2589" Type="http://schemas.openxmlformats.org/officeDocument/2006/relationships/hyperlink" Target="http://pbs.twimg.com/profile_images/810849938435350529/pQi8_Fbj_normal.jpg" TargetMode="External"/><Relationship Id="rId6460" Type="http://schemas.openxmlformats.org/officeDocument/2006/relationships/hyperlink" Target="https://twitter.com/edaakeman" TargetMode="External"/><Relationship Id="rId975" Type="http://schemas.openxmlformats.org/officeDocument/2006/relationships/hyperlink" Target="http://pbs.twimg.com/profile_images/875754954476093440/NfbzwEIP_normal.jpg" TargetMode="External"/><Relationship Id="rId2656" Type="http://schemas.openxmlformats.org/officeDocument/2006/relationships/hyperlink" Target="http://pbs.twimg.com/profile_images/1239813942496710656/6jjQsdc1_normal.jpg" TargetMode="External"/><Relationship Id="rId3707" Type="http://schemas.openxmlformats.org/officeDocument/2006/relationships/hyperlink" Target="https://twitter.com/konyabuyuksehir" TargetMode="External"/><Relationship Id="rId5062" Type="http://schemas.openxmlformats.org/officeDocument/2006/relationships/hyperlink" Target="https://twitter.com/erkan95882270" TargetMode="External"/><Relationship Id="rId6113" Type="http://schemas.openxmlformats.org/officeDocument/2006/relationships/hyperlink" Target="https://twitter.com/ilyasorhan06" TargetMode="External"/><Relationship Id="rId628" Type="http://schemas.openxmlformats.org/officeDocument/2006/relationships/hyperlink" Target="https://t.co/qfwaYi4vep" TargetMode="External"/><Relationship Id="rId1258" Type="http://schemas.openxmlformats.org/officeDocument/2006/relationships/hyperlink" Target="http://pbs.twimg.com/profile_images/805167297631555588/0P_oTdHW_normal.jpg" TargetMode="External"/><Relationship Id="rId1672" Type="http://schemas.openxmlformats.org/officeDocument/2006/relationships/hyperlink" Target="http://pbs.twimg.com/profile_images/1264187302961713152/UqqUNumY_normal.jpg" TargetMode="External"/><Relationship Id="rId2309" Type="http://schemas.openxmlformats.org/officeDocument/2006/relationships/hyperlink" Target="http://abs.twimg.com/sticky/default_profile_images/default_profile_normal.png" TargetMode="External"/><Relationship Id="rId2723" Type="http://schemas.openxmlformats.org/officeDocument/2006/relationships/hyperlink" Target="http://pbs.twimg.com/profile_images/1170964199205478401/ObEOvfpX_normal.jpg" TargetMode="External"/><Relationship Id="rId5879" Type="http://schemas.openxmlformats.org/officeDocument/2006/relationships/hyperlink" Target="https://twitter.com/sanirimkadir" TargetMode="External"/><Relationship Id="rId1325" Type="http://schemas.openxmlformats.org/officeDocument/2006/relationships/hyperlink" Target="http://pbs.twimg.com/profile_images/1260402995692482569/in8HKT13_normal.jpg" TargetMode="External"/><Relationship Id="rId3497" Type="http://schemas.openxmlformats.org/officeDocument/2006/relationships/hyperlink" Target="http://pbs.twimg.com/profile_images/1264098372824322049/xyJvcF4h_normal.jpg" TargetMode="External"/><Relationship Id="rId4895" Type="http://schemas.openxmlformats.org/officeDocument/2006/relationships/hyperlink" Target="https://twitter.com/ayenersu" TargetMode="External"/><Relationship Id="rId5946" Type="http://schemas.openxmlformats.org/officeDocument/2006/relationships/hyperlink" Target="https://twitter.com/emrexyldz" TargetMode="External"/><Relationship Id="rId31" Type="http://schemas.openxmlformats.org/officeDocument/2006/relationships/hyperlink" Target="https://t.co/FWMGCznUE9" TargetMode="External"/><Relationship Id="rId2099" Type="http://schemas.openxmlformats.org/officeDocument/2006/relationships/hyperlink" Target="http://abs.twimg.com/sticky/default_profile_images/default_profile_normal.png" TargetMode="External"/><Relationship Id="rId4548" Type="http://schemas.openxmlformats.org/officeDocument/2006/relationships/hyperlink" Target="https://twitter.com/germensansolye" TargetMode="External"/><Relationship Id="rId4962" Type="http://schemas.openxmlformats.org/officeDocument/2006/relationships/hyperlink" Target="https://twitter.com/bym_fc000" TargetMode="External"/><Relationship Id="rId3564" Type="http://schemas.openxmlformats.org/officeDocument/2006/relationships/hyperlink" Target="http://pbs.twimg.com/profile_images/1259546003025338368/bpt4c9Wj_normal.jpg" TargetMode="External"/><Relationship Id="rId4615" Type="http://schemas.openxmlformats.org/officeDocument/2006/relationships/hyperlink" Target="https://twitter.com/cabiryagiz" TargetMode="External"/><Relationship Id="rId485" Type="http://schemas.openxmlformats.org/officeDocument/2006/relationships/hyperlink" Target="https://t.co/TpnRpB0ugT" TargetMode="External"/><Relationship Id="rId2166" Type="http://schemas.openxmlformats.org/officeDocument/2006/relationships/hyperlink" Target="http://pbs.twimg.com/profile_images/1264361520298954758/J-fDdqZc_normal.jpg" TargetMode="External"/><Relationship Id="rId2580" Type="http://schemas.openxmlformats.org/officeDocument/2006/relationships/hyperlink" Target="http://pbs.twimg.com/profile_images/1235570917503373313/krk9MmNl_normal.jpg" TargetMode="External"/><Relationship Id="rId3217" Type="http://schemas.openxmlformats.org/officeDocument/2006/relationships/hyperlink" Target="http://pbs.twimg.com/profile_images/1258716304770547712/VP7Pm4Vk_normal.jpg" TargetMode="External"/><Relationship Id="rId3631" Type="http://schemas.openxmlformats.org/officeDocument/2006/relationships/hyperlink" Target="https://twitter.com/mehmetmehmet349" TargetMode="External"/><Relationship Id="rId138" Type="http://schemas.openxmlformats.org/officeDocument/2006/relationships/hyperlink" Target="https://t.co/ndfUCnWDhA" TargetMode="External"/><Relationship Id="rId552" Type="http://schemas.openxmlformats.org/officeDocument/2006/relationships/hyperlink" Target="https://t.co/7DTlnMYKCt" TargetMode="External"/><Relationship Id="rId1182" Type="http://schemas.openxmlformats.org/officeDocument/2006/relationships/hyperlink" Target="http://pbs.twimg.com/profile_images/1255568882879864834/ZcGeGT49_normal.jpg" TargetMode="External"/><Relationship Id="rId2233" Type="http://schemas.openxmlformats.org/officeDocument/2006/relationships/hyperlink" Target="http://pbs.twimg.com/profile_images/1263906167635533826/4dpQ7dyh_normal.jpg" TargetMode="External"/><Relationship Id="rId5389" Type="http://schemas.openxmlformats.org/officeDocument/2006/relationships/hyperlink" Target="https://twitter.com/bizimibrahim" TargetMode="External"/><Relationship Id="rId205" Type="http://schemas.openxmlformats.org/officeDocument/2006/relationships/hyperlink" Target="https://t.co/leKeXuIyQs" TargetMode="External"/><Relationship Id="rId2300" Type="http://schemas.openxmlformats.org/officeDocument/2006/relationships/hyperlink" Target="http://pbs.twimg.com/profile_images/1081898286141882370/wUnspbHH_normal.jpg" TargetMode="External"/><Relationship Id="rId5456" Type="http://schemas.openxmlformats.org/officeDocument/2006/relationships/hyperlink" Target="https://twitter.com/seymasoysall_" TargetMode="External"/><Relationship Id="rId6507" Type="http://schemas.openxmlformats.org/officeDocument/2006/relationships/hyperlink" Target="https://twitter.com/rmzn15727174" TargetMode="External"/><Relationship Id="rId1999" Type="http://schemas.openxmlformats.org/officeDocument/2006/relationships/hyperlink" Target="http://pbs.twimg.com/profile_images/1237834801534701568/PnqAsZBR_normal.jpg" TargetMode="External"/><Relationship Id="rId4058" Type="http://schemas.openxmlformats.org/officeDocument/2006/relationships/hyperlink" Target="https://twitter.com/dudusuzi" TargetMode="External"/><Relationship Id="rId4472" Type="http://schemas.openxmlformats.org/officeDocument/2006/relationships/hyperlink" Target="https://twitter.com/halilozcan63" TargetMode="External"/><Relationship Id="rId5109" Type="http://schemas.openxmlformats.org/officeDocument/2006/relationships/hyperlink" Target="https://twitter.com/prprddaeng" TargetMode="External"/><Relationship Id="rId5870" Type="http://schemas.openxmlformats.org/officeDocument/2006/relationships/hyperlink" Target="https://twitter.com/mehmet44255104" TargetMode="External"/><Relationship Id="rId3074" Type="http://schemas.openxmlformats.org/officeDocument/2006/relationships/hyperlink" Target="http://pbs.twimg.com/profile_images/1198168918545829888/QAbvwVj6_normal.jpg" TargetMode="External"/><Relationship Id="rId4125" Type="http://schemas.openxmlformats.org/officeDocument/2006/relationships/hyperlink" Target="https://twitter.com/dunyabilim1" TargetMode="External"/><Relationship Id="rId5523" Type="http://schemas.openxmlformats.org/officeDocument/2006/relationships/hyperlink" Target="https://twitter.com/ziraatbankasi" TargetMode="External"/><Relationship Id="rId1719" Type="http://schemas.openxmlformats.org/officeDocument/2006/relationships/hyperlink" Target="http://pbs.twimg.com/profile_images/1219621055142166535/aJCJ-RcA_normal.jpg" TargetMode="External"/><Relationship Id="rId2090" Type="http://schemas.openxmlformats.org/officeDocument/2006/relationships/hyperlink" Target="http://pbs.twimg.com/profile_images/712691500048637952/9sTdu6QJ_normal.jpg" TargetMode="External"/><Relationship Id="rId3141" Type="http://schemas.openxmlformats.org/officeDocument/2006/relationships/hyperlink" Target="http://abs.twimg.com/sticky/default_profile_images/default_profile_normal.png" TargetMode="External"/><Relationship Id="rId6297" Type="http://schemas.openxmlformats.org/officeDocument/2006/relationships/hyperlink" Target="https://twitter.com/fatmagulozdognn" TargetMode="External"/><Relationship Id="rId3958" Type="http://schemas.openxmlformats.org/officeDocument/2006/relationships/hyperlink" Target="https://twitter.com/doyoshino" TargetMode="External"/><Relationship Id="rId6364" Type="http://schemas.openxmlformats.org/officeDocument/2006/relationships/hyperlink" Target="https://twitter.com/aysesula" TargetMode="External"/><Relationship Id="rId879" Type="http://schemas.openxmlformats.org/officeDocument/2006/relationships/hyperlink" Target="http://pbs.twimg.com/profile_images/1263209670111608833/2CUnQxwf_normal.jpg" TargetMode="External"/><Relationship Id="rId5380" Type="http://schemas.openxmlformats.org/officeDocument/2006/relationships/hyperlink" Target="https://twitter.com/sarpkayadr" TargetMode="External"/><Relationship Id="rId6017" Type="http://schemas.openxmlformats.org/officeDocument/2006/relationships/hyperlink" Target="https://twitter.com/bluesmis" TargetMode="External"/><Relationship Id="rId6431" Type="http://schemas.openxmlformats.org/officeDocument/2006/relationships/hyperlink" Target="https://twitter.com/serkayadem" TargetMode="External"/><Relationship Id="rId1576" Type="http://schemas.openxmlformats.org/officeDocument/2006/relationships/hyperlink" Target="http://pbs.twimg.com/profile_images/465407139419140097/500eNnR6_normal.jpeg" TargetMode="External"/><Relationship Id="rId2974" Type="http://schemas.openxmlformats.org/officeDocument/2006/relationships/hyperlink" Target="http://pbs.twimg.com/profile_images/1263184837793533953/aDiOMmLJ_normal.jpg" TargetMode="External"/><Relationship Id="rId5033" Type="http://schemas.openxmlformats.org/officeDocument/2006/relationships/hyperlink" Target="https://twitter.com/ruhumdantel" TargetMode="External"/><Relationship Id="rId946" Type="http://schemas.openxmlformats.org/officeDocument/2006/relationships/hyperlink" Target="http://pbs.twimg.com/profile_images/1219221737742663682/Ar8GoI9X_normal.jpg" TargetMode="External"/><Relationship Id="rId1229" Type="http://schemas.openxmlformats.org/officeDocument/2006/relationships/hyperlink" Target="http://pbs.twimg.com/profile_images/1262712510261727234/2NaRIzqV_normal.jpg" TargetMode="External"/><Relationship Id="rId1990" Type="http://schemas.openxmlformats.org/officeDocument/2006/relationships/hyperlink" Target="http://pbs.twimg.com/profile_images/1247639517462515714/ssCxm77B_normal.jpg" TargetMode="External"/><Relationship Id="rId2627" Type="http://schemas.openxmlformats.org/officeDocument/2006/relationships/hyperlink" Target="http://pbs.twimg.com/profile_images/1264460714766479360/ccFA2L3n_normal.jpg" TargetMode="External"/><Relationship Id="rId5100" Type="http://schemas.openxmlformats.org/officeDocument/2006/relationships/hyperlink" Target="https://twitter.com/ahm62950917" TargetMode="External"/><Relationship Id="rId1643" Type="http://schemas.openxmlformats.org/officeDocument/2006/relationships/hyperlink" Target="http://pbs.twimg.com/profile_images/1213740413577834496/mfL2M-7Q_normal.jpg" TargetMode="External"/><Relationship Id="rId4799" Type="http://schemas.openxmlformats.org/officeDocument/2006/relationships/hyperlink" Target="https://twitter.com/ukurfan8" TargetMode="External"/><Relationship Id="rId1710" Type="http://schemas.openxmlformats.org/officeDocument/2006/relationships/hyperlink" Target="http://pbs.twimg.com/profile_images/1263850273828753409/OrDor05U_normal.jpg" TargetMode="External"/><Relationship Id="rId4866" Type="http://schemas.openxmlformats.org/officeDocument/2006/relationships/hyperlink" Target="https://twitter.com/belginuygur10" TargetMode="External"/><Relationship Id="rId5917" Type="http://schemas.openxmlformats.org/officeDocument/2006/relationships/hyperlink" Target="https://twitter.com/muhamet9393" TargetMode="External"/><Relationship Id="rId3468" Type="http://schemas.openxmlformats.org/officeDocument/2006/relationships/hyperlink" Target="http://pbs.twimg.com/profile_images/3762374983/18d54641c90bb19acb05fa3c87b434d9_normal.png" TargetMode="External"/><Relationship Id="rId3882" Type="http://schemas.openxmlformats.org/officeDocument/2006/relationships/hyperlink" Target="https://twitter.com/volkan5453" TargetMode="External"/><Relationship Id="rId4519" Type="http://schemas.openxmlformats.org/officeDocument/2006/relationships/hyperlink" Target="https://twitter.com/petrolmedya" TargetMode="External"/><Relationship Id="rId4933" Type="http://schemas.openxmlformats.org/officeDocument/2006/relationships/hyperlink" Target="https://twitter.com/ekeredaa" TargetMode="External"/><Relationship Id="rId389" Type="http://schemas.openxmlformats.org/officeDocument/2006/relationships/hyperlink" Target="https://t.co/Z2UvEr6vD1" TargetMode="External"/><Relationship Id="rId2484" Type="http://schemas.openxmlformats.org/officeDocument/2006/relationships/hyperlink" Target="http://pbs.twimg.com/profile_images/1259905363014549504/KRxGN9QV_normal.jpg" TargetMode="External"/><Relationship Id="rId3535" Type="http://schemas.openxmlformats.org/officeDocument/2006/relationships/hyperlink" Target="http://pbs.twimg.com/profile_images/1202482597391208449/GydQMBhy_normal.jpg" TargetMode="External"/><Relationship Id="rId456" Type="http://schemas.openxmlformats.org/officeDocument/2006/relationships/hyperlink" Target="https://t.co/9DpHL3o9sC" TargetMode="External"/><Relationship Id="rId870" Type="http://schemas.openxmlformats.org/officeDocument/2006/relationships/hyperlink" Target="http://pbs.twimg.com/profile_images/1254122603431763969/iBvRuz5G_normal.jpg" TargetMode="External"/><Relationship Id="rId1086" Type="http://schemas.openxmlformats.org/officeDocument/2006/relationships/hyperlink" Target="http://pbs.twimg.com/profile_images/1180493617808515072/nfTZLIef_normal.jpg" TargetMode="External"/><Relationship Id="rId2137" Type="http://schemas.openxmlformats.org/officeDocument/2006/relationships/hyperlink" Target="http://pbs.twimg.com/profile_images/1260249787355586561/0okX6akj_normal.jpg" TargetMode="External"/><Relationship Id="rId2551" Type="http://schemas.openxmlformats.org/officeDocument/2006/relationships/hyperlink" Target="http://pbs.twimg.com/profile_images/1252971476183023616/Opqjy9MA_normal.jpg" TargetMode="External"/><Relationship Id="rId109" Type="http://schemas.openxmlformats.org/officeDocument/2006/relationships/hyperlink" Target="https://t.co/ILvZ1KA21T" TargetMode="External"/><Relationship Id="rId523" Type="http://schemas.openxmlformats.org/officeDocument/2006/relationships/hyperlink" Target="https://t.co/hfMDwK4z1W" TargetMode="External"/><Relationship Id="rId1153" Type="http://schemas.openxmlformats.org/officeDocument/2006/relationships/hyperlink" Target="http://pbs.twimg.com/profile_images/1246813355014344710/m9OKAl-C_normal.jpg" TargetMode="External"/><Relationship Id="rId2204" Type="http://schemas.openxmlformats.org/officeDocument/2006/relationships/hyperlink" Target="http://pbs.twimg.com/profile_images/573150148341202944/zmDRrlf4_normal.jpeg" TargetMode="External"/><Relationship Id="rId3602" Type="http://schemas.openxmlformats.org/officeDocument/2006/relationships/hyperlink" Target="http://pbs.twimg.com/profile_images/1167035890990026752/e8YRTLWE_normal.jpg" TargetMode="External"/><Relationship Id="rId5774" Type="http://schemas.openxmlformats.org/officeDocument/2006/relationships/hyperlink" Target="https://twitter.com/altaresmoncada" TargetMode="External"/><Relationship Id="rId1220" Type="http://schemas.openxmlformats.org/officeDocument/2006/relationships/hyperlink" Target="http://pbs.twimg.com/profile_images/939489372386332672/2qczI-Wj_normal.jpg" TargetMode="External"/><Relationship Id="rId4376" Type="http://schemas.openxmlformats.org/officeDocument/2006/relationships/hyperlink" Target="https://twitter.com/&#305;brahim98425869" TargetMode="External"/><Relationship Id="rId4790" Type="http://schemas.openxmlformats.org/officeDocument/2006/relationships/hyperlink" Target="https://twitter.com/sheila_blanco_" TargetMode="External"/><Relationship Id="rId5427" Type="http://schemas.openxmlformats.org/officeDocument/2006/relationships/hyperlink" Target="https://twitter.com/nisancahayat" TargetMode="External"/><Relationship Id="rId5841" Type="http://schemas.openxmlformats.org/officeDocument/2006/relationships/hyperlink" Target="https://twitter.com/ismailgvenir2" TargetMode="External"/><Relationship Id="rId3392" Type="http://schemas.openxmlformats.org/officeDocument/2006/relationships/hyperlink" Target="http://pbs.twimg.com/profile_images/1261877392882237440/xlmiEf-U_normal.jpg" TargetMode="External"/><Relationship Id="rId4029" Type="http://schemas.openxmlformats.org/officeDocument/2006/relationships/hyperlink" Target="https://twitter.com/yutalovescako" TargetMode="External"/><Relationship Id="rId4443" Type="http://schemas.openxmlformats.org/officeDocument/2006/relationships/hyperlink" Target="https://twitter.com/pagrup" TargetMode="External"/><Relationship Id="rId3045" Type="http://schemas.openxmlformats.org/officeDocument/2006/relationships/hyperlink" Target="http://pbs.twimg.com/profile_images/1243186154452717568/cuQDczD9_normal.jpg" TargetMode="External"/><Relationship Id="rId4510" Type="http://schemas.openxmlformats.org/officeDocument/2006/relationships/hyperlink" Target="https://twitter.com/zeynebtbs" TargetMode="External"/><Relationship Id="rId380" Type="http://schemas.openxmlformats.org/officeDocument/2006/relationships/hyperlink" Target="https://t.co/562wnixMNG" TargetMode="External"/><Relationship Id="rId2061" Type="http://schemas.openxmlformats.org/officeDocument/2006/relationships/hyperlink" Target="http://pbs.twimg.com/profile_images/1255956491196149761/WaUVqZNV_normal.jpg" TargetMode="External"/><Relationship Id="rId3112" Type="http://schemas.openxmlformats.org/officeDocument/2006/relationships/hyperlink" Target="http://pbs.twimg.com/profile_images/1208102115815628800/9ik5FYG7_normal.jpg" TargetMode="External"/><Relationship Id="rId6268" Type="http://schemas.openxmlformats.org/officeDocument/2006/relationships/hyperlink" Target="https://twitter.com/kocahlal1" TargetMode="External"/><Relationship Id="rId5284" Type="http://schemas.openxmlformats.org/officeDocument/2006/relationships/hyperlink" Target="https://twitter.com/ayhanuludemir" TargetMode="External"/><Relationship Id="rId6335" Type="http://schemas.openxmlformats.org/officeDocument/2006/relationships/hyperlink" Target="https://twitter.com/verapvlvna" TargetMode="External"/><Relationship Id="rId100" Type="http://schemas.openxmlformats.org/officeDocument/2006/relationships/hyperlink" Target="https://t.co/UckOMmt5jd" TargetMode="External"/><Relationship Id="rId2878" Type="http://schemas.openxmlformats.org/officeDocument/2006/relationships/hyperlink" Target="http://pbs.twimg.com/profile_images/1231986666857996293/yqanzWuH_normal.jpg" TargetMode="External"/><Relationship Id="rId3929" Type="http://schemas.openxmlformats.org/officeDocument/2006/relationships/hyperlink" Target="https://twitter.com/nyz_hmm" TargetMode="External"/><Relationship Id="rId1894" Type="http://schemas.openxmlformats.org/officeDocument/2006/relationships/hyperlink" Target="http://pbs.twimg.com/profile_images/1182632737947226114/BF5cOLmW_normal.jpg" TargetMode="External"/><Relationship Id="rId2945" Type="http://schemas.openxmlformats.org/officeDocument/2006/relationships/hyperlink" Target="http://pbs.twimg.com/profile_images/1264471699736625152/W100nRsI_normal.jpg" TargetMode="External"/><Relationship Id="rId5351" Type="http://schemas.openxmlformats.org/officeDocument/2006/relationships/hyperlink" Target="https://twitter.com/devapartisi" TargetMode="External"/><Relationship Id="rId6402" Type="http://schemas.openxmlformats.org/officeDocument/2006/relationships/hyperlink" Target="https://twitter.com/hafizeadtatar" TargetMode="External"/><Relationship Id="rId917" Type="http://schemas.openxmlformats.org/officeDocument/2006/relationships/hyperlink" Target="http://pbs.twimg.com/profile_images/1247957617713938434/ozLALDGG_normal.jpg" TargetMode="External"/><Relationship Id="rId1547" Type="http://schemas.openxmlformats.org/officeDocument/2006/relationships/hyperlink" Target="http://pbs.twimg.com/profile_images/1263960288153518080/BqTPLr6j_normal.jpg" TargetMode="External"/><Relationship Id="rId1961" Type="http://schemas.openxmlformats.org/officeDocument/2006/relationships/hyperlink" Target="http://pbs.twimg.com/profile_images/1261625024655560706/e-dyz-8L_normal.jpg" TargetMode="External"/><Relationship Id="rId5004" Type="http://schemas.openxmlformats.org/officeDocument/2006/relationships/hyperlink" Target="https://twitter.com/altugisler" TargetMode="External"/><Relationship Id="rId1614" Type="http://schemas.openxmlformats.org/officeDocument/2006/relationships/hyperlink" Target="http://pbs.twimg.com/profile_images/1088798375338799104/0moHhA1U_normal.jpg" TargetMode="External"/><Relationship Id="rId4020" Type="http://schemas.openxmlformats.org/officeDocument/2006/relationships/hyperlink" Target="https://twitter.com/emreyalsun25" TargetMode="External"/><Relationship Id="rId3786" Type="http://schemas.openxmlformats.org/officeDocument/2006/relationships/hyperlink" Target="https://twitter.com/shadowh01765526" TargetMode="External"/><Relationship Id="rId6192" Type="http://schemas.openxmlformats.org/officeDocument/2006/relationships/hyperlink" Target="https://twitter.com/gltentezer1" TargetMode="External"/><Relationship Id="rId2388" Type="http://schemas.openxmlformats.org/officeDocument/2006/relationships/hyperlink" Target="http://pbs.twimg.com/profile_images/992149331678547969/YwQWv-my_normal.jpg" TargetMode="External"/><Relationship Id="rId3439" Type="http://schemas.openxmlformats.org/officeDocument/2006/relationships/hyperlink" Target="http://pbs.twimg.com/profile_images/1252223530021912576/RTis1pr4_normal.jpg" TargetMode="External"/><Relationship Id="rId4837" Type="http://schemas.openxmlformats.org/officeDocument/2006/relationships/hyperlink" Target="https://twitter.com/tugaycanbek" TargetMode="External"/><Relationship Id="rId3853" Type="http://schemas.openxmlformats.org/officeDocument/2006/relationships/hyperlink" Target="https://twitter.com/adimsilaarklar" TargetMode="External"/><Relationship Id="rId4904" Type="http://schemas.openxmlformats.org/officeDocument/2006/relationships/hyperlink" Target="https://twitter.com/abrahambaki" TargetMode="External"/><Relationship Id="rId774" Type="http://schemas.openxmlformats.org/officeDocument/2006/relationships/hyperlink" Target="http://pbs.twimg.com/profile_images/1258514289608077313/i0uVo5VX_normal.jpg" TargetMode="External"/><Relationship Id="rId1057" Type="http://schemas.openxmlformats.org/officeDocument/2006/relationships/hyperlink" Target="http://pbs.twimg.com/profile_images/1264245391081574404/jigUtzSg_normal.jpg" TargetMode="External"/><Relationship Id="rId2455" Type="http://schemas.openxmlformats.org/officeDocument/2006/relationships/hyperlink" Target="http://pbs.twimg.com/profile_images/1252219855966797824/l8P8F0w-_normal.jpg" TargetMode="External"/><Relationship Id="rId3506" Type="http://schemas.openxmlformats.org/officeDocument/2006/relationships/hyperlink" Target="http://pbs.twimg.com/profile_images/1264356678243319811/CQZTtZ3y_normal.jpg" TargetMode="External"/><Relationship Id="rId3920" Type="http://schemas.openxmlformats.org/officeDocument/2006/relationships/hyperlink" Target="https://twitter.com/miyamiyauv" TargetMode="External"/><Relationship Id="rId427" Type="http://schemas.openxmlformats.org/officeDocument/2006/relationships/hyperlink" Target="https://t.co/mWROK1RPB2" TargetMode="External"/><Relationship Id="rId841" Type="http://schemas.openxmlformats.org/officeDocument/2006/relationships/hyperlink" Target="http://pbs.twimg.com/profile_images/1263122213592535041/F1myH0Jn_normal.jpg" TargetMode="External"/><Relationship Id="rId1471" Type="http://schemas.openxmlformats.org/officeDocument/2006/relationships/hyperlink" Target="http://pbs.twimg.com/profile_images/1256996672686690305/xlCpDp3b_normal.jpg" TargetMode="External"/><Relationship Id="rId2108" Type="http://schemas.openxmlformats.org/officeDocument/2006/relationships/hyperlink" Target="http://pbs.twimg.com/profile_images/1258414301947330560/ESvbh7em_normal.jpg" TargetMode="External"/><Relationship Id="rId2522" Type="http://schemas.openxmlformats.org/officeDocument/2006/relationships/hyperlink" Target="http://pbs.twimg.com/profile_images/1246437412504559616/njh4G-fP_normal.jpg" TargetMode="External"/><Relationship Id="rId5678" Type="http://schemas.openxmlformats.org/officeDocument/2006/relationships/hyperlink" Target="https://twitter.com/rtmi_bu" TargetMode="External"/><Relationship Id="rId1124" Type="http://schemas.openxmlformats.org/officeDocument/2006/relationships/hyperlink" Target="http://pbs.twimg.com/profile_images/1241993608858927104/2RHEdZlB_normal.jpg" TargetMode="External"/><Relationship Id="rId4694" Type="http://schemas.openxmlformats.org/officeDocument/2006/relationships/hyperlink" Target="https://twitter.com/vayulanbe" TargetMode="External"/><Relationship Id="rId5745" Type="http://schemas.openxmlformats.org/officeDocument/2006/relationships/hyperlink" Target="https://twitter.com/muhterem_abi" TargetMode="External"/><Relationship Id="rId3296" Type="http://schemas.openxmlformats.org/officeDocument/2006/relationships/hyperlink" Target="http://pbs.twimg.com/profile_images/1264585996517154816/1fMEuv2L_normal.jpg" TargetMode="External"/><Relationship Id="rId4347" Type="http://schemas.openxmlformats.org/officeDocument/2006/relationships/hyperlink" Target="https://twitter.com/mehmet08654380" TargetMode="External"/><Relationship Id="rId4761" Type="http://schemas.openxmlformats.org/officeDocument/2006/relationships/hyperlink" Target="https://twitter.com/cneytozansoy" TargetMode="External"/><Relationship Id="rId3363" Type="http://schemas.openxmlformats.org/officeDocument/2006/relationships/hyperlink" Target="http://pbs.twimg.com/profile_images/1142450817900961792/uF0xUOMs_normal.jpg" TargetMode="External"/><Relationship Id="rId4414" Type="http://schemas.openxmlformats.org/officeDocument/2006/relationships/hyperlink" Target="https://twitter.com/erayyynihal" TargetMode="External"/><Relationship Id="rId5812" Type="http://schemas.openxmlformats.org/officeDocument/2006/relationships/hyperlink" Target="https://twitter.com/fcatalkaya1453" TargetMode="External"/><Relationship Id="rId284" Type="http://schemas.openxmlformats.org/officeDocument/2006/relationships/hyperlink" Target="https://t.co/4DtKZG2k6H" TargetMode="External"/><Relationship Id="rId3016" Type="http://schemas.openxmlformats.org/officeDocument/2006/relationships/hyperlink" Target="http://pbs.twimg.com/profile_images/1250808601494642688/Rp8cIKH0_normal.jpg" TargetMode="External"/><Relationship Id="rId3430" Type="http://schemas.openxmlformats.org/officeDocument/2006/relationships/hyperlink" Target="http://pbs.twimg.com/profile_images/1092294794246844416/d-BnARLV_normal.jpg" TargetMode="External"/><Relationship Id="rId5188" Type="http://schemas.openxmlformats.org/officeDocument/2006/relationships/hyperlink" Target="https://twitter.com/banubulan" TargetMode="External"/><Relationship Id="rId351" Type="http://schemas.openxmlformats.org/officeDocument/2006/relationships/hyperlink" Target="https://t.co/TjaCqoJtov" TargetMode="External"/><Relationship Id="rId2032" Type="http://schemas.openxmlformats.org/officeDocument/2006/relationships/hyperlink" Target="http://pbs.twimg.com/profile_images/1048611354884657152/EqfxpB7D_normal.jpg" TargetMode="External"/><Relationship Id="rId6239" Type="http://schemas.openxmlformats.org/officeDocument/2006/relationships/hyperlink" Target="https://twitter.com/kazimaydilek" TargetMode="External"/><Relationship Id="rId1798" Type="http://schemas.openxmlformats.org/officeDocument/2006/relationships/hyperlink" Target="http://pbs.twimg.com/profile_images/1255155099061481472/XbScqKD1_normal.jpg" TargetMode="External"/><Relationship Id="rId2849" Type="http://schemas.openxmlformats.org/officeDocument/2006/relationships/hyperlink" Target="http://pbs.twimg.com/profile_images/1218636256403492871/ku1bWvAW_normal.jpg" TargetMode="External"/><Relationship Id="rId5255" Type="http://schemas.openxmlformats.org/officeDocument/2006/relationships/hyperlink" Target="https://twitter.com/seherye57890974" TargetMode="External"/><Relationship Id="rId6306" Type="http://schemas.openxmlformats.org/officeDocument/2006/relationships/hyperlink" Target="https://twitter.com/demetkrolu" TargetMode="External"/><Relationship Id="rId1865" Type="http://schemas.openxmlformats.org/officeDocument/2006/relationships/hyperlink" Target="http://pbs.twimg.com/profile_images/1264631372515348493/2F0XjDwa_normal.jpg" TargetMode="External"/><Relationship Id="rId4271" Type="http://schemas.openxmlformats.org/officeDocument/2006/relationships/hyperlink" Target="https://twitter.com/mesie20" TargetMode="External"/><Relationship Id="rId5322" Type="http://schemas.openxmlformats.org/officeDocument/2006/relationships/hyperlink" Target="https://twitter.com/spideyanimated" TargetMode="External"/><Relationship Id="rId1518" Type="http://schemas.openxmlformats.org/officeDocument/2006/relationships/hyperlink" Target="http://pbs.twimg.com/profile_images/1232083233795268608/I1M9OgNd_normal.jpg" TargetMode="External"/><Relationship Id="rId2916" Type="http://schemas.openxmlformats.org/officeDocument/2006/relationships/hyperlink" Target="http://pbs.twimg.com/profile_images/1259647744257425408/T89VKz-Y_normal.jpg" TargetMode="External"/><Relationship Id="rId1932" Type="http://schemas.openxmlformats.org/officeDocument/2006/relationships/hyperlink" Target="http://pbs.twimg.com/profile_images/1253581366345838594/qpFk07Bj_normal.jpg" TargetMode="External"/><Relationship Id="rId6096" Type="http://schemas.openxmlformats.org/officeDocument/2006/relationships/hyperlink" Target="https://twitter.com/ehlisuur" TargetMode="External"/><Relationship Id="rId6163" Type="http://schemas.openxmlformats.org/officeDocument/2006/relationships/hyperlink" Target="https://twitter.com/tasattuk" TargetMode="External"/><Relationship Id="rId3757" Type="http://schemas.openxmlformats.org/officeDocument/2006/relationships/hyperlink" Target="https://twitter.com/konstantingrad" TargetMode="External"/><Relationship Id="rId4808" Type="http://schemas.openxmlformats.org/officeDocument/2006/relationships/hyperlink" Target="https://twitter.com/serifeutangan" TargetMode="External"/><Relationship Id="rId678" Type="http://schemas.openxmlformats.org/officeDocument/2006/relationships/hyperlink" Target="https://t.co/gU0I4jhPc3" TargetMode="External"/><Relationship Id="rId2359" Type="http://schemas.openxmlformats.org/officeDocument/2006/relationships/hyperlink" Target="http://pbs.twimg.com/profile_images/1262578542304526339/kywU_ZHO_normal.jpg" TargetMode="External"/><Relationship Id="rId2773" Type="http://schemas.openxmlformats.org/officeDocument/2006/relationships/hyperlink" Target="http://pbs.twimg.com/profile_images/1263482940526333952/m1aOU0tI_normal.jpg" TargetMode="External"/><Relationship Id="rId3824" Type="http://schemas.openxmlformats.org/officeDocument/2006/relationships/hyperlink" Target="https://twitter.com/eyupaltun_" TargetMode="External"/><Relationship Id="rId6230" Type="http://schemas.openxmlformats.org/officeDocument/2006/relationships/hyperlink" Target="https://twitter.com/muslumbab4" TargetMode="External"/><Relationship Id="rId745" Type="http://schemas.openxmlformats.org/officeDocument/2006/relationships/hyperlink" Target="http://pbs.twimg.com/profile_images/1264638639167938567/Q6Xsk95a_normal.jpg" TargetMode="External"/><Relationship Id="rId1375" Type="http://schemas.openxmlformats.org/officeDocument/2006/relationships/hyperlink" Target="http://pbs.twimg.com/profile_images/1257696643144712193/jrqtDM-p_normal.jpg" TargetMode="External"/><Relationship Id="rId2426" Type="http://schemas.openxmlformats.org/officeDocument/2006/relationships/hyperlink" Target="http://pbs.twimg.com/profile_images/3488461062/2ebda30972259e746cf73d8e10fc5d01_normal.jpeg" TargetMode="External"/><Relationship Id="rId5996" Type="http://schemas.openxmlformats.org/officeDocument/2006/relationships/hyperlink" Target="https://twitter.com/rasaessiz" TargetMode="External"/><Relationship Id="rId81" Type="http://schemas.openxmlformats.org/officeDocument/2006/relationships/hyperlink" Target="https://t.co/g2cwzlAofZ" TargetMode="External"/><Relationship Id="rId812" Type="http://schemas.openxmlformats.org/officeDocument/2006/relationships/hyperlink" Target="http://pbs.twimg.com/profile_images/1262146559183069190/xeceRr0N_normal.jpg" TargetMode="External"/><Relationship Id="rId1028" Type="http://schemas.openxmlformats.org/officeDocument/2006/relationships/hyperlink" Target="http://pbs.twimg.com/profile_images/1264241896089694209/JgVNzYbW_normal.jpg" TargetMode="External"/><Relationship Id="rId1442" Type="http://schemas.openxmlformats.org/officeDocument/2006/relationships/hyperlink" Target="http://pbs.twimg.com/profile_images/1263126706287714306/7UJDoMIp_normal.jpg" TargetMode="External"/><Relationship Id="rId2840" Type="http://schemas.openxmlformats.org/officeDocument/2006/relationships/hyperlink" Target="http://pbs.twimg.com/profile_images/1259591429661306883/GJ78g_i7_normal.jpg" TargetMode="External"/><Relationship Id="rId4598" Type="http://schemas.openxmlformats.org/officeDocument/2006/relationships/hyperlink" Target="https://twitter.com/zevalihayal" TargetMode="External"/><Relationship Id="rId5649" Type="http://schemas.openxmlformats.org/officeDocument/2006/relationships/hyperlink" Target="https://twitter.com/gidelimklark" TargetMode="External"/><Relationship Id="rId3267" Type="http://schemas.openxmlformats.org/officeDocument/2006/relationships/hyperlink" Target="http://pbs.twimg.com/profile_images/1262054348068204548/CzgZEYpt_normal.jpg" TargetMode="External"/><Relationship Id="rId4665" Type="http://schemas.openxmlformats.org/officeDocument/2006/relationships/hyperlink" Target="https://twitter.com/nwgyeom" TargetMode="External"/><Relationship Id="rId5716" Type="http://schemas.openxmlformats.org/officeDocument/2006/relationships/hyperlink" Target="https://twitter.com/traderat12" TargetMode="External"/><Relationship Id="rId188" Type="http://schemas.openxmlformats.org/officeDocument/2006/relationships/hyperlink" Target="https://t.co/eC5c0C87wM" TargetMode="External"/><Relationship Id="rId3681" Type="http://schemas.openxmlformats.org/officeDocument/2006/relationships/hyperlink" Target="https://twitter.com/_kemalbildistc_" TargetMode="External"/><Relationship Id="rId4318" Type="http://schemas.openxmlformats.org/officeDocument/2006/relationships/hyperlink" Target="https://twitter.com/leydi__33" TargetMode="External"/><Relationship Id="rId4732" Type="http://schemas.openxmlformats.org/officeDocument/2006/relationships/hyperlink" Target="https://twitter.com/yavuzatlihann" TargetMode="External"/><Relationship Id="rId2283" Type="http://schemas.openxmlformats.org/officeDocument/2006/relationships/hyperlink" Target="http://abs.twimg.com/sticky/default_profile_images/default_profile_normal.png" TargetMode="External"/><Relationship Id="rId3334" Type="http://schemas.openxmlformats.org/officeDocument/2006/relationships/hyperlink" Target="http://pbs.twimg.com/profile_images/1176581617051217923/_iOwWIj5_normal.jpg" TargetMode="External"/><Relationship Id="rId255" Type="http://schemas.openxmlformats.org/officeDocument/2006/relationships/hyperlink" Target="https://t.co/mHqQ5VShCv" TargetMode="External"/><Relationship Id="rId2350" Type="http://schemas.openxmlformats.org/officeDocument/2006/relationships/hyperlink" Target="http://pbs.twimg.com/profile_images/1228027109207105536/9_zQ0S2v_normal.jpg" TargetMode="External"/><Relationship Id="rId3401" Type="http://schemas.openxmlformats.org/officeDocument/2006/relationships/hyperlink" Target="http://pbs.twimg.com/profile_images/1172252042833858560/XCFlOd9s_normal.jpg" TargetMode="External"/><Relationship Id="rId322" Type="http://schemas.openxmlformats.org/officeDocument/2006/relationships/hyperlink" Target="https://t.co/39dHLaZfEa" TargetMode="External"/><Relationship Id="rId2003" Type="http://schemas.openxmlformats.org/officeDocument/2006/relationships/hyperlink" Target="http://pbs.twimg.com/profile_images/1262098554346188801/Fwlt4751_normal.jpg" TargetMode="External"/><Relationship Id="rId5159" Type="http://schemas.openxmlformats.org/officeDocument/2006/relationships/hyperlink" Target="https://twitter.com/yaezsin" TargetMode="External"/><Relationship Id="rId5573" Type="http://schemas.openxmlformats.org/officeDocument/2006/relationships/hyperlink" Target="https://twitter.com/seldazd98774712" TargetMode="External"/><Relationship Id="rId4175" Type="http://schemas.openxmlformats.org/officeDocument/2006/relationships/hyperlink" Target="https://twitter.com/ysnsfk73" TargetMode="External"/><Relationship Id="rId5226" Type="http://schemas.openxmlformats.org/officeDocument/2006/relationships/hyperlink" Target="https://twitter.com/iozgezici" TargetMode="External"/><Relationship Id="rId1769" Type="http://schemas.openxmlformats.org/officeDocument/2006/relationships/hyperlink" Target="http://pbs.twimg.com/profile_images/1264650149101535234/ayr0u7ih_normal.jpg" TargetMode="External"/><Relationship Id="rId3191" Type="http://schemas.openxmlformats.org/officeDocument/2006/relationships/hyperlink" Target="http://pbs.twimg.com/profile_images/741227890520526848/0SXORyrf_normal.jpg" TargetMode="External"/><Relationship Id="rId4242" Type="http://schemas.openxmlformats.org/officeDocument/2006/relationships/hyperlink" Target="https://twitter.com/otisyek" TargetMode="External"/><Relationship Id="rId5640" Type="http://schemas.openxmlformats.org/officeDocument/2006/relationships/hyperlink" Target="https://twitter.com/hazalzana" TargetMode="External"/><Relationship Id="rId1836" Type="http://schemas.openxmlformats.org/officeDocument/2006/relationships/hyperlink" Target="http://pbs.twimg.com/profile_images/1261377413902196739/Rx5wvZEm_normal.jpg" TargetMode="External"/><Relationship Id="rId1903" Type="http://schemas.openxmlformats.org/officeDocument/2006/relationships/hyperlink" Target="http://pbs.twimg.com/profile_images/1239868530935443457/IO8NSJTy_normal.jpg" TargetMode="External"/><Relationship Id="rId6067" Type="http://schemas.openxmlformats.org/officeDocument/2006/relationships/hyperlink" Target="https://twitter.com/feleknasuca" TargetMode="External"/><Relationship Id="rId6481" Type="http://schemas.openxmlformats.org/officeDocument/2006/relationships/hyperlink" Target="https://twitter.com/konusuyorumtv" TargetMode="External"/><Relationship Id="rId996" Type="http://schemas.openxmlformats.org/officeDocument/2006/relationships/hyperlink" Target="http://pbs.twimg.com/profile_images/1264223578603630592/83ACF7eS_normal.jpg" TargetMode="External"/><Relationship Id="rId2677" Type="http://schemas.openxmlformats.org/officeDocument/2006/relationships/hyperlink" Target="http://pbs.twimg.com/profile_images/692797334212710400/lLR_wZFu_normal.jpg" TargetMode="External"/><Relationship Id="rId3728" Type="http://schemas.openxmlformats.org/officeDocument/2006/relationships/hyperlink" Target="https://twitter.com/ibrahim48773214" TargetMode="External"/><Relationship Id="rId5083" Type="http://schemas.openxmlformats.org/officeDocument/2006/relationships/hyperlink" Target="https://twitter.com/hacerimx" TargetMode="External"/><Relationship Id="rId6134" Type="http://schemas.openxmlformats.org/officeDocument/2006/relationships/hyperlink" Target="https://twitter.com/nslhnerol" TargetMode="External"/><Relationship Id="rId649" Type="http://schemas.openxmlformats.org/officeDocument/2006/relationships/hyperlink" Target="https://t.co/Ywlzw3G8y3" TargetMode="External"/><Relationship Id="rId1279" Type="http://schemas.openxmlformats.org/officeDocument/2006/relationships/hyperlink" Target="http://pbs.twimg.com/profile_images/1260720194764378112/20AhPCvo_normal.jpg" TargetMode="External"/><Relationship Id="rId5150" Type="http://schemas.openxmlformats.org/officeDocument/2006/relationships/hyperlink" Target="https://twitter.com/evagreenm" TargetMode="External"/><Relationship Id="rId6201" Type="http://schemas.openxmlformats.org/officeDocument/2006/relationships/hyperlink" Target="https://twitter.com/ellerenesi" TargetMode="External"/><Relationship Id="rId1346" Type="http://schemas.openxmlformats.org/officeDocument/2006/relationships/hyperlink" Target="http://pbs.twimg.com/profile_images/1264320681514274816/VBxjKZG4_normal.jpg" TargetMode="External"/><Relationship Id="rId1693" Type="http://schemas.openxmlformats.org/officeDocument/2006/relationships/hyperlink" Target="http://pbs.twimg.com/profile_images/583112134910959616/FPzRrgTX_normal.jpg" TargetMode="External"/><Relationship Id="rId2744" Type="http://schemas.openxmlformats.org/officeDocument/2006/relationships/hyperlink" Target="http://pbs.twimg.com/profile_images/1156833530825121792/SeEC2XxW_normal.jpg" TargetMode="External"/><Relationship Id="rId716" Type="http://schemas.openxmlformats.org/officeDocument/2006/relationships/hyperlink" Target="http://pbs.twimg.com/profile_images/1011730560727863296/6PGgoQH0_normal.jpg" TargetMode="External"/><Relationship Id="rId1760" Type="http://schemas.openxmlformats.org/officeDocument/2006/relationships/hyperlink" Target="http://pbs.twimg.com/profile_images/1250693764622016512/zvtuACDt_normal.jpg" TargetMode="External"/><Relationship Id="rId2811" Type="http://schemas.openxmlformats.org/officeDocument/2006/relationships/hyperlink" Target="http://pbs.twimg.com/profile_images/1074595119439974400/JKDDd50z_normal.jpg" TargetMode="External"/><Relationship Id="rId5967" Type="http://schemas.openxmlformats.org/officeDocument/2006/relationships/hyperlink" Target="https://twitter.com/elifkan36" TargetMode="External"/><Relationship Id="rId52" Type="http://schemas.openxmlformats.org/officeDocument/2006/relationships/hyperlink" Target="https://t.co/55nfmlP1rE" TargetMode="External"/><Relationship Id="rId1413" Type="http://schemas.openxmlformats.org/officeDocument/2006/relationships/hyperlink" Target="http://pbs.twimg.com/profile_images/1264366949733216257/oRLDD0Ll_normal.jpg" TargetMode="External"/><Relationship Id="rId4569" Type="http://schemas.openxmlformats.org/officeDocument/2006/relationships/hyperlink" Target="https://twitter.com/kadirogur7" TargetMode="External"/><Relationship Id="rId4983" Type="http://schemas.openxmlformats.org/officeDocument/2006/relationships/hyperlink" Target="https://twitter.com/sonfecisu" TargetMode="External"/><Relationship Id="rId3585" Type="http://schemas.openxmlformats.org/officeDocument/2006/relationships/hyperlink" Target="http://pbs.twimg.com/profile_images/1204053781568196610/POZLHEG9_normal.jpg" TargetMode="External"/><Relationship Id="rId4636" Type="http://schemas.openxmlformats.org/officeDocument/2006/relationships/hyperlink" Target="https://twitter.com/elvanerdoan41" TargetMode="External"/><Relationship Id="rId2187" Type="http://schemas.openxmlformats.org/officeDocument/2006/relationships/hyperlink" Target="http://pbs.twimg.com/profile_images/706968514532384770/oOxj0hb4_normal.jpg" TargetMode="External"/><Relationship Id="rId3238" Type="http://schemas.openxmlformats.org/officeDocument/2006/relationships/hyperlink" Target="http://pbs.twimg.com/profile_images/1246453382933614592/xUGgY-8Z_normal.jpg" TargetMode="External"/><Relationship Id="rId3652" Type="http://schemas.openxmlformats.org/officeDocument/2006/relationships/hyperlink" Target="https://twitter.com/elfoiv" TargetMode="External"/><Relationship Id="rId4703" Type="http://schemas.openxmlformats.org/officeDocument/2006/relationships/hyperlink" Target="https://twitter.com/ayyseari" TargetMode="External"/><Relationship Id="rId159" Type="http://schemas.openxmlformats.org/officeDocument/2006/relationships/hyperlink" Target="https://t.co/8raWSHsELO" TargetMode="External"/><Relationship Id="rId573" Type="http://schemas.openxmlformats.org/officeDocument/2006/relationships/hyperlink" Target="https://t.co/RWVeFEJ3P8" TargetMode="External"/><Relationship Id="rId2254" Type="http://schemas.openxmlformats.org/officeDocument/2006/relationships/hyperlink" Target="http://pbs.twimg.com/profile_images/1264341907645308928/ip989slU_normal.jpg" TargetMode="External"/><Relationship Id="rId3305" Type="http://schemas.openxmlformats.org/officeDocument/2006/relationships/hyperlink" Target="http://pbs.twimg.com/profile_images/1262755665547685889/itxkiKTt_normal.jpg" TargetMode="External"/><Relationship Id="rId226" Type="http://schemas.openxmlformats.org/officeDocument/2006/relationships/hyperlink" Target="https://t.co/1FOwBhOL6d" TargetMode="External"/><Relationship Id="rId1270" Type="http://schemas.openxmlformats.org/officeDocument/2006/relationships/hyperlink" Target="http://pbs.twimg.com/profile_images/1263642272970792960/aCSNSqQT_normal.jpg" TargetMode="External"/><Relationship Id="rId5477" Type="http://schemas.openxmlformats.org/officeDocument/2006/relationships/hyperlink" Target="https://twitter.com/mert34019317" TargetMode="External"/><Relationship Id="rId640" Type="http://schemas.openxmlformats.org/officeDocument/2006/relationships/hyperlink" Target="https://t.co/1YrkaibGT0" TargetMode="External"/><Relationship Id="rId2321" Type="http://schemas.openxmlformats.org/officeDocument/2006/relationships/hyperlink" Target="http://pbs.twimg.com/profile_images/1249101562800005121/rRfr23TN_normal.jpg" TargetMode="External"/><Relationship Id="rId4079" Type="http://schemas.openxmlformats.org/officeDocument/2006/relationships/hyperlink" Target="https://twitter.com/balacanleydi" TargetMode="External"/><Relationship Id="rId5891" Type="http://schemas.openxmlformats.org/officeDocument/2006/relationships/hyperlink" Target="https://twitter.com/huzur_bakisli" TargetMode="External"/><Relationship Id="rId6528" Type="http://schemas.openxmlformats.org/officeDocument/2006/relationships/hyperlink" Target="https://twitter.com/erkam_olmak" TargetMode="External"/><Relationship Id="rId4493" Type="http://schemas.openxmlformats.org/officeDocument/2006/relationships/hyperlink" Target="https://twitter.com/fatmagl86847677" TargetMode="External"/><Relationship Id="rId5544" Type="http://schemas.openxmlformats.org/officeDocument/2006/relationships/hyperlink" Target="https://twitter.com/kurtlarrvadisi" TargetMode="External"/><Relationship Id="rId3095" Type="http://schemas.openxmlformats.org/officeDocument/2006/relationships/hyperlink" Target="http://pbs.twimg.com/profile_images/1259298327000223746/mmPuMnmP_normal.jpg" TargetMode="External"/><Relationship Id="rId4146" Type="http://schemas.openxmlformats.org/officeDocument/2006/relationships/hyperlink" Target="https://twitter.com/volkany89550668" TargetMode="External"/><Relationship Id="rId4560" Type="http://schemas.openxmlformats.org/officeDocument/2006/relationships/hyperlink" Target="https://twitter.com/duru_beyazz" TargetMode="External"/><Relationship Id="rId5611" Type="http://schemas.openxmlformats.org/officeDocument/2006/relationships/hyperlink" Target="https://twitter.com/aksasmaz" TargetMode="External"/><Relationship Id="rId1807" Type="http://schemas.openxmlformats.org/officeDocument/2006/relationships/hyperlink" Target="http://pbs.twimg.com/profile_images/1263530154799874049/Mu9fdb3K_normal.jpg" TargetMode="External"/><Relationship Id="rId3162" Type="http://schemas.openxmlformats.org/officeDocument/2006/relationships/hyperlink" Target="http://pbs.twimg.com/profile_images/871015582296158208/0yujUKYU_normal.jpg" TargetMode="External"/><Relationship Id="rId4213" Type="http://schemas.openxmlformats.org/officeDocument/2006/relationships/hyperlink" Target="https://twitter.com/halimekaradagg" TargetMode="External"/><Relationship Id="rId6385" Type="http://schemas.openxmlformats.org/officeDocument/2006/relationships/hyperlink" Target="https://twitter.com/turkcell" TargetMode="External"/><Relationship Id="rId150" Type="http://schemas.openxmlformats.org/officeDocument/2006/relationships/hyperlink" Target="https://t.co/nY6YGynLaR" TargetMode="External"/><Relationship Id="rId3979" Type="http://schemas.openxmlformats.org/officeDocument/2006/relationships/hyperlink" Target="https://twitter.com/erdalpiktes" TargetMode="External"/><Relationship Id="rId6038" Type="http://schemas.openxmlformats.org/officeDocument/2006/relationships/hyperlink" Target="https://twitter.com/belerbinok" TargetMode="External"/><Relationship Id="rId6452" Type="http://schemas.openxmlformats.org/officeDocument/2006/relationships/hyperlink" Target="https://twitter.com/kaplanesenn" TargetMode="External"/><Relationship Id="rId2995" Type="http://schemas.openxmlformats.org/officeDocument/2006/relationships/hyperlink" Target="http://pbs.twimg.com/profile_images/1256335318950739969/0gJR5o5D_normal.jpg" TargetMode="External"/><Relationship Id="rId5054" Type="http://schemas.openxmlformats.org/officeDocument/2006/relationships/hyperlink" Target="https://twitter.com/analitik_bakis_" TargetMode="External"/><Relationship Id="rId6105" Type="http://schemas.openxmlformats.org/officeDocument/2006/relationships/hyperlink" Target="https://twitter.com/fuatdeer1" TargetMode="External"/><Relationship Id="rId967" Type="http://schemas.openxmlformats.org/officeDocument/2006/relationships/hyperlink" Target="http://pbs.twimg.com/profile_images/1248303550083379203/FQT8HOdr_normal.jpg" TargetMode="External"/><Relationship Id="rId1597" Type="http://schemas.openxmlformats.org/officeDocument/2006/relationships/hyperlink" Target="http://pbs.twimg.com/profile_images/1252364159754203138/unjIEEwH_normal.jpg" TargetMode="External"/><Relationship Id="rId2648" Type="http://schemas.openxmlformats.org/officeDocument/2006/relationships/hyperlink" Target="http://pbs.twimg.com/profile_images/993464289674579969/29mK7iOb_normal.jpg" TargetMode="External"/><Relationship Id="rId1664" Type="http://schemas.openxmlformats.org/officeDocument/2006/relationships/hyperlink" Target="http://pbs.twimg.com/profile_images/1259540514153598979/9TuHYq7C_normal.jpg" TargetMode="External"/><Relationship Id="rId2715" Type="http://schemas.openxmlformats.org/officeDocument/2006/relationships/hyperlink" Target="http://pbs.twimg.com/profile_images/1258501039273267200/Nf_4Ig5L_normal.jpg" TargetMode="External"/><Relationship Id="rId4070" Type="http://schemas.openxmlformats.org/officeDocument/2006/relationships/hyperlink" Target="https://twitter.com/sddkevci3" TargetMode="External"/><Relationship Id="rId5121" Type="http://schemas.openxmlformats.org/officeDocument/2006/relationships/hyperlink" Target="https://twitter.com/amahayattayim" TargetMode="External"/><Relationship Id="rId1317" Type="http://schemas.openxmlformats.org/officeDocument/2006/relationships/hyperlink" Target="http://pbs.twimg.com/profile_images/920978992169209856/OLCabDEF_normal.jpg" TargetMode="External"/><Relationship Id="rId1731" Type="http://schemas.openxmlformats.org/officeDocument/2006/relationships/hyperlink" Target="http://pbs.twimg.com/profile_images/1264129576504098816/y9e4zChZ_normal.jpg" TargetMode="External"/><Relationship Id="rId4887" Type="http://schemas.openxmlformats.org/officeDocument/2006/relationships/hyperlink" Target="https://twitter.com/shtheloser" TargetMode="External"/><Relationship Id="rId5938" Type="http://schemas.openxmlformats.org/officeDocument/2006/relationships/hyperlink" Target="https://twitter.com/karadalsahin" TargetMode="External"/><Relationship Id="rId23" Type="http://schemas.openxmlformats.org/officeDocument/2006/relationships/hyperlink" Target="https://t.co/O1S2Iq8s5R" TargetMode="External"/><Relationship Id="rId3489" Type="http://schemas.openxmlformats.org/officeDocument/2006/relationships/hyperlink" Target="http://pbs.twimg.com/profile_images/1257504650833657856/mDwvKLBg_normal.jpg" TargetMode="External"/><Relationship Id="rId3556" Type="http://schemas.openxmlformats.org/officeDocument/2006/relationships/hyperlink" Target="http://pbs.twimg.com/profile_images/1263477031049838592/7kVb6fME_normal.jpg" TargetMode="External"/><Relationship Id="rId4954" Type="http://schemas.openxmlformats.org/officeDocument/2006/relationships/hyperlink" Target="https://twitter.com/57_rahmiozdemir" TargetMode="External"/><Relationship Id="rId477" Type="http://schemas.openxmlformats.org/officeDocument/2006/relationships/hyperlink" Target="https://t.co/CsgpWpeWNH" TargetMode="External"/><Relationship Id="rId2158" Type="http://schemas.openxmlformats.org/officeDocument/2006/relationships/hyperlink" Target="http://pbs.twimg.com/profile_images/1249829905749225473/lluU4f_K_normal.jpg" TargetMode="External"/><Relationship Id="rId3209" Type="http://schemas.openxmlformats.org/officeDocument/2006/relationships/hyperlink" Target="http://pbs.twimg.com/profile_images/1194220550291369985/-dhyRhcX_normal.jpg" TargetMode="External"/><Relationship Id="rId3970" Type="http://schemas.openxmlformats.org/officeDocument/2006/relationships/hyperlink" Target="https://twitter.com/yahyaates" TargetMode="External"/><Relationship Id="rId4607" Type="http://schemas.openxmlformats.org/officeDocument/2006/relationships/hyperlink" Target="https://twitter.com/sadatlii" TargetMode="External"/><Relationship Id="rId891" Type="http://schemas.openxmlformats.org/officeDocument/2006/relationships/hyperlink" Target="http://pbs.twimg.com/profile_images/1264650353527738374/1uXo_3Fm_normal.jpg" TargetMode="External"/><Relationship Id="rId2572" Type="http://schemas.openxmlformats.org/officeDocument/2006/relationships/hyperlink" Target="http://pbs.twimg.com/profile_images/920446114268155909/Fx9zd4ET_normal.jpg" TargetMode="External"/><Relationship Id="rId3623" Type="http://schemas.openxmlformats.org/officeDocument/2006/relationships/hyperlink" Target="http://pbs.twimg.com/profile_images/1263096858072752128/7mlWAqmQ_normal.jpg" TargetMode="External"/><Relationship Id="rId544" Type="http://schemas.openxmlformats.org/officeDocument/2006/relationships/hyperlink" Target="https://t.co/HsqDxKvpdW" TargetMode="External"/><Relationship Id="rId1174" Type="http://schemas.openxmlformats.org/officeDocument/2006/relationships/hyperlink" Target="http://pbs.twimg.com/profile_images/1245375477985968131/x-ctt6E1_normal.jpg" TargetMode="External"/><Relationship Id="rId2225" Type="http://schemas.openxmlformats.org/officeDocument/2006/relationships/hyperlink" Target="http://pbs.twimg.com/profile_images/1263120922938048519/y_nEwQtA_normal.jpg" TargetMode="External"/><Relationship Id="rId5795" Type="http://schemas.openxmlformats.org/officeDocument/2006/relationships/hyperlink" Target="https://twitter.com/m_polat" TargetMode="External"/><Relationship Id="rId611" Type="http://schemas.openxmlformats.org/officeDocument/2006/relationships/hyperlink" Target="https://t.co/7IDoW8Ah9W" TargetMode="External"/><Relationship Id="rId1241" Type="http://schemas.openxmlformats.org/officeDocument/2006/relationships/hyperlink" Target="http://pbs.twimg.com/profile_images/1264295964984184834/hgaigR65_normal.jpg" TargetMode="External"/><Relationship Id="rId4397" Type="http://schemas.openxmlformats.org/officeDocument/2006/relationships/hyperlink" Target="https://twitter.com/yildirimhasret" TargetMode="External"/><Relationship Id="rId5448" Type="http://schemas.openxmlformats.org/officeDocument/2006/relationships/hyperlink" Target="https://twitter.com/lincoln_whittle" TargetMode="External"/><Relationship Id="rId5862" Type="http://schemas.openxmlformats.org/officeDocument/2006/relationships/hyperlink" Target="https://twitter.com/kzlbakomnistkr1" TargetMode="External"/><Relationship Id="rId4464" Type="http://schemas.openxmlformats.org/officeDocument/2006/relationships/hyperlink" Target="https://twitter.com/plussizedilara" TargetMode="External"/><Relationship Id="rId5515" Type="http://schemas.openxmlformats.org/officeDocument/2006/relationships/hyperlink" Target="https://twitter.com/omerserafeddin" TargetMode="External"/><Relationship Id="rId3066" Type="http://schemas.openxmlformats.org/officeDocument/2006/relationships/hyperlink" Target="http://pbs.twimg.com/profile_images/1263657768675872768/Ihm6qi8U_normal.jpg" TargetMode="External"/><Relationship Id="rId3480" Type="http://schemas.openxmlformats.org/officeDocument/2006/relationships/hyperlink" Target="http://pbs.twimg.com/profile_images/1171548373054361601/XFYYMpZn_normal.jpg" TargetMode="External"/><Relationship Id="rId4117" Type="http://schemas.openxmlformats.org/officeDocument/2006/relationships/hyperlink" Target="https://twitter.com/nesimsek" TargetMode="External"/><Relationship Id="rId4531" Type="http://schemas.openxmlformats.org/officeDocument/2006/relationships/hyperlink" Target="https://twitter.com/zehraisik55" TargetMode="External"/><Relationship Id="rId2082" Type="http://schemas.openxmlformats.org/officeDocument/2006/relationships/hyperlink" Target="http://pbs.twimg.com/profile_images/1263871260917981184/VXBFQFzI_normal.jpg" TargetMode="External"/><Relationship Id="rId3133" Type="http://schemas.openxmlformats.org/officeDocument/2006/relationships/hyperlink" Target="http://pbs.twimg.com/profile_images/936186269599637504/liGR74dA_normal.jpg" TargetMode="External"/><Relationship Id="rId6289" Type="http://schemas.openxmlformats.org/officeDocument/2006/relationships/hyperlink" Target="https://twitter.com/emineyldr05" TargetMode="External"/><Relationship Id="rId2899" Type="http://schemas.openxmlformats.org/officeDocument/2006/relationships/hyperlink" Target="http://pbs.twimg.com/profile_images/378800000720870369/f1e95a4734549611284729e1692f2eb0_normal.jpeg" TargetMode="External"/><Relationship Id="rId3200" Type="http://schemas.openxmlformats.org/officeDocument/2006/relationships/hyperlink" Target="http://pbs.twimg.com/profile_images/739584061644111872/SFUzsKOJ_normal.jpg" TargetMode="External"/><Relationship Id="rId6356" Type="http://schemas.openxmlformats.org/officeDocument/2006/relationships/hyperlink" Target="https://twitter.com/mehmetb47947536" TargetMode="External"/><Relationship Id="rId121" Type="http://schemas.openxmlformats.org/officeDocument/2006/relationships/hyperlink" Target="https://t.co/9UuZUl11EQ" TargetMode="External"/><Relationship Id="rId2966" Type="http://schemas.openxmlformats.org/officeDocument/2006/relationships/hyperlink" Target="http://pbs.twimg.com/profile_images/1247895204557762560/NUZBlMgg_normal.jpg" TargetMode="External"/><Relationship Id="rId5372" Type="http://schemas.openxmlformats.org/officeDocument/2006/relationships/hyperlink" Target="https://twitter.com/terkedilenmekan" TargetMode="External"/><Relationship Id="rId6009" Type="http://schemas.openxmlformats.org/officeDocument/2006/relationships/hyperlink" Target="https://twitter.com/muhammedaski1" TargetMode="External"/><Relationship Id="rId6423" Type="http://schemas.openxmlformats.org/officeDocument/2006/relationships/hyperlink" Target="https://twitter.com/anilanlgnr1881" TargetMode="External"/><Relationship Id="rId938" Type="http://schemas.openxmlformats.org/officeDocument/2006/relationships/hyperlink" Target="http://pbs.twimg.com/profile_images/1257793662869811206/8T2H5uNp_normal.jpg" TargetMode="External"/><Relationship Id="rId1568" Type="http://schemas.openxmlformats.org/officeDocument/2006/relationships/hyperlink" Target="http://pbs.twimg.com/profile_images/1853289315/image_normal.jpg" TargetMode="External"/><Relationship Id="rId2619" Type="http://schemas.openxmlformats.org/officeDocument/2006/relationships/hyperlink" Target="http://pbs.twimg.com/profile_images/1258943838133125122/rfnbo-2a_normal.jpg" TargetMode="External"/><Relationship Id="rId5025" Type="http://schemas.openxmlformats.org/officeDocument/2006/relationships/hyperlink" Target="https://twitter.com/busra09540964" TargetMode="External"/><Relationship Id="rId1635" Type="http://schemas.openxmlformats.org/officeDocument/2006/relationships/hyperlink" Target="http://pbs.twimg.com/profile_images/1233424547229184000/VcvVmMkO_normal.jpg" TargetMode="External"/><Relationship Id="rId1982" Type="http://schemas.openxmlformats.org/officeDocument/2006/relationships/hyperlink" Target="http://pbs.twimg.com/profile_images/483302431237754880/SG-iUbzq_normal.jpeg" TargetMode="External"/><Relationship Id="rId4041" Type="http://schemas.openxmlformats.org/officeDocument/2006/relationships/hyperlink" Target="https://twitter.com/merener33525339" TargetMode="External"/><Relationship Id="rId1702" Type="http://schemas.openxmlformats.org/officeDocument/2006/relationships/hyperlink" Target="http://pbs.twimg.com/profile_images/1264306258389143559/mQfgdyeL_normal.jpg" TargetMode="External"/><Relationship Id="rId4858" Type="http://schemas.openxmlformats.org/officeDocument/2006/relationships/hyperlink" Target="https://twitter.com/umrankbc" TargetMode="External"/><Relationship Id="rId5909" Type="http://schemas.openxmlformats.org/officeDocument/2006/relationships/hyperlink" Target="https://twitter.com/flyying_circus" TargetMode="External"/><Relationship Id="rId3874" Type="http://schemas.openxmlformats.org/officeDocument/2006/relationships/hyperlink" Target="https://twitter.com/chdsimsek" TargetMode="External"/><Relationship Id="rId4925" Type="http://schemas.openxmlformats.org/officeDocument/2006/relationships/hyperlink" Target="https://twitter.com/hanifekaramn" TargetMode="External"/><Relationship Id="rId6280" Type="http://schemas.openxmlformats.org/officeDocument/2006/relationships/hyperlink" Target="https://twitter.com/mercek_ilmi" TargetMode="External"/><Relationship Id="rId795" Type="http://schemas.openxmlformats.org/officeDocument/2006/relationships/hyperlink" Target="http://pbs.twimg.com/profile_images/1051517103478632450/cyXLXhZT_normal.jpg" TargetMode="External"/><Relationship Id="rId2476" Type="http://schemas.openxmlformats.org/officeDocument/2006/relationships/hyperlink" Target="http://pbs.twimg.com/profile_images/1264261363523780609/Dxmf7O83_normal.jpg" TargetMode="External"/><Relationship Id="rId2890" Type="http://schemas.openxmlformats.org/officeDocument/2006/relationships/hyperlink" Target="http://pbs.twimg.com/profile_images/1263449337318735873/BmWdArwF_normal.jpg" TargetMode="External"/><Relationship Id="rId3527" Type="http://schemas.openxmlformats.org/officeDocument/2006/relationships/hyperlink" Target="http://pbs.twimg.com/profile_images/1251902485838680064/eIqqPFwQ_normal.jpg" TargetMode="External"/><Relationship Id="rId3941" Type="http://schemas.openxmlformats.org/officeDocument/2006/relationships/hyperlink" Target="https://twitter.com/borqea" TargetMode="External"/><Relationship Id="rId448" Type="http://schemas.openxmlformats.org/officeDocument/2006/relationships/hyperlink" Target="https://t.co/BOSYt4wYkJ" TargetMode="External"/><Relationship Id="rId862" Type="http://schemas.openxmlformats.org/officeDocument/2006/relationships/hyperlink" Target="http://pbs.twimg.com/profile_images/1263871146803503105/n28TieY4_normal.jpg" TargetMode="External"/><Relationship Id="rId1078" Type="http://schemas.openxmlformats.org/officeDocument/2006/relationships/hyperlink" Target="http://pbs.twimg.com/profile_images/1242824575769088005/3XEkQr07_normal.jpg" TargetMode="External"/><Relationship Id="rId1492" Type="http://schemas.openxmlformats.org/officeDocument/2006/relationships/hyperlink" Target="http://pbs.twimg.com/profile_images/1256728744003342336/gXzCuseV_normal.jpg" TargetMode="External"/><Relationship Id="rId2129" Type="http://schemas.openxmlformats.org/officeDocument/2006/relationships/hyperlink" Target="http://pbs.twimg.com/profile_images/1085099286759686146/aLHVfjbG_normal.jpg" TargetMode="External"/><Relationship Id="rId2543" Type="http://schemas.openxmlformats.org/officeDocument/2006/relationships/hyperlink" Target="http://pbs.twimg.com/profile_images/1245701842903973895/qSlKjsuc_normal.jpg" TargetMode="External"/><Relationship Id="rId5699" Type="http://schemas.openxmlformats.org/officeDocument/2006/relationships/hyperlink" Target="https://twitter.com/studymello" TargetMode="External"/><Relationship Id="rId6000" Type="http://schemas.openxmlformats.org/officeDocument/2006/relationships/hyperlink" Target="https://twitter.com/mamafih365" TargetMode="External"/><Relationship Id="rId515" Type="http://schemas.openxmlformats.org/officeDocument/2006/relationships/hyperlink" Target="https://t.co/UMRQSkp9C2" TargetMode="External"/><Relationship Id="rId1145" Type="http://schemas.openxmlformats.org/officeDocument/2006/relationships/hyperlink" Target="http://pbs.twimg.com/profile_images/1015211255093702656/IY63UeSQ_normal.jpg" TargetMode="External"/><Relationship Id="rId5766" Type="http://schemas.openxmlformats.org/officeDocument/2006/relationships/hyperlink" Target="https://twitter.com/aryayahya17" TargetMode="External"/><Relationship Id="rId1212" Type="http://schemas.openxmlformats.org/officeDocument/2006/relationships/hyperlink" Target="http://pbs.twimg.com/profile_images/1255472863525638146/hlOkO7fx_normal.jpg" TargetMode="External"/><Relationship Id="rId2610" Type="http://schemas.openxmlformats.org/officeDocument/2006/relationships/hyperlink" Target="http://pbs.twimg.com/profile_images/1264602452445351937/ngBlqD0T_normal.jpg" TargetMode="External"/><Relationship Id="rId4368" Type="http://schemas.openxmlformats.org/officeDocument/2006/relationships/hyperlink" Target="https://twitter.com/84_htc" TargetMode="External"/><Relationship Id="rId5419" Type="http://schemas.openxmlformats.org/officeDocument/2006/relationships/hyperlink" Target="https://twitter.com/erissrabia" TargetMode="External"/><Relationship Id="rId4782" Type="http://schemas.openxmlformats.org/officeDocument/2006/relationships/hyperlink" Target="https://twitter.com/tiger00537408" TargetMode="External"/><Relationship Id="rId5833" Type="http://schemas.openxmlformats.org/officeDocument/2006/relationships/hyperlink" Target="https://twitter.com/belediyemedyasi" TargetMode="External"/><Relationship Id="rId3037" Type="http://schemas.openxmlformats.org/officeDocument/2006/relationships/hyperlink" Target="http://pbs.twimg.com/profile_images/1260220412006449155/xemlJpwW_normal.jpg" TargetMode="External"/><Relationship Id="rId3384" Type="http://schemas.openxmlformats.org/officeDocument/2006/relationships/hyperlink" Target="http://pbs.twimg.com/profile_images/1256881884166053888/OApRFofK_normal.jpg" TargetMode="External"/><Relationship Id="rId4435" Type="http://schemas.openxmlformats.org/officeDocument/2006/relationships/hyperlink" Target="https://twitter.com/strongpowerthnx" TargetMode="External"/><Relationship Id="rId5900" Type="http://schemas.openxmlformats.org/officeDocument/2006/relationships/hyperlink" Target="https://twitter.com/maliozgur" TargetMode="External"/><Relationship Id="rId3451" Type="http://schemas.openxmlformats.org/officeDocument/2006/relationships/hyperlink" Target="http://pbs.twimg.com/profile_images/1258939051731812355/gpEXMc7e_normal.jpg" TargetMode="External"/><Relationship Id="rId4502" Type="http://schemas.openxmlformats.org/officeDocument/2006/relationships/hyperlink" Target="https://twitter.com/unalasumann" TargetMode="External"/><Relationship Id="rId372" Type="http://schemas.openxmlformats.org/officeDocument/2006/relationships/hyperlink" Target="https://t.co/zUFSN0e6xf" TargetMode="External"/><Relationship Id="rId2053" Type="http://schemas.openxmlformats.org/officeDocument/2006/relationships/hyperlink" Target="http://pbs.twimg.com/profile_images/1111388068064477184/2GsJ8rXa_normal.png" TargetMode="External"/><Relationship Id="rId3104" Type="http://schemas.openxmlformats.org/officeDocument/2006/relationships/hyperlink" Target="http://pbs.twimg.com/profile_images/1259763021825572866/Blysk00o_normal.jpg" TargetMode="External"/><Relationship Id="rId2120" Type="http://schemas.openxmlformats.org/officeDocument/2006/relationships/hyperlink" Target="http://pbs.twimg.com/profile_images/1259252117811929088/Xe8wVH2E_normal.jpg" TargetMode="External"/><Relationship Id="rId5276" Type="http://schemas.openxmlformats.org/officeDocument/2006/relationships/hyperlink" Target="https://twitter.com/febe19071" TargetMode="External"/><Relationship Id="rId5690" Type="http://schemas.openxmlformats.org/officeDocument/2006/relationships/hyperlink" Target="https://twitter.com/baltaci33" TargetMode="External"/><Relationship Id="rId6327" Type="http://schemas.openxmlformats.org/officeDocument/2006/relationships/hyperlink" Target="https://twitter.com/panikburun" TargetMode="External"/><Relationship Id="rId4292" Type="http://schemas.openxmlformats.org/officeDocument/2006/relationships/hyperlink" Target="https://twitter.com/kemalcnkrbs" TargetMode="External"/><Relationship Id="rId5343" Type="http://schemas.openxmlformats.org/officeDocument/2006/relationships/hyperlink" Target="https://twitter.com/lanetimgeler_" TargetMode="External"/><Relationship Id="rId1886" Type="http://schemas.openxmlformats.org/officeDocument/2006/relationships/hyperlink" Target="http://pbs.twimg.com/profile_images/1263553586866380802/l2VOaMw__normal.jpg" TargetMode="External"/><Relationship Id="rId2937" Type="http://schemas.openxmlformats.org/officeDocument/2006/relationships/hyperlink" Target="http://pbs.twimg.com/profile_images/1263224513594036224/L7u6bDKk_normal.jpg" TargetMode="External"/><Relationship Id="rId909" Type="http://schemas.openxmlformats.org/officeDocument/2006/relationships/hyperlink" Target="http://pbs.twimg.com/profile_images/1256912574341419011/1DaOwZXY_normal.jpg" TargetMode="External"/><Relationship Id="rId1539" Type="http://schemas.openxmlformats.org/officeDocument/2006/relationships/hyperlink" Target="http://pbs.twimg.com/profile_images/438469854157221888/swXQDmAs_normal.png" TargetMode="External"/><Relationship Id="rId1953" Type="http://schemas.openxmlformats.org/officeDocument/2006/relationships/hyperlink" Target="http://pbs.twimg.com/profile_images/967432038843408386/kcwdsw38_normal.jpg" TargetMode="External"/><Relationship Id="rId5410" Type="http://schemas.openxmlformats.org/officeDocument/2006/relationships/hyperlink" Target="https://twitter.com/lnternettin" TargetMode="External"/><Relationship Id="rId1606" Type="http://schemas.openxmlformats.org/officeDocument/2006/relationships/hyperlink" Target="http://pbs.twimg.com/profile_images/587016362675015681/SUc1XUap_normal.jpg" TargetMode="External"/><Relationship Id="rId4012" Type="http://schemas.openxmlformats.org/officeDocument/2006/relationships/hyperlink" Target="https://twitter.com/seckin_deniz" TargetMode="External"/><Relationship Id="rId3778" Type="http://schemas.openxmlformats.org/officeDocument/2006/relationships/hyperlink" Target="https://twitter.com/darkangel_mells" TargetMode="External"/><Relationship Id="rId4829" Type="http://schemas.openxmlformats.org/officeDocument/2006/relationships/hyperlink" Target="https://twitter.com/smdsakk" TargetMode="External"/><Relationship Id="rId6184" Type="http://schemas.openxmlformats.org/officeDocument/2006/relationships/hyperlink" Target="https://twitter.com/ahmetsiral" TargetMode="External"/><Relationship Id="rId699" Type="http://schemas.openxmlformats.org/officeDocument/2006/relationships/hyperlink" Target="https://t.co/AgAsM8Ggz8" TargetMode="External"/><Relationship Id="rId2794" Type="http://schemas.openxmlformats.org/officeDocument/2006/relationships/hyperlink" Target="http://pbs.twimg.com/profile_images/1233845296351850497/SlWho9GU_normal.jpg" TargetMode="External"/><Relationship Id="rId3845" Type="http://schemas.openxmlformats.org/officeDocument/2006/relationships/hyperlink" Target="https://twitter.com/angaralidoktor" TargetMode="External"/><Relationship Id="rId6251" Type="http://schemas.openxmlformats.org/officeDocument/2006/relationships/hyperlink" Target="https://twitter.com/fatmaevcmk" TargetMode="External"/><Relationship Id="rId766" Type="http://schemas.openxmlformats.org/officeDocument/2006/relationships/hyperlink" Target="http://pbs.twimg.com/profile_images/1245797321314643971/s4nVegVh_normal.jpg" TargetMode="External"/><Relationship Id="rId1396" Type="http://schemas.openxmlformats.org/officeDocument/2006/relationships/hyperlink" Target="http://pbs.twimg.com/profile_images/1259055187844640769/NoU3t06P_normal.jpg" TargetMode="External"/><Relationship Id="rId2447" Type="http://schemas.openxmlformats.org/officeDocument/2006/relationships/hyperlink" Target="http://pbs.twimg.com/profile_images/1254255654455463936/6lT9DtGk_normal.jpg" TargetMode="External"/><Relationship Id="rId419" Type="http://schemas.openxmlformats.org/officeDocument/2006/relationships/hyperlink" Target="https://t.co/2HXHPilHnK" TargetMode="External"/><Relationship Id="rId1049" Type="http://schemas.openxmlformats.org/officeDocument/2006/relationships/hyperlink" Target="http://pbs.twimg.com/profile_images/1263900113845530625/n5I2efLa_normal.jpg" TargetMode="External"/><Relationship Id="rId2861" Type="http://schemas.openxmlformats.org/officeDocument/2006/relationships/hyperlink" Target="http://pbs.twimg.com/profile_images/1264348551846473735/_Ncg4qHr_normal.jpg" TargetMode="External"/><Relationship Id="rId3912" Type="http://schemas.openxmlformats.org/officeDocument/2006/relationships/hyperlink" Target="https://twitter.com/suleymansoylu" TargetMode="External"/><Relationship Id="rId833" Type="http://schemas.openxmlformats.org/officeDocument/2006/relationships/hyperlink" Target="http://pbs.twimg.com/profile_images/1261806212276015108/-jf2hZto_normal.jpg" TargetMode="External"/><Relationship Id="rId1116" Type="http://schemas.openxmlformats.org/officeDocument/2006/relationships/hyperlink" Target="http://pbs.twimg.com/profile_images/1264644141276975105/g_Gu3EC6_normal.jpg" TargetMode="External"/><Relationship Id="rId1463" Type="http://schemas.openxmlformats.org/officeDocument/2006/relationships/hyperlink" Target="http://pbs.twimg.com/profile_images/1247196222802313218/Im1VItf1_normal.jpg" TargetMode="External"/><Relationship Id="rId2514" Type="http://schemas.openxmlformats.org/officeDocument/2006/relationships/hyperlink" Target="http://pbs.twimg.com/profile_images/1264329296228823040/PMnz1vl1_normal.jpg" TargetMode="External"/><Relationship Id="rId900" Type="http://schemas.openxmlformats.org/officeDocument/2006/relationships/hyperlink" Target="http://pbs.twimg.com/profile_images/737443572325175297/_ssN35uf_normal.jpg" TargetMode="External"/><Relationship Id="rId1530" Type="http://schemas.openxmlformats.org/officeDocument/2006/relationships/hyperlink" Target="http://pbs.twimg.com/profile_images/1259715286913232898/3FSBBKWu_normal.jpg" TargetMode="External"/><Relationship Id="rId4686" Type="http://schemas.openxmlformats.org/officeDocument/2006/relationships/hyperlink" Target="https://twitter.com/altunoluksebnem" TargetMode="External"/><Relationship Id="rId5737" Type="http://schemas.openxmlformats.org/officeDocument/2006/relationships/hyperlink" Target="https://twitter.com/hogwartslikedi" TargetMode="External"/><Relationship Id="rId3288" Type="http://schemas.openxmlformats.org/officeDocument/2006/relationships/hyperlink" Target="http://pbs.twimg.com/profile_images/1250803322308747270/Dd8C5hwL_normal.jpg" TargetMode="External"/><Relationship Id="rId4339" Type="http://schemas.openxmlformats.org/officeDocument/2006/relationships/hyperlink" Target="https://twitter.com/fb5061" TargetMode="External"/><Relationship Id="rId4753" Type="http://schemas.openxmlformats.org/officeDocument/2006/relationships/hyperlink" Target="https://twitter.com/ayvansaray34" TargetMode="External"/><Relationship Id="rId5804" Type="http://schemas.openxmlformats.org/officeDocument/2006/relationships/hyperlink" Target="https://twitter.com/isthissui" TargetMode="External"/><Relationship Id="rId3355" Type="http://schemas.openxmlformats.org/officeDocument/2006/relationships/hyperlink" Target="http://pbs.twimg.com/profile_images/748829239491911680/WgRP883P_normal.jpg" TargetMode="External"/><Relationship Id="rId4406" Type="http://schemas.openxmlformats.org/officeDocument/2006/relationships/hyperlink" Target="https://twitter.com/gulbintosun" TargetMode="External"/><Relationship Id="rId276" Type="http://schemas.openxmlformats.org/officeDocument/2006/relationships/hyperlink" Target="https://t.co/ohPO7pzfpe" TargetMode="External"/><Relationship Id="rId690" Type="http://schemas.openxmlformats.org/officeDocument/2006/relationships/hyperlink" Target="https://t.co/z9eUkToynF" TargetMode="External"/><Relationship Id="rId2371" Type="http://schemas.openxmlformats.org/officeDocument/2006/relationships/hyperlink" Target="http://pbs.twimg.com/profile_images/1262007895941668864/SeohetR6_normal.jpg" TargetMode="External"/><Relationship Id="rId3008" Type="http://schemas.openxmlformats.org/officeDocument/2006/relationships/hyperlink" Target="http://pbs.twimg.com/profile_images/1261413049266843648/vTUa_7ab_normal.jpg" TargetMode="External"/><Relationship Id="rId3422" Type="http://schemas.openxmlformats.org/officeDocument/2006/relationships/hyperlink" Target="http://pbs.twimg.com/profile_images/980954119144960011/Ag27JBue_normal.jpg" TargetMode="External"/><Relationship Id="rId4820" Type="http://schemas.openxmlformats.org/officeDocument/2006/relationships/hyperlink" Target="https://twitter.com/cevatpasag" TargetMode="External"/><Relationship Id="rId343" Type="http://schemas.openxmlformats.org/officeDocument/2006/relationships/hyperlink" Target="https://t.co/ufhT9P0nXJ" TargetMode="External"/><Relationship Id="rId2024" Type="http://schemas.openxmlformats.org/officeDocument/2006/relationships/hyperlink" Target="http://pbs.twimg.com/profile_images/1252973835865010176/fCFUpp9k_normal.jpg" TargetMode="External"/><Relationship Id="rId1040" Type="http://schemas.openxmlformats.org/officeDocument/2006/relationships/hyperlink" Target="http://pbs.twimg.com/profile_images/1199477498196705280/l1MUIWEd_normal.jpg" TargetMode="External"/><Relationship Id="rId4196" Type="http://schemas.openxmlformats.org/officeDocument/2006/relationships/hyperlink" Target="https://twitter.com/someoneofcat" TargetMode="External"/><Relationship Id="rId5247" Type="http://schemas.openxmlformats.org/officeDocument/2006/relationships/hyperlink" Target="https://twitter.com/mustafa92izi9" TargetMode="External"/><Relationship Id="rId5594" Type="http://schemas.openxmlformats.org/officeDocument/2006/relationships/hyperlink" Target="https://twitter.com/musaylm57128840" TargetMode="External"/><Relationship Id="rId410" Type="http://schemas.openxmlformats.org/officeDocument/2006/relationships/hyperlink" Target="https://t.co/Zg06xG9NKO" TargetMode="External"/><Relationship Id="rId5661" Type="http://schemas.openxmlformats.org/officeDocument/2006/relationships/hyperlink" Target="https://twitter.com/hekimhanak" TargetMode="External"/><Relationship Id="rId1857" Type="http://schemas.openxmlformats.org/officeDocument/2006/relationships/hyperlink" Target="http://pbs.twimg.com/profile_images/1194569164226256897/jqgrGUIw_normal.jpg" TargetMode="External"/><Relationship Id="rId2908" Type="http://schemas.openxmlformats.org/officeDocument/2006/relationships/hyperlink" Target="http://pbs.twimg.com/profile_images/1256729418602557440/c0EV-HOq_normal.jpg" TargetMode="External"/><Relationship Id="rId4263" Type="http://schemas.openxmlformats.org/officeDocument/2006/relationships/hyperlink" Target="https://twitter.com/yaylayasmin" TargetMode="External"/><Relationship Id="rId5314" Type="http://schemas.openxmlformats.org/officeDocument/2006/relationships/hyperlink" Target="https://twitter.com/bertanrona" TargetMode="External"/><Relationship Id="rId1924" Type="http://schemas.openxmlformats.org/officeDocument/2006/relationships/hyperlink" Target="http://pbs.twimg.com/profile_images/1261003485476196354/MDR8LQ4D_normal.jpg" TargetMode="External"/><Relationship Id="rId4330" Type="http://schemas.openxmlformats.org/officeDocument/2006/relationships/hyperlink" Target="https://twitter.com/antisistem81" TargetMode="External"/><Relationship Id="rId6088" Type="http://schemas.openxmlformats.org/officeDocument/2006/relationships/hyperlink" Target="https://twitter.com/hasanylmaz96" TargetMode="External"/><Relationship Id="rId2698" Type="http://schemas.openxmlformats.org/officeDocument/2006/relationships/hyperlink" Target="http://pbs.twimg.com/profile_images/1259585548345380864/VeSOdBAO_normal.jpg" TargetMode="External"/><Relationship Id="rId6155" Type="http://schemas.openxmlformats.org/officeDocument/2006/relationships/hyperlink" Target="https://twitter.com/emirhandimaskvv" TargetMode="External"/><Relationship Id="rId3749" Type="http://schemas.openxmlformats.org/officeDocument/2006/relationships/hyperlink" Target="https://twitter.com/kecisultan" TargetMode="External"/><Relationship Id="rId5171" Type="http://schemas.openxmlformats.org/officeDocument/2006/relationships/hyperlink" Target="https://twitter.com/uzunadam5334" TargetMode="External"/><Relationship Id="rId6222" Type="http://schemas.openxmlformats.org/officeDocument/2006/relationships/hyperlink" Target="https://twitter.com/sultanucar_ist" TargetMode="External"/><Relationship Id="rId2765" Type="http://schemas.openxmlformats.org/officeDocument/2006/relationships/hyperlink" Target="http://pbs.twimg.com/profile_images/1264287745150763008/5eaSGGNV_normal.jpg" TargetMode="External"/><Relationship Id="rId3816" Type="http://schemas.openxmlformats.org/officeDocument/2006/relationships/hyperlink" Target="https://twitter.com/birparmakbal" TargetMode="External"/><Relationship Id="rId737" Type="http://schemas.openxmlformats.org/officeDocument/2006/relationships/hyperlink" Target="http://pbs.twimg.com/profile_images/1264563670929072128/Q5oxFGf9_normal.jpg" TargetMode="External"/><Relationship Id="rId1367" Type="http://schemas.openxmlformats.org/officeDocument/2006/relationships/hyperlink" Target="http://pbs.twimg.com/profile_images/1027493516749012992/KITUNnP5_normal.jpg" TargetMode="External"/><Relationship Id="rId1781" Type="http://schemas.openxmlformats.org/officeDocument/2006/relationships/hyperlink" Target="http://pbs.twimg.com/profile_images/1254901588336037891/OpSSYm0D_normal.jpg" TargetMode="External"/><Relationship Id="rId2418" Type="http://schemas.openxmlformats.org/officeDocument/2006/relationships/hyperlink" Target="http://pbs.twimg.com/profile_images/1261318804631683075/qICrx2K6_normal.jpg" TargetMode="External"/><Relationship Id="rId2832" Type="http://schemas.openxmlformats.org/officeDocument/2006/relationships/hyperlink" Target="http://abs.twimg.com/sticky/default_profile_images/default_profile_normal.png" TargetMode="External"/><Relationship Id="rId5988" Type="http://schemas.openxmlformats.org/officeDocument/2006/relationships/hyperlink" Target="https://twitter.com/bhyh6763" TargetMode="External"/><Relationship Id="rId73" Type="http://schemas.openxmlformats.org/officeDocument/2006/relationships/hyperlink" Target="https://t.co/kX8KAfCLTn" TargetMode="External"/><Relationship Id="rId804" Type="http://schemas.openxmlformats.org/officeDocument/2006/relationships/hyperlink" Target="http://pbs.twimg.com/profile_images/1258767849105117187/qB-KJgg9_normal.jpg" TargetMode="External"/><Relationship Id="rId1434" Type="http://schemas.openxmlformats.org/officeDocument/2006/relationships/hyperlink" Target="http://pbs.twimg.com/profile_images/1264434905930399746/VjOM6qSl_normal.jpg" TargetMode="External"/><Relationship Id="rId1501" Type="http://schemas.openxmlformats.org/officeDocument/2006/relationships/hyperlink" Target="http://pbs.twimg.com/profile_images/1250233862237630467/v4OBD3TU_normal.jpg" TargetMode="External"/><Relationship Id="rId4657" Type="http://schemas.openxmlformats.org/officeDocument/2006/relationships/hyperlink" Target="https://twitter.com/ferhatbingol56" TargetMode="External"/><Relationship Id="rId5708" Type="http://schemas.openxmlformats.org/officeDocument/2006/relationships/hyperlink" Target="https://twitter.com/mehmetalidim" TargetMode="External"/><Relationship Id="rId3259" Type="http://schemas.openxmlformats.org/officeDocument/2006/relationships/hyperlink" Target="http://pbs.twimg.com/profile_images/1264613047857041409/wity5vX9_normal.jpg" TargetMode="External"/><Relationship Id="rId594" Type="http://schemas.openxmlformats.org/officeDocument/2006/relationships/hyperlink" Target="https://t.co/VVfo4N97ES" TargetMode="External"/><Relationship Id="rId2275" Type="http://schemas.openxmlformats.org/officeDocument/2006/relationships/hyperlink" Target="http://pbs.twimg.com/profile_images/1063010067048472576/9jWJDwXT_normal.jpg" TargetMode="External"/><Relationship Id="rId3326" Type="http://schemas.openxmlformats.org/officeDocument/2006/relationships/hyperlink" Target="http://pbs.twimg.com/profile_images/1254494245152489472/K25RSjXj_normal.jpg" TargetMode="External"/><Relationship Id="rId3673" Type="http://schemas.openxmlformats.org/officeDocument/2006/relationships/hyperlink" Target="https://twitter.com/atavrattroll" TargetMode="External"/><Relationship Id="rId4724" Type="http://schemas.openxmlformats.org/officeDocument/2006/relationships/hyperlink" Target="https://twitter.com/enessarikaya01" TargetMode="External"/><Relationship Id="rId247" Type="http://schemas.openxmlformats.org/officeDocument/2006/relationships/hyperlink" Target="https://t.co/BoIgmLG247" TargetMode="External"/><Relationship Id="rId3740" Type="http://schemas.openxmlformats.org/officeDocument/2006/relationships/hyperlink" Target="https://twitter.com/nalanbadur" TargetMode="External"/><Relationship Id="rId661" Type="http://schemas.openxmlformats.org/officeDocument/2006/relationships/hyperlink" Target="https://t.co/5E1hmziGBs" TargetMode="External"/><Relationship Id="rId1291" Type="http://schemas.openxmlformats.org/officeDocument/2006/relationships/hyperlink" Target="http://pbs.twimg.com/profile_images/1220434089737707521/0H9dkGm5_normal.jpg" TargetMode="External"/><Relationship Id="rId2342" Type="http://schemas.openxmlformats.org/officeDocument/2006/relationships/hyperlink" Target="http://pbs.twimg.com/profile_images/1252759101655957505/sJ6cNN-c_normal.jpg" TargetMode="External"/><Relationship Id="rId5498" Type="http://schemas.openxmlformats.org/officeDocument/2006/relationships/hyperlink" Target="https://twitter.com/dgn_42" TargetMode="External"/><Relationship Id="rId6549" Type="http://schemas.openxmlformats.org/officeDocument/2006/relationships/hyperlink" Target="https://twitter.com/2gozum" TargetMode="External"/><Relationship Id="rId314" Type="http://schemas.openxmlformats.org/officeDocument/2006/relationships/hyperlink" Target="https://t.co/1VvSPOAL9c" TargetMode="External"/><Relationship Id="rId5565" Type="http://schemas.openxmlformats.org/officeDocument/2006/relationships/hyperlink" Target="https://twitter.com/elaadenizzz" TargetMode="External"/><Relationship Id="rId1011" Type="http://schemas.openxmlformats.org/officeDocument/2006/relationships/hyperlink" Target="http://pbs.twimg.com/profile_images/1252890874780008448/yHTRgOmR_normal.jpg" TargetMode="External"/><Relationship Id="rId4167" Type="http://schemas.openxmlformats.org/officeDocument/2006/relationships/hyperlink" Target="https://twitter.com/gokcesenturksep" TargetMode="External"/><Relationship Id="rId4581" Type="http://schemas.openxmlformats.org/officeDocument/2006/relationships/hyperlink" Target="https://twitter.com/onurakilli6" TargetMode="External"/><Relationship Id="rId5218" Type="http://schemas.openxmlformats.org/officeDocument/2006/relationships/hyperlink" Target="https://twitter.com/hseyinbasargan1" TargetMode="External"/><Relationship Id="rId5632" Type="http://schemas.openxmlformats.org/officeDocument/2006/relationships/hyperlink" Target="https://twitter.com/farukku84957283" TargetMode="External"/><Relationship Id="rId3183" Type="http://schemas.openxmlformats.org/officeDocument/2006/relationships/hyperlink" Target="http://pbs.twimg.com/profile_images/1246792130753937408/vEZfVmfd_normal.jpg" TargetMode="External"/><Relationship Id="rId4234" Type="http://schemas.openxmlformats.org/officeDocument/2006/relationships/hyperlink" Target="https://twitter.com/cemile14485493" TargetMode="External"/><Relationship Id="rId1828" Type="http://schemas.openxmlformats.org/officeDocument/2006/relationships/hyperlink" Target="http://pbs.twimg.com/profile_images/1243197950848913408/3pwl78kA_normal.jpg" TargetMode="External"/><Relationship Id="rId3250" Type="http://schemas.openxmlformats.org/officeDocument/2006/relationships/hyperlink" Target="http://pbs.twimg.com/profile_images/1151205508046610437/qn9fcXvq_normal.jpg" TargetMode="External"/><Relationship Id="rId171" Type="http://schemas.openxmlformats.org/officeDocument/2006/relationships/hyperlink" Target="https://t.co/z8dZEwELUV" TargetMode="External"/><Relationship Id="rId4301" Type="http://schemas.openxmlformats.org/officeDocument/2006/relationships/hyperlink" Target="https://twitter.com/kmese51" TargetMode="External"/><Relationship Id="rId6059" Type="http://schemas.openxmlformats.org/officeDocument/2006/relationships/hyperlink" Target="https://twitter.com/curavc_mehmet" TargetMode="External"/><Relationship Id="rId6473" Type="http://schemas.openxmlformats.org/officeDocument/2006/relationships/hyperlink" Target="https://twitter.com/pekcan" TargetMode="External"/><Relationship Id="rId988" Type="http://schemas.openxmlformats.org/officeDocument/2006/relationships/hyperlink" Target="http://pbs.twimg.com/profile_images/664088201867456512/_tHvWBpz_normal.jpg" TargetMode="External"/><Relationship Id="rId2669" Type="http://schemas.openxmlformats.org/officeDocument/2006/relationships/hyperlink" Target="http://pbs.twimg.com/profile_images/1262758075359879168/JsdO1zeu_normal.jpg" TargetMode="External"/><Relationship Id="rId5075" Type="http://schemas.openxmlformats.org/officeDocument/2006/relationships/hyperlink" Target="https://twitter.com/barlasgncan" TargetMode="External"/><Relationship Id="rId6126" Type="http://schemas.openxmlformats.org/officeDocument/2006/relationships/hyperlink" Target="https://twitter.com/jaws_medya" TargetMode="External"/><Relationship Id="rId6540" Type="http://schemas.openxmlformats.org/officeDocument/2006/relationships/hyperlink" Target="https://twitter.com/mertyuce21" TargetMode="External"/><Relationship Id="rId1685" Type="http://schemas.openxmlformats.org/officeDocument/2006/relationships/hyperlink" Target="http://pbs.twimg.com/profile_images/1011994475885924353/tM6fPU34_normal.jpg" TargetMode="External"/><Relationship Id="rId2736" Type="http://schemas.openxmlformats.org/officeDocument/2006/relationships/hyperlink" Target="http://pbs.twimg.com/profile_images/1264219871879061504/rRHHwf-W_normal.jpg" TargetMode="External"/><Relationship Id="rId4091" Type="http://schemas.openxmlformats.org/officeDocument/2006/relationships/hyperlink" Target="https://twitter.com/serkanakn11" TargetMode="External"/><Relationship Id="rId5142" Type="http://schemas.openxmlformats.org/officeDocument/2006/relationships/hyperlink" Target="https://twitter.com/ughgood7" TargetMode="External"/><Relationship Id="rId708" Type="http://schemas.openxmlformats.org/officeDocument/2006/relationships/hyperlink" Target="https://t.co/7g3Gmd6L1A" TargetMode="External"/><Relationship Id="rId1338" Type="http://schemas.openxmlformats.org/officeDocument/2006/relationships/hyperlink" Target="http://pbs.twimg.com/profile_images/1264003058247368706/UGK0p1C6_normal.jpg" TargetMode="External"/><Relationship Id="rId1405" Type="http://schemas.openxmlformats.org/officeDocument/2006/relationships/hyperlink" Target="http://pbs.twimg.com/profile_images/1742122593/2009-10-16-0456541_normal.jpg" TargetMode="External"/><Relationship Id="rId1752" Type="http://schemas.openxmlformats.org/officeDocument/2006/relationships/hyperlink" Target="http://pbs.twimg.com/profile_images/1217765451012374528/8WDvkld7_normal.jpg" TargetMode="External"/><Relationship Id="rId2803" Type="http://schemas.openxmlformats.org/officeDocument/2006/relationships/hyperlink" Target="http://pbs.twimg.com/profile_images/1222310694655315973/kMgKO1gD_normal.jpg" TargetMode="External"/><Relationship Id="rId5959" Type="http://schemas.openxmlformats.org/officeDocument/2006/relationships/hyperlink" Target="https://twitter.com/sedanuraydin_" TargetMode="External"/><Relationship Id="rId44" Type="http://schemas.openxmlformats.org/officeDocument/2006/relationships/hyperlink" Target="https://t.co/yOBkcbTIrV" TargetMode="External"/><Relationship Id="rId4975" Type="http://schemas.openxmlformats.org/officeDocument/2006/relationships/hyperlink" Target="https://twitter.com/murattosunank" TargetMode="External"/><Relationship Id="rId498" Type="http://schemas.openxmlformats.org/officeDocument/2006/relationships/hyperlink" Target="https://t.co/cL7cZ1IaNg" TargetMode="External"/><Relationship Id="rId2179" Type="http://schemas.openxmlformats.org/officeDocument/2006/relationships/hyperlink" Target="http://pbs.twimg.com/profile_images/1258323289325424642/z_i6GJ_2_normal.jpg" TargetMode="External"/><Relationship Id="rId3577" Type="http://schemas.openxmlformats.org/officeDocument/2006/relationships/hyperlink" Target="http://pbs.twimg.com/profile_images/1261392595353305088/YJrlnQ0B_normal.jpg" TargetMode="External"/><Relationship Id="rId3991" Type="http://schemas.openxmlformats.org/officeDocument/2006/relationships/hyperlink" Target="https://twitter.com/m_eminyildirim" TargetMode="External"/><Relationship Id="rId4628" Type="http://schemas.openxmlformats.org/officeDocument/2006/relationships/hyperlink" Target="https://twitter.com/reynmenden" TargetMode="External"/><Relationship Id="rId2593" Type="http://schemas.openxmlformats.org/officeDocument/2006/relationships/hyperlink" Target="http://pbs.twimg.com/profile_images/1264629235857096709/hzrCsjXh_normal.jpg" TargetMode="External"/><Relationship Id="rId3644" Type="http://schemas.openxmlformats.org/officeDocument/2006/relationships/hyperlink" Target="https://twitter.com/diclenil2" TargetMode="External"/><Relationship Id="rId6050" Type="http://schemas.openxmlformats.org/officeDocument/2006/relationships/hyperlink" Target="https://twitter.com/elmuzaffer2" TargetMode="External"/><Relationship Id="rId565" Type="http://schemas.openxmlformats.org/officeDocument/2006/relationships/hyperlink" Target="https://t.co/PQPV79B5kV" TargetMode="External"/><Relationship Id="rId1195" Type="http://schemas.openxmlformats.org/officeDocument/2006/relationships/hyperlink" Target="http://pbs.twimg.com/profile_images/1247722922715774977/msWKy49f_normal.jpg" TargetMode="External"/><Relationship Id="rId2246" Type="http://schemas.openxmlformats.org/officeDocument/2006/relationships/hyperlink" Target="http://pbs.twimg.com/profile_images/1186339324217974785/xXfI8QMa_normal.jpg" TargetMode="External"/><Relationship Id="rId2660" Type="http://schemas.openxmlformats.org/officeDocument/2006/relationships/hyperlink" Target="http://pbs.twimg.com/profile_images/1229491867613630468/BieGDrJU_normal.jpg" TargetMode="External"/><Relationship Id="rId3711" Type="http://schemas.openxmlformats.org/officeDocument/2006/relationships/hyperlink" Target="https://twitter.com/tmegrisi" TargetMode="External"/><Relationship Id="rId218" Type="http://schemas.openxmlformats.org/officeDocument/2006/relationships/hyperlink" Target="https://t.co/yNFgt5aPnI" TargetMode="External"/><Relationship Id="rId632" Type="http://schemas.openxmlformats.org/officeDocument/2006/relationships/hyperlink" Target="https://t.co/muL9NyPPnm" TargetMode="External"/><Relationship Id="rId1262" Type="http://schemas.openxmlformats.org/officeDocument/2006/relationships/hyperlink" Target="http://pbs.twimg.com/profile_images/1141326597460545537/hVidOHL8_normal.jpg" TargetMode="External"/><Relationship Id="rId2313" Type="http://schemas.openxmlformats.org/officeDocument/2006/relationships/hyperlink" Target="http://pbs.twimg.com/profile_images/1253124721048203267/k1XkaLAn_normal.jpg" TargetMode="External"/><Relationship Id="rId5469" Type="http://schemas.openxmlformats.org/officeDocument/2006/relationships/hyperlink" Target="https://twitter.com/hidayet85921694" TargetMode="External"/><Relationship Id="rId4485" Type="http://schemas.openxmlformats.org/officeDocument/2006/relationships/hyperlink" Target="https://twitter.com/sakinolllchamp" TargetMode="External"/><Relationship Id="rId5536" Type="http://schemas.openxmlformats.org/officeDocument/2006/relationships/hyperlink" Target="https://twitter.com/karl_7032" TargetMode="External"/><Relationship Id="rId5883" Type="http://schemas.openxmlformats.org/officeDocument/2006/relationships/hyperlink" Target="https://twitter.com/bmyfc55678755" TargetMode="External"/><Relationship Id="rId3087" Type="http://schemas.openxmlformats.org/officeDocument/2006/relationships/hyperlink" Target="http://pbs.twimg.com/profile_images/1252272438953607169/aCjKD2XU_normal.jpg" TargetMode="External"/><Relationship Id="rId4138" Type="http://schemas.openxmlformats.org/officeDocument/2006/relationships/hyperlink" Target="https://twitter.com/ammarya6" TargetMode="External"/><Relationship Id="rId5950" Type="http://schemas.openxmlformats.org/officeDocument/2006/relationships/hyperlink" Target="https://twitter.com/sevgiakca14" TargetMode="External"/><Relationship Id="rId4552" Type="http://schemas.openxmlformats.org/officeDocument/2006/relationships/hyperlink" Target="https://twitter.com/hateglitches" TargetMode="External"/><Relationship Id="rId5603" Type="http://schemas.openxmlformats.org/officeDocument/2006/relationships/hyperlink" Target="https://twitter.com/ferhatkacar12" TargetMode="External"/><Relationship Id="rId3154" Type="http://schemas.openxmlformats.org/officeDocument/2006/relationships/hyperlink" Target="http://pbs.twimg.com/profile_images/1263961492300447747/sgmaV9-W_normal.jpg" TargetMode="External"/><Relationship Id="rId4205" Type="http://schemas.openxmlformats.org/officeDocument/2006/relationships/hyperlink" Target="https://twitter.com/ayseyilmzzz" TargetMode="External"/><Relationship Id="rId2170" Type="http://schemas.openxmlformats.org/officeDocument/2006/relationships/hyperlink" Target="http://pbs.twimg.com/profile_images/1262846780036743169/9KChQctw_normal.jpg" TargetMode="External"/><Relationship Id="rId3221" Type="http://schemas.openxmlformats.org/officeDocument/2006/relationships/hyperlink" Target="http://pbs.twimg.com/profile_images/944403493179314177/vyuhY7NT_normal.jpg" TargetMode="External"/><Relationship Id="rId6377" Type="http://schemas.openxmlformats.org/officeDocument/2006/relationships/hyperlink" Target="https://twitter.com/bar&#305;s&#305;rabb" TargetMode="External"/><Relationship Id="rId8" Type="http://schemas.openxmlformats.org/officeDocument/2006/relationships/hyperlink" Target="https://t.co/rrGwTFCRBf" TargetMode="External"/><Relationship Id="rId142" Type="http://schemas.openxmlformats.org/officeDocument/2006/relationships/hyperlink" Target="https://t.co/zsEyFmD5nV" TargetMode="External"/><Relationship Id="rId2987" Type="http://schemas.openxmlformats.org/officeDocument/2006/relationships/hyperlink" Target="http://pbs.twimg.com/profile_images/1148972208909430784/BvgNWNtd_normal.png" TargetMode="External"/><Relationship Id="rId5393" Type="http://schemas.openxmlformats.org/officeDocument/2006/relationships/hyperlink" Target="https://twitter.com/gorerkubra04" TargetMode="External"/><Relationship Id="rId6444" Type="http://schemas.openxmlformats.org/officeDocument/2006/relationships/hyperlink" Target="https://twitter.com/rese6675" TargetMode="External"/><Relationship Id="rId959" Type="http://schemas.openxmlformats.org/officeDocument/2006/relationships/hyperlink" Target="http://pbs.twimg.com/profile_images/942676870436392960/cs2N-mHh_normal.jpg" TargetMode="External"/><Relationship Id="rId1589" Type="http://schemas.openxmlformats.org/officeDocument/2006/relationships/hyperlink" Target="http://pbs.twimg.com/profile_images/1230593925414608912/iaZchDSs_normal.jpg" TargetMode="External"/><Relationship Id="rId5046" Type="http://schemas.openxmlformats.org/officeDocument/2006/relationships/hyperlink" Target="https://twitter.com/damladiceksinn" TargetMode="External"/><Relationship Id="rId5460" Type="http://schemas.openxmlformats.org/officeDocument/2006/relationships/hyperlink" Target="https://twitter.com/baser_hunkar" TargetMode="External"/><Relationship Id="rId6511" Type="http://schemas.openxmlformats.org/officeDocument/2006/relationships/hyperlink" Target="https://twitter.com/onur_karadayi" TargetMode="External"/><Relationship Id="rId4062" Type="http://schemas.openxmlformats.org/officeDocument/2006/relationships/hyperlink" Target="https://twitter.com/apaci__ronaldo" TargetMode="External"/><Relationship Id="rId5113" Type="http://schemas.openxmlformats.org/officeDocument/2006/relationships/hyperlink" Target="https://twitter.com/cezeri_su" TargetMode="External"/><Relationship Id="rId1656" Type="http://schemas.openxmlformats.org/officeDocument/2006/relationships/hyperlink" Target="http://pbs.twimg.com/profile_images/1264626504849395713/D8rFJt4D_normal.jpg" TargetMode="External"/><Relationship Id="rId2707" Type="http://schemas.openxmlformats.org/officeDocument/2006/relationships/hyperlink" Target="http://pbs.twimg.com/profile_images/472011873387155457/w6_rQmG8_normal.jpeg" TargetMode="External"/><Relationship Id="rId1309" Type="http://schemas.openxmlformats.org/officeDocument/2006/relationships/hyperlink" Target="http://pbs.twimg.com/profile_images/1179115730496819203/nnbW-oT__normal.jpg" TargetMode="External"/><Relationship Id="rId1723" Type="http://schemas.openxmlformats.org/officeDocument/2006/relationships/hyperlink" Target="http://pbs.twimg.com/profile_images/912806470596603904/gYfmOa1s_normal.jpg" TargetMode="External"/><Relationship Id="rId4879" Type="http://schemas.openxmlformats.org/officeDocument/2006/relationships/hyperlink" Target="https://twitter.com/mehmetz45158782" TargetMode="External"/><Relationship Id="rId15" Type="http://schemas.openxmlformats.org/officeDocument/2006/relationships/hyperlink" Target="https://t.co/MtoQsirIVT" TargetMode="External"/><Relationship Id="rId3895" Type="http://schemas.openxmlformats.org/officeDocument/2006/relationships/hyperlink" Target="https://twitter.com/ebulmevdudi" TargetMode="External"/><Relationship Id="rId4946" Type="http://schemas.openxmlformats.org/officeDocument/2006/relationships/hyperlink" Target="https://twitter.com/dbdevletbahceli" TargetMode="External"/><Relationship Id="rId2497" Type="http://schemas.openxmlformats.org/officeDocument/2006/relationships/hyperlink" Target="http://pbs.twimg.com/profile_images/933305279286071297/oLBcy69m_normal.jpg" TargetMode="External"/><Relationship Id="rId3548" Type="http://schemas.openxmlformats.org/officeDocument/2006/relationships/hyperlink" Target="http://pbs.twimg.com/profile_images/1264132842398851073/zaSnq2ZP_normal.jpg" TargetMode="External"/><Relationship Id="rId469" Type="http://schemas.openxmlformats.org/officeDocument/2006/relationships/hyperlink" Target="https://t.co/dP9FRXhtZa" TargetMode="External"/><Relationship Id="rId883" Type="http://schemas.openxmlformats.org/officeDocument/2006/relationships/hyperlink" Target="http://pbs.twimg.com/profile_images/1264319368089030659/Z0uQNR19_normal.jpg" TargetMode="External"/><Relationship Id="rId1099" Type="http://schemas.openxmlformats.org/officeDocument/2006/relationships/hyperlink" Target="http://pbs.twimg.com/profile_images/1262718415132856320/YWD1JI5C_normal.jpg" TargetMode="External"/><Relationship Id="rId2564" Type="http://schemas.openxmlformats.org/officeDocument/2006/relationships/hyperlink" Target="http://pbs.twimg.com/profile_images/684881698463559682/lhkbZ985_normal.jpg" TargetMode="External"/><Relationship Id="rId3615" Type="http://schemas.openxmlformats.org/officeDocument/2006/relationships/hyperlink" Target="http://pbs.twimg.com/profile_images/1263090940782292993/M5waCmzY_normal.jpg" TargetMode="External"/><Relationship Id="rId3962" Type="http://schemas.openxmlformats.org/officeDocument/2006/relationships/hyperlink" Target="https://twitter.com/01_bozbey" TargetMode="External"/><Relationship Id="rId6021" Type="http://schemas.openxmlformats.org/officeDocument/2006/relationships/hyperlink" Target="https://twitter.com/hedonicus" TargetMode="External"/><Relationship Id="rId536" Type="http://schemas.openxmlformats.org/officeDocument/2006/relationships/hyperlink" Target="https://t.co/muDXht0flM" TargetMode="External"/><Relationship Id="rId1166" Type="http://schemas.openxmlformats.org/officeDocument/2006/relationships/hyperlink" Target="http://pbs.twimg.com/profile_images/1263091686886051842/HUsEjq1__normal.jpg" TargetMode="External"/><Relationship Id="rId2217" Type="http://schemas.openxmlformats.org/officeDocument/2006/relationships/hyperlink" Target="http://pbs.twimg.com/profile_images/1189243591107006471/dqUnVLpj_normal.jpg" TargetMode="External"/><Relationship Id="rId950" Type="http://schemas.openxmlformats.org/officeDocument/2006/relationships/hyperlink" Target="http://pbs.twimg.com/profile_images/1151165608769261570/nUz8YiwM_normal.jpg" TargetMode="External"/><Relationship Id="rId1580" Type="http://schemas.openxmlformats.org/officeDocument/2006/relationships/hyperlink" Target="http://pbs.twimg.com/profile_images/1227592864869298178/33QCmMbp_normal.jpg" TargetMode="External"/><Relationship Id="rId2631" Type="http://schemas.openxmlformats.org/officeDocument/2006/relationships/hyperlink" Target="http://pbs.twimg.com/profile_images/1251430380655333381/skcwRJyf_normal.jpg" TargetMode="External"/><Relationship Id="rId4389" Type="http://schemas.openxmlformats.org/officeDocument/2006/relationships/hyperlink" Target="https://twitter.com/berfinn_yslky" TargetMode="External"/><Relationship Id="rId5787" Type="http://schemas.openxmlformats.org/officeDocument/2006/relationships/hyperlink" Target="https://twitter.com/hak2861" TargetMode="External"/><Relationship Id="rId603" Type="http://schemas.openxmlformats.org/officeDocument/2006/relationships/hyperlink" Target="https://t.co/Re6F8y7ySh" TargetMode="External"/><Relationship Id="rId1233" Type="http://schemas.openxmlformats.org/officeDocument/2006/relationships/hyperlink" Target="http://pbs.twimg.com/profile_images/1241157764237459456/afpZJ5Qf_normal.jpg" TargetMode="External"/><Relationship Id="rId5854" Type="http://schemas.openxmlformats.org/officeDocument/2006/relationships/hyperlink" Target="https://twitter.com/pi_narella" TargetMode="External"/><Relationship Id="rId1300" Type="http://schemas.openxmlformats.org/officeDocument/2006/relationships/hyperlink" Target="http://pbs.twimg.com/profile_images/642310673951797249/gr03zCQV_normal.jpg" TargetMode="External"/><Relationship Id="rId4456" Type="http://schemas.openxmlformats.org/officeDocument/2006/relationships/hyperlink" Target="https://twitter.com/zamazin98102652" TargetMode="External"/><Relationship Id="rId4870" Type="http://schemas.openxmlformats.org/officeDocument/2006/relationships/hyperlink" Target="https://twitter.com/emirrhan_gedik" TargetMode="External"/><Relationship Id="rId5507" Type="http://schemas.openxmlformats.org/officeDocument/2006/relationships/hyperlink" Target="https://twitter.com/isemyayincilik" TargetMode="External"/><Relationship Id="rId5921" Type="http://schemas.openxmlformats.org/officeDocument/2006/relationships/hyperlink" Target="https://twitter.com/sarajli2" TargetMode="External"/><Relationship Id="rId3058" Type="http://schemas.openxmlformats.org/officeDocument/2006/relationships/hyperlink" Target="http://pbs.twimg.com/profile_images/1103270920339312640/7XnUL0YC_normal.jpg" TargetMode="External"/><Relationship Id="rId3472" Type="http://schemas.openxmlformats.org/officeDocument/2006/relationships/hyperlink" Target="http://pbs.twimg.com/profile_images/1254403937605730306/bH8WHX5e_normal.jpg" TargetMode="External"/><Relationship Id="rId4109" Type="http://schemas.openxmlformats.org/officeDocument/2006/relationships/hyperlink" Target="https://twitter.com/alpayakyoll" TargetMode="External"/><Relationship Id="rId4523" Type="http://schemas.openxmlformats.org/officeDocument/2006/relationships/hyperlink" Target="https://twitter.com/talaz4478" TargetMode="External"/><Relationship Id="rId393" Type="http://schemas.openxmlformats.org/officeDocument/2006/relationships/hyperlink" Target="https://t.co/tjx8WSPbOX" TargetMode="External"/><Relationship Id="rId2074" Type="http://schemas.openxmlformats.org/officeDocument/2006/relationships/hyperlink" Target="http://pbs.twimg.com/profile_images/1241407544326791168/zivMggrP_normal.jpg" TargetMode="External"/><Relationship Id="rId3125" Type="http://schemas.openxmlformats.org/officeDocument/2006/relationships/hyperlink" Target="http://pbs.twimg.com/profile_images/1261003585019674624/MceeO8sY_normal.jpg" TargetMode="External"/><Relationship Id="rId460" Type="http://schemas.openxmlformats.org/officeDocument/2006/relationships/hyperlink" Target="https://t.co/xv0e8OOvWc" TargetMode="External"/><Relationship Id="rId1090" Type="http://schemas.openxmlformats.org/officeDocument/2006/relationships/hyperlink" Target="http://pbs.twimg.com/profile_images/1253624823722500096/KPuKQFc5_normal.jpg" TargetMode="External"/><Relationship Id="rId2141" Type="http://schemas.openxmlformats.org/officeDocument/2006/relationships/hyperlink" Target="http://pbs.twimg.com/profile_images/471945680886693888/q65AVXo2_normal.jpeg" TargetMode="External"/><Relationship Id="rId5297" Type="http://schemas.openxmlformats.org/officeDocument/2006/relationships/hyperlink" Target="https://twitter.com/ozgurr622" TargetMode="External"/><Relationship Id="rId6348" Type="http://schemas.openxmlformats.org/officeDocument/2006/relationships/hyperlink" Target="https://twitter.com/cumhuriyetgzt" TargetMode="External"/><Relationship Id="rId113" Type="http://schemas.openxmlformats.org/officeDocument/2006/relationships/hyperlink" Target="https://t.co/4HI2PjjRMr" TargetMode="External"/><Relationship Id="rId2958" Type="http://schemas.openxmlformats.org/officeDocument/2006/relationships/hyperlink" Target="http://pbs.twimg.com/profile_images/1247294825822670848/w2Zmvok3_normal.jpg" TargetMode="External"/><Relationship Id="rId5017" Type="http://schemas.openxmlformats.org/officeDocument/2006/relationships/hyperlink" Target="https://twitter.com/kaangng68803261" TargetMode="External"/><Relationship Id="rId5364" Type="http://schemas.openxmlformats.org/officeDocument/2006/relationships/hyperlink" Target="https://twitter.com/haticeerenbal" TargetMode="External"/><Relationship Id="rId6415" Type="http://schemas.openxmlformats.org/officeDocument/2006/relationships/hyperlink" Target="https://twitter.com/osman_bastan09" TargetMode="External"/><Relationship Id="rId1974" Type="http://schemas.openxmlformats.org/officeDocument/2006/relationships/hyperlink" Target="http://pbs.twimg.com/profile_images/1256194921444397056/kS9G8mfn_normal.jpg" TargetMode="External"/><Relationship Id="rId4380" Type="http://schemas.openxmlformats.org/officeDocument/2006/relationships/hyperlink" Target="https://twitter.com/nursoz_" TargetMode="External"/><Relationship Id="rId5431" Type="http://schemas.openxmlformats.org/officeDocument/2006/relationships/hyperlink" Target="https://twitter.com/yildizrece" TargetMode="External"/><Relationship Id="rId1627" Type="http://schemas.openxmlformats.org/officeDocument/2006/relationships/hyperlink" Target="http://pbs.twimg.com/profile_images/973939796111437824/eg40u_mT_normal.jpg" TargetMode="External"/><Relationship Id="rId4033" Type="http://schemas.openxmlformats.org/officeDocument/2006/relationships/hyperlink" Target="https://twitter.com/hhelbestvan" TargetMode="External"/><Relationship Id="rId3799" Type="http://schemas.openxmlformats.org/officeDocument/2006/relationships/hyperlink" Target="https://twitter.com/mertyld37404294" TargetMode="External"/><Relationship Id="rId4100" Type="http://schemas.openxmlformats.org/officeDocument/2006/relationships/hyperlink" Target="https://twitter.com/gokturk__1923" TargetMode="External"/><Relationship Id="rId6272" Type="http://schemas.openxmlformats.org/officeDocument/2006/relationships/hyperlink" Target="https://twitter.com/begm_ortn" TargetMode="External"/><Relationship Id="rId3866" Type="http://schemas.openxmlformats.org/officeDocument/2006/relationships/hyperlink" Target="https://twitter.com/cemtekinoglu" TargetMode="External"/><Relationship Id="rId4917" Type="http://schemas.openxmlformats.org/officeDocument/2006/relationships/hyperlink" Target="https://twitter.com/adem_kenan" TargetMode="External"/><Relationship Id="rId787" Type="http://schemas.openxmlformats.org/officeDocument/2006/relationships/hyperlink" Target="http://pbs.twimg.com/profile_images/1249437133049339905/3y5Yxm4d_normal.jpg" TargetMode="External"/><Relationship Id="rId2468" Type="http://schemas.openxmlformats.org/officeDocument/2006/relationships/hyperlink" Target="http://pbs.twimg.com/profile_images/1254340739384979456/UZZAprs1_normal.jpg" TargetMode="External"/><Relationship Id="rId2882" Type="http://schemas.openxmlformats.org/officeDocument/2006/relationships/hyperlink" Target="http://pbs.twimg.com/profile_images/1262739449558863872/qlOg0a_t_normal.jpg" TargetMode="External"/><Relationship Id="rId3519" Type="http://schemas.openxmlformats.org/officeDocument/2006/relationships/hyperlink" Target="http://pbs.twimg.com/profile_images/1258847477844885504/AQmVE_Ob_normal.jpg" TargetMode="External"/><Relationship Id="rId3933" Type="http://schemas.openxmlformats.org/officeDocument/2006/relationships/hyperlink" Target="https://twitter.com/hsevli" TargetMode="External"/><Relationship Id="rId854" Type="http://schemas.openxmlformats.org/officeDocument/2006/relationships/hyperlink" Target="http://pbs.twimg.com/profile_images/1259999137619226630/tNFDsDDY_normal.jpg" TargetMode="External"/><Relationship Id="rId1484" Type="http://schemas.openxmlformats.org/officeDocument/2006/relationships/hyperlink" Target="http://pbs.twimg.com/profile_images/1130511767522684928/PcS4l5gE_normal.jpg" TargetMode="External"/><Relationship Id="rId2535" Type="http://schemas.openxmlformats.org/officeDocument/2006/relationships/hyperlink" Target="http://pbs.twimg.com/profile_images/826686301525131264/r7CUt3XN_normal.jpg" TargetMode="External"/><Relationship Id="rId507" Type="http://schemas.openxmlformats.org/officeDocument/2006/relationships/hyperlink" Target="https://t.co/Z0foJEJJ1R" TargetMode="External"/><Relationship Id="rId921" Type="http://schemas.openxmlformats.org/officeDocument/2006/relationships/hyperlink" Target="http://pbs.twimg.com/profile_images/1241051504557133825/PQH_7EfK_normal.jpg" TargetMode="External"/><Relationship Id="rId1137" Type="http://schemas.openxmlformats.org/officeDocument/2006/relationships/hyperlink" Target="http://abs.twimg.com/sticky/default_profile_images/default_profile_normal.png" TargetMode="External"/><Relationship Id="rId1551" Type="http://schemas.openxmlformats.org/officeDocument/2006/relationships/hyperlink" Target="http://pbs.twimg.com/profile_images/1238087217026826241/MVIeTeLf_normal.jpg" TargetMode="External"/><Relationship Id="rId2602" Type="http://schemas.openxmlformats.org/officeDocument/2006/relationships/hyperlink" Target="http://pbs.twimg.com/profile_images/1259219571283820548/VgxNGu8W_normal.jpg" TargetMode="External"/><Relationship Id="rId5758" Type="http://schemas.openxmlformats.org/officeDocument/2006/relationships/hyperlink" Target="https://twitter.com/naz35demir1" TargetMode="External"/><Relationship Id="rId1204" Type="http://schemas.openxmlformats.org/officeDocument/2006/relationships/hyperlink" Target="http://pbs.twimg.com/profile_images/1243988862776606720/3afDQbcr_normal.jpg" TargetMode="External"/><Relationship Id="rId4774" Type="http://schemas.openxmlformats.org/officeDocument/2006/relationships/hyperlink" Target="https://twitter.com/selukzengin19" TargetMode="External"/><Relationship Id="rId5825" Type="http://schemas.openxmlformats.org/officeDocument/2006/relationships/hyperlink" Target="https://twitter.com/mrnshn04" TargetMode="External"/><Relationship Id="rId3376" Type="http://schemas.openxmlformats.org/officeDocument/2006/relationships/hyperlink" Target="http://pbs.twimg.com/profile_images/1018893160649560064/gpR3TtHj_normal.jpg" TargetMode="External"/><Relationship Id="rId4427" Type="http://schemas.openxmlformats.org/officeDocument/2006/relationships/hyperlink" Target="https://twitter.com/nedenttoldu" TargetMode="External"/><Relationship Id="rId297" Type="http://schemas.openxmlformats.org/officeDocument/2006/relationships/hyperlink" Target="https://t.co/IDcLecifkf" TargetMode="External"/><Relationship Id="rId2392" Type="http://schemas.openxmlformats.org/officeDocument/2006/relationships/hyperlink" Target="http://pbs.twimg.com/profile_images/1261342644833341444/PZVX6bmn_normal.jpg" TargetMode="External"/><Relationship Id="rId3029" Type="http://schemas.openxmlformats.org/officeDocument/2006/relationships/hyperlink" Target="http://pbs.twimg.com/profile_images/914133794105503744/9zM8RzBW_normal.jpg" TargetMode="External"/><Relationship Id="rId3790" Type="http://schemas.openxmlformats.org/officeDocument/2006/relationships/hyperlink" Target="https://twitter.com/itayfun" TargetMode="External"/><Relationship Id="rId4841" Type="http://schemas.openxmlformats.org/officeDocument/2006/relationships/hyperlink" Target="https://twitter.com/aytac24611909" TargetMode="External"/><Relationship Id="rId364" Type="http://schemas.openxmlformats.org/officeDocument/2006/relationships/hyperlink" Target="https://t.co/NvaJ9rqewT" TargetMode="External"/><Relationship Id="rId2045" Type="http://schemas.openxmlformats.org/officeDocument/2006/relationships/hyperlink" Target="http://pbs.twimg.com/profile_images/1261941019681177601/-QHSDMdS_normal.jpg" TargetMode="External"/><Relationship Id="rId3443" Type="http://schemas.openxmlformats.org/officeDocument/2006/relationships/hyperlink" Target="http://pbs.twimg.com/profile_images/1255992144940204035/NLHFibfF_normal.jpg" TargetMode="External"/><Relationship Id="rId3510" Type="http://schemas.openxmlformats.org/officeDocument/2006/relationships/hyperlink" Target="http://pbs.twimg.com/profile_images/1260138519621763072/8EnqXY3f_normal.jpg" TargetMode="External"/><Relationship Id="rId431" Type="http://schemas.openxmlformats.org/officeDocument/2006/relationships/hyperlink" Target="https://t.co/N7xQRofuvX" TargetMode="External"/><Relationship Id="rId1061" Type="http://schemas.openxmlformats.org/officeDocument/2006/relationships/hyperlink" Target="http://pbs.twimg.com/profile_images/1245757254021844993/X3HjXamR_normal.jpg" TargetMode="External"/><Relationship Id="rId2112" Type="http://schemas.openxmlformats.org/officeDocument/2006/relationships/hyperlink" Target="http://pbs.twimg.com/profile_images/1258719068070215680/wSx-fiiD_normal.jpg" TargetMode="External"/><Relationship Id="rId5268" Type="http://schemas.openxmlformats.org/officeDocument/2006/relationships/hyperlink" Target="https://twitter.com/mecalsiznisa" TargetMode="External"/><Relationship Id="rId5682" Type="http://schemas.openxmlformats.org/officeDocument/2006/relationships/hyperlink" Target="https://twitter.com/rt_saroglu" TargetMode="External"/><Relationship Id="rId6319" Type="http://schemas.openxmlformats.org/officeDocument/2006/relationships/hyperlink" Target="https://twitter.com/ayysunur" TargetMode="External"/><Relationship Id="rId1878" Type="http://schemas.openxmlformats.org/officeDocument/2006/relationships/hyperlink" Target="http://pbs.twimg.com/profile_images/1263558908997783556/PdDctKfU_normal.jpg" TargetMode="External"/><Relationship Id="rId2929" Type="http://schemas.openxmlformats.org/officeDocument/2006/relationships/hyperlink" Target="http://pbs.twimg.com/profile_images/1159836877794316288/VpSm0nn0_normal.jpg" TargetMode="External"/><Relationship Id="rId4284" Type="http://schemas.openxmlformats.org/officeDocument/2006/relationships/hyperlink" Target="https://twitter.com/missturan__" TargetMode="External"/><Relationship Id="rId5335" Type="http://schemas.openxmlformats.org/officeDocument/2006/relationships/hyperlink" Target="https://twitter.com/kkerem_1903" TargetMode="External"/><Relationship Id="rId4351" Type="http://schemas.openxmlformats.org/officeDocument/2006/relationships/hyperlink" Target="https://twitter.com/arya_lavinia" TargetMode="External"/><Relationship Id="rId5402" Type="http://schemas.openxmlformats.org/officeDocument/2006/relationships/hyperlink" Target="https://twitter.com/oguzhnakkaya" TargetMode="External"/><Relationship Id="rId1945" Type="http://schemas.openxmlformats.org/officeDocument/2006/relationships/hyperlink" Target="http://pbs.twimg.com/profile_images/1258005386210144256/Qf4UjUpM_normal.jpg" TargetMode="External"/><Relationship Id="rId4004" Type="http://schemas.openxmlformats.org/officeDocument/2006/relationships/hyperlink" Target="https://twitter.com/elifcerenuysal3" TargetMode="External"/><Relationship Id="rId3020" Type="http://schemas.openxmlformats.org/officeDocument/2006/relationships/hyperlink" Target="http://pbs.twimg.com/profile_images/1233194118517362688/IhHu_FuG_normal.jpg" TargetMode="External"/><Relationship Id="rId6176" Type="http://schemas.openxmlformats.org/officeDocument/2006/relationships/hyperlink" Target="https://twitter.com/muratbayramglck" TargetMode="External"/><Relationship Id="rId2786" Type="http://schemas.openxmlformats.org/officeDocument/2006/relationships/hyperlink" Target="http://pbs.twimg.com/profile_images/1253683282023153664/k3Axyqn0_normal.jpg" TargetMode="External"/><Relationship Id="rId3837" Type="http://schemas.openxmlformats.org/officeDocument/2006/relationships/hyperlink" Target="https://twitter.com/zeynep____erol" TargetMode="External"/><Relationship Id="rId5192" Type="http://schemas.openxmlformats.org/officeDocument/2006/relationships/hyperlink" Target="https://twitter.com/onderkahveci" TargetMode="External"/><Relationship Id="rId6243" Type="http://schemas.openxmlformats.org/officeDocument/2006/relationships/hyperlink" Target="https://twitter.com/mtyz77" TargetMode="External"/><Relationship Id="rId758" Type="http://schemas.openxmlformats.org/officeDocument/2006/relationships/hyperlink" Target="http://pbs.twimg.com/profile_images/1263278195731771392/y4K1QW9S_normal.jpg" TargetMode="External"/><Relationship Id="rId1388" Type="http://schemas.openxmlformats.org/officeDocument/2006/relationships/hyperlink" Target="http://pbs.twimg.com/profile_images/1230079266248941568/1sTvzlTt_normal.jpg" TargetMode="External"/><Relationship Id="rId2439" Type="http://schemas.openxmlformats.org/officeDocument/2006/relationships/hyperlink" Target="http://pbs.twimg.com/profile_images/1253392747664478209/cqiTx9iu_normal.jpg" TargetMode="External"/><Relationship Id="rId2853" Type="http://schemas.openxmlformats.org/officeDocument/2006/relationships/hyperlink" Target="http://pbs.twimg.com/profile_images/1247382212783173632/kdNCYszH_normal.jpg" TargetMode="External"/><Relationship Id="rId3904" Type="http://schemas.openxmlformats.org/officeDocument/2006/relationships/hyperlink" Target="https://twitter.com/muratka96969772" TargetMode="External"/><Relationship Id="rId6310" Type="http://schemas.openxmlformats.org/officeDocument/2006/relationships/hyperlink" Target="https://twitter.com/mustafacalikitc" TargetMode="External"/><Relationship Id="rId94" Type="http://schemas.openxmlformats.org/officeDocument/2006/relationships/hyperlink" Target="https://t.co/cqibmwaA3A" TargetMode="External"/><Relationship Id="rId825" Type="http://schemas.openxmlformats.org/officeDocument/2006/relationships/hyperlink" Target="http://pbs.twimg.com/profile_images/988203612777123845/9kodRcou_normal.jpg" TargetMode="External"/><Relationship Id="rId1455" Type="http://schemas.openxmlformats.org/officeDocument/2006/relationships/hyperlink" Target="http://pbs.twimg.com/profile_images/1037771908387889152/k3mI1e-P_normal.jpg" TargetMode="External"/><Relationship Id="rId2506" Type="http://schemas.openxmlformats.org/officeDocument/2006/relationships/hyperlink" Target="http://pbs.twimg.com/profile_images/1146136611123585024/cZAr_RZ-_normal.jpg" TargetMode="External"/><Relationship Id="rId1108" Type="http://schemas.openxmlformats.org/officeDocument/2006/relationships/hyperlink" Target="http://pbs.twimg.com/profile_images/1251572624276275200/lHcggLPT_normal.jpg" TargetMode="External"/><Relationship Id="rId2920" Type="http://schemas.openxmlformats.org/officeDocument/2006/relationships/hyperlink" Target="http://pbs.twimg.com/profile_images/1248780011143942147/7jAWYFzb_normal.jpg" TargetMode="External"/><Relationship Id="rId4678" Type="http://schemas.openxmlformats.org/officeDocument/2006/relationships/hyperlink" Target="https://twitter.com/krabulut55" TargetMode="External"/><Relationship Id="rId1522" Type="http://schemas.openxmlformats.org/officeDocument/2006/relationships/hyperlink" Target="http://pbs.twimg.com/profile_images/1219137033110683649/eo8KKjaf_normal.jpg" TargetMode="External"/><Relationship Id="rId5729" Type="http://schemas.openxmlformats.org/officeDocument/2006/relationships/hyperlink" Target="https://twitter.com/serkan_sertta" TargetMode="External"/><Relationship Id="rId3694" Type="http://schemas.openxmlformats.org/officeDocument/2006/relationships/hyperlink" Target="https://twitter.com/tur_altun" TargetMode="External"/><Relationship Id="rId4745" Type="http://schemas.openxmlformats.org/officeDocument/2006/relationships/hyperlink" Target="https://twitter.com/doublebkunp" TargetMode="External"/><Relationship Id="rId2296" Type="http://schemas.openxmlformats.org/officeDocument/2006/relationships/hyperlink" Target="http://pbs.twimg.com/profile_images/1246195823760805891/xp6yMccz_normal.jpg" TargetMode="External"/><Relationship Id="rId3347" Type="http://schemas.openxmlformats.org/officeDocument/2006/relationships/hyperlink" Target="http://pbs.twimg.com/profile_images/1212399355447173121/qYSmuExu_normal.jpg" TargetMode="External"/><Relationship Id="rId3761" Type="http://schemas.openxmlformats.org/officeDocument/2006/relationships/hyperlink" Target="https://twitter.com/furkanyenicaree" TargetMode="External"/><Relationship Id="rId4812" Type="http://schemas.openxmlformats.org/officeDocument/2006/relationships/hyperlink" Target="https://twitter.com/hat_&#305;ce_ceran" TargetMode="External"/><Relationship Id="rId268" Type="http://schemas.openxmlformats.org/officeDocument/2006/relationships/hyperlink" Target="https://t.co/ub4wY6nRs6" TargetMode="External"/><Relationship Id="rId682" Type="http://schemas.openxmlformats.org/officeDocument/2006/relationships/hyperlink" Target="https://t.co/B0SuKfRmsp" TargetMode="External"/><Relationship Id="rId2363" Type="http://schemas.openxmlformats.org/officeDocument/2006/relationships/hyperlink" Target="http://pbs.twimg.com/profile_images/1261831892275527681/fhjAXvFa_normal.jpg" TargetMode="External"/><Relationship Id="rId3414" Type="http://schemas.openxmlformats.org/officeDocument/2006/relationships/hyperlink" Target="http://pbs.twimg.com/profile_images/1146862083016929280/A6SxXh0O_normal.jpg" TargetMode="External"/><Relationship Id="rId335" Type="http://schemas.openxmlformats.org/officeDocument/2006/relationships/hyperlink" Target="https://t.co/23dPrEwpsz" TargetMode="External"/><Relationship Id="rId2016" Type="http://schemas.openxmlformats.org/officeDocument/2006/relationships/hyperlink" Target="http://pbs.twimg.com/profile_images/936689247796461568/jo1hWPKU_normal.jpg" TargetMode="External"/><Relationship Id="rId2430" Type="http://schemas.openxmlformats.org/officeDocument/2006/relationships/hyperlink" Target="http://abs.twimg.com/sticky/default_profile_images/default_profile_normal.png" TargetMode="External"/><Relationship Id="rId5586" Type="http://schemas.openxmlformats.org/officeDocument/2006/relationships/hyperlink" Target="https://twitter.com/cutiebaris" TargetMode="External"/><Relationship Id="rId402" Type="http://schemas.openxmlformats.org/officeDocument/2006/relationships/hyperlink" Target="http://t.co/xxOqhk4v" TargetMode="External"/><Relationship Id="rId1032" Type="http://schemas.openxmlformats.org/officeDocument/2006/relationships/hyperlink" Target="http://pbs.twimg.com/profile_images/1242167181703593988/-4Dp5Ja9_normal.jpg" TargetMode="External"/><Relationship Id="rId4188" Type="http://schemas.openxmlformats.org/officeDocument/2006/relationships/hyperlink" Target="https://twitter.com/xxcancann" TargetMode="External"/><Relationship Id="rId5239" Type="http://schemas.openxmlformats.org/officeDocument/2006/relationships/hyperlink" Target="https://twitter.com/burakku10957652" TargetMode="External"/><Relationship Id="rId4255" Type="http://schemas.openxmlformats.org/officeDocument/2006/relationships/hyperlink" Target="https://twitter.com/ademyalv4c" TargetMode="External"/><Relationship Id="rId5306" Type="http://schemas.openxmlformats.org/officeDocument/2006/relationships/hyperlink" Target="https://twitter.com/e8os0&#305;ytvr5oosy" TargetMode="External"/><Relationship Id="rId5653" Type="http://schemas.openxmlformats.org/officeDocument/2006/relationships/hyperlink" Target="https://twitter.com/adanade57372915" TargetMode="External"/><Relationship Id="rId1849" Type="http://schemas.openxmlformats.org/officeDocument/2006/relationships/hyperlink" Target="http://pbs.twimg.com/profile_images/1256538314263408640/Zpm9KyEc_normal.jpg" TargetMode="External"/><Relationship Id="rId5720" Type="http://schemas.openxmlformats.org/officeDocument/2006/relationships/hyperlink" Target="https://twitter.com/emirhnkarakayaa" TargetMode="External"/><Relationship Id="rId192" Type="http://schemas.openxmlformats.org/officeDocument/2006/relationships/hyperlink" Target="https://t.co/98EWnW11nS" TargetMode="External"/><Relationship Id="rId1916" Type="http://schemas.openxmlformats.org/officeDocument/2006/relationships/hyperlink" Target="http://pbs.twimg.com/profile_images/1264633338473713665/s7uhoYrI_normal.jpg" TargetMode="External"/><Relationship Id="rId3271" Type="http://schemas.openxmlformats.org/officeDocument/2006/relationships/hyperlink" Target="http://pbs.twimg.com/profile_images/1259140448519688197/OlwOZAoC_normal.jpg" TargetMode="External"/><Relationship Id="rId4322" Type="http://schemas.openxmlformats.org/officeDocument/2006/relationships/hyperlink" Target="https://twitter.com/5secofwtf" TargetMode="External"/><Relationship Id="rId6494" Type="http://schemas.openxmlformats.org/officeDocument/2006/relationships/hyperlink" Target="https://twitter.com/matiiben" TargetMode="External"/><Relationship Id="rId5096" Type="http://schemas.openxmlformats.org/officeDocument/2006/relationships/hyperlink" Target="https://twitter.com/nevresglmz" TargetMode="External"/><Relationship Id="rId6147" Type="http://schemas.openxmlformats.org/officeDocument/2006/relationships/hyperlink" Target="https://twitter.com/sevallgunoglu" TargetMode="External"/><Relationship Id="rId5163" Type="http://schemas.openxmlformats.org/officeDocument/2006/relationships/hyperlink" Target="https://twitter.com/mustafasahinfv" TargetMode="External"/><Relationship Id="rId6214" Type="http://schemas.openxmlformats.org/officeDocument/2006/relationships/hyperlink" Target="https://twitter.com/gulbahcem__" TargetMode="External"/><Relationship Id="rId729" Type="http://schemas.openxmlformats.org/officeDocument/2006/relationships/hyperlink" Target="http://pbs.twimg.com/profile_images/1264559933363818498/llIm-sb5_normal.jpg" TargetMode="External"/><Relationship Id="rId1359" Type="http://schemas.openxmlformats.org/officeDocument/2006/relationships/hyperlink" Target="http://pbs.twimg.com/profile_images/1136893498496626688/_YXBze2u_normal.jpg" TargetMode="External"/><Relationship Id="rId2757" Type="http://schemas.openxmlformats.org/officeDocument/2006/relationships/hyperlink" Target="http://pbs.twimg.com/profile_images/1179760875420471296/F-ZOBldI_normal.jpg" TargetMode="External"/><Relationship Id="rId3808" Type="http://schemas.openxmlformats.org/officeDocument/2006/relationships/hyperlink" Target="https://twitter.com/zelalberrak" TargetMode="External"/><Relationship Id="rId5230" Type="http://schemas.openxmlformats.org/officeDocument/2006/relationships/hyperlink" Target="https://twitter.com/wineandcherryy" TargetMode="External"/><Relationship Id="rId1773" Type="http://schemas.openxmlformats.org/officeDocument/2006/relationships/hyperlink" Target="http://pbs.twimg.com/profile_images/1260861428988248065/dxJ_wCSq_normal.jpg" TargetMode="External"/><Relationship Id="rId2824" Type="http://schemas.openxmlformats.org/officeDocument/2006/relationships/hyperlink" Target="http://pbs.twimg.com/profile_images/1162475501698584576/UzZlernE_normal.jpg" TargetMode="External"/><Relationship Id="rId65" Type="http://schemas.openxmlformats.org/officeDocument/2006/relationships/hyperlink" Target="https://t.co/2ItKz8nikz" TargetMode="External"/><Relationship Id="rId1426" Type="http://schemas.openxmlformats.org/officeDocument/2006/relationships/hyperlink" Target="http://pbs.twimg.com/profile_images/1256533584204226563/gNxwlo3M_normal.jpg" TargetMode="External"/><Relationship Id="rId1840" Type="http://schemas.openxmlformats.org/officeDocument/2006/relationships/hyperlink" Target="http://pbs.twimg.com/profile_images/1000450360673173504/NChDXGVo_normal.jpg" TargetMode="External"/><Relationship Id="rId4996" Type="http://schemas.openxmlformats.org/officeDocument/2006/relationships/hyperlink" Target="https://twitter.com/kookminmybaby" TargetMode="External"/><Relationship Id="rId3598" Type="http://schemas.openxmlformats.org/officeDocument/2006/relationships/hyperlink" Target="http://pbs.twimg.com/profile_images/1240893644116242432/cNf_iiFC_normal.jpg" TargetMode="External"/><Relationship Id="rId4649" Type="http://schemas.openxmlformats.org/officeDocument/2006/relationships/hyperlink" Target="https://twitter.com/jale343451" TargetMode="External"/><Relationship Id="rId3665" Type="http://schemas.openxmlformats.org/officeDocument/2006/relationships/hyperlink" Target="https://twitter.com/gozdeyesnt" TargetMode="External"/><Relationship Id="rId4716" Type="http://schemas.openxmlformats.org/officeDocument/2006/relationships/hyperlink" Target="https://twitter.com/yaban_i" TargetMode="External"/><Relationship Id="rId6071" Type="http://schemas.openxmlformats.org/officeDocument/2006/relationships/hyperlink" Target="https://twitter.com/kimbumaya20" TargetMode="External"/><Relationship Id="rId586" Type="http://schemas.openxmlformats.org/officeDocument/2006/relationships/hyperlink" Target="https://t.co/E9HoNJ1UEh" TargetMode="External"/><Relationship Id="rId2267" Type="http://schemas.openxmlformats.org/officeDocument/2006/relationships/hyperlink" Target="http://pbs.twimg.com/profile_images/1235188507498467330/Vftvumaw_normal.jpg" TargetMode="External"/><Relationship Id="rId2681" Type="http://schemas.openxmlformats.org/officeDocument/2006/relationships/hyperlink" Target="http://pbs.twimg.com/profile_images/832676389576810497/DFU8poR1_normal.jpg" TargetMode="External"/><Relationship Id="rId3318" Type="http://schemas.openxmlformats.org/officeDocument/2006/relationships/hyperlink" Target="http://pbs.twimg.com/profile_images/1262107381137313793/1y6w_Q9G_normal.jpg" TargetMode="External"/><Relationship Id="rId239" Type="http://schemas.openxmlformats.org/officeDocument/2006/relationships/hyperlink" Target="https://t.co/o4j2PURNlD" TargetMode="External"/><Relationship Id="rId653" Type="http://schemas.openxmlformats.org/officeDocument/2006/relationships/hyperlink" Target="https://t.co/onMeUWgz53" TargetMode="External"/><Relationship Id="rId1283" Type="http://schemas.openxmlformats.org/officeDocument/2006/relationships/hyperlink" Target="http://pbs.twimg.com/profile_images/878848639363407872/ARosE4k6_normal.jpg" TargetMode="External"/><Relationship Id="rId2334" Type="http://schemas.openxmlformats.org/officeDocument/2006/relationships/hyperlink" Target="http://pbs.twimg.com/profile_images/1249940279165100032/_pTt2IOL_normal.jpg" TargetMode="External"/><Relationship Id="rId3732" Type="http://schemas.openxmlformats.org/officeDocument/2006/relationships/hyperlink" Target="https://twitter.com/muratmmturk" TargetMode="External"/><Relationship Id="rId306" Type="http://schemas.openxmlformats.org/officeDocument/2006/relationships/hyperlink" Target="https://t.co/k4cHLbKt8o" TargetMode="External"/><Relationship Id="rId720" Type="http://schemas.openxmlformats.org/officeDocument/2006/relationships/hyperlink" Target="http://pbs.twimg.com/profile_images/1153199296407396352/_wYknUiR_normal.jpg" TargetMode="External"/><Relationship Id="rId1350" Type="http://schemas.openxmlformats.org/officeDocument/2006/relationships/hyperlink" Target="http://pbs.twimg.com/profile_images/1258539353925734400/zpjc1-bO_normal.jpg" TargetMode="External"/><Relationship Id="rId2401" Type="http://schemas.openxmlformats.org/officeDocument/2006/relationships/hyperlink" Target="http://pbs.twimg.com/profile_images/902641005781848064/dcjX4J8O_normal.jpg" TargetMode="External"/><Relationship Id="rId4159" Type="http://schemas.openxmlformats.org/officeDocument/2006/relationships/hyperlink" Target="https://twitter.com/arzum__sahin" TargetMode="External"/><Relationship Id="rId5557" Type="http://schemas.openxmlformats.org/officeDocument/2006/relationships/hyperlink" Target="https://twitter.com/sblsnmz19" TargetMode="External"/><Relationship Id="rId5971" Type="http://schemas.openxmlformats.org/officeDocument/2006/relationships/hyperlink" Target="https://twitter.com/dbiraderler" TargetMode="External"/><Relationship Id="rId1003" Type="http://schemas.openxmlformats.org/officeDocument/2006/relationships/hyperlink" Target="http://pbs.twimg.com/profile_images/1245028786825035782/U4fOF8Ie_normal.jpg" TargetMode="External"/><Relationship Id="rId4573" Type="http://schemas.openxmlformats.org/officeDocument/2006/relationships/hyperlink" Target="https://twitter.com/youngerholbein" TargetMode="External"/><Relationship Id="rId5624" Type="http://schemas.openxmlformats.org/officeDocument/2006/relationships/hyperlink" Target="https://twitter.com/never_mindi" TargetMode="External"/><Relationship Id="rId3175" Type="http://schemas.openxmlformats.org/officeDocument/2006/relationships/hyperlink" Target="http://pbs.twimg.com/profile_images/1258646299680935936/o7564OYo_normal.jpg" TargetMode="External"/><Relationship Id="rId4226" Type="http://schemas.openxmlformats.org/officeDocument/2006/relationships/hyperlink" Target="https://twitter.com/meryemogludegil" TargetMode="External"/><Relationship Id="rId4640" Type="http://schemas.openxmlformats.org/officeDocument/2006/relationships/hyperlink" Target="https://twitter.com/okyanisss" TargetMode="External"/><Relationship Id="rId2191" Type="http://schemas.openxmlformats.org/officeDocument/2006/relationships/hyperlink" Target="http://pbs.twimg.com/profile_images/1263546920259260423/kRzjYXig_normal.jpg" TargetMode="External"/><Relationship Id="rId3242" Type="http://schemas.openxmlformats.org/officeDocument/2006/relationships/hyperlink" Target="http://pbs.twimg.com/profile_images/1222816804097208320/DxXzzB-M_normal.jpg" TargetMode="External"/><Relationship Id="rId6398" Type="http://schemas.openxmlformats.org/officeDocument/2006/relationships/hyperlink" Target="https://twitter.com/571meczup571" TargetMode="External"/><Relationship Id="rId163" Type="http://schemas.openxmlformats.org/officeDocument/2006/relationships/hyperlink" Target="https://t.co/6u86wYxABH" TargetMode="External"/><Relationship Id="rId6465" Type="http://schemas.openxmlformats.org/officeDocument/2006/relationships/hyperlink" Target="https://twitter.com/m8_4you" TargetMode="External"/><Relationship Id="rId230" Type="http://schemas.openxmlformats.org/officeDocument/2006/relationships/hyperlink" Target="https://t.co/NL1VGvlTkI" TargetMode="External"/><Relationship Id="rId5067" Type="http://schemas.openxmlformats.org/officeDocument/2006/relationships/hyperlink" Target="https://twitter.com/mahirxox" TargetMode="External"/><Relationship Id="rId6118" Type="http://schemas.openxmlformats.org/officeDocument/2006/relationships/hyperlink" Target="https://twitter.com/mertpostif" TargetMode="External"/><Relationship Id="rId4083" Type="http://schemas.openxmlformats.org/officeDocument/2006/relationships/hyperlink" Target="https://twitter.com/beyz_ozdn" TargetMode="External"/><Relationship Id="rId5481" Type="http://schemas.openxmlformats.org/officeDocument/2006/relationships/hyperlink" Target="https://twitter.com/survivordiyal0g" TargetMode="External"/><Relationship Id="rId6532" Type="http://schemas.openxmlformats.org/officeDocument/2006/relationships/hyperlink" Target="https://twitter.com/sema_akkc" TargetMode="External"/><Relationship Id="rId1677" Type="http://schemas.openxmlformats.org/officeDocument/2006/relationships/hyperlink" Target="http://pbs.twimg.com/profile_images/1081612606383759362/8zl9MxoT_normal.jpg" TargetMode="External"/><Relationship Id="rId2728" Type="http://schemas.openxmlformats.org/officeDocument/2006/relationships/hyperlink" Target="http://pbs.twimg.com/profile_images/1041800906465959936/Hn9ZE-lK_normal.jpg" TargetMode="External"/><Relationship Id="rId5134" Type="http://schemas.openxmlformats.org/officeDocument/2006/relationships/hyperlink" Target="https://twitter.com/cengiz60865032" TargetMode="External"/><Relationship Id="rId1744" Type="http://schemas.openxmlformats.org/officeDocument/2006/relationships/hyperlink" Target="http://pbs.twimg.com/profile_images/1250410104031240192/ykymCcl5_normal.jpg" TargetMode="External"/><Relationship Id="rId4150" Type="http://schemas.openxmlformats.org/officeDocument/2006/relationships/hyperlink" Target="https://twitter.com/diaspora_turk" TargetMode="External"/><Relationship Id="rId5201" Type="http://schemas.openxmlformats.org/officeDocument/2006/relationships/hyperlink" Target="https://twitter.com/bmyyaln" TargetMode="External"/><Relationship Id="rId36" Type="http://schemas.openxmlformats.org/officeDocument/2006/relationships/hyperlink" Target="https://t.co/AlIwWJGA2B" TargetMode="External"/><Relationship Id="rId4967" Type="http://schemas.openxmlformats.org/officeDocument/2006/relationships/hyperlink" Target="https://twitter.com/mstanrikulu" TargetMode="External"/><Relationship Id="rId1811" Type="http://schemas.openxmlformats.org/officeDocument/2006/relationships/hyperlink" Target="http://pbs.twimg.com/profile_images/1262452781920792577/JbAD015i_normal.jpg" TargetMode="External"/><Relationship Id="rId3569" Type="http://schemas.openxmlformats.org/officeDocument/2006/relationships/hyperlink" Target="http://pbs.twimg.com/profile_images/1161288906618343424/G39B1sEE_normal.jpg" TargetMode="External"/><Relationship Id="rId3983" Type="http://schemas.openxmlformats.org/officeDocument/2006/relationships/hyperlink" Target="https://twitter.com/berkesoydan18" TargetMode="External"/><Relationship Id="rId6042" Type="http://schemas.openxmlformats.org/officeDocument/2006/relationships/hyperlink" Target="https://twitter.com/seraparas11" TargetMode="External"/><Relationship Id="rId1187" Type="http://schemas.openxmlformats.org/officeDocument/2006/relationships/hyperlink" Target="http://pbs.twimg.com/profile_images/1264612816016814081/T6Sr-SIA_normal.jpg" TargetMode="External"/><Relationship Id="rId2585" Type="http://schemas.openxmlformats.org/officeDocument/2006/relationships/hyperlink" Target="http://pbs.twimg.com/profile_images/1250168331203760130/0GLzedPw_normal.jpg" TargetMode="External"/><Relationship Id="rId3636" Type="http://schemas.openxmlformats.org/officeDocument/2006/relationships/hyperlink" Target="https://twitter.com/saglikbakanligi" TargetMode="External"/><Relationship Id="rId557" Type="http://schemas.openxmlformats.org/officeDocument/2006/relationships/hyperlink" Target="https://t.co/4gVkYOMYr7" TargetMode="External"/><Relationship Id="rId971" Type="http://schemas.openxmlformats.org/officeDocument/2006/relationships/hyperlink" Target="http://pbs.twimg.com/profile_images/1125540316784803840/p210XoLF_normal.png" TargetMode="External"/><Relationship Id="rId2238" Type="http://schemas.openxmlformats.org/officeDocument/2006/relationships/hyperlink" Target="http://pbs.twimg.com/profile_images/1258527856986128385/79Mdgt54_normal.jpg" TargetMode="External"/><Relationship Id="rId2652" Type="http://schemas.openxmlformats.org/officeDocument/2006/relationships/hyperlink" Target="http://pbs.twimg.com/profile_images/1148257597029605376/OdDC08bu_normal.jpg" TargetMode="External"/><Relationship Id="rId3703" Type="http://schemas.openxmlformats.org/officeDocument/2006/relationships/hyperlink" Target="https://twitter.com/ariferend" TargetMode="External"/><Relationship Id="rId624" Type="http://schemas.openxmlformats.org/officeDocument/2006/relationships/hyperlink" Target="https://t.co/xcR4M5f255" TargetMode="External"/><Relationship Id="rId1254" Type="http://schemas.openxmlformats.org/officeDocument/2006/relationships/hyperlink" Target="http://pbs.twimg.com/profile_images/1258145993469472768/atjgIo-m_normal.jpg" TargetMode="External"/><Relationship Id="rId2305" Type="http://schemas.openxmlformats.org/officeDocument/2006/relationships/hyperlink" Target="http://pbs.twimg.com/profile_images/1213457832097599489/JSIHcmws_normal.jpg" TargetMode="External"/><Relationship Id="rId5875" Type="http://schemas.openxmlformats.org/officeDocument/2006/relationships/hyperlink" Target="https://twitter.com/aleyyavas" TargetMode="External"/><Relationship Id="rId1321" Type="http://schemas.openxmlformats.org/officeDocument/2006/relationships/hyperlink" Target="http://pbs.twimg.com/profile_images/378800000227068703/116da63eacf5678d75e96aad691bc8b2_normal.jpeg" TargetMode="External"/><Relationship Id="rId4477" Type="http://schemas.openxmlformats.org/officeDocument/2006/relationships/hyperlink" Target="https://twitter.com/lk38057958" TargetMode="External"/><Relationship Id="rId4891" Type="http://schemas.openxmlformats.org/officeDocument/2006/relationships/hyperlink" Target="https://twitter.com/kiz_deli1" TargetMode="External"/><Relationship Id="rId5528" Type="http://schemas.openxmlformats.org/officeDocument/2006/relationships/hyperlink" Target="https://twitter.com/hzreth" TargetMode="External"/><Relationship Id="rId3079" Type="http://schemas.openxmlformats.org/officeDocument/2006/relationships/hyperlink" Target="http://pbs.twimg.com/profile_images/1205202725874675712/Ee_97ZaE_normal.jpg" TargetMode="External"/><Relationship Id="rId3493" Type="http://schemas.openxmlformats.org/officeDocument/2006/relationships/hyperlink" Target="http://pbs.twimg.com/profile_images/1200333075806334976/CvMfIYxk_normal.jpg" TargetMode="External"/><Relationship Id="rId4544" Type="http://schemas.openxmlformats.org/officeDocument/2006/relationships/hyperlink" Target="https://twitter.com/surviorfans" TargetMode="External"/><Relationship Id="rId5942" Type="http://schemas.openxmlformats.org/officeDocument/2006/relationships/hyperlink" Target="https://twitter.com/nurettinmut" TargetMode="External"/><Relationship Id="rId2095" Type="http://schemas.openxmlformats.org/officeDocument/2006/relationships/hyperlink" Target="http://pbs.twimg.com/profile_images/1261660137661530112/d9ufVZQA_normal.jpg" TargetMode="External"/><Relationship Id="rId3146" Type="http://schemas.openxmlformats.org/officeDocument/2006/relationships/hyperlink" Target="http://pbs.twimg.com/profile_images/1256601898871914496/j6YA4DDL_normal.jpg" TargetMode="External"/><Relationship Id="rId481" Type="http://schemas.openxmlformats.org/officeDocument/2006/relationships/hyperlink" Target="https://t.co/SZ1GaibFCy" TargetMode="External"/><Relationship Id="rId2162" Type="http://schemas.openxmlformats.org/officeDocument/2006/relationships/hyperlink" Target="http://pbs.twimg.com/profile_images/1250068595062775809/uVLBrQHT_normal.jpg" TargetMode="External"/><Relationship Id="rId3560" Type="http://schemas.openxmlformats.org/officeDocument/2006/relationships/hyperlink" Target="http://pbs.twimg.com/profile_images/1246504506344513536/oKgkckwb_normal.jpg" TargetMode="External"/><Relationship Id="rId4611" Type="http://schemas.openxmlformats.org/officeDocument/2006/relationships/hyperlink" Target="https://twitter.com/ihsankayman" TargetMode="External"/><Relationship Id="rId6369" Type="http://schemas.openxmlformats.org/officeDocument/2006/relationships/hyperlink" Target="https://twitter.com/cananceliksoy" TargetMode="External"/><Relationship Id="rId134" Type="http://schemas.openxmlformats.org/officeDocument/2006/relationships/hyperlink" Target="https://t.co/bd1Ed1qncu" TargetMode="External"/><Relationship Id="rId3213" Type="http://schemas.openxmlformats.org/officeDocument/2006/relationships/hyperlink" Target="http://pbs.twimg.com/profile_images/1155071646799192064/VHO43UBX_normal.jpg" TargetMode="External"/><Relationship Id="rId2979" Type="http://schemas.openxmlformats.org/officeDocument/2006/relationships/hyperlink" Target="http://pbs.twimg.com/profile_images/1256933220152737794/CPcMYtgJ_normal.jpg" TargetMode="External"/><Relationship Id="rId5385" Type="http://schemas.openxmlformats.org/officeDocument/2006/relationships/hyperlink" Target="https://twitter.com/kizginnnn1" TargetMode="External"/><Relationship Id="rId6436" Type="http://schemas.openxmlformats.org/officeDocument/2006/relationships/hyperlink" Target="https://twitter.com/hititkrl" TargetMode="External"/><Relationship Id="rId201" Type="http://schemas.openxmlformats.org/officeDocument/2006/relationships/hyperlink" Target="https://t.co/ZjGx5CrDcl" TargetMode="External"/><Relationship Id="rId1995" Type="http://schemas.openxmlformats.org/officeDocument/2006/relationships/hyperlink" Target="http://pbs.twimg.com/profile_images/1263982997256241152/e7lo12jN_normal.jpg" TargetMode="External"/><Relationship Id="rId5038" Type="http://schemas.openxmlformats.org/officeDocument/2006/relationships/hyperlink" Target="https://twitter.com/bekirbora18" TargetMode="External"/><Relationship Id="rId5452" Type="http://schemas.openxmlformats.org/officeDocument/2006/relationships/hyperlink" Target="https://twitter.com/enveryucel" TargetMode="External"/><Relationship Id="rId6503" Type="http://schemas.openxmlformats.org/officeDocument/2006/relationships/hyperlink" Target="https://twitter.com/mrymdnz47" TargetMode="External"/><Relationship Id="rId1648" Type="http://schemas.openxmlformats.org/officeDocument/2006/relationships/hyperlink" Target="http://pbs.twimg.com/profile_images/1193579580617089025/zDoJBIvf_normal.jpg" TargetMode="External"/><Relationship Id="rId4054" Type="http://schemas.openxmlformats.org/officeDocument/2006/relationships/hyperlink" Target="https://twitter.com/tamerr001" TargetMode="External"/><Relationship Id="rId5105" Type="http://schemas.openxmlformats.org/officeDocument/2006/relationships/hyperlink" Target="https://twitter.com/hsnclkgl" TargetMode="External"/><Relationship Id="rId3070" Type="http://schemas.openxmlformats.org/officeDocument/2006/relationships/hyperlink" Target="http://pbs.twimg.com/profile_images/1260553821048184833/y2GUsk0K_normal.jpg" TargetMode="External"/><Relationship Id="rId4121" Type="http://schemas.openxmlformats.org/officeDocument/2006/relationships/hyperlink" Target="https://twitter.com/runious1" TargetMode="External"/><Relationship Id="rId1715" Type="http://schemas.openxmlformats.org/officeDocument/2006/relationships/hyperlink" Target="http://pbs.twimg.com/profile_images/1258907778527174658/KFdUJgiN_normal.jpg" TargetMode="External"/><Relationship Id="rId6293" Type="http://schemas.openxmlformats.org/officeDocument/2006/relationships/hyperlink" Target="https://twitter.com/bubenim39003537" TargetMode="External"/><Relationship Id="rId3887" Type="http://schemas.openxmlformats.org/officeDocument/2006/relationships/hyperlink" Target="https://twitter.com/tekaskimgltsry" TargetMode="External"/><Relationship Id="rId4938" Type="http://schemas.openxmlformats.org/officeDocument/2006/relationships/hyperlink" Target="https://twitter.com/feritkw" TargetMode="External"/><Relationship Id="rId2489" Type="http://schemas.openxmlformats.org/officeDocument/2006/relationships/hyperlink" Target="http://pbs.twimg.com/profile_images/1257882023554842625/Dz9eJXmT_normal.jpg" TargetMode="External"/><Relationship Id="rId3954" Type="http://schemas.openxmlformats.org/officeDocument/2006/relationships/hyperlink" Target="https://twitter.com/hessehermann2" TargetMode="External"/><Relationship Id="rId6360" Type="http://schemas.openxmlformats.org/officeDocument/2006/relationships/hyperlink" Target="https://twitter.com/suleakduman0" TargetMode="External"/><Relationship Id="rId875" Type="http://schemas.openxmlformats.org/officeDocument/2006/relationships/hyperlink" Target="http://pbs.twimg.com/profile_images/1223183675392700416/kVHXZQz4_normal.jpg" TargetMode="External"/><Relationship Id="rId2556" Type="http://schemas.openxmlformats.org/officeDocument/2006/relationships/hyperlink" Target="http://pbs.twimg.com/profile_images/1249013078353739777/UunhJw76_normal.jpg" TargetMode="External"/><Relationship Id="rId2970" Type="http://schemas.openxmlformats.org/officeDocument/2006/relationships/hyperlink" Target="http://pbs.twimg.com/profile_images/1264291908765048832/vPCM2YpW_normal.jpg" TargetMode="External"/><Relationship Id="rId3607" Type="http://schemas.openxmlformats.org/officeDocument/2006/relationships/hyperlink" Target="http://pbs.twimg.com/profile_images/1249233744872919040/EnfiMcnP_normal.jpg" TargetMode="External"/><Relationship Id="rId6013" Type="http://schemas.openxmlformats.org/officeDocument/2006/relationships/hyperlink" Target="https://twitter.com/uackgz09" TargetMode="External"/><Relationship Id="rId528" Type="http://schemas.openxmlformats.org/officeDocument/2006/relationships/hyperlink" Target="https://t.co/NLh2AEyeKf" TargetMode="External"/><Relationship Id="rId942" Type="http://schemas.openxmlformats.org/officeDocument/2006/relationships/hyperlink" Target="http://pbs.twimg.com/profile_images/1126045989524115457/i0d6LnYT_normal.jpg" TargetMode="External"/><Relationship Id="rId1158" Type="http://schemas.openxmlformats.org/officeDocument/2006/relationships/hyperlink" Target="http://abs.twimg.com/sticky/default_profile_images/default_profile_normal.png" TargetMode="External"/><Relationship Id="rId1572" Type="http://schemas.openxmlformats.org/officeDocument/2006/relationships/hyperlink" Target="http://abs.twimg.com/sticky/default_profile_images/default_profile_normal.png" TargetMode="External"/><Relationship Id="rId2209" Type="http://schemas.openxmlformats.org/officeDocument/2006/relationships/hyperlink" Target="http://pbs.twimg.com/profile_images/974645480142581761/39YMnslk_normal.jpg" TargetMode="External"/><Relationship Id="rId2623" Type="http://schemas.openxmlformats.org/officeDocument/2006/relationships/hyperlink" Target="http://pbs.twimg.com/profile_images/1259882273681412100/29Qn34aG_normal.jpg" TargetMode="External"/><Relationship Id="rId5779" Type="http://schemas.openxmlformats.org/officeDocument/2006/relationships/hyperlink" Target="https://twitter.com/bisnevbir" TargetMode="External"/><Relationship Id="rId1225" Type="http://schemas.openxmlformats.org/officeDocument/2006/relationships/hyperlink" Target="http://pbs.twimg.com/profile_images/1264409642622386177/E6htzZSL_normal.jpg" TargetMode="External"/><Relationship Id="rId3397" Type="http://schemas.openxmlformats.org/officeDocument/2006/relationships/hyperlink" Target="http://pbs.twimg.com/profile_images/1214578205081964547/uupZlh8O_normal.jpg" TargetMode="External"/><Relationship Id="rId4795" Type="http://schemas.openxmlformats.org/officeDocument/2006/relationships/hyperlink" Target="https://twitter.com/adembabababa" TargetMode="External"/><Relationship Id="rId5846" Type="http://schemas.openxmlformats.org/officeDocument/2006/relationships/hyperlink" Target="https://twitter.com/sollob1" TargetMode="External"/><Relationship Id="rId4448" Type="http://schemas.openxmlformats.org/officeDocument/2006/relationships/hyperlink" Target="https://twitter.com/lokman_1981" TargetMode="External"/><Relationship Id="rId4862" Type="http://schemas.openxmlformats.org/officeDocument/2006/relationships/hyperlink" Target="https://twitter.com/waechann" TargetMode="External"/><Relationship Id="rId5913" Type="http://schemas.openxmlformats.org/officeDocument/2006/relationships/hyperlink" Target="https://twitter.com/batuhansakk" TargetMode="External"/><Relationship Id="rId3464" Type="http://schemas.openxmlformats.org/officeDocument/2006/relationships/hyperlink" Target="http://pbs.twimg.com/profile_images/1252340931119869953/lLO8ON23_normal.jpg" TargetMode="External"/><Relationship Id="rId4515" Type="http://schemas.openxmlformats.org/officeDocument/2006/relationships/hyperlink" Target="https://twitter.com/husnadli" TargetMode="External"/><Relationship Id="rId385" Type="http://schemas.openxmlformats.org/officeDocument/2006/relationships/hyperlink" Target="https://t.co/rGuYAYtY1t" TargetMode="External"/><Relationship Id="rId2066" Type="http://schemas.openxmlformats.org/officeDocument/2006/relationships/hyperlink" Target="http://pbs.twimg.com/profile_images/1125444258423562243/LMPP8drb_normal.jpg" TargetMode="External"/><Relationship Id="rId2480" Type="http://schemas.openxmlformats.org/officeDocument/2006/relationships/hyperlink" Target="http://pbs.twimg.com/profile_images/1259780907881332736/7SD4fk4S_normal.jpg" TargetMode="External"/><Relationship Id="rId3117" Type="http://schemas.openxmlformats.org/officeDocument/2006/relationships/hyperlink" Target="http://pbs.twimg.com/profile_images/1189584574935982080/Ugt7t96e_normal.jpg" TargetMode="External"/><Relationship Id="rId3531" Type="http://schemas.openxmlformats.org/officeDocument/2006/relationships/hyperlink" Target="http://pbs.twimg.com/profile_images/545687128785846273/pUMtMZ_l_normal.jpeg" TargetMode="External"/><Relationship Id="rId452" Type="http://schemas.openxmlformats.org/officeDocument/2006/relationships/hyperlink" Target="https://t.co/05Hk33sctl" TargetMode="External"/><Relationship Id="rId1082" Type="http://schemas.openxmlformats.org/officeDocument/2006/relationships/hyperlink" Target="http://pbs.twimg.com/profile_images/1263954694839455750/WZzP_hmx_normal.jpg" TargetMode="External"/><Relationship Id="rId2133" Type="http://schemas.openxmlformats.org/officeDocument/2006/relationships/hyperlink" Target="http://pbs.twimg.com/profile_images/1263660123647553537/PdAMUQl9_normal.jpg" TargetMode="External"/><Relationship Id="rId5289" Type="http://schemas.openxmlformats.org/officeDocument/2006/relationships/hyperlink" Target="https://twitter.com/es2002min" TargetMode="External"/><Relationship Id="rId105" Type="http://schemas.openxmlformats.org/officeDocument/2006/relationships/hyperlink" Target="https://t.co/C9I0FY8ogv" TargetMode="External"/><Relationship Id="rId2200" Type="http://schemas.openxmlformats.org/officeDocument/2006/relationships/hyperlink" Target="http://pbs.twimg.com/profile_images/1263594608597979141/DR15mtEr_normal.jpg" TargetMode="External"/><Relationship Id="rId5356" Type="http://schemas.openxmlformats.org/officeDocument/2006/relationships/hyperlink" Target="https://twitter.com/meryems09664311" TargetMode="External"/><Relationship Id="rId6407" Type="http://schemas.openxmlformats.org/officeDocument/2006/relationships/hyperlink" Target="https://twitter.com/10urhayal" TargetMode="External"/><Relationship Id="rId1899" Type="http://schemas.openxmlformats.org/officeDocument/2006/relationships/hyperlink" Target="http://pbs.twimg.com/profile_images/1264151508007911425/8VDzah7P_normal.jpg" TargetMode="External"/><Relationship Id="rId4372" Type="http://schemas.openxmlformats.org/officeDocument/2006/relationships/hyperlink" Target="https://twitter.com/elaberen_" TargetMode="External"/><Relationship Id="rId5009" Type="http://schemas.openxmlformats.org/officeDocument/2006/relationships/hyperlink" Target="https://twitter.com/buraksensoy1992" TargetMode="External"/><Relationship Id="rId5770" Type="http://schemas.openxmlformats.org/officeDocument/2006/relationships/hyperlink" Target="https://twitter.com/sanzbely" TargetMode="External"/><Relationship Id="rId1966" Type="http://schemas.openxmlformats.org/officeDocument/2006/relationships/hyperlink" Target="http://pbs.twimg.com/profile_images/1258173513149497345/lMfiZDak_normal.jpg" TargetMode="External"/><Relationship Id="rId4025" Type="http://schemas.openxmlformats.org/officeDocument/2006/relationships/hyperlink" Target="https://twitter.com/oguzboyluturk" TargetMode="External"/><Relationship Id="rId5423" Type="http://schemas.openxmlformats.org/officeDocument/2006/relationships/hyperlink" Target="https://twitter.com/bimilyonnvarmix" TargetMode="External"/><Relationship Id="rId1619" Type="http://schemas.openxmlformats.org/officeDocument/2006/relationships/hyperlink" Target="http://pbs.twimg.com/profile_images/1264635578961756168/bak1OIn0_normal.jpg" TargetMode="External"/><Relationship Id="rId3041" Type="http://schemas.openxmlformats.org/officeDocument/2006/relationships/hyperlink" Target="http://pbs.twimg.com/profile_images/1239838221565136896/CJ0mUFkK_normal.jpg" TargetMode="External"/><Relationship Id="rId6197" Type="http://schemas.openxmlformats.org/officeDocument/2006/relationships/hyperlink" Target="https://twitter.com/bedelli123456" TargetMode="External"/><Relationship Id="rId3858" Type="http://schemas.openxmlformats.org/officeDocument/2006/relationships/hyperlink" Target="https://twitter.com/elademirbag" TargetMode="External"/><Relationship Id="rId4909" Type="http://schemas.openxmlformats.org/officeDocument/2006/relationships/hyperlink" Target="https://twitter.com/turkertoker" TargetMode="External"/><Relationship Id="rId6264" Type="http://schemas.openxmlformats.org/officeDocument/2006/relationships/hyperlink" Target="https://twitter.com/green_igot7" TargetMode="External"/><Relationship Id="rId779" Type="http://schemas.openxmlformats.org/officeDocument/2006/relationships/hyperlink" Target="http://pbs.twimg.com/profile_images/1205449540830203904/jrD-31f9_normal.jpg" TargetMode="External"/><Relationship Id="rId5280" Type="http://schemas.openxmlformats.org/officeDocument/2006/relationships/hyperlink" Target="https://twitter.com/nayanadiana" TargetMode="External"/><Relationship Id="rId6331" Type="http://schemas.openxmlformats.org/officeDocument/2006/relationships/hyperlink" Target="https://twitter.com/dilaragztepe2" TargetMode="External"/><Relationship Id="rId1476" Type="http://schemas.openxmlformats.org/officeDocument/2006/relationships/hyperlink" Target="http://pbs.twimg.com/profile_images/1236362731000913922/5QMm82bn_normal.jpg" TargetMode="External"/><Relationship Id="rId2874" Type="http://schemas.openxmlformats.org/officeDocument/2006/relationships/hyperlink" Target="http://pbs.twimg.com/profile_images/1260168016182075392/0Zf2HGom_normal.jpg" TargetMode="External"/><Relationship Id="rId3925" Type="http://schemas.openxmlformats.org/officeDocument/2006/relationships/hyperlink" Target="https://twitter.com/cactuslovei" TargetMode="External"/><Relationship Id="rId846" Type="http://schemas.openxmlformats.org/officeDocument/2006/relationships/hyperlink" Target="http://pbs.twimg.com/profile_images/525424816485302272/NWI6zGEf_normal.jpeg" TargetMode="External"/><Relationship Id="rId1129" Type="http://schemas.openxmlformats.org/officeDocument/2006/relationships/hyperlink" Target="http://pbs.twimg.com/profile_images/1235444978136027136/w5Yvt5ra_normal.jpg" TargetMode="External"/><Relationship Id="rId1890" Type="http://schemas.openxmlformats.org/officeDocument/2006/relationships/hyperlink" Target="http://pbs.twimg.com/profile_images/1264163293213724672/nvNBhI4i_normal.jpg" TargetMode="External"/><Relationship Id="rId2527" Type="http://schemas.openxmlformats.org/officeDocument/2006/relationships/hyperlink" Target="http://pbs.twimg.com/profile_images/1264646178974633991/PpysZwfH_normal.jpg" TargetMode="External"/><Relationship Id="rId2941" Type="http://schemas.openxmlformats.org/officeDocument/2006/relationships/hyperlink" Target="http://pbs.twimg.com/profile_images/1262406146767405057/kJuWGlym_normal.jpg" TargetMode="External"/><Relationship Id="rId5000" Type="http://schemas.openxmlformats.org/officeDocument/2006/relationships/hyperlink" Target="https://twitter.com/kerengaberbaye" TargetMode="External"/><Relationship Id="rId913" Type="http://schemas.openxmlformats.org/officeDocument/2006/relationships/hyperlink" Target="http://pbs.twimg.com/profile_images/1264165429200773121/mTDoLS9c_normal.jpg" TargetMode="External"/><Relationship Id="rId1543" Type="http://schemas.openxmlformats.org/officeDocument/2006/relationships/hyperlink" Target="http://pbs.twimg.com/profile_images/1263203867505893377/o6amVJIO_normal.jpg" TargetMode="External"/><Relationship Id="rId4699" Type="http://schemas.openxmlformats.org/officeDocument/2006/relationships/hyperlink" Target="https://twitter.com/ae_erol00" TargetMode="External"/><Relationship Id="rId1610" Type="http://schemas.openxmlformats.org/officeDocument/2006/relationships/hyperlink" Target="http://pbs.twimg.com/profile_images/1261389587005542401/iFsbozmV_normal.jpg" TargetMode="External"/><Relationship Id="rId4766" Type="http://schemas.openxmlformats.org/officeDocument/2006/relationships/hyperlink" Target="https://twitter.com/aqtavugu" TargetMode="External"/><Relationship Id="rId5817" Type="http://schemas.openxmlformats.org/officeDocument/2006/relationships/hyperlink" Target="https://twitter.com/burhany&#305;lmaz_29" TargetMode="External"/><Relationship Id="rId3368" Type="http://schemas.openxmlformats.org/officeDocument/2006/relationships/hyperlink" Target="http://pbs.twimg.com/profile_images/1261582900757237761/X_Vb5uTr_normal.jpg" TargetMode="External"/><Relationship Id="rId3782" Type="http://schemas.openxmlformats.org/officeDocument/2006/relationships/hyperlink" Target="https://twitter.com/lokmanaricioglu" TargetMode="External"/><Relationship Id="rId4419" Type="http://schemas.openxmlformats.org/officeDocument/2006/relationships/hyperlink" Target="https://twitter.com/nsk025" TargetMode="External"/><Relationship Id="rId4833" Type="http://schemas.openxmlformats.org/officeDocument/2006/relationships/hyperlink" Target="https://twitter.com/odinravens" TargetMode="External"/><Relationship Id="rId289" Type="http://schemas.openxmlformats.org/officeDocument/2006/relationships/hyperlink" Target="https://t.co/Pbb2kmAZGp" TargetMode="External"/><Relationship Id="rId2384" Type="http://schemas.openxmlformats.org/officeDocument/2006/relationships/hyperlink" Target="http://pbs.twimg.com/profile_images/1261687802338652161/0M8uInr2_normal.jpg" TargetMode="External"/><Relationship Id="rId3435" Type="http://schemas.openxmlformats.org/officeDocument/2006/relationships/hyperlink" Target="http://abs.twimg.com/sticky/default_profile_images/default_profile_normal.png" TargetMode="External"/><Relationship Id="rId356" Type="http://schemas.openxmlformats.org/officeDocument/2006/relationships/hyperlink" Target="https://t.co/KjzCuTPuQO" TargetMode="External"/><Relationship Id="rId770" Type="http://schemas.openxmlformats.org/officeDocument/2006/relationships/hyperlink" Target="http://pbs.twimg.com/profile_images/1264555008772759552/NK-JFwo9_normal.jpg" TargetMode="External"/><Relationship Id="rId2037" Type="http://schemas.openxmlformats.org/officeDocument/2006/relationships/hyperlink" Target="http://pbs.twimg.com/profile_images/1188380869800681472/AnPKGBI7_normal.jpg" TargetMode="External"/><Relationship Id="rId2451" Type="http://schemas.openxmlformats.org/officeDocument/2006/relationships/hyperlink" Target="http://pbs.twimg.com/profile_images/1213059288006037504/peJF2iNc_normal.jpg" TargetMode="External"/><Relationship Id="rId4900" Type="http://schemas.openxmlformats.org/officeDocument/2006/relationships/hyperlink" Target="https://twitter.com/hasatlar" TargetMode="External"/><Relationship Id="rId423" Type="http://schemas.openxmlformats.org/officeDocument/2006/relationships/hyperlink" Target="https://t.co/l6qT440MH0" TargetMode="External"/><Relationship Id="rId1053" Type="http://schemas.openxmlformats.org/officeDocument/2006/relationships/hyperlink" Target="http://pbs.twimg.com/profile_images/1248343668047720449/-oNZNGIP_normal.jpg" TargetMode="External"/><Relationship Id="rId2104" Type="http://schemas.openxmlformats.org/officeDocument/2006/relationships/hyperlink" Target="http://pbs.twimg.com/profile_images/1262382139380809731/XL9tY_fG_normal.jpg" TargetMode="External"/><Relationship Id="rId3502" Type="http://schemas.openxmlformats.org/officeDocument/2006/relationships/hyperlink" Target="http://pbs.twimg.com/profile_images/1260263001971740675/wcTszSfj_normal.jpg" TargetMode="External"/><Relationship Id="rId5674" Type="http://schemas.openxmlformats.org/officeDocument/2006/relationships/hyperlink" Target="https://twitter.com/_hihlamur" TargetMode="External"/><Relationship Id="rId1120" Type="http://schemas.openxmlformats.org/officeDocument/2006/relationships/hyperlink" Target="http://pbs.twimg.com/profile_images/1262038027288936448/NSs0DFRr_normal.jpg" TargetMode="External"/><Relationship Id="rId4276" Type="http://schemas.openxmlformats.org/officeDocument/2006/relationships/hyperlink" Target="https://twitter.com/remziel86913276" TargetMode="External"/><Relationship Id="rId4690" Type="http://schemas.openxmlformats.org/officeDocument/2006/relationships/hyperlink" Target="https://twitter.com/mehmedbemhem" TargetMode="External"/><Relationship Id="rId5327" Type="http://schemas.openxmlformats.org/officeDocument/2006/relationships/hyperlink" Target="https://twitter.com/devrimcem1925" TargetMode="External"/><Relationship Id="rId5741" Type="http://schemas.openxmlformats.org/officeDocument/2006/relationships/hyperlink" Target="https://twitter.com/3yildiz" TargetMode="External"/><Relationship Id="rId1937" Type="http://schemas.openxmlformats.org/officeDocument/2006/relationships/hyperlink" Target="http://pbs.twimg.com/profile_images/856568322720227328/9jPkdeYx_normal.jpg" TargetMode="External"/><Relationship Id="rId3292" Type="http://schemas.openxmlformats.org/officeDocument/2006/relationships/hyperlink" Target="http://pbs.twimg.com/profile_images/839185411998158849/9oNPoioZ_normal.jpg" TargetMode="External"/><Relationship Id="rId4343" Type="http://schemas.openxmlformats.org/officeDocument/2006/relationships/hyperlink" Target="https://twitter.com/ciceklihavvanur" TargetMode="External"/><Relationship Id="rId4410" Type="http://schemas.openxmlformats.org/officeDocument/2006/relationships/hyperlink" Target="https://twitter.com/ersinkorkutt34" TargetMode="External"/><Relationship Id="rId280" Type="http://schemas.openxmlformats.org/officeDocument/2006/relationships/hyperlink" Target="https://t.co/ZvuckxnE8s" TargetMode="External"/><Relationship Id="rId3012" Type="http://schemas.openxmlformats.org/officeDocument/2006/relationships/hyperlink" Target="http://pbs.twimg.com/profile_images/1245525646027165696/WqyCgADZ_normal.jpg" TargetMode="External"/><Relationship Id="rId6168" Type="http://schemas.openxmlformats.org/officeDocument/2006/relationships/hyperlink" Target="https://twitter.com/halis_aygun" TargetMode="External"/><Relationship Id="rId5184" Type="http://schemas.openxmlformats.org/officeDocument/2006/relationships/hyperlink" Target="https://twitter.com/drercardio" TargetMode="External"/><Relationship Id="rId6235" Type="http://schemas.openxmlformats.org/officeDocument/2006/relationships/hyperlink" Target="https://twitter.com/seneltasdemir" TargetMode="External"/><Relationship Id="rId2778" Type="http://schemas.openxmlformats.org/officeDocument/2006/relationships/hyperlink" Target="http://pbs.twimg.com/profile_images/1206272673321562112/F2EOFw2b_normal.jpg" TargetMode="External"/><Relationship Id="rId3829" Type="http://schemas.openxmlformats.org/officeDocument/2006/relationships/hyperlink" Target="https://twitter.com/bmyrespect" TargetMode="External"/><Relationship Id="rId1794" Type="http://schemas.openxmlformats.org/officeDocument/2006/relationships/hyperlink" Target="http://pbs.twimg.com/profile_images/1210273838468157440/xCJ616p2_normal.jpg" TargetMode="External"/><Relationship Id="rId2845" Type="http://schemas.openxmlformats.org/officeDocument/2006/relationships/hyperlink" Target="http://pbs.twimg.com/profile_images/1264311715010957314/MOu9f7Rx_normal.jpg" TargetMode="External"/><Relationship Id="rId5251" Type="http://schemas.openxmlformats.org/officeDocument/2006/relationships/hyperlink" Target="https://twitter.com/tarihakli" TargetMode="External"/><Relationship Id="rId6302" Type="http://schemas.openxmlformats.org/officeDocument/2006/relationships/hyperlink" Target="https://twitter.com/glgeler11" TargetMode="External"/><Relationship Id="rId86" Type="http://schemas.openxmlformats.org/officeDocument/2006/relationships/hyperlink" Target="https://t.co/6RiTHCj387" TargetMode="External"/><Relationship Id="rId817" Type="http://schemas.openxmlformats.org/officeDocument/2006/relationships/hyperlink" Target="http://pbs.twimg.com/profile_images/787787274155155456/9XfEL529_normal.jpg" TargetMode="External"/><Relationship Id="rId1447" Type="http://schemas.openxmlformats.org/officeDocument/2006/relationships/hyperlink" Target="http://pbs.twimg.com/profile_images/1253418818254168065/WtaFyfDr_normal.jpg" TargetMode="External"/><Relationship Id="rId1861" Type="http://schemas.openxmlformats.org/officeDocument/2006/relationships/hyperlink" Target="http://pbs.twimg.com/profile_images/834733894528299008/pnCbI4SO_normal.jpg" TargetMode="External"/><Relationship Id="rId2912" Type="http://schemas.openxmlformats.org/officeDocument/2006/relationships/hyperlink" Target="http://pbs.twimg.com/profile_images/423794980906221568/s8_fVx9o_normal.jpeg" TargetMode="External"/><Relationship Id="rId1514" Type="http://schemas.openxmlformats.org/officeDocument/2006/relationships/hyperlink" Target="http://pbs.twimg.com/profile_images/1253617633460654081/KqdukVp__normal.jpg" TargetMode="External"/><Relationship Id="rId3686" Type="http://schemas.openxmlformats.org/officeDocument/2006/relationships/hyperlink" Target="https://twitter.com/coptaksi" TargetMode="External"/><Relationship Id="rId6092" Type="http://schemas.openxmlformats.org/officeDocument/2006/relationships/hyperlink" Target="https://twitter.com/haydargner3" TargetMode="External"/><Relationship Id="rId2288" Type="http://schemas.openxmlformats.org/officeDocument/2006/relationships/hyperlink" Target="http://pbs.twimg.com/profile_images/1248964493100670977/enbJKoGE_normal.jpg" TargetMode="External"/><Relationship Id="rId3339" Type="http://schemas.openxmlformats.org/officeDocument/2006/relationships/hyperlink" Target="http://pbs.twimg.com/profile_images/1068059349422153734/lO0x0Wbq_normal.jpg" TargetMode="External"/><Relationship Id="rId4737" Type="http://schemas.openxmlformats.org/officeDocument/2006/relationships/hyperlink" Target="https://twitter.com/_hll__" TargetMode="External"/><Relationship Id="rId3753" Type="http://schemas.openxmlformats.org/officeDocument/2006/relationships/hyperlink" Target="https://twitter.com/metegrel8" TargetMode="External"/><Relationship Id="rId4804" Type="http://schemas.openxmlformats.org/officeDocument/2006/relationships/hyperlink" Target="https://twitter.com/honey_m_i" TargetMode="External"/><Relationship Id="rId674" Type="http://schemas.openxmlformats.org/officeDocument/2006/relationships/hyperlink" Target="https://t.co/hsmRekIJ8I" TargetMode="External"/><Relationship Id="rId2355" Type="http://schemas.openxmlformats.org/officeDocument/2006/relationships/hyperlink" Target="http://pbs.twimg.com/profile_images/419624644057264128/Hk0iRtO7_normal.jpeg" TargetMode="External"/><Relationship Id="rId3406" Type="http://schemas.openxmlformats.org/officeDocument/2006/relationships/hyperlink" Target="http://pbs.twimg.com/profile_images/1257429220642500611/eOxG4xs__normal.jpg" TargetMode="External"/><Relationship Id="rId3820" Type="http://schemas.openxmlformats.org/officeDocument/2006/relationships/hyperlink" Target="https://twitter.com/alisadanakyldz" TargetMode="External"/><Relationship Id="rId327" Type="http://schemas.openxmlformats.org/officeDocument/2006/relationships/hyperlink" Target="https://t.co/2YKN2cvnCq" TargetMode="External"/><Relationship Id="rId741" Type="http://schemas.openxmlformats.org/officeDocument/2006/relationships/hyperlink" Target="http://pbs.twimg.com/profile_images/1045540136799404032/gEgQOxLy_normal.jpg" TargetMode="External"/><Relationship Id="rId1371" Type="http://schemas.openxmlformats.org/officeDocument/2006/relationships/hyperlink" Target="http://pbs.twimg.com/profile_images/1262851133502078976/bBHoTmXk_normal.jpg" TargetMode="External"/><Relationship Id="rId2008" Type="http://schemas.openxmlformats.org/officeDocument/2006/relationships/hyperlink" Target="http://pbs.twimg.com/profile_images/1253089677533380611/QYtg3f7j_normal.jpg" TargetMode="External"/><Relationship Id="rId2422" Type="http://schemas.openxmlformats.org/officeDocument/2006/relationships/hyperlink" Target="http://pbs.twimg.com/profile_images/1263998998580539394/Xf_YTxr2_normal.jpg" TargetMode="External"/><Relationship Id="rId5578" Type="http://schemas.openxmlformats.org/officeDocument/2006/relationships/hyperlink" Target="https://twitter.com/nozanlayan" TargetMode="External"/><Relationship Id="rId5992" Type="http://schemas.openxmlformats.org/officeDocument/2006/relationships/hyperlink" Target="https://twitter.com/akdag32591338" TargetMode="External"/><Relationship Id="rId1024" Type="http://schemas.openxmlformats.org/officeDocument/2006/relationships/hyperlink" Target="http://pbs.twimg.com/profile_images/1244158265254129664/KQxJ7o1X_normal.jpg" TargetMode="External"/><Relationship Id="rId4594" Type="http://schemas.openxmlformats.org/officeDocument/2006/relationships/hyperlink" Target="https://twitter.com/izakyol" TargetMode="External"/><Relationship Id="rId5645" Type="http://schemas.openxmlformats.org/officeDocument/2006/relationships/hyperlink" Target="https://twitter.com/perakende" TargetMode="External"/><Relationship Id="rId3196" Type="http://schemas.openxmlformats.org/officeDocument/2006/relationships/hyperlink" Target="http://pbs.twimg.com/profile_images/1246017763153305600/yORVq8Fj_normal.jpg" TargetMode="External"/><Relationship Id="rId4247" Type="http://schemas.openxmlformats.org/officeDocument/2006/relationships/hyperlink" Target="https://twitter.com/karagulrefika" TargetMode="External"/><Relationship Id="rId4661" Type="http://schemas.openxmlformats.org/officeDocument/2006/relationships/hyperlink" Target="https://twitter.com/iremcel29" TargetMode="External"/><Relationship Id="rId3263" Type="http://schemas.openxmlformats.org/officeDocument/2006/relationships/hyperlink" Target="http://pbs.twimg.com/profile_images/1250255829141524480/VAtkvnH6_normal.jpg" TargetMode="External"/><Relationship Id="rId4314" Type="http://schemas.openxmlformats.org/officeDocument/2006/relationships/hyperlink" Target="https://twitter.com/erdosevim" TargetMode="External"/><Relationship Id="rId5712" Type="http://schemas.openxmlformats.org/officeDocument/2006/relationships/hyperlink" Target="https://twitter.com/sefakarahasan" TargetMode="External"/><Relationship Id="rId184" Type="http://schemas.openxmlformats.org/officeDocument/2006/relationships/hyperlink" Target="https://t.co/u20zBpP6m2" TargetMode="External"/><Relationship Id="rId1908" Type="http://schemas.openxmlformats.org/officeDocument/2006/relationships/hyperlink" Target="http://pbs.twimg.com/profile_images/1264131858738089984/g1u33tVz_normal.jpg" TargetMode="External"/><Relationship Id="rId251" Type="http://schemas.openxmlformats.org/officeDocument/2006/relationships/hyperlink" Target="https://t.co/O8shlq6TnX" TargetMode="External"/><Relationship Id="rId3330" Type="http://schemas.openxmlformats.org/officeDocument/2006/relationships/hyperlink" Target="http://pbs.twimg.com/profile_images/1259575775608688645/2uZIwXN5_normal.jpg" TargetMode="External"/><Relationship Id="rId5088" Type="http://schemas.openxmlformats.org/officeDocument/2006/relationships/hyperlink" Target="https://twitter.com/huseyinkrktn21" TargetMode="External"/><Relationship Id="rId6139" Type="http://schemas.openxmlformats.org/officeDocument/2006/relationships/hyperlink" Target="https://twitter.com/_aliyalcin_" TargetMode="External"/><Relationship Id="rId6486" Type="http://schemas.openxmlformats.org/officeDocument/2006/relationships/hyperlink" Target="https://twitter.com/demetakbag" TargetMode="External"/><Relationship Id="rId6553" Type="http://schemas.openxmlformats.org/officeDocument/2006/relationships/comments" Target="../comments2.xml"/><Relationship Id="rId1698" Type="http://schemas.openxmlformats.org/officeDocument/2006/relationships/hyperlink" Target="http://pbs.twimg.com/profile_images/1258854439487758336/v3F-6z_7_normal.jpg" TargetMode="External"/><Relationship Id="rId2749" Type="http://schemas.openxmlformats.org/officeDocument/2006/relationships/hyperlink" Target="http://pbs.twimg.com/profile_images/964105369734836227/0EU97f3L_normal.jpg" TargetMode="External"/><Relationship Id="rId5155" Type="http://schemas.openxmlformats.org/officeDocument/2006/relationships/hyperlink" Target="https://twitter.com/adolfsiklerr" TargetMode="External"/><Relationship Id="rId6206" Type="http://schemas.openxmlformats.org/officeDocument/2006/relationships/hyperlink" Target="https://twitter.com/aliiemr3" TargetMode="External"/><Relationship Id="rId1765" Type="http://schemas.openxmlformats.org/officeDocument/2006/relationships/hyperlink" Target="http://pbs.twimg.com/profile_images/1152239599319769088/8_hrzBsd_normal.jpg" TargetMode="External"/><Relationship Id="rId4171" Type="http://schemas.openxmlformats.org/officeDocument/2006/relationships/hyperlink" Target="https://twitter.com/behcetsoltan" TargetMode="External"/><Relationship Id="rId5222" Type="http://schemas.openxmlformats.org/officeDocument/2006/relationships/hyperlink" Target="https://twitter.com/tyrannosurusrex" TargetMode="External"/><Relationship Id="rId57" Type="http://schemas.openxmlformats.org/officeDocument/2006/relationships/hyperlink" Target="https://t.co/NhyKRKexhK" TargetMode="External"/><Relationship Id="rId1418" Type="http://schemas.openxmlformats.org/officeDocument/2006/relationships/hyperlink" Target="http://pbs.twimg.com/profile_images/1123991072793858048/xKch6pCW_normal.jpg" TargetMode="External"/><Relationship Id="rId2816" Type="http://schemas.openxmlformats.org/officeDocument/2006/relationships/hyperlink" Target="http://pbs.twimg.com/profile_images/1256342475498835975/TuwVyUiQ_normal.jpg" TargetMode="External"/><Relationship Id="rId1832" Type="http://schemas.openxmlformats.org/officeDocument/2006/relationships/hyperlink" Target="http://pbs.twimg.com/profile_images/1252155854197067777/SSGKygj7_normal.jpg" TargetMode="External"/><Relationship Id="rId4988" Type="http://schemas.openxmlformats.org/officeDocument/2006/relationships/hyperlink" Target="https://twitter.com/doguergildogu" TargetMode="External"/><Relationship Id="rId6063" Type="http://schemas.openxmlformats.org/officeDocument/2006/relationships/hyperlink" Target="https://twitter.com/hasankahya74" TargetMode="External"/><Relationship Id="rId3657" Type="http://schemas.openxmlformats.org/officeDocument/2006/relationships/hyperlink" Target="https://twitter.com/kandirilamayan" TargetMode="External"/><Relationship Id="rId4708" Type="http://schemas.openxmlformats.org/officeDocument/2006/relationships/hyperlink" Target="https://twitter.com/asude2519" TargetMode="External"/><Relationship Id="rId578" Type="http://schemas.openxmlformats.org/officeDocument/2006/relationships/hyperlink" Target="https://t.co/g9NlPmi3XC" TargetMode="External"/><Relationship Id="rId992" Type="http://schemas.openxmlformats.org/officeDocument/2006/relationships/hyperlink" Target="http://pbs.twimg.com/profile_images/1174053194009337856/adCJT5rw_normal.jpg" TargetMode="External"/><Relationship Id="rId2259" Type="http://schemas.openxmlformats.org/officeDocument/2006/relationships/hyperlink" Target="http://pbs.twimg.com/profile_images/1000815676238499840/rSXpo4ZB_normal.jpg" TargetMode="External"/><Relationship Id="rId2673" Type="http://schemas.openxmlformats.org/officeDocument/2006/relationships/hyperlink" Target="http://pbs.twimg.com/profile_images/1252331793044422657/4I1pG0Nu_normal.jpg" TargetMode="External"/><Relationship Id="rId3724" Type="http://schemas.openxmlformats.org/officeDocument/2006/relationships/hyperlink" Target="https://twitter.com/fikret_vural" TargetMode="External"/><Relationship Id="rId6130" Type="http://schemas.openxmlformats.org/officeDocument/2006/relationships/hyperlink" Target="https://twitter.com/vedatbulat77" TargetMode="External"/><Relationship Id="rId645" Type="http://schemas.openxmlformats.org/officeDocument/2006/relationships/hyperlink" Target="https://t.co/Ffc0wshk6z" TargetMode="External"/><Relationship Id="rId1275" Type="http://schemas.openxmlformats.org/officeDocument/2006/relationships/hyperlink" Target="http://pbs.twimg.com/profile_images/1261690083968770048/T0RYsxqw_normal.jpg" TargetMode="External"/><Relationship Id="rId2326" Type="http://schemas.openxmlformats.org/officeDocument/2006/relationships/hyperlink" Target="http://pbs.twimg.com/profile_images/1232544695152267264/MYj7-NeE_normal.jpg" TargetMode="External"/><Relationship Id="rId2740" Type="http://schemas.openxmlformats.org/officeDocument/2006/relationships/hyperlink" Target="http://pbs.twimg.com/profile_images/1151510418407534594/4N9KYAWp_normal.jpg" TargetMode="External"/><Relationship Id="rId5896" Type="http://schemas.openxmlformats.org/officeDocument/2006/relationships/hyperlink" Target="https://twitter.com/oguzbozoglan" TargetMode="External"/><Relationship Id="rId712" Type="http://schemas.openxmlformats.org/officeDocument/2006/relationships/hyperlink" Target="https://t.co/zwCC3axKfX" TargetMode="External"/><Relationship Id="rId1342" Type="http://schemas.openxmlformats.org/officeDocument/2006/relationships/hyperlink" Target="http://pbs.twimg.com/profile_images/1252377072443330569/TqzomX-b_normal.jpg" TargetMode="External"/><Relationship Id="rId4498" Type="http://schemas.openxmlformats.org/officeDocument/2006/relationships/hyperlink" Target="https://twitter.com/mhkose" TargetMode="External"/><Relationship Id="rId5549" Type="http://schemas.openxmlformats.org/officeDocument/2006/relationships/hyperlink" Target="https://twitter.com/kuzeyguney9766" TargetMode="External"/><Relationship Id="rId5963" Type="http://schemas.openxmlformats.org/officeDocument/2006/relationships/hyperlink" Target="https://twitter.com/aykut_pekmez" TargetMode="External"/><Relationship Id="rId3167" Type="http://schemas.openxmlformats.org/officeDocument/2006/relationships/hyperlink" Target="http://pbs.twimg.com/profile_images/1260250838431399937/SafMAyL-_normal.jpg" TargetMode="External"/><Relationship Id="rId4565" Type="http://schemas.openxmlformats.org/officeDocument/2006/relationships/hyperlink" Target="https://twitter.com/kriptofati" TargetMode="External"/><Relationship Id="rId5616" Type="http://schemas.openxmlformats.org/officeDocument/2006/relationships/hyperlink" Target="https://twitter.com/mesutcalis_6025" TargetMode="External"/><Relationship Id="rId3581" Type="http://schemas.openxmlformats.org/officeDocument/2006/relationships/hyperlink" Target="http://pbs.twimg.com/profile_images/1252964176798126080/mSxww3FG_normal.jpg" TargetMode="External"/><Relationship Id="rId4218" Type="http://schemas.openxmlformats.org/officeDocument/2006/relationships/hyperlink" Target="https://twitter.com/laa__edrii" TargetMode="External"/><Relationship Id="rId4632" Type="http://schemas.openxmlformats.org/officeDocument/2006/relationships/hyperlink" Target="https://twitter.com/teshirzz" TargetMode="External"/><Relationship Id="rId2183" Type="http://schemas.openxmlformats.org/officeDocument/2006/relationships/hyperlink" Target="http://pbs.twimg.com/profile_images/1260205329918431232/VGU2ALJP_normal.jpg" TargetMode="External"/><Relationship Id="rId2390" Type="http://schemas.openxmlformats.org/officeDocument/2006/relationships/hyperlink" Target="http://pbs.twimg.com/profile_images/1262017033094529025/t0Q7Bmm6_normal.jpg" TargetMode="External"/><Relationship Id="rId3027" Type="http://schemas.openxmlformats.org/officeDocument/2006/relationships/hyperlink" Target="http://pbs.twimg.com/profile_images/1262337366129287169/5b85m-wx_normal.jpg" TargetMode="External"/><Relationship Id="rId3234" Type="http://schemas.openxmlformats.org/officeDocument/2006/relationships/hyperlink" Target="http://pbs.twimg.com/profile_images/1183339754974257155/-thIuuST_normal.jpg" TargetMode="External"/><Relationship Id="rId3441" Type="http://schemas.openxmlformats.org/officeDocument/2006/relationships/hyperlink" Target="http://pbs.twimg.com/profile_images/1229186843633209345/PENa-lvM_normal.jpg" TargetMode="External"/><Relationship Id="rId155" Type="http://schemas.openxmlformats.org/officeDocument/2006/relationships/hyperlink" Target="https://t.co/Fn3YpVAUQv" TargetMode="External"/><Relationship Id="rId362" Type="http://schemas.openxmlformats.org/officeDocument/2006/relationships/hyperlink" Target="https://t.co/KXHOwokcJr" TargetMode="External"/><Relationship Id="rId2043" Type="http://schemas.openxmlformats.org/officeDocument/2006/relationships/hyperlink" Target="http://pbs.twimg.com/profile_images/1254200954309750784/nZw-vp6A_normal.jpg" TargetMode="External"/><Relationship Id="rId2250" Type="http://schemas.openxmlformats.org/officeDocument/2006/relationships/hyperlink" Target="http://pbs.twimg.com/profile_images/1203027951027204096/QIaUiC7S_normal.jpg" TargetMode="External"/><Relationship Id="rId3301" Type="http://schemas.openxmlformats.org/officeDocument/2006/relationships/hyperlink" Target="http://pbs.twimg.com/profile_images/1225102369710432256/7HHZUT1A_normal.jpg" TargetMode="External"/><Relationship Id="rId5199" Type="http://schemas.openxmlformats.org/officeDocument/2006/relationships/hyperlink" Target="https://twitter.com/ysegulll" TargetMode="External"/><Relationship Id="rId6457" Type="http://schemas.openxmlformats.org/officeDocument/2006/relationships/hyperlink" Target="https://twitter.com/afurkantas" TargetMode="External"/><Relationship Id="rId222" Type="http://schemas.openxmlformats.org/officeDocument/2006/relationships/hyperlink" Target="https://t.co/ej6cVKqAuF" TargetMode="External"/><Relationship Id="rId2110" Type="http://schemas.openxmlformats.org/officeDocument/2006/relationships/hyperlink" Target="http://pbs.twimg.com/profile_images/1122121967602106369/GDgzIXQy_normal.png" TargetMode="External"/><Relationship Id="rId5059" Type="http://schemas.openxmlformats.org/officeDocument/2006/relationships/hyperlink" Target="https://twitter.com/ozlemelgun" TargetMode="External"/><Relationship Id="rId5266" Type="http://schemas.openxmlformats.org/officeDocument/2006/relationships/hyperlink" Target="https://twitter.com/felahattin1" TargetMode="External"/><Relationship Id="rId5473" Type="http://schemas.openxmlformats.org/officeDocument/2006/relationships/hyperlink" Target="https://twitter.com/ahmetmelihbeg" TargetMode="External"/><Relationship Id="rId5680" Type="http://schemas.openxmlformats.org/officeDocument/2006/relationships/hyperlink" Target="https://twitter.com/obirbezgin" TargetMode="External"/><Relationship Id="rId6317" Type="http://schemas.openxmlformats.org/officeDocument/2006/relationships/hyperlink" Target="https://twitter.com/hasantuzcublog" TargetMode="External"/><Relationship Id="rId6524" Type="http://schemas.openxmlformats.org/officeDocument/2006/relationships/hyperlink" Target="https://twitter.com/zmehlika_" TargetMode="External"/><Relationship Id="rId4075" Type="http://schemas.openxmlformats.org/officeDocument/2006/relationships/hyperlink" Target="https://twitter.com/eeflatun1" TargetMode="External"/><Relationship Id="rId4282" Type="http://schemas.openxmlformats.org/officeDocument/2006/relationships/hyperlink" Target="https://twitter.com/aliparlak36" TargetMode="External"/><Relationship Id="rId5126" Type="http://schemas.openxmlformats.org/officeDocument/2006/relationships/hyperlink" Target="https://twitter.com/izzetcapa" TargetMode="External"/><Relationship Id="rId5333" Type="http://schemas.openxmlformats.org/officeDocument/2006/relationships/hyperlink" Target="https://twitter.com/sayeimehtap" TargetMode="External"/><Relationship Id="rId1669" Type="http://schemas.openxmlformats.org/officeDocument/2006/relationships/hyperlink" Target="http://pbs.twimg.com/profile_images/1145564978176565248/0S_5pxec_normal.jpg" TargetMode="External"/><Relationship Id="rId1876" Type="http://schemas.openxmlformats.org/officeDocument/2006/relationships/hyperlink" Target="http://pbs.twimg.com/profile_images/964846356803346439/_VrsLrv2_normal.jpg" TargetMode="External"/><Relationship Id="rId2927" Type="http://schemas.openxmlformats.org/officeDocument/2006/relationships/hyperlink" Target="http://pbs.twimg.com/profile_images/1229157722970566662/XEAZCFyD_normal.jpg" TargetMode="External"/><Relationship Id="rId3091" Type="http://schemas.openxmlformats.org/officeDocument/2006/relationships/hyperlink" Target="http://pbs.twimg.com/profile_images/972187670293237760/aE2lMYDm_normal.jpg" TargetMode="External"/><Relationship Id="rId4142" Type="http://schemas.openxmlformats.org/officeDocument/2006/relationships/hyperlink" Target="https://twitter.com/vedat_cbn" TargetMode="External"/><Relationship Id="rId5540" Type="http://schemas.openxmlformats.org/officeDocument/2006/relationships/hyperlink" Target="https://twitter.com/kosedagne" TargetMode="External"/><Relationship Id="rId1529" Type="http://schemas.openxmlformats.org/officeDocument/2006/relationships/hyperlink" Target="http://pbs.twimg.com/profile_images/1264613826420490247/6Parg8Jm_normal.jpg" TargetMode="External"/><Relationship Id="rId1736" Type="http://schemas.openxmlformats.org/officeDocument/2006/relationships/hyperlink" Target="http://pbs.twimg.com/profile_images/1261836736193351681/06ZcXIp5_normal.jpg" TargetMode="External"/><Relationship Id="rId1943" Type="http://schemas.openxmlformats.org/officeDocument/2006/relationships/hyperlink" Target="http://pbs.twimg.com/profile_images/1261480933200400385/Fqa-Yss5_normal.jpg" TargetMode="External"/><Relationship Id="rId5400" Type="http://schemas.openxmlformats.org/officeDocument/2006/relationships/hyperlink" Target="https://twitter.com/burakaksak" TargetMode="External"/><Relationship Id="rId28" Type="http://schemas.openxmlformats.org/officeDocument/2006/relationships/hyperlink" Target="https://t.co/8iOh8IXRP9" TargetMode="External"/><Relationship Id="rId1803" Type="http://schemas.openxmlformats.org/officeDocument/2006/relationships/hyperlink" Target="http://pbs.twimg.com/profile_images/1251526283965739009/yVd3CAq7_normal.jpg" TargetMode="External"/><Relationship Id="rId4002" Type="http://schemas.openxmlformats.org/officeDocument/2006/relationships/hyperlink" Target="https://twitter.com/sevginin_rengi" TargetMode="External"/><Relationship Id="rId4959" Type="http://schemas.openxmlformats.org/officeDocument/2006/relationships/hyperlink" Target="https://twitter.com/medine62950241" TargetMode="External"/><Relationship Id="rId3768" Type="http://schemas.openxmlformats.org/officeDocument/2006/relationships/hyperlink" Target="https://twitter.com/ozatamturk" TargetMode="External"/><Relationship Id="rId3975" Type="http://schemas.openxmlformats.org/officeDocument/2006/relationships/hyperlink" Target="https://twitter.com/lutfisunar" TargetMode="External"/><Relationship Id="rId4819" Type="http://schemas.openxmlformats.org/officeDocument/2006/relationships/hyperlink" Target="https://twitter.com/bts_turkey00" TargetMode="External"/><Relationship Id="rId6174" Type="http://schemas.openxmlformats.org/officeDocument/2006/relationships/hyperlink" Target="https://twitter.com/melikeusl1" TargetMode="External"/><Relationship Id="rId6381" Type="http://schemas.openxmlformats.org/officeDocument/2006/relationships/hyperlink" Target="https://twitter.com/oskarkalite" TargetMode="External"/><Relationship Id="rId689" Type="http://schemas.openxmlformats.org/officeDocument/2006/relationships/hyperlink" Target="https://t.co/hd6LL8n6qs" TargetMode="External"/><Relationship Id="rId896" Type="http://schemas.openxmlformats.org/officeDocument/2006/relationships/hyperlink" Target="http://pbs.twimg.com/profile_images/1120619973179842560/QRef5G-N_normal.jpg" TargetMode="External"/><Relationship Id="rId2577" Type="http://schemas.openxmlformats.org/officeDocument/2006/relationships/hyperlink" Target="http://pbs.twimg.com/profile_images/1263869249182994434/LZa6jy6q_normal.jpg" TargetMode="External"/><Relationship Id="rId2784" Type="http://schemas.openxmlformats.org/officeDocument/2006/relationships/hyperlink" Target="http://pbs.twimg.com/profile_images/1263275260297842688/AY8I3jLW_normal.jpg" TargetMode="External"/><Relationship Id="rId3628" Type="http://schemas.openxmlformats.org/officeDocument/2006/relationships/hyperlink" Target="http://pbs.twimg.com/profile_images/1264644580273684480/N_VgcbUn_normal.jpg" TargetMode="External"/><Relationship Id="rId5190" Type="http://schemas.openxmlformats.org/officeDocument/2006/relationships/hyperlink" Target="https://twitter.com/ozerulfet" TargetMode="External"/><Relationship Id="rId6034" Type="http://schemas.openxmlformats.org/officeDocument/2006/relationships/hyperlink" Target="https://twitter.com/berdanmacit" TargetMode="External"/><Relationship Id="rId6241" Type="http://schemas.openxmlformats.org/officeDocument/2006/relationships/hyperlink" Target="https://twitter.com/ilaydayvzzz" TargetMode="External"/><Relationship Id="rId549" Type="http://schemas.openxmlformats.org/officeDocument/2006/relationships/hyperlink" Target="https://t.co/2kbKViloet" TargetMode="External"/><Relationship Id="rId756" Type="http://schemas.openxmlformats.org/officeDocument/2006/relationships/hyperlink" Target="http://pbs.twimg.com/profile_images/1249380016179249152/8TGV1ATk_normal.jpg" TargetMode="External"/><Relationship Id="rId1179" Type="http://schemas.openxmlformats.org/officeDocument/2006/relationships/hyperlink" Target="http://pbs.twimg.com/profile_images/416920381560066048/fbe041l8_normal.jpeg" TargetMode="External"/><Relationship Id="rId1386" Type="http://schemas.openxmlformats.org/officeDocument/2006/relationships/hyperlink" Target="http://pbs.twimg.com/profile_images/1246542562044887040/1QIraaTY_normal.jpg" TargetMode="External"/><Relationship Id="rId1593" Type="http://schemas.openxmlformats.org/officeDocument/2006/relationships/hyperlink" Target="http://pbs.twimg.com/profile_images/1259971498154037249/wen3Ej81_normal.jpg" TargetMode="External"/><Relationship Id="rId2437" Type="http://schemas.openxmlformats.org/officeDocument/2006/relationships/hyperlink" Target="http://pbs.twimg.com/profile_images/980096256969269249/U2TqTJVG_normal.jpg" TargetMode="External"/><Relationship Id="rId2991" Type="http://schemas.openxmlformats.org/officeDocument/2006/relationships/hyperlink" Target="http://pbs.twimg.com/profile_images/1108465319021068288/ERSh98aX_normal.png" TargetMode="External"/><Relationship Id="rId3835" Type="http://schemas.openxmlformats.org/officeDocument/2006/relationships/hyperlink" Target="https://twitter.com/yusufaydnalp" TargetMode="External"/><Relationship Id="rId5050" Type="http://schemas.openxmlformats.org/officeDocument/2006/relationships/hyperlink" Target="https://twitter.com/inci985" TargetMode="External"/><Relationship Id="rId6101" Type="http://schemas.openxmlformats.org/officeDocument/2006/relationships/hyperlink" Target="https://twitter.com/avekremolgac" TargetMode="External"/><Relationship Id="rId409" Type="http://schemas.openxmlformats.org/officeDocument/2006/relationships/hyperlink" Target="https://t.co/9Quov10DL9" TargetMode="External"/><Relationship Id="rId963" Type="http://schemas.openxmlformats.org/officeDocument/2006/relationships/hyperlink" Target="http://pbs.twimg.com/profile_images/1260151903075340288/ycFvI_w5_normal.jpg" TargetMode="External"/><Relationship Id="rId1039" Type="http://schemas.openxmlformats.org/officeDocument/2006/relationships/hyperlink" Target="http://pbs.twimg.com/profile_images/1232746662763925505/5o69UXDK_normal.jpg" TargetMode="External"/><Relationship Id="rId1246" Type="http://schemas.openxmlformats.org/officeDocument/2006/relationships/hyperlink" Target="http://pbs.twimg.com/profile_images/1263659354244464640/Cve9WlJ__normal.jpg" TargetMode="External"/><Relationship Id="rId2644" Type="http://schemas.openxmlformats.org/officeDocument/2006/relationships/hyperlink" Target="http://pbs.twimg.com/profile_images/1261768508490350594/8HxHWwy4_normal.jpg" TargetMode="External"/><Relationship Id="rId2851" Type="http://schemas.openxmlformats.org/officeDocument/2006/relationships/hyperlink" Target="http://pbs.twimg.com/profile_images/1233852416191352834/DHSVYeyb_normal.jpg" TargetMode="External"/><Relationship Id="rId3902" Type="http://schemas.openxmlformats.org/officeDocument/2006/relationships/hyperlink" Target="https://twitter.com/medyaurfa" TargetMode="External"/><Relationship Id="rId92" Type="http://schemas.openxmlformats.org/officeDocument/2006/relationships/hyperlink" Target="https://t.co/I3iZFdgubh" TargetMode="External"/><Relationship Id="rId616" Type="http://schemas.openxmlformats.org/officeDocument/2006/relationships/hyperlink" Target="https://t.co/wYNNJIEFth" TargetMode="External"/><Relationship Id="rId823" Type="http://schemas.openxmlformats.org/officeDocument/2006/relationships/hyperlink" Target="http://pbs.twimg.com/profile_images/1200427605339656192/L8PcTPPd_normal.jpg" TargetMode="External"/><Relationship Id="rId1453" Type="http://schemas.openxmlformats.org/officeDocument/2006/relationships/hyperlink" Target="http://pbs.twimg.com/profile_images/1240529380289503233/p6uOHnf1_normal.jpg" TargetMode="External"/><Relationship Id="rId1660" Type="http://schemas.openxmlformats.org/officeDocument/2006/relationships/hyperlink" Target="http://pbs.twimg.com/profile_images/1264573276564664323/Q02C7gK3_normal.jpg" TargetMode="External"/><Relationship Id="rId2504" Type="http://schemas.openxmlformats.org/officeDocument/2006/relationships/hyperlink" Target="http://pbs.twimg.com/profile_images/1213220737332449280/_DybIRxH_normal.jpg" TargetMode="External"/><Relationship Id="rId2711" Type="http://schemas.openxmlformats.org/officeDocument/2006/relationships/hyperlink" Target="http://pbs.twimg.com/profile_images/1206490588813701120/UinxMT6r_normal.jpg" TargetMode="External"/><Relationship Id="rId5867" Type="http://schemas.openxmlformats.org/officeDocument/2006/relationships/hyperlink" Target="https://twitter.com/hakanyildizi" TargetMode="External"/><Relationship Id="rId1106" Type="http://schemas.openxmlformats.org/officeDocument/2006/relationships/hyperlink" Target="http://pbs.twimg.com/profile_images/1234953413345107968/WnamdcNY_normal.jpg" TargetMode="External"/><Relationship Id="rId1313" Type="http://schemas.openxmlformats.org/officeDocument/2006/relationships/hyperlink" Target="http://pbs.twimg.com/profile_images/1211214188296712193/sRCoUL74_normal.jpg" TargetMode="External"/><Relationship Id="rId1520" Type="http://schemas.openxmlformats.org/officeDocument/2006/relationships/hyperlink" Target="http://pbs.twimg.com/profile_images/1189954011794948107/trKGWsjM_normal.jpg" TargetMode="External"/><Relationship Id="rId4469" Type="http://schemas.openxmlformats.org/officeDocument/2006/relationships/hyperlink" Target="https://twitter.com/oslobet" TargetMode="External"/><Relationship Id="rId4676" Type="http://schemas.openxmlformats.org/officeDocument/2006/relationships/hyperlink" Target="https://twitter.com/cocobarisfc" TargetMode="External"/><Relationship Id="rId4883" Type="http://schemas.openxmlformats.org/officeDocument/2006/relationships/hyperlink" Target="https://twitter.com/selinkbtt" TargetMode="External"/><Relationship Id="rId5727" Type="http://schemas.openxmlformats.org/officeDocument/2006/relationships/hyperlink" Target="https://twitter.com/alican_tumyigit" TargetMode="External"/><Relationship Id="rId5934" Type="http://schemas.openxmlformats.org/officeDocument/2006/relationships/hyperlink" Target="https://twitter.com/ipektepeilayda" TargetMode="External"/><Relationship Id="rId3278" Type="http://schemas.openxmlformats.org/officeDocument/2006/relationships/hyperlink" Target="http://pbs.twimg.com/profile_images/1263923926968741889/n1fPKdFl_normal.jpg" TargetMode="External"/><Relationship Id="rId3485" Type="http://schemas.openxmlformats.org/officeDocument/2006/relationships/hyperlink" Target="http://pbs.twimg.com/profile_images/1259375859477217286/uJpaBw4-_normal.jpg" TargetMode="External"/><Relationship Id="rId3692" Type="http://schemas.openxmlformats.org/officeDocument/2006/relationships/hyperlink" Target="https://twitter.com/sadullah1985" TargetMode="External"/><Relationship Id="rId4329" Type="http://schemas.openxmlformats.org/officeDocument/2006/relationships/hyperlink" Target="https://twitter.com/rojdayllmaz" TargetMode="External"/><Relationship Id="rId4536" Type="http://schemas.openxmlformats.org/officeDocument/2006/relationships/hyperlink" Target="https://twitter.com/ashpatra" TargetMode="External"/><Relationship Id="rId4743" Type="http://schemas.openxmlformats.org/officeDocument/2006/relationships/hyperlink" Target="https://twitter.com/emrxtacy" TargetMode="External"/><Relationship Id="rId4950" Type="http://schemas.openxmlformats.org/officeDocument/2006/relationships/hyperlink" Target="https://twitter.com/orhn3434" TargetMode="External"/><Relationship Id="rId199" Type="http://schemas.openxmlformats.org/officeDocument/2006/relationships/hyperlink" Target="https://t.co/cbaLuWjgLu" TargetMode="External"/><Relationship Id="rId2087" Type="http://schemas.openxmlformats.org/officeDocument/2006/relationships/hyperlink" Target="http://pbs.twimg.com/profile_images/920631866725675013/KyPn2A0w_normal.jpg" TargetMode="External"/><Relationship Id="rId2294" Type="http://schemas.openxmlformats.org/officeDocument/2006/relationships/hyperlink" Target="http://pbs.twimg.com/profile_images/1255409231873933314/MeUcaP0B_normal.jpg" TargetMode="External"/><Relationship Id="rId3138" Type="http://schemas.openxmlformats.org/officeDocument/2006/relationships/hyperlink" Target="http://pbs.twimg.com/profile_images/1222614033653731331/yoLBnG1O_normal.jpg" TargetMode="External"/><Relationship Id="rId3345" Type="http://schemas.openxmlformats.org/officeDocument/2006/relationships/hyperlink" Target="http://pbs.twimg.com/profile_images/1264307418323922944/x1XVIFGU_normal.jpg" TargetMode="External"/><Relationship Id="rId3552" Type="http://schemas.openxmlformats.org/officeDocument/2006/relationships/hyperlink" Target="http://pbs.twimg.com/profile_images/1147241203936759808/6FPwKk91_normal.jpg" TargetMode="External"/><Relationship Id="rId4603" Type="http://schemas.openxmlformats.org/officeDocument/2006/relationships/hyperlink" Target="https://twitter.com/cemadrianderki" TargetMode="External"/><Relationship Id="rId266" Type="http://schemas.openxmlformats.org/officeDocument/2006/relationships/hyperlink" Target="https://t.co/eKxfXFnTN2" TargetMode="External"/><Relationship Id="rId473" Type="http://schemas.openxmlformats.org/officeDocument/2006/relationships/hyperlink" Target="https://t.co/PpUQ8L3XzZ" TargetMode="External"/><Relationship Id="rId680" Type="http://schemas.openxmlformats.org/officeDocument/2006/relationships/hyperlink" Target="https://t.co/jAuwJg2tkI" TargetMode="External"/><Relationship Id="rId2154" Type="http://schemas.openxmlformats.org/officeDocument/2006/relationships/hyperlink" Target="http://pbs.twimg.com/profile_images/1261341911073390594/NW4Z7KXx_normal.jpg" TargetMode="External"/><Relationship Id="rId2361" Type="http://schemas.openxmlformats.org/officeDocument/2006/relationships/hyperlink" Target="http://pbs.twimg.com/profile_images/1263677236206604288/7Z8iP4j-_normal.jpg" TargetMode="External"/><Relationship Id="rId3205" Type="http://schemas.openxmlformats.org/officeDocument/2006/relationships/hyperlink" Target="http://pbs.twimg.com/profile_images/1168884160934682624/KT4JKwot_normal.png" TargetMode="External"/><Relationship Id="rId3412" Type="http://schemas.openxmlformats.org/officeDocument/2006/relationships/hyperlink" Target="http://pbs.twimg.com/profile_images/1262864398432915457/UE3z0Cpf_normal.jpg" TargetMode="External"/><Relationship Id="rId4810" Type="http://schemas.openxmlformats.org/officeDocument/2006/relationships/hyperlink" Target="https://twitter.com/kenozt" TargetMode="External"/><Relationship Id="rId126" Type="http://schemas.openxmlformats.org/officeDocument/2006/relationships/hyperlink" Target="https://t.co/BGe4qrxBtb" TargetMode="External"/><Relationship Id="rId333" Type="http://schemas.openxmlformats.org/officeDocument/2006/relationships/hyperlink" Target="https://t.co/YVL0koK7gy" TargetMode="External"/><Relationship Id="rId540" Type="http://schemas.openxmlformats.org/officeDocument/2006/relationships/hyperlink" Target="https://t.co/CoQ5Hz8yFC" TargetMode="External"/><Relationship Id="rId1170" Type="http://schemas.openxmlformats.org/officeDocument/2006/relationships/hyperlink" Target="http://pbs.twimg.com/profile_images/1108729517718278144/dvSnMXbQ_normal.jpg" TargetMode="External"/><Relationship Id="rId2014" Type="http://schemas.openxmlformats.org/officeDocument/2006/relationships/hyperlink" Target="http://pbs.twimg.com/profile_images/1145796142959157249/J4Zd3cFJ_normal.jpg" TargetMode="External"/><Relationship Id="rId2221" Type="http://schemas.openxmlformats.org/officeDocument/2006/relationships/hyperlink" Target="http://pbs.twimg.com/profile_images/1263643855632715784/qf-Fnhqp_normal.jpg" TargetMode="External"/><Relationship Id="rId5377" Type="http://schemas.openxmlformats.org/officeDocument/2006/relationships/hyperlink" Target="https://twitter.com/sibelzt22171839" TargetMode="External"/><Relationship Id="rId6428" Type="http://schemas.openxmlformats.org/officeDocument/2006/relationships/hyperlink" Target="https://twitter.com/mirac_topal44" TargetMode="External"/><Relationship Id="rId1030" Type="http://schemas.openxmlformats.org/officeDocument/2006/relationships/hyperlink" Target="http://pbs.twimg.com/profile_images/1255196541125636096/EfOsC47M_normal.jpg" TargetMode="External"/><Relationship Id="rId4186" Type="http://schemas.openxmlformats.org/officeDocument/2006/relationships/hyperlink" Target="https://twitter.com/johnsnow4561" TargetMode="External"/><Relationship Id="rId5584" Type="http://schemas.openxmlformats.org/officeDocument/2006/relationships/hyperlink" Target="https://twitter.com/cafunesky" TargetMode="External"/><Relationship Id="rId5791" Type="http://schemas.openxmlformats.org/officeDocument/2006/relationships/hyperlink" Target="https://twitter.com/barisyarkadas" TargetMode="External"/><Relationship Id="rId400" Type="http://schemas.openxmlformats.org/officeDocument/2006/relationships/hyperlink" Target="https://t.co/sMPfkLLkkP" TargetMode="External"/><Relationship Id="rId1987" Type="http://schemas.openxmlformats.org/officeDocument/2006/relationships/hyperlink" Target="http://pbs.twimg.com/profile_images/1264223589282263041/pKBKLpvb_normal.jpg" TargetMode="External"/><Relationship Id="rId4393" Type="http://schemas.openxmlformats.org/officeDocument/2006/relationships/hyperlink" Target="https://twitter.com/suonlines" TargetMode="External"/><Relationship Id="rId5237" Type="http://schemas.openxmlformats.org/officeDocument/2006/relationships/hyperlink" Target="https://twitter.com/davutagil21" TargetMode="External"/><Relationship Id="rId5444" Type="http://schemas.openxmlformats.org/officeDocument/2006/relationships/hyperlink" Target="https://twitter.com/alberttrussel" TargetMode="External"/><Relationship Id="rId5651" Type="http://schemas.openxmlformats.org/officeDocument/2006/relationships/hyperlink" Target="https://twitter.com/herseydeen1az" TargetMode="External"/><Relationship Id="rId1847" Type="http://schemas.openxmlformats.org/officeDocument/2006/relationships/hyperlink" Target="http://pbs.twimg.com/profile_images/1263935800984690688/h9Z8vRPj_normal.jpg" TargetMode="External"/><Relationship Id="rId4046" Type="http://schemas.openxmlformats.org/officeDocument/2006/relationships/hyperlink" Target="https://twitter.com/kivancozbilgic" TargetMode="External"/><Relationship Id="rId4253" Type="http://schemas.openxmlformats.org/officeDocument/2006/relationships/hyperlink" Target="https://twitter.com/binboa01" TargetMode="External"/><Relationship Id="rId4460" Type="http://schemas.openxmlformats.org/officeDocument/2006/relationships/hyperlink" Target="https://twitter.com/tunademir46" TargetMode="External"/><Relationship Id="rId5304" Type="http://schemas.openxmlformats.org/officeDocument/2006/relationships/hyperlink" Target="https://twitter.com/hzidilovski" TargetMode="External"/><Relationship Id="rId5511" Type="http://schemas.openxmlformats.org/officeDocument/2006/relationships/hyperlink" Target="https://twitter.com/serradayioglu" TargetMode="External"/><Relationship Id="rId1707" Type="http://schemas.openxmlformats.org/officeDocument/2006/relationships/hyperlink" Target="http://pbs.twimg.com/profile_images/835953450898894848/swxWVrZ5_normal.jpg" TargetMode="External"/><Relationship Id="rId3062" Type="http://schemas.openxmlformats.org/officeDocument/2006/relationships/hyperlink" Target="http://abs.twimg.com/sticky/default_profile_images/default_profile_normal.png" TargetMode="External"/><Relationship Id="rId4113" Type="http://schemas.openxmlformats.org/officeDocument/2006/relationships/hyperlink" Target="https://twitter.com/denizkaya1_" TargetMode="External"/><Relationship Id="rId4320" Type="http://schemas.openxmlformats.org/officeDocument/2006/relationships/hyperlink" Target="https://twitter.com/arkeolojidnyasi" TargetMode="External"/><Relationship Id="rId190" Type="http://schemas.openxmlformats.org/officeDocument/2006/relationships/hyperlink" Target="https://t.co/fRXEbTPZ2V" TargetMode="External"/><Relationship Id="rId1914" Type="http://schemas.openxmlformats.org/officeDocument/2006/relationships/hyperlink" Target="http://pbs.twimg.com/profile_images/378800000704362509/f14656a1532825fe16f1005344f668aa_normal.jpeg" TargetMode="External"/><Relationship Id="rId6078" Type="http://schemas.openxmlformats.org/officeDocument/2006/relationships/hyperlink" Target="https://twitter.com/serifemahirr" TargetMode="External"/><Relationship Id="rId6285" Type="http://schemas.openxmlformats.org/officeDocument/2006/relationships/hyperlink" Target="https://twitter.com/fsevgisizb" TargetMode="External"/><Relationship Id="rId6492" Type="http://schemas.openxmlformats.org/officeDocument/2006/relationships/hyperlink" Target="https://twitter.com/burhana95210607" TargetMode="External"/><Relationship Id="rId3879" Type="http://schemas.openxmlformats.org/officeDocument/2006/relationships/hyperlink" Target="https://twitter.com/feyzathehatter" TargetMode="External"/><Relationship Id="rId5094" Type="http://schemas.openxmlformats.org/officeDocument/2006/relationships/hyperlink" Target="https://twitter.com/cagillbgcigluu" TargetMode="External"/><Relationship Id="rId6145" Type="http://schemas.openxmlformats.org/officeDocument/2006/relationships/hyperlink" Target="https://twitter.com/damlacanfpcc1" TargetMode="External"/><Relationship Id="rId6352" Type="http://schemas.openxmlformats.org/officeDocument/2006/relationships/hyperlink" Target="https://twitter.com/aslangngr12" TargetMode="External"/><Relationship Id="rId2688" Type="http://schemas.openxmlformats.org/officeDocument/2006/relationships/hyperlink" Target="http://pbs.twimg.com/profile_images/1178359423674322944/ZwzQLI3q_normal.jpg" TargetMode="External"/><Relationship Id="rId2895" Type="http://schemas.openxmlformats.org/officeDocument/2006/relationships/hyperlink" Target="http://pbs.twimg.com/profile_images/1256264128672477184/O6IlhcD5_normal.jpg" TargetMode="External"/><Relationship Id="rId3739" Type="http://schemas.openxmlformats.org/officeDocument/2006/relationships/hyperlink" Target="https://twitter.com/suleymanc4kir" TargetMode="External"/><Relationship Id="rId3946" Type="http://schemas.openxmlformats.org/officeDocument/2006/relationships/hyperlink" Target="https://twitter.com/srp1__" TargetMode="External"/><Relationship Id="rId5161" Type="http://schemas.openxmlformats.org/officeDocument/2006/relationships/hyperlink" Target="https://twitter.com/turkishblckrose" TargetMode="External"/><Relationship Id="rId6005" Type="http://schemas.openxmlformats.org/officeDocument/2006/relationships/hyperlink" Target="https://twitter.com/ucanakadar" TargetMode="External"/><Relationship Id="rId867" Type="http://schemas.openxmlformats.org/officeDocument/2006/relationships/hyperlink" Target="http://pbs.twimg.com/profile_images/1208994326497439744/yrrvE15x_normal.jpg" TargetMode="External"/><Relationship Id="rId1497" Type="http://schemas.openxmlformats.org/officeDocument/2006/relationships/hyperlink" Target="http://pbs.twimg.com/profile_images/1263291314659045376/hwFEWOV7_normal.jpg" TargetMode="External"/><Relationship Id="rId2548" Type="http://schemas.openxmlformats.org/officeDocument/2006/relationships/hyperlink" Target="http://pbs.twimg.com/profile_images/1245096312485359616/KmaVUNYn_normal.jpg" TargetMode="External"/><Relationship Id="rId2755" Type="http://schemas.openxmlformats.org/officeDocument/2006/relationships/hyperlink" Target="http://pbs.twimg.com/profile_images/584726797847105537/IKpxSK95_normal.jpg" TargetMode="External"/><Relationship Id="rId2962" Type="http://schemas.openxmlformats.org/officeDocument/2006/relationships/hyperlink" Target="http://pbs.twimg.com/profile_images/1093292911746301954/VacbOW2p_normal.jpg" TargetMode="External"/><Relationship Id="rId3806" Type="http://schemas.openxmlformats.org/officeDocument/2006/relationships/hyperlink" Target="https://twitter.com/mrssshaa" TargetMode="External"/><Relationship Id="rId6212" Type="http://schemas.openxmlformats.org/officeDocument/2006/relationships/hyperlink" Target="https://twitter.com/nanuki34" TargetMode="External"/><Relationship Id="rId727" Type="http://schemas.openxmlformats.org/officeDocument/2006/relationships/hyperlink" Target="http://pbs.twimg.com/profile_images/1258200982086758400/vj8ypEjI_normal.jpg" TargetMode="External"/><Relationship Id="rId934" Type="http://schemas.openxmlformats.org/officeDocument/2006/relationships/hyperlink" Target="http://pbs.twimg.com/profile_images/1257992610657886209/PQ-miTVG_normal.jpg" TargetMode="External"/><Relationship Id="rId1357" Type="http://schemas.openxmlformats.org/officeDocument/2006/relationships/hyperlink" Target="http://pbs.twimg.com/profile_images/1263740514433712128/BqlYMuf3_normal.jpg" TargetMode="External"/><Relationship Id="rId1564" Type="http://schemas.openxmlformats.org/officeDocument/2006/relationships/hyperlink" Target="http://pbs.twimg.com/profile_images/1262909301561098247/gR6Vqy8e_normal.jpg" TargetMode="External"/><Relationship Id="rId1771" Type="http://schemas.openxmlformats.org/officeDocument/2006/relationships/hyperlink" Target="http://pbs.twimg.com/profile_images/1193618400213446659/j-QSSTCT_normal.jpg" TargetMode="External"/><Relationship Id="rId2408" Type="http://schemas.openxmlformats.org/officeDocument/2006/relationships/hyperlink" Target="http://pbs.twimg.com/profile_images/667098200101273600/GUVnhvTJ_normal.jpg" TargetMode="External"/><Relationship Id="rId2615" Type="http://schemas.openxmlformats.org/officeDocument/2006/relationships/hyperlink" Target="http://pbs.twimg.com/profile_images/1148321903121195009/7TMzMuN__normal.jpg" TargetMode="External"/><Relationship Id="rId2822" Type="http://schemas.openxmlformats.org/officeDocument/2006/relationships/hyperlink" Target="http://pbs.twimg.com/profile_images/1263874996918771718/ac4on0gR_normal.jpg" TargetMode="External"/><Relationship Id="rId5021" Type="http://schemas.openxmlformats.org/officeDocument/2006/relationships/hyperlink" Target="https://twitter.com/ademozkose" TargetMode="External"/><Relationship Id="rId5978" Type="http://schemas.openxmlformats.org/officeDocument/2006/relationships/hyperlink" Target="https://twitter.com/mhmtaltndg1" TargetMode="External"/><Relationship Id="rId63" Type="http://schemas.openxmlformats.org/officeDocument/2006/relationships/hyperlink" Target="https://t.co/7IDoW8iFLm" TargetMode="External"/><Relationship Id="rId1217" Type="http://schemas.openxmlformats.org/officeDocument/2006/relationships/hyperlink" Target="http://pbs.twimg.com/profile_images/998257736075767808/MqZ7RSln_normal.jpg" TargetMode="External"/><Relationship Id="rId1424" Type="http://schemas.openxmlformats.org/officeDocument/2006/relationships/hyperlink" Target="http://pbs.twimg.com/profile_images/1209596314633297920/wXhSVsm2_normal.jpg" TargetMode="External"/><Relationship Id="rId1631" Type="http://schemas.openxmlformats.org/officeDocument/2006/relationships/hyperlink" Target="http://pbs.twimg.com/profile_images/1254522961756913664/n1v5Ai_k_normal.jpg" TargetMode="External"/><Relationship Id="rId4787" Type="http://schemas.openxmlformats.org/officeDocument/2006/relationships/hyperlink" Target="https://twitter.com/farukfrt" TargetMode="External"/><Relationship Id="rId4994" Type="http://schemas.openxmlformats.org/officeDocument/2006/relationships/hyperlink" Target="https://twitter.com/kseokjintr" TargetMode="External"/><Relationship Id="rId5838" Type="http://schemas.openxmlformats.org/officeDocument/2006/relationships/hyperlink" Target="https://twitter.com/mustafaac&#305;kh" TargetMode="External"/><Relationship Id="rId3389" Type="http://schemas.openxmlformats.org/officeDocument/2006/relationships/hyperlink" Target="http://pbs.twimg.com/profile_images/1242509625318166528/HFfk2C-Z_normal.jpg" TargetMode="External"/><Relationship Id="rId3596" Type="http://schemas.openxmlformats.org/officeDocument/2006/relationships/hyperlink" Target="http://pbs.twimg.com/profile_images/1086173110011871233/H13Voq3D_normal.jpg" TargetMode="External"/><Relationship Id="rId4647" Type="http://schemas.openxmlformats.org/officeDocument/2006/relationships/hyperlink" Target="https://twitter.com/babyfacee80" TargetMode="External"/><Relationship Id="rId2198" Type="http://schemas.openxmlformats.org/officeDocument/2006/relationships/hyperlink" Target="http://pbs.twimg.com/profile_images/1262726252521238528/916f5FNh_normal.jpg" TargetMode="External"/><Relationship Id="rId3249" Type="http://schemas.openxmlformats.org/officeDocument/2006/relationships/hyperlink" Target="http://pbs.twimg.com/profile_images/1264637181097848832/gcYtYTHq_normal.jpg" TargetMode="External"/><Relationship Id="rId3456" Type="http://schemas.openxmlformats.org/officeDocument/2006/relationships/hyperlink" Target="http://pbs.twimg.com/profile_images/571582947749138432/IlufFPma_normal.jpeg" TargetMode="External"/><Relationship Id="rId4854" Type="http://schemas.openxmlformats.org/officeDocument/2006/relationships/hyperlink" Target="https://twitter.com/nilgunyaman4" TargetMode="External"/><Relationship Id="rId5905" Type="http://schemas.openxmlformats.org/officeDocument/2006/relationships/hyperlink" Target="https://twitter.com/fatih" TargetMode="External"/><Relationship Id="rId377" Type="http://schemas.openxmlformats.org/officeDocument/2006/relationships/hyperlink" Target="https://t.co/c837hyvRFR" TargetMode="External"/><Relationship Id="rId584" Type="http://schemas.openxmlformats.org/officeDocument/2006/relationships/hyperlink" Target="https://t.co/frhCLPTo4Q" TargetMode="External"/><Relationship Id="rId2058" Type="http://schemas.openxmlformats.org/officeDocument/2006/relationships/hyperlink" Target="http://pbs.twimg.com/profile_images/1218278432531976195/A7rsGCvW_normal.jpg" TargetMode="External"/><Relationship Id="rId2265" Type="http://schemas.openxmlformats.org/officeDocument/2006/relationships/hyperlink" Target="http://pbs.twimg.com/profile_images/1242751094809399301/4t16Sgr9_normal.jpg" TargetMode="External"/><Relationship Id="rId3109" Type="http://schemas.openxmlformats.org/officeDocument/2006/relationships/hyperlink" Target="http://pbs.twimg.com/profile_images/1245492595112980481/iEpc_7PC_normal.jpg" TargetMode="External"/><Relationship Id="rId3663" Type="http://schemas.openxmlformats.org/officeDocument/2006/relationships/hyperlink" Target="https://twitter.com/adolf_amca" TargetMode="External"/><Relationship Id="rId3870" Type="http://schemas.openxmlformats.org/officeDocument/2006/relationships/hyperlink" Target="https://twitter.com/xxxmapp" TargetMode="External"/><Relationship Id="rId4507" Type="http://schemas.openxmlformats.org/officeDocument/2006/relationships/hyperlink" Target="https://twitter.com/vilainguignol" TargetMode="External"/><Relationship Id="rId4714" Type="http://schemas.openxmlformats.org/officeDocument/2006/relationships/hyperlink" Target="https://twitter.com/demarkesports" TargetMode="External"/><Relationship Id="rId4921" Type="http://schemas.openxmlformats.org/officeDocument/2006/relationships/hyperlink" Target="https://twitter.com/aviestuff" TargetMode="External"/><Relationship Id="rId237" Type="http://schemas.openxmlformats.org/officeDocument/2006/relationships/hyperlink" Target="https://t.co/Fm3fNFmwjG" TargetMode="External"/><Relationship Id="rId791" Type="http://schemas.openxmlformats.org/officeDocument/2006/relationships/hyperlink" Target="http://pbs.twimg.com/profile_images/1210448649878147072/cSP9DUnP_normal.jpg" TargetMode="External"/><Relationship Id="rId1074" Type="http://schemas.openxmlformats.org/officeDocument/2006/relationships/hyperlink" Target="http://pbs.twimg.com/profile_images/883966295305318400/XnofsTyK_normal.jpg" TargetMode="External"/><Relationship Id="rId2472" Type="http://schemas.openxmlformats.org/officeDocument/2006/relationships/hyperlink" Target="http://abs.twimg.com/sticky/default_profile_images/default_profile_normal.png" TargetMode="External"/><Relationship Id="rId3316" Type="http://schemas.openxmlformats.org/officeDocument/2006/relationships/hyperlink" Target="http://pbs.twimg.com/profile_images/1249167451528593410/uEXf2UxF_normal.jpg" TargetMode="External"/><Relationship Id="rId3523" Type="http://schemas.openxmlformats.org/officeDocument/2006/relationships/hyperlink" Target="http://pbs.twimg.com/profile_images/1240740396071862273/5tUDnVJ7_normal.jpg" TargetMode="External"/><Relationship Id="rId3730" Type="http://schemas.openxmlformats.org/officeDocument/2006/relationships/hyperlink" Target="https://twitter.com/bekirpakdemirli" TargetMode="External"/><Relationship Id="rId444" Type="http://schemas.openxmlformats.org/officeDocument/2006/relationships/hyperlink" Target="https://t.co/PJzhEeieB3" TargetMode="External"/><Relationship Id="rId651" Type="http://schemas.openxmlformats.org/officeDocument/2006/relationships/hyperlink" Target="https://t.co/dXBSVSk4Lf" TargetMode="External"/><Relationship Id="rId1281" Type="http://schemas.openxmlformats.org/officeDocument/2006/relationships/hyperlink" Target="http://pbs.twimg.com/profile_images/1260680971197861896/AbqjY_nr_normal.jpg" TargetMode="External"/><Relationship Id="rId2125" Type="http://schemas.openxmlformats.org/officeDocument/2006/relationships/hyperlink" Target="http://pbs.twimg.com/profile_images/1228796488576143360/veS0ArCr_normal.jpg" TargetMode="External"/><Relationship Id="rId2332" Type="http://schemas.openxmlformats.org/officeDocument/2006/relationships/hyperlink" Target="http://pbs.twimg.com/profile_images/1258911324815257600/NQdawnIf_normal.jpg" TargetMode="External"/><Relationship Id="rId5488" Type="http://schemas.openxmlformats.org/officeDocument/2006/relationships/hyperlink" Target="https://twitter.com/dogan_bey3458" TargetMode="External"/><Relationship Id="rId5695" Type="http://schemas.openxmlformats.org/officeDocument/2006/relationships/hyperlink" Target="https://twitter.com/survivorbmy" TargetMode="External"/><Relationship Id="rId6539" Type="http://schemas.openxmlformats.org/officeDocument/2006/relationships/hyperlink" Target="https://twitter.com/kubra61550" TargetMode="External"/><Relationship Id="rId304" Type="http://schemas.openxmlformats.org/officeDocument/2006/relationships/hyperlink" Target="https://t.co/qhCF4Hp68B" TargetMode="External"/><Relationship Id="rId511" Type="http://schemas.openxmlformats.org/officeDocument/2006/relationships/hyperlink" Target="https://t.co/QLltTZgjM6" TargetMode="External"/><Relationship Id="rId1141" Type="http://schemas.openxmlformats.org/officeDocument/2006/relationships/hyperlink" Target="http://pbs.twimg.com/profile_images/1066928742067564545/p2wk6CZw_normal.jpg" TargetMode="External"/><Relationship Id="rId4297" Type="http://schemas.openxmlformats.org/officeDocument/2006/relationships/hyperlink" Target="https://twitter.com/1malcolmx1" TargetMode="External"/><Relationship Id="rId5348" Type="http://schemas.openxmlformats.org/officeDocument/2006/relationships/hyperlink" Target="https://twitter.com/ssdulkadiroglu" TargetMode="External"/><Relationship Id="rId5555" Type="http://schemas.openxmlformats.org/officeDocument/2006/relationships/hyperlink" Target="https://twitter.com/kotubirmutluluk" TargetMode="External"/><Relationship Id="rId5762" Type="http://schemas.openxmlformats.org/officeDocument/2006/relationships/hyperlink" Target="https://twitter.com/sanemdmr1" TargetMode="External"/><Relationship Id="rId1001" Type="http://schemas.openxmlformats.org/officeDocument/2006/relationships/hyperlink" Target="http://pbs.twimg.com/profile_images/1263988220188131332/Q3ChGtEv_normal.jpg" TargetMode="External"/><Relationship Id="rId4157" Type="http://schemas.openxmlformats.org/officeDocument/2006/relationships/hyperlink" Target="https://twitter.com/yasiinkocer" TargetMode="External"/><Relationship Id="rId4364" Type="http://schemas.openxmlformats.org/officeDocument/2006/relationships/hyperlink" Target="https://twitter.com/sedat2sdt" TargetMode="External"/><Relationship Id="rId4571" Type="http://schemas.openxmlformats.org/officeDocument/2006/relationships/hyperlink" Target="https://twitter.com/berkank43424692" TargetMode="External"/><Relationship Id="rId5208" Type="http://schemas.openxmlformats.org/officeDocument/2006/relationships/hyperlink" Target="https://twitter.com/herashi21_lia" TargetMode="External"/><Relationship Id="rId5415" Type="http://schemas.openxmlformats.org/officeDocument/2006/relationships/hyperlink" Target="https://twitter.com/kilicarslan_is" TargetMode="External"/><Relationship Id="rId5622" Type="http://schemas.openxmlformats.org/officeDocument/2006/relationships/hyperlink" Target="https://twitter.com/aaleynakeles" TargetMode="External"/><Relationship Id="rId1958" Type="http://schemas.openxmlformats.org/officeDocument/2006/relationships/hyperlink" Target="http://pbs.twimg.com/profile_images/1090002025629319169/1EGaqLIv_normal.jpg" TargetMode="External"/><Relationship Id="rId3173" Type="http://schemas.openxmlformats.org/officeDocument/2006/relationships/hyperlink" Target="http://pbs.twimg.com/profile_images/1245420635930734593/5tw_bLWv_normal.jpg" TargetMode="External"/><Relationship Id="rId3380" Type="http://schemas.openxmlformats.org/officeDocument/2006/relationships/hyperlink" Target="http://pbs.twimg.com/profile_images/1263548447522729984/LTYxP-rO_normal.jpg" TargetMode="External"/><Relationship Id="rId4017" Type="http://schemas.openxmlformats.org/officeDocument/2006/relationships/hyperlink" Target="https://twitter.com/sema0x" TargetMode="External"/><Relationship Id="rId4224" Type="http://schemas.openxmlformats.org/officeDocument/2006/relationships/hyperlink" Target="https://twitter.com/canimadoydum" TargetMode="External"/><Relationship Id="rId4431" Type="http://schemas.openxmlformats.org/officeDocument/2006/relationships/hyperlink" Target="https://twitter.com/worldofface" TargetMode="External"/><Relationship Id="rId1818" Type="http://schemas.openxmlformats.org/officeDocument/2006/relationships/hyperlink" Target="http://pbs.twimg.com/profile_images/1257951998785327104/9C7odwqP_normal.jpg" TargetMode="External"/><Relationship Id="rId3033" Type="http://schemas.openxmlformats.org/officeDocument/2006/relationships/hyperlink" Target="http://pbs.twimg.com/profile_images/1228061003541340174/E_jxl1wo_normal.jpg" TargetMode="External"/><Relationship Id="rId3240" Type="http://schemas.openxmlformats.org/officeDocument/2006/relationships/hyperlink" Target="http://pbs.twimg.com/profile_images/1235318134854299648/4u2KpgeS_normal.jpg" TargetMode="External"/><Relationship Id="rId6189" Type="http://schemas.openxmlformats.org/officeDocument/2006/relationships/hyperlink" Target="https://twitter.com/disi_aslan_rya" TargetMode="External"/><Relationship Id="rId6396" Type="http://schemas.openxmlformats.org/officeDocument/2006/relationships/hyperlink" Target="https://twitter.com/hilalkoylu" TargetMode="External"/><Relationship Id="rId161" Type="http://schemas.openxmlformats.org/officeDocument/2006/relationships/hyperlink" Target="https://t.co/I42prCz15X" TargetMode="External"/><Relationship Id="rId6049" Type="http://schemas.openxmlformats.org/officeDocument/2006/relationships/hyperlink" Target="https://twitter.com/ahmettamdemir71" TargetMode="External"/><Relationship Id="rId2799" Type="http://schemas.openxmlformats.org/officeDocument/2006/relationships/hyperlink" Target="http://pbs.twimg.com/profile_images/1181990531364204545/DBLd6oRF_normal.jpg" TargetMode="External"/><Relationship Id="rId3100" Type="http://schemas.openxmlformats.org/officeDocument/2006/relationships/hyperlink" Target="http://pbs.twimg.com/profile_images/1263466475786027008/3KkJwe-o_normal.png" TargetMode="External"/><Relationship Id="rId6256" Type="http://schemas.openxmlformats.org/officeDocument/2006/relationships/hyperlink" Target="https://twitter.com/herkul_nagme" TargetMode="External"/><Relationship Id="rId6463" Type="http://schemas.openxmlformats.org/officeDocument/2006/relationships/hyperlink" Target="https://twitter.com/smtyyl" TargetMode="External"/><Relationship Id="rId978" Type="http://schemas.openxmlformats.org/officeDocument/2006/relationships/hyperlink" Target="http://pbs.twimg.com/profile_images/1129547422516965376/YN45WIBx_normal.jpg" TargetMode="External"/><Relationship Id="rId2659" Type="http://schemas.openxmlformats.org/officeDocument/2006/relationships/hyperlink" Target="http://pbs.twimg.com/profile_images/1148682491559141382/YTyif1vx_normal.jpg" TargetMode="External"/><Relationship Id="rId2866" Type="http://schemas.openxmlformats.org/officeDocument/2006/relationships/hyperlink" Target="http://pbs.twimg.com/profile_images/1240718342484373505/slPj2i-o_normal.jpg" TargetMode="External"/><Relationship Id="rId3917" Type="http://schemas.openxmlformats.org/officeDocument/2006/relationships/hyperlink" Target="https://twitter.com/__tefani" TargetMode="External"/><Relationship Id="rId5065" Type="http://schemas.openxmlformats.org/officeDocument/2006/relationships/hyperlink" Target="https://twitter.com/leventy40684882" TargetMode="External"/><Relationship Id="rId5272" Type="http://schemas.openxmlformats.org/officeDocument/2006/relationships/hyperlink" Target="https://twitter.com/fikretkaplan99" TargetMode="External"/><Relationship Id="rId6116" Type="http://schemas.openxmlformats.org/officeDocument/2006/relationships/hyperlink" Target="https://twitter.com/583105f45c1d46c" TargetMode="External"/><Relationship Id="rId6323" Type="http://schemas.openxmlformats.org/officeDocument/2006/relationships/hyperlink" Target="https://twitter.com/muthispsikoloji" TargetMode="External"/><Relationship Id="rId6530" Type="http://schemas.openxmlformats.org/officeDocument/2006/relationships/hyperlink" Target="https://twitter.com/uyumlutris" TargetMode="External"/><Relationship Id="rId838" Type="http://schemas.openxmlformats.org/officeDocument/2006/relationships/hyperlink" Target="http://pbs.twimg.com/profile_images/1260480646004211714/P_1BXv7x_normal.jpg" TargetMode="External"/><Relationship Id="rId1468" Type="http://schemas.openxmlformats.org/officeDocument/2006/relationships/hyperlink" Target="http://pbs.twimg.com/profile_images/1249396158188978176/x1Np0xxW_normal.jpg" TargetMode="External"/><Relationship Id="rId1675" Type="http://schemas.openxmlformats.org/officeDocument/2006/relationships/hyperlink" Target="http://pbs.twimg.com/profile_images/1253850144291815425/CAwCLtgl_normal.jpg" TargetMode="External"/><Relationship Id="rId1882" Type="http://schemas.openxmlformats.org/officeDocument/2006/relationships/hyperlink" Target="http://pbs.twimg.com/profile_images/1264585965819105288/YhHBecOC_normal.jpg" TargetMode="External"/><Relationship Id="rId2519" Type="http://schemas.openxmlformats.org/officeDocument/2006/relationships/hyperlink" Target="http://pbs.twimg.com/profile_images/1092571481555562497/BDAm-ETV_normal.jpg" TargetMode="External"/><Relationship Id="rId2726" Type="http://schemas.openxmlformats.org/officeDocument/2006/relationships/hyperlink" Target="http://pbs.twimg.com/profile_images/1264249837278629888/FF-xuE9p_normal.jpg" TargetMode="External"/><Relationship Id="rId4081" Type="http://schemas.openxmlformats.org/officeDocument/2006/relationships/hyperlink" Target="https://twitter.com/yaseminaydin4" TargetMode="External"/><Relationship Id="rId5132" Type="http://schemas.openxmlformats.org/officeDocument/2006/relationships/hyperlink" Target="https://twitter.com/bilalisgoren" TargetMode="External"/><Relationship Id="rId1328" Type="http://schemas.openxmlformats.org/officeDocument/2006/relationships/hyperlink" Target="http://pbs.twimg.com/profile_images/989758297795317761/9lb5Q2W4_normal.jpg" TargetMode="External"/><Relationship Id="rId1535" Type="http://schemas.openxmlformats.org/officeDocument/2006/relationships/hyperlink" Target="http://pbs.twimg.com/profile_images/1115025768839557121/O90krc4e_normal.jpg" TargetMode="External"/><Relationship Id="rId2933" Type="http://schemas.openxmlformats.org/officeDocument/2006/relationships/hyperlink" Target="http://pbs.twimg.com/profile_images/1256698000400932865/DT8Wt8m8_normal.jpg" TargetMode="External"/><Relationship Id="rId905" Type="http://schemas.openxmlformats.org/officeDocument/2006/relationships/hyperlink" Target="http://pbs.twimg.com/profile_images/881157448391946240/NUoO4fF1_normal.jpg" TargetMode="External"/><Relationship Id="rId1742" Type="http://schemas.openxmlformats.org/officeDocument/2006/relationships/hyperlink" Target="http://pbs.twimg.com/profile_images/1254428893500637184/cSk2z01G_normal.jpg" TargetMode="External"/><Relationship Id="rId4898" Type="http://schemas.openxmlformats.org/officeDocument/2006/relationships/hyperlink" Target="https://twitter.com/tapincdeniz" TargetMode="External"/><Relationship Id="rId5949" Type="http://schemas.openxmlformats.org/officeDocument/2006/relationships/hyperlink" Target="https://twitter.com/kartallizmaa" TargetMode="External"/><Relationship Id="rId34" Type="http://schemas.openxmlformats.org/officeDocument/2006/relationships/hyperlink" Target="https://t.co/hcRuo8Mebj" TargetMode="External"/><Relationship Id="rId1602" Type="http://schemas.openxmlformats.org/officeDocument/2006/relationships/hyperlink" Target="http://pbs.twimg.com/profile_images/1264647289949257728/TgTxgG9f_normal.jpg" TargetMode="External"/><Relationship Id="rId4758" Type="http://schemas.openxmlformats.org/officeDocument/2006/relationships/hyperlink" Target="https://twitter.com/adilecapraz" TargetMode="External"/><Relationship Id="rId4965" Type="http://schemas.openxmlformats.org/officeDocument/2006/relationships/hyperlink" Target="https://twitter.com/mustafap0lat" TargetMode="External"/><Relationship Id="rId5809" Type="http://schemas.openxmlformats.org/officeDocument/2006/relationships/hyperlink" Target="https://twitter.com/beyazka90787742" TargetMode="External"/><Relationship Id="rId6180" Type="http://schemas.openxmlformats.org/officeDocument/2006/relationships/hyperlink" Target="https://twitter.com/salcalicoconat" TargetMode="External"/><Relationship Id="rId3567" Type="http://schemas.openxmlformats.org/officeDocument/2006/relationships/hyperlink" Target="http://pbs.twimg.com/profile_images/3472155215/291ae8764a3b7ff06ec83d1d26f52e08_normal.jpeg" TargetMode="External"/><Relationship Id="rId3774" Type="http://schemas.openxmlformats.org/officeDocument/2006/relationships/hyperlink" Target="https://twitter.com/heal_me_2" TargetMode="External"/><Relationship Id="rId3981" Type="http://schemas.openxmlformats.org/officeDocument/2006/relationships/hyperlink" Target="https://twitter.com/ankarakulisi06" TargetMode="External"/><Relationship Id="rId4618" Type="http://schemas.openxmlformats.org/officeDocument/2006/relationships/hyperlink" Target="https://twitter.com/ahmetsaymadi" TargetMode="External"/><Relationship Id="rId4825" Type="http://schemas.openxmlformats.org/officeDocument/2006/relationships/hyperlink" Target="https://twitter.com/enchantintometu" TargetMode="External"/><Relationship Id="rId488" Type="http://schemas.openxmlformats.org/officeDocument/2006/relationships/hyperlink" Target="https://t.co/qHKjhUrK6X" TargetMode="External"/><Relationship Id="rId695" Type="http://schemas.openxmlformats.org/officeDocument/2006/relationships/hyperlink" Target="https://t.co/Ur1PeHKMMf" TargetMode="External"/><Relationship Id="rId2169" Type="http://schemas.openxmlformats.org/officeDocument/2006/relationships/hyperlink" Target="http://pbs.twimg.com/profile_images/1151150742675316738/jY8AEEuD_normal.jpg" TargetMode="External"/><Relationship Id="rId2376" Type="http://schemas.openxmlformats.org/officeDocument/2006/relationships/hyperlink" Target="http://pbs.twimg.com/profile_images/1233750598819946498/l0ferbem_normal.jpg" TargetMode="External"/><Relationship Id="rId2583" Type="http://schemas.openxmlformats.org/officeDocument/2006/relationships/hyperlink" Target="http://pbs.twimg.com/profile_images/1253780053537755137/DEqjDhLT_normal.jpg" TargetMode="External"/><Relationship Id="rId2790" Type="http://schemas.openxmlformats.org/officeDocument/2006/relationships/hyperlink" Target="http://pbs.twimg.com/profile_images/1209123011913289730/DQZ5tSJi_normal.jpg" TargetMode="External"/><Relationship Id="rId3427" Type="http://schemas.openxmlformats.org/officeDocument/2006/relationships/hyperlink" Target="http://pbs.twimg.com/profile_images/876040917102276609/Q0wmL8DJ_normal.jpg" TargetMode="External"/><Relationship Id="rId3634" Type="http://schemas.openxmlformats.org/officeDocument/2006/relationships/hyperlink" Target="https://twitter.com/fadime8654" TargetMode="External"/><Relationship Id="rId3841" Type="http://schemas.openxmlformats.org/officeDocument/2006/relationships/hyperlink" Target="https://twitter.com/maltalilaz" TargetMode="External"/><Relationship Id="rId6040" Type="http://schemas.openxmlformats.org/officeDocument/2006/relationships/hyperlink" Target="https://twitter.com/1809zebu" TargetMode="External"/><Relationship Id="rId348" Type="http://schemas.openxmlformats.org/officeDocument/2006/relationships/hyperlink" Target="https://t.co/yfttSxXuWK" TargetMode="External"/><Relationship Id="rId555" Type="http://schemas.openxmlformats.org/officeDocument/2006/relationships/hyperlink" Target="https://t.co/crZEzZZ2vM" TargetMode="External"/><Relationship Id="rId762" Type="http://schemas.openxmlformats.org/officeDocument/2006/relationships/hyperlink" Target="http://pbs.twimg.com/profile_images/1264328704400011266/--m7PKn3_normal.jpg" TargetMode="External"/><Relationship Id="rId1185" Type="http://schemas.openxmlformats.org/officeDocument/2006/relationships/hyperlink" Target="http://pbs.twimg.com/profile_images/1122590498852618241/SefbkfsI_normal.jpg" TargetMode="External"/><Relationship Id="rId1392" Type="http://schemas.openxmlformats.org/officeDocument/2006/relationships/hyperlink" Target="http://pbs.twimg.com/profile_images/1236382075478917121/rAkKG66e_normal.jpg" TargetMode="External"/><Relationship Id="rId2029" Type="http://schemas.openxmlformats.org/officeDocument/2006/relationships/hyperlink" Target="http://pbs.twimg.com/profile_images/1245688144156033026/YgG1cnaB_normal.jpg" TargetMode="External"/><Relationship Id="rId2236" Type="http://schemas.openxmlformats.org/officeDocument/2006/relationships/hyperlink" Target="http://pbs.twimg.com/profile_images/1262664972343148544/p3nPte3K_normal.jpg" TargetMode="External"/><Relationship Id="rId2443" Type="http://schemas.openxmlformats.org/officeDocument/2006/relationships/hyperlink" Target="http://pbs.twimg.com/profile_images/1261114530739953666/2uPWRX03_normal.jpg" TargetMode="External"/><Relationship Id="rId2650" Type="http://schemas.openxmlformats.org/officeDocument/2006/relationships/hyperlink" Target="http://abs.twimg.com/sticky/default_profile_images/default_profile_normal.png" TargetMode="External"/><Relationship Id="rId3701" Type="http://schemas.openxmlformats.org/officeDocument/2006/relationships/hyperlink" Target="https://twitter.com/arsen_lupennn" TargetMode="External"/><Relationship Id="rId5599" Type="http://schemas.openxmlformats.org/officeDocument/2006/relationships/hyperlink" Target="https://twitter.com/tr8385" TargetMode="External"/><Relationship Id="rId208" Type="http://schemas.openxmlformats.org/officeDocument/2006/relationships/hyperlink" Target="https://t.co/cfRo4O6ens" TargetMode="External"/><Relationship Id="rId415" Type="http://schemas.openxmlformats.org/officeDocument/2006/relationships/hyperlink" Target="https://t.co/wEAOuzvZrv" TargetMode="External"/><Relationship Id="rId622" Type="http://schemas.openxmlformats.org/officeDocument/2006/relationships/hyperlink" Target="https://t.co/3EvP3VASIe" TargetMode="External"/><Relationship Id="rId1045" Type="http://schemas.openxmlformats.org/officeDocument/2006/relationships/hyperlink" Target="http://pbs.twimg.com/profile_images/956891219036114944/zl6adT2n_normal.jpg" TargetMode="External"/><Relationship Id="rId1252" Type="http://schemas.openxmlformats.org/officeDocument/2006/relationships/hyperlink" Target="http://pbs.twimg.com/profile_images/1139961881072930817/ykgS6fpp_normal.jpg" TargetMode="External"/><Relationship Id="rId2303" Type="http://schemas.openxmlformats.org/officeDocument/2006/relationships/hyperlink" Target="http://pbs.twimg.com/profile_images/1244294598316503042/kiFAiWzB_normal.jpg" TargetMode="External"/><Relationship Id="rId2510" Type="http://schemas.openxmlformats.org/officeDocument/2006/relationships/hyperlink" Target="http://pbs.twimg.com/profile_images/1257993306052554753/3BzD3q9b_normal.jpg" TargetMode="External"/><Relationship Id="rId5459" Type="http://schemas.openxmlformats.org/officeDocument/2006/relationships/hyperlink" Target="https://twitter.com/dilekserdar85" TargetMode="External"/><Relationship Id="rId5666" Type="http://schemas.openxmlformats.org/officeDocument/2006/relationships/hyperlink" Target="https://twitter.com/matmazelbi" TargetMode="External"/><Relationship Id="rId1112" Type="http://schemas.openxmlformats.org/officeDocument/2006/relationships/hyperlink" Target="http://pbs.twimg.com/profile_images/1264563061194739712/q7PX91F-_normal.jpg" TargetMode="External"/><Relationship Id="rId4268" Type="http://schemas.openxmlformats.org/officeDocument/2006/relationships/hyperlink" Target="https://twitter.com/reb_earl" TargetMode="External"/><Relationship Id="rId4475" Type="http://schemas.openxmlformats.org/officeDocument/2006/relationships/hyperlink" Target="https://twitter.com/laydatrkan5" TargetMode="External"/><Relationship Id="rId5319" Type="http://schemas.openxmlformats.org/officeDocument/2006/relationships/hyperlink" Target="https://twitter.com/alperenmiergin" TargetMode="External"/><Relationship Id="rId5873" Type="http://schemas.openxmlformats.org/officeDocument/2006/relationships/hyperlink" Target="https://twitter.com/izzetsancar" TargetMode="External"/><Relationship Id="rId3077" Type="http://schemas.openxmlformats.org/officeDocument/2006/relationships/hyperlink" Target="http://pbs.twimg.com/profile_images/1257759863494639616/MOFeHqP6_normal.jpg" TargetMode="External"/><Relationship Id="rId3284" Type="http://schemas.openxmlformats.org/officeDocument/2006/relationships/hyperlink" Target="http://pbs.twimg.com/profile_images/1203030593598115841/-Xl63ekl_normal.jpg" TargetMode="External"/><Relationship Id="rId4128" Type="http://schemas.openxmlformats.org/officeDocument/2006/relationships/hyperlink" Target="https://twitter.com/llsilaaozkanll" TargetMode="External"/><Relationship Id="rId4682" Type="http://schemas.openxmlformats.org/officeDocument/2006/relationships/hyperlink" Target="https://twitter.com/orhanosmanoglu" TargetMode="External"/><Relationship Id="rId5526" Type="http://schemas.openxmlformats.org/officeDocument/2006/relationships/hyperlink" Target="https://twitter.com/bananesli" TargetMode="External"/><Relationship Id="rId5733" Type="http://schemas.openxmlformats.org/officeDocument/2006/relationships/hyperlink" Target="https://twitter.com/rebrusahin" TargetMode="External"/><Relationship Id="rId5940" Type="http://schemas.openxmlformats.org/officeDocument/2006/relationships/hyperlink" Target="https://twitter.com/kubilaykarabal" TargetMode="External"/><Relationship Id="rId1929" Type="http://schemas.openxmlformats.org/officeDocument/2006/relationships/hyperlink" Target="http://pbs.twimg.com/profile_images/1250189446814801921/Xhl7ER42_normal.jpg" TargetMode="External"/><Relationship Id="rId2093" Type="http://schemas.openxmlformats.org/officeDocument/2006/relationships/hyperlink" Target="http://pbs.twimg.com/profile_images/1264317649967812616/g8ZytRWS_normal.jpg" TargetMode="External"/><Relationship Id="rId3491" Type="http://schemas.openxmlformats.org/officeDocument/2006/relationships/hyperlink" Target="http://pbs.twimg.com/profile_images/1263910172176650250/3xOfhM2e_normal.jpg" TargetMode="External"/><Relationship Id="rId4335" Type="http://schemas.openxmlformats.org/officeDocument/2006/relationships/hyperlink" Target="https://twitter.com/emrullahisler" TargetMode="External"/><Relationship Id="rId4542" Type="http://schemas.openxmlformats.org/officeDocument/2006/relationships/hyperlink" Target="https://twitter.com/emirhanakgul67" TargetMode="External"/><Relationship Id="rId5800" Type="http://schemas.openxmlformats.org/officeDocument/2006/relationships/hyperlink" Target="https://twitter.com/pd_seboist" TargetMode="External"/><Relationship Id="rId3144" Type="http://schemas.openxmlformats.org/officeDocument/2006/relationships/hyperlink" Target="http://pbs.twimg.com/profile_images/1205961858336862208/Dx8XjQGH_normal.jpg" TargetMode="External"/><Relationship Id="rId3351" Type="http://schemas.openxmlformats.org/officeDocument/2006/relationships/hyperlink" Target="http://abs.twimg.com/sticky/default_profile_images/default_profile_normal.png" TargetMode="External"/><Relationship Id="rId4402" Type="http://schemas.openxmlformats.org/officeDocument/2006/relationships/hyperlink" Target="https://twitter.com/cemcapuling" TargetMode="External"/><Relationship Id="rId272" Type="http://schemas.openxmlformats.org/officeDocument/2006/relationships/hyperlink" Target="https://t.co/7rlMJcfGUl" TargetMode="External"/><Relationship Id="rId2160" Type="http://schemas.openxmlformats.org/officeDocument/2006/relationships/hyperlink" Target="http://pbs.twimg.com/profile_images/1183099173048111107/HQadUpPP_normal.jpg" TargetMode="External"/><Relationship Id="rId3004" Type="http://schemas.openxmlformats.org/officeDocument/2006/relationships/hyperlink" Target="http://pbs.twimg.com/profile_images/1260508415694077954/F7-V6tb7_normal.jpg" TargetMode="External"/><Relationship Id="rId3211" Type="http://schemas.openxmlformats.org/officeDocument/2006/relationships/hyperlink" Target="http://pbs.twimg.com/profile_images/1252919861807898624/xzPzNkG5_normal.jpg" TargetMode="External"/><Relationship Id="rId6367" Type="http://schemas.openxmlformats.org/officeDocument/2006/relationships/hyperlink" Target="https://twitter.com/semihlehrer" TargetMode="External"/><Relationship Id="rId132" Type="http://schemas.openxmlformats.org/officeDocument/2006/relationships/hyperlink" Target="https://t.co/AG2ZxRleBU" TargetMode="External"/><Relationship Id="rId2020" Type="http://schemas.openxmlformats.org/officeDocument/2006/relationships/hyperlink" Target="http://pbs.twimg.com/profile_images/1250233548411461632/3ftJyNkv_normal.jpg" TargetMode="External"/><Relationship Id="rId5176" Type="http://schemas.openxmlformats.org/officeDocument/2006/relationships/hyperlink" Target="https://twitter.com/nihatk29" TargetMode="External"/><Relationship Id="rId5383" Type="http://schemas.openxmlformats.org/officeDocument/2006/relationships/hyperlink" Target="https://twitter.com/hilafet_sancak" TargetMode="External"/><Relationship Id="rId5590" Type="http://schemas.openxmlformats.org/officeDocument/2006/relationships/hyperlink" Target="https://twitter.com/maviimeselesi" TargetMode="External"/><Relationship Id="rId6227" Type="http://schemas.openxmlformats.org/officeDocument/2006/relationships/hyperlink" Target="https://twitter.com/dogruya89635871" TargetMode="External"/><Relationship Id="rId6434" Type="http://schemas.openxmlformats.org/officeDocument/2006/relationships/hyperlink" Target="https://twitter.com/__oguzhan__kurt" TargetMode="External"/><Relationship Id="rId1579" Type="http://schemas.openxmlformats.org/officeDocument/2006/relationships/hyperlink" Target="http://pbs.twimg.com/profile_images/1248901171013713921/aBPGUhG-_normal.jpg" TargetMode="External"/><Relationship Id="rId2977" Type="http://schemas.openxmlformats.org/officeDocument/2006/relationships/hyperlink" Target="http://pbs.twimg.com/profile_images/1247207348076240899/Sozo5Jub_normal.jpg" TargetMode="External"/><Relationship Id="rId4192" Type="http://schemas.openxmlformats.org/officeDocument/2006/relationships/hyperlink" Target="https://twitter.com/elbeyremzi" TargetMode="External"/><Relationship Id="rId5036" Type="http://schemas.openxmlformats.org/officeDocument/2006/relationships/hyperlink" Target="https://twitter.com/omerakinakinci" TargetMode="External"/><Relationship Id="rId5243" Type="http://schemas.openxmlformats.org/officeDocument/2006/relationships/hyperlink" Target="https://twitter.com/devkartal1" TargetMode="External"/><Relationship Id="rId5450" Type="http://schemas.openxmlformats.org/officeDocument/2006/relationships/hyperlink" Target="https://twitter.com/nihalyiitbaaltn" TargetMode="External"/><Relationship Id="rId949" Type="http://schemas.openxmlformats.org/officeDocument/2006/relationships/hyperlink" Target="http://pbs.twimg.com/profile_images/1161885718488199168/D8Cqw-w-_normal.jpg" TargetMode="External"/><Relationship Id="rId1786" Type="http://schemas.openxmlformats.org/officeDocument/2006/relationships/hyperlink" Target="http://pbs.twimg.com/profile_images/1257840515090972674/xC6jdFUX_normal.jpg" TargetMode="External"/><Relationship Id="rId1993" Type="http://schemas.openxmlformats.org/officeDocument/2006/relationships/hyperlink" Target="http://pbs.twimg.com/profile_images/1151787808534798337/3Hx9fTTc_normal.jpg" TargetMode="External"/><Relationship Id="rId2837" Type="http://schemas.openxmlformats.org/officeDocument/2006/relationships/hyperlink" Target="http://pbs.twimg.com/profile_images/1129805854860087296/aaWCrn6d_normal.jpg" TargetMode="External"/><Relationship Id="rId4052" Type="http://schemas.openxmlformats.org/officeDocument/2006/relationships/hyperlink" Target="https://twitter.com/eagle_beloved" TargetMode="External"/><Relationship Id="rId5103" Type="http://schemas.openxmlformats.org/officeDocument/2006/relationships/hyperlink" Target="https://twitter.com/muradiyeuysal1" TargetMode="External"/><Relationship Id="rId6501" Type="http://schemas.openxmlformats.org/officeDocument/2006/relationships/hyperlink" Target="https://twitter.com/hitamuhumisk_" TargetMode="External"/><Relationship Id="rId78" Type="http://schemas.openxmlformats.org/officeDocument/2006/relationships/hyperlink" Target="https://t.co/Fl4NeQaHlo" TargetMode="External"/><Relationship Id="rId809" Type="http://schemas.openxmlformats.org/officeDocument/2006/relationships/hyperlink" Target="http://pbs.twimg.com/profile_images/1083046951468310528/92DJ6wwx_normal.jpg" TargetMode="External"/><Relationship Id="rId1439" Type="http://schemas.openxmlformats.org/officeDocument/2006/relationships/hyperlink" Target="http://pbs.twimg.com/profile_images/1264580467174539266/GTrJCbJN_normal.jpg" TargetMode="External"/><Relationship Id="rId1646" Type="http://schemas.openxmlformats.org/officeDocument/2006/relationships/hyperlink" Target="http://pbs.twimg.com/profile_images/1253475843139084290/nbgIEaUc_normal.jpg" TargetMode="External"/><Relationship Id="rId1853" Type="http://schemas.openxmlformats.org/officeDocument/2006/relationships/hyperlink" Target="http://pbs.twimg.com/profile_images/1263769603735531520/kZ2tRO4e_normal.jpg" TargetMode="External"/><Relationship Id="rId2904" Type="http://schemas.openxmlformats.org/officeDocument/2006/relationships/hyperlink" Target="http://pbs.twimg.com/profile_images/1243500699448721414/BXlpgaTC_normal.jpg" TargetMode="External"/><Relationship Id="rId5310" Type="http://schemas.openxmlformats.org/officeDocument/2006/relationships/hyperlink" Target="https://twitter.com/hweitoira" TargetMode="External"/><Relationship Id="rId1506" Type="http://schemas.openxmlformats.org/officeDocument/2006/relationships/hyperlink" Target="http://pbs.twimg.com/profile_images/1205887606795493378/U1PG7an__normal.jpg" TargetMode="External"/><Relationship Id="rId1713" Type="http://schemas.openxmlformats.org/officeDocument/2006/relationships/hyperlink" Target="http://pbs.twimg.com/profile_images/1230579145312215041/s-Iig2jH_normal.jpg" TargetMode="External"/><Relationship Id="rId1920" Type="http://schemas.openxmlformats.org/officeDocument/2006/relationships/hyperlink" Target="http://pbs.twimg.com/profile_images/1245779770551353350/DgqVQVBH_normal.jpg" TargetMode="External"/><Relationship Id="rId4869" Type="http://schemas.openxmlformats.org/officeDocument/2006/relationships/hyperlink" Target="https://twitter.com/dekar_i_asina" TargetMode="External"/><Relationship Id="rId3678" Type="http://schemas.openxmlformats.org/officeDocument/2006/relationships/hyperlink" Target="https://twitter.com/caferogluomer" TargetMode="External"/><Relationship Id="rId3885" Type="http://schemas.openxmlformats.org/officeDocument/2006/relationships/hyperlink" Target="https://twitter.com/alibabacan" TargetMode="External"/><Relationship Id="rId4729" Type="http://schemas.openxmlformats.org/officeDocument/2006/relationships/hyperlink" Target="https://twitter.com/n0_pasaran_" TargetMode="External"/><Relationship Id="rId4936" Type="http://schemas.openxmlformats.org/officeDocument/2006/relationships/hyperlink" Target="https://twitter.com/sedaralmustafa" TargetMode="External"/><Relationship Id="rId6084" Type="http://schemas.openxmlformats.org/officeDocument/2006/relationships/hyperlink" Target="https://twitter.com/olcay66354115" TargetMode="External"/><Relationship Id="rId6291" Type="http://schemas.openxmlformats.org/officeDocument/2006/relationships/hyperlink" Target="https://twitter.com/yesim__celik__" TargetMode="External"/><Relationship Id="rId599" Type="http://schemas.openxmlformats.org/officeDocument/2006/relationships/hyperlink" Target="https://t.co/XtnCgSDUfh" TargetMode="External"/><Relationship Id="rId2487" Type="http://schemas.openxmlformats.org/officeDocument/2006/relationships/hyperlink" Target="http://pbs.twimg.com/profile_images/1260383777458737155/S1CUG6DB_normal.jpg" TargetMode="External"/><Relationship Id="rId2694" Type="http://schemas.openxmlformats.org/officeDocument/2006/relationships/hyperlink" Target="http://pbs.twimg.com/profile_images/1237048087685840897/X8QA8NRr_normal.jpg" TargetMode="External"/><Relationship Id="rId3538" Type="http://schemas.openxmlformats.org/officeDocument/2006/relationships/hyperlink" Target="http://pbs.twimg.com/profile_images/1250493913309339648/qZURPAZC_normal.jpg" TargetMode="External"/><Relationship Id="rId3745" Type="http://schemas.openxmlformats.org/officeDocument/2006/relationships/hyperlink" Target="https://twitter.com/ertyks" TargetMode="External"/><Relationship Id="rId6151" Type="http://schemas.openxmlformats.org/officeDocument/2006/relationships/hyperlink" Target="https://twitter.com/omeralb42773254" TargetMode="External"/><Relationship Id="rId459" Type="http://schemas.openxmlformats.org/officeDocument/2006/relationships/hyperlink" Target="https://t.co/3bb1pFEgPC" TargetMode="External"/><Relationship Id="rId666" Type="http://schemas.openxmlformats.org/officeDocument/2006/relationships/hyperlink" Target="https://t.co/Zq39fZxnc3" TargetMode="External"/><Relationship Id="rId873" Type="http://schemas.openxmlformats.org/officeDocument/2006/relationships/hyperlink" Target="http://pbs.twimg.com/profile_images/1242085981370662912/w2KqfDZw_normal.jpg" TargetMode="External"/><Relationship Id="rId1089" Type="http://schemas.openxmlformats.org/officeDocument/2006/relationships/hyperlink" Target="http://pbs.twimg.com/profile_images/1257565665457770496/FcBCox6F_normal.jpg" TargetMode="External"/><Relationship Id="rId1296" Type="http://schemas.openxmlformats.org/officeDocument/2006/relationships/hyperlink" Target="http://pbs.twimg.com/profile_images/1260963066872770560/enoW7g6e_normal.jpg" TargetMode="External"/><Relationship Id="rId2347" Type="http://schemas.openxmlformats.org/officeDocument/2006/relationships/hyperlink" Target="http://pbs.twimg.com/profile_images/1255187377720565763/psnpb6rA_normal.jpg" TargetMode="External"/><Relationship Id="rId2554" Type="http://schemas.openxmlformats.org/officeDocument/2006/relationships/hyperlink" Target="http://pbs.twimg.com/profile_images/1261894101613588481/1CtmwwtW_normal.jpg" TargetMode="External"/><Relationship Id="rId3952" Type="http://schemas.openxmlformats.org/officeDocument/2006/relationships/hyperlink" Target="https://twitter.com/nur0fatos" TargetMode="External"/><Relationship Id="rId6011" Type="http://schemas.openxmlformats.org/officeDocument/2006/relationships/hyperlink" Target="https://twitter.com/umayinotagi" TargetMode="External"/><Relationship Id="rId319" Type="http://schemas.openxmlformats.org/officeDocument/2006/relationships/hyperlink" Target="https://t.co/LgrpVzy3fC" TargetMode="External"/><Relationship Id="rId526" Type="http://schemas.openxmlformats.org/officeDocument/2006/relationships/hyperlink" Target="https://t.co/obsZ9kxf5v" TargetMode="External"/><Relationship Id="rId1156" Type="http://schemas.openxmlformats.org/officeDocument/2006/relationships/hyperlink" Target="http://pbs.twimg.com/profile_images/721778381004664840/Pj-KmBtG_normal.jpg" TargetMode="External"/><Relationship Id="rId1363" Type="http://schemas.openxmlformats.org/officeDocument/2006/relationships/hyperlink" Target="http://pbs.twimg.com/profile_images/1260530842616631296/gFuQkVZd_normal.jpg" TargetMode="External"/><Relationship Id="rId2207" Type="http://schemas.openxmlformats.org/officeDocument/2006/relationships/hyperlink" Target="http://pbs.twimg.com/profile_images/1241395065777459201/YMqDk2hd_normal.jpg" TargetMode="External"/><Relationship Id="rId2761" Type="http://schemas.openxmlformats.org/officeDocument/2006/relationships/hyperlink" Target="http://pbs.twimg.com/profile_images/1162401688793354241/wlLzXHo0_normal.jpg" TargetMode="External"/><Relationship Id="rId3605" Type="http://schemas.openxmlformats.org/officeDocument/2006/relationships/hyperlink" Target="http://pbs.twimg.com/profile_images/1261970297072291840/NhHqaaYi_normal.jpg" TargetMode="External"/><Relationship Id="rId3812" Type="http://schemas.openxmlformats.org/officeDocument/2006/relationships/hyperlink" Target="https://twitter.com/celalulgen" TargetMode="External"/><Relationship Id="rId733" Type="http://schemas.openxmlformats.org/officeDocument/2006/relationships/hyperlink" Target="http://pbs.twimg.com/profile_images/1261652173819183105/RAkg7a8R_normal.jpg" TargetMode="External"/><Relationship Id="rId940" Type="http://schemas.openxmlformats.org/officeDocument/2006/relationships/hyperlink" Target="http://pbs.twimg.com/profile_images/1264332995449819137/hVZQxgFB_normal.jpg" TargetMode="External"/><Relationship Id="rId1016" Type="http://schemas.openxmlformats.org/officeDocument/2006/relationships/hyperlink" Target="http://pbs.twimg.com/profile_images/1218259019367927810/j5AhmUAr_normal.jpg" TargetMode="External"/><Relationship Id="rId1570" Type="http://schemas.openxmlformats.org/officeDocument/2006/relationships/hyperlink" Target="http://pbs.twimg.com/profile_images/1260714244183638024/QKi54u2v_normal.jpg" TargetMode="External"/><Relationship Id="rId2414" Type="http://schemas.openxmlformats.org/officeDocument/2006/relationships/hyperlink" Target="http://pbs.twimg.com/profile_images/1242432074553982977/efZhW_me_normal.jpg" TargetMode="External"/><Relationship Id="rId2621" Type="http://schemas.openxmlformats.org/officeDocument/2006/relationships/hyperlink" Target="http://pbs.twimg.com/profile_images/801379265874755588/DfYUc_oq_normal.jpg" TargetMode="External"/><Relationship Id="rId5777" Type="http://schemas.openxmlformats.org/officeDocument/2006/relationships/hyperlink" Target="https://twitter.com/hagehn85" TargetMode="External"/><Relationship Id="rId5984" Type="http://schemas.openxmlformats.org/officeDocument/2006/relationships/hyperlink" Target="https://twitter.com/lisadeukie" TargetMode="External"/><Relationship Id="rId800" Type="http://schemas.openxmlformats.org/officeDocument/2006/relationships/hyperlink" Target="http://pbs.twimg.com/profile_images/1252603626033422337/tupsC9mR_normal.jpg" TargetMode="External"/><Relationship Id="rId1223" Type="http://schemas.openxmlformats.org/officeDocument/2006/relationships/hyperlink" Target="http://pbs.twimg.com/profile_images/2370303085/image_normal.jpg" TargetMode="External"/><Relationship Id="rId1430" Type="http://schemas.openxmlformats.org/officeDocument/2006/relationships/hyperlink" Target="http://pbs.twimg.com/profile_images/1256588747908485121/k6BMYLsK_normal.jpg" TargetMode="External"/><Relationship Id="rId4379" Type="http://schemas.openxmlformats.org/officeDocument/2006/relationships/hyperlink" Target="https://twitter.com/cemalozturk063" TargetMode="External"/><Relationship Id="rId4586" Type="http://schemas.openxmlformats.org/officeDocument/2006/relationships/hyperlink" Target="https://twitter.com/evrimin_sayfasi" TargetMode="External"/><Relationship Id="rId4793" Type="http://schemas.openxmlformats.org/officeDocument/2006/relationships/hyperlink" Target="https://twitter.com/baykutbadem" TargetMode="External"/><Relationship Id="rId5637" Type="http://schemas.openxmlformats.org/officeDocument/2006/relationships/hyperlink" Target="https://twitter.com/partisizpartlzn" TargetMode="External"/><Relationship Id="rId5844" Type="http://schemas.openxmlformats.org/officeDocument/2006/relationships/hyperlink" Target="https://twitter.com/hugofrancais" TargetMode="External"/><Relationship Id="rId3188" Type="http://schemas.openxmlformats.org/officeDocument/2006/relationships/hyperlink" Target="http://pbs.twimg.com/profile_images/1263221943567859720/wGPkYyoO_normal.jpg" TargetMode="External"/><Relationship Id="rId3395" Type="http://schemas.openxmlformats.org/officeDocument/2006/relationships/hyperlink" Target="http://pbs.twimg.com/profile_images/1256246065285734400/sCWUCBe8_normal.jpg" TargetMode="External"/><Relationship Id="rId4239" Type="http://schemas.openxmlformats.org/officeDocument/2006/relationships/hyperlink" Target="https://twitter.com/anarchytrk" TargetMode="External"/><Relationship Id="rId4446" Type="http://schemas.openxmlformats.org/officeDocument/2006/relationships/hyperlink" Target="https://twitter.com/empatbiri" TargetMode="External"/><Relationship Id="rId4653" Type="http://schemas.openxmlformats.org/officeDocument/2006/relationships/hyperlink" Target="https://twitter.com/lawland9" TargetMode="External"/><Relationship Id="rId4860" Type="http://schemas.openxmlformats.org/officeDocument/2006/relationships/hyperlink" Target="https://twitter.com/daviddakgn" TargetMode="External"/><Relationship Id="rId5704" Type="http://schemas.openxmlformats.org/officeDocument/2006/relationships/hyperlink" Target="https://twitter.com/eglencelik_hsp" TargetMode="External"/><Relationship Id="rId5911" Type="http://schemas.openxmlformats.org/officeDocument/2006/relationships/hyperlink" Target="https://twitter.com/sefa_said" TargetMode="External"/><Relationship Id="rId3048" Type="http://schemas.openxmlformats.org/officeDocument/2006/relationships/hyperlink" Target="http://pbs.twimg.com/profile_images/1253632942049558529/hDactlOv_normal.jpg" TargetMode="External"/><Relationship Id="rId3255" Type="http://schemas.openxmlformats.org/officeDocument/2006/relationships/hyperlink" Target="http://pbs.twimg.com/profile_images/1236860716268781568/2sDooj4d_normal.png" TargetMode="External"/><Relationship Id="rId3462" Type="http://schemas.openxmlformats.org/officeDocument/2006/relationships/hyperlink" Target="http://pbs.twimg.com/profile_images/1263790843183448064/lMVaca0s_normal.jpg" TargetMode="External"/><Relationship Id="rId4306" Type="http://schemas.openxmlformats.org/officeDocument/2006/relationships/hyperlink" Target="https://twitter.com/b_uzunkopru" TargetMode="External"/><Relationship Id="rId4513" Type="http://schemas.openxmlformats.org/officeDocument/2006/relationships/hyperlink" Target="https://twitter.com/rxgularhuh" TargetMode="External"/><Relationship Id="rId4720" Type="http://schemas.openxmlformats.org/officeDocument/2006/relationships/hyperlink" Target="https://twitter.com/87d36e7e0f9045c" TargetMode="External"/><Relationship Id="rId176" Type="http://schemas.openxmlformats.org/officeDocument/2006/relationships/hyperlink" Target="https://t.co/kkxDUws9cp" TargetMode="External"/><Relationship Id="rId383" Type="http://schemas.openxmlformats.org/officeDocument/2006/relationships/hyperlink" Target="https://t.co/t2msaY9nbK" TargetMode="External"/><Relationship Id="rId590" Type="http://schemas.openxmlformats.org/officeDocument/2006/relationships/hyperlink" Target="https://t.co/BWNsegbPIh" TargetMode="External"/><Relationship Id="rId2064" Type="http://schemas.openxmlformats.org/officeDocument/2006/relationships/hyperlink" Target="http://pbs.twimg.com/profile_images/1251997452737155073/t1SWaHgs_normal.jpg" TargetMode="External"/><Relationship Id="rId2271" Type="http://schemas.openxmlformats.org/officeDocument/2006/relationships/hyperlink" Target="http://pbs.twimg.com/profile_images/648288600195379200/B2xuMWQG_normal.png" TargetMode="External"/><Relationship Id="rId3115" Type="http://schemas.openxmlformats.org/officeDocument/2006/relationships/hyperlink" Target="http://pbs.twimg.com/profile_images/1253320855846653952/-fBq2HDO_normal.jpg" TargetMode="External"/><Relationship Id="rId3322" Type="http://schemas.openxmlformats.org/officeDocument/2006/relationships/hyperlink" Target="http://pbs.twimg.com/profile_images/1241105698139836416/4m232q-__normal.jpg" TargetMode="External"/><Relationship Id="rId6478" Type="http://schemas.openxmlformats.org/officeDocument/2006/relationships/hyperlink" Target="https://twitter.com/senahanilci" TargetMode="External"/><Relationship Id="rId243" Type="http://schemas.openxmlformats.org/officeDocument/2006/relationships/hyperlink" Target="https://t.co/6sbAYgILXj" TargetMode="External"/><Relationship Id="rId450" Type="http://schemas.openxmlformats.org/officeDocument/2006/relationships/hyperlink" Target="https://t.co/kKCmJUdJdG" TargetMode="External"/><Relationship Id="rId1080" Type="http://schemas.openxmlformats.org/officeDocument/2006/relationships/hyperlink" Target="http://pbs.twimg.com/profile_images/1234454061056958466/1hrBR0J0_normal.jpg" TargetMode="External"/><Relationship Id="rId2131" Type="http://schemas.openxmlformats.org/officeDocument/2006/relationships/hyperlink" Target="http://pbs.twimg.com/profile_images/1228516138289631232/tcC45M9z_normal.jpg" TargetMode="External"/><Relationship Id="rId5287" Type="http://schemas.openxmlformats.org/officeDocument/2006/relationships/hyperlink" Target="https://twitter.com/hrnemksz01" TargetMode="External"/><Relationship Id="rId5494" Type="http://schemas.openxmlformats.org/officeDocument/2006/relationships/hyperlink" Target="https://twitter.com/cgt00000" TargetMode="External"/><Relationship Id="rId6338" Type="http://schemas.openxmlformats.org/officeDocument/2006/relationships/hyperlink" Target="https://twitter.com/zzafery" TargetMode="External"/><Relationship Id="rId103" Type="http://schemas.openxmlformats.org/officeDocument/2006/relationships/hyperlink" Target="https://t.co/UO1hFtWTyE" TargetMode="External"/><Relationship Id="rId310" Type="http://schemas.openxmlformats.org/officeDocument/2006/relationships/hyperlink" Target="https://t.co/GjFKlGHdy0" TargetMode="External"/><Relationship Id="rId4096" Type="http://schemas.openxmlformats.org/officeDocument/2006/relationships/hyperlink" Target="https://twitter.com/mehmetk64539203" TargetMode="External"/><Relationship Id="rId5147" Type="http://schemas.openxmlformats.org/officeDocument/2006/relationships/hyperlink" Target="https://twitter.com/d_eylos" TargetMode="External"/><Relationship Id="rId6545" Type="http://schemas.openxmlformats.org/officeDocument/2006/relationships/hyperlink" Target="https://twitter.com/barmuratyacfc2" TargetMode="External"/><Relationship Id="rId1897" Type="http://schemas.openxmlformats.org/officeDocument/2006/relationships/hyperlink" Target="http://pbs.twimg.com/profile_images/1243540166473588738/4oC9hfi__normal.jpg" TargetMode="External"/><Relationship Id="rId2948" Type="http://schemas.openxmlformats.org/officeDocument/2006/relationships/hyperlink" Target="http://pbs.twimg.com/profile_images/1091391240162156551/KctGl8p-_normal.jpg" TargetMode="External"/><Relationship Id="rId5354" Type="http://schemas.openxmlformats.org/officeDocument/2006/relationships/hyperlink" Target="https://twitter.com/organizetrabzon" TargetMode="External"/><Relationship Id="rId5561" Type="http://schemas.openxmlformats.org/officeDocument/2006/relationships/hyperlink" Target="https://twitter.com/filizdemirel06" TargetMode="External"/><Relationship Id="rId6405" Type="http://schemas.openxmlformats.org/officeDocument/2006/relationships/hyperlink" Target="https://twitter.com/maviyesil77" TargetMode="External"/><Relationship Id="rId1757" Type="http://schemas.openxmlformats.org/officeDocument/2006/relationships/hyperlink" Target="http://pbs.twimg.com/profile_images/1261807150273265664/QfPbRlMT_normal.jpg" TargetMode="External"/><Relationship Id="rId1964" Type="http://schemas.openxmlformats.org/officeDocument/2006/relationships/hyperlink" Target="http://pbs.twimg.com/profile_images/1215404258478215176/1-gqDslz_normal.jpg" TargetMode="External"/><Relationship Id="rId2808" Type="http://schemas.openxmlformats.org/officeDocument/2006/relationships/hyperlink" Target="http://pbs.twimg.com/profile_images/913134490813390851/Ov6ui53T_normal.jpg" TargetMode="External"/><Relationship Id="rId4163" Type="http://schemas.openxmlformats.org/officeDocument/2006/relationships/hyperlink" Target="https://twitter.com/sekoseko787878" TargetMode="External"/><Relationship Id="rId4370" Type="http://schemas.openxmlformats.org/officeDocument/2006/relationships/hyperlink" Target="https://twitter.com/brotherhood1916" TargetMode="External"/><Relationship Id="rId5007" Type="http://schemas.openxmlformats.org/officeDocument/2006/relationships/hyperlink" Target="https://twitter.com/musereff1" TargetMode="External"/><Relationship Id="rId5214" Type="http://schemas.openxmlformats.org/officeDocument/2006/relationships/hyperlink" Target="https://twitter.com/dilasamekani" TargetMode="External"/><Relationship Id="rId5421" Type="http://schemas.openxmlformats.org/officeDocument/2006/relationships/hyperlink" Target="https://twitter.com/maykasahara_" TargetMode="External"/><Relationship Id="rId49" Type="http://schemas.openxmlformats.org/officeDocument/2006/relationships/hyperlink" Target="https://t.co/nh8NoEDr2a" TargetMode="External"/><Relationship Id="rId1617" Type="http://schemas.openxmlformats.org/officeDocument/2006/relationships/hyperlink" Target="http://pbs.twimg.com/profile_images/1229070947405176837/MYLaSY4G_normal.jpg" TargetMode="External"/><Relationship Id="rId1824" Type="http://schemas.openxmlformats.org/officeDocument/2006/relationships/hyperlink" Target="http://pbs.twimg.com/profile_images/1262608542307147776/-WSARUdu_normal.jpg" TargetMode="External"/><Relationship Id="rId4023" Type="http://schemas.openxmlformats.org/officeDocument/2006/relationships/hyperlink" Target="https://twitter.com/kelimeburc" TargetMode="External"/><Relationship Id="rId4230" Type="http://schemas.openxmlformats.org/officeDocument/2006/relationships/hyperlink" Target="https://twitter.com/burakyl78026152" TargetMode="External"/><Relationship Id="rId3789" Type="http://schemas.openxmlformats.org/officeDocument/2006/relationships/hyperlink" Target="https://twitter.com/sonmezdilce" TargetMode="External"/><Relationship Id="rId6195" Type="http://schemas.openxmlformats.org/officeDocument/2006/relationships/hyperlink" Target="https://twitter.com/muratpusattr" TargetMode="External"/><Relationship Id="rId2598" Type="http://schemas.openxmlformats.org/officeDocument/2006/relationships/hyperlink" Target="http://pbs.twimg.com/profile_images/1257454782060597248/ym80H1VD_normal.jpg" TargetMode="External"/><Relationship Id="rId3996" Type="http://schemas.openxmlformats.org/officeDocument/2006/relationships/hyperlink" Target="https://twitter.com/esslm74878269" TargetMode="External"/><Relationship Id="rId6055" Type="http://schemas.openxmlformats.org/officeDocument/2006/relationships/hyperlink" Target="https://twitter.com/bilgi_gezegeni_" TargetMode="External"/><Relationship Id="rId6262" Type="http://schemas.openxmlformats.org/officeDocument/2006/relationships/hyperlink" Target="https://twitter.com/message_1299" TargetMode="External"/><Relationship Id="rId3649" Type="http://schemas.openxmlformats.org/officeDocument/2006/relationships/hyperlink" Target="https://twitter.com/muammer10er" TargetMode="External"/><Relationship Id="rId3856" Type="http://schemas.openxmlformats.org/officeDocument/2006/relationships/hyperlink" Target="https://twitter.com/ononkesit" TargetMode="External"/><Relationship Id="rId4907" Type="http://schemas.openxmlformats.org/officeDocument/2006/relationships/hyperlink" Target="https://twitter.com/ceyceyaz" TargetMode="External"/><Relationship Id="rId5071" Type="http://schemas.openxmlformats.org/officeDocument/2006/relationships/hyperlink" Target="https://twitter.com/hasandogan" TargetMode="External"/><Relationship Id="rId6122" Type="http://schemas.openxmlformats.org/officeDocument/2006/relationships/hyperlink" Target="https://twitter.com/avsulenazlioglu" TargetMode="External"/><Relationship Id="rId777" Type="http://schemas.openxmlformats.org/officeDocument/2006/relationships/hyperlink" Target="http://pbs.twimg.com/profile_images/1206206234061410304/xfTv1AHu_normal.jpg" TargetMode="External"/><Relationship Id="rId984" Type="http://schemas.openxmlformats.org/officeDocument/2006/relationships/hyperlink" Target="http://pbs.twimg.com/profile_images/1253775833048760320/oHkPL42H_normal.jpg" TargetMode="External"/><Relationship Id="rId2458" Type="http://schemas.openxmlformats.org/officeDocument/2006/relationships/hyperlink" Target="http://pbs.twimg.com/profile_images/1169288973795188738/ABQ-JnwG_normal.jpg" TargetMode="External"/><Relationship Id="rId2665" Type="http://schemas.openxmlformats.org/officeDocument/2006/relationships/hyperlink" Target="http://pbs.twimg.com/profile_images/1263424404572311556/CqQ7UqeC_normal.jpg" TargetMode="External"/><Relationship Id="rId2872" Type="http://schemas.openxmlformats.org/officeDocument/2006/relationships/hyperlink" Target="http://abs.twimg.com/sticky/default_profile_images/default_profile_normal.png" TargetMode="External"/><Relationship Id="rId3509" Type="http://schemas.openxmlformats.org/officeDocument/2006/relationships/hyperlink" Target="http://abs.twimg.com/sticky/default_profile_images/default_profile_normal.png" TargetMode="External"/><Relationship Id="rId3716" Type="http://schemas.openxmlformats.org/officeDocument/2006/relationships/hyperlink" Target="https://twitter.com/hikmetderyasi_" TargetMode="External"/><Relationship Id="rId3923" Type="http://schemas.openxmlformats.org/officeDocument/2006/relationships/hyperlink" Target="https://twitter.com/mukaddes___" TargetMode="External"/><Relationship Id="rId637" Type="http://schemas.openxmlformats.org/officeDocument/2006/relationships/hyperlink" Target="https://t.co/6Z04jmeSTs" TargetMode="External"/><Relationship Id="rId844" Type="http://schemas.openxmlformats.org/officeDocument/2006/relationships/hyperlink" Target="http://pbs.twimg.com/profile_images/884985760117661696/XdL2Vdkn_normal.jpg" TargetMode="External"/><Relationship Id="rId1267" Type="http://schemas.openxmlformats.org/officeDocument/2006/relationships/hyperlink" Target="http://pbs.twimg.com/profile_images/1254413423884066817/ntTArAme_normal.jpg" TargetMode="External"/><Relationship Id="rId1474" Type="http://schemas.openxmlformats.org/officeDocument/2006/relationships/hyperlink" Target="http://pbs.twimg.com/profile_images/1243994640262615041/PUCqOB8F_normal.jpg" TargetMode="External"/><Relationship Id="rId1681" Type="http://schemas.openxmlformats.org/officeDocument/2006/relationships/hyperlink" Target="http://pbs.twimg.com/profile_images/1200128175696752641/ZvdbsBG__normal.jpg" TargetMode="External"/><Relationship Id="rId2318" Type="http://schemas.openxmlformats.org/officeDocument/2006/relationships/hyperlink" Target="http://pbs.twimg.com/profile_images/1264264245933416448/yMHmUccy_normal.jpg" TargetMode="External"/><Relationship Id="rId2525" Type="http://schemas.openxmlformats.org/officeDocument/2006/relationships/hyperlink" Target="http://pbs.twimg.com/profile_images/1263258309978656768/8FvBKiX4_normal.jpg" TargetMode="External"/><Relationship Id="rId2732" Type="http://schemas.openxmlformats.org/officeDocument/2006/relationships/hyperlink" Target="http://pbs.twimg.com/profile_images/1263187932132839428/zm25-BNK_normal.jpg" TargetMode="External"/><Relationship Id="rId5888" Type="http://schemas.openxmlformats.org/officeDocument/2006/relationships/hyperlink" Target="https://twitter.com/hecalledsoldier" TargetMode="External"/><Relationship Id="rId704" Type="http://schemas.openxmlformats.org/officeDocument/2006/relationships/hyperlink" Target="https://t.co/7IDoW8Ah9W" TargetMode="External"/><Relationship Id="rId911" Type="http://schemas.openxmlformats.org/officeDocument/2006/relationships/hyperlink" Target="http://pbs.twimg.com/profile_images/1262395985885638658/w6ExPtpR_normal.jpg" TargetMode="External"/><Relationship Id="rId1127" Type="http://schemas.openxmlformats.org/officeDocument/2006/relationships/hyperlink" Target="http://pbs.twimg.com/profile_images/1244373843784892417/DUYpt1nD_normal.jpg" TargetMode="External"/><Relationship Id="rId1334" Type="http://schemas.openxmlformats.org/officeDocument/2006/relationships/hyperlink" Target="http://pbs.twimg.com/profile_images/1141432612722003968/Lcf0iCy__normal.jpg" TargetMode="External"/><Relationship Id="rId1541" Type="http://schemas.openxmlformats.org/officeDocument/2006/relationships/hyperlink" Target="http://pbs.twimg.com/profile_images/1209572590240579590/qyI3YaU9_normal.jpg" TargetMode="External"/><Relationship Id="rId4697" Type="http://schemas.openxmlformats.org/officeDocument/2006/relationships/hyperlink" Target="https://twitter.com/kayaalpgokalp" TargetMode="External"/><Relationship Id="rId5748" Type="http://schemas.openxmlformats.org/officeDocument/2006/relationships/hyperlink" Target="https://twitter.com/dagista97035057" TargetMode="External"/><Relationship Id="rId5955" Type="http://schemas.openxmlformats.org/officeDocument/2006/relationships/hyperlink" Target="https://twitter.com/syfkskl" TargetMode="External"/><Relationship Id="rId40" Type="http://schemas.openxmlformats.org/officeDocument/2006/relationships/hyperlink" Target="https://t.co/MbzBHVxJLD" TargetMode="External"/><Relationship Id="rId1401" Type="http://schemas.openxmlformats.org/officeDocument/2006/relationships/hyperlink" Target="http://pbs.twimg.com/profile_images/1067099460013121537/M4AJ85lQ_normal.jpg" TargetMode="External"/><Relationship Id="rId3299" Type="http://schemas.openxmlformats.org/officeDocument/2006/relationships/hyperlink" Target="http://pbs.twimg.com/profile_images/1192782788124192768/pzhlltGt_normal.jpg" TargetMode="External"/><Relationship Id="rId4557" Type="http://schemas.openxmlformats.org/officeDocument/2006/relationships/hyperlink" Target="https://twitter.com/bulgurlu_usk" TargetMode="External"/><Relationship Id="rId4764" Type="http://schemas.openxmlformats.org/officeDocument/2006/relationships/hyperlink" Target="https://twitter.com/vrauvacasa" TargetMode="External"/><Relationship Id="rId5608" Type="http://schemas.openxmlformats.org/officeDocument/2006/relationships/hyperlink" Target="https://twitter.com/hulusitrkmn" TargetMode="External"/><Relationship Id="rId3159" Type="http://schemas.openxmlformats.org/officeDocument/2006/relationships/hyperlink" Target="http://pbs.twimg.com/profile_images/1175791535624994816/b62NV32t_normal.jpg" TargetMode="External"/><Relationship Id="rId3366" Type="http://schemas.openxmlformats.org/officeDocument/2006/relationships/hyperlink" Target="http://pbs.twimg.com/profile_images/1252226009220493313/5btpuzTB_normal.jpg" TargetMode="External"/><Relationship Id="rId3573" Type="http://schemas.openxmlformats.org/officeDocument/2006/relationships/hyperlink" Target="http://pbs.twimg.com/profile_images/1212124361819328513/wfx-kHEa_normal.jpg" TargetMode="External"/><Relationship Id="rId4417" Type="http://schemas.openxmlformats.org/officeDocument/2006/relationships/hyperlink" Target="https://twitter.com/mrt_ongun" TargetMode="External"/><Relationship Id="rId4971" Type="http://schemas.openxmlformats.org/officeDocument/2006/relationships/hyperlink" Target="https://twitter.com/sansursuzprof" TargetMode="External"/><Relationship Id="rId5815" Type="http://schemas.openxmlformats.org/officeDocument/2006/relationships/hyperlink" Target="https://twitter.com/selcukbulent" TargetMode="External"/><Relationship Id="rId287" Type="http://schemas.openxmlformats.org/officeDocument/2006/relationships/hyperlink" Target="https://t.co/zhf3MdQtVT" TargetMode="External"/><Relationship Id="rId494" Type="http://schemas.openxmlformats.org/officeDocument/2006/relationships/hyperlink" Target="https://t.co/ud0zFMseNE" TargetMode="External"/><Relationship Id="rId2175" Type="http://schemas.openxmlformats.org/officeDocument/2006/relationships/hyperlink" Target="http://pbs.twimg.com/profile_images/1257843604355272706/-m_K2-VH_normal.jpg" TargetMode="External"/><Relationship Id="rId2382" Type="http://schemas.openxmlformats.org/officeDocument/2006/relationships/hyperlink" Target="http://pbs.twimg.com/profile_images/872143550066155522/mur9ROkV_normal.jpg" TargetMode="External"/><Relationship Id="rId3019" Type="http://schemas.openxmlformats.org/officeDocument/2006/relationships/hyperlink" Target="http://pbs.twimg.com/profile_images/1130573668332003328/voIYlADj_normal.jpg" TargetMode="External"/><Relationship Id="rId3226" Type="http://schemas.openxmlformats.org/officeDocument/2006/relationships/hyperlink" Target="http://pbs.twimg.com/profile_images/1244310693513486343/WQ8rvLef_normal.jpg" TargetMode="External"/><Relationship Id="rId3780" Type="http://schemas.openxmlformats.org/officeDocument/2006/relationships/hyperlink" Target="https://twitter.com/evladifatihan_i" TargetMode="External"/><Relationship Id="rId4624" Type="http://schemas.openxmlformats.org/officeDocument/2006/relationships/hyperlink" Target="https://twitter.com/smybmy" TargetMode="External"/><Relationship Id="rId4831" Type="http://schemas.openxmlformats.org/officeDocument/2006/relationships/hyperlink" Target="https://twitter.com/ahval_tr" TargetMode="External"/><Relationship Id="rId147" Type="http://schemas.openxmlformats.org/officeDocument/2006/relationships/hyperlink" Target="https://t.co/tIaTR6LgzE" TargetMode="External"/><Relationship Id="rId354" Type="http://schemas.openxmlformats.org/officeDocument/2006/relationships/hyperlink" Target="https://t.co/h7mgo5j3Ts" TargetMode="External"/><Relationship Id="rId1191" Type="http://schemas.openxmlformats.org/officeDocument/2006/relationships/hyperlink" Target="http://pbs.twimg.com/profile_images/1134164407632760834/9w0hM_TB_normal.png" TargetMode="External"/><Relationship Id="rId2035" Type="http://schemas.openxmlformats.org/officeDocument/2006/relationships/hyperlink" Target="http://pbs.twimg.com/profile_images/662262357339578368/p41ldq7A_normal.jpg" TargetMode="External"/><Relationship Id="rId3433" Type="http://schemas.openxmlformats.org/officeDocument/2006/relationships/hyperlink" Target="http://pbs.twimg.com/profile_images/1249762997771415554/me0pA7vV_normal.jpg" TargetMode="External"/><Relationship Id="rId3640" Type="http://schemas.openxmlformats.org/officeDocument/2006/relationships/hyperlink" Target="https://twitter.com/volkanbykkasm" TargetMode="External"/><Relationship Id="rId561" Type="http://schemas.openxmlformats.org/officeDocument/2006/relationships/hyperlink" Target="https://t.co/55utuMH0cl" TargetMode="External"/><Relationship Id="rId2242" Type="http://schemas.openxmlformats.org/officeDocument/2006/relationships/hyperlink" Target="http://pbs.twimg.com/profile_images/1264150166900219904/mnU9afSz_normal.jpg" TargetMode="External"/><Relationship Id="rId3500" Type="http://schemas.openxmlformats.org/officeDocument/2006/relationships/hyperlink" Target="http://pbs.twimg.com/profile_images/1252279223458369538/nkDX7AxI_normal.jpg" TargetMode="External"/><Relationship Id="rId5398" Type="http://schemas.openxmlformats.org/officeDocument/2006/relationships/hyperlink" Target="https://twitter.com/hercaiaddict" TargetMode="External"/><Relationship Id="rId6449" Type="http://schemas.openxmlformats.org/officeDocument/2006/relationships/hyperlink" Target="https://twitter.com/numanatuk_" TargetMode="External"/><Relationship Id="rId214" Type="http://schemas.openxmlformats.org/officeDocument/2006/relationships/hyperlink" Target="https://t.co/Si0KWJd95s" TargetMode="External"/><Relationship Id="rId421" Type="http://schemas.openxmlformats.org/officeDocument/2006/relationships/hyperlink" Target="https://t.co/lCiPjR5vhB" TargetMode="External"/><Relationship Id="rId1051" Type="http://schemas.openxmlformats.org/officeDocument/2006/relationships/hyperlink" Target="http://pbs.twimg.com/profile_images/1222475038693232645/xm5Vl0_s_normal.jpg" TargetMode="External"/><Relationship Id="rId2102" Type="http://schemas.openxmlformats.org/officeDocument/2006/relationships/hyperlink" Target="http://pbs.twimg.com/profile_images/1237045534403289091/41nZUD-v_normal.jpg" TargetMode="External"/><Relationship Id="rId5258" Type="http://schemas.openxmlformats.org/officeDocument/2006/relationships/hyperlink" Target="https://twitter.com/vetekoatt" TargetMode="External"/><Relationship Id="rId5465" Type="http://schemas.openxmlformats.org/officeDocument/2006/relationships/hyperlink" Target="https://twitter.com/veyisates" TargetMode="External"/><Relationship Id="rId5672" Type="http://schemas.openxmlformats.org/officeDocument/2006/relationships/hyperlink" Target="https://twitter.com/adlanayaz" TargetMode="External"/><Relationship Id="rId6309" Type="http://schemas.openxmlformats.org/officeDocument/2006/relationships/hyperlink" Target="https://twitter.com/babakartal1453" TargetMode="External"/><Relationship Id="rId6516" Type="http://schemas.openxmlformats.org/officeDocument/2006/relationships/hyperlink" Target="https://twitter.com/deep_traesurre" TargetMode="External"/><Relationship Id="rId1868" Type="http://schemas.openxmlformats.org/officeDocument/2006/relationships/hyperlink" Target="http://pbs.twimg.com/profile_images/1264542125259177986/raPIdJIy_normal.jpg" TargetMode="External"/><Relationship Id="rId4067" Type="http://schemas.openxmlformats.org/officeDocument/2006/relationships/hyperlink" Target="https://twitter.com/filfulan" TargetMode="External"/><Relationship Id="rId4274" Type="http://schemas.openxmlformats.org/officeDocument/2006/relationships/hyperlink" Target="https://twitter.com/luciferiye" TargetMode="External"/><Relationship Id="rId4481" Type="http://schemas.openxmlformats.org/officeDocument/2006/relationships/hyperlink" Target="https://twitter.com/bir_yolcuyum" TargetMode="External"/><Relationship Id="rId5118" Type="http://schemas.openxmlformats.org/officeDocument/2006/relationships/hyperlink" Target="https://twitter.com/haci_karaaslan" TargetMode="External"/><Relationship Id="rId5325" Type="http://schemas.openxmlformats.org/officeDocument/2006/relationships/hyperlink" Target="https://twitter.com/32gun_rt" TargetMode="External"/><Relationship Id="rId5532" Type="http://schemas.openxmlformats.org/officeDocument/2006/relationships/hyperlink" Target="https://twitter.com/ggurleyensoy" TargetMode="External"/><Relationship Id="rId2919" Type="http://schemas.openxmlformats.org/officeDocument/2006/relationships/hyperlink" Target="http://pbs.twimg.com/profile_images/1223337887619538946/Q2_wXt3w_normal.jpg" TargetMode="External"/><Relationship Id="rId3083" Type="http://schemas.openxmlformats.org/officeDocument/2006/relationships/hyperlink" Target="http://pbs.twimg.com/profile_images/1264068273555070976/mQ0xdvyD_normal.jpg" TargetMode="External"/><Relationship Id="rId3290" Type="http://schemas.openxmlformats.org/officeDocument/2006/relationships/hyperlink" Target="http://pbs.twimg.com/profile_images/454678858801741824/SzSlj_xF_normal.jpeg" TargetMode="External"/><Relationship Id="rId4134" Type="http://schemas.openxmlformats.org/officeDocument/2006/relationships/hyperlink" Target="https://twitter.com/kitapvskadin" TargetMode="External"/><Relationship Id="rId4341" Type="http://schemas.openxmlformats.org/officeDocument/2006/relationships/hyperlink" Target="https://twitter.com/huzurlubirey" TargetMode="External"/><Relationship Id="rId1728" Type="http://schemas.openxmlformats.org/officeDocument/2006/relationships/hyperlink" Target="http://pbs.twimg.com/profile_images/1238517553804316674/LEWfbxS4_normal.jpg" TargetMode="External"/><Relationship Id="rId1935" Type="http://schemas.openxmlformats.org/officeDocument/2006/relationships/hyperlink" Target="http://pbs.twimg.com/profile_images/787011021521182720/_7QaDsE2_normal.jpg" TargetMode="External"/><Relationship Id="rId3150" Type="http://schemas.openxmlformats.org/officeDocument/2006/relationships/hyperlink" Target="http://pbs.twimg.com/profile_images/1242503079041413122/dlmSJY-d_normal.jpg" TargetMode="External"/><Relationship Id="rId4201" Type="http://schemas.openxmlformats.org/officeDocument/2006/relationships/hyperlink" Target="https://twitter.com/turkpolisitc" TargetMode="External"/><Relationship Id="rId6099" Type="http://schemas.openxmlformats.org/officeDocument/2006/relationships/hyperlink" Target="https://twitter.com/denizz3545" TargetMode="External"/><Relationship Id="rId3010" Type="http://schemas.openxmlformats.org/officeDocument/2006/relationships/hyperlink" Target="http://pbs.twimg.com/profile_images/1264213368048680967/XF0jmosJ_normal.jpg" TargetMode="External"/><Relationship Id="rId6166" Type="http://schemas.openxmlformats.org/officeDocument/2006/relationships/hyperlink" Target="https://twitter.com/ye" TargetMode="External"/><Relationship Id="rId3967" Type="http://schemas.openxmlformats.org/officeDocument/2006/relationships/hyperlink" Target="https://twitter.com/tselmanoglu" TargetMode="External"/><Relationship Id="rId6373" Type="http://schemas.openxmlformats.org/officeDocument/2006/relationships/hyperlink" Target="https://twitter.com/blentyce21" TargetMode="External"/><Relationship Id="rId4" Type="http://schemas.openxmlformats.org/officeDocument/2006/relationships/hyperlink" Target="https://t.co/7CLUDly7Jdfarukkose52@gmail.com" TargetMode="External"/><Relationship Id="rId888" Type="http://schemas.openxmlformats.org/officeDocument/2006/relationships/hyperlink" Target="http://pbs.twimg.com/profile_images/344513261567565361/e5536ab46041cd7efdebe8ad0de5318b_normal.jpeg" TargetMode="External"/><Relationship Id="rId2569" Type="http://schemas.openxmlformats.org/officeDocument/2006/relationships/hyperlink" Target="http://pbs.twimg.com/profile_images/902020415001939969/DTcFWw8__normal.jpg" TargetMode="External"/><Relationship Id="rId2776" Type="http://schemas.openxmlformats.org/officeDocument/2006/relationships/hyperlink" Target="http://abs.twimg.com/sticky/default_profile_images/default_profile_normal.png" TargetMode="External"/><Relationship Id="rId2983" Type="http://schemas.openxmlformats.org/officeDocument/2006/relationships/hyperlink" Target="http://pbs.twimg.com/profile_images/1262653139729240064/txkgpeCo_normal.jpg" TargetMode="External"/><Relationship Id="rId3827" Type="http://schemas.openxmlformats.org/officeDocument/2006/relationships/hyperlink" Target="https://twitter.com/zlh6728046" TargetMode="External"/><Relationship Id="rId5182" Type="http://schemas.openxmlformats.org/officeDocument/2006/relationships/hyperlink" Target="https://twitter.com/seyfettinunlu" TargetMode="External"/><Relationship Id="rId6026" Type="http://schemas.openxmlformats.org/officeDocument/2006/relationships/hyperlink" Target="https://twitter.com/selalekosar" TargetMode="External"/><Relationship Id="rId6233" Type="http://schemas.openxmlformats.org/officeDocument/2006/relationships/hyperlink" Target="https://twitter.com/hasanyazanel" TargetMode="External"/><Relationship Id="rId6440" Type="http://schemas.openxmlformats.org/officeDocument/2006/relationships/hyperlink" Target="https://twitter.com/antropolog_biri" TargetMode="External"/><Relationship Id="rId748" Type="http://schemas.openxmlformats.org/officeDocument/2006/relationships/hyperlink" Target="http://pbs.twimg.com/profile_images/514401085080231936/OzznemSp_normal.jpeg" TargetMode="External"/><Relationship Id="rId955" Type="http://schemas.openxmlformats.org/officeDocument/2006/relationships/hyperlink" Target="http://pbs.twimg.com/profile_images/1264492086730129408/BRmDY2A6_normal.jpg" TargetMode="External"/><Relationship Id="rId1378" Type="http://schemas.openxmlformats.org/officeDocument/2006/relationships/hyperlink" Target="http://pbs.twimg.com/profile_images/1259578836615942145/-7_fVz85_normal.jpg" TargetMode="External"/><Relationship Id="rId1585" Type="http://schemas.openxmlformats.org/officeDocument/2006/relationships/hyperlink" Target="http://pbs.twimg.com/profile_images/1221153440614768646/_AJoKXOD_normal.jpg" TargetMode="External"/><Relationship Id="rId1792" Type="http://schemas.openxmlformats.org/officeDocument/2006/relationships/hyperlink" Target="http://pbs.twimg.com/profile_images/1259209279355174914/SJd7UrFB_normal.jpg" TargetMode="External"/><Relationship Id="rId2429" Type="http://schemas.openxmlformats.org/officeDocument/2006/relationships/hyperlink" Target="http://pbs.twimg.com/profile_images/1263320599419596800/oKdZHQkO_normal.jpg" TargetMode="External"/><Relationship Id="rId2636" Type="http://schemas.openxmlformats.org/officeDocument/2006/relationships/hyperlink" Target="http://pbs.twimg.com/profile_images/1260951184166223873/RQryT1J__normal.jpg" TargetMode="External"/><Relationship Id="rId2843" Type="http://schemas.openxmlformats.org/officeDocument/2006/relationships/hyperlink" Target="http://pbs.twimg.com/profile_images/2292637830/g1z7r4ypf9mi3w8m70oq_normal.jpeg" TargetMode="External"/><Relationship Id="rId5042" Type="http://schemas.openxmlformats.org/officeDocument/2006/relationships/hyperlink" Target="https://twitter.com/llleji" TargetMode="External"/><Relationship Id="rId5999" Type="http://schemas.openxmlformats.org/officeDocument/2006/relationships/hyperlink" Target="https://twitter.com/areeyouwithmee" TargetMode="External"/><Relationship Id="rId6300" Type="http://schemas.openxmlformats.org/officeDocument/2006/relationships/hyperlink" Target="https://twitter.com/serkanekmen" TargetMode="External"/><Relationship Id="rId84" Type="http://schemas.openxmlformats.org/officeDocument/2006/relationships/hyperlink" Target="https://t.co/6tVnHCob15" TargetMode="External"/><Relationship Id="rId608" Type="http://schemas.openxmlformats.org/officeDocument/2006/relationships/hyperlink" Target="https://t.co/hzfggrFzaa" TargetMode="External"/><Relationship Id="rId815" Type="http://schemas.openxmlformats.org/officeDocument/2006/relationships/hyperlink" Target="http://pbs.twimg.com/profile_images/1243631754147225602/oWrDlN-__normal.jpg" TargetMode="External"/><Relationship Id="rId1238" Type="http://schemas.openxmlformats.org/officeDocument/2006/relationships/hyperlink" Target="http://pbs.twimg.com/profile_images/1263315428027387905/YTVlPA7C_normal.jpg" TargetMode="External"/><Relationship Id="rId1445" Type="http://schemas.openxmlformats.org/officeDocument/2006/relationships/hyperlink" Target="http://pbs.twimg.com/profile_images/1177674477381005317/cwKf_dgl_normal.jpg" TargetMode="External"/><Relationship Id="rId1652" Type="http://schemas.openxmlformats.org/officeDocument/2006/relationships/hyperlink" Target="http://pbs.twimg.com/profile_images/1249039752776552449/SP8s0NWf_normal.jpg" TargetMode="External"/><Relationship Id="rId1305" Type="http://schemas.openxmlformats.org/officeDocument/2006/relationships/hyperlink" Target="http://pbs.twimg.com/profile_images/1245759543662927872/2v3Q8On9_normal.jpg" TargetMode="External"/><Relationship Id="rId2703" Type="http://schemas.openxmlformats.org/officeDocument/2006/relationships/hyperlink" Target="http://pbs.twimg.com/profile_images/1207825996700893185/ZaZ_ETtN_normal.jpg" TargetMode="External"/><Relationship Id="rId2910" Type="http://schemas.openxmlformats.org/officeDocument/2006/relationships/hyperlink" Target="http://pbs.twimg.com/profile_images/1262856794537447425/zMZkEHYd_normal.jpg" TargetMode="External"/><Relationship Id="rId5859" Type="http://schemas.openxmlformats.org/officeDocument/2006/relationships/hyperlink" Target="https://twitter.com/haesooya_" TargetMode="External"/><Relationship Id="rId1512" Type="http://schemas.openxmlformats.org/officeDocument/2006/relationships/hyperlink" Target="http://pbs.twimg.com/profile_images/1261391442636832768/Y4x2VovT_normal.jpg" TargetMode="External"/><Relationship Id="rId4668" Type="http://schemas.openxmlformats.org/officeDocument/2006/relationships/hyperlink" Target="https://twitter.com/burak_turna" TargetMode="External"/><Relationship Id="rId4875" Type="http://schemas.openxmlformats.org/officeDocument/2006/relationships/hyperlink" Target="https://twitter.com/nu_elian" TargetMode="External"/><Relationship Id="rId5719" Type="http://schemas.openxmlformats.org/officeDocument/2006/relationships/hyperlink" Target="https://twitter.com/z&#305;yaerkan" TargetMode="External"/><Relationship Id="rId5926" Type="http://schemas.openxmlformats.org/officeDocument/2006/relationships/hyperlink" Target="https://twitter.com/samiltayyar27" TargetMode="External"/><Relationship Id="rId6090" Type="http://schemas.openxmlformats.org/officeDocument/2006/relationships/hyperlink" Target="https://twitter.com/birincimucahit" TargetMode="External"/><Relationship Id="rId11" Type="http://schemas.openxmlformats.org/officeDocument/2006/relationships/hyperlink" Target="https://t.co/5axqZpR6Fc" TargetMode="External"/><Relationship Id="rId398" Type="http://schemas.openxmlformats.org/officeDocument/2006/relationships/hyperlink" Target="https://t.co/SlKUg0BJtY" TargetMode="External"/><Relationship Id="rId2079" Type="http://schemas.openxmlformats.org/officeDocument/2006/relationships/hyperlink" Target="http://pbs.twimg.com/profile_images/1232259505305608192/pDt0tx3o_normal.jpg" TargetMode="External"/><Relationship Id="rId3477" Type="http://schemas.openxmlformats.org/officeDocument/2006/relationships/hyperlink" Target="http://pbs.twimg.com/profile_images/657823319266361344/aLafUGPg_normal.jpg" TargetMode="External"/><Relationship Id="rId3684" Type="http://schemas.openxmlformats.org/officeDocument/2006/relationships/hyperlink" Target="https://twitter.com/tayakssercan" TargetMode="External"/><Relationship Id="rId3891" Type="http://schemas.openxmlformats.org/officeDocument/2006/relationships/hyperlink" Target="https://twitter.com/survivor_izle" TargetMode="External"/><Relationship Id="rId4528" Type="http://schemas.openxmlformats.org/officeDocument/2006/relationships/hyperlink" Target="https://twitter.com/homnkulus" TargetMode="External"/><Relationship Id="rId4735" Type="http://schemas.openxmlformats.org/officeDocument/2006/relationships/hyperlink" Target="https://twitter.com/rewi365" TargetMode="External"/><Relationship Id="rId4942" Type="http://schemas.openxmlformats.org/officeDocument/2006/relationships/hyperlink" Target="https://twitter.com/cihadrt" TargetMode="External"/><Relationship Id="rId2286" Type="http://schemas.openxmlformats.org/officeDocument/2006/relationships/hyperlink" Target="http://pbs.twimg.com/profile_images/1261382761073594369/hCtQZ390_normal.jpg" TargetMode="External"/><Relationship Id="rId2493" Type="http://schemas.openxmlformats.org/officeDocument/2006/relationships/hyperlink" Target="http://pbs.twimg.com/profile_images/1263416225910136832/A-RshYMB_normal.jpg" TargetMode="External"/><Relationship Id="rId3337" Type="http://schemas.openxmlformats.org/officeDocument/2006/relationships/hyperlink" Target="http://pbs.twimg.com/profile_images/548109934047801345/3fBdo9s3_normal.jpeg" TargetMode="External"/><Relationship Id="rId3544" Type="http://schemas.openxmlformats.org/officeDocument/2006/relationships/hyperlink" Target="http://pbs.twimg.com/profile_images/1262482231156760577/CUFNE2dC_normal.jpg" TargetMode="External"/><Relationship Id="rId3751" Type="http://schemas.openxmlformats.org/officeDocument/2006/relationships/hyperlink" Target="https://twitter.com/ercandalkilic" TargetMode="External"/><Relationship Id="rId4802" Type="http://schemas.openxmlformats.org/officeDocument/2006/relationships/hyperlink" Target="https://twitter.com/alpaltinors" TargetMode="External"/><Relationship Id="rId258" Type="http://schemas.openxmlformats.org/officeDocument/2006/relationships/hyperlink" Target="http://t.co/2PHIQ75nRA" TargetMode="External"/><Relationship Id="rId465" Type="http://schemas.openxmlformats.org/officeDocument/2006/relationships/hyperlink" Target="https://t.co/vnK2k7J9a8" TargetMode="External"/><Relationship Id="rId672" Type="http://schemas.openxmlformats.org/officeDocument/2006/relationships/hyperlink" Target="https://t.co/BfJGl3ZA6G" TargetMode="External"/><Relationship Id="rId1095" Type="http://schemas.openxmlformats.org/officeDocument/2006/relationships/hyperlink" Target="http://pbs.twimg.com/profile_images/541689363537465344/rPkY-9Dw_normal.jpeg" TargetMode="External"/><Relationship Id="rId2146" Type="http://schemas.openxmlformats.org/officeDocument/2006/relationships/hyperlink" Target="http://pbs.twimg.com/profile_images/1226445193391542272/iSZNJ3U8_normal.jpg" TargetMode="External"/><Relationship Id="rId2353" Type="http://schemas.openxmlformats.org/officeDocument/2006/relationships/hyperlink" Target="http://pbs.twimg.com/profile_images/1254538270207336455/Zx_SlAmP_normal.jpg" TargetMode="External"/><Relationship Id="rId2560" Type="http://schemas.openxmlformats.org/officeDocument/2006/relationships/hyperlink" Target="http://pbs.twimg.com/profile_images/1264199486559133696/SajjfdXe_normal.jpg" TargetMode="External"/><Relationship Id="rId3404" Type="http://schemas.openxmlformats.org/officeDocument/2006/relationships/hyperlink" Target="http://pbs.twimg.com/profile_images/858013955557650433/Plrk1qkv_normal.jpg" TargetMode="External"/><Relationship Id="rId3611" Type="http://schemas.openxmlformats.org/officeDocument/2006/relationships/hyperlink" Target="http://pbs.twimg.com/profile_images/1233452734201856003/Cah8LdB2_normal.jpg" TargetMode="External"/><Relationship Id="rId118" Type="http://schemas.openxmlformats.org/officeDocument/2006/relationships/hyperlink" Target="https://t.co/svUuI0OC0k" TargetMode="External"/><Relationship Id="rId325" Type="http://schemas.openxmlformats.org/officeDocument/2006/relationships/hyperlink" Target="https://t.co/HbJ4YrRrEm" TargetMode="External"/><Relationship Id="rId532" Type="http://schemas.openxmlformats.org/officeDocument/2006/relationships/hyperlink" Target="https://t.co/9rg515rvYK" TargetMode="External"/><Relationship Id="rId1162" Type="http://schemas.openxmlformats.org/officeDocument/2006/relationships/hyperlink" Target="http://pbs.twimg.com/profile_images/419171553944035328/oHd2LpFD_normal.jpeg" TargetMode="External"/><Relationship Id="rId2006" Type="http://schemas.openxmlformats.org/officeDocument/2006/relationships/hyperlink" Target="http://pbs.twimg.com/profile_images/1255713090672504832/ebTVytSc_normal.jpg" TargetMode="External"/><Relationship Id="rId2213" Type="http://schemas.openxmlformats.org/officeDocument/2006/relationships/hyperlink" Target="http://pbs.twimg.com/profile_images/1252919102278115328/qy05N-mv_normal.jpg" TargetMode="External"/><Relationship Id="rId2420" Type="http://schemas.openxmlformats.org/officeDocument/2006/relationships/hyperlink" Target="http://pbs.twimg.com/profile_images/1037468988387803136/9JqWf4hR_normal.jpg" TargetMode="External"/><Relationship Id="rId5369" Type="http://schemas.openxmlformats.org/officeDocument/2006/relationships/hyperlink" Target="https://twitter.com/kramponsport" TargetMode="External"/><Relationship Id="rId5576" Type="http://schemas.openxmlformats.org/officeDocument/2006/relationships/hyperlink" Target="https://twitter.com/44mozmenn" TargetMode="External"/><Relationship Id="rId5783" Type="http://schemas.openxmlformats.org/officeDocument/2006/relationships/hyperlink" Target="https://twitter.com/dame__sultan" TargetMode="External"/><Relationship Id="rId1022" Type="http://schemas.openxmlformats.org/officeDocument/2006/relationships/hyperlink" Target="http://pbs.twimg.com/profile_images/1234849942377811969/6SNE8C8B_normal.jpg" TargetMode="External"/><Relationship Id="rId4178" Type="http://schemas.openxmlformats.org/officeDocument/2006/relationships/hyperlink" Target="https://twitter.com/bir_senc" TargetMode="External"/><Relationship Id="rId4385" Type="http://schemas.openxmlformats.org/officeDocument/2006/relationships/hyperlink" Target="https://twitter.com/murassabutik" TargetMode="External"/><Relationship Id="rId4592" Type="http://schemas.openxmlformats.org/officeDocument/2006/relationships/hyperlink" Target="https://twitter.com/erhanplatinium" TargetMode="External"/><Relationship Id="rId5229" Type="http://schemas.openxmlformats.org/officeDocument/2006/relationships/hyperlink" Target="https://twitter.com/sanadavarmermi" TargetMode="External"/><Relationship Id="rId5436" Type="http://schemas.openxmlformats.org/officeDocument/2006/relationships/hyperlink" Target="https://twitter.com/dermanbey_28" TargetMode="External"/><Relationship Id="rId5990" Type="http://schemas.openxmlformats.org/officeDocument/2006/relationships/hyperlink" Target="https://twitter.com/yavuzy87" TargetMode="External"/><Relationship Id="rId1979" Type="http://schemas.openxmlformats.org/officeDocument/2006/relationships/hyperlink" Target="http://pbs.twimg.com/profile_images/1151100215660859392/lOOkT0fB_normal.jpg" TargetMode="External"/><Relationship Id="rId3194" Type="http://schemas.openxmlformats.org/officeDocument/2006/relationships/hyperlink" Target="http://pbs.twimg.com/profile_images/1248567466806013953/Fx6xqyYE_normal.jpg" TargetMode="External"/><Relationship Id="rId4038" Type="http://schemas.openxmlformats.org/officeDocument/2006/relationships/hyperlink" Target="https://twitter.com/lobici06" TargetMode="External"/><Relationship Id="rId4245" Type="http://schemas.openxmlformats.org/officeDocument/2006/relationships/hyperlink" Target="https://twitter.com/borgesyen" TargetMode="External"/><Relationship Id="rId5643" Type="http://schemas.openxmlformats.org/officeDocument/2006/relationships/hyperlink" Target="https://twitter.com/umitkayabalci" TargetMode="External"/><Relationship Id="rId5850" Type="http://schemas.openxmlformats.org/officeDocument/2006/relationships/hyperlink" Target="https://twitter.com/abkarabulut" TargetMode="External"/><Relationship Id="rId1839" Type="http://schemas.openxmlformats.org/officeDocument/2006/relationships/hyperlink" Target="http://pbs.twimg.com/profile_images/1219255992455696385/O5pQFLRW_normal.jpg" TargetMode="External"/><Relationship Id="rId3054" Type="http://schemas.openxmlformats.org/officeDocument/2006/relationships/hyperlink" Target="http://pbs.twimg.com/profile_images/1233851914498068480/qc8m3gpk_normal.jpg" TargetMode="External"/><Relationship Id="rId4452" Type="http://schemas.openxmlformats.org/officeDocument/2006/relationships/hyperlink" Target="https://twitter.com/efdelyadag" TargetMode="External"/><Relationship Id="rId5503" Type="http://schemas.openxmlformats.org/officeDocument/2006/relationships/hyperlink" Target="https://twitter.com/wicktarot" TargetMode="External"/><Relationship Id="rId5710" Type="http://schemas.openxmlformats.org/officeDocument/2006/relationships/hyperlink" Target="https://twitter.com/dimtvalanya" TargetMode="External"/><Relationship Id="rId182" Type="http://schemas.openxmlformats.org/officeDocument/2006/relationships/hyperlink" Target="https://t.co/NO6YVKufzq" TargetMode="External"/><Relationship Id="rId1906" Type="http://schemas.openxmlformats.org/officeDocument/2006/relationships/hyperlink" Target="http://pbs.twimg.com/profile_images/1260850800852635649/2EI2ty9Y_normal.jpg" TargetMode="External"/><Relationship Id="rId3261" Type="http://schemas.openxmlformats.org/officeDocument/2006/relationships/hyperlink" Target="http://pbs.twimg.com/profile_images/1243383761229627396/CzIZQyjb_normal.jpg" TargetMode="External"/><Relationship Id="rId4105" Type="http://schemas.openxmlformats.org/officeDocument/2006/relationships/hyperlink" Target="https://twitter.com/muratklsof" TargetMode="External"/><Relationship Id="rId4312" Type="http://schemas.openxmlformats.org/officeDocument/2006/relationships/hyperlink" Target="https://twitter.com/acunilicali" TargetMode="External"/><Relationship Id="rId2070" Type="http://schemas.openxmlformats.org/officeDocument/2006/relationships/hyperlink" Target="http://pbs.twimg.com/profile_images/798509877031215104/BE_bPnER_normal.jpg" TargetMode="External"/><Relationship Id="rId3121" Type="http://schemas.openxmlformats.org/officeDocument/2006/relationships/hyperlink" Target="http://pbs.twimg.com/profile_images/1251151085374300163/2mbdZj_C_normal.jpg" TargetMode="External"/><Relationship Id="rId6277" Type="http://schemas.openxmlformats.org/officeDocument/2006/relationships/hyperlink" Target="https://twitter.com/alamut_of" TargetMode="External"/><Relationship Id="rId6484" Type="http://schemas.openxmlformats.org/officeDocument/2006/relationships/hyperlink" Target="https://twitter.com/sedat_peker" TargetMode="External"/><Relationship Id="rId999" Type="http://schemas.openxmlformats.org/officeDocument/2006/relationships/hyperlink" Target="http://pbs.twimg.com/profile_images/1254208126271848453/rPlnEV4y_normal.jpg" TargetMode="External"/><Relationship Id="rId2887" Type="http://schemas.openxmlformats.org/officeDocument/2006/relationships/hyperlink" Target="http://pbs.twimg.com/profile_images/1264193355086532610/H8oWrnMb_normal.jpg" TargetMode="External"/><Relationship Id="rId5086" Type="http://schemas.openxmlformats.org/officeDocument/2006/relationships/hyperlink" Target="https://twitter.com/aslbcr" TargetMode="External"/><Relationship Id="rId5293" Type="http://schemas.openxmlformats.org/officeDocument/2006/relationships/hyperlink" Target="https://twitter.com/lahmacunsevde" TargetMode="External"/><Relationship Id="rId6137" Type="http://schemas.openxmlformats.org/officeDocument/2006/relationships/hyperlink" Target="https://twitter.com/ebskirikkale" TargetMode="External"/><Relationship Id="rId6344" Type="http://schemas.openxmlformats.org/officeDocument/2006/relationships/hyperlink" Target="https://twitter.com/halil7301" TargetMode="External"/><Relationship Id="rId6551" Type="http://schemas.openxmlformats.org/officeDocument/2006/relationships/vmlDrawing" Target="../drawings/vmlDrawing2.vml"/><Relationship Id="rId859" Type="http://schemas.openxmlformats.org/officeDocument/2006/relationships/hyperlink" Target="http://pbs.twimg.com/profile_images/1154667416154181632/iipULefa_normal.jpg" TargetMode="External"/><Relationship Id="rId1489" Type="http://schemas.openxmlformats.org/officeDocument/2006/relationships/hyperlink" Target="http://pbs.twimg.com/profile_images/1234488076946288640/SVEFxsJV_normal.jpg" TargetMode="External"/><Relationship Id="rId1696" Type="http://schemas.openxmlformats.org/officeDocument/2006/relationships/hyperlink" Target="http://pbs.twimg.com/profile_images/1258083820290494464/hCHa1s_l_normal.jpg" TargetMode="External"/><Relationship Id="rId3938" Type="http://schemas.openxmlformats.org/officeDocument/2006/relationships/hyperlink" Target="https://twitter.com/necdettakva" TargetMode="External"/><Relationship Id="rId5153" Type="http://schemas.openxmlformats.org/officeDocument/2006/relationships/hyperlink" Target="https://twitter.com/&#305;nciecenur" TargetMode="External"/><Relationship Id="rId5360" Type="http://schemas.openxmlformats.org/officeDocument/2006/relationships/hyperlink" Target="https://twitter.com/avahmetdag" TargetMode="External"/><Relationship Id="rId6204" Type="http://schemas.openxmlformats.org/officeDocument/2006/relationships/hyperlink" Target="https://twitter.com/salihaalka" TargetMode="External"/><Relationship Id="rId6411" Type="http://schemas.openxmlformats.org/officeDocument/2006/relationships/hyperlink" Target="https://twitter.com/glitternightt" TargetMode="External"/><Relationship Id="rId1349" Type="http://schemas.openxmlformats.org/officeDocument/2006/relationships/hyperlink" Target="http://pbs.twimg.com/profile_images/567468998938615809/hxrtr-xz_normal.jpeg" TargetMode="External"/><Relationship Id="rId2747" Type="http://schemas.openxmlformats.org/officeDocument/2006/relationships/hyperlink" Target="http://pbs.twimg.com/profile_images/1263856044234735617/APqZUlad_normal.jpg" TargetMode="External"/><Relationship Id="rId2954" Type="http://schemas.openxmlformats.org/officeDocument/2006/relationships/hyperlink" Target="http://pbs.twimg.com/profile_images/1258123633278369792/A85ORYlJ_normal.jpg" TargetMode="External"/><Relationship Id="rId5013" Type="http://schemas.openxmlformats.org/officeDocument/2006/relationships/hyperlink" Target="https://twitter.com/zeridesidero" TargetMode="External"/><Relationship Id="rId5220" Type="http://schemas.openxmlformats.org/officeDocument/2006/relationships/hyperlink" Target="https://twitter.com/minezeitgeist" TargetMode="External"/><Relationship Id="rId719" Type="http://schemas.openxmlformats.org/officeDocument/2006/relationships/hyperlink" Target="http://pbs.twimg.com/profile_images/1151410974240444416/yVvaD7hU_normal.jpg" TargetMode="External"/><Relationship Id="rId926" Type="http://schemas.openxmlformats.org/officeDocument/2006/relationships/hyperlink" Target="http://pbs.twimg.com/profile_images/1257602348677038081/T-JY1Sql_normal.jpg" TargetMode="External"/><Relationship Id="rId1556" Type="http://schemas.openxmlformats.org/officeDocument/2006/relationships/hyperlink" Target="http://pbs.twimg.com/profile_images/1263500626186641408/ULQFwQ0m_normal.jpg" TargetMode="External"/><Relationship Id="rId1763" Type="http://schemas.openxmlformats.org/officeDocument/2006/relationships/hyperlink" Target="http://pbs.twimg.com/profile_images/1259639488353112069/LCfATrCc_normal.jpg" TargetMode="External"/><Relationship Id="rId1970" Type="http://schemas.openxmlformats.org/officeDocument/2006/relationships/hyperlink" Target="http://abs.twimg.com/sticky/default_profile_images/default_profile_normal.png" TargetMode="External"/><Relationship Id="rId2607" Type="http://schemas.openxmlformats.org/officeDocument/2006/relationships/hyperlink" Target="http://pbs.twimg.com/profile_images/1254016841414041600/6tUgd7ry_normal.jpg" TargetMode="External"/><Relationship Id="rId2814" Type="http://schemas.openxmlformats.org/officeDocument/2006/relationships/hyperlink" Target="http://pbs.twimg.com/profile_images/1123928624112046080/xiKekw-B_normal.png" TargetMode="External"/><Relationship Id="rId55" Type="http://schemas.openxmlformats.org/officeDocument/2006/relationships/hyperlink" Target="https://t.co/gZpfJdNzG2" TargetMode="External"/><Relationship Id="rId1209" Type="http://schemas.openxmlformats.org/officeDocument/2006/relationships/hyperlink" Target="http://pbs.twimg.com/profile_images/1184218422051328000/JajzFPOC_normal.jpg" TargetMode="External"/><Relationship Id="rId1416" Type="http://schemas.openxmlformats.org/officeDocument/2006/relationships/hyperlink" Target="http://abs.twimg.com/sticky/default_profile_images/default_profile_normal.png" TargetMode="External"/><Relationship Id="rId1623" Type="http://schemas.openxmlformats.org/officeDocument/2006/relationships/hyperlink" Target="http://pbs.twimg.com/profile_images/1255661834432122881/qDFtLi87_normal.jpg" TargetMode="External"/><Relationship Id="rId1830" Type="http://schemas.openxmlformats.org/officeDocument/2006/relationships/hyperlink" Target="http://pbs.twimg.com/profile_images/430689983444578305/iJ7au7Bw_normal.jpeg" TargetMode="External"/><Relationship Id="rId4779" Type="http://schemas.openxmlformats.org/officeDocument/2006/relationships/hyperlink" Target="https://twitter.com/emine_karabayir" TargetMode="External"/><Relationship Id="rId4986" Type="http://schemas.openxmlformats.org/officeDocument/2006/relationships/hyperlink" Target="https://twitter.com/azizim45" TargetMode="External"/><Relationship Id="rId3588" Type="http://schemas.openxmlformats.org/officeDocument/2006/relationships/hyperlink" Target="http://pbs.twimg.com/profile_images/1264624634655318018/6MbnyO8I_normal.jpg" TargetMode="External"/><Relationship Id="rId3795" Type="http://schemas.openxmlformats.org/officeDocument/2006/relationships/hyperlink" Target="https://twitter.com/evval50690623" TargetMode="External"/><Relationship Id="rId4639" Type="http://schemas.openxmlformats.org/officeDocument/2006/relationships/hyperlink" Target="https://twitter.com/nz_yopal_6134" TargetMode="External"/><Relationship Id="rId4846" Type="http://schemas.openxmlformats.org/officeDocument/2006/relationships/hyperlink" Target="https://twitter.com/samet14392037" TargetMode="External"/><Relationship Id="rId2397" Type="http://schemas.openxmlformats.org/officeDocument/2006/relationships/hyperlink" Target="http://pbs.twimg.com/profile_images/1214452499706449922/1OasZDNG_normal.jpg" TargetMode="External"/><Relationship Id="rId3448" Type="http://schemas.openxmlformats.org/officeDocument/2006/relationships/hyperlink" Target="http://pbs.twimg.com/profile_images/1252888376413429762/EaKdi0ym_normal.jpg" TargetMode="External"/><Relationship Id="rId3655" Type="http://schemas.openxmlformats.org/officeDocument/2006/relationships/hyperlink" Target="https://twitter.com/solmazjavadli" TargetMode="External"/><Relationship Id="rId3862" Type="http://schemas.openxmlformats.org/officeDocument/2006/relationships/hyperlink" Target="https://twitter.com/beyehirli421" TargetMode="External"/><Relationship Id="rId4706" Type="http://schemas.openxmlformats.org/officeDocument/2006/relationships/hyperlink" Target="https://twitter.com/dogdufatih1" TargetMode="External"/><Relationship Id="rId6061" Type="http://schemas.openxmlformats.org/officeDocument/2006/relationships/hyperlink" Target="https://twitter.com/brsmrtygc3" TargetMode="External"/><Relationship Id="rId369" Type="http://schemas.openxmlformats.org/officeDocument/2006/relationships/hyperlink" Target="https://t.co/MvPaQKEx8Q" TargetMode="External"/><Relationship Id="rId576" Type="http://schemas.openxmlformats.org/officeDocument/2006/relationships/hyperlink" Target="https://t.co/8LxAPAZ3Wr" TargetMode="External"/><Relationship Id="rId783" Type="http://schemas.openxmlformats.org/officeDocument/2006/relationships/hyperlink" Target="http://pbs.twimg.com/profile_images/1110980990049177600/8LpenJJA_normal.jpg" TargetMode="External"/><Relationship Id="rId990" Type="http://schemas.openxmlformats.org/officeDocument/2006/relationships/hyperlink" Target="http://pbs.twimg.com/profile_images/1151434780208185345/yysnSExx_normal.jpg" TargetMode="External"/><Relationship Id="rId2257" Type="http://schemas.openxmlformats.org/officeDocument/2006/relationships/hyperlink" Target="http://pbs.twimg.com/profile_images/1259966390347485184/8xyvD4Cv_normal.jpg" TargetMode="External"/><Relationship Id="rId2464" Type="http://schemas.openxmlformats.org/officeDocument/2006/relationships/hyperlink" Target="http://pbs.twimg.com/profile_images/1091670834450710528/TcFOXIFx_normal.jpg" TargetMode="External"/><Relationship Id="rId2671" Type="http://schemas.openxmlformats.org/officeDocument/2006/relationships/hyperlink" Target="http://pbs.twimg.com/profile_images/1060194115487518721/IA4YHSXM_normal.jpg" TargetMode="External"/><Relationship Id="rId3308" Type="http://schemas.openxmlformats.org/officeDocument/2006/relationships/hyperlink" Target="http://pbs.twimg.com/profile_images/1120029631116206080/bHyRfYYr_normal.jpg" TargetMode="External"/><Relationship Id="rId3515" Type="http://schemas.openxmlformats.org/officeDocument/2006/relationships/hyperlink" Target="http://pbs.twimg.com/profile_images/1181658019215679489/I1jibclT_normal.jpg" TargetMode="External"/><Relationship Id="rId4913" Type="http://schemas.openxmlformats.org/officeDocument/2006/relationships/hyperlink" Target="https://twitter.com/ikiagustos" TargetMode="External"/><Relationship Id="rId229" Type="http://schemas.openxmlformats.org/officeDocument/2006/relationships/hyperlink" Target="https://t.co/nOX6aWf0mD" TargetMode="External"/><Relationship Id="rId436" Type="http://schemas.openxmlformats.org/officeDocument/2006/relationships/hyperlink" Target="http://t.co/FgkMnI4JSQ" TargetMode="External"/><Relationship Id="rId643" Type="http://schemas.openxmlformats.org/officeDocument/2006/relationships/hyperlink" Target="https://t.co/OiEEVriUVF" TargetMode="External"/><Relationship Id="rId1066" Type="http://schemas.openxmlformats.org/officeDocument/2006/relationships/hyperlink" Target="http://pbs.twimg.com/profile_images/1249507174642069505/yPxDjT2j_normal.jpg" TargetMode="External"/><Relationship Id="rId1273" Type="http://schemas.openxmlformats.org/officeDocument/2006/relationships/hyperlink" Target="http://pbs.twimg.com/profile_images/1264259540230569984/_FmCYMP3_normal.jpg" TargetMode="External"/><Relationship Id="rId1480" Type="http://schemas.openxmlformats.org/officeDocument/2006/relationships/hyperlink" Target="http://pbs.twimg.com/profile_images/1262776179511250951/omtooyhi_normal.jpg" TargetMode="External"/><Relationship Id="rId2117" Type="http://schemas.openxmlformats.org/officeDocument/2006/relationships/hyperlink" Target="http://pbs.twimg.com/profile_images/589551114456068096/COfI4EDb_normal.jpg" TargetMode="External"/><Relationship Id="rId2324" Type="http://schemas.openxmlformats.org/officeDocument/2006/relationships/hyperlink" Target="http://pbs.twimg.com/profile_images/1237876187503853570/NjDogKMK_normal.jpg" TargetMode="External"/><Relationship Id="rId3722" Type="http://schemas.openxmlformats.org/officeDocument/2006/relationships/hyperlink" Target="https://twitter.com/sidal_yurdagul" TargetMode="External"/><Relationship Id="rId850" Type="http://schemas.openxmlformats.org/officeDocument/2006/relationships/hyperlink" Target="http://pbs.twimg.com/profile_images/1264629842743570432/zn0pb-FC_normal.jpg" TargetMode="External"/><Relationship Id="rId1133" Type="http://schemas.openxmlformats.org/officeDocument/2006/relationships/hyperlink" Target="http://pbs.twimg.com/profile_images/1263264660536668161/h_bjWiAq_normal.jpg" TargetMode="External"/><Relationship Id="rId2531" Type="http://schemas.openxmlformats.org/officeDocument/2006/relationships/hyperlink" Target="http://pbs.twimg.com/profile_images/1259954326979608578/gs5Z24yZ_normal.jpg" TargetMode="External"/><Relationship Id="rId4289" Type="http://schemas.openxmlformats.org/officeDocument/2006/relationships/hyperlink" Target="https://twitter.com/lale84309450" TargetMode="External"/><Relationship Id="rId5687" Type="http://schemas.openxmlformats.org/officeDocument/2006/relationships/hyperlink" Target="https://twitter.com/mhp_bilgi" TargetMode="External"/><Relationship Id="rId5894" Type="http://schemas.openxmlformats.org/officeDocument/2006/relationships/hyperlink" Target="https://twitter.com/cmrtesianneleri" TargetMode="External"/><Relationship Id="rId503" Type="http://schemas.openxmlformats.org/officeDocument/2006/relationships/hyperlink" Target="https://t.co/guyFe4vGlA" TargetMode="External"/><Relationship Id="rId710" Type="http://schemas.openxmlformats.org/officeDocument/2006/relationships/hyperlink" Target="https://t.co/R0LUvKnKxw" TargetMode="External"/><Relationship Id="rId1340" Type="http://schemas.openxmlformats.org/officeDocument/2006/relationships/hyperlink" Target="http://pbs.twimg.com/profile_images/825962909561974784/ior-z8KI_normal.jpg" TargetMode="External"/><Relationship Id="rId3098" Type="http://schemas.openxmlformats.org/officeDocument/2006/relationships/hyperlink" Target="http://pbs.twimg.com/profile_images/881494764499214336/tROFIJcm_normal.jpg" TargetMode="External"/><Relationship Id="rId4496" Type="http://schemas.openxmlformats.org/officeDocument/2006/relationships/hyperlink" Target="https://twitter.com/furkanmert_34" TargetMode="External"/><Relationship Id="rId5547" Type="http://schemas.openxmlformats.org/officeDocument/2006/relationships/hyperlink" Target="https://twitter.com/ayfcsar" TargetMode="External"/><Relationship Id="rId5754" Type="http://schemas.openxmlformats.org/officeDocument/2006/relationships/hyperlink" Target="https://twitter.com/korayguloglu" TargetMode="External"/><Relationship Id="rId5961" Type="http://schemas.openxmlformats.org/officeDocument/2006/relationships/hyperlink" Target="https://twitter.com/hikmetseyhanli" TargetMode="External"/><Relationship Id="rId1200" Type="http://schemas.openxmlformats.org/officeDocument/2006/relationships/hyperlink" Target="http://pbs.twimg.com/profile_images/1264589339981471744/M5JEVDEj_normal.jpg" TargetMode="External"/><Relationship Id="rId4149" Type="http://schemas.openxmlformats.org/officeDocument/2006/relationships/hyperlink" Target="https://twitter.com/nusret_polat77" TargetMode="External"/><Relationship Id="rId4356" Type="http://schemas.openxmlformats.org/officeDocument/2006/relationships/hyperlink" Target="https://twitter.com/cccaxxc" TargetMode="External"/><Relationship Id="rId4563" Type="http://schemas.openxmlformats.org/officeDocument/2006/relationships/hyperlink" Target="https://twitter.com/mislicom" TargetMode="External"/><Relationship Id="rId4770" Type="http://schemas.openxmlformats.org/officeDocument/2006/relationships/hyperlink" Target="https://twitter.com/tctarikzafer" TargetMode="External"/><Relationship Id="rId5407" Type="http://schemas.openxmlformats.org/officeDocument/2006/relationships/hyperlink" Target="https://twitter.com/osmanl3455" TargetMode="External"/><Relationship Id="rId5614" Type="http://schemas.openxmlformats.org/officeDocument/2006/relationships/hyperlink" Target="https://twitter.com/furkan_celiker" TargetMode="External"/><Relationship Id="rId5821" Type="http://schemas.openxmlformats.org/officeDocument/2006/relationships/hyperlink" Target="https://twitter.com/3necm8" TargetMode="External"/><Relationship Id="rId3165" Type="http://schemas.openxmlformats.org/officeDocument/2006/relationships/hyperlink" Target="http://pbs.twimg.com/profile_images/1000843110568615936/3oedpKfz_normal.jpg" TargetMode="External"/><Relationship Id="rId3372" Type="http://schemas.openxmlformats.org/officeDocument/2006/relationships/hyperlink" Target="http://pbs.twimg.com/profile_images/1156236191714422784/f1J6Irgm_normal.jpg" TargetMode="External"/><Relationship Id="rId4009" Type="http://schemas.openxmlformats.org/officeDocument/2006/relationships/hyperlink" Target="https://twitter.com/tekinalpkemal" TargetMode="External"/><Relationship Id="rId4216" Type="http://schemas.openxmlformats.org/officeDocument/2006/relationships/hyperlink" Target="https://twitter.com/cizgi66" TargetMode="External"/><Relationship Id="rId4423" Type="http://schemas.openxmlformats.org/officeDocument/2006/relationships/hyperlink" Target="https://twitter.com/sevimamaz6" TargetMode="External"/><Relationship Id="rId4630" Type="http://schemas.openxmlformats.org/officeDocument/2006/relationships/hyperlink" Target="https://twitter.com/celilcagil" TargetMode="External"/><Relationship Id="rId293" Type="http://schemas.openxmlformats.org/officeDocument/2006/relationships/hyperlink" Target="https://t.co/i7cxXdBwjw" TargetMode="External"/><Relationship Id="rId2181" Type="http://schemas.openxmlformats.org/officeDocument/2006/relationships/hyperlink" Target="http://pbs.twimg.com/profile_images/1192744748026679296/eArMj3Q-_normal.jpg" TargetMode="External"/><Relationship Id="rId3025" Type="http://schemas.openxmlformats.org/officeDocument/2006/relationships/hyperlink" Target="http://pbs.twimg.com/profile_images/942506370187882501/--cvYyvp_normal.jpg" TargetMode="External"/><Relationship Id="rId3232" Type="http://schemas.openxmlformats.org/officeDocument/2006/relationships/hyperlink" Target="http://pbs.twimg.com/profile_images/1239968249481134080/AY_zbQBo_normal.jpg" TargetMode="External"/><Relationship Id="rId6388" Type="http://schemas.openxmlformats.org/officeDocument/2006/relationships/hyperlink" Target="https://twitter.com/yargbar" TargetMode="External"/><Relationship Id="rId153" Type="http://schemas.openxmlformats.org/officeDocument/2006/relationships/hyperlink" Target="https://t.co/VJjrOAbaBF" TargetMode="External"/><Relationship Id="rId360" Type="http://schemas.openxmlformats.org/officeDocument/2006/relationships/hyperlink" Target="https://t.co/kA8O297Gq0" TargetMode="External"/><Relationship Id="rId2041" Type="http://schemas.openxmlformats.org/officeDocument/2006/relationships/hyperlink" Target="http://pbs.twimg.com/profile_images/1220440882173874179/TZ9GJnUL_normal.jpg" TargetMode="External"/><Relationship Id="rId5197" Type="http://schemas.openxmlformats.org/officeDocument/2006/relationships/hyperlink" Target="https://twitter.com/deli_mavi_22" TargetMode="External"/><Relationship Id="rId6248" Type="http://schemas.openxmlformats.org/officeDocument/2006/relationships/hyperlink" Target="https://twitter.com/erdalkurt3460" TargetMode="External"/><Relationship Id="rId6455" Type="http://schemas.openxmlformats.org/officeDocument/2006/relationships/hyperlink" Target="https://twitter.com/omerborulday" TargetMode="External"/><Relationship Id="rId220" Type="http://schemas.openxmlformats.org/officeDocument/2006/relationships/hyperlink" Target="https://t.co/nuIxlG00xZ" TargetMode="External"/><Relationship Id="rId2998" Type="http://schemas.openxmlformats.org/officeDocument/2006/relationships/hyperlink" Target="http://pbs.twimg.com/profile_images/1261396932636880896/IuYpM5jk_normal.jpg" TargetMode="External"/><Relationship Id="rId5057" Type="http://schemas.openxmlformats.org/officeDocument/2006/relationships/hyperlink" Target="https://twitter.com/ugurfakii" TargetMode="External"/><Relationship Id="rId5264" Type="http://schemas.openxmlformats.org/officeDocument/2006/relationships/hyperlink" Target="https://twitter.com/birlarda" TargetMode="External"/><Relationship Id="rId6108" Type="http://schemas.openxmlformats.org/officeDocument/2006/relationships/hyperlink" Target="https://twitter.com/namik_ens" TargetMode="External"/><Relationship Id="rId2858" Type="http://schemas.openxmlformats.org/officeDocument/2006/relationships/hyperlink" Target="http://pbs.twimg.com/profile_images/1262133468642676741/oGIGbWII_normal.jpg" TargetMode="External"/><Relationship Id="rId3909" Type="http://schemas.openxmlformats.org/officeDocument/2006/relationships/hyperlink" Target="https://twitter.com/erkankandemir" TargetMode="External"/><Relationship Id="rId4073" Type="http://schemas.openxmlformats.org/officeDocument/2006/relationships/hyperlink" Target="https://twitter.com/astamari35" TargetMode="External"/><Relationship Id="rId5471" Type="http://schemas.openxmlformats.org/officeDocument/2006/relationships/hyperlink" Target="https://twitter.com/eeyyahali" TargetMode="External"/><Relationship Id="rId6315" Type="http://schemas.openxmlformats.org/officeDocument/2006/relationships/hyperlink" Target="https://twitter.com/barischampion" TargetMode="External"/><Relationship Id="rId6522" Type="http://schemas.openxmlformats.org/officeDocument/2006/relationships/hyperlink" Target="https://twitter.com/hayatgulm" TargetMode="External"/><Relationship Id="rId99" Type="http://schemas.openxmlformats.org/officeDocument/2006/relationships/hyperlink" Target="https://t.co/Ep1RDmPLYU" TargetMode="External"/><Relationship Id="rId1667" Type="http://schemas.openxmlformats.org/officeDocument/2006/relationships/hyperlink" Target="http://pbs.twimg.com/profile_images/1222212442220122113/OGSJ4iD9_normal.jpg" TargetMode="External"/><Relationship Id="rId1874" Type="http://schemas.openxmlformats.org/officeDocument/2006/relationships/hyperlink" Target="http://pbs.twimg.com/profile_images/1252333345612103681/2Uf8KXFr_normal.jpg" TargetMode="External"/><Relationship Id="rId2718" Type="http://schemas.openxmlformats.org/officeDocument/2006/relationships/hyperlink" Target="http://pbs.twimg.com/profile_images/1213952683364769793/N2CLNADg_normal.jpg" TargetMode="External"/><Relationship Id="rId2925" Type="http://schemas.openxmlformats.org/officeDocument/2006/relationships/hyperlink" Target="http://pbs.twimg.com/profile_images/1262746051334660097/CF6ncpLO_normal.jpg" TargetMode="External"/><Relationship Id="rId4280" Type="http://schemas.openxmlformats.org/officeDocument/2006/relationships/hyperlink" Target="https://twitter.com/korayenvr1" TargetMode="External"/><Relationship Id="rId5124" Type="http://schemas.openxmlformats.org/officeDocument/2006/relationships/hyperlink" Target="https://twitter.com/mukaddesakca" TargetMode="External"/><Relationship Id="rId5331" Type="http://schemas.openxmlformats.org/officeDocument/2006/relationships/hyperlink" Target="https://twitter.com/tamerkaplan20" TargetMode="External"/><Relationship Id="rId1527" Type="http://schemas.openxmlformats.org/officeDocument/2006/relationships/hyperlink" Target="http://abs.twimg.com/sticky/default_profile_images/default_profile_normal.png" TargetMode="External"/><Relationship Id="rId1734" Type="http://schemas.openxmlformats.org/officeDocument/2006/relationships/hyperlink" Target="http://pbs.twimg.com/profile_images/1264219464570191880/BGTFNFTZ_normal.jpg" TargetMode="External"/><Relationship Id="rId1941" Type="http://schemas.openxmlformats.org/officeDocument/2006/relationships/hyperlink" Target="http://pbs.twimg.com/profile_images/1257273404803166213/FHVr8fdL_normal.jpg" TargetMode="External"/><Relationship Id="rId4140" Type="http://schemas.openxmlformats.org/officeDocument/2006/relationships/hyperlink" Target="https://twitter.com/karaslanercan" TargetMode="External"/><Relationship Id="rId26" Type="http://schemas.openxmlformats.org/officeDocument/2006/relationships/hyperlink" Target="https://t.co/G810AqmK5S" TargetMode="External"/><Relationship Id="rId3699" Type="http://schemas.openxmlformats.org/officeDocument/2006/relationships/hyperlink" Target="https://twitter.com/theonurulas" TargetMode="External"/><Relationship Id="rId4000" Type="http://schemas.openxmlformats.org/officeDocument/2006/relationships/hyperlink" Target="https://twitter.com/fsmyssrt1453" TargetMode="External"/><Relationship Id="rId1801" Type="http://schemas.openxmlformats.org/officeDocument/2006/relationships/hyperlink" Target="http://pbs.twimg.com/profile_images/1263021890635005952/ml6L7PSs_normal.jpg" TargetMode="External"/><Relationship Id="rId3559" Type="http://schemas.openxmlformats.org/officeDocument/2006/relationships/hyperlink" Target="http://pbs.twimg.com/profile_images/1088478964891504646/fTrw1VIo_normal.jpg" TargetMode="External"/><Relationship Id="rId4957" Type="http://schemas.openxmlformats.org/officeDocument/2006/relationships/hyperlink" Target="https://twitter.com/memetkarakoc" TargetMode="External"/><Relationship Id="rId6172" Type="http://schemas.openxmlformats.org/officeDocument/2006/relationships/hyperlink" Target="https://twitter.com/elyakutozan" TargetMode="External"/><Relationship Id="rId687" Type="http://schemas.openxmlformats.org/officeDocument/2006/relationships/hyperlink" Target="https://t.co/R3uzaz1QDM" TargetMode="External"/><Relationship Id="rId2368" Type="http://schemas.openxmlformats.org/officeDocument/2006/relationships/hyperlink" Target="http://pbs.twimg.com/profile_images/1260645036288626690/vpBvDdNh_normal.jpg" TargetMode="External"/><Relationship Id="rId3766" Type="http://schemas.openxmlformats.org/officeDocument/2006/relationships/hyperlink" Target="https://twitter.com/sauronderki" TargetMode="External"/><Relationship Id="rId3973" Type="http://schemas.openxmlformats.org/officeDocument/2006/relationships/hyperlink" Target="https://twitter.com/zehrazumruts" TargetMode="External"/><Relationship Id="rId4817" Type="http://schemas.openxmlformats.org/officeDocument/2006/relationships/hyperlink" Target="https://twitter.com/atakansaglammm" TargetMode="External"/><Relationship Id="rId6032" Type="http://schemas.openxmlformats.org/officeDocument/2006/relationships/hyperlink" Target="https://twitter.com/isitdelicate" TargetMode="External"/><Relationship Id="rId894" Type="http://schemas.openxmlformats.org/officeDocument/2006/relationships/hyperlink" Target="http://pbs.twimg.com/profile_images/1257163845413502977/ULuRKAcj_normal.jpg" TargetMode="External"/><Relationship Id="rId1177" Type="http://schemas.openxmlformats.org/officeDocument/2006/relationships/hyperlink" Target="http://pbs.twimg.com/profile_images/1205047706495987717/Y_HJa_Ld_normal.jpg" TargetMode="External"/><Relationship Id="rId2575" Type="http://schemas.openxmlformats.org/officeDocument/2006/relationships/hyperlink" Target="http://pbs.twimg.com/profile_images/1154502538139492360/DREIwa1Z_normal.jpg" TargetMode="External"/><Relationship Id="rId2782" Type="http://schemas.openxmlformats.org/officeDocument/2006/relationships/hyperlink" Target="http://pbs.twimg.com/profile_images/1256892863591452672/HedsjtWa_normal.jpg" TargetMode="External"/><Relationship Id="rId3419" Type="http://schemas.openxmlformats.org/officeDocument/2006/relationships/hyperlink" Target="http://pbs.twimg.com/profile_images/1253226269300477952/ocOTuM_H_normal.jpg" TargetMode="External"/><Relationship Id="rId3626" Type="http://schemas.openxmlformats.org/officeDocument/2006/relationships/hyperlink" Target="http://pbs.twimg.com/profile_images/1261418102321025024/vk0l8PuJ_normal.jpg" TargetMode="External"/><Relationship Id="rId3833" Type="http://schemas.openxmlformats.org/officeDocument/2006/relationships/hyperlink" Target="https://twitter.com/hhebenneka" TargetMode="External"/><Relationship Id="rId547" Type="http://schemas.openxmlformats.org/officeDocument/2006/relationships/hyperlink" Target="https://t.co/JMFoNxEVpu" TargetMode="External"/><Relationship Id="rId754" Type="http://schemas.openxmlformats.org/officeDocument/2006/relationships/hyperlink" Target="http://pbs.twimg.com/profile_images/1263315908459745280/V3J4urGp_normal.jpg" TargetMode="External"/><Relationship Id="rId961" Type="http://schemas.openxmlformats.org/officeDocument/2006/relationships/hyperlink" Target="http://pbs.twimg.com/profile_images/1261372207692988416/ETRNu3oG_normal.jpg" TargetMode="External"/><Relationship Id="rId1384" Type="http://schemas.openxmlformats.org/officeDocument/2006/relationships/hyperlink" Target="http://pbs.twimg.com/profile_images/1167434670293901314/GbqVWbH__normal.jpg" TargetMode="External"/><Relationship Id="rId1591" Type="http://schemas.openxmlformats.org/officeDocument/2006/relationships/hyperlink" Target="http://pbs.twimg.com/profile_images/1263095644048314368/jq6_3K_V_normal.jpg" TargetMode="External"/><Relationship Id="rId2228" Type="http://schemas.openxmlformats.org/officeDocument/2006/relationships/hyperlink" Target="http://pbs.twimg.com/profile_images/1239565397323546624/JDeS9Oup_normal.jpg" TargetMode="External"/><Relationship Id="rId2435" Type="http://schemas.openxmlformats.org/officeDocument/2006/relationships/hyperlink" Target="http://pbs.twimg.com/profile_images/1235890581739630592/PwCOHQdV_normal.jpg" TargetMode="External"/><Relationship Id="rId2642" Type="http://schemas.openxmlformats.org/officeDocument/2006/relationships/hyperlink" Target="http://pbs.twimg.com/profile_images/1255830864883322880/G43O0lk8_normal.jpg" TargetMode="External"/><Relationship Id="rId3900" Type="http://schemas.openxmlformats.org/officeDocument/2006/relationships/hyperlink" Target="https://twitter.com/cnry1907" TargetMode="External"/><Relationship Id="rId5798" Type="http://schemas.openxmlformats.org/officeDocument/2006/relationships/hyperlink" Target="https://twitter.com/abibafrali" TargetMode="External"/><Relationship Id="rId90" Type="http://schemas.openxmlformats.org/officeDocument/2006/relationships/hyperlink" Target="https://t.co/vcg05ZEyez" TargetMode="External"/><Relationship Id="rId407" Type="http://schemas.openxmlformats.org/officeDocument/2006/relationships/hyperlink" Target="https://t.co/e5ps9oUYHI" TargetMode="External"/><Relationship Id="rId614" Type="http://schemas.openxmlformats.org/officeDocument/2006/relationships/hyperlink" Target="https://t.co/D5tdJ3pg2s" TargetMode="External"/><Relationship Id="rId821" Type="http://schemas.openxmlformats.org/officeDocument/2006/relationships/hyperlink" Target="http://pbs.twimg.com/profile_images/1155247550900953093/LqDiU27G_normal.png" TargetMode="External"/><Relationship Id="rId1037" Type="http://schemas.openxmlformats.org/officeDocument/2006/relationships/hyperlink" Target="http://pbs.twimg.com/profile_images/1170396206872371201/L03gBTZh_normal.jpg" TargetMode="External"/><Relationship Id="rId1244" Type="http://schemas.openxmlformats.org/officeDocument/2006/relationships/hyperlink" Target="http://pbs.twimg.com/profile_images/1150677435924516864/rbd5mIR4_normal.png" TargetMode="External"/><Relationship Id="rId1451" Type="http://schemas.openxmlformats.org/officeDocument/2006/relationships/hyperlink" Target="http://pbs.twimg.com/profile_images/1231302088489132033/7PHvyosh_normal.jpg" TargetMode="External"/><Relationship Id="rId2502" Type="http://schemas.openxmlformats.org/officeDocument/2006/relationships/hyperlink" Target="http://pbs.twimg.com/profile_images/1252245887386083330/C3-aivRu_normal.jpg" TargetMode="External"/><Relationship Id="rId5658" Type="http://schemas.openxmlformats.org/officeDocument/2006/relationships/hyperlink" Target="https://twitter.com/abuyukgumus" TargetMode="External"/><Relationship Id="rId5865" Type="http://schemas.openxmlformats.org/officeDocument/2006/relationships/hyperlink" Target="https://twitter.com/mehmetbesirvaro" TargetMode="External"/><Relationship Id="rId1104" Type="http://schemas.openxmlformats.org/officeDocument/2006/relationships/hyperlink" Target="http://pbs.twimg.com/profile_images/1194319238753931265/5ZjAK4oe_normal.jpg" TargetMode="External"/><Relationship Id="rId1311" Type="http://schemas.openxmlformats.org/officeDocument/2006/relationships/hyperlink" Target="http://pbs.twimg.com/profile_images/1257011558024085505/NgotGkSK_normal.jpg" TargetMode="External"/><Relationship Id="rId4467" Type="http://schemas.openxmlformats.org/officeDocument/2006/relationships/hyperlink" Target="https://twitter.com/tariharsivi" TargetMode="External"/><Relationship Id="rId4674" Type="http://schemas.openxmlformats.org/officeDocument/2006/relationships/hyperlink" Target="https://twitter.com/huseyin_tulgar" TargetMode="External"/><Relationship Id="rId4881" Type="http://schemas.openxmlformats.org/officeDocument/2006/relationships/hyperlink" Target="https://twitter.com/nursarikaya29" TargetMode="External"/><Relationship Id="rId5518" Type="http://schemas.openxmlformats.org/officeDocument/2006/relationships/hyperlink" Target="https://twitter.com/aslhnyldrmmm" TargetMode="External"/><Relationship Id="rId5725" Type="http://schemas.openxmlformats.org/officeDocument/2006/relationships/hyperlink" Target="https://twitter.com/gizliarsivank" TargetMode="External"/><Relationship Id="rId3069" Type="http://schemas.openxmlformats.org/officeDocument/2006/relationships/hyperlink" Target="http://pbs.twimg.com/profile_images/1264646741657296896/bfjOjEUJ_normal.jpg" TargetMode="External"/><Relationship Id="rId3276" Type="http://schemas.openxmlformats.org/officeDocument/2006/relationships/hyperlink" Target="http://pbs.twimg.com/profile_images/798912445796454401/ySuMkOlU_normal.jpg" TargetMode="External"/><Relationship Id="rId3483" Type="http://schemas.openxmlformats.org/officeDocument/2006/relationships/hyperlink" Target="http://pbs.twimg.com/profile_images/1181227870758297600/wsVDX0Uj_normal.jpg" TargetMode="External"/><Relationship Id="rId3690" Type="http://schemas.openxmlformats.org/officeDocument/2006/relationships/hyperlink" Target="https://twitter.com/aktsmustafanuri" TargetMode="External"/><Relationship Id="rId4327" Type="http://schemas.openxmlformats.org/officeDocument/2006/relationships/hyperlink" Target="https://twitter.com/trendcizgisi" TargetMode="External"/><Relationship Id="rId4534" Type="http://schemas.openxmlformats.org/officeDocument/2006/relationships/hyperlink" Target="https://twitter.com/dearbluew" TargetMode="External"/><Relationship Id="rId5932" Type="http://schemas.openxmlformats.org/officeDocument/2006/relationships/hyperlink" Target="https://twitter.com/_eliff___" TargetMode="External"/><Relationship Id="rId197" Type="http://schemas.openxmlformats.org/officeDocument/2006/relationships/hyperlink" Target="https://t.co/jzyf7KcH0n" TargetMode="External"/><Relationship Id="rId2085" Type="http://schemas.openxmlformats.org/officeDocument/2006/relationships/hyperlink" Target="http://abs.twimg.com/sticky/default_profile_images/default_profile_normal.png" TargetMode="External"/><Relationship Id="rId2292" Type="http://schemas.openxmlformats.org/officeDocument/2006/relationships/hyperlink" Target="http://pbs.twimg.com/profile_images/1264002939418562567/-uB3ucx5_normal.jpg" TargetMode="External"/><Relationship Id="rId3136" Type="http://schemas.openxmlformats.org/officeDocument/2006/relationships/hyperlink" Target="http://pbs.twimg.com/profile_images/1237381345145507842/gUZosdq-_normal.jpg" TargetMode="External"/><Relationship Id="rId3343" Type="http://schemas.openxmlformats.org/officeDocument/2006/relationships/hyperlink" Target="http://pbs.twimg.com/profile_images/1251807662976663553/d-cf7Xu7_normal.jpg" TargetMode="External"/><Relationship Id="rId4741" Type="http://schemas.openxmlformats.org/officeDocument/2006/relationships/hyperlink" Target="https://twitter.com/eminecelik62" TargetMode="External"/><Relationship Id="rId6499" Type="http://schemas.openxmlformats.org/officeDocument/2006/relationships/hyperlink" Target="https://twitter.com/championbmy1" TargetMode="External"/><Relationship Id="rId264" Type="http://schemas.openxmlformats.org/officeDocument/2006/relationships/hyperlink" Target="https://t.co/FSiAWmiaVA" TargetMode="External"/><Relationship Id="rId471" Type="http://schemas.openxmlformats.org/officeDocument/2006/relationships/hyperlink" Target="https://t.co/I8G4XkSl3h" TargetMode="External"/><Relationship Id="rId2152" Type="http://schemas.openxmlformats.org/officeDocument/2006/relationships/hyperlink" Target="http://pbs.twimg.com/profile_images/1262468180347420673/YLuQCB67_normal.jpg" TargetMode="External"/><Relationship Id="rId3550" Type="http://schemas.openxmlformats.org/officeDocument/2006/relationships/hyperlink" Target="http://pbs.twimg.com/profile_images/1233444472857485313/cLZtbeei_normal.jpg" TargetMode="External"/><Relationship Id="rId4601" Type="http://schemas.openxmlformats.org/officeDocument/2006/relationships/hyperlink" Target="https://twitter.com/ovguunur" TargetMode="External"/><Relationship Id="rId124" Type="http://schemas.openxmlformats.org/officeDocument/2006/relationships/hyperlink" Target="https://t.co/naVxW2Qidg" TargetMode="External"/><Relationship Id="rId3203" Type="http://schemas.openxmlformats.org/officeDocument/2006/relationships/hyperlink" Target="http://pbs.twimg.com/profile_images/1238585827464228865/PSKS1Fq6_normal.jpg" TargetMode="External"/><Relationship Id="rId3410" Type="http://schemas.openxmlformats.org/officeDocument/2006/relationships/hyperlink" Target="http://pbs.twimg.com/profile_images/1221162694453202946/-bz73m9G_normal.jpg" TargetMode="External"/><Relationship Id="rId6359" Type="http://schemas.openxmlformats.org/officeDocument/2006/relationships/hyperlink" Target="https://twitter.com/perikz84752041" TargetMode="External"/><Relationship Id="rId331" Type="http://schemas.openxmlformats.org/officeDocument/2006/relationships/hyperlink" Target="https://t.co/Z1TQDI22Dm" TargetMode="External"/><Relationship Id="rId2012" Type="http://schemas.openxmlformats.org/officeDocument/2006/relationships/hyperlink" Target="http://pbs.twimg.com/profile_images/1248615977853399043/PvxS7Be7_normal.jpg" TargetMode="External"/><Relationship Id="rId2969" Type="http://schemas.openxmlformats.org/officeDocument/2006/relationships/hyperlink" Target="http://pbs.twimg.com/profile_images/1263770626482995200/zFzWvoW0_normal.jpg" TargetMode="External"/><Relationship Id="rId5168" Type="http://schemas.openxmlformats.org/officeDocument/2006/relationships/hyperlink" Target="https://twitter.com/mamoglumuhsin" TargetMode="External"/><Relationship Id="rId5375" Type="http://schemas.openxmlformats.org/officeDocument/2006/relationships/hyperlink" Target="https://twitter.com/efsaneplaklar" TargetMode="External"/><Relationship Id="rId5582" Type="http://schemas.openxmlformats.org/officeDocument/2006/relationships/hyperlink" Target="https://twitter.com/bronihamza" TargetMode="External"/><Relationship Id="rId6219" Type="http://schemas.openxmlformats.org/officeDocument/2006/relationships/hyperlink" Target="https://twitter.com/mervef" TargetMode="External"/><Relationship Id="rId6426" Type="http://schemas.openxmlformats.org/officeDocument/2006/relationships/hyperlink" Target="https://twitter.com/mjgndlbr" TargetMode="External"/><Relationship Id="rId1778" Type="http://schemas.openxmlformats.org/officeDocument/2006/relationships/hyperlink" Target="http://pbs.twimg.com/profile_images/1262363176651436037/CQjYdC7a_normal.jpg" TargetMode="External"/><Relationship Id="rId1985" Type="http://schemas.openxmlformats.org/officeDocument/2006/relationships/hyperlink" Target="http://pbs.twimg.com/profile_images/1261830161080647686/3OBP5Nw7_normal.jpg" TargetMode="External"/><Relationship Id="rId2829" Type="http://schemas.openxmlformats.org/officeDocument/2006/relationships/hyperlink" Target="http://pbs.twimg.com/profile_images/1179855317565399041/kencOXy0_normal.jpg" TargetMode="External"/><Relationship Id="rId4184" Type="http://schemas.openxmlformats.org/officeDocument/2006/relationships/hyperlink" Target="https://twitter.com/karizma7583" TargetMode="External"/><Relationship Id="rId4391" Type="http://schemas.openxmlformats.org/officeDocument/2006/relationships/hyperlink" Target="https://twitter.com/siirguncelim" TargetMode="External"/><Relationship Id="rId5028" Type="http://schemas.openxmlformats.org/officeDocument/2006/relationships/hyperlink" Target="https://twitter.com/boldmedya" TargetMode="External"/><Relationship Id="rId5235" Type="http://schemas.openxmlformats.org/officeDocument/2006/relationships/hyperlink" Target="https://twitter.com/hanifeaktrk5" TargetMode="External"/><Relationship Id="rId5442" Type="http://schemas.openxmlformats.org/officeDocument/2006/relationships/hyperlink" Target="https://twitter.com/reinadelapistas" TargetMode="External"/><Relationship Id="rId1638" Type="http://schemas.openxmlformats.org/officeDocument/2006/relationships/hyperlink" Target="http://pbs.twimg.com/profile_images/1169871041864142848/QFrn3XD__normal.jpg" TargetMode="External"/><Relationship Id="rId4044" Type="http://schemas.openxmlformats.org/officeDocument/2006/relationships/hyperlink" Target="https://twitter.com/zeytinburnulu" TargetMode="External"/><Relationship Id="rId4251" Type="http://schemas.openxmlformats.org/officeDocument/2006/relationships/hyperlink" Target="https://twitter.com/seref21884357" TargetMode="External"/><Relationship Id="rId5302" Type="http://schemas.openxmlformats.org/officeDocument/2006/relationships/hyperlink" Target="https://twitter.com/torsteinarild" TargetMode="External"/><Relationship Id="rId1845" Type="http://schemas.openxmlformats.org/officeDocument/2006/relationships/hyperlink" Target="http://pbs.twimg.com/profile_images/1264587359200382978/iLjRjONQ_normal.jpg" TargetMode="External"/><Relationship Id="rId3060" Type="http://schemas.openxmlformats.org/officeDocument/2006/relationships/hyperlink" Target="http://pbs.twimg.com/profile_images/1259261180075532289/gwwJIoih_normal.jpg" TargetMode="External"/><Relationship Id="rId4111" Type="http://schemas.openxmlformats.org/officeDocument/2006/relationships/hyperlink" Target="https://twitter.com/ayseloomm" TargetMode="External"/><Relationship Id="rId1705" Type="http://schemas.openxmlformats.org/officeDocument/2006/relationships/hyperlink" Target="http://pbs.twimg.com/profile_images/1255424890779373568/sFu0CVi2_normal.jpg" TargetMode="External"/><Relationship Id="rId1912" Type="http://schemas.openxmlformats.org/officeDocument/2006/relationships/hyperlink" Target="http://pbs.twimg.com/profile_images/1217181146813026304/sCLOSMOj_normal.jpg" TargetMode="External"/><Relationship Id="rId6076" Type="http://schemas.openxmlformats.org/officeDocument/2006/relationships/hyperlink" Target="https://twitter.com/kursatkaanalp" TargetMode="External"/><Relationship Id="rId6283" Type="http://schemas.openxmlformats.org/officeDocument/2006/relationships/hyperlink" Target="https://twitter.com/eymengker2" TargetMode="External"/><Relationship Id="rId3877" Type="http://schemas.openxmlformats.org/officeDocument/2006/relationships/hyperlink" Target="https://twitter.com/amorfati______" TargetMode="External"/><Relationship Id="rId4928" Type="http://schemas.openxmlformats.org/officeDocument/2006/relationships/hyperlink" Target="https://twitter.com/borislavya" TargetMode="External"/><Relationship Id="rId5092" Type="http://schemas.openxmlformats.org/officeDocument/2006/relationships/hyperlink" Target="https://twitter.com/ilahiiesma" TargetMode="External"/><Relationship Id="rId6490" Type="http://schemas.openxmlformats.org/officeDocument/2006/relationships/hyperlink" Target="https://twitter.com/adiguzel_yusuf" TargetMode="External"/><Relationship Id="rId798" Type="http://schemas.openxmlformats.org/officeDocument/2006/relationships/hyperlink" Target="http://pbs.twimg.com/profile_images/1155141513858433027/nJcIRDau_normal.jpg" TargetMode="External"/><Relationship Id="rId2479" Type="http://schemas.openxmlformats.org/officeDocument/2006/relationships/hyperlink" Target="http://pbs.twimg.com/profile_images/1213797609204305920/oTl8ct1R_normal.jpg" TargetMode="External"/><Relationship Id="rId2686" Type="http://schemas.openxmlformats.org/officeDocument/2006/relationships/hyperlink" Target="http://pbs.twimg.com/profile_images/1147159906677665792/QbyMA3AV_normal.png" TargetMode="External"/><Relationship Id="rId2893" Type="http://schemas.openxmlformats.org/officeDocument/2006/relationships/hyperlink" Target="http://pbs.twimg.com/profile_images/968112301910962176/quio2-WA_normal.jpg" TargetMode="External"/><Relationship Id="rId3737" Type="http://schemas.openxmlformats.org/officeDocument/2006/relationships/hyperlink" Target="https://twitter.com/siiristh" TargetMode="External"/><Relationship Id="rId3944" Type="http://schemas.openxmlformats.org/officeDocument/2006/relationships/hyperlink" Target="https://twitter.com/trgs06" TargetMode="External"/><Relationship Id="rId6143" Type="http://schemas.openxmlformats.org/officeDocument/2006/relationships/hyperlink" Target="https://twitter.com/morkocnuri" TargetMode="External"/><Relationship Id="rId6350" Type="http://schemas.openxmlformats.org/officeDocument/2006/relationships/hyperlink" Target="https://twitter.com/cemilshn61" TargetMode="External"/><Relationship Id="rId658" Type="http://schemas.openxmlformats.org/officeDocument/2006/relationships/hyperlink" Target="https://t.co/Shsjhlz23D" TargetMode="External"/><Relationship Id="rId865" Type="http://schemas.openxmlformats.org/officeDocument/2006/relationships/hyperlink" Target="http://pbs.twimg.com/profile_images/1261402589263998984/ac1PVehL_normal.jpg" TargetMode="External"/><Relationship Id="rId1288" Type="http://schemas.openxmlformats.org/officeDocument/2006/relationships/hyperlink" Target="http://pbs.twimg.com/profile_images/1263953742606544896/_amSCrTU_normal.jpg" TargetMode="External"/><Relationship Id="rId1495" Type="http://schemas.openxmlformats.org/officeDocument/2006/relationships/hyperlink" Target="http://pbs.twimg.com/profile_images/1244701287855292427/CdmelmQl_normal.jpg" TargetMode="External"/><Relationship Id="rId2339" Type="http://schemas.openxmlformats.org/officeDocument/2006/relationships/hyperlink" Target="http://pbs.twimg.com/profile_images/1190314305012543490/XAJ6V0mt_normal.jpg" TargetMode="External"/><Relationship Id="rId2546" Type="http://schemas.openxmlformats.org/officeDocument/2006/relationships/hyperlink" Target="http://pbs.twimg.com/profile_images/1196145883752148997/_UWORuji_normal.jpg" TargetMode="External"/><Relationship Id="rId2753" Type="http://schemas.openxmlformats.org/officeDocument/2006/relationships/hyperlink" Target="http://pbs.twimg.com/profile_images/1245625305454133249/ftASJFaU_normal.jpg" TargetMode="External"/><Relationship Id="rId2960" Type="http://schemas.openxmlformats.org/officeDocument/2006/relationships/hyperlink" Target="http://pbs.twimg.com/profile_images/1260269836548128775/nmE8JbTz_normal.jpg" TargetMode="External"/><Relationship Id="rId3804" Type="http://schemas.openxmlformats.org/officeDocument/2006/relationships/hyperlink" Target="https://twitter.com/capulcuozllem" TargetMode="External"/><Relationship Id="rId6003" Type="http://schemas.openxmlformats.org/officeDocument/2006/relationships/hyperlink" Target="https://twitter.com/haozdemir" TargetMode="External"/><Relationship Id="rId6210" Type="http://schemas.openxmlformats.org/officeDocument/2006/relationships/hyperlink" Target="https://twitter.com/aysehatunn_" TargetMode="External"/><Relationship Id="rId518" Type="http://schemas.openxmlformats.org/officeDocument/2006/relationships/hyperlink" Target="https://t.co/jlmPWnNRYP" TargetMode="External"/><Relationship Id="rId725" Type="http://schemas.openxmlformats.org/officeDocument/2006/relationships/hyperlink" Target="http://pbs.twimg.com/profile_images/1251370473805492226/irbvhpd2_normal.jpg" TargetMode="External"/><Relationship Id="rId932" Type="http://schemas.openxmlformats.org/officeDocument/2006/relationships/hyperlink" Target="http://pbs.twimg.com/profile_images/925358010830028802/EI7kolKF_normal.jpg" TargetMode="External"/><Relationship Id="rId1148" Type="http://schemas.openxmlformats.org/officeDocument/2006/relationships/hyperlink" Target="http://pbs.twimg.com/profile_images/531887361110847488/7NwzGch__normal.jpeg" TargetMode="External"/><Relationship Id="rId1355" Type="http://schemas.openxmlformats.org/officeDocument/2006/relationships/hyperlink" Target="http://pbs.twimg.com/profile_images/1263404037648658432/I15dVKRp_normal.jpg" TargetMode="External"/><Relationship Id="rId1562" Type="http://schemas.openxmlformats.org/officeDocument/2006/relationships/hyperlink" Target="http://pbs.twimg.com/profile_images/1264493809171398656/blqtULxb_normal.jpg" TargetMode="External"/><Relationship Id="rId2406" Type="http://schemas.openxmlformats.org/officeDocument/2006/relationships/hyperlink" Target="http://pbs.twimg.com/profile_images/1258105079254487041/qWHuXTfU_normal.jpg" TargetMode="External"/><Relationship Id="rId2613" Type="http://schemas.openxmlformats.org/officeDocument/2006/relationships/hyperlink" Target="http://pbs.twimg.com/profile_images/1139137226506461184/zU9kY87Z_normal.jpg" TargetMode="External"/><Relationship Id="rId5769" Type="http://schemas.openxmlformats.org/officeDocument/2006/relationships/hyperlink" Target="https://twitter.com/rahmanelhuseyn1" TargetMode="External"/><Relationship Id="rId1008" Type="http://schemas.openxmlformats.org/officeDocument/2006/relationships/hyperlink" Target="http://pbs.twimg.com/profile_images/1247183969751351296/1pEof_xQ_normal.jpg" TargetMode="External"/><Relationship Id="rId1215" Type="http://schemas.openxmlformats.org/officeDocument/2006/relationships/hyperlink" Target="http://pbs.twimg.com/profile_images/716398165709205504/_ysXrO_L_normal.jpg" TargetMode="External"/><Relationship Id="rId1422" Type="http://schemas.openxmlformats.org/officeDocument/2006/relationships/hyperlink" Target="http://pbs.twimg.com/profile_images/1203022742951464961/5kJs47xi_normal.jpg" TargetMode="External"/><Relationship Id="rId2820" Type="http://schemas.openxmlformats.org/officeDocument/2006/relationships/hyperlink" Target="http://pbs.twimg.com/profile_images/1246502664386600960/CbqDBuPg_normal.jpg" TargetMode="External"/><Relationship Id="rId4578" Type="http://schemas.openxmlformats.org/officeDocument/2006/relationships/hyperlink" Target="https://twitter.com/sadecesikeyim" TargetMode="External"/><Relationship Id="rId5976" Type="http://schemas.openxmlformats.org/officeDocument/2006/relationships/hyperlink" Target="https://twitter.com/huseyinyucell" TargetMode="External"/><Relationship Id="rId61" Type="http://schemas.openxmlformats.org/officeDocument/2006/relationships/hyperlink" Target="https://t.co/OcUFNFovTz" TargetMode="External"/><Relationship Id="rId3387" Type="http://schemas.openxmlformats.org/officeDocument/2006/relationships/hyperlink" Target="http://pbs.twimg.com/profile_images/1237627280307994626/DrcQRJ7N_normal.jpg" TargetMode="External"/><Relationship Id="rId4785" Type="http://schemas.openxmlformats.org/officeDocument/2006/relationships/hyperlink" Target="https://twitter.com/nurayakl2" TargetMode="External"/><Relationship Id="rId4992" Type="http://schemas.openxmlformats.org/officeDocument/2006/relationships/hyperlink" Target="https://twitter.com/varolcafer" TargetMode="External"/><Relationship Id="rId5629" Type="http://schemas.openxmlformats.org/officeDocument/2006/relationships/hyperlink" Target="https://twitter.com/irfandonat" TargetMode="External"/><Relationship Id="rId5836" Type="http://schemas.openxmlformats.org/officeDocument/2006/relationships/hyperlink" Target="https://twitter.com/n&#305;n&#305;tend0" TargetMode="External"/><Relationship Id="rId2196" Type="http://schemas.openxmlformats.org/officeDocument/2006/relationships/hyperlink" Target="http://pbs.twimg.com/profile_images/1263828036211924992/5nLqdulN_normal.jpg" TargetMode="External"/><Relationship Id="rId3594" Type="http://schemas.openxmlformats.org/officeDocument/2006/relationships/hyperlink" Target="http://pbs.twimg.com/profile_images/1246484127295180800/fbYuTdNY_normal.jpg" TargetMode="External"/><Relationship Id="rId4438" Type="http://schemas.openxmlformats.org/officeDocument/2006/relationships/hyperlink" Target="https://twitter.com/akpartiurfa" TargetMode="External"/><Relationship Id="rId4645" Type="http://schemas.openxmlformats.org/officeDocument/2006/relationships/hyperlink" Target="https://twitter.com/selim16942618" TargetMode="External"/><Relationship Id="rId4852" Type="http://schemas.openxmlformats.org/officeDocument/2006/relationships/hyperlink" Target="https://twitter.com/asdfghj18823572" TargetMode="External"/><Relationship Id="rId5903" Type="http://schemas.openxmlformats.org/officeDocument/2006/relationships/hyperlink" Target="https://twitter.com/baak61924746" TargetMode="External"/><Relationship Id="rId168" Type="http://schemas.openxmlformats.org/officeDocument/2006/relationships/hyperlink" Target="https://t.co/8NjldLLsgu" TargetMode="External"/><Relationship Id="rId3247" Type="http://schemas.openxmlformats.org/officeDocument/2006/relationships/hyperlink" Target="http://pbs.twimg.com/profile_images/1263131243815862281/J6WVsY3c_normal.jpg" TargetMode="External"/><Relationship Id="rId3454" Type="http://schemas.openxmlformats.org/officeDocument/2006/relationships/hyperlink" Target="http://pbs.twimg.com/profile_images/1254841492155387905/_rXmHAon_normal.jpg" TargetMode="External"/><Relationship Id="rId3661" Type="http://schemas.openxmlformats.org/officeDocument/2006/relationships/hyperlink" Target="https://twitter.com/beyazkarizma14" TargetMode="External"/><Relationship Id="rId4505" Type="http://schemas.openxmlformats.org/officeDocument/2006/relationships/hyperlink" Target="https://twitter.com/aydogan29" TargetMode="External"/><Relationship Id="rId4712" Type="http://schemas.openxmlformats.org/officeDocument/2006/relationships/hyperlink" Target="https://twitter.com/barankk20" TargetMode="External"/><Relationship Id="rId375" Type="http://schemas.openxmlformats.org/officeDocument/2006/relationships/hyperlink" Target="https://t.co/enJ1dasQXG" TargetMode="External"/><Relationship Id="rId582" Type="http://schemas.openxmlformats.org/officeDocument/2006/relationships/hyperlink" Target="https://t.co/6QpkU5h1GT" TargetMode="External"/><Relationship Id="rId2056" Type="http://schemas.openxmlformats.org/officeDocument/2006/relationships/hyperlink" Target="http://pbs.twimg.com/profile_images/1222950087845982208/wiDQJWDj_normal.jpg" TargetMode="External"/><Relationship Id="rId2263" Type="http://schemas.openxmlformats.org/officeDocument/2006/relationships/hyperlink" Target="http://pbs.twimg.com/profile_images/1186674014959423488/D2L3mri5_normal.jpg" TargetMode="External"/><Relationship Id="rId2470" Type="http://schemas.openxmlformats.org/officeDocument/2006/relationships/hyperlink" Target="http://pbs.twimg.com/profile_images/1261752369613811713/1D20SIpH_normal.jpg" TargetMode="External"/><Relationship Id="rId3107" Type="http://schemas.openxmlformats.org/officeDocument/2006/relationships/hyperlink" Target="http://pbs.twimg.com/profile_images/825020863036682241/NrnTQ9iN_normal.jpg" TargetMode="External"/><Relationship Id="rId3314" Type="http://schemas.openxmlformats.org/officeDocument/2006/relationships/hyperlink" Target="http://pbs.twimg.com/profile_images/1256281736436166661/DU61QKcd_normal.jpg" TargetMode="External"/><Relationship Id="rId3521" Type="http://schemas.openxmlformats.org/officeDocument/2006/relationships/hyperlink" Target="http://pbs.twimg.com/profile_images/1255187820500652040/qnBM5nJW_normal.jpg" TargetMode="External"/><Relationship Id="rId235" Type="http://schemas.openxmlformats.org/officeDocument/2006/relationships/hyperlink" Target="https://t.co/Z0foJEJJ1R" TargetMode="External"/><Relationship Id="rId442" Type="http://schemas.openxmlformats.org/officeDocument/2006/relationships/hyperlink" Target="https://t.co/R3uzaz1QDM" TargetMode="External"/><Relationship Id="rId1072" Type="http://schemas.openxmlformats.org/officeDocument/2006/relationships/hyperlink" Target="http://pbs.twimg.com/profile_images/1264645376000344076/_jrHkIgR_normal.jpg" TargetMode="External"/><Relationship Id="rId2123" Type="http://schemas.openxmlformats.org/officeDocument/2006/relationships/hyperlink" Target="http://pbs.twimg.com/profile_images/1264348906135212032/UMWHtvgi_normal.jpg" TargetMode="External"/><Relationship Id="rId2330" Type="http://schemas.openxmlformats.org/officeDocument/2006/relationships/hyperlink" Target="http://pbs.twimg.com/profile_images/1219726808792420357/720ulh6p_normal.jpg" TargetMode="External"/><Relationship Id="rId5279" Type="http://schemas.openxmlformats.org/officeDocument/2006/relationships/hyperlink" Target="https://twitter.com/marshallamalil1" TargetMode="External"/><Relationship Id="rId5486" Type="http://schemas.openxmlformats.org/officeDocument/2006/relationships/hyperlink" Target="https://twitter.com/adnangunaltin" TargetMode="External"/><Relationship Id="rId5693" Type="http://schemas.openxmlformats.org/officeDocument/2006/relationships/hyperlink" Target="https://twitter.com/pazarim_koyden" TargetMode="External"/><Relationship Id="rId6537" Type="http://schemas.openxmlformats.org/officeDocument/2006/relationships/hyperlink" Target="https://twitter.com/burhan0200" TargetMode="External"/><Relationship Id="rId302" Type="http://schemas.openxmlformats.org/officeDocument/2006/relationships/hyperlink" Target="https://t.co/aEe3pqegOo" TargetMode="External"/><Relationship Id="rId4088" Type="http://schemas.openxmlformats.org/officeDocument/2006/relationships/hyperlink" Target="https://twitter.com/sduhuwy0xikk7g5" TargetMode="External"/><Relationship Id="rId4295" Type="http://schemas.openxmlformats.org/officeDocument/2006/relationships/hyperlink" Target="https://twitter.com/karnofobi" TargetMode="External"/><Relationship Id="rId5139" Type="http://schemas.openxmlformats.org/officeDocument/2006/relationships/hyperlink" Target="https://twitter.com/vmyew" TargetMode="External"/><Relationship Id="rId5346" Type="http://schemas.openxmlformats.org/officeDocument/2006/relationships/hyperlink" Target="https://twitter.com/eyctiisii" TargetMode="External"/><Relationship Id="rId5553" Type="http://schemas.openxmlformats.org/officeDocument/2006/relationships/hyperlink" Target="https://twitter.com/ftgk1963" TargetMode="External"/><Relationship Id="rId1889" Type="http://schemas.openxmlformats.org/officeDocument/2006/relationships/hyperlink" Target="http://pbs.twimg.com/profile_images/1259578507283304452/NGj3FRFI_normal.jpg" TargetMode="External"/><Relationship Id="rId4155" Type="http://schemas.openxmlformats.org/officeDocument/2006/relationships/hyperlink" Target="https://twitter.com/klchibrhm" TargetMode="External"/><Relationship Id="rId4362" Type="http://schemas.openxmlformats.org/officeDocument/2006/relationships/hyperlink" Target="https://twitter.com/mminyorita" TargetMode="External"/><Relationship Id="rId5206" Type="http://schemas.openxmlformats.org/officeDocument/2006/relationships/hyperlink" Target="https://twitter.com/ouzboraergin" TargetMode="External"/><Relationship Id="rId5760" Type="http://schemas.openxmlformats.org/officeDocument/2006/relationships/hyperlink" Target="https://twitter.com/hdpkkteroru67" TargetMode="External"/><Relationship Id="rId1749" Type="http://schemas.openxmlformats.org/officeDocument/2006/relationships/hyperlink" Target="http://pbs.twimg.com/profile_images/777555316808552452/0fqiLimF_normal.jpg" TargetMode="External"/><Relationship Id="rId1956" Type="http://schemas.openxmlformats.org/officeDocument/2006/relationships/hyperlink" Target="http://pbs.twimg.com/profile_images/831162293975146496/nOLzilsC_normal.jpg" TargetMode="External"/><Relationship Id="rId3171" Type="http://schemas.openxmlformats.org/officeDocument/2006/relationships/hyperlink" Target="http://pbs.twimg.com/profile_images/1227609068463935489/wJBNbe0T_normal.jpg" TargetMode="External"/><Relationship Id="rId4015" Type="http://schemas.openxmlformats.org/officeDocument/2006/relationships/hyperlink" Target="https://twitter.com/yazdansonra" TargetMode="External"/><Relationship Id="rId5413" Type="http://schemas.openxmlformats.org/officeDocument/2006/relationships/hyperlink" Target="https://twitter.com/emn_tkn" TargetMode="External"/><Relationship Id="rId5620" Type="http://schemas.openxmlformats.org/officeDocument/2006/relationships/hyperlink" Target="https://twitter.com/nevitdilmentr" TargetMode="External"/><Relationship Id="rId1609" Type="http://schemas.openxmlformats.org/officeDocument/2006/relationships/hyperlink" Target="http://pbs.twimg.com/profile_images/1259010489453096960/ZTvnd30s_normal.jpg" TargetMode="External"/><Relationship Id="rId1816" Type="http://schemas.openxmlformats.org/officeDocument/2006/relationships/hyperlink" Target="http://pbs.twimg.com/profile_images/1253809844315971586/lOVcl0op_normal.jpg" TargetMode="External"/><Relationship Id="rId4222" Type="http://schemas.openxmlformats.org/officeDocument/2006/relationships/hyperlink" Target="https://twitter.com/fatmragp" TargetMode="External"/><Relationship Id="rId3031" Type="http://schemas.openxmlformats.org/officeDocument/2006/relationships/hyperlink" Target="http://pbs.twimg.com/profile_images/1258866430705127428/q9BPdgrn_normal.jpg" TargetMode="External"/><Relationship Id="rId3988" Type="http://schemas.openxmlformats.org/officeDocument/2006/relationships/hyperlink" Target="https://twitter.com/sirshortyy" TargetMode="External"/><Relationship Id="rId6187" Type="http://schemas.openxmlformats.org/officeDocument/2006/relationships/hyperlink" Target="https://twitter.com/solcugazete" TargetMode="External"/><Relationship Id="rId6394" Type="http://schemas.openxmlformats.org/officeDocument/2006/relationships/hyperlink" Target="https://twitter.com/herzamankifunda" TargetMode="External"/><Relationship Id="rId2797" Type="http://schemas.openxmlformats.org/officeDocument/2006/relationships/hyperlink" Target="http://pbs.twimg.com/profile_images/962428343747522560/Mr22gfpk_normal.jpg" TargetMode="External"/><Relationship Id="rId3848" Type="http://schemas.openxmlformats.org/officeDocument/2006/relationships/hyperlink" Target="https://twitter.com/korayaydintr" TargetMode="External"/><Relationship Id="rId6047" Type="http://schemas.openxmlformats.org/officeDocument/2006/relationships/hyperlink" Target="https://twitter.com/garnerlarinalan" TargetMode="External"/><Relationship Id="rId6254" Type="http://schemas.openxmlformats.org/officeDocument/2006/relationships/hyperlink" Target="https://twitter.com/cobanyildiizim" TargetMode="External"/><Relationship Id="rId6461" Type="http://schemas.openxmlformats.org/officeDocument/2006/relationships/hyperlink" Target="https://twitter.com/rmuzem" TargetMode="External"/><Relationship Id="rId769" Type="http://schemas.openxmlformats.org/officeDocument/2006/relationships/hyperlink" Target="http://pbs.twimg.com/profile_images/1234467723134017536/S6jX5gQy_normal.jpg" TargetMode="External"/><Relationship Id="rId976" Type="http://schemas.openxmlformats.org/officeDocument/2006/relationships/hyperlink" Target="http://pbs.twimg.com/profile_images/1179495171123302401/3b6qGPzN_normal.jpg" TargetMode="External"/><Relationship Id="rId1399" Type="http://schemas.openxmlformats.org/officeDocument/2006/relationships/hyperlink" Target="http://pbs.twimg.com/profile_images/1264615853301039106/R9yAL1ap_normal.jpg" TargetMode="External"/><Relationship Id="rId2657" Type="http://schemas.openxmlformats.org/officeDocument/2006/relationships/hyperlink" Target="http://pbs.twimg.com/profile_images/1263989599908618242/FKm3db-3_normal.jpg" TargetMode="External"/><Relationship Id="rId5063" Type="http://schemas.openxmlformats.org/officeDocument/2006/relationships/hyperlink" Target="https://twitter.com/zmrngh35" TargetMode="External"/><Relationship Id="rId5270" Type="http://schemas.openxmlformats.org/officeDocument/2006/relationships/hyperlink" Target="https://twitter.com/rabikderler" TargetMode="External"/><Relationship Id="rId6114" Type="http://schemas.openxmlformats.org/officeDocument/2006/relationships/hyperlink" Target="https://twitter.com/serpehn" TargetMode="External"/><Relationship Id="rId6321" Type="http://schemas.openxmlformats.org/officeDocument/2006/relationships/hyperlink" Target="https://twitter.com/avsarcevdet" TargetMode="External"/><Relationship Id="rId629" Type="http://schemas.openxmlformats.org/officeDocument/2006/relationships/hyperlink" Target="https://t.co/doRQ6E6fBL" TargetMode="External"/><Relationship Id="rId1259" Type="http://schemas.openxmlformats.org/officeDocument/2006/relationships/hyperlink" Target="http://pbs.twimg.com/profile_images/1232740435199774721/bS1j5GPL_normal.jpg" TargetMode="External"/><Relationship Id="rId1466" Type="http://schemas.openxmlformats.org/officeDocument/2006/relationships/hyperlink" Target="http://pbs.twimg.com/profile_images/1263203456539668492/Zptfbz5r_normal.jpg" TargetMode="External"/><Relationship Id="rId2864" Type="http://schemas.openxmlformats.org/officeDocument/2006/relationships/hyperlink" Target="http://pbs.twimg.com/profile_images/1261469121977421824/lPrNcVDl_normal.jpg" TargetMode="External"/><Relationship Id="rId3708" Type="http://schemas.openxmlformats.org/officeDocument/2006/relationships/hyperlink" Target="https://twitter.com/veramira6" TargetMode="External"/><Relationship Id="rId3915" Type="http://schemas.openxmlformats.org/officeDocument/2006/relationships/hyperlink" Target="https://twitter.com/lan_inci" TargetMode="External"/><Relationship Id="rId5130" Type="http://schemas.openxmlformats.org/officeDocument/2006/relationships/hyperlink" Target="https://twitter.com/gksnofficial" TargetMode="External"/><Relationship Id="rId836" Type="http://schemas.openxmlformats.org/officeDocument/2006/relationships/hyperlink" Target="http://pbs.twimg.com/profile_images/1124391683498467328/Y7e1h-fi_normal.jpg" TargetMode="External"/><Relationship Id="rId1119" Type="http://schemas.openxmlformats.org/officeDocument/2006/relationships/hyperlink" Target="http://pbs.twimg.com/profile_images/798568925038608384/Aqf0QeIe_normal.jpg" TargetMode="External"/><Relationship Id="rId1673" Type="http://schemas.openxmlformats.org/officeDocument/2006/relationships/hyperlink" Target="http://pbs.twimg.com/profile_images/1258468165874601984/h75UF8NJ_normal.jpg" TargetMode="External"/><Relationship Id="rId1880" Type="http://schemas.openxmlformats.org/officeDocument/2006/relationships/hyperlink" Target="http://pbs.twimg.com/profile_images/1263370540909309954/JT3GqauX_normal.jpg" TargetMode="External"/><Relationship Id="rId2517" Type="http://schemas.openxmlformats.org/officeDocument/2006/relationships/hyperlink" Target="http://pbs.twimg.com/profile_images/1248328774334189574/a5igoGJ2_normal.jpg" TargetMode="External"/><Relationship Id="rId2724" Type="http://schemas.openxmlformats.org/officeDocument/2006/relationships/hyperlink" Target="http://pbs.twimg.com/profile_images/1255467232425058307/qoaXg1Ru_normal.jpg" TargetMode="External"/><Relationship Id="rId2931" Type="http://schemas.openxmlformats.org/officeDocument/2006/relationships/hyperlink" Target="http://pbs.twimg.com/profile_images/1254440603338891265/Nio63e_o_normal.jpg" TargetMode="External"/><Relationship Id="rId903" Type="http://schemas.openxmlformats.org/officeDocument/2006/relationships/hyperlink" Target="http://pbs.twimg.com/profile_images/1151261529473462277/eTfrbLND_normal.jpg" TargetMode="External"/><Relationship Id="rId1326" Type="http://schemas.openxmlformats.org/officeDocument/2006/relationships/hyperlink" Target="http://pbs.twimg.com/profile_images/1248384430990692355/xKSdPY6I_normal.jpg" TargetMode="External"/><Relationship Id="rId1533" Type="http://schemas.openxmlformats.org/officeDocument/2006/relationships/hyperlink" Target="http://pbs.twimg.com/profile_images/1256729307088642051/M2towdMd_normal.jpg" TargetMode="External"/><Relationship Id="rId1740" Type="http://schemas.openxmlformats.org/officeDocument/2006/relationships/hyperlink" Target="http://pbs.twimg.com/profile_images/1257367495083806721/gADMhSSD_normal.jpg" TargetMode="External"/><Relationship Id="rId4689" Type="http://schemas.openxmlformats.org/officeDocument/2006/relationships/hyperlink" Target="https://twitter.com/solyanm72244393" TargetMode="External"/><Relationship Id="rId4896" Type="http://schemas.openxmlformats.org/officeDocument/2006/relationships/hyperlink" Target="https://twitter.com/barisatay" TargetMode="External"/><Relationship Id="rId5947" Type="http://schemas.openxmlformats.org/officeDocument/2006/relationships/hyperlink" Target="https://twitter.com/e_adnan72" TargetMode="External"/><Relationship Id="rId32" Type="http://schemas.openxmlformats.org/officeDocument/2006/relationships/hyperlink" Target="https://t.co/mh23GBNpic" TargetMode="External"/><Relationship Id="rId1600" Type="http://schemas.openxmlformats.org/officeDocument/2006/relationships/hyperlink" Target="http://pbs.twimg.com/profile_images/1118050694056042499/O_I64IAi_normal.jpg" TargetMode="External"/><Relationship Id="rId3498" Type="http://schemas.openxmlformats.org/officeDocument/2006/relationships/hyperlink" Target="http://pbs.twimg.com/profile_images/1130201379916734464/7DpaMnH9_normal.jpg" TargetMode="External"/><Relationship Id="rId4549" Type="http://schemas.openxmlformats.org/officeDocument/2006/relationships/hyperlink" Target="https://twitter.com/bulentferhat555" TargetMode="External"/><Relationship Id="rId4756" Type="http://schemas.openxmlformats.org/officeDocument/2006/relationships/hyperlink" Target="https://twitter.com/kay&#305;pbal&#305;k9" TargetMode="External"/><Relationship Id="rId4963" Type="http://schemas.openxmlformats.org/officeDocument/2006/relationships/hyperlink" Target="https://twitter.com/ahmet_macit58" TargetMode="External"/><Relationship Id="rId5807" Type="http://schemas.openxmlformats.org/officeDocument/2006/relationships/hyperlink" Target="https://twitter.com/ftemee2" TargetMode="External"/><Relationship Id="rId3358" Type="http://schemas.openxmlformats.org/officeDocument/2006/relationships/hyperlink" Target="http://pbs.twimg.com/profile_images/1263895989032751104/uSUYJx0d_normal.jpg" TargetMode="External"/><Relationship Id="rId3565" Type="http://schemas.openxmlformats.org/officeDocument/2006/relationships/hyperlink" Target="http://pbs.twimg.com/profile_images/1235944410887708672/VdMXaiTW_normal.jpg" TargetMode="External"/><Relationship Id="rId3772" Type="http://schemas.openxmlformats.org/officeDocument/2006/relationships/hyperlink" Target="https://twitter.com/taner_cem1" TargetMode="External"/><Relationship Id="rId4409" Type="http://schemas.openxmlformats.org/officeDocument/2006/relationships/hyperlink" Target="https://twitter.com/berkanciyizbaba" TargetMode="External"/><Relationship Id="rId4616" Type="http://schemas.openxmlformats.org/officeDocument/2006/relationships/hyperlink" Target="https://twitter.com/cgfuzuli" TargetMode="External"/><Relationship Id="rId4823" Type="http://schemas.openxmlformats.org/officeDocument/2006/relationships/hyperlink" Target="https://twitter.com/utkuleyya1" TargetMode="External"/><Relationship Id="rId279" Type="http://schemas.openxmlformats.org/officeDocument/2006/relationships/hyperlink" Target="https://t.co/xvXbNuV3Qd" TargetMode="External"/><Relationship Id="rId486" Type="http://schemas.openxmlformats.org/officeDocument/2006/relationships/hyperlink" Target="https://t.co/6rUFaGG9Px" TargetMode="External"/><Relationship Id="rId693" Type="http://schemas.openxmlformats.org/officeDocument/2006/relationships/hyperlink" Target="https://t.co/HDNG1Mm4sM" TargetMode="External"/><Relationship Id="rId2167" Type="http://schemas.openxmlformats.org/officeDocument/2006/relationships/hyperlink" Target="http://pbs.twimg.com/profile_images/1263219779176935427/KzvbuejE_normal.jpg" TargetMode="External"/><Relationship Id="rId2374" Type="http://schemas.openxmlformats.org/officeDocument/2006/relationships/hyperlink" Target="http://pbs.twimg.com/profile_images/1260234075044040705/8TmGADeu_normal.jpg" TargetMode="External"/><Relationship Id="rId2581" Type="http://schemas.openxmlformats.org/officeDocument/2006/relationships/hyperlink" Target="http://pbs.twimg.com/profile_images/1236222449554993152/1zqJLFxW_normal.jpg" TargetMode="External"/><Relationship Id="rId3218" Type="http://schemas.openxmlformats.org/officeDocument/2006/relationships/hyperlink" Target="http://pbs.twimg.com/profile_images/1264254067959832577/nVuUYNV8_normal.jpg" TargetMode="External"/><Relationship Id="rId3425" Type="http://schemas.openxmlformats.org/officeDocument/2006/relationships/hyperlink" Target="http://pbs.twimg.com/profile_images/1202481997567934465/XtgikIiA_normal.jpg" TargetMode="External"/><Relationship Id="rId3632" Type="http://schemas.openxmlformats.org/officeDocument/2006/relationships/hyperlink" Target="https://twitter.com/itirafciyim" TargetMode="External"/><Relationship Id="rId139" Type="http://schemas.openxmlformats.org/officeDocument/2006/relationships/hyperlink" Target="https://t.co/Heze8IjOjE" TargetMode="External"/><Relationship Id="rId346" Type="http://schemas.openxmlformats.org/officeDocument/2006/relationships/hyperlink" Target="https://t.co/tHpTO1AcBL" TargetMode="External"/><Relationship Id="rId553" Type="http://schemas.openxmlformats.org/officeDocument/2006/relationships/hyperlink" Target="https://t.co/qbOHyfsDP7" TargetMode="External"/><Relationship Id="rId760" Type="http://schemas.openxmlformats.org/officeDocument/2006/relationships/hyperlink" Target="http://pbs.twimg.com/profile_images/1254584481056460802/F_J15Typ_normal.jpg" TargetMode="External"/><Relationship Id="rId1183" Type="http://schemas.openxmlformats.org/officeDocument/2006/relationships/hyperlink" Target="http://pbs.twimg.com/profile_images/1175717270783483904/dVFjKUXo_normal.jpg" TargetMode="External"/><Relationship Id="rId1390" Type="http://schemas.openxmlformats.org/officeDocument/2006/relationships/hyperlink" Target="http://pbs.twimg.com/profile_images/1262208522537914370/kHKO7hR2_normal.jpg" TargetMode="External"/><Relationship Id="rId2027" Type="http://schemas.openxmlformats.org/officeDocument/2006/relationships/hyperlink" Target="http://pbs.twimg.com/profile_images/1055919958989901825/dMLaUtPc_normal.jpg" TargetMode="External"/><Relationship Id="rId2234" Type="http://schemas.openxmlformats.org/officeDocument/2006/relationships/hyperlink" Target="http://pbs.twimg.com/profile_images/1230570376888975363/_WRUeT9e_normal.jpg" TargetMode="External"/><Relationship Id="rId2441" Type="http://schemas.openxmlformats.org/officeDocument/2006/relationships/hyperlink" Target="http://pbs.twimg.com/profile_images/1251562479651618816/YQQrPyTw_normal.jpg" TargetMode="External"/><Relationship Id="rId5597" Type="http://schemas.openxmlformats.org/officeDocument/2006/relationships/hyperlink" Target="https://twitter.com/avyurdunuseven" TargetMode="External"/><Relationship Id="rId206" Type="http://schemas.openxmlformats.org/officeDocument/2006/relationships/hyperlink" Target="https://t.co/hl2IXwLXd7" TargetMode="External"/><Relationship Id="rId413" Type="http://schemas.openxmlformats.org/officeDocument/2006/relationships/hyperlink" Target="https://t.co/I0NUkBwgDn" TargetMode="External"/><Relationship Id="rId1043" Type="http://schemas.openxmlformats.org/officeDocument/2006/relationships/hyperlink" Target="http://pbs.twimg.com/profile_images/1255486554610556928/svcVtkHT_normal.jpg" TargetMode="External"/><Relationship Id="rId4199" Type="http://schemas.openxmlformats.org/officeDocument/2006/relationships/hyperlink" Target="https://twitter.com/sosyalistgen13" TargetMode="External"/><Relationship Id="rId620" Type="http://schemas.openxmlformats.org/officeDocument/2006/relationships/hyperlink" Target="https://t.co/R3uzaz1QDM" TargetMode="External"/><Relationship Id="rId1250" Type="http://schemas.openxmlformats.org/officeDocument/2006/relationships/hyperlink" Target="http://pbs.twimg.com/profile_images/2656520122/6dd89d52e95275b0145695941885628a_normal.jpeg" TargetMode="External"/><Relationship Id="rId2301" Type="http://schemas.openxmlformats.org/officeDocument/2006/relationships/hyperlink" Target="http://pbs.twimg.com/profile_images/1135218879217713153/YiPKtnzo_normal.jpg" TargetMode="External"/><Relationship Id="rId4059" Type="http://schemas.openxmlformats.org/officeDocument/2006/relationships/hyperlink" Target="https://twitter.com/hurriyet" TargetMode="External"/><Relationship Id="rId5457" Type="http://schemas.openxmlformats.org/officeDocument/2006/relationships/hyperlink" Target="https://twitter.com/aziz34711" TargetMode="External"/><Relationship Id="rId5664" Type="http://schemas.openxmlformats.org/officeDocument/2006/relationships/hyperlink" Target="https://twitter.com/acufahrettin" TargetMode="External"/><Relationship Id="rId5871" Type="http://schemas.openxmlformats.org/officeDocument/2006/relationships/hyperlink" Target="https://twitter.com/iyi_olacak_iyi" TargetMode="External"/><Relationship Id="rId6508" Type="http://schemas.openxmlformats.org/officeDocument/2006/relationships/hyperlink" Target="https://twitter.com/yyarengemici" TargetMode="External"/><Relationship Id="rId1110" Type="http://schemas.openxmlformats.org/officeDocument/2006/relationships/hyperlink" Target="http://pbs.twimg.com/profile_images/1264645034890199046/LH45BqyQ_normal.jpg" TargetMode="External"/><Relationship Id="rId4266" Type="http://schemas.openxmlformats.org/officeDocument/2006/relationships/hyperlink" Target="https://twitter.com/nurdooo" TargetMode="External"/><Relationship Id="rId4473" Type="http://schemas.openxmlformats.org/officeDocument/2006/relationships/hyperlink" Target="https://twitter.com/sevinjvaliyeva" TargetMode="External"/><Relationship Id="rId4680" Type="http://schemas.openxmlformats.org/officeDocument/2006/relationships/hyperlink" Target="https://twitter.com/nurlardanbirisi" TargetMode="External"/><Relationship Id="rId5317" Type="http://schemas.openxmlformats.org/officeDocument/2006/relationships/hyperlink" Target="https://twitter.com/dantefatma" TargetMode="External"/><Relationship Id="rId5524" Type="http://schemas.openxmlformats.org/officeDocument/2006/relationships/hyperlink" Target="https://twitter.com/isa_karagulle" TargetMode="External"/><Relationship Id="rId5731" Type="http://schemas.openxmlformats.org/officeDocument/2006/relationships/hyperlink" Target="https://twitter.com/cihatkomut" TargetMode="External"/><Relationship Id="rId1927" Type="http://schemas.openxmlformats.org/officeDocument/2006/relationships/hyperlink" Target="http://pbs.twimg.com/profile_images/1250472101783494657/HNqaBZK9_normal.jpg" TargetMode="External"/><Relationship Id="rId3075" Type="http://schemas.openxmlformats.org/officeDocument/2006/relationships/hyperlink" Target="http://pbs.twimg.com/profile_images/1264630885518848006/-OoQU-SJ_normal.jpg" TargetMode="External"/><Relationship Id="rId3282" Type="http://schemas.openxmlformats.org/officeDocument/2006/relationships/hyperlink" Target="http://pbs.twimg.com/profile_images/1264609545495683072/SMIhG4Hg_normal.jpg" TargetMode="External"/><Relationship Id="rId4126" Type="http://schemas.openxmlformats.org/officeDocument/2006/relationships/hyperlink" Target="https://twitter.com/gsen_kadir" TargetMode="External"/><Relationship Id="rId4333" Type="http://schemas.openxmlformats.org/officeDocument/2006/relationships/hyperlink" Target="https://twitter.com/sayestweet" TargetMode="External"/><Relationship Id="rId4540" Type="http://schemas.openxmlformats.org/officeDocument/2006/relationships/hyperlink" Target="https://twitter.com/bir_nazenin" TargetMode="External"/><Relationship Id="rId2091" Type="http://schemas.openxmlformats.org/officeDocument/2006/relationships/hyperlink" Target="http://pbs.twimg.com/profile_images/1260810895388807169/nS9tvXow_normal.jpg" TargetMode="External"/><Relationship Id="rId3142" Type="http://schemas.openxmlformats.org/officeDocument/2006/relationships/hyperlink" Target="http://pbs.twimg.com/profile_images/1152495375707717632/X5PBe12z_normal.jpg" TargetMode="External"/><Relationship Id="rId4400" Type="http://schemas.openxmlformats.org/officeDocument/2006/relationships/hyperlink" Target="https://twitter.com/hlya69683358" TargetMode="External"/><Relationship Id="rId6298" Type="http://schemas.openxmlformats.org/officeDocument/2006/relationships/hyperlink" Target="https://twitter.com/infini0y" TargetMode="External"/><Relationship Id="rId270" Type="http://schemas.openxmlformats.org/officeDocument/2006/relationships/hyperlink" Target="https://t.co/4STSz6iiDa" TargetMode="External"/><Relationship Id="rId3002" Type="http://schemas.openxmlformats.org/officeDocument/2006/relationships/hyperlink" Target="http://pbs.twimg.com/profile_images/1200059896030539778/0E9PC3MG_normal.jpg" TargetMode="External"/><Relationship Id="rId6158" Type="http://schemas.openxmlformats.org/officeDocument/2006/relationships/hyperlink" Target="https://twitter.com/__bahar34" TargetMode="External"/><Relationship Id="rId6365" Type="http://schemas.openxmlformats.org/officeDocument/2006/relationships/hyperlink" Target="https://twitter.com/mrhiiragi" TargetMode="External"/><Relationship Id="rId130" Type="http://schemas.openxmlformats.org/officeDocument/2006/relationships/hyperlink" Target="https://t.co/TaRxTpCmNS" TargetMode="External"/><Relationship Id="rId3959" Type="http://schemas.openxmlformats.org/officeDocument/2006/relationships/hyperlink" Target="https://twitter.com/mertocalfan38" TargetMode="External"/><Relationship Id="rId5174" Type="http://schemas.openxmlformats.org/officeDocument/2006/relationships/hyperlink" Target="https://twitter.com/shawniens" TargetMode="External"/><Relationship Id="rId5381" Type="http://schemas.openxmlformats.org/officeDocument/2006/relationships/hyperlink" Target="https://twitter.com/sevim0620" TargetMode="External"/><Relationship Id="rId6018" Type="http://schemas.openxmlformats.org/officeDocument/2006/relationships/hyperlink" Target="https://twitter.com/bwysamp" TargetMode="External"/><Relationship Id="rId6225" Type="http://schemas.openxmlformats.org/officeDocument/2006/relationships/hyperlink" Target="https://twitter.com/eymenslen131" TargetMode="External"/><Relationship Id="rId2768" Type="http://schemas.openxmlformats.org/officeDocument/2006/relationships/hyperlink" Target="http://pbs.twimg.com/profile_images/1030567266310672385/tII2pDGl_normal.jpg" TargetMode="External"/><Relationship Id="rId2975" Type="http://schemas.openxmlformats.org/officeDocument/2006/relationships/hyperlink" Target="http://pbs.twimg.com/profile_images/1258712918616662021/vtNE8hts_normal.jpg" TargetMode="External"/><Relationship Id="rId3819" Type="http://schemas.openxmlformats.org/officeDocument/2006/relationships/hyperlink" Target="https://twitter.com/black4beats" TargetMode="External"/><Relationship Id="rId5034" Type="http://schemas.openxmlformats.org/officeDocument/2006/relationships/hyperlink" Target="https://twitter.com/sezenakmar" TargetMode="External"/><Relationship Id="rId6432" Type="http://schemas.openxmlformats.org/officeDocument/2006/relationships/hyperlink" Target="https://twitter.com/brcu__1996" TargetMode="External"/><Relationship Id="rId947" Type="http://schemas.openxmlformats.org/officeDocument/2006/relationships/hyperlink" Target="http://pbs.twimg.com/profile_images/1248811521133744133/ML8Yr3lt_normal.jpg" TargetMode="External"/><Relationship Id="rId1577" Type="http://schemas.openxmlformats.org/officeDocument/2006/relationships/hyperlink" Target="http://pbs.twimg.com/profile_images/1079841491365842945/oylpxpnc_normal.jpg" TargetMode="External"/><Relationship Id="rId1784" Type="http://schemas.openxmlformats.org/officeDocument/2006/relationships/hyperlink" Target="http://pbs.twimg.com/profile_images/1258419833311563781/2-Fc0st7_normal.jpg" TargetMode="External"/><Relationship Id="rId1991" Type="http://schemas.openxmlformats.org/officeDocument/2006/relationships/hyperlink" Target="http://pbs.twimg.com/profile_images/1260726106187014150/xmPfjDdr_normal.jpg" TargetMode="External"/><Relationship Id="rId2628" Type="http://schemas.openxmlformats.org/officeDocument/2006/relationships/hyperlink" Target="http://pbs.twimg.com/profile_images/1262054574870999040/oT5D8Xvi_normal.jpg" TargetMode="External"/><Relationship Id="rId2835" Type="http://schemas.openxmlformats.org/officeDocument/2006/relationships/hyperlink" Target="http://pbs.twimg.com/profile_images/1264299465181147138/XIrKjKoj_normal.jpg" TargetMode="External"/><Relationship Id="rId4190" Type="http://schemas.openxmlformats.org/officeDocument/2006/relationships/hyperlink" Target="https://twitter.com/postnetewi" TargetMode="External"/><Relationship Id="rId5241" Type="http://schemas.openxmlformats.org/officeDocument/2006/relationships/hyperlink" Target="https://twitter.com/sagdanbaskaya" TargetMode="External"/><Relationship Id="rId76" Type="http://schemas.openxmlformats.org/officeDocument/2006/relationships/hyperlink" Target="https://t.co/JMCPT5gahq" TargetMode="External"/><Relationship Id="rId807" Type="http://schemas.openxmlformats.org/officeDocument/2006/relationships/hyperlink" Target="http://pbs.twimg.com/profile_images/1115487632295903232/nZkAUkDl_normal.jpg" TargetMode="External"/><Relationship Id="rId1437" Type="http://schemas.openxmlformats.org/officeDocument/2006/relationships/hyperlink" Target="http://pbs.twimg.com/profile_images/1141373377208360965/-uFZEt7i_normal.jpg" TargetMode="External"/><Relationship Id="rId1644" Type="http://schemas.openxmlformats.org/officeDocument/2006/relationships/hyperlink" Target="http://pbs.twimg.com/profile_images/1263228003259158535/MzN4IQbo_normal.jpg" TargetMode="External"/><Relationship Id="rId1851" Type="http://schemas.openxmlformats.org/officeDocument/2006/relationships/hyperlink" Target="http://abs.twimg.com/sticky/default_profile_images/default_profile_normal.png" TargetMode="External"/><Relationship Id="rId2902" Type="http://schemas.openxmlformats.org/officeDocument/2006/relationships/hyperlink" Target="http://pbs.twimg.com/profile_images/1177613451310567424/VLuzUSRT_normal.jpg" TargetMode="External"/><Relationship Id="rId4050" Type="http://schemas.openxmlformats.org/officeDocument/2006/relationships/hyperlink" Target="https://twitter.com/yasingoynukkk" TargetMode="External"/><Relationship Id="rId5101" Type="http://schemas.openxmlformats.org/officeDocument/2006/relationships/hyperlink" Target="https://twitter.com/gizemdurmuolu3" TargetMode="External"/><Relationship Id="rId1504" Type="http://schemas.openxmlformats.org/officeDocument/2006/relationships/hyperlink" Target="http://pbs.twimg.com/profile_images/1259139296084348928/4ZECr-sC_normal.jpg" TargetMode="External"/><Relationship Id="rId1711" Type="http://schemas.openxmlformats.org/officeDocument/2006/relationships/hyperlink" Target="http://pbs.twimg.com/profile_images/1037905595280580610/FtxYg_76_normal.jpg" TargetMode="External"/><Relationship Id="rId4867" Type="http://schemas.openxmlformats.org/officeDocument/2006/relationships/hyperlink" Target="https://twitter.com/nebiliyiimabii" TargetMode="External"/><Relationship Id="rId3469" Type="http://schemas.openxmlformats.org/officeDocument/2006/relationships/hyperlink" Target="http://pbs.twimg.com/profile_images/1252258769322610690/Zzy_1aF8_normal.jpg" TargetMode="External"/><Relationship Id="rId3676" Type="http://schemas.openxmlformats.org/officeDocument/2006/relationships/hyperlink" Target="https://twitter.com/kaptantr" TargetMode="External"/><Relationship Id="rId5918" Type="http://schemas.openxmlformats.org/officeDocument/2006/relationships/hyperlink" Target="https://twitter.com/srf281" TargetMode="External"/><Relationship Id="rId6082" Type="http://schemas.openxmlformats.org/officeDocument/2006/relationships/hyperlink" Target="https://twitter.com/aslnmhmt" TargetMode="External"/><Relationship Id="rId597" Type="http://schemas.openxmlformats.org/officeDocument/2006/relationships/hyperlink" Target="https://t.co/ndfUCnWDhA" TargetMode="External"/><Relationship Id="rId2278" Type="http://schemas.openxmlformats.org/officeDocument/2006/relationships/hyperlink" Target="http://pbs.twimg.com/profile_images/1254682550431289345/I5WQueZm_normal.jpg" TargetMode="External"/><Relationship Id="rId2485" Type="http://schemas.openxmlformats.org/officeDocument/2006/relationships/hyperlink" Target="http://pbs.twimg.com/profile_images/677197887177142272/4W4T1PJH_normal.jpg" TargetMode="External"/><Relationship Id="rId3329" Type="http://schemas.openxmlformats.org/officeDocument/2006/relationships/hyperlink" Target="http://pbs.twimg.com/profile_images/1264009624065396744/89gGaHzP_normal.jpg" TargetMode="External"/><Relationship Id="rId3883" Type="http://schemas.openxmlformats.org/officeDocument/2006/relationships/hyperlink" Target="https://twitter.com/cakici_efe1453" TargetMode="External"/><Relationship Id="rId4727" Type="http://schemas.openxmlformats.org/officeDocument/2006/relationships/hyperlink" Target="https://twitter.com/can59824686" TargetMode="External"/><Relationship Id="rId4934" Type="http://schemas.openxmlformats.org/officeDocument/2006/relationships/hyperlink" Target="https://twitter.com/ahmed_musa47" TargetMode="External"/><Relationship Id="rId457" Type="http://schemas.openxmlformats.org/officeDocument/2006/relationships/hyperlink" Target="https://t.co/DLXA2FvYTT" TargetMode="External"/><Relationship Id="rId1087" Type="http://schemas.openxmlformats.org/officeDocument/2006/relationships/hyperlink" Target="http://pbs.twimg.com/profile_images/1264606108620132358/CM0TODzt_normal.jpg" TargetMode="External"/><Relationship Id="rId1294" Type="http://schemas.openxmlformats.org/officeDocument/2006/relationships/hyperlink" Target="http://pbs.twimg.com/profile_images/1264159057407082496/QhHUgCom_normal.jpg" TargetMode="External"/><Relationship Id="rId2138" Type="http://schemas.openxmlformats.org/officeDocument/2006/relationships/hyperlink" Target="http://pbs.twimg.com/profile_images/1253244706265485314/taC2bt0J_normal.jpg" TargetMode="External"/><Relationship Id="rId2692" Type="http://schemas.openxmlformats.org/officeDocument/2006/relationships/hyperlink" Target="http://pbs.twimg.com/profile_images/1215384284665712651/r4SV_4_W_normal.jpg" TargetMode="External"/><Relationship Id="rId3536" Type="http://schemas.openxmlformats.org/officeDocument/2006/relationships/hyperlink" Target="http://pbs.twimg.com/profile_images/1244332907516301313/PM5xKMj2_normal.jpg" TargetMode="External"/><Relationship Id="rId3743" Type="http://schemas.openxmlformats.org/officeDocument/2006/relationships/hyperlink" Target="https://twitter.com/manolamiaa" TargetMode="External"/><Relationship Id="rId3950" Type="http://schemas.openxmlformats.org/officeDocument/2006/relationships/hyperlink" Target="https://twitter.com/saftutan" TargetMode="External"/><Relationship Id="rId664" Type="http://schemas.openxmlformats.org/officeDocument/2006/relationships/hyperlink" Target="https://t.co/rbHaRkdvqd" TargetMode="External"/><Relationship Id="rId871" Type="http://schemas.openxmlformats.org/officeDocument/2006/relationships/hyperlink" Target="http://pbs.twimg.com/profile_images/1262106859525283842/dDcm362L_normal.jpg" TargetMode="External"/><Relationship Id="rId2345" Type="http://schemas.openxmlformats.org/officeDocument/2006/relationships/hyperlink" Target="http://pbs.twimg.com/profile_images/1120070304963887104/5svOvnDh_normal.jpg" TargetMode="External"/><Relationship Id="rId2552" Type="http://schemas.openxmlformats.org/officeDocument/2006/relationships/hyperlink" Target="http://pbs.twimg.com/profile_images/1261737306714750976/LZYajF_w_normal.jpg" TargetMode="External"/><Relationship Id="rId3603" Type="http://schemas.openxmlformats.org/officeDocument/2006/relationships/hyperlink" Target="http://pbs.twimg.com/profile_images/1247986417872949248/3Wk6nOBR_normal.jpg" TargetMode="External"/><Relationship Id="rId3810" Type="http://schemas.openxmlformats.org/officeDocument/2006/relationships/hyperlink" Target="https://twitter.com/kingofbtc" TargetMode="External"/><Relationship Id="rId317" Type="http://schemas.openxmlformats.org/officeDocument/2006/relationships/hyperlink" Target="https://t.co/gAJIL8QkCV" TargetMode="External"/><Relationship Id="rId524" Type="http://schemas.openxmlformats.org/officeDocument/2006/relationships/hyperlink" Target="https://t.co/bOi5cM8Xzz" TargetMode="External"/><Relationship Id="rId731" Type="http://schemas.openxmlformats.org/officeDocument/2006/relationships/hyperlink" Target="http://pbs.twimg.com/profile_images/1257382917514371074/tLPU7cLO_normal.jpg" TargetMode="External"/><Relationship Id="rId1154" Type="http://schemas.openxmlformats.org/officeDocument/2006/relationships/hyperlink" Target="http://pbs.twimg.com/profile_images/1081839368321548288/2Tc3fEEH_normal.jpg" TargetMode="External"/><Relationship Id="rId1361" Type="http://schemas.openxmlformats.org/officeDocument/2006/relationships/hyperlink" Target="http://pbs.twimg.com/profile_images/1260593425143017473/CcFZZte1_normal.jpg" TargetMode="External"/><Relationship Id="rId2205" Type="http://schemas.openxmlformats.org/officeDocument/2006/relationships/hyperlink" Target="http://pbs.twimg.com/profile_images/1171432401957863424/E3E2tnCj_normal.jpg" TargetMode="External"/><Relationship Id="rId2412" Type="http://schemas.openxmlformats.org/officeDocument/2006/relationships/hyperlink" Target="http://pbs.twimg.com/profile_images/1264144736639647745/igW94d7J_normal.jpg" TargetMode="External"/><Relationship Id="rId5568" Type="http://schemas.openxmlformats.org/officeDocument/2006/relationships/hyperlink" Target="https://twitter.com/durankatar1" TargetMode="External"/><Relationship Id="rId5775" Type="http://schemas.openxmlformats.org/officeDocument/2006/relationships/hyperlink" Target="https://twitter.com/dulcineacalaca1" TargetMode="External"/><Relationship Id="rId5982" Type="http://schemas.openxmlformats.org/officeDocument/2006/relationships/hyperlink" Target="https://twitter.com/ozzanteker" TargetMode="External"/><Relationship Id="rId1014" Type="http://schemas.openxmlformats.org/officeDocument/2006/relationships/hyperlink" Target="http://pbs.twimg.com/profile_images/1262632569427890176/GIh7Sz5R_normal.jpg" TargetMode="External"/><Relationship Id="rId1221" Type="http://schemas.openxmlformats.org/officeDocument/2006/relationships/hyperlink" Target="http://pbs.twimg.com/profile_images/1243510253133729794/AfSKesry_normal.jpg" TargetMode="External"/><Relationship Id="rId4377" Type="http://schemas.openxmlformats.org/officeDocument/2006/relationships/hyperlink" Target="https://twitter.com/yusufalabarda" TargetMode="External"/><Relationship Id="rId4584" Type="http://schemas.openxmlformats.org/officeDocument/2006/relationships/hyperlink" Target="https://twitter.com/meehmeetoktaay" TargetMode="External"/><Relationship Id="rId4791" Type="http://schemas.openxmlformats.org/officeDocument/2006/relationships/hyperlink" Target="https://twitter.com/memosmusic" TargetMode="External"/><Relationship Id="rId5428" Type="http://schemas.openxmlformats.org/officeDocument/2006/relationships/hyperlink" Target="https://twitter.com/krdnzky" TargetMode="External"/><Relationship Id="rId5635" Type="http://schemas.openxmlformats.org/officeDocument/2006/relationships/hyperlink" Target="https://twitter.com/aslantugfan" TargetMode="External"/><Relationship Id="rId5842" Type="http://schemas.openxmlformats.org/officeDocument/2006/relationships/hyperlink" Target="https://twitter.com/avrasyaanket" TargetMode="External"/><Relationship Id="rId3186" Type="http://schemas.openxmlformats.org/officeDocument/2006/relationships/hyperlink" Target="http://pbs.twimg.com/profile_images/1254727747588538368/qOWGsgGz_normal.jpg" TargetMode="External"/><Relationship Id="rId3393" Type="http://schemas.openxmlformats.org/officeDocument/2006/relationships/hyperlink" Target="http://pbs.twimg.com/profile_images/1264643643446616064/spEDowX1_normal.jpg" TargetMode="External"/><Relationship Id="rId4237" Type="http://schemas.openxmlformats.org/officeDocument/2006/relationships/hyperlink" Target="https://twitter.com/aaltayx_7" TargetMode="External"/><Relationship Id="rId4444" Type="http://schemas.openxmlformats.org/officeDocument/2006/relationships/hyperlink" Target="https://twitter.com/bureauofeconomy" TargetMode="External"/><Relationship Id="rId4651" Type="http://schemas.openxmlformats.org/officeDocument/2006/relationships/hyperlink" Target="https://twitter.com/bbuucu" TargetMode="External"/><Relationship Id="rId3046" Type="http://schemas.openxmlformats.org/officeDocument/2006/relationships/hyperlink" Target="http://pbs.twimg.com/profile_images/1151377501849042946/8ffK4HaT_normal.png" TargetMode="External"/><Relationship Id="rId3253" Type="http://schemas.openxmlformats.org/officeDocument/2006/relationships/hyperlink" Target="http://pbs.twimg.com/profile_images/1243496803447779332/O8YKP54T_normal.jpg" TargetMode="External"/><Relationship Id="rId3460" Type="http://schemas.openxmlformats.org/officeDocument/2006/relationships/hyperlink" Target="http://abs.twimg.com/sticky/default_profile_images/default_profile_normal.png" TargetMode="External"/><Relationship Id="rId4304" Type="http://schemas.openxmlformats.org/officeDocument/2006/relationships/hyperlink" Target="https://twitter.com/kazimozatak" TargetMode="External"/><Relationship Id="rId5702" Type="http://schemas.openxmlformats.org/officeDocument/2006/relationships/hyperlink" Target="https://twitter.com/yrpavcilarkk" TargetMode="External"/><Relationship Id="rId174" Type="http://schemas.openxmlformats.org/officeDocument/2006/relationships/hyperlink" Target="https://t.co/GaaEZRTCfg" TargetMode="External"/><Relationship Id="rId381" Type="http://schemas.openxmlformats.org/officeDocument/2006/relationships/hyperlink" Target="https://t.co/toiiAbXRjk" TargetMode="External"/><Relationship Id="rId2062" Type="http://schemas.openxmlformats.org/officeDocument/2006/relationships/hyperlink" Target="http://pbs.twimg.com/profile_images/1152316179459059713/2604vFbA_normal.jpg" TargetMode="External"/><Relationship Id="rId3113" Type="http://schemas.openxmlformats.org/officeDocument/2006/relationships/hyperlink" Target="http://pbs.twimg.com/profile_images/1264636455579783170/gb3F-Vhp_normal.jpg" TargetMode="External"/><Relationship Id="rId4511" Type="http://schemas.openxmlformats.org/officeDocument/2006/relationships/hyperlink" Target="https://twitter.com/ylcsrk" TargetMode="External"/><Relationship Id="rId6269" Type="http://schemas.openxmlformats.org/officeDocument/2006/relationships/hyperlink" Target="https://twitter.com/tsumut71" TargetMode="External"/><Relationship Id="rId241" Type="http://schemas.openxmlformats.org/officeDocument/2006/relationships/hyperlink" Target="https://t.co/kAnmydeL59" TargetMode="External"/><Relationship Id="rId3320" Type="http://schemas.openxmlformats.org/officeDocument/2006/relationships/hyperlink" Target="http://pbs.twimg.com/profile_images/1240708554673266690/n9eVsUYU_normal.jpg" TargetMode="External"/><Relationship Id="rId5078" Type="http://schemas.openxmlformats.org/officeDocument/2006/relationships/hyperlink" Target="https://twitter.com/tvmeltem" TargetMode="External"/><Relationship Id="rId6476" Type="http://schemas.openxmlformats.org/officeDocument/2006/relationships/hyperlink" Target="https://twitter.com/zaferko02638478" TargetMode="External"/><Relationship Id="rId2879" Type="http://schemas.openxmlformats.org/officeDocument/2006/relationships/hyperlink" Target="http://pbs.twimg.com/profile_images/1264474919678758913/du4FpyCj_normal.jpg" TargetMode="External"/><Relationship Id="rId5285" Type="http://schemas.openxmlformats.org/officeDocument/2006/relationships/hyperlink" Target="https://twitter.com/adavutkaya" TargetMode="External"/><Relationship Id="rId5492" Type="http://schemas.openxmlformats.org/officeDocument/2006/relationships/hyperlink" Target="https://twitter.com/erolkaya_ist" TargetMode="External"/><Relationship Id="rId6129" Type="http://schemas.openxmlformats.org/officeDocument/2006/relationships/hyperlink" Target="https://twitter.com/bmyfc_1numara" TargetMode="External"/><Relationship Id="rId6336" Type="http://schemas.openxmlformats.org/officeDocument/2006/relationships/hyperlink" Target="https://twitter.com/marstansea" TargetMode="External"/><Relationship Id="rId6543" Type="http://schemas.openxmlformats.org/officeDocument/2006/relationships/hyperlink" Target="https://twitter.com/yekta_sarac" TargetMode="External"/><Relationship Id="rId101" Type="http://schemas.openxmlformats.org/officeDocument/2006/relationships/hyperlink" Target="https://t.co/mCORAozlxB" TargetMode="External"/><Relationship Id="rId1688" Type="http://schemas.openxmlformats.org/officeDocument/2006/relationships/hyperlink" Target="http://pbs.twimg.com/profile_images/1222977128460931073/f1FeX_m__normal.jpg" TargetMode="External"/><Relationship Id="rId1895" Type="http://schemas.openxmlformats.org/officeDocument/2006/relationships/hyperlink" Target="http://pbs.twimg.com/profile_images/1212094374731034625/LgyqP8cl_normal.jpg" TargetMode="External"/><Relationship Id="rId2739" Type="http://schemas.openxmlformats.org/officeDocument/2006/relationships/hyperlink" Target="http://pbs.twimg.com/profile_images/1151793303362461697/f6CJCsWV_normal.jpg" TargetMode="External"/><Relationship Id="rId2946" Type="http://schemas.openxmlformats.org/officeDocument/2006/relationships/hyperlink" Target="http://pbs.twimg.com/profile_images/1257001480755785729/aSXndp4__normal.jpg" TargetMode="External"/><Relationship Id="rId4094" Type="http://schemas.openxmlformats.org/officeDocument/2006/relationships/hyperlink" Target="https://twitter.com/beratkrblt" TargetMode="External"/><Relationship Id="rId5145" Type="http://schemas.openxmlformats.org/officeDocument/2006/relationships/hyperlink" Target="https://twitter.com/nisssce" TargetMode="External"/><Relationship Id="rId5352" Type="http://schemas.openxmlformats.org/officeDocument/2006/relationships/hyperlink" Target="https://twitter.com/begonnnvil" TargetMode="External"/><Relationship Id="rId6403" Type="http://schemas.openxmlformats.org/officeDocument/2006/relationships/hyperlink" Target="https://twitter.com/peacefull21111" TargetMode="External"/><Relationship Id="rId918" Type="http://schemas.openxmlformats.org/officeDocument/2006/relationships/hyperlink" Target="http://pbs.twimg.com/profile_images/1249284113820979201/1g06fpT-_normal.jpg" TargetMode="External"/><Relationship Id="rId1548" Type="http://schemas.openxmlformats.org/officeDocument/2006/relationships/hyperlink" Target="http://pbs.twimg.com/profile_images/1234179669748002817/LAYwWbvU_normal.jpg" TargetMode="External"/><Relationship Id="rId1755" Type="http://schemas.openxmlformats.org/officeDocument/2006/relationships/hyperlink" Target="http://pbs.twimg.com/profile_images/1245024859375239168/esUmC7EA_normal.jpg" TargetMode="External"/><Relationship Id="rId4161" Type="http://schemas.openxmlformats.org/officeDocument/2006/relationships/hyperlink" Target="https://twitter.com/huseyingurler" TargetMode="External"/><Relationship Id="rId5005" Type="http://schemas.openxmlformats.org/officeDocument/2006/relationships/hyperlink" Target="https://twitter.com/sadanaycan" TargetMode="External"/><Relationship Id="rId5212" Type="http://schemas.openxmlformats.org/officeDocument/2006/relationships/hyperlink" Target="https://twitter.com/8d7463795f54409" TargetMode="External"/><Relationship Id="rId1408" Type="http://schemas.openxmlformats.org/officeDocument/2006/relationships/hyperlink" Target="http://pbs.twimg.com/profile_images/1159977198725390336/TOSy4kzH_normal.jpg" TargetMode="External"/><Relationship Id="rId1962" Type="http://schemas.openxmlformats.org/officeDocument/2006/relationships/hyperlink" Target="http://abs.twimg.com/sticky/default_profile_images/default_profile_normal.png" TargetMode="External"/><Relationship Id="rId2806" Type="http://schemas.openxmlformats.org/officeDocument/2006/relationships/hyperlink" Target="http://pbs.twimg.com/profile_images/1181966980728938496/iEVSJcJk_normal.jpg" TargetMode="External"/><Relationship Id="rId4021" Type="http://schemas.openxmlformats.org/officeDocument/2006/relationships/hyperlink" Target="https://twitter.com/yerelkulis" TargetMode="External"/><Relationship Id="rId47" Type="http://schemas.openxmlformats.org/officeDocument/2006/relationships/hyperlink" Target="http://t.co/VBKMNGkp7w" TargetMode="External"/><Relationship Id="rId1615" Type="http://schemas.openxmlformats.org/officeDocument/2006/relationships/hyperlink" Target="http://pbs.twimg.com/profile_images/1262740889908043778/reSRoBPo_normal.jpg" TargetMode="External"/><Relationship Id="rId1822" Type="http://schemas.openxmlformats.org/officeDocument/2006/relationships/hyperlink" Target="http://pbs.twimg.com/profile_images/1241808681307643912/qYYl-a5U_normal.jpg" TargetMode="External"/><Relationship Id="rId4978" Type="http://schemas.openxmlformats.org/officeDocument/2006/relationships/hyperlink" Target="https://twitter.com/hkilca" TargetMode="External"/><Relationship Id="rId6193" Type="http://schemas.openxmlformats.org/officeDocument/2006/relationships/hyperlink" Target="https://twitter.com/kilicsedaa" TargetMode="External"/><Relationship Id="rId3787" Type="http://schemas.openxmlformats.org/officeDocument/2006/relationships/hyperlink" Target="https://twitter.com/ipekmyram" TargetMode="External"/><Relationship Id="rId3994" Type="http://schemas.openxmlformats.org/officeDocument/2006/relationships/hyperlink" Target="https://twitter.com/eee35918655" TargetMode="External"/><Relationship Id="rId4838" Type="http://schemas.openxmlformats.org/officeDocument/2006/relationships/hyperlink" Target="https://twitter.com/ebuhamza64" TargetMode="External"/><Relationship Id="rId6053" Type="http://schemas.openxmlformats.org/officeDocument/2006/relationships/hyperlink" Target="https://twitter.com/aliya_571" TargetMode="External"/><Relationship Id="rId2389" Type="http://schemas.openxmlformats.org/officeDocument/2006/relationships/hyperlink" Target="http://pbs.twimg.com/profile_images/973191623436840960/WJtYj0IQ_normal.jpg" TargetMode="External"/><Relationship Id="rId2596" Type="http://schemas.openxmlformats.org/officeDocument/2006/relationships/hyperlink" Target="http://pbs.twimg.com/profile_images/1251231930424741890/oV-FKyg-_normal.jpg" TargetMode="External"/><Relationship Id="rId3647" Type="http://schemas.openxmlformats.org/officeDocument/2006/relationships/hyperlink" Target="https://twitter.com/hatice1526" TargetMode="External"/><Relationship Id="rId3854" Type="http://schemas.openxmlformats.org/officeDocument/2006/relationships/hyperlink" Target="https://twitter.com/zafoyzc36" TargetMode="External"/><Relationship Id="rId4905" Type="http://schemas.openxmlformats.org/officeDocument/2006/relationships/hyperlink" Target="https://twitter.com/yuumiiyumm" TargetMode="External"/><Relationship Id="rId6260" Type="http://schemas.openxmlformats.org/officeDocument/2006/relationships/hyperlink" Target="https://twitter.com/seil19457556" TargetMode="External"/><Relationship Id="rId568" Type="http://schemas.openxmlformats.org/officeDocument/2006/relationships/hyperlink" Target="https://t.co/2ZHCi6hUwY" TargetMode="External"/><Relationship Id="rId775" Type="http://schemas.openxmlformats.org/officeDocument/2006/relationships/hyperlink" Target="http://pbs.twimg.com/profile_images/1262454612868632576/JFQ0_V9r_normal.jpg" TargetMode="External"/><Relationship Id="rId982" Type="http://schemas.openxmlformats.org/officeDocument/2006/relationships/hyperlink" Target="http://pbs.twimg.com/profile_images/1216800179501916162/D6EdQo_w_normal.jpg" TargetMode="External"/><Relationship Id="rId1198" Type="http://schemas.openxmlformats.org/officeDocument/2006/relationships/hyperlink" Target="http://pbs.twimg.com/profile_images/1242938083730997249/4DKWs6y1_normal.jpg" TargetMode="External"/><Relationship Id="rId2249" Type="http://schemas.openxmlformats.org/officeDocument/2006/relationships/hyperlink" Target="http://pbs.twimg.com/profile_images/1260000017206710274/ppEyRmvC_normal.jpg" TargetMode="External"/><Relationship Id="rId2456" Type="http://schemas.openxmlformats.org/officeDocument/2006/relationships/hyperlink" Target="http://pbs.twimg.com/profile_images/1252006792214831104/Kb3YjEUc_normal.jpg" TargetMode="External"/><Relationship Id="rId2663" Type="http://schemas.openxmlformats.org/officeDocument/2006/relationships/hyperlink" Target="http://pbs.twimg.com/profile_images/1264311810062237698/GQU9L7Ft_normal.jpg" TargetMode="External"/><Relationship Id="rId2870" Type="http://schemas.openxmlformats.org/officeDocument/2006/relationships/hyperlink" Target="http://pbs.twimg.com/profile_images/1262747410930925568/RD1SDM1b_normal.jpg" TargetMode="External"/><Relationship Id="rId3507" Type="http://schemas.openxmlformats.org/officeDocument/2006/relationships/hyperlink" Target="http://pbs.twimg.com/profile_images/1010139854196404224/3Zik5sTF_normal.jpg" TargetMode="External"/><Relationship Id="rId3714" Type="http://schemas.openxmlformats.org/officeDocument/2006/relationships/hyperlink" Target="https://twitter.com/selcuk" TargetMode="External"/><Relationship Id="rId3921" Type="http://schemas.openxmlformats.org/officeDocument/2006/relationships/hyperlink" Target="https://twitter.com/ihab72ihab" TargetMode="External"/><Relationship Id="rId6120" Type="http://schemas.openxmlformats.org/officeDocument/2006/relationships/hyperlink" Target="https://twitter.com/ehribaba" TargetMode="External"/><Relationship Id="rId428" Type="http://schemas.openxmlformats.org/officeDocument/2006/relationships/hyperlink" Target="https://t.co/qZdhXLQUjP" TargetMode="External"/><Relationship Id="rId635" Type="http://schemas.openxmlformats.org/officeDocument/2006/relationships/hyperlink" Target="https://t.co/fQaPZf5OpB" TargetMode="External"/><Relationship Id="rId842" Type="http://schemas.openxmlformats.org/officeDocument/2006/relationships/hyperlink" Target="http://pbs.twimg.com/profile_images/1264614907737186304/b57vfTJc_normal.jpg" TargetMode="External"/><Relationship Id="rId1058" Type="http://schemas.openxmlformats.org/officeDocument/2006/relationships/hyperlink" Target="http://pbs.twimg.com/profile_images/1229827687700713472/usZ9vny9_normal.jpg" TargetMode="External"/><Relationship Id="rId1265" Type="http://schemas.openxmlformats.org/officeDocument/2006/relationships/hyperlink" Target="http://pbs.twimg.com/profile_images/1074693748146257920/JOXGxSTV_normal.jpg" TargetMode="External"/><Relationship Id="rId1472" Type="http://schemas.openxmlformats.org/officeDocument/2006/relationships/hyperlink" Target="http://pbs.twimg.com/profile_images/1263795296657707009/7X4qJbdV_normal.jpg" TargetMode="External"/><Relationship Id="rId2109" Type="http://schemas.openxmlformats.org/officeDocument/2006/relationships/hyperlink" Target="http://pbs.twimg.com/profile_images/1247547804718858240/cQfcs5hN_normal.jpg" TargetMode="External"/><Relationship Id="rId2316" Type="http://schemas.openxmlformats.org/officeDocument/2006/relationships/hyperlink" Target="http://pbs.twimg.com/profile_images/1263957330632282112/4ZJgMmTg_normal.jpg" TargetMode="External"/><Relationship Id="rId2523" Type="http://schemas.openxmlformats.org/officeDocument/2006/relationships/hyperlink" Target="http://pbs.twimg.com/profile_images/1256589059838939137/6yQaB8w7_normal.jpg" TargetMode="External"/><Relationship Id="rId2730" Type="http://schemas.openxmlformats.org/officeDocument/2006/relationships/hyperlink" Target="http://pbs.twimg.com/profile_images/1251213966027751424/gyQb1Df__normal.jpg" TargetMode="External"/><Relationship Id="rId5679" Type="http://schemas.openxmlformats.org/officeDocument/2006/relationships/hyperlink" Target="https://twitter.com/denizndunyasi9" TargetMode="External"/><Relationship Id="rId5886" Type="http://schemas.openxmlformats.org/officeDocument/2006/relationships/hyperlink" Target="https://twitter.com/huseyinhozatli" TargetMode="External"/><Relationship Id="rId702" Type="http://schemas.openxmlformats.org/officeDocument/2006/relationships/hyperlink" Target="https://t.co/ewBSHw6twW" TargetMode="External"/><Relationship Id="rId1125" Type="http://schemas.openxmlformats.org/officeDocument/2006/relationships/hyperlink" Target="http://pbs.twimg.com/profile_images/776026795003052032/7IfTL8BZ_normal.jpg" TargetMode="External"/><Relationship Id="rId1332" Type="http://schemas.openxmlformats.org/officeDocument/2006/relationships/hyperlink" Target="http://pbs.twimg.com/profile_images/1209819152304758785/e0mIAgiR_normal.jpg" TargetMode="External"/><Relationship Id="rId4488" Type="http://schemas.openxmlformats.org/officeDocument/2006/relationships/hyperlink" Target="https://twitter.com/dilekciufuk" TargetMode="External"/><Relationship Id="rId4695" Type="http://schemas.openxmlformats.org/officeDocument/2006/relationships/hyperlink" Target="https://twitter.com/optimousse262" TargetMode="External"/><Relationship Id="rId5539" Type="http://schemas.openxmlformats.org/officeDocument/2006/relationships/hyperlink" Target="https://twitter.com/yelda_kocak" TargetMode="External"/><Relationship Id="rId3297" Type="http://schemas.openxmlformats.org/officeDocument/2006/relationships/hyperlink" Target="http://pbs.twimg.com/profile_images/1197042411547037696/lYoV3itP_normal.jpg" TargetMode="External"/><Relationship Id="rId4348" Type="http://schemas.openxmlformats.org/officeDocument/2006/relationships/hyperlink" Target="https://twitter.com/remsu86765908" TargetMode="External"/><Relationship Id="rId5746" Type="http://schemas.openxmlformats.org/officeDocument/2006/relationships/hyperlink" Target="https://twitter.com/karamel_ist" TargetMode="External"/><Relationship Id="rId5953" Type="http://schemas.openxmlformats.org/officeDocument/2006/relationships/hyperlink" Target="https://twitter.com/peymanist" TargetMode="External"/><Relationship Id="rId3157" Type="http://schemas.openxmlformats.org/officeDocument/2006/relationships/hyperlink" Target="http://pbs.twimg.com/profile_images/1264504467845722113/3UfiahsR_normal.jpg" TargetMode="External"/><Relationship Id="rId4555" Type="http://schemas.openxmlformats.org/officeDocument/2006/relationships/hyperlink" Target="https://twitter.com/zer_kurd" TargetMode="External"/><Relationship Id="rId4762" Type="http://schemas.openxmlformats.org/officeDocument/2006/relationships/hyperlink" Target="https://twitter.com/runvisy" TargetMode="External"/><Relationship Id="rId5606" Type="http://schemas.openxmlformats.org/officeDocument/2006/relationships/hyperlink" Target="https://twitter.com/htncblk" TargetMode="External"/><Relationship Id="rId5813" Type="http://schemas.openxmlformats.org/officeDocument/2006/relationships/hyperlink" Target="https://twitter.com/nursu28018075" TargetMode="External"/><Relationship Id="rId285" Type="http://schemas.openxmlformats.org/officeDocument/2006/relationships/hyperlink" Target="https://t.co/GEbrcUVgM1" TargetMode="External"/><Relationship Id="rId3364" Type="http://schemas.openxmlformats.org/officeDocument/2006/relationships/hyperlink" Target="http://pbs.twimg.com/profile_images/1263490149540859907/VgIvZkpD_normal.jpg" TargetMode="External"/><Relationship Id="rId3571" Type="http://schemas.openxmlformats.org/officeDocument/2006/relationships/hyperlink" Target="http://pbs.twimg.com/profile_images/1180175319090827264/zRZn08eO_normal.jpg" TargetMode="External"/><Relationship Id="rId4208" Type="http://schemas.openxmlformats.org/officeDocument/2006/relationships/hyperlink" Target="https://twitter.com/mavikadardedi" TargetMode="External"/><Relationship Id="rId4415" Type="http://schemas.openxmlformats.org/officeDocument/2006/relationships/hyperlink" Target="https://twitter.com/__suheda_1071__" TargetMode="External"/><Relationship Id="rId4622" Type="http://schemas.openxmlformats.org/officeDocument/2006/relationships/hyperlink" Target="https://twitter.com/shtalperkocaman" TargetMode="External"/><Relationship Id="rId492" Type="http://schemas.openxmlformats.org/officeDocument/2006/relationships/hyperlink" Target="https://t.co/NwShzoOz8W" TargetMode="External"/><Relationship Id="rId2173" Type="http://schemas.openxmlformats.org/officeDocument/2006/relationships/hyperlink" Target="http://pbs.twimg.com/profile_images/1262157726219751429/A1UHe2_r_normal.jpg" TargetMode="External"/><Relationship Id="rId2380" Type="http://schemas.openxmlformats.org/officeDocument/2006/relationships/hyperlink" Target="http://pbs.twimg.com/profile_images/1223557407932067840/CM4xISyO_normal.jpg" TargetMode="External"/><Relationship Id="rId3017" Type="http://schemas.openxmlformats.org/officeDocument/2006/relationships/hyperlink" Target="http://pbs.twimg.com/profile_images/1264251234166411265/0IjoS0wJ_normal.jpg" TargetMode="External"/><Relationship Id="rId3224" Type="http://schemas.openxmlformats.org/officeDocument/2006/relationships/hyperlink" Target="http://pbs.twimg.com/profile_images/1246001102706728961/BALCxtXZ_normal.jpg" TargetMode="External"/><Relationship Id="rId3431" Type="http://schemas.openxmlformats.org/officeDocument/2006/relationships/hyperlink" Target="http://pbs.twimg.com/profile_images/1144511750911483904/HcE3SnBI_normal.jpg" TargetMode="External"/><Relationship Id="rId145" Type="http://schemas.openxmlformats.org/officeDocument/2006/relationships/hyperlink" Target="https://t.co/pQJo8WHeuR" TargetMode="External"/><Relationship Id="rId352" Type="http://schemas.openxmlformats.org/officeDocument/2006/relationships/hyperlink" Target="https://t.co/geiogZYCn5" TargetMode="External"/><Relationship Id="rId2033" Type="http://schemas.openxmlformats.org/officeDocument/2006/relationships/hyperlink" Target="http://pbs.twimg.com/profile_images/1219048113358372866/M7nVExVJ_normal.jpg" TargetMode="External"/><Relationship Id="rId2240" Type="http://schemas.openxmlformats.org/officeDocument/2006/relationships/hyperlink" Target="http://pbs.twimg.com/profile_images/1262117072454254594/0HUR9AER_normal.jpg" TargetMode="External"/><Relationship Id="rId5189" Type="http://schemas.openxmlformats.org/officeDocument/2006/relationships/hyperlink" Target="https://twitter.com/ze" TargetMode="External"/><Relationship Id="rId5396" Type="http://schemas.openxmlformats.org/officeDocument/2006/relationships/hyperlink" Target="https://twitter.com/cosk_u" TargetMode="External"/><Relationship Id="rId6447" Type="http://schemas.openxmlformats.org/officeDocument/2006/relationships/hyperlink" Target="https://twitter.com/kavronur" TargetMode="External"/><Relationship Id="rId212" Type="http://schemas.openxmlformats.org/officeDocument/2006/relationships/hyperlink" Target="https://t.co/LdWRLA1142" TargetMode="External"/><Relationship Id="rId1799" Type="http://schemas.openxmlformats.org/officeDocument/2006/relationships/hyperlink" Target="http://pbs.twimg.com/profile_images/1260392335529201665/3VCMm6Ts_normal.jpg" TargetMode="External"/><Relationship Id="rId2100" Type="http://schemas.openxmlformats.org/officeDocument/2006/relationships/hyperlink" Target="http://pbs.twimg.com/profile_images/1257817580384944129/kpf_PpVb_normal.jpg" TargetMode="External"/><Relationship Id="rId5049" Type="http://schemas.openxmlformats.org/officeDocument/2006/relationships/hyperlink" Target="https://twitter.com/danielavergadv" TargetMode="External"/><Relationship Id="rId5256" Type="http://schemas.openxmlformats.org/officeDocument/2006/relationships/hyperlink" Target="https://twitter.com/hilal01defne" TargetMode="External"/><Relationship Id="rId5463" Type="http://schemas.openxmlformats.org/officeDocument/2006/relationships/hyperlink" Target="https://twitter.com/hasan_gunduz15" TargetMode="External"/><Relationship Id="rId5670" Type="http://schemas.openxmlformats.org/officeDocument/2006/relationships/hyperlink" Target="https://twitter.com/neswium" TargetMode="External"/><Relationship Id="rId6307" Type="http://schemas.openxmlformats.org/officeDocument/2006/relationships/hyperlink" Target="https://twitter.com/zge95046766" TargetMode="External"/><Relationship Id="rId6514" Type="http://schemas.openxmlformats.org/officeDocument/2006/relationships/hyperlink" Target="https://twitter.com/miliktek" TargetMode="External"/><Relationship Id="rId4065" Type="http://schemas.openxmlformats.org/officeDocument/2006/relationships/hyperlink" Target="https://twitter.com/fikret5500" TargetMode="External"/><Relationship Id="rId4272" Type="http://schemas.openxmlformats.org/officeDocument/2006/relationships/hyperlink" Target="https://twitter.com/meltemservi_" TargetMode="External"/><Relationship Id="rId5116" Type="http://schemas.openxmlformats.org/officeDocument/2006/relationships/hyperlink" Target="https://twitter.com/dilantepeli" TargetMode="External"/><Relationship Id="rId5323" Type="http://schemas.openxmlformats.org/officeDocument/2006/relationships/hyperlink" Target="https://twitter.com/orhuntuncyuz" TargetMode="External"/><Relationship Id="rId1659" Type="http://schemas.openxmlformats.org/officeDocument/2006/relationships/hyperlink" Target="http://pbs.twimg.com/profile_images/1233091894726549505/bfICi4Bl_normal.jpg" TargetMode="External"/><Relationship Id="rId1866" Type="http://schemas.openxmlformats.org/officeDocument/2006/relationships/hyperlink" Target="http://pbs.twimg.com/profile_images/1249657376657063936/3EKXk0kv_normal.jpg" TargetMode="External"/><Relationship Id="rId2917" Type="http://schemas.openxmlformats.org/officeDocument/2006/relationships/hyperlink" Target="http://pbs.twimg.com/profile_images/1254982153395453954/PJ_sRoSy_normal.jpg" TargetMode="External"/><Relationship Id="rId3081" Type="http://schemas.openxmlformats.org/officeDocument/2006/relationships/hyperlink" Target="http://pbs.twimg.com/profile_images/1263169686344290310/R8o0BKBn_normal.jpg" TargetMode="External"/><Relationship Id="rId4132" Type="http://schemas.openxmlformats.org/officeDocument/2006/relationships/hyperlink" Target="https://twitter.com/ordinaryuskana1" TargetMode="External"/><Relationship Id="rId5530" Type="http://schemas.openxmlformats.org/officeDocument/2006/relationships/hyperlink" Target="https://twitter.com/enderketre" TargetMode="External"/><Relationship Id="rId1519" Type="http://schemas.openxmlformats.org/officeDocument/2006/relationships/hyperlink" Target="http://pbs.twimg.com/profile_images/1041039433301147648/YGnVlzWd_normal.jpg" TargetMode="External"/><Relationship Id="rId1726" Type="http://schemas.openxmlformats.org/officeDocument/2006/relationships/hyperlink" Target="http://pbs.twimg.com/profile_images/1227299406283771904/IMQljAbk_normal.jpg" TargetMode="External"/><Relationship Id="rId1933" Type="http://schemas.openxmlformats.org/officeDocument/2006/relationships/hyperlink" Target="http://pbs.twimg.com/profile_images/1076581948942925830/FHsPwM5p_normal.jpg" TargetMode="External"/><Relationship Id="rId6097" Type="http://schemas.openxmlformats.org/officeDocument/2006/relationships/hyperlink" Target="https://twitter.com/zuleyha_rev" TargetMode="External"/><Relationship Id="rId18" Type="http://schemas.openxmlformats.org/officeDocument/2006/relationships/hyperlink" Target="https://t.co/pZJknzpCUD" TargetMode="External"/><Relationship Id="rId3898" Type="http://schemas.openxmlformats.org/officeDocument/2006/relationships/hyperlink" Target="https://twitter.com/yusufka97458443" TargetMode="External"/><Relationship Id="rId4949" Type="http://schemas.openxmlformats.org/officeDocument/2006/relationships/hyperlink" Target="https://twitter.com/kapos23_" TargetMode="External"/><Relationship Id="rId3758" Type="http://schemas.openxmlformats.org/officeDocument/2006/relationships/hyperlink" Target="https://twitter.com/aliercan_yuce" TargetMode="External"/><Relationship Id="rId3965" Type="http://schemas.openxmlformats.org/officeDocument/2006/relationships/hyperlink" Target="https://twitter.com/bugraeren41" TargetMode="External"/><Relationship Id="rId4809" Type="http://schemas.openxmlformats.org/officeDocument/2006/relationships/hyperlink" Target="https://twitter.com/bendem18" TargetMode="External"/><Relationship Id="rId6164" Type="http://schemas.openxmlformats.org/officeDocument/2006/relationships/hyperlink" Target="https://twitter.com/korkusuz_trk" TargetMode="External"/><Relationship Id="rId6371" Type="http://schemas.openxmlformats.org/officeDocument/2006/relationships/hyperlink" Target="https://twitter.com/gokhannozturk" TargetMode="External"/><Relationship Id="rId679" Type="http://schemas.openxmlformats.org/officeDocument/2006/relationships/hyperlink" Target="http://t.co/2dnuEPnUH3" TargetMode="External"/><Relationship Id="rId886" Type="http://schemas.openxmlformats.org/officeDocument/2006/relationships/hyperlink" Target="http://pbs.twimg.com/profile_images/1123270116274245637/YSbXgC3-_normal.jpg" TargetMode="External"/><Relationship Id="rId2567" Type="http://schemas.openxmlformats.org/officeDocument/2006/relationships/hyperlink" Target="http://pbs.twimg.com/profile_images/1217757612630036480/-YHiX1yS_normal.jpg" TargetMode="External"/><Relationship Id="rId2774" Type="http://schemas.openxmlformats.org/officeDocument/2006/relationships/hyperlink" Target="http://pbs.twimg.com/profile_images/1225667114700173313/kIdVnaYK_normal.jpg" TargetMode="External"/><Relationship Id="rId3618" Type="http://schemas.openxmlformats.org/officeDocument/2006/relationships/hyperlink" Target="http://pbs.twimg.com/profile_images/1259297650941321227/-2iI9UzG_normal.jpg" TargetMode="External"/><Relationship Id="rId5180" Type="http://schemas.openxmlformats.org/officeDocument/2006/relationships/hyperlink" Target="https://twitter.com/blueppink" TargetMode="External"/><Relationship Id="rId6024" Type="http://schemas.openxmlformats.org/officeDocument/2006/relationships/hyperlink" Target="https://twitter.com/ustayardim" TargetMode="External"/><Relationship Id="rId6231" Type="http://schemas.openxmlformats.org/officeDocument/2006/relationships/hyperlink" Target="https://twitter.com/kubrakra2511" TargetMode="External"/><Relationship Id="rId2" Type="http://schemas.openxmlformats.org/officeDocument/2006/relationships/hyperlink" Target="https://t.co/SxbULkHnYQ" TargetMode="External"/><Relationship Id="rId539" Type="http://schemas.openxmlformats.org/officeDocument/2006/relationships/hyperlink" Target="https://t.co/wAi3vnjFyv" TargetMode="External"/><Relationship Id="rId746" Type="http://schemas.openxmlformats.org/officeDocument/2006/relationships/hyperlink" Target="http://pbs.twimg.com/profile_images/1262160256379105282/iQHFGBrd_normal.jpg" TargetMode="External"/><Relationship Id="rId1169" Type="http://schemas.openxmlformats.org/officeDocument/2006/relationships/hyperlink" Target="http://pbs.twimg.com/profile_images/1256651710090612736/qc1clktU_normal.jpg" TargetMode="External"/><Relationship Id="rId1376" Type="http://schemas.openxmlformats.org/officeDocument/2006/relationships/hyperlink" Target="http://pbs.twimg.com/profile_images/1187745599065673728/42Po0K4f_normal.jpg" TargetMode="External"/><Relationship Id="rId1583" Type="http://schemas.openxmlformats.org/officeDocument/2006/relationships/hyperlink" Target="http://pbs.twimg.com/profile_images/1240394983028465665/NpMISw5R_normal.jpg" TargetMode="External"/><Relationship Id="rId2427" Type="http://schemas.openxmlformats.org/officeDocument/2006/relationships/hyperlink" Target="http://pbs.twimg.com/profile_images/1247144448187916291/LQ12Xd1l_normal.jpg" TargetMode="External"/><Relationship Id="rId2981" Type="http://schemas.openxmlformats.org/officeDocument/2006/relationships/hyperlink" Target="http://pbs.twimg.com/profile_images/734495198336716802/BEn97qBY_normal.jpg" TargetMode="External"/><Relationship Id="rId3825" Type="http://schemas.openxmlformats.org/officeDocument/2006/relationships/hyperlink" Target="https://twitter.com/krst_byrm" TargetMode="External"/><Relationship Id="rId5040" Type="http://schemas.openxmlformats.org/officeDocument/2006/relationships/hyperlink" Target="https://twitter.com/mrbbncakir" TargetMode="External"/><Relationship Id="rId953" Type="http://schemas.openxmlformats.org/officeDocument/2006/relationships/hyperlink" Target="http://pbs.twimg.com/profile_images/1264286982806687744/1Z_oGYGv_normal.jpg" TargetMode="External"/><Relationship Id="rId1029" Type="http://schemas.openxmlformats.org/officeDocument/2006/relationships/hyperlink" Target="http://pbs.twimg.com/profile_images/1245687368016900097/fx20x4Gy_normal.jpg" TargetMode="External"/><Relationship Id="rId1236" Type="http://schemas.openxmlformats.org/officeDocument/2006/relationships/hyperlink" Target="http://pbs.twimg.com/profile_images/1257856421040926721/LZREtkwE_normal.jpg" TargetMode="External"/><Relationship Id="rId1790" Type="http://schemas.openxmlformats.org/officeDocument/2006/relationships/hyperlink" Target="http://pbs.twimg.com/profile_images/1214852156664295429/3KpnoAs8_normal.jpg" TargetMode="External"/><Relationship Id="rId2634" Type="http://schemas.openxmlformats.org/officeDocument/2006/relationships/hyperlink" Target="http://pbs.twimg.com/profile_images/1260212609128771586/IK1WQ64q_normal.jpg" TargetMode="External"/><Relationship Id="rId2841" Type="http://schemas.openxmlformats.org/officeDocument/2006/relationships/hyperlink" Target="http://pbs.twimg.com/profile_images/1253699579847073795/6zzZzSi6_normal.jpg" TargetMode="External"/><Relationship Id="rId5997" Type="http://schemas.openxmlformats.org/officeDocument/2006/relationships/hyperlink" Target="https://twitter.com/benutandim2" TargetMode="External"/><Relationship Id="rId82" Type="http://schemas.openxmlformats.org/officeDocument/2006/relationships/hyperlink" Target="https://t.co/5MSYnR29eC" TargetMode="External"/><Relationship Id="rId606" Type="http://schemas.openxmlformats.org/officeDocument/2006/relationships/hyperlink" Target="https://t.co/8dM3SdAsVM" TargetMode="External"/><Relationship Id="rId813" Type="http://schemas.openxmlformats.org/officeDocument/2006/relationships/hyperlink" Target="http://pbs.twimg.com/profile_images/709779892372697088/_y65Vgp8_normal.jpg" TargetMode="External"/><Relationship Id="rId1443" Type="http://schemas.openxmlformats.org/officeDocument/2006/relationships/hyperlink" Target="http://pbs.twimg.com/profile_images/1264497974090051584/maGHwJNU_normal.jpg" TargetMode="External"/><Relationship Id="rId1650" Type="http://schemas.openxmlformats.org/officeDocument/2006/relationships/hyperlink" Target="http://pbs.twimg.com/profile_images/1264610632231419907/xoQBCi3j_normal.jpg" TargetMode="External"/><Relationship Id="rId2701" Type="http://schemas.openxmlformats.org/officeDocument/2006/relationships/hyperlink" Target="http://pbs.twimg.com/profile_images/1238388982448340993/Epbgjvd4_normal.jpg" TargetMode="External"/><Relationship Id="rId4599" Type="http://schemas.openxmlformats.org/officeDocument/2006/relationships/hyperlink" Target="https://twitter.com/salih_ekinci" TargetMode="External"/><Relationship Id="rId5857" Type="http://schemas.openxmlformats.org/officeDocument/2006/relationships/hyperlink" Target="https://twitter.com/sorrvayvir" TargetMode="External"/><Relationship Id="rId1303" Type="http://schemas.openxmlformats.org/officeDocument/2006/relationships/hyperlink" Target="http://pbs.twimg.com/profile_images/1264552296106659841/_Q1802uj_normal.jpg" TargetMode="External"/><Relationship Id="rId1510" Type="http://schemas.openxmlformats.org/officeDocument/2006/relationships/hyperlink" Target="http://pbs.twimg.com/profile_images/1261288710081056769/RZrV6Qeo_normal.jpg" TargetMode="External"/><Relationship Id="rId4459" Type="http://schemas.openxmlformats.org/officeDocument/2006/relationships/hyperlink" Target="https://twitter.com/coldedream" TargetMode="External"/><Relationship Id="rId4666" Type="http://schemas.openxmlformats.org/officeDocument/2006/relationships/hyperlink" Target="https://twitter.com/yasnsalmanli" TargetMode="External"/><Relationship Id="rId4873" Type="http://schemas.openxmlformats.org/officeDocument/2006/relationships/hyperlink" Target="https://twitter.com/merrrve" TargetMode="External"/><Relationship Id="rId5717" Type="http://schemas.openxmlformats.org/officeDocument/2006/relationships/hyperlink" Target="https://twitter.com/yorukoglu20233" TargetMode="External"/><Relationship Id="rId5924" Type="http://schemas.openxmlformats.org/officeDocument/2006/relationships/hyperlink" Target="https://twitter.com/erhantaylan1" TargetMode="External"/><Relationship Id="rId3268" Type="http://schemas.openxmlformats.org/officeDocument/2006/relationships/hyperlink" Target="http://pbs.twimg.com/profile_images/1263467933633777669/cwst3wZb_normal.jpg" TargetMode="External"/><Relationship Id="rId3475" Type="http://schemas.openxmlformats.org/officeDocument/2006/relationships/hyperlink" Target="http://pbs.twimg.com/profile_images/1264308188536541187/4fjTVUca_normal.jpg" TargetMode="External"/><Relationship Id="rId3682" Type="http://schemas.openxmlformats.org/officeDocument/2006/relationships/hyperlink" Target="https://twitter.com/yakupyc465" TargetMode="External"/><Relationship Id="rId4319" Type="http://schemas.openxmlformats.org/officeDocument/2006/relationships/hyperlink" Target="https://twitter.com/dilayhanim_" TargetMode="External"/><Relationship Id="rId4526" Type="http://schemas.openxmlformats.org/officeDocument/2006/relationships/hyperlink" Target="https://twitter.com/avhuseyinbas" TargetMode="External"/><Relationship Id="rId4733" Type="http://schemas.openxmlformats.org/officeDocument/2006/relationships/hyperlink" Target="https://twitter.com/istanbul__kusu" TargetMode="External"/><Relationship Id="rId4940" Type="http://schemas.openxmlformats.org/officeDocument/2006/relationships/hyperlink" Target="https://twitter.com/lewane_1" TargetMode="External"/><Relationship Id="rId189" Type="http://schemas.openxmlformats.org/officeDocument/2006/relationships/hyperlink" Target="https://t.co/AuaTiLqYIb" TargetMode="External"/><Relationship Id="rId396" Type="http://schemas.openxmlformats.org/officeDocument/2006/relationships/hyperlink" Target="https://t.co/1ecYsgCzr8" TargetMode="External"/><Relationship Id="rId2077" Type="http://schemas.openxmlformats.org/officeDocument/2006/relationships/hyperlink" Target="http://pbs.twimg.com/profile_images/1244237499553243138/nLtSDAJU_normal.jpg" TargetMode="External"/><Relationship Id="rId2284" Type="http://schemas.openxmlformats.org/officeDocument/2006/relationships/hyperlink" Target="http://pbs.twimg.com/profile_images/1262441600334155781/Y3JYN8JD_normal.jpg" TargetMode="External"/><Relationship Id="rId2491" Type="http://schemas.openxmlformats.org/officeDocument/2006/relationships/hyperlink" Target="http://pbs.twimg.com/profile_images/1257475668755066880/cPNPWscM_normal.jpg" TargetMode="External"/><Relationship Id="rId3128" Type="http://schemas.openxmlformats.org/officeDocument/2006/relationships/hyperlink" Target="http://pbs.twimg.com/profile_images/1263228844800172041/97h4LcqK_normal.jpg" TargetMode="External"/><Relationship Id="rId3335" Type="http://schemas.openxmlformats.org/officeDocument/2006/relationships/hyperlink" Target="http://pbs.twimg.com/profile_images/1260999524522262529/yNfcaG7u_normal.jpg" TargetMode="External"/><Relationship Id="rId3542" Type="http://schemas.openxmlformats.org/officeDocument/2006/relationships/hyperlink" Target="http://pbs.twimg.com/profile_images/1259273342349172741/7IwrrfwX_normal.jpg" TargetMode="External"/><Relationship Id="rId256" Type="http://schemas.openxmlformats.org/officeDocument/2006/relationships/hyperlink" Target="https://t.co/U0sUZVKEVR" TargetMode="External"/><Relationship Id="rId463" Type="http://schemas.openxmlformats.org/officeDocument/2006/relationships/hyperlink" Target="https://t.co/lYwBhR5Rhh" TargetMode="External"/><Relationship Id="rId670" Type="http://schemas.openxmlformats.org/officeDocument/2006/relationships/hyperlink" Target="https://t.co/SzlJVPFj3u" TargetMode="External"/><Relationship Id="rId1093" Type="http://schemas.openxmlformats.org/officeDocument/2006/relationships/hyperlink" Target="http://pbs.twimg.com/profile_images/1125383630900146176/WutJW9c1_normal.jpg" TargetMode="External"/><Relationship Id="rId2144" Type="http://schemas.openxmlformats.org/officeDocument/2006/relationships/hyperlink" Target="http://pbs.twimg.com/profile_images/1160817842780024832/cLxQ4Fft_normal.jpg" TargetMode="External"/><Relationship Id="rId2351" Type="http://schemas.openxmlformats.org/officeDocument/2006/relationships/hyperlink" Target="http://pbs.twimg.com/profile_images/1260351635135565826/ZarbszgH_normal.jpg" TargetMode="External"/><Relationship Id="rId3402" Type="http://schemas.openxmlformats.org/officeDocument/2006/relationships/hyperlink" Target="http://pbs.twimg.com/profile_images/639910921410899968/xDqYqYL8_normal.jpg" TargetMode="External"/><Relationship Id="rId4800" Type="http://schemas.openxmlformats.org/officeDocument/2006/relationships/hyperlink" Target="https://twitter.com/cemalinkuzular" TargetMode="External"/><Relationship Id="rId116" Type="http://schemas.openxmlformats.org/officeDocument/2006/relationships/hyperlink" Target="https://t.co/vRy8JXj0mk" TargetMode="External"/><Relationship Id="rId323" Type="http://schemas.openxmlformats.org/officeDocument/2006/relationships/hyperlink" Target="https://t.co/2fQWB7HiCq" TargetMode="External"/><Relationship Id="rId530" Type="http://schemas.openxmlformats.org/officeDocument/2006/relationships/hyperlink" Target="https://t.co/3GtsCRaRBa" TargetMode="External"/><Relationship Id="rId1160" Type="http://schemas.openxmlformats.org/officeDocument/2006/relationships/hyperlink" Target="http://pbs.twimg.com/profile_images/786955221813559296/qqjYOLVH_normal.jpg" TargetMode="External"/><Relationship Id="rId2004" Type="http://schemas.openxmlformats.org/officeDocument/2006/relationships/hyperlink" Target="http://pbs.twimg.com/profile_images/1183710761316696064/US7-NwPO_normal.jpg" TargetMode="External"/><Relationship Id="rId2211" Type="http://schemas.openxmlformats.org/officeDocument/2006/relationships/hyperlink" Target="http://pbs.twimg.com/profile_images/1263907884620042240/7OdtAOKv_normal.jpg" TargetMode="External"/><Relationship Id="rId5367" Type="http://schemas.openxmlformats.org/officeDocument/2006/relationships/hyperlink" Target="https://twitter.com/emine_gozgec16" TargetMode="External"/><Relationship Id="rId4176" Type="http://schemas.openxmlformats.org/officeDocument/2006/relationships/hyperlink" Target="https://twitter.com/payitaht38" TargetMode="External"/><Relationship Id="rId5574" Type="http://schemas.openxmlformats.org/officeDocument/2006/relationships/hyperlink" Target="https://twitter.com/misbatuhan" TargetMode="External"/><Relationship Id="rId5781" Type="http://schemas.openxmlformats.org/officeDocument/2006/relationships/hyperlink" Target="https://twitter.com/siginagimantep" TargetMode="External"/><Relationship Id="rId6418" Type="http://schemas.openxmlformats.org/officeDocument/2006/relationships/hyperlink" Target="https://twitter.com/vassilizaitse17" TargetMode="External"/><Relationship Id="rId1020" Type="http://schemas.openxmlformats.org/officeDocument/2006/relationships/hyperlink" Target="http://pbs.twimg.com/profile_images/1245307965537767425/irAGo_qt_normal.jpg" TargetMode="External"/><Relationship Id="rId1977" Type="http://schemas.openxmlformats.org/officeDocument/2006/relationships/hyperlink" Target="http://pbs.twimg.com/profile_images/646322409541386240/TIeh8DHL_normal.jpg" TargetMode="External"/><Relationship Id="rId4383" Type="http://schemas.openxmlformats.org/officeDocument/2006/relationships/hyperlink" Target="https://twitter.com/komuta_kuvvet" TargetMode="External"/><Relationship Id="rId4590" Type="http://schemas.openxmlformats.org/officeDocument/2006/relationships/hyperlink" Target="https://twitter.com/berfim84555637" TargetMode="External"/><Relationship Id="rId5227" Type="http://schemas.openxmlformats.org/officeDocument/2006/relationships/hyperlink" Target="https://twitter.com/gafarsariyar" TargetMode="External"/><Relationship Id="rId5434" Type="http://schemas.openxmlformats.org/officeDocument/2006/relationships/hyperlink" Target="https://twitter.com/haberresmi" TargetMode="External"/><Relationship Id="rId5641" Type="http://schemas.openxmlformats.org/officeDocument/2006/relationships/hyperlink" Target="https://twitter.com/siirevreni" TargetMode="External"/><Relationship Id="rId1837" Type="http://schemas.openxmlformats.org/officeDocument/2006/relationships/hyperlink" Target="http://pbs.twimg.com/profile_images/1260336507509972992/n6LCF53G_normal.jpg" TargetMode="External"/><Relationship Id="rId3192" Type="http://schemas.openxmlformats.org/officeDocument/2006/relationships/hyperlink" Target="http://pbs.twimg.com/profile_images/769510911132524544/KZUxeFp9_normal.jpg" TargetMode="External"/><Relationship Id="rId4036" Type="http://schemas.openxmlformats.org/officeDocument/2006/relationships/hyperlink" Target="https://twitter.com/osmanl1980" TargetMode="External"/><Relationship Id="rId4243" Type="http://schemas.openxmlformats.org/officeDocument/2006/relationships/hyperlink" Target="https://twitter.com/6eyzafeels" TargetMode="External"/><Relationship Id="rId4450" Type="http://schemas.openxmlformats.org/officeDocument/2006/relationships/hyperlink" Target="https://twitter.com/sedanida77" TargetMode="External"/><Relationship Id="rId5501" Type="http://schemas.openxmlformats.org/officeDocument/2006/relationships/hyperlink" Target="https://twitter.com/1966doan" TargetMode="External"/><Relationship Id="rId3052" Type="http://schemas.openxmlformats.org/officeDocument/2006/relationships/hyperlink" Target="http://pbs.twimg.com/profile_images/1262574135278030848/P1ajogQH_normal.jpg" TargetMode="External"/><Relationship Id="rId4103" Type="http://schemas.openxmlformats.org/officeDocument/2006/relationships/hyperlink" Target="https://twitter.com/denverclic" TargetMode="External"/><Relationship Id="rId4310" Type="http://schemas.openxmlformats.org/officeDocument/2006/relationships/hyperlink" Target="https://twitter.com/ahmt_hk" TargetMode="External"/><Relationship Id="rId180" Type="http://schemas.openxmlformats.org/officeDocument/2006/relationships/hyperlink" Target="https://t.co/rDcqV4Zmwu" TargetMode="External"/><Relationship Id="rId1904" Type="http://schemas.openxmlformats.org/officeDocument/2006/relationships/hyperlink" Target="http://pbs.twimg.com/profile_images/1211339336777715712/febD3sks_normal.jpg" TargetMode="External"/><Relationship Id="rId6068" Type="http://schemas.openxmlformats.org/officeDocument/2006/relationships/hyperlink" Target="https://twitter.com/vedatuur13" TargetMode="External"/><Relationship Id="rId6275" Type="http://schemas.openxmlformats.org/officeDocument/2006/relationships/hyperlink" Target="https://twitter.com/eskitvitler" TargetMode="External"/><Relationship Id="rId6482" Type="http://schemas.openxmlformats.org/officeDocument/2006/relationships/hyperlink" Target="https://twitter.com/ikongirll" TargetMode="External"/><Relationship Id="rId3869" Type="http://schemas.openxmlformats.org/officeDocument/2006/relationships/hyperlink" Target="https://twitter.com/karabekiroglu_s" TargetMode="External"/><Relationship Id="rId5084" Type="http://schemas.openxmlformats.org/officeDocument/2006/relationships/hyperlink" Target="https://twitter.com/serkanuzann" TargetMode="External"/><Relationship Id="rId5291" Type="http://schemas.openxmlformats.org/officeDocument/2006/relationships/hyperlink" Target="https://twitter.com/niyazsri" TargetMode="External"/><Relationship Id="rId6135" Type="http://schemas.openxmlformats.org/officeDocument/2006/relationships/hyperlink" Target="https://twitter.com/tv_gundemanaliz" TargetMode="External"/><Relationship Id="rId6342" Type="http://schemas.openxmlformats.org/officeDocument/2006/relationships/hyperlink" Target="https://twitter.com/mustafac19" TargetMode="External"/><Relationship Id="rId997" Type="http://schemas.openxmlformats.org/officeDocument/2006/relationships/hyperlink" Target="http://pbs.twimg.com/profile_images/1194315846144921601/cBveAsme_normal.jpg" TargetMode="External"/><Relationship Id="rId2678" Type="http://schemas.openxmlformats.org/officeDocument/2006/relationships/hyperlink" Target="http://pbs.twimg.com/profile_images/507609817188683776/Zjj78JGw_normal.jpeg" TargetMode="External"/><Relationship Id="rId2885" Type="http://schemas.openxmlformats.org/officeDocument/2006/relationships/hyperlink" Target="http://pbs.twimg.com/profile_images/1251736723337379841/tpIL2G1L_normal.jpg" TargetMode="External"/><Relationship Id="rId3729" Type="http://schemas.openxmlformats.org/officeDocument/2006/relationships/hyperlink" Target="https://twitter.com/murat_emrem" TargetMode="External"/><Relationship Id="rId3936" Type="http://schemas.openxmlformats.org/officeDocument/2006/relationships/hyperlink" Target="https://twitter.com/vantsokurumsal" TargetMode="External"/><Relationship Id="rId5151" Type="http://schemas.openxmlformats.org/officeDocument/2006/relationships/hyperlink" Target="https://twitter.com/ezgiakcc" TargetMode="External"/><Relationship Id="rId857" Type="http://schemas.openxmlformats.org/officeDocument/2006/relationships/hyperlink" Target="http://pbs.twimg.com/profile_images/1235285926659657729/9Kr885w__normal.jpg" TargetMode="External"/><Relationship Id="rId1487" Type="http://schemas.openxmlformats.org/officeDocument/2006/relationships/hyperlink" Target="http://pbs.twimg.com/profile_images/1120100717639929857/fcYTe2fy_normal.png" TargetMode="External"/><Relationship Id="rId1694" Type="http://schemas.openxmlformats.org/officeDocument/2006/relationships/hyperlink" Target="http://pbs.twimg.com/profile_images/1251624552410558467/YIzi8RvB_normal.png" TargetMode="External"/><Relationship Id="rId2538" Type="http://schemas.openxmlformats.org/officeDocument/2006/relationships/hyperlink" Target="http://pbs.twimg.com/profile_images/1240000812618862596/LWyV2Qti_normal.jpg" TargetMode="External"/><Relationship Id="rId2745" Type="http://schemas.openxmlformats.org/officeDocument/2006/relationships/hyperlink" Target="http://pbs.twimg.com/profile_images/1112793946927849477/FCzMdxKe_normal.jpg" TargetMode="External"/><Relationship Id="rId2952" Type="http://schemas.openxmlformats.org/officeDocument/2006/relationships/hyperlink" Target="http://pbs.twimg.com/profile_images/1264620439567024141/XfWAinyt_normal.jpg" TargetMode="External"/><Relationship Id="rId6202" Type="http://schemas.openxmlformats.org/officeDocument/2006/relationships/hyperlink" Target="https://twitter.com/ezgizm__" TargetMode="External"/><Relationship Id="rId717" Type="http://schemas.openxmlformats.org/officeDocument/2006/relationships/hyperlink" Target="http://pbs.twimg.com/profile_images/523604120788144128/SvaCwZPT_normal.jpeg" TargetMode="External"/><Relationship Id="rId924" Type="http://schemas.openxmlformats.org/officeDocument/2006/relationships/hyperlink" Target="http://pbs.twimg.com/profile_images/1221136672814981120/f78lb49N_normal.jpg" TargetMode="External"/><Relationship Id="rId1347" Type="http://schemas.openxmlformats.org/officeDocument/2006/relationships/hyperlink" Target="http://pbs.twimg.com/profile_images/1263598566158807040/waqxrSTO_normal.jpg" TargetMode="External"/><Relationship Id="rId1554" Type="http://schemas.openxmlformats.org/officeDocument/2006/relationships/hyperlink" Target="http://pbs.twimg.com/profile_images/1247939687127191553/6pKcngeo_normal.jpg" TargetMode="External"/><Relationship Id="rId1761" Type="http://schemas.openxmlformats.org/officeDocument/2006/relationships/hyperlink" Target="http://pbs.twimg.com/profile_images/1038318935148519424/86LLbWtJ_normal.jpg" TargetMode="External"/><Relationship Id="rId2605" Type="http://schemas.openxmlformats.org/officeDocument/2006/relationships/hyperlink" Target="http://pbs.twimg.com/profile_images/796327044867100672/6kVcx5hR_normal.jpg" TargetMode="External"/><Relationship Id="rId2812" Type="http://schemas.openxmlformats.org/officeDocument/2006/relationships/hyperlink" Target="http://pbs.twimg.com/profile_images/1131882635729494017/wjB9veU6_normal.jpg" TargetMode="External"/><Relationship Id="rId5011" Type="http://schemas.openxmlformats.org/officeDocument/2006/relationships/hyperlink" Target="https://twitter.com/gemicioglue" TargetMode="External"/><Relationship Id="rId5968" Type="http://schemas.openxmlformats.org/officeDocument/2006/relationships/hyperlink" Target="https://twitter.com/phoebebuffzy" TargetMode="External"/><Relationship Id="rId53" Type="http://schemas.openxmlformats.org/officeDocument/2006/relationships/hyperlink" Target="https://t.co/eFiQIlyt5Z" TargetMode="External"/><Relationship Id="rId1207" Type="http://schemas.openxmlformats.org/officeDocument/2006/relationships/hyperlink" Target="http://pbs.twimg.com/profile_images/1234563959082098689/K9kXVvtG_normal.jpg" TargetMode="External"/><Relationship Id="rId1414" Type="http://schemas.openxmlformats.org/officeDocument/2006/relationships/hyperlink" Target="http://pbs.twimg.com/profile_images/1255553772220289031/tfn8inHV_normal.jpg" TargetMode="External"/><Relationship Id="rId1621" Type="http://schemas.openxmlformats.org/officeDocument/2006/relationships/hyperlink" Target="http://pbs.twimg.com/profile_images/1256945091069050880/HlAJAhSO_normal.jpg" TargetMode="External"/><Relationship Id="rId4777" Type="http://schemas.openxmlformats.org/officeDocument/2006/relationships/hyperlink" Target="https://twitter.com/tek_vatan12" TargetMode="External"/><Relationship Id="rId4984" Type="http://schemas.openxmlformats.org/officeDocument/2006/relationships/hyperlink" Target="https://twitter.com/im_the_shaman" TargetMode="External"/><Relationship Id="rId5828" Type="http://schemas.openxmlformats.org/officeDocument/2006/relationships/hyperlink" Target="https://twitter.com/marcs_aurelius" TargetMode="External"/><Relationship Id="rId3379" Type="http://schemas.openxmlformats.org/officeDocument/2006/relationships/hyperlink" Target="http://pbs.twimg.com/profile_images/1263227341553238016/M_jxrne0_normal.jpg" TargetMode="External"/><Relationship Id="rId3586" Type="http://schemas.openxmlformats.org/officeDocument/2006/relationships/hyperlink" Target="http://pbs.twimg.com/profile_images/1258501907200573440/JbCtikeu_normal.jpg" TargetMode="External"/><Relationship Id="rId3793" Type="http://schemas.openxmlformats.org/officeDocument/2006/relationships/hyperlink" Target="https://twitter.com/bespinler" TargetMode="External"/><Relationship Id="rId4637" Type="http://schemas.openxmlformats.org/officeDocument/2006/relationships/hyperlink" Target="https://twitter.com/ben_bilmem_54" TargetMode="External"/><Relationship Id="rId2188" Type="http://schemas.openxmlformats.org/officeDocument/2006/relationships/hyperlink" Target="http://pbs.twimg.com/profile_images/1260474447569522689/OsofSYHF_normal.png" TargetMode="External"/><Relationship Id="rId2395" Type="http://schemas.openxmlformats.org/officeDocument/2006/relationships/hyperlink" Target="http://pbs.twimg.com/profile_images/1263904032676032512/maKpJCVN_normal.jpg" TargetMode="External"/><Relationship Id="rId3239" Type="http://schemas.openxmlformats.org/officeDocument/2006/relationships/hyperlink" Target="http://pbs.twimg.com/profile_images/1199954890224754689/7PVOIg_Z_normal.jpg" TargetMode="External"/><Relationship Id="rId3446" Type="http://schemas.openxmlformats.org/officeDocument/2006/relationships/hyperlink" Target="http://pbs.twimg.com/profile_images/1254365461493567490/BVBt1aFe_normal.jpg" TargetMode="External"/><Relationship Id="rId4844" Type="http://schemas.openxmlformats.org/officeDocument/2006/relationships/hyperlink" Target="https://twitter.com/fenerlijake7" TargetMode="External"/><Relationship Id="rId367" Type="http://schemas.openxmlformats.org/officeDocument/2006/relationships/hyperlink" Target="https://t.co/yNwheIDuYr" TargetMode="External"/><Relationship Id="rId574" Type="http://schemas.openxmlformats.org/officeDocument/2006/relationships/hyperlink" Target="https://t.co/3fJXImKyfv" TargetMode="External"/><Relationship Id="rId2048" Type="http://schemas.openxmlformats.org/officeDocument/2006/relationships/hyperlink" Target="http://pbs.twimg.com/profile_images/1151511499199930368/nWVIt4Yd_normal.jpg" TargetMode="External"/><Relationship Id="rId2255" Type="http://schemas.openxmlformats.org/officeDocument/2006/relationships/hyperlink" Target="http://pbs.twimg.com/profile_images/1264176620753113088/pf5oVrdE_normal.jpg" TargetMode="External"/><Relationship Id="rId3653" Type="http://schemas.openxmlformats.org/officeDocument/2006/relationships/hyperlink" Target="https://twitter.com/uwukrizi" TargetMode="External"/><Relationship Id="rId3860" Type="http://schemas.openxmlformats.org/officeDocument/2006/relationships/hyperlink" Target="https://twitter.com/akadirdemirci07" TargetMode="External"/><Relationship Id="rId4704" Type="http://schemas.openxmlformats.org/officeDocument/2006/relationships/hyperlink" Target="https://twitter.com/burakgill" TargetMode="External"/><Relationship Id="rId4911" Type="http://schemas.openxmlformats.org/officeDocument/2006/relationships/hyperlink" Target="https://twitter.com/ziyaselcuk" TargetMode="External"/><Relationship Id="rId227" Type="http://schemas.openxmlformats.org/officeDocument/2006/relationships/hyperlink" Target="https://t.co/Mpt3DJ6G5J" TargetMode="External"/><Relationship Id="rId781" Type="http://schemas.openxmlformats.org/officeDocument/2006/relationships/hyperlink" Target="http://pbs.twimg.com/profile_images/1258879810446790657/BZazlvsC_normal.jpg" TargetMode="External"/><Relationship Id="rId2462" Type="http://schemas.openxmlformats.org/officeDocument/2006/relationships/hyperlink" Target="http://pbs.twimg.com/profile_images/1258041666860019719/0f3BoEIm_normal.jpg" TargetMode="External"/><Relationship Id="rId3306" Type="http://schemas.openxmlformats.org/officeDocument/2006/relationships/hyperlink" Target="http://pbs.twimg.com/profile_images/1262379982678089728/MDF_tkYr_normal.jpg" TargetMode="External"/><Relationship Id="rId3513" Type="http://schemas.openxmlformats.org/officeDocument/2006/relationships/hyperlink" Target="http://pbs.twimg.com/profile_images/1264351038510903299/mwB6w1le_normal.jpg" TargetMode="External"/><Relationship Id="rId3720" Type="http://schemas.openxmlformats.org/officeDocument/2006/relationships/hyperlink" Target="https://twitter.com/serseriezgi1231" TargetMode="External"/><Relationship Id="rId434" Type="http://schemas.openxmlformats.org/officeDocument/2006/relationships/hyperlink" Target="https://t.co/aO1gsGrxOo" TargetMode="External"/><Relationship Id="rId641" Type="http://schemas.openxmlformats.org/officeDocument/2006/relationships/hyperlink" Target="https://t.co/Xby9Qmsetm" TargetMode="External"/><Relationship Id="rId1064" Type="http://schemas.openxmlformats.org/officeDocument/2006/relationships/hyperlink" Target="http://pbs.twimg.com/profile_images/1242055103785418752/yhEp6Isd_normal.jpg" TargetMode="External"/><Relationship Id="rId1271" Type="http://schemas.openxmlformats.org/officeDocument/2006/relationships/hyperlink" Target="http://pbs.twimg.com/profile_images/1262114347662413825/yrmvVsfs_normal.jpg" TargetMode="External"/><Relationship Id="rId2115" Type="http://schemas.openxmlformats.org/officeDocument/2006/relationships/hyperlink" Target="http://pbs.twimg.com/profile_images/930147790436683776/6m7RZvkW_normal.jpg" TargetMode="External"/><Relationship Id="rId2322" Type="http://schemas.openxmlformats.org/officeDocument/2006/relationships/hyperlink" Target="http://pbs.twimg.com/profile_images/1260246273489330177/bSAJnZEd_normal.jpg" TargetMode="External"/><Relationship Id="rId5478" Type="http://schemas.openxmlformats.org/officeDocument/2006/relationships/hyperlink" Target="https://twitter.com/umudumol18" TargetMode="External"/><Relationship Id="rId5685" Type="http://schemas.openxmlformats.org/officeDocument/2006/relationships/hyperlink" Target="https://twitter.com/yaserakba10" TargetMode="External"/><Relationship Id="rId5892" Type="http://schemas.openxmlformats.org/officeDocument/2006/relationships/hyperlink" Target="https://twitter.com/hasocanyeterx" TargetMode="External"/><Relationship Id="rId6529" Type="http://schemas.openxmlformats.org/officeDocument/2006/relationships/hyperlink" Target="https://twitter.com/cokcavefa" TargetMode="External"/><Relationship Id="rId501" Type="http://schemas.openxmlformats.org/officeDocument/2006/relationships/hyperlink" Target="https://t.co/AqZdALUp9u" TargetMode="External"/><Relationship Id="rId1131" Type="http://schemas.openxmlformats.org/officeDocument/2006/relationships/hyperlink" Target="http://pbs.twimg.com/profile_images/619770789529825280/fQA1kYu3_normal.jpg" TargetMode="External"/><Relationship Id="rId4287" Type="http://schemas.openxmlformats.org/officeDocument/2006/relationships/hyperlink" Target="https://twitter.com/mugokgoz32" TargetMode="External"/><Relationship Id="rId4494" Type="http://schemas.openxmlformats.org/officeDocument/2006/relationships/hyperlink" Target="https://twitter.com/hoadsuan" TargetMode="External"/><Relationship Id="rId5338" Type="http://schemas.openxmlformats.org/officeDocument/2006/relationships/hyperlink" Target="https://twitter.com/hseyinyldzolu2" TargetMode="External"/><Relationship Id="rId5545" Type="http://schemas.openxmlformats.org/officeDocument/2006/relationships/hyperlink" Target="https://twitter.com/aycanciyiznet" TargetMode="External"/><Relationship Id="rId5752" Type="http://schemas.openxmlformats.org/officeDocument/2006/relationships/hyperlink" Target="https://twitter.com/sancakforte" TargetMode="External"/><Relationship Id="rId3096" Type="http://schemas.openxmlformats.org/officeDocument/2006/relationships/hyperlink" Target="http://pbs.twimg.com/profile_images/1082352836481036290/ecCeXDsJ_normal.jpg" TargetMode="External"/><Relationship Id="rId4147" Type="http://schemas.openxmlformats.org/officeDocument/2006/relationships/hyperlink" Target="https://twitter.com/niholmess" TargetMode="External"/><Relationship Id="rId4354" Type="http://schemas.openxmlformats.org/officeDocument/2006/relationships/hyperlink" Target="https://twitter.com/sedtnaa" TargetMode="External"/><Relationship Id="rId4561" Type="http://schemas.openxmlformats.org/officeDocument/2006/relationships/hyperlink" Target="https://twitter.com/oymanlii" TargetMode="External"/><Relationship Id="rId5405" Type="http://schemas.openxmlformats.org/officeDocument/2006/relationships/hyperlink" Target="https://twitter.com/muammaa_" TargetMode="External"/><Relationship Id="rId5612" Type="http://schemas.openxmlformats.org/officeDocument/2006/relationships/hyperlink" Target="https://twitter.com/gaye_zayf" TargetMode="External"/><Relationship Id="rId1948" Type="http://schemas.openxmlformats.org/officeDocument/2006/relationships/hyperlink" Target="http://pbs.twimg.com/profile_images/1235508933823008768/QUqVDbap_normal.jpg" TargetMode="External"/><Relationship Id="rId3163" Type="http://schemas.openxmlformats.org/officeDocument/2006/relationships/hyperlink" Target="http://pbs.twimg.com/profile_images/456795331909279747/4cd8MNoi_normal.jpeg" TargetMode="External"/><Relationship Id="rId3370" Type="http://schemas.openxmlformats.org/officeDocument/2006/relationships/hyperlink" Target="http://pbs.twimg.com/profile_images/1166679708999847942/EpvO4KLP_normal.jpg" TargetMode="External"/><Relationship Id="rId4007" Type="http://schemas.openxmlformats.org/officeDocument/2006/relationships/hyperlink" Target="https://twitter.com/ugurkobas" TargetMode="External"/><Relationship Id="rId4214" Type="http://schemas.openxmlformats.org/officeDocument/2006/relationships/hyperlink" Target="https://twitter.com/hmeyra97862772" TargetMode="External"/><Relationship Id="rId4421" Type="http://schemas.openxmlformats.org/officeDocument/2006/relationships/hyperlink" Target="https://twitter.com/my_man_25" TargetMode="External"/><Relationship Id="rId291" Type="http://schemas.openxmlformats.org/officeDocument/2006/relationships/hyperlink" Target="https://t.co/ErRtNKzkvh" TargetMode="External"/><Relationship Id="rId1808" Type="http://schemas.openxmlformats.org/officeDocument/2006/relationships/hyperlink" Target="http://pbs.twimg.com/profile_images/1242529728382357504/z1IJMzLe_normal.jpg" TargetMode="External"/><Relationship Id="rId3023" Type="http://schemas.openxmlformats.org/officeDocument/2006/relationships/hyperlink" Target="http://pbs.twimg.com/profile_images/1246256320317095936/TrwPgSUx_normal.jpg" TargetMode="External"/><Relationship Id="rId6179" Type="http://schemas.openxmlformats.org/officeDocument/2006/relationships/hyperlink" Target="https://twitter.com/baruysall" TargetMode="External"/><Relationship Id="rId6386" Type="http://schemas.openxmlformats.org/officeDocument/2006/relationships/hyperlink" Target="https://twitter.com/atala332" TargetMode="External"/><Relationship Id="rId151" Type="http://schemas.openxmlformats.org/officeDocument/2006/relationships/hyperlink" Target="https://t.co/y9eGAubwE6" TargetMode="External"/><Relationship Id="rId3230" Type="http://schemas.openxmlformats.org/officeDocument/2006/relationships/hyperlink" Target="http://pbs.twimg.com/profile_images/1260989173873487872/oIDjTozU_normal.jpg" TargetMode="External"/><Relationship Id="rId5195" Type="http://schemas.openxmlformats.org/officeDocument/2006/relationships/hyperlink" Target="https://twitter.com/garipaslankral" TargetMode="External"/><Relationship Id="rId6039" Type="http://schemas.openxmlformats.org/officeDocument/2006/relationships/hyperlink" Target="https://twitter.com/g_a860" TargetMode="External"/><Relationship Id="rId2789" Type="http://schemas.openxmlformats.org/officeDocument/2006/relationships/hyperlink" Target="http://pbs.twimg.com/profile_images/1250688250337021952/cyaS4u5q_normal.jpg" TargetMode="External"/><Relationship Id="rId2996" Type="http://schemas.openxmlformats.org/officeDocument/2006/relationships/hyperlink" Target="http://pbs.twimg.com/profile_images/1148318749956743169/0J0guG42_normal.jpg" TargetMode="External"/><Relationship Id="rId6246" Type="http://schemas.openxmlformats.org/officeDocument/2006/relationships/hyperlink" Target="https://twitter.com/lagaribey" TargetMode="External"/><Relationship Id="rId6453" Type="http://schemas.openxmlformats.org/officeDocument/2006/relationships/hyperlink" Target="https://twitter.com/dilaankaradeniz" TargetMode="External"/><Relationship Id="rId968" Type="http://schemas.openxmlformats.org/officeDocument/2006/relationships/hyperlink" Target="http://pbs.twimg.com/profile_images/378800000509893775/38f2cf5b6bac653fe49747e150ca4b53_normal.jpeg" TargetMode="External"/><Relationship Id="rId1598" Type="http://schemas.openxmlformats.org/officeDocument/2006/relationships/hyperlink" Target="http://pbs.twimg.com/profile_images/1258700562553614336/a-3D_cO5_normal.jpg" TargetMode="External"/><Relationship Id="rId2649" Type="http://schemas.openxmlformats.org/officeDocument/2006/relationships/hyperlink" Target="http://pbs.twimg.com/profile_images/1073671913183039489/iIbic1ce_normal.jpg" TargetMode="External"/><Relationship Id="rId2856" Type="http://schemas.openxmlformats.org/officeDocument/2006/relationships/hyperlink" Target="http://pbs.twimg.com/profile_images/1257453384765976576/djLsgpsT_normal.jpg" TargetMode="External"/><Relationship Id="rId3907" Type="http://schemas.openxmlformats.org/officeDocument/2006/relationships/hyperlink" Target="https://twitter.com/numankurtulmus" TargetMode="External"/><Relationship Id="rId5055" Type="http://schemas.openxmlformats.org/officeDocument/2006/relationships/hyperlink" Target="https://twitter.com/loeyseternal" TargetMode="External"/><Relationship Id="rId5262" Type="http://schemas.openxmlformats.org/officeDocument/2006/relationships/hyperlink" Target="https://twitter.com/birgaripku1" TargetMode="External"/><Relationship Id="rId6106" Type="http://schemas.openxmlformats.org/officeDocument/2006/relationships/hyperlink" Target="https://twitter.com/reddingtonkim35" TargetMode="External"/><Relationship Id="rId6313" Type="http://schemas.openxmlformats.org/officeDocument/2006/relationships/hyperlink" Target="https://twitter.com/enesbisusss" TargetMode="External"/><Relationship Id="rId6520" Type="http://schemas.openxmlformats.org/officeDocument/2006/relationships/hyperlink" Target="https://twitter.com/nursenaslan2018" TargetMode="External"/><Relationship Id="rId97" Type="http://schemas.openxmlformats.org/officeDocument/2006/relationships/hyperlink" Target="https://t.co/2BIwvnwxjc" TargetMode="External"/><Relationship Id="rId828" Type="http://schemas.openxmlformats.org/officeDocument/2006/relationships/hyperlink" Target="http://pbs.twimg.com/profile_images/1263939579532451846/-OgsTYkx_normal.jpg" TargetMode="External"/><Relationship Id="rId1458" Type="http://schemas.openxmlformats.org/officeDocument/2006/relationships/hyperlink" Target="http://pbs.twimg.com/profile_images/1222626953695584256/P2atMgro_normal.jpg" TargetMode="External"/><Relationship Id="rId1665" Type="http://schemas.openxmlformats.org/officeDocument/2006/relationships/hyperlink" Target="http://pbs.twimg.com/profile_images/1258429294298247170/TIXLVDqJ_normal.jpg" TargetMode="External"/><Relationship Id="rId1872" Type="http://schemas.openxmlformats.org/officeDocument/2006/relationships/hyperlink" Target="http://pbs.twimg.com/profile_images/1220731203415834626/khxWnnUp_normal.jpg" TargetMode="External"/><Relationship Id="rId2509" Type="http://schemas.openxmlformats.org/officeDocument/2006/relationships/hyperlink" Target="http://pbs.twimg.com/profile_images/1165763248572063744/L-AyOY7B_normal.jpg" TargetMode="External"/><Relationship Id="rId2716" Type="http://schemas.openxmlformats.org/officeDocument/2006/relationships/hyperlink" Target="http://pbs.twimg.com/profile_images/1246539201157517314/CG6yrscA_normal.jpg" TargetMode="External"/><Relationship Id="rId4071" Type="http://schemas.openxmlformats.org/officeDocument/2006/relationships/hyperlink" Target="https://twitter.com/baykar_savunma" TargetMode="External"/><Relationship Id="rId5122" Type="http://schemas.openxmlformats.org/officeDocument/2006/relationships/hyperlink" Target="https://twitter.com/dilekagcaabat" TargetMode="External"/><Relationship Id="rId1318" Type="http://schemas.openxmlformats.org/officeDocument/2006/relationships/hyperlink" Target="http://pbs.twimg.com/profile_images/1264558915624275968/CVJ-z-8O_normal.jpg" TargetMode="External"/><Relationship Id="rId1525" Type="http://schemas.openxmlformats.org/officeDocument/2006/relationships/hyperlink" Target="http://pbs.twimg.com/profile_images/1253375215624732677/KQ2IXYsL_normal.jpg" TargetMode="External"/><Relationship Id="rId2923" Type="http://schemas.openxmlformats.org/officeDocument/2006/relationships/hyperlink" Target="http://abs.twimg.com/sticky/default_profile_images/default_profile_normal.png" TargetMode="External"/><Relationship Id="rId1732" Type="http://schemas.openxmlformats.org/officeDocument/2006/relationships/hyperlink" Target="http://pbs.twimg.com/profile_images/724512659614384128/ISRSCBUc_normal.jpg" TargetMode="External"/><Relationship Id="rId4888" Type="http://schemas.openxmlformats.org/officeDocument/2006/relationships/hyperlink" Target="https://twitter.com/merveka84127111" TargetMode="External"/><Relationship Id="rId5939" Type="http://schemas.openxmlformats.org/officeDocument/2006/relationships/hyperlink" Target="https://twitter.com/julienx13" TargetMode="External"/><Relationship Id="rId24" Type="http://schemas.openxmlformats.org/officeDocument/2006/relationships/hyperlink" Target="https://t.co/Nv5yF2a5OE" TargetMode="External"/><Relationship Id="rId2299" Type="http://schemas.openxmlformats.org/officeDocument/2006/relationships/hyperlink" Target="http://pbs.twimg.com/profile_images/791733090712489984/TcR-a4Lt_normal.jpg" TargetMode="External"/><Relationship Id="rId3697" Type="http://schemas.openxmlformats.org/officeDocument/2006/relationships/hyperlink" Target="https://twitter.com/broderl9wa" TargetMode="External"/><Relationship Id="rId4748" Type="http://schemas.openxmlformats.org/officeDocument/2006/relationships/hyperlink" Target="https://twitter.com/pleurotremata" TargetMode="External"/><Relationship Id="rId4955" Type="http://schemas.openxmlformats.org/officeDocument/2006/relationships/hyperlink" Target="https://twitter.com/yasin_bas_" TargetMode="External"/><Relationship Id="rId3557" Type="http://schemas.openxmlformats.org/officeDocument/2006/relationships/hyperlink" Target="http://abs.twimg.com/sticky/default_profile_images/default_profile_normal.png" TargetMode="External"/><Relationship Id="rId3764" Type="http://schemas.openxmlformats.org/officeDocument/2006/relationships/hyperlink" Target="https://twitter.com/gkcmltm" TargetMode="External"/><Relationship Id="rId3971" Type="http://schemas.openxmlformats.org/officeDocument/2006/relationships/hyperlink" Target="https://twitter.com/alihana90910797" TargetMode="External"/><Relationship Id="rId4608" Type="http://schemas.openxmlformats.org/officeDocument/2006/relationships/hyperlink" Target="https://twitter.com/49mahmud" TargetMode="External"/><Relationship Id="rId4815" Type="http://schemas.openxmlformats.org/officeDocument/2006/relationships/hyperlink" Target="https://twitter.com/rosebaharr1" TargetMode="External"/><Relationship Id="rId6170" Type="http://schemas.openxmlformats.org/officeDocument/2006/relationships/hyperlink" Target="https://twitter.com/pasaoglujk" TargetMode="External"/><Relationship Id="rId478" Type="http://schemas.openxmlformats.org/officeDocument/2006/relationships/hyperlink" Target="https://t.co/YVyVmcX0Dj" TargetMode="External"/><Relationship Id="rId685" Type="http://schemas.openxmlformats.org/officeDocument/2006/relationships/hyperlink" Target="https://t.co/NwiYUPieQd" TargetMode="External"/><Relationship Id="rId892" Type="http://schemas.openxmlformats.org/officeDocument/2006/relationships/hyperlink" Target="http://pbs.twimg.com/profile_images/3241360050/27084183cc4c49bf698112554a007f17_normal.jpeg" TargetMode="External"/><Relationship Id="rId2159" Type="http://schemas.openxmlformats.org/officeDocument/2006/relationships/hyperlink" Target="http://pbs.twimg.com/profile_images/1259511270426005507/bs4qBna8_normal.jpg" TargetMode="External"/><Relationship Id="rId2366" Type="http://schemas.openxmlformats.org/officeDocument/2006/relationships/hyperlink" Target="http://pbs.twimg.com/profile_images/1213808349504032769/EFjfS4ZK_normal.jpg" TargetMode="External"/><Relationship Id="rId2573" Type="http://schemas.openxmlformats.org/officeDocument/2006/relationships/hyperlink" Target="http://pbs.twimg.com/profile_images/1247091736117235712/kDuRnckf_normal.jpg" TargetMode="External"/><Relationship Id="rId2780" Type="http://schemas.openxmlformats.org/officeDocument/2006/relationships/hyperlink" Target="http://pbs.twimg.com/profile_images/1264576471990972416/Na18FxMp_normal.jpg" TargetMode="External"/><Relationship Id="rId3417" Type="http://schemas.openxmlformats.org/officeDocument/2006/relationships/hyperlink" Target="http://pbs.twimg.com/profile_images/1260221331771199488/Or_uDjg-_normal.jpg" TargetMode="External"/><Relationship Id="rId3624" Type="http://schemas.openxmlformats.org/officeDocument/2006/relationships/hyperlink" Target="http://pbs.twimg.com/profile_images/1150984929049812993/1wRk-Nwg_normal.jpg" TargetMode="External"/><Relationship Id="rId3831" Type="http://schemas.openxmlformats.org/officeDocument/2006/relationships/hyperlink" Target="https://twitter.com/fatihsevinc53" TargetMode="External"/><Relationship Id="rId6030" Type="http://schemas.openxmlformats.org/officeDocument/2006/relationships/hyperlink" Target="https://twitter.com/arasburak52" TargetMode="External"/><Relationship Id="rId338" Type="http://schemas.openxmlformats.org/officeDocument/2006/relationships/hyperlink" Target="https://t.co/mVpNTCpcH9" TargetMode="External"/><Relationship Id="rId545" Type="http://schemas.openxmlformats.org/officeDocument/2006/relationships/hyperlink" Target="https://t.co/HZaY1RkBqT" TargetMode="External"/><Relationship Id="rId752" Type="http://schemas.openxmlformats.org/officeDocument/2006/relationships/hyperlink" Target="http://pbs.twimg.com/profile_images/1264557955422265344/qxRkRjaf_normal.jpg" TargetMode="External"/><Relationship Id="rId1175" Type="http://schemas.openxmlformats.org/officeDocument/2006/relationships/hyperlink" Target="http://pbs.twimg.com/profile_images/1074265581845708802/nzV6EeHo_normal.jpg" TargetMode="External"/><Relationship Id="rId1382" Type="http://schemas.openxmlformats.org/officeDocument/2006/relationships/hyperlink" Target="http://pbs.twimg.com/profile_images/1263126754807418880/MCSg1hJb_normal.jpg" TargetMode="External"/><Relationship Id="rId2019" Type="http://schemas.openxmlformats.org/officeDocument/2006/relationships/hyperlink" Target="http://pbs.twimg.com/profile_images/1246862926033682435/QbVTNtMs_normal.jpg" TargetMode="External"/><Relationship Id="rId2226" Type="http://schemas.openxmlformats.org/officeDocument/2006/relationships/hyperlink" Target="http://abs.twimg.com/sticky/default_profile_images/default_profile_normal.png" TargetMode="External"/><Relationship Id="rId2433" Type="http://schemas.openxmlformats.org/officeDocument/2006/relationships/hyperlink" Target="http://pbs.twimg.com/profile_images/1237643392898797568/e1m9Wl-1_normal.jpg" TargetMode="External"/><Relationship Id="rId2640" Type="http://schemas.openxmlformats.org/officeDocument/2006/relationships/hyperlink" Target="http://pbs.twimg.com/profile_images/1248053833684713472/qsI8UoJ3_normal.jpg" TargetMode="External"/><Relationship Id="rId5589" Type="http://schemas.openxmlformats.org/officeDocument/2006/relationships/hyperlink" Target="https://twitter.com/aminebabur26" TargetMode="External"/><Relationship Id="rId5796" Type="http://schemas.openxmlformats.org/officeDocument/2006/relationships/hyperlink" Target="https://twitter.com/donermumtaz" TargetMode="External"/><Relationship Id="rId405" Type="http://schemas.openxmlformats.org/officeDocument/2006/relationships/hyperlink" Target="https://t.co/kjPHZYEZx3" TargetMode="External"/><Relationship Id="rId612" Type="http://schemas.openxmlformats.org/officeDocument/2006/relationships/hyperlink" Target="https://t.co/X1zUuLpvGa" TargetMode="External"/><Relationship Id="rId1035" Type="http://schemas.openxmlformats.org/officeDocument/2006/relationships/hyperlink" Target="http://pbs.twimg.com/profile_images/1263760817314463745/ZXB39TMG_normal.jpg" TargetMode="External"/><Relationship Id="rId1242" Type="http://schemas.openxmlformats.org/officeDocument/2006/relationships/hyperlink" Target="http://pbs.twimg.com/profile_images/1249343606554533888/cO6UcPV6_normal.jpg" TargetMode="External"/><Relationship Id="rId2500" Type="http://schemas.openxmlformats.org/officeDocument/2006/relationships/hyperlink" Target="http://pbs.twimg.com/profile_images/973178870210932736/nlahhDIw_normal.jpg" TargetMode="External"/><Relationship Id="rId4398" Type="http://schemas.openxmlformats.org/officeDocument/2006/relationships/hyperlink" Target="https://twitter.com/lachutelily" TargetMode="External"/><Relationship Id="rId5449" Type="http://schemas.openxmlformats.org/officeDocument/2006/relationships/hyperlink" Target="https://twitter.com/yazar_sair" TargetMode="External"/><Relationship Id="rId5656" Type="http://schemas.openxmlformats.org/officeDocument/2006/relationships/hyperlink" Target="https://twitter.com/nurielibol60" TargetMode="External"/><Relationship Id="rId1102" Type="http://schemas.openxmlformats.org/officeDocument/2006/relationships/hyperlink" Target="http://pbs.twimg.com/profile_images/1092728112834662400/oiKunvcQ_normal.jpg" TargetMode="External"/><Relationship Id="rId4258" Type="http://schemas.openxmlformats.org/officeDocument/2006/relationships/hyperlink" Target="https://twitter.com/antetokounmpoxd" TargetMode="External"/><Relationship Id="rId4465" Type="http://schemas.openxmlformats.org/officeDocument/2006/relationships/hyperlink" Target="https://twitter.com/senilya03" TargetMode="External"/><Relationship Id="rId5309" Type="http://schemas.openxmlformats.org/officeDocument/2006/relationships/hyperlink" Target="https://twitter.com/a_imamoglu_" TargetMode="External"/><Relationship Id="rId5863" Type="http://schemas.openxmlformats.org/officeDocument/2006/relationships/hyperlink" Target="https://twitter.com/rubare_sin" TargetMode="External"/><Relationship Id="rId3067" Type="http://schemas.openxmlformats.org/officeDocument/2006/relationships/hyperlink" Target="http://pbs.twimg.com/profile_images/1241283534058332160/GD_auVsm_normal.jpg" TargetMode="External"/><Relationship Id="rId3274" Type="http://schemas.openxmlformats.org/officeDocument/2006/relationships/hyperlink" Target="http://pbs.twimg.com/profile_images/1087390243219783681/OrJRIUiS_normal.jpg" TargetMode="External"/><Relationship Id="rId4118" Type="http://schemas.openxmlformats.org/officeDocument/2006/relationships/hyperlink" Target="https://twitter.com/ruhsaldurum1" TargetMode="External"/><Relationship Id="rId4672" Type="http://schemas.openxmlformats.org/officeDocument/2006/relationships/hyperlink" Target="https://twitter.com/rabiakbuluut" TargetMode="External"/><Relationship Id="rId5516" Type="http://schemas.openxmlformats.org/officeDocument/2006/relationships/hyperlink" Target="https://twitter.com/bocurgatfilm" TargetMode="External"/><Relationship Id="rId5723" Type="http://schemas.openxmlformats.org/officeDocument/2006/relationships/hyperlink" Target="https://twitter.com/ayegne10251553" TargetMode="External"/><Relationship Id="rId5930" Type="http://schemas.openxmlformats.org/officeDocument/2006/relationships/hyperlink" Target="https://twitter.com/idilelduvann" TargetMode="External"/><Relationship Id="rId195" Type="http://schemas.openxmlformats.org/officeDocument/2006/relationships/hyperlink" Target="https://t.co/vs6luBFk2W" TargetMode="External"/><Relationship Id="rId1919" Type="http://schemas.openxmlformats.org/officeDocument/2006/relationships/hyperlink" Target="http://pbs.twimg.com/profile_images/1250067534927351808/JkeV65f2_normal.jpg" TargetMode="External"/><Relationship Id="rId3481" Type="http://schemas.openxmlformats.org/officeDocument/2006/relationships/hyperlink" Target="http://pbs.twimg.com/profile_images/1262152659676561418/LQzCJtf5_normal.jpg" TargetMode="External"/><Relationship Id="rId4325" Type="http://schemas.openxmlformats.org/officeDocument/2006/relationships/hyperlink" Target="https://twitter.com/hesapsormak" TargetMode="External"/><Relationship Id="rId4532" Type="http://schemas.openxmlformats.org/officeDocument/2006/relationships/hyperlink" Target="https://twitter.com/mustfsnmz" TargetMode="External"/><Relationship Id="rId2083" Type="http://schemas.openxmlformats.org/officeDocument/2006/relationships/hyperlink" Target="http://pbs.twimg.com/profile_images/1264545702207787009/0MSHDUc1_normal.jpg" TargetMode="External"/><Relationship Id="rId2290" Type="http://schemas.openxmlformats.org/officeDocument/2006/relationships/hyperlink" Target="http://pbs.twimg.com/profile_images/1264558093725315073/QhubAMs2_normal.jpg" TargetMode="External"/><Relationship Id="rId3134" Type="http://schemas.openxmlformats.org/officeDocument/2006/relationships/hyperlink" Target="http://pbs.twimg.com/profile_images/1212420484282884096/obesyUi3_normal.jpg" TargetMode="External"/><Relationship Id="rId3341" Type="http://schemas.openxmlformats.org/officeDocument/2006/relationships/hyperlink" Target="http://pbs.twimg.com/profile_images/1264645239521894404/lnWI03qv_normal.jpg" TargetMode="External"/><Relationship Id="rId6497" Type="http://schemas.openxmlformats.org/officeDocument/2006/relationships/hyperlink" Target="https://twitter.com/guiding00" TargetMode="External"/><Relationship Id="rId262" Type="http://schemas.openxmlformats.org/officeDocument/2006/relationships/hyperlink" Target="https://t.co/MtznTaZD8P" TargetMode="External"/><Relationship Id="rId2150" Type="http://schemas.openxmlformats.org/officeDocument/2006/relationships/hyperlink" Target="http://pbs.twimg.com/profile_images/1262062053277253632/8Ha0Neu5_normal.jpg" TargetMode="External"/><Relationship Id="rId3201" Type="http://schemas.openxmlformats.org/officeDocument/2006/relationships/hyperlink" Target="http://pbs.twimg.com/profile_images/1264192288969961472/222OCfVJ_normal.jpg" TargetMode="External"/><Relationship Id="rId5099" Type="http://schemas.openxmlformats.org/officeDocument/2006/relationships/hyperlink" Target="https://twitter.com/doan77380101" TargetMode="External"/><Relationship Id="rId6357" Type="http://schemas.openxmlformats.org/officeDocument/2006/relationships/hyperlink" Target="https://twitter.com/dbilteskilat" TargetMode="External"/><Relationship Id="rId122" Type="http://schemas.openxmlformats.org/officeDocument/2006/relationships/hyperlink" Target="http://t.co/fvXcjEA8oq" TargetMode="External"/><Relationship Id="rId2010" Type="http://schemas.openxmlformats.org/officeDocument/2006/relationships/hyperlink" Target="http://pbs.twimg.com/profile_images/1261637718498594819/SEWxVDjy_normal.jpg" TargetMode="External"/><Relationship Id="rId5166" Type="http://schemas.openxmlformats.org/officeDocument/2006/relationships/hyperlink" Target="https://twitter.com/saglik0606" TargetMode="External"/><Relationship Id="rId5373" Type="http://schemas.openxmlformats.org/officeDocument/2006/relationships/hyperlink" Target="https://twitter.com/gulsummtasc&#305;" TargetMode="External"/><Relationship Id="rId5580" Type="http://schemas.openxmlformats.org/officeDocument/2006/relationships/hyperlink" Target="https://twitter.com/denoay" TargetMode="External"/><Relationship Id="rId6217" Type="http://schemas.openxmlformats.org/officeDocument/2006/relationships/hyperlink" Target="https://twitter.com/reis_gam" TargetMode="External"/><Relationship Id="rId6424" Type="http://schemas.openxmlformats.org/officeDocument/2006/relationships/hyperlink" Target="https://twitter.com/devilssister3" TargetMode="External"/><Relationship Id="rId1569" Type="http://schemas.openxmlformats.org/officeDocument/2006/relationships/hyperlink" Target="http://pbs.twimg.com/profile_images/1254125987580780547/CnuRpPGC_normal.jpg" TargetMode="External"/><Relationship Id="rId2967" Type="http://schemas.openxmlformats.org/officeDocument/2006/relationships/hyperlink" Target="http://pbs.twimg.com/profile_images/1237466870237802499/GhIPXFkX_normal.jpg" TargetMode="External"/><Relationship Id="rId4182" Type="http://schemas.openxmlformats.org/officeDocument/2006/relationships/hyperlink" Target="https://twitter.com/ftm_shn" TargetMode="External"/><Relationship Id="rId5026" Type="http://schemas.openxmlformats.org/officeDocument/2006/relationships/hyperlink" Target="https://twitter.com/ismail63720546" TargetMode="External"/><Relationship Id="rId5233" Type="http://schemas.openxmlformats.org/officeDocument/2006/relationships/hyperlink" Target="https://twitter.com/trabzonemniyet" TargetMode="External"/><Relationship Id="rId5440" Type="http://schemas.openxmlformats.org/officeDocument/2006/relationships/hyperlink" Target="https://twitter.com/babayigitpalaa" TargetMode="External"/><Relationship Id="rId939" Type="http://schemas.openxmlformats.org/officeDocument/2006/relationships/hyperlink" Target="http://pbs.twimg.com/profile_images/1243984143131848705/APsdURaf_normal.jpg" TargetMode="External"/><Relationship Id="rId1776" Type="http://schemas.openxmlformats.org/officeDocument/2006/relationships/hyperlink" Target="http://pbs.twimg.com/profile_images/1264220897323384832/VKo0_D_Q_normal.jpg" TargetMode="External"/><Relationship Id="rId1983" Type="http://schemas.openxmlformats.org/officeDocument/2006/relationships/hyperlink" Target="http://pbs.twimg.com/profile_images/1125729090537787392/WG9x64_i_normal.png" TargetMode="External"/><Relationship Id="rId2827" Type="http://schemas.openxmlformats.org/officeDocument/2006/relationships/hyperlink" Target="http://pbs.twimg.com/profile_images/1257150161354207237/KiB8IJjS_normal.jpg" TargetMode="External"/><Relationship Id="rId4042" Type="http://schemas.openxmlformats.org/officeDocument/2006/relationships/hyperlink" Target="https://twitter.com/ilkerkarli" TargetMode="External"/><Relationship Id="rId68" Type="http://schemas.openxmlformats.org/officeDocument/2006/relationships/hyperlink" Target="https://t.co/71DNOIkmCs" TargetMode="External"/><Relationship Id="rId1429" Type="http://schemas.openxmlformats.org/officeDocument/2006/relationships/hyperlink" Target="http://pbs.twimg.com/profile_images/1209589343083479040/0JWWy3gk_normal.jpg" TargetMode="External"/><Relationship Id="rId1636" Type="http://schemas.openxmlformats.org/officeDocument/2006/relationships/hyperlink" Target="http://pbs.twimg.com/profile_images/956450316802756608/hfjki-cW_normal.jpg" TargetMode="External"/><Relationship Id="rId1843" Type="http://schemas.openxmlformats.org/officeDocument/2006/relationships/hyperlink" Target="http://pbs.twimg.com/profile_images/899706042136875008/EFCVqQEq_normal.jpg" TargetMode="External"/><Relationship Id="rId4999" Type="http://schemas.openxmlformats.org/officeDocument/2006/relationships/hyperlink" Target="https://twitter.com/canerevdekal" TargetMode="External"/><Relationship Id="rId5300" Type="http://schemas.openxmlformats.org/officeDocument/2006/relationships/hyperlink" Target="https://twitter.com/hguriz" TargetMode="External"/><Relationship Id="rId1703" Type="http://schemas.openxmlformats.org/officeDocument/2006/relationships/hyperlink" Target="http://pbs.twimg.com/profile_images/1254359704119230465/bZTqXWih_normal.jpg" TargetMode="External"/><Relationship Id="rId1910" Type="http://schemas.openxmlformats.org/officeDocument/2006/relationships/hyperlink" Target="http://pbs.twimg.com/profile_images/1228160612712108034/_CIfZPWm_normal.jpg" TargetMode="External"/><Relationship Id="rId4859" Type="http://schemas.openxmlformats.org/officeDocument/2006/relationships/hyperlink" Target="https://twitter.com/sldgokce" TargetMode="External"/><Relationship Id="rId3668" Type="http://schemas.openxmlformats.org/officeDocument/2006/relationships/hyperlink" Target="https://twitter.com/sudeeninblogu" TargetMode="External"/><Relationship Id="rId3875" Type="http://schemas.openxmlformats.org/officeDocument/2006/relationships/hyperlink" Target="https://twitter.com/nailnce4" TargetMode="External"/><Relationship Id="rId4719" Type="http://schemas.openxmlformats.org/officeDocument/2006/relationships/hyperlink" Target="https://twitter.com/tremreercis" TargetMode="External"/><Relationship Id="rId4926" Type="http://schemas.openxmlformats.org/officeDocument/2006/relationships/hyperlink" Target="https://twitter.com/sehervakti23" TargetMode="External"/><Relationship Id="rId6074" Type="http://schemas.openxmlformats.org/officeDocument/2006/relationships/hyperlink" Target="https://twitter.com/bir_lyra" TargetMode="External"/><Relationship Id="rId6281" Type="http://schemas.openxmlformats.org/officeDocument/2006/relationships/hyperlink" Target="https://twitter.com/bilge_mecit" TargetMode="External"/><Relationship Id="rId589" Type="http://schemas.openxmlformats.org/officeDocument/2006/relationships/hyperlink" Target="https://t.co/KWkJF6l6yD" TargetMode="External"/><Relationship Id="rId796" Type="http://schemas.openxmlformats.org/officeDocument/2006/relationships/hyperlink" Target="http://pbs.twimg.com/profile_images/2048672697/40_192x260_normal.jpg" TargetMode="External"/><Relationship Id="rId2477" Type="http://schemas.openxmlformats.org/officeDocument/2006/relationships/hyperlink" Target="http://pbs.twimg.com/profile_images/1153924337835159552/ejEBtdO7_normal.jpg" TargetMode="External"/><Relationship Id="rId2684" Type="http://schemas.openxmlformats.org/officeDocument/2006/relationships/hyperlink" Target="http://pbs.twimg.com/profile_images/1263426436460883968/B2cSpKlu_normal.jpg" TargetMode="External"/><Relationship Id="rId3528" Type="http://schemas.openxmlformats.org/officeDocument/2006/relationships/hyperlink" Target="http://pbs.twimg.com/profile_images/1249386216254029825/W7WdfkUZ_normal.jpg" TargetMode="External"/><Relationship Id="rId3735" Type="http://schemas.openxmlformats.org/officeDocument/2006/relationships/hyperlink" Target="https://twitter.com/patrickjane02" TargetMode="External"/><Relationship Id="rId5090" Type="http://schemas.openxmlformats.org/officeDocument/2006/relationships/hyperlink" Target="https://twitter.com/eminbixi" TargetMode="External"/><Relationship Id="rId6141" Type="http://schemas.openxmlformats.org/officeDocument/2006/relationships/hyperlink" Target="https://twitter.com/akdenizkibris" TargetMode="External"/><Relationship Id="rId449" Type="http://schemas.openxmlformats.org/officeDocument/2006/relationships/hyperlink" Target="https://t.co/3zS6nlZfLX" TargetMode="External"/><Relationship Id="rId656" Type="http://schemas.openxmlformats.org/officeDocument/2006/relationships/hyperlink" Target="https://t.co/mwJRMfIDRk" TargetMode="External"/><Relationship Id="rId863" Type="http://schemas.openxmlformats.org/officeDocument/2006/relationships/hyperlink" Target="http://pbs.twimg.com/profile_images/1263442861623828480/DMksJ8cH_normal.jpg" TargetMode="External"/><Relationship Id="rId1079" Type="http://schemas.openxmlformats.org/officeDocument/2006/relationships/hyperlink" Target="http://pbs.twimg.com/profile_images/1248882896997400576/i6btpMsz_normal.jpg" TargetMode="External"/><Relationship Id="rId1286" Type="http://schemas.openxmlformats.org/officeDocument/2006/relationships/hyperlink" Target="http://pbs.twimg.com/profile_images/1251308838671745024/A_x5yfjo_normal.jpg" TargetMode="External"/><Relationship Id="rId1493" Type="http://schemas.openxmlformats.org/officeDocument/2006/relationships/hyperlink" Target="http://pbs.twimg.com/profile_images/1236028578208366600/Bf4AMkof_normal.jpg" TargetMode="External"/><Relationship Id="rId2337" Type="http://schemas.openxmlformats.org/officeDocument/2006/relationships/hyperlink" Target="http://pbs.twimg.com/profile_images/1259931289949474822/xtiT04Wd_normal.jpg" TargetMode="External"/><Relationship Id="rId2544" Type="http://schemas.openxmlformats.org/officeDocument/2006/relationships/hyperlink" Target="http://pbs.twimg.com/profile_images/1262516280487182336/cAAISKMk_normal.jpg" TargetMode="External"/><Relationship Id="rId2891" Type="http://schemas.openxmlformats.org/officeDocument/2006/relationships/hyperlink" Target="http://pbs.twimg.com/profile_images/1249683192761769987/I8ypd2AL_normal.jpg" TargetMode="External"/><Relationship Id="rId3942" Type="http://schemas.openxmlformats.org/officeDocument/2006/relationships/hyperlink" Target="https://twitter.com/t" TargetMode="External"/><Relationship Id="rId6001" Type="http://schemas.openxmlformats.org/officeDocument/2006/relationships/hyperlink" Target="https://twitter.com/kosmayadevamm" TargetMode="External"/><Relationship Id="rId309" Type="http://schemas.openxmlformats.org/officeDocument/2006/relationships/hyperlink" Target="https://t.co/vx779pihHp" TargetMode="External"/><Relationship Id="rId516" Type="http://schemas.openxmlformats.org/officeDocument/2006/relationships/hyperlink" Target="https://t.co/2ItKz8nikz" TargetMode="External"/><Relationship Id="rId1146" Type="http://schemas.openxmlformats.org/officeDocument/2006/relationships/hyperlink" Target="http://pbs.twimg.com/profile_images/1205452084251910144/4DBwKAAh_normal.jpg" TargetMode="External"/><Relationship Id="rId2751" Type="http://schemas.openxmlformats.org/officeDocument/2006/relationships/hyperlink" Target="http://pbs.twimg.com/profile_images/1157609618354425856/5KWFvMH5_normal.jpg" TargetMode="External"/><Relationship Id="rId3802" Type="http://schemas.openxmlformats.org/officeDocument/2006/relationships/hyperlink" Target="https://twitter.com/eyll13949913" TargetMode="External"/><Relationship Id="rId723" Type="http://schemas.openxmlformats.org/officeDocument/2006/relationships/hyperlink" Target="http://pbs.twimg.com/profile_images/1263876678620774400/eR9RZ5a8_normal.jpg" TargetMode="External"/><Relationship Id="rId930" Type="http://schemas.openxmlformats.org/officeDocument/2006/relationships/hyperlink" Target="http://pbs.twimg.com/profile_images/1063829937109573633/KoZaTiHu_normal.jpg" TargetMode="External"/><Relationship Id="rId1006" Type="http://schemas.openxmlformats.org/officeDocument/2006/relationships/hyperlink" Target="http://pbs.twimg.com/profile_images/1250061838269759491/3h8Z_lKb_normal.jpg" TargetMode="External"/><Relationship Id="rId1353" Type="http://schemas.openxmlformats.org/officeDocument/2006/relationships/hyperlink" Target="http://pbs.twimg.com/profile_images/1240169469751767041/tajCnlkV_normal.jpg" TargetMode="External"/><Relationship Id="rId1560" Type="http://schemas.openxmlformats.org/officeDocument/2006/relationships/hyperlink" Target="http://pbs.twimg.com/profile_images/1263256922871955457/nsFcccwT_normal.jpg" TargetMode="External"/><Relationship Id="rId2404" Type="http://schemas.openxmlformats.org/officeDocument/2006/relationships/hyperlink" Target="http://pbs.twimg.com/profile_images/1251590765849063424/07NMnk3V_normal.jpg" TargetMode="External"/><Relationship Id="rId2611" Type="http://schemas.openxmlformats.org/officeDocument/2006/relationships/hyperlink" Target="http://pbs.twimg.com/profile_images/1242934358505328641/bzhI0LJA_normal.jpg" TargetMode="External"/><Relationship Id="rId5767" Type="http://schemas.openxmlformats.org/officeDocument/2006/relationships/hyperlink" Target="https://twitter.com/eminedeniztanik" TargetMode="External"/><Relationship Id="rId5974" Type="http://schemas.openxmlformats.org/officeDocument/2006/relationships/hyperlink" Target="https://twitter.com/caglacappar" TargetMode="External"/><Relationship Id="rId1213" Type="http://schemas.openxmlformats.org/officeDocument/2006/relationships/hyperlink" Target="http://pbs.twimg.com/profile_images/1250845936273801218/pWTk3Eqf_normal.jpg" TargetMode="External"/><Relationship Id="rId1420" Type="http://schemas.openxmlformats.org/officeDocument/2006/relationships/hyperlink" Target="http://pbs.twimg.com/profile_images/1151078958294847488/dzt8FoJx_normal.png" TargetMode="External"/><Relationship Id="rId4369" Type="http://schemas.openxmlformats.org/officeDocument/2006/relationships/hyperlink" Target="https://twitter.com/oktaryusuf1956" TargetMode="External"/><Relationship Id="rId4576" Type="http://schemas.openxmlformats.org/officeDocument/2006/relationships/hyperlink" Target="https://twitter.com/niamhmuge" TargetMode="External"/><Relationship Id="rId4783" Type="http://schemas.openxmlformats.org/officeDocument/2006/relationships/hyperlink" Target="https://twitter.com/sibelgknar" TargetMode="External"/><Relationship Id="rId4990" Type="http://schemas.openxmlformats.org/officeDocument/2006/relationships/hyperlink" Target="https://twitter.com/et_tevhiddd" TargetMode="External"/><Relationship Id="rId5627" Type="http://schemas.openxmlformats.org/officeDocument/2006/relationships/hyperlink" Target="https://twitter.com/kadiri_i" TargetMode="External"/><Relationship Id="rId5834" Type="http://schemas.openxmlformats.org/officeDocument/2006/relationships/hyperlink" Target="https://twitter.com/bestokya" TargetMode="External"/><Relationship Id="rId3178" Type="http://schemas.openxmlformats.org/officeDocument/2006/relationships/hyperlink" Target="http://pbs.twimg.com/profile_images/1037642873708208128/AeJW167u_normal.jpg" TargetMode="External"/><Relationship Id="rId3385" Type="http://schemas.openxmlformats.org/officeDocument/2006/relationships/hyperlink" Target="http://pbs.twimg.com/profile_images/1150758197277466624/uVecCsH4_normal.jpg" TargetMode="External"/><Relationship Id="rId3592" Type="http://schemas.openxmlformats.org/officeDocument/2006/relationships/hyperlink" Target="http://pbs.twimg.com/profile_images/1150465110189719558/QIwrpBzv_normal.jpg" TargetMode="External"/><Relationship Id="rId4229" Type="http://schemas.openxmlformats.org/officeDocument/2006/relationships/hyperlink" Target="https://twitter.com/purlenatac" TargetMode="External"/><Relationship Id="rId4436" Type="http://schemas.openxmlformats.org/officeDocument/2006/relationships/hyperlink" Target="https://twitter.com/imisskookmin" TargetMode="External"/><Relationship Id="rId4643" Type="http://schemas.openxmlformats.org/officeDocument/2006/relationships/hyperlink" Target="https://twitter.com/denizzbarlas" TargetMode="External"/><Relationship Id="rId4850" Type="http://schemas.openxmlformats.org/officeDocument/2006/relationships/hyperlink" Target="https://twitter.com/samvime64216796" TargetMode="External"/><Relationship Id="rId5901" Type="http://schemas.openxmlformats.org/officeDocument/2006/relationships/hyperlink" Target="https://twitter.com/denizkestek1" TargetMode="External"/><Relationship Id="rId2194" Type="http://schemas.openxmlformats.org/officeDocument/2006/relationships/hyperlink" Target="http://pbs.twimg.com/profile_images/800395195967819780/wzUKknKh_normal.jpg" TargetMode="External"/><Relationship Id="rId3038" Type="http://schemas.openxmlformats.org/officeDocument/2006/relationships/hyperlink" Target="http://pbs.twimg.com/profile_images/1130874771829415936/SvPCi2I-_normal.jpg" TargetMode="External"/><Relationship Id="rId3245" Type="http://schemas.openxmlformats.org/officeDocument/2006/relationships/hyperlink" Target="http://pbs.twimg.com/profile_images/1251572661295120386/kgTWKbFS_normal.jpg" TargetMode="External"/><Relationship Id="rId3452" Type="http://schemas.openxmlformats.org/officeDocument/2006/relationships/hyperlink" Target="http://pbs.twimg.com/profile_images/1252194966866182145/8Fn97vNu_normal.jpg" TargetMode="External"/><Relationship Id="rId4503" Type="http://schemas.openxmlformats.org/officeDocument/2006/relationships/hyperlink" Target="https://twitter.com/ilker_kocael" TargetMode="External"/><Relationship Id="rId4710" Type="http://schemas.openxmlformats.org/officeDocument/2006/relationships/hyperlink" Target="https://twitter.com/ebusamsa" TargetMode="External"/><Relationship Id="rId166" Type="http://schemas.openxmlformats.org/officeDocument/2006/relationships/hyperlink" Target="https://t.co/9pRg3oEmth" TargetMode="External"/><Relationship Id="rId373" Type="http://schemas.openxmlformats.org/officeDocument/2006/relationships/hyperlink" Target="https://t.co/7DeyjzJdmH" TargetMode="External"/><Relationship Id="rId580" Type="http://schemas.openxmlformats.org/officeDocument/2006/relationships/hyperlink" Target="https://t.co/4qw7SUK9uo" TargetMode="External"/><Relationship Id="rId2054" Type="http://schemas.openxmlformats.org/officeDocument/2006/relationships/hyperlink" Target="http://pbs.twimg.com/profile_images/1235184297151213570/cuzGTTe6_normal.jpg" TargetMode="External"/><Relationship Id="rId2261" Type="http://schemas.openxmlformats.org/officeDocument/2006/relationships/hyperlink" Target="http://pbs.twimg.com/profile_images/1224470228920426496/gwJ9R0gJ_normal.jpg" TargetMode="External"/><Relationship Id="rId3105" Type="http://schemas.openxmlformats.org/officeDocument/2006/relationships/hyperlink" Target="http://pbs.twimg.com/profile_images/1212135014760112131/ylQUJJzn_normal.jpg" TargetMode="External"/><Relationship Id="rId3312" Type="http://schemas.openxmlformats.org/officeDocument/2006/relationships/hyperlink" Target="http://pbs.twimg.com/profile_images/1264218666238910464/F1RnXRVv_normal.jpg" TargetMode="External"/><Relationship Id="rId6468" Type="http://schemas.openxmlformats.org/officeDocument/2006/relationships/hyperlink" Target="https://twitter.com/ozge579" TargetMode="External"/><Relationship Id="rId233" Type="http://schemas.openxmlformats.org/officeDocument/2006/relationships/hyperlink" Target="https://t.co/qB5LHq15pj" TargetMode="External"/><Relationship Id="rId440" Type="http://schemas.openxmlformats.org/officeDocument/2006/relationships/hyperlink" Target="https://t.co/6iPij1UyWB" TargetMode="External"/><Relationship Id="rId1070" Type="http://schemas.openxmlformats.org/officeDocument/2006/relationships/hyperlink" Target="http://pbs.twimg.com/profile_images/1175420220149850112/HPDysE3R_normal.jpg" TargetMode="External"/><Relationship Id="rId2121" Type="http://schemas.openxmlformats.org/officeDocument/2006/relationships/hyperlink" Target="http://pbs.twimg.com/profile_images/1246731532305420289/5dpUZnF6_normal.jpg" TargetMode="External"/><Relationship Id="rId5277" Type="http://schemas.openxmlformats.org/officeDocument/2006/relationships/hyperlink" Target="https://twitter.com/nihandobarlan" TargetMode="External"/><Relationship Id="rId5484" Type="http://schemas.openxmlformats.org/officeDocument/2006/relationships/hyperlink" Target="https://twitter.com/odatv" TargetMode="External"/><Relationship Id="rId6328" Type="http://schemas.openxmlformats.org/officeDocument/2006/relationships/hyperlink" Target="https://twitter.com/nursenayakar" TargetMode="External"/><Relationship Id="rId300" Type="http://schemas.openxmlformats.org/officeDocument/2006/relationships/hyperlink" Target="https://t.co/Fv9BydOXpe" TargetMode="External"/><Relationship Id="rId4086" Type="http://schemas.openxmlformats.org/officeDocument/2006/relationships/hyperlink" Target="https://twitter.com/umutpolattt" TargetMode="External"/><Relationship Id="rId5137" Type="http://schemas.openxmlformats.org/officeDocument/2006/relationships/hyperlink" Target="https://twitter.com/esrefdemirhan1" TargetMode="External"/><Relationship Id="rId5691" Type="http://schemas.openxmlformats.org/officeDocument/2006/relationships/hyperlink" Target="https://twitter.com/tba_kee" TargetMode="External"/><Relationship Id="rId6535" Type="http://schemas.openxmlformats.org/officeDocument/2006/relationships/hyperlink" Target="https://twitter.com/ilayda60143420" TargetMode="External"/><Relationship Id="rId1887" Type="http://schemas.openxmlformats.org/officeDocument/2006/relationships/hyperlink" Target="http://pbs.twimg.com/profile_images/1261063429013602304/dEew3NMb_normal.jpg" TargetMode="External"/><Relationship Id="rId2938" Type="http://schemas.openxmlformats.org/officeDocument/2006/relationships/hyperlink" Target="http://pbs.twimg.com/profile_images/1260644567470297088/mfRJpfWO_normal.jpg" TargetMode="External"/><Relationship Id="rId4293" Type="http://schemas.openxmlformats.org/officeDocument/2006/relationships/hyperlink" Target="https://twitter.com/ismailulusoy17" TargetMode="External"/><Relationship Id="rId5344" Type="http://schemas.openxmlformats.org/officeDocument/2006/relationships/hyperlink" Target="https://twitter.com/maun35" TargetMode="External"/><Relationship Id="rId5551" Type="http://schemas.openxmlformats.org/officeDocument/2006/relationships/hyperlink" Target="https://twitter.com/susuablaa" TargetMode="External"/><Relationship Id="rId1747" Type="http://schemas.openxmlformats.org/officeDocument/2006/relationships/hyperlink" Target="http://pbs.twimg.com/profile_images/1240331980476157955/S-LdElH-_normal.jpg" TargetMode="External"/><Relationship Id="rId1954" Type="http://schemas.openxmlformats.org/officeDocument/2006/relationships/hyperlink" Target="http://pbs.twimg.com/profile_images/1233401873576660993/3GxgkGpB_normal.jpg" TargetMode="External"/><Relationship Id="rId4153" Type="http://schemas.openxmlformats.org/officeDocument/2006/relationships/hyperlink" Target="https://twitter.com/vedatbey54" TargetMode="External"/><Relationship Id="rId4360" Type="http://schemas.openxmlformats.org/officeDocument/2006/relationships/hyperlink" Target="https://twitter.com/benneyll" TargetMode="External"/><Relationship Id="rId5204" Type="http://schemas.openxmlformats.org/officeDocument/2006/relationships/hyperlink" Target="https://twitter.com/haticee213" TargetMode="External"/><Relationship Id="rId5411" Type="http://schemas.openxmlformats.org/officeDocument/2006/relationships/hyperlink" Target="https://twitter.com/dinsizturkk" TargetMode="External"/><Relationship Id="rId39" Type="http://schemas.openxmlformats.org/officeDocument/2006/relationships/hyperlink" Target="https://t.co/7gr55azVaW" TargetMode="External"/><Relationship Id="rId1607" Type="http://schemas.openxmlformats.org/officeDocument/2006/relationships/hyperlink" Target="http://abs.twimg.com/sticky/default_profile_images/default_profile_normal.png" TargetMode="External"/><Relationship Id="rId1814" Type="http://schemas.openxmlformats.org/officeDocument/2006/relationships/hyperlink" Target="http://pbs.twimg.com/profile_images/1151186249971118080/OcOE28bM_normal.jpg" TargetMode="External"/><Relationship Id="rId4013" Type="http://schemas.openxmlformats.org/officeDocument/2006/relationships/hyperlink" Target="https://twitter.com/tr_mufit" TargetMode="External"/><Relationship Id="rId4220" Type="http://schemas.openxmlformats.org/officeDocument/2006/relationships/hyperlink" Target="https://twitter.com/bekir20196855" TargetMode="External"/><Relationship Id="rId3779" Type="http://schemas.openxmlformats.org/officeDocument/2006/relationships/hyperlink" Target="https://twitter.com/mka_meregee_" TargetMode="External"/><Relationship Id="rId6185" Type="http://schemas.openxmlformats.org/officeDocument/2006/relationships/hyperlink" Target="https://twitter.com/lutfuozsahin" TargetMode="External"/><Relationship Id="rId6392" Type="http://schemas.openxmlformats.org/officeDocument/2006/relationships/hyperlink" Target="https://twitter.com/oguzkerdige" TargetMode="External"/><Relationship Id="rId2588" Type="http://schemas.openxmlformats.org/officeDocument/2006/relationships/hyperlink" Target="http://pbs.twimg.com/profile_images/1231833543724163072/430RnWA4_normal.jpg" TargetMode="External"/><Relationship Id="rId3986" Type="http://schemas.openxmlformats.org/officeDocument/2006/relationships/hyperlink" Target="https://twitter.com/yalan_dunya_91" TargetMode="External"/><Relationship Id="rId6045" Type="http://schemas.openxmlformats.org/officeDocument/2006/relationships/hyperlink" Target="https://twitter.com/faydin1982" TargetMode="External"/><Relationship Id="rId6252" Type="http://schemas.openxmlformats.org/officeDocument/2006/relationships/hyperlink" Target="https://twitter.com/celikcanmahmut" TargetMode="External"/><Relationship Id="rId1397" Type="http://schemas.openxmlformats.org/officeDocument/2006/relationships/hyperlink" Target="http://pbs.twimg.com/profile_images/1261346251850858496/nFs4TAYX_normal.jpg" TargetMode="External"/><Relationship Id="rId2795" Type="http://schemas.openxmlformats.org/officeDocument/2006/relationships/hyperlink" Target="http://pbs.twimg.com/profile_images/1202992507644198912/8WKAE4O4_normal.jpg" TargetMode="External"/><Relationship Id="rId3639" Type="http://schemas.openxmlformats.org/officeDocument/2006/relationships/hyperlink" Target="https://twitter.com/behremrs" TargetMode="External"/><Relationship Id="rId3846" Type="http://schemas.openxmlformats.org/officeDocument/2006/relationships/hyperlink" Target="https://twitter.com/sertvurgular" TargetMode="External"/><Relationship Id="rId5061" Type="http://schemas.openxmlformats.org/officeDocument/2006/relationships/hyperlink" Target="https://twitter.com/durdane_karadag" TargetMode="External"/><Relationship Id="rId6112" Type="http://schemas.openxmlformats.org/officeDocument/2006/relationships/hyperlink" Target="https://twitter.com/duhakusu" TargetMode="External"/><Relationship Id="rId767" Type="http://schemas.openxmlformats.org/officeDocument/2006/relationships/hyperlink" Target="http://pbs.twimg.com/profile_images/1260004182947442690/g7hiy04F_normal.jpg" TargetMode="External"/><Relationship Id="rId974" Type="http://schemas.openxmlformats.org/officeDocument/2006/relationships/hyperlink" Target="http://pbs.twimg.com/profile_images/1254034510636879873/aUnWaSwm_normal.jpg" TargetMode="External"/><Relationship Id="rId2448" Type="http://schemas.openxmlformats.org/officeDocument/2006/relationships/hyperlink" Target="http://pbs.twimg.com/profile_images/1212664027719045122/FtLgGJAE_normal.jpg" TargetMode="External"/><Relationship Id="rId2655" Type="http://schemas.openxmlformats.org/officeDocument/2006/relationships/hyperlink" Target="http://pbs.twimg.com/profile_images/1259639160542986241/w--aUi7H_normal.jpg" TargetMode="External"/><Relationship Id="rId2862" Type="http://schemas.openxmlformats.org/officeDocument/2006/relationships/hyperlink" Target="http://pbs.twimg.com/profile_images/1253962972113833984/RbsGRG58_normal.jpg" TargetMode="External"/><Relationship Id="rId3706" Type="http://schemas.openxmlformats.org/officeDocument/2006/relationships/hyperlink" Target="https://twitter.com/nazmiaydogan3" TargetMode="External"/><Relationship Id="rId3913" Type="http://schemas.openxmlformats.org/officeDocument/2006/relationships/hyperlink" Target="https://twitter.com/cemalbucak63" TargetMode="External"/><Relationship Id="rId627" Type="http://schemas.openxmlformats.org/officeDocument/2006/relationships/hyperlink" Target="https://t.co/7FpX6mPFxA" TargetMode="External"/><Relationship Id="rId834" Type="http://schemas.openxmlformats.org/officeDocument/2006/relationships/hyperlink" Target="http://pbs.twimg.com/profile_images/1245349236843126784/s3UHyvbR_normal.png" TargetMode="External"/><Relationship Id="rId1257" Type="http://schemas.openxmlformats.org/officeDocument/2006/relationships/hyperlink" Target="http://pbs.twimg.com/profile_images/1263696766924447745/SWj6ATB6_normal.jpg" TargetMode="External"/><Relationship Id="rId1464" Type="http://schemas.openxmlformats.org/officeDocument/2006/relationships/hyperlink" Target="http://pbs.twimg.com/profile_images/1007302994881327104/shXsq53e_normal.jpg" TargetMode="External"/><Relationship Id="rId1671" Type="http://schemas.openxmlformats.org/officeDocument/2006/relationships/hyperlink" Target="http://pbs.twimg.com/profile_images/1241793612259696640/5Fqo4q3-_normal.jpg" TargetMode="External"/><Relationship Id="rId2308" Type="http://schemas.openxmlformats.org/officeDocument/2006/relationships/hyperlink" Target="http://pbs.twimg.com/profile_images/1258668572466917376/TnCzbgAm_normal.jpg" TargetMode="External"/><Relationship Id="rId2515" Type="http://schemas.openxmlformats.org/officeDocument/2006/relationships/hyperlink" Target="http://abs.twimg.com/sticky/default_profile_images/default_profile_normal.png" TargetMode="External"/><Relationship Id="rId2722" Type="http://schemas.openxmlformats.org/officeDocument/2006/relationships/hyperlink" Target="http://pbs.twimg.com/profile_images/1259731740999979008/GNcQ9VFi_normal.jpg" TargetMode="External"/><Relationship Id="rId5878" Type="http://schemas.openxmlformats.org/officeDocument/2006/relationships/hyperlink" Target="https://twitter.com/iyalcn1" TargetMode="External"/><Relationship Id="rId901" Type="http://schemas.openxmlformats.org/officeDocument/2006/relationships/hyperlink" Target="http://pbs.twimg.com/profile_images/992464789715718146/ROXYs4aY_normal.jpg" TargetMode="External"/><Relationship Id="rId1117" Type="http://schemas.openxmlformats.org/officeDocument/2006/relationships/hyperlink" Target="http://pbs.twimg.com/profile_images/1264191706733449222/ChzuMJP1_normal.jpg" TargetMode="External"/><Relationship Id="rId1324" Type="http://schemas.openxmlformats.org/officeDocument/2006/relationships/hyperlink" Target="http://pbs.twimg.com/profile_images/1231293261588897792/K30z9xsL_normal.jpg" TargetMode="External"/><Relationship Id="rId1531" Type="http://schemas.openxmlformats.org/officeDocument/2006/relationships/hyperlink" Target="http://pbs.twimg.com/profile_images/1236632690121736192/05Gu5JC8_normal.jpg" TargetMode="External"/><Relationship Id="rId4687" Type="http://schemas.openxmlformats.org/officeDocument/2006/relationships/hyperlink" Target="https://twitter.com/gzel61971645" TargetMode="External"/><Relationship Id="rId4894" Type="http://schemas.openxmlformats.org/officeDocument/2006/relationships/hyperlink" Target="https://twitter.com/gunes_gazetesi" TargetMode="External"/><Relationship Id="rId5738" Type="http://schemas.openxmlformats.org/officeDocument/2006/relationships/hyperlink" Target="https://twitter.com/cansucvkx" TargetMode="External"/><Relationship Id="rId5945" Type="http://schemas.openxmlformats.org/officeDocument/2006/relationships/hyperlink" Target="https://twitter.com/altunomr" TargetMode="External"/><Relationship Id="rId30" Type="http://schemas.openxmlformats.org/officeDocument/2006/relationships/hyperlink" Target="https://t.co/2zeg4eFx0S" TargetMode="External"/><Relationship Id="rId3289" Type="http://schemas.openxmlformats.org/officeDocument/2006/relationships/hyperlink" Target="http://pbs.twimg.com/profile_images/1191061702504321025/H54jdULk_normal.jpg" TargetMode="External"/><Relationship Id="rId3496" Type="http://schemas.openxmlformats.org/officeDocument/2006/relationships/hyperlink" Target="http://pbs.twimg.com/profile_images/1261494245938147329/pAkW_My1_normal.jpg" TargetMode="External"/><Relationship Id="rId4547" Type="http://schemas.openxmlformats.org/officeDocument/2006/relationships/hyperlink" Target="https://twitter.com/phoebeb24859260" TargetMode="External"/><Relationship Id="rId4754" Type="http://schemas.openxmlformats.org/officeDocument/2006/relationships/hyperlink" Target="https://twitter.com/yasatirim" TargetMode="External"/><Relationship Id="rId2098" Type="http://schemas.openxmlformats.org/officeDocument/2006/relationships/hyperlink" Target="http://pbs.twimg.com/profile_images/1162115083192995842/T9fJjT4C_normal.jpg" TargetMode="External"/><Relationship Id="rId3149" Type="http://schemas.openxmlformats.org/officeDocument/2006/relationships/hyperlink" Target="http://pbs.twimg.com/profile_images/1109057194065100800/SeOSm8ts_normal.jpg" TargetMode="External"/><Relationship Id="rId3356" Type="http://schemas.openxmlformats.org/officeDocument/2006/relationships/hyperlink" Target="http://pbs.twimg.com/profile_images/1083097302070366209/mW8EwDuR_normal.jpg" TargetMode="External"/><Relationship Id="rId3563" Type="http://schemas.openxmlformats.org/officeDocument/2006/relationships/hyperlink" Target="http://pbs.twimg.com/profile_images/1247241793483276290/3WFR8lcT_normal.jpg" TargetMode="External"/><Relationship Id="rId4407" Type="http://schemas.openxmlformats.org/officeDocument/2006/relationships/hyperlink" Target="https://twitter.com/foxhaber" TargetMode="External"/><Relationship Id="rId4961" Type="http://schemas.openxmlformats.org/officeDocument/2006/relationships/hyperlink" Target="https://twitter.com/&#305;kramhfd1" TargetMode="External"/><Relationship Id="rId5805" Type="http://schemas.openxmlformats.org/officeDocument/2006/relationships/hyperlink" Target="https://twitter.com/ocakk61" TargetMode="External"/><Relationship Id="rId277" Type="http://schemas.openxmlformats.org/officeDocument/2006/relationships/hyperlink" Target="http://t.co/xi5o1yfjuV" TargetMode="External"/><Relationship Id="rId484" Type="http://schemas.openxmlformats.org/officeDocument/2006/relationships/hyperlink" Target="https://t.co/xo0lUZ960h" TargetMode="External"/><Relationship Id="rId2165" Type="http://schemas.openxmlformats.org/officeDocument/2006/relationships/hyperlink" Target="http://pbs.twimg.com/profile_images/1259515264812683265/3ey_0nMV_normal.jpg" TargetMode="External"/><Relationship Id="rId3009" Type="http://schemas.openxmlformats.org/officeDocument/2006/relationships/hyperlink" Target="http://pbs.twimg.com/profile_images/1079067422852829184/8rFA2fH3_normal.jpg" TargetMode="External"/><Relationship Id="rId3216" Type="http://schemas.openxmlformats.org/officeDocument/2006/relationships/hyperlink" Target="http://pbs.twimg.com/profile_images/1247218367196430338/pM1D1Gmt_normal.jpg" TargetMode="External"/><Relationship Id="rId3770" Type="http://schemas.openxmlformats.org/officeDocument/2006/relationships/hyperlink" Target="https://twitter.com/enesamayorgun" TargetMode="External"/><Relationship Id="rId4614" Type="http://schemas.openxmlformats.org/officeDocument/2006/relationships/hyperlink" Target="https://twitter.com/maralsarac" TargetMode="External"/><Relationship Id="rId4821" Type="http://schemas.openxmlformats.org/officeDocument/2006/relationships/hyperlink" Target="https://twitter.com/halilbr96918992" TargetMode="External"/><Relationship Id="rId137" Type="http://schemas.openxmlformats.org/officeDocument/2006/relationships/hyperlink" Target="https://t.co/AyK3YRPjKq" TargetMode="External"/><Relationship Id="rId344" Type="http://schemas.openxmlformats.org/officeDocument/2006/relationships/hyperlink" Target="https://t.co/2CA4NVLhyH" TargetMode="External"/><Relationship Id="rId691" Type="http://schemas.openxmlformats.org/officeDocument/2006/relationships/hyperlink" Target="https://t.co/CUhcOT3xHs" TargetMode="External"/><Relationship Id="rId2025" Type="http://schemas.openxmlformats.org/officeDocument/2006/relationships/hyperlink" Target="http://pbs.twimg.com/profile_images/1257060625345392642/37GO2Xls_normal.jpg" TargetMode="External"/><Relationship Id="rId2372" Type="http://schemas.openxmlformats.org/officeDocument/2006/relationships/hyperlink" Target="http://pbs.twimg.com/profile_images/1246200156430708741/TBt7SUQ7_normal.jpg" TargetMode="External"/><Relationship Id="rId3423" Type="http://schemas.openxmlformats.org/officeDocument/2006/relationships/hyperlink" Target="http://abs.twimg.com/sticky/default_profile_images/default_profile_normal.png" TargetMode="External"/><Relationship Id="rId3630" Type="http://schemas.openxmlformats.org/officeDocument/2006/relationships/hyperlink" Target="http://pbs.twimg.com/profile_images/1264254178353991681/TQBc15QO_normal.jpg" TargetMode="External"/><Relationship Id="rId551" Type="http://schemas.openxmlformats.org/officeDocument/2006/relationships/hyperlink" Target="https://t.co/BUOm3fGx7P" TargetMode="External"/><Relationship Id="rId1181" Type="http://schemas.openxmlformats.org/officeDocument/2006/relationships/hyperlink" Target="http://pbs.twimg.com/profile_images/682182066180599808/0BtA1_9a_normal.jpg" TargetMode="External"/><Relationship Id="rId2232" Type="http://schemas.openxmlformats.org/officeDocument/2006/relationships/hyperlink" Target="http://pbs.twimg.com/profile_images/1248559037920079872/akfUAWxG_normal.jpg" TargetMode="External"/><Relationship Id="rId5388" Type="http://schemas.openxmlformats.org/officeDocument/2006/relationships/hyperlink" Target="https://twitter.com/sudecumkurr" TargetMode="External"/><Relationship Id="rId5595" Type="http://schemas.openxmlformats.org/officeDocument/2006/relationships/hyperlink" Target="https://twitter.com/istanbulaltay" TargetMode="External"/><Relationship Id="rId6439" Type="http://schemas.openxmlformats.org/officeDocument/2006/relationships/hyperlink" Target="https://twitter.com/&#305;tszeynepdeniz" TargetMode="External"/><Relationship Id="rId204" Type="http://schemas.openxmlformats.org/officeDocument/2006/relationships/hyperlink" Target="https://t.co/UeEEjSR5Oq" TargetMode="External"/><Relationship Id="rId411" Type="http://schemas.openxmlformats.org/officeDocument/2006/relationships/hyperlink" Target="https://t.co/4ZtjtCJWJO" TargetMode="External"/><Relationship Id="rId1041" Type="http://schemas.openxmlformats.org/officeDocument/2006/relationships/hyperlink" Target="http://pbs.twimg.com/profile_images/1263895077312704514/d0D-3cX8_normal.jpg" TargetMode="External"/><Relationship Id="rId1998" Type="http://schemas.openxmlformats.org/officeDocument/2006/relationships/hyperlink" Target="http://pbs.twimg.com/profile_images/996097536590077952/9UT8rlnV_normal.jpg" TargetMode="External"/><Relationship Id="rId4197" Type="http://schemas.openxmlformats.org/officeDocument/2006/relationships/hyperlink" Target="https://twitter.com/avokadonisaa" TargetMode="External"/><Relationship Id="rId5248" Type="http://schemas.openxmlformats.org/officeDocument/2006/relationships/hyperlink" Target="https://twitter.com/leylaguvenkcd" TargetMode="External"/><Relationship Id="rId5455" Type="http://schemas.openxmlformats.org/officeDocument/2006/relationships/hyperlink" Target="https://twitter.com/sosyalistx" TargetMode="External"/><Relationship Id="rId5662" Type="http://schemas.openxmlformats.org/officeDocument/2006/relationships/hyperlink" Target="https://twitter.com/rtedijital" TargetMode="External"/><Relationship Id="rId6506" Type="http://schemas.openxmlformats.org/officeDocument/2006/relationships/hyperlink" Target="https://twitter.com/nehir51720681" TargetMode="External"/><Relationship Id="rId1858" Type="http://schemas.openxmlformats.org/officeDocument/2006/relationships/hyperlink" Target="http://pbs.twimg.com/profile_images/1263039962322173952/3Tf_ww9n_normal.jpg" TargetMode="External"/><Relationship Id="rId4057" Type="http://schemas.openxmlformats.org/officeDocument/2006/relationships/hyperlink" Target="https://twitter.com/humysr" TargetMode="External"/><Relationship Id="rId4264" Type="http://schemas.openxmlformats.org/officeDocument/2006/relationships/hyperlink" Target="https://twitter.com/zelale1269" TargetMode="External"/><Relationship Id="rId4471" Type="http://schemas.openxmlformats.org/officeDocument/2006/relationships/hyperlink" Target="https://twitter.com/evrenkurban" TargetMode="External"/><Relationship Id="rId5108" Type="http://schemas.openxmlformats.org/officeDocument/2006/relationships/hyperlink" Target="https://twitter.com/chefpartienerde" TargetMode="External"/><Relationship Id="rId5315" Type="http://schemas.openxmlformats.org/officeDocument/2006/relationships/hyperlink" Target="https://twitter.com/israfilunal06" TargetMode="External"/><Relationship Id="rId5522" Type="http://schemas.openxmlformats.org/officeDocument/2006/relationships/hyperlink" Target="https://twitter.com/meydanogluhalit" TargetMode="External"/><Relationship Id="rId2909" Type="http://schemas.openxmlformats.org/officeDocument/2006/relationships/hyperlink" Target="http://pbs.twimg.com/profile_images/1260116836697411584/VfzeOD7V_normal.jpg" TargetMode="External"/><Relationship Id="rId3073" Type="http://schemas.openxmlformats.org/officeDocument/2006/relationships/hyperlink" Target="http://pbs.twimg.com/profile_images/1016421595819233280/xqgHrJtS_normal.jpg" TargetMode="External"/><Relationship Id="rId3280" Type="http://schemas.openxmlformats.org/officeDocument/2006/relationships/hyperlink" Target="http://pbs.twimg.com/profile_images/1262743423146053635/-FjQuSYf_normal.jpg" TargetMode="External"/><Relationship Id="rId4124" Type="http://schemas.openxmlformats.org/officeDocument/2006/relationships/hyperlink" Target="https://twitter.com/ozgurdevec&#305;" TargetMode="External"/><Relationship Id="rId4331" Type="http://schemas.openxmlformats.org/officeDocument/2006/relationships/hyperlink" Target="https://twitter.com/zararays" TargetMode="External"/><Relationship Id="rId1718" Type="http://schemas.openxmlformats.org/officeDocument/2006/relationships/hyperlink" Target="http://pbs.twimg.com/profile_images/1223193268701356033/YHHWEElk_normal.jpg" TargetMode="External"/><Relationship Id="rId1925" Type="http://schemas.openxmlformats.org/officeDocument/2006/relationships/hyperlink" Target="http://pbs.twimg.com/profile_images/1263209035723091968/3h37k5JA_normal.jpg" TargetMode="External"/><Relationship Id="rId3140" Type="http://schemas.openxmlformats.org/officeDocument/2006/relationships/hyperlink" Target="http://pbs.twimg.com/profile_images/977476482825179137/StxStiQ__normal.jpg" TargetMode="External"/><Relationship Id="rId6089" Type="http://schemas.openxmlformats.org/officeDocument/2006/relationships/hyperlink" Target="https://twitter.com/_yeonbisoo__" TargetMode="External"/><Relationship Id="rId6296" Type="http://schemas.openxmlformats.org/officeDocument/2006/relationships/hyperlink" Target="https://twitter.com/nocandobabedoll" TargetMode="External"/><Relationship Id="rId6156" Type="http://schemas.openxmlformats.org/officeDocument/2006/relationships/hyperlink" Target="https://twitter.com/berra25831486" TargetMode="External"/><Relationship Id="rId2699" Type="http://schemas.openxmlformats.org/officeDocument/2006/relationships/hyperlink" Target="http://pbs.twimg.com/profile_images/1264620856090730496/B0QQ2Ojt_normal.jpg" TargetMode="External"/><Relationship Id="rId3000" Type="http://schemas.openxmlformats.org/officeDocument/2006/relationships/hyperlink" Target="http://pbs.twimg.com/profile_images/1191803273046614016/X14SCrRx_normal.jpg" TargetMode="External"/><Relationship Id="rId3957" Type="http://schemas.openxmlformats.org/officeDocument/2006/relationships/hyperlink" Target="https://twitter.com/ylmaztemur" TargetMode="External"/><Relationship Id="rId6363" Type="http://schemas.openxmlformats.org/officeDocument/2006/relationships/hyperlink" Target="https://twitter.com/turangulec01" TargetMode="External"/><Relationship Id="rId878" Type="http://schemas.openxmlformats.org/officeDocument/2006/relationships/hyperlink" Target="http://pbs.twimg.com/profile_images/1240312008727298049/J08sLiQH_normal.jpg" TargetMode="External"/><Relationship Id="rId2559" Type="http://schemas.openxmlformats.org/officeDocument/2006/relationships/hyperlink" Target="http://pbs.twimg.com/profile_images/1262118448601194497/j23srGVG_normal.jpg" TargetMode="External"/><Relationship Id="rId2766" Type="http://schemas.openxmlformats.org/officeDocument/2006/relationships/hyperlink" Target="http://pbs.twimg.com/profile_images/1262450536961507328/0nQSyjdN_normal.jpg" TargetMode="External"/><Relationship Id="rId2973" Type="http://schemas.openxmlformats.org/officeDocument/2006/relationships/hyperlink" Target="http://pbs.twimg.com/profile_images/1260365422643347463/_3ZPHzFH_normal.jpg" TargetMode="External"/><Relationship Id="rId3817" Type="http://schemas.openxmlformats.org/officeDocument/2006/relationships/hyperlink" Target="https://twitter.com/selcoin" TargetMode="External"/><Relationship Id="rId5172" Type="http://schemas.openxmlformats.org/officeDocument/2006/relationships/hyperlink" Target="https://twitter.com/wizardofzodiac" TargetMode="External"/><Relationship Id="rId6016" Type="http://schemas.openxmlformats.org/officeDocument/2006/relationships/hyperlink" Target="https://twitter.com/uzunzamanoncee" TargetMode="External"/><Relationship Id="rId6223" Type="http://schemas.openxmlformats.org/officeDocument/2006/relationships/hyperlink" Target="https://twitter.com/ferusvenator" TargetMode="External"/><Relationship Id="rId6430" Type="http://schemas.openxmlformats.org/officeDocument/2006/relationships/hyperlink" Target="https://twitter.com/eda_ky" TargetMode="External"/><Relationship Id="rId738" Type="http://schemas.openxmlformats.org/officeDocument/2006/relationships/hyperlink" Target="http://pbs.twimg.com/profile_images/1165785953337794561/3pDBVrbH_normal.jpg" TargetMode="External"/><Relationship Id="rId945" Type="http://schemas.openxmlformats.org/officeDocument/2006/relationships/hyperlink" Target="http://abs.twimg.com/sticky/default_profile_images/default_profile_normal.png" TargetMode="External"/><Relationship Id="rId1368" Type="http://schemas.openxmlformats.org/officeDocument/2006/relationships/hyperlink" Target="http://pbs.twimg.com/profile_images/1264542789557194754/Vbf2QMce_normal.jpg" TargetMode="External"/><Relationship Id="rId1575" Type="http://schemas.openxmlformats.org/officeDocument/2006/relationships/hyperlink" Target="http://abs.twimg.com/sticky/default_profile_images/default_profile_normal.png" TargetMode="External"/><Relationship Id="rId1782" Type="http://schemas.openxmlformats.org/officeDocument/2006/relationships/hyperlink" Target="http://pbs.twimg.com/profile_images/1258144204359741440/RadwtlD-_normal.jpg" TargetMode="External"/><Relationship Id="rId2419" Type="http://schemas.openxmlformats.org/officeDocument/2006/relationships/hyperlink" Target="http://pbs.twimg.com/profile_images/1259489570082750465/EuenDdFu_normal.jpg" TargetMode="External"/><Relationship Id="rId2626" Type="http://schemas.openxmlformats.org/officeDocument/2006/relationships/hyperlink" Target="http://pbs.twimg.com/profile_images/1203665790660157440/ZTZr7uAt_normal.jpg" TargetMode="External"/><Relationship Id="rId2833" Type="http://schemas.openxmlformats.org/officeDocument/2006/relationships/hyperlink" Target="http://pbs.twimg.com/profile_images/1260537193048805377/akeur1JA_normal.jpg" TargetMode="External"/><Relationship Id="rId5032" Type="http://schemas.openxmlformats.org/officeDocument/2006/relationships/hyperlink" Target="https://twitter.com/mansuryavas06" TargetMode="External"/><Relationship Id="rId5989" Type="http://schemas.openxmlformats.org/officeDocument/2006/relationships/hyperlink" Target="https://twitter.com/mmirkelamtr" TargetMode="External"/><Relationship Id="rId74" Type="http://schemas.openxmlformats.org/officeDocument/2006/relationships/hyperlink" Target="https://t.co/cORBEDBOEg" TargetMode="External"/><Relationship Id="rId805" Type="http://schemas.openxmlformats.org/officeDocument/2006/relationships/hyperlink" Target="http://pbs.twimg.com/profile_images/1033092672511197186/HI4XYvh2_normal.jpg" TargetMode="External"/><Relationship Id="rId1228" Type="http://schemas.openxmlformats.org/officeDocument/2006/relationships/hyperlink" Target="http://pbs.twimg.com/profile_images/1258295506452783104/YS1yGDI3_normal.jpg" TargetMode="External"/><Relationship Id="rId1435" Type="http://schemas.openxmlformats.org/officeDocument/2006/relationships/hyperlink" Target="http://pbs.twimg.com/profile_images/707967015982665728/J4K1c5Jv_normal.jpg" TargetMode="External"/><Relationship Id="rId4798" Type="http://schemas.openxmlformats.org/officeDocument/2006/relationships/hyperlink" Target="https://twitter.com/meryemmaral10" TargetMode="External"/><Relationship Id="rId1642" Type="http://schemas.openxmlformats.org/officeDocument/2006/relationships/hyperlink" Target="http://pbs.twimg.com/profile_images/1262801769152872448/lR3glfSl_normal.jpg" TargetMode="External"/><Relationship Id="rId2900" Type="http://schemas.openxmlformats.org/officeDocument/2006/relationships/hyperlink" Target="http://pbs.twimg.com/profile_images/1151772010432946176/vR4ts49a_normal.png" TargetMode="External"/><Relationship Id="rId5849" Type="http://schemas.openxmlformats.org/officeDocument/2006/relationships/hyperlink" Target="https://twitter.com/omeralk4934" TargetMode="External"/><Relationship Id="rId1502" Type="http://schemas.openxmlformats.org/officeDocument/2006/relationships/hyperlink" Target="http://pbs.twimg.com/profile_images/1234097498622484480/8Oeyd8i7_normal.jpg" TargetMode="External"/><Relationship Id="rId4658" Type="http://schemas.openxmlformats.org/officeDocument/2006/relationships/hyperlink" Target="https://twitter.com/dilekaydodu9" TargetMode="External"/><Relationship Id="rId4865" Type="http://schemas.openxmlformats.org/officeDocument/2006/relationships/hyperlink" Target="https://twitter.com/nal07698298" TargetMode="External"/><Relationship Id="rId5709" Type="http://schemas.openxmlformats.org/officeDocument/2006/relationships/hyperlink" Target="https://twitter.com/kgk_gjc" TargetMode="External"/><Relationship Id="rId5916" Type="http://schemas.openxmlformats.org/officeDocument/2006/relationships/hyperlink" Target="https://twitter.com/faniordulu" TargetMode="External"/><Relationship Id="rId6080" Type="http://schemas.openxmlformats.org/officeDocument/2006/relationships/hyperlink" Target="https://twitter.com/fatma58775802" TargetMode="External"/><Relationship Id="rId388" Type="http://schemas.openxmlformats.org/officeDocument/2006/relationships/hyperlink" Target="https://t.co/bwI270mngr" TargetMode="External"/><Relationship Id="rId2069" Type="http://schemas.openxmlformats.org/officeDocument/2006/relationships/hyperlink" Target="http://pbs.twimg.com/profile_images/1261648174663585798/rYenroD0_normal.jpg" TargetMode="External"/><Relationship Id="rId3467" Type="http://schemas.openxmlformats.org/officeDocument/2006/relationships/hyperlink" Target="http://pbs.twimg.com/profile_images/1248369132728352770/j0XQYhW0_normal.jpg" TargetMode="External"/><Relationship Id="rId3674" Type="http://schemas.openxmlformats.org/officeDocument/2006/relationships/hyperlink" Target="https://twitter.com/barmy34256214" TargetMode="External"/><Relationship Id="rId3881" Type="http://schemas.openxmlformats.org/officeDocument/2006/relationships/hyperlink" Target="https://twitter.com/philophobiia1" TargetMode="External"/><Relationship Id="rId4518" Type="http://schemas.openxmlformats.org/officeDocument/2006/relationships/hyperlink" Target="https://twitter.com/semrakuytul" TargetMode="External"/><Relationship Id="rId4725" Type="http://schemas.openxmlformats.org/officeDocument/2006/relationships/hyperlink" Target="https://twitter.com/coderbirisi" TargetMode="External"/><Relationship Id="rId4932" Type="http://schemas.openxmlformats.org/officeDocument/2006/relationships/hyperlink" Target="https://twitter.com/ziyadincelik" TargetMode="External"/><Relationship Id="rId595" Type="http://schemas.openxmlformats.org/officeDocument/2006/relationships/hyperlink" Target="https://t.co/jeMOEHm62k" TargetMode="External"/><Relationship Id="rId2276" Type="http://schemas.openxmlformats.org/officeDocument/2006/relationships/hyperlink" Target="http://pbs.twimg.com/profile_images/1259824329291902976/SKk85s8E_normal.jpg" TargetMode="External"/><Relationship Id="rId2483" Type="http://schemas.openxmlformats.org/officeDocument/2006/relationships/hyperlink" Target="http://pbs.twimg.com/profile_images/1221504607995801601/9sS57n3y_normal.jpg" TargetMode="External"/><Relationship Id="rId2690" Type="http://schemas.openxmlformats.org/officeDocument/2006/relationships/hyperlink" Target="http://pbs.twimg.com/profile_images/1255988930274570240/qozD9cJk_normal.jpg" TargetMode="External"/><Relationship Id="rId3327" Type="http://schemas.openxmlformats.org/officeDocument/2006/relationships/hyperlink" Target="http://pbs.twimg.com/profile_images/719939906726969344/PUNSywHw_normal.jpg" TargetMode="External"/><Relationship Id="rId3534" Type="http://schemas.openxmlformats.org/officeDocument/2006/relationships/hyperlink" Target="http://pbs.twimg.com/profile_images/1262183385834946560/ge7uETmh_normal.jpg" TargetMode="External"/><Relationship Id="rId3741" Type="http://schemas.openxmlformats.org/officeDocument/2006/relationships/hyperlink" Target="https://twitter.com/yelizzkoray" TargetMode="External"/><Relationship Id="rId248" Type="http://schemas.openxmlformats.org/officeDocument/2006/relationships/hyperlink" Target="https://t.co/Ec0rIlMsQU" TargetMode="External"/><Relationship Id="rId455" Type="http://schemas.openxmlformats.org/officeDocument/2006/relationships/hyperlink" Target="https://t.co/7PYfcketZM" TargetMode="External"/><Relationship Id="rId662" Type="http://schemas.openxmlformats.org/officeDocument/2006/relationships/hyperlink" Target="https://t.co/CjHvJ1Pla6" TargetMode="External"/><Relationship Id="rId1085" Type="http://schemas.openxmlformats.org/officeDocument/2006/relationships/hyperlink" Target="http://pbs.twimg.com/profile_images/879095650696273920/ZIlRHclw_normal.jpg" TargetMode="External"/><Relationship Id="rId1292" Type="http://schemas.openxmlformats.org/officeDocument/2006/relationships/hyperlink" Target="http://pbs.twimg.com/profile_images/882245109923946496/ku9leOjr_normal.jpg" TargetMode="External"/><Relationship Id="rId2136" Type="http://schemas.openxmlformats.org/officeDocument/2006/relationships/hyperlink" Target="http://pbs.twimg.com/profile_images/1229131326990815234/a-SGfN0l_normal.jpg" TargetMode="External"/><Relationship Id="rId2343" Type="http://schemas.openxmlformats.org/officeDocument/2006/relationships/hyperlink" Target="http://pbs.twimg.com/profile_images/1246547893294698497/s8wPEyUr_normal.jpg" TargetMode="External"/><Relationship Id="rId2550" Type="http://schemas.openxmlformats.org/officeDocument/2006/relationships/hyperlink" Target="http://pbs.twimg.com/profile_images/1263605471795085312/RPF_4ALN_normal.jpg" TargetMode="External"/><Relationship Id="rId3601" Type="http://schemas.openxmlformats.org/officeDocument/2006/relationships/hyperlink" Target="http://pbs.twimg.com/profile_images/1167726169225142272/bqo1MqAk_normal.jpg" TargetMode="External"/><Relationship Id="rId5499" Type="http://schemas.openxmlformats.org/officeDocument/2006/relationships/hyperlink" Target="https://twitter.com/abdulhamitgul" TargetMode="External"/><Relationship Id="rId108" Type="http://schemas.openxmlformats.org/officeDocument/2006/relationships/hyperlink" Target="https://t.co/j2cltg7h26" TargetMode="External"/><Relationship Id="rId315" Type="http://schemas.openxmlformats.org/officeDocument/2006/relationships/hyperlink" Target="https://t.co/xrvoOXP65h" TargetMode="External"/><Relationship Id="rId522" Type="http://schemas.openxmlformats.org/officeDocument/2006/relationships/hyperlink" Target="https://t.co/dnneVNOtGF" TargetMode="External"/><Relationship Id="rId1152" Type="http://schemas.openxmlformats.org/officeDocument/2006/relationships/hyperlink" Target="http://abs.twimg.com/sticky/default_profile_images/default_profile_normal.png" TargetMode="External"/><Relationship Id="rId2203" Type="http://schemas.openxmlformats.org/officeDocument/2006/relationships/hyperlink" Target="http://pbs.twimg.com/profile_images/1262061388886872064/4Yjl9EhN_normal.jpg" TargetMode="External"/><Relationship Id="rId2410" Type="http://schemas.openxmlformats.org/officeDocument/2006/relationships/hyperlink" Target="http://pbs.twimg.com/profile_images/844287846315896832/uN1AGYgK_normal.jpg" TargetMode="External"/><Relationship Id="rId5359" Type="http://schemas.openxmlformats.org/officeDocument/2006/relationships/hyperlink" Target="https://twitter.com/ultraslan2458" TargetMode="External"/><Relationship Id="rId5566" Type="http://schemas.openxmlformats.org/officeDocument/2006/relationships/hyperlink" Target="https://twitter.com/aydinkahraman48" TargetMode="External"/><Relationship Id="rId5773" Type="http://schemas.openxmlformats.org/officeDocument/2006/relationships/hyperlink" Target="https://twitter.com/luchiecometa" TargetMode="External"/><Relationship Id="rId1012" Type="http://schemas.openxmlformats.org/officeDocument/2006/relationships/hyperlink" Target="http://pbs.twimg.com/profile_images/1258504528443387907/K59BRDAa_normal.jpg" TargetMode="External"/><Relationship Id="rId4168" Type="http://schemas.openxmlformats.org/officeDocument/2006/relationships/hyperlink" Target="https://twitter.com/veliumutarslan" TargetMode="External"/><Relationship Id="rId4375" Type="http://schemas.openxmlformats.org/officeDocument/2006/relationships/hyperlink" Target="https://twitter.com/oange4268" TargetMode="External"/><Relationship Id="rId5219" Type="http://schemas.openxmlformats.org/officeDocument/2006/relationships/hyperlink" Target="https://twitter.com/es_rt34" TargetMode="External"/><Relationship Id="rId5426" Type="http://schemas.openxmlformats.org/officeDocument/2006/relationships/hyperlink" Target="https://twitter.com/krizantemrt" TargetMode="External"/><Relationship Id="rId5980" Type="http://schemas.openxmlformats.org/officeDocument/2006/relationships/hyperlink" Target="https://twitter.com/ahmet24062" TargetMode="External"/><Relationship Id="rId1969" Type="http://schemas.openxmlformats.org/officeDocument/2006/relationships/hyperlink" Target="http://pbs.twimg.com/profile_images/1264235839195930624/jNEBTunK_normal.jpg" TargetMode="External"/><Relationship Id="rId3184" Type="http://schemas.openxmlformats.org/officeDocument/2006/relationships/hyperlink" Target="http://pbs.twimg.com/profile_images/1258221057535705088/sQJa6S9W_normal.jpg" TargetMode="External"/><Relationship Id="rId4028" Type="http://schemas.openxmlformats.org/officeDocument/2006/relationships/hyperlink" Target="https://twitter.com/cakobellaa" TargetMode="External"/><Relationship Id="rId4235" Type="http://schemas.openxmlformats.org/officeDocument/2006/relationships/hyperlink" Target="https://twitter.com/vyssll" TargetMode="External"/><Relationship Id="rId4582" Type="http://schemas.openxmlformats.org/officeDocument/2006/relationships/hyperlink" Target="https://twitter.com/hurayse" TargetMode="External"/><Relationship Id="rId5633" Type="http://schemas.openxmlformats.org/officeDocument/2006/relationships/hyperlink" Target="https://twitter.com/1_grsn" TargetMode="External"/><Relationship Id="rId5840" Type="http://schemas.openxmlformats.org/officeDocument/2006/relationships/hyperlink" Target="https://twitter.com/bogaziciyonetim" TargetMode="External"/><Relationship Id="rId1829" Type="http://schemas.openxmlformats.org/officeDocument/2006/relationships/hyperlink" Target="http://pbs.twimg.com/profile_images/1246571789230227459/Cgeu4t64_normal.jpg" TargetMode="External"/><Relationship Id="rId3391" Type="http://schemas.openxmlformats.org/officeDocument/2006/relationships/hyperlink" Target="http://pbs.twimg.com/profile_images/1252639629355991041/V2rp1nXI_normal.jpg" TargetMode="External"/><Relationship Id="rId4442" Type="http://schemas.openxmlformats.org/officeDocument/2006/relationships/hyperlink" Target="https://twitter.com/can581907" TargetMode="External"/><Relationship Id="rId5700" Type="http://schemas.openxmlformats.org/officeDocument/2006/relationships/hyperlink" Target="https://twitter.com/resulkan3" TargetMode="External"/><Relationship Id="rId3044" Type="http://schemas.openxmlformats.org/officeDocument/2006/relationships/hyperlink" Target="http://pbs.twimg.com/profile_images/1223893545691598854/oU-ZmXYA_normal.jpg" TargetMode="External"/><Relationship Id="rId3251" Type="http://schemas.openxmlformats.org/officeDocument/2006/relationships/hyperlink" Target="http://pbs.twimg.com/profile_images/1264248435928072193/37xdSFyc_normal.jpg" TargetMode="External"/><Relationship Id="rId4302" Type="http://schemas.openxmlformats.org/officeDocument/2006/relationships/hyperlink" Target="https://twitter.com/alpayozalan35" TargetMode="External"/><Relationship Id="rId172" Type="http://schemas.openxmlformats.org/officeDocument/2006/relationships/hyperlink" Target="https://t.co/AejKYlEpnR" TargetMode="External"/><Relationship Id="rId2060" Type="http://schemas.openxmlformats.org/officeDocument/2006/relationships/hyperlink" Target="http://pbs.twimg.com/profile_images/1205495026635161600/XBsDVXWv_normal.jpg" TargetMode="External"/><Relationship Id="rId3111" Type="http://schemas.openxmlformats.org/officeDocument/2006/relationships/hyperlink" Target="http://pbs.twimg.com/profile_images/1259770045296754690/saFrTZ1c_normal.jpg" TargetMode="External"/><Relationship Id="rId6267" Type="http://schemas.openxmlformats.org/officeDocument/2006/relationships/hyperlink" Target="https://twitter.com/cenan_ozcan" TargetMode="External"/><Relationship Id="rId6474" Type="http://schemas.openxmlformats.org/officeDocument/2006/relationships/hyperlink" Target="https://twitter.com/okultyp" TargetMode="External"/><Relationship Id="rId989" Type="http://schemas.openxmlformats.org/officeDocument/2006/relationships/hyperlink" Target="http://pbs.twimg.com/profile_images/1151162559296397312/-alcmBKD_normal.jpg" TargetMode="External"/><Relationship Id="rId2877" Type="http://schemas.openxmlformats.org/officeDocument/2006/relationships/hyperlink" Target="http://pbs.twimg.com/profile_images/1234625237406408704/tBMIhO77_normal.jpg" TargetMode="External"/><Relationship Id="rId5076" Type="http://schemas.openxmlformats.org/officeDocument/2006/relationships/hyperlink" Target="https://twitter.com/01koparal" TargetMode="External"/><Relationship Id="rId5283" Type="http://schemas.openxmlformats.org/officeDocument/2006/relationships/hyperlink" Target="https://twitter.com/rmznklvz07" TargetMode="External"/><Relationship Id="rId5490" Type="http://schemas.openxmlformats.org/officeDocument/2006/relationships/hyperlink" Target="https://twitter.com/korkmazyusuf58" TargetMode="External"/><Relationship Id="rId6127" Type="http://schemas.openxmlformats.org/officeDocument/2006/relationships/hyperlink" Target="https://twitter.com/erdilmehmett" TargetMode="External"/><Relationship Id="rId6334" Type="http://schemas.openxmlformats.org/officeDocument/2006/relationships/hyperlink" Target="https://twitter.com/adana_khk" TargetMode="External"/><Relationship Id="rId6541" Type="http://schemas.openxmlformats.org/officeDocument/2006/relationships/hyperlink" Target="https://twitter.com/ykstarihi9" TargetMode="External"/><Relationship Id="rId849" Type="http://schemas.openxmlformats.org/officeDocument/2006/relationships/hyperlink" Target="http://pbs.twimg.com/profile_images/890932487219814401/L2S9MfJw_normal.jpg" TargetMode="External"/><Relationship Id="rId1479" Type="http://schemas.openxmlformats.org/officeDocument/2006/relationships/hyperlink" Target="http://pbs.twimg.com/profile_images/1156470107251646464/k2e9m0Zu_normal.jpg" TargetMode="External"/><Relationship Id="rId1686" Type="http://schemas.openxmlformats.org/officeDocument/2006/relationships/hyperlink" Target="http://abs.twimg.com/sticky/default_profile_images/default_profile_normal.png" TargetMode="External"/><Relationship Id="rId3928" Type="http://schemas.openxmlformats.org/officeDocument/2006/relationships/hyperlink" Target="https://twitter.com/ucakoozkan" TargetMode="External"/><Relationship Id="rId4092" Type="http://schemas.openxmlformats.org/officeDocument/2006/relationships/hyperlink" Target="https://twitter.com/liberaldp" TargetMode="External"/><Relationship Id="rId5143" Type="http://schemas.openxmlformats.org/officeDocument/2006/relationships/hyperlink" Target="https://twitter.com/hoperghthere" TargetMode="External"/><Relationship Id="rId5350" Type="http://schemas.openxmlformats.org/officeDocument/2006/relationships/hyperlink" Target="https://twitter.com/osmangrsy" TargetMode="External"/><Relationship Id="rId6401" Type="http://schemas.openxmlformats.org/officeDocument/2006/relationships/hyperlink" Target="https://twitter.com/falcnz9" TargetMode="External"/><Relationship Id="rId1339" Type="http://schemas.openxmlformats.org/officeDocument/2006/relationships/hyperlink" Target="http://pbs.twimg.com/profile_images/1263024078442696704/oAjn2zMM_normal.jpg" TargetMode="External"/><Relationship Id="rId1893" Type="http://schemas.openxmlformats.org/officeDocument/2006/relationships/hyperlink" Target="http://pbs.twimg.com/profile_images/576705880806293504/YWUL14TK_normal.jpeg" TargetMode="External"/><Relationship Id="rId2737" Type="http://schemas.openxmlformats.org/officeDocument/2006/relationships/hyperlink" Target="http://pbs.twimg.com/profile_images/1263863460200398848/k2Hu-RNB_normal.jpg" TargetMode="External"/><Relationship Id="rId2944" Type="http://schemas.openxmlformats.org/officeDocument/2006/relationships/hyperlink" Target="http://pbs.twimg.com/profile_images/1253319529188544513/udv-n_bi_normal.jpg" TargetMode="External"/><Relationship Id="rId5003" Type="http://schemas.openxmlformats.org/officeDocument/2006/relationships/hyperlink" Target="https://twitter.com/muhamme92678916" TargetMode="External"/><Relationship Id="rId5210" Type="http://schemas.openxmlformats.org/officeDocument/2006/relationships/hyperlink" Target="https://twitter.com/hpfactstr" TargetMode="External"/><Relationship Id="rId709" Type="http://schemas.openxmlformats.org/officeDocument/2006/relationships/hyperlink" Target="https://t.co/riR0Oghyvj" TargetMode="External"/><Relationship Id="rId916" Type="http://schemas.openxmlformats.org/officeDocument/2006/relationships/hyperlink" Target="http://pbs.twimg.com/profile_images/1245452917185880069/qc54r0QZ_normal.jpg" TargetMode="External"/><Relationship Id="rId1546" Type="http://schemas.openxmlformats.org/officeDocument/2006/relationships/hyperlink" Target="http://pbs.twimg.com/profile_images/1024836744666071040/8wfoQNam_normal.jpg" TargetMode="External"/><Relationship Id="rId1753" Type="http://schemas.openxmlformats.org/officeDocument/2006/relationships/hyperlink" Target="http://pbs.twimg.com/profile_images/1264206463045701632/HMsjsON9_normal.jpg" TargetMode="External"/><Relationship Id="rId1960" Type="http://schemas.openxmlformats.org/officeDocument/2006/relationships/hyperlink" Target="http://pbs.twimg.com/profile_images/1234034923935293440/QYjxp5xY_normal.jpg" TargetMode="External"/><Relationship Id="rId2804" Type="http://schemas.openxmlformats.org/officeDocument/2006/relationships/hyperlink" Target="http://pbs.twimg.com/profile_images/1264526824178094081/90HqqW28_normal.jpg" TargetMode="External"/><Relationship Id="rId45" Type="http://schemas.openxmlformats.org/officeDocument/2006/relationships/hyperlink" Target="https://t.co/S3G3AE1Nzw" TargetMode="External"/><Relationship Id="rId1406" Type="http://schemas.openxmlformats.org/officeDocument/2006/relationships/hyperlink" Target="http://pbs.twimg.com/profile_images/892099965102804993/-k6NQzsU_normal.jpg" TargetMode="External"/><Relationship Id="rId1613" Type="http://schemas.openxmlformats.org/officeDocument/2006/relationships/hyperlink" Target="http://pbs.twimg.com/profile_images/1252612756576120832/7Sp2StUg_normal.jpg" TargetMode="External"/><Relationship Id="rId1820" Type="http://schemas.openxmlformats.org/officeDocument/2006/relationships/hyperlink" Target="http://pbs.twimg.com/profile_images/1217905473011273730/mTfhiU0n_normal.jpg" TargetMode="External"/><Relationship Id="rId4769" Type="http://schemas.openxmlformats.org/officeDocument/2006/relationships/hyperlink" Target="https://twitter.com/ezgisuaci" TargetMode="External"/><Relationship Id="rId4976" Type="http://schemas.openxmlformats.org/officeDocument/2006/relationships/hyperlink" Target="https://twitter.com/xanthos_027" TargetMode="External"/><Relationship Id="rId3578" Type="http://schemas.openxmlformats.org/officeDocument/2006/relationships/hyperlink" Target="http://pbs.twimg.com/profile_images/1257428445652488198/_t3O7McY_normal.jpg" TargetMode="External"/><Relationship Id="rId3785" Type="http://schemas.openxmlformats.org/officeDocument/2006/relationships/hyperlink" Target="https://twitter.com/epemrepolat" TargetMode="External"/><Relationship Id="rId3992" Type="http://schemas.openxmlformats.org/officeDocument/2006/relationships/hyperlink" Target="https://twitter.com/kuduszaade" TargetMode="External"/><Relationship Id="rId4629" Type="http://schemas.openxmlformats.org/officeDocument/2006/relationships/hyperlink" Target="https://twitter.com/hseyinkarac1" TargetMode="External"/><Relationship Id="rId4836" Type="http://schemas.openxmlformats.org/officeDocument/2006/relationships/hyperlink" Target="https://twitter.com/cyaltirak" TargetMode="External"/><Relationship Id="rId6191" Type="http://schemas.openxmlformats.org/officeDocument/2006/relationships/hyperlink" Target="https://twitter.com/milatedebiyat" TargetMode="External"/><Relationship Id="rId499" Type="http://schemas.openxmlformats.org/officeDocument/2006/relationships/hyperlink" Target="https://t.co/BnUVOgmBlC" TargetMode="External"/><Relationship Id="rId2387" Type="http://schemas.openxmlformats.org/officeDocument/2006/relationships/hyperlink" Target="http://pbs.twimg.com/profile_images/1250299944302292992/HqfSUGpj_normal.jpg" TargetMode="External"/><Relationship Id="rId2594" Type="http://schemas.openxmlformats.org/officeDocument/2006/relationships/hyperlink" Target="http://pbs.twimg.com/profile_images/1261638557497790464/a20IU8zD_normal.jpg" TargetMode="External"/><Relationship Id="rId3438" Type="http://schemas.openxmlformats.org/officeDocument/2006/relationships/hyperlink" Target="http://pbs.twimg.com/profile_images/1068535831151955968/rwzklGEQ_normal.jpg" TargetMode="External"/><Relationship Id="rId3645" Type="http://schemas.openxmlformats.org/officeDocument/2006/relationships/hyperlink" Target="https://twitter.com/cemocns" TargetMode="External"/><Relationship Id="rId3852" Type="http://schemas.openxmlformats.org/officeDocument/2006/relationships/hyperlink" Target="https://twitter.com/hasancucuk" TargetMode="External"/><Relationship Id="rId6051" Type="http://schemas.openxmlformats.org/officeDocument/2006/relationships/hyperlink" Target="https://twitter.com/aliya_" TargetMode="External"/><Relationship Id="rId359" Type="http://schemas.openxmlformats.org/officeDocument/2006/relationships/hyperlink" Target="https://t.co/eiIid6S2zy" TargetMode="External"/><Relationship Id="rId566" Type="http://schemas.openxmlformats.org/officeDocument/2006/relationships/hyperlink" Target="https://t.co/28M2qZtLBi" TargetMode="External"/><Relationship Id="rId773" Type="http://schemas.openxmlformats.org/officeDocument/2006/relationships/hyperlink" Target="http://pbs.twimg.com/profile_images/1260895973724880897/9yzBfIKl_normal.jpg" TargetMode="External"/><Relationship Id="rId1196" Type="http://schemas.openxmlformats.org/officeDocument/2006/relationships/hyperlink" Target="http://pbs.twimg.com/profile_images/652181368500297729/wqmkV2IV_normal.jpg" TargetMode="External"/><Relationship Id="rId2247" Type="http://schemas.openxmlformats.org/officeDocument/2006/relationships/hyperlink" Target="http://pbs.twimg.com/profile_images/1248717163785003015/5UfOXbBt_normal.jpg" TargetMode="External"/><Relationship Id="rId2454" Type="http://schemas.openxmlformats.org/officeDocument/2006/relationships/hyperlink" Target="http://pbs.twimg.com/profile_images/1256896346138738688/PheHdbW7_normal.jpg" TargetMode="External"/><Relationship Id="rId3505" Type="http://schemas.openxmlformats.org/officeDocument/2006/relationships/hyperlink" Target="http://pbs.twimg.com/profile_images/1257443665531801601/f_Dt7iuc_normal.jpg" TargetMode="External"/><Relationship Id="rId4903" Type="http://schemas.openxmlformats.org/officeDocument/2006/relationships/hyperlink" Target="https://twitter.com/burcinmutaf1" TargetMode="External"/><Relationship Id="rId219" Type="http://schemas.openxmlformats.org/officeDocument/2006/relationships/hyperlink" Target="https://t.co/S40z4dF0Nn" TargetMode="External"/><Relationship Id="rId426" Type="http://schemas.openxmlformats.org/officeDocument/2006/relationships/hyperlink" Target="https://t.co/fETJcH1IjY" TargetMode="External"/><Relationship Id="rId633" Type="http://schemas.openxmlformats.org/officeDocument/2006/relationships/hyperlink" Target="https://t.co/Ae4JrHUOUs" TargetMode="External"/><Relationship Id="rId980" Type="http://schemas.openxmlformats.org/officeDocument/2006/relationships/hyperlink" Target="http://pbs.twimg.com/profile_images/1261400258350899200/3hJGIwWk_normal.jpg" TargetMode="External"/><Relationship Id="rId1056" Type="http://schemas.openxmlformats.org/officeDocument/2006/relationships/hyperlink" Target="http://pbs.twimg.com/profile_images/1152905718690963470/JqPpZ_f4_normal.jpg" TargetMode="External"/><Relationship Id="rId1263" Type="http://schemas.openxmlformats.org/officeDocument/2006/relationships/hyperlink" Target="http://pbs.twimg.com/profile_images/887224435488542720/avFOIQg0_normal.jpg" TargetMode="External"/><Relationship Id="rId2107" Type="http://schemas.openxmlformats.org/officeDocument/2006/relationships/hyperlink" Target="http://pbs.twimg.com/profile_images/1244024360630976512/dS_KLfIi_normal.jpg" TargetMode="External"/><Relationship Id="rId2314" Type="http://schemas.openxmlformats.org/officeDocument/2006/relationships/hyperlink" Target="http://pbs.twimg.com/profile_images/1222448988026286080/b_AGXxpO_normal.jpg" TargetMode="External"/><Relationship Id="rId2661" Type="http://schemas.openxmlformats.org/officeDocument/2006/relationships/hyperlink" Target="http://pbs.twimg.com/profile_images/1257211964360622080/P3YauzEo_normal.jpg" TargetMode="External"/><Relationship Id="rId3712" Type="http://schemas.openxmlformats.org/officeDocument/2006/relationships/hyperlink" Target="https://twitter.com/asliaydintasbas" TargetMode="External"/><Relationship Id="rId840" Type="http://schemas.openxmlformats.org/officeDocument/2006/relationships/hyperlink" Target="http://pbs.twimg.com/profile_images/1261387547730677763/Is2ATHXm_normal.jpg" TargetMode="External"/><Relationship Id="rId1470" Type="http://schemas.openxmlformats.org/officeDocument/2006/relationships/hyperlink" Target="http://pbs.twimg.com/profile_images/1264648685750759426/MikOi_OY_normal.jpg" TargetMode="External"/><Relationship Id="rId2521" Type="http://schemas.openxmlformats.org/officeDocument/2006/relationships/hyperlink" Target="http://pbs.twimg.com/profile_images/1181285626265686016/NuS0kSPs_normal.jpg" TargetMode="External"/><Relationship Id="rId4279" Type="http://schemas.openxmlformats.org/officeDocument/2006/relationships/hyperlink" Target="https://twitter.com/gokhnboy" TargetMode="External"/><Relationship Id="rId5677" Type="http://schemas.openxmlformats.org/officeDocument/2006/relationships/hyperlink" Target="https://twitter.com/___asu___1" TargetMode="External"/><Relationship Id="rId5884" Type="http://schemas.openxmlformats.org/officeDocument/2006/relationships/hyperlink" Target="https://twitter.com/olenedek1907" TargetMode="External"/><Relationship Id="rId700" Type="http://schemas.openxmlformats.org/officeDocument/2006/relationships/hyperlink" Target="https://t.co/xMpzrhyNNU" TargetMode="External"/><Relationship Id="rId1123" Type="http://schemas.openxmlformats.org/officeDocument/2006/relationships/hyperlink" Target="http://pbs.twimg.com/profile_images/1250034066012897281/WoQyiNmJ_normal.jpg" TargetMode="External"/><Relationship Id="rId1330" Type="http://schemas.openxmlformats.org/officeDocument/2006/relationships/hyperlink" Target="http://pbs.twimg.com/profile_images/1263872989420027905/8n0gGYBe_normal.jpg" TargetMode="External"/><Relationship Id="rId3088" Type="http://schemas.openxmlformats.org/officeDocument/2006/relationships/hyperlink" Target="http://pbs.twimg.com/profile_images/1257776794301870081/3N-Ra2qL_normal.jpg" TargetMode="External"/><Relationship Id="rId4486" Type="http://schemas.openxmlformats.org/officeDocument/2006/relationships/hyperlink" Target="https://twitter.com/mustafaatik23" TargetMode="External"/><Relationship Id="rId4693" Type="http://schemas.openxmlformats.org/officeDocument/2006/relationships/hyperlink" Target="https://twitter.com/enis_ihsan" TargetMode="External"/><Relationship Id="rId5537" Type="http://schemas.openxmlformats.org/officeDocument/2006/relationships/hyperlink" Target="https://twitter.com/byza377" TargetMode="External"/><Relationship Id="rId5744" Type="http://schemas.openxmlformats.org/officeDocument/2006/relationships/hyperlink" Target="https://twitter.com/ahamit_gunduz" TargetMode="External"/><Relationship Id="rId5951" Type="http://schemas.openxmlformats.org/officeDocument/2006/relationships/hyperlink" Target="https://twitter.com/abdullahmiran3" TargetMode="External"/><Relationship Id="rId3295" Type="http://schemas.openxmlformats.org/officeDocument/2006/relationships/hyperlink" Target="http://pbs.twimg.com/profile_images/1256285196149760001/HAro4iYY_normal.jpg" TargetMode="External"/><Relationship Id="rId4139" Type="http://schemas.openxmlformats.org/officeDocument/2006/relationships/hyperlink" Target="https://twitter.com/hsndmr23" TargetMode="External"/><Relationship Id="rId4346" Type="http://schemas.openxmlformats.org/officeDocument/2006/relationships/hyperlink" Target="https://twitter.com/gulsevenhakan" TargetMode="External"/><Relationship Id="rId4553" Type="http://schemas.openxmlformats.org/officeDocument/2006/relationships/hyperlink" Target="https://twitter.com/1parcatuhaftik" TargetMode="External"/><Relationship Id="rId4760" Type="http://schemas.openxmlformats.org/officeDocument/2006/relationships/hyperlink" Target="https://twitter.com/mustafaasllan1" TargetMode="External"/><Relationship Id="rId5604" Type="http://schemas.openxmlformats.org/officeDocument/2006/relationships/hyperlink" Target="https://twitter.com/uguronururhan" TargetMode="External"/><Relationship Id="rId5811" Type="http://schemas.openxmlformats.org/officeDocument/2006/relationships/hyperlink" Target="https://twitter.com/gm_dimitrov" TargetMode="External"/><Relationship Id="rId3155" Type="http://schemas.openxmlformats.org/officeDocument/2006/relationships/hyperlink" Target="http://pbs.twimg.com/profile_images/1264645463451590657/1gDVAcwZ_normal.jpg" TargetMode="External"/><Relationship Id="rId3362" Type="http://schemas.openxmlformats.org/officeDocument/2006/relationships/hyperlink" Target="http://pbs.twimg.com/profile_images/1080940000945020929/pH--iyTj_normal.jpg" TargetMode="External"/><Relationship Id="rId4206" Type="http://schemas.openxmlformats.org/officeDocument/2006/relationships/hyperlink" Target="https://twitter.com/greyseasx" TargetMode="External"/><Relationship Id="rId4413" Type="http://schemas.openxmlformats.org/officeDocument/2006/relationships/hyperlink" Target="https://twitter.com/muhamme40303056" TargetMode="External"/><Relationship Id="rId4620" Type="http://schemas.openxmlformats.org/officeDocument/2006/relationships/hyperlink" Target="https://twitter.com/karina_sikicii" TargetMode="External"/><Relationship Id="rId283" Type="http://schemas.openxmlformats.org/officeDocument/2006/relationships/hyperlink" Target="https://t.co/6jinypDvxM" TargetMode="External"/><Relationship Id="rId490" Type="http://schemas.openxmlformats.org/officeDocument/2006/relationships/hyperlink" Target="https://t.co/KDBQkTADH4" TargetMode="External"/><Relationship Id="rId2171" Type="http://schemas.openxmlformats.org/officeDocument/2006/relationships/hyperlink" Target="http://pbs.twimg.com/profile_images/1261356822553862147/TVx7a5Js_normal.jpg" TargetMode="External"/><Relationship Id="rId3015" Type="http://schemas.openxmlformats.org/officeDocument/2006/relationships/hyperlink" Target="http://pbs.twimg.com/profile_images/1254377092600471552/hbczrEUe_normal.jpg" TargetMode="External"/><Relationship Id="rId3222" Type="http://schemas.openxmlformats.org/officeDocument/2006/relationships/hyperlink" Target="http://pbs.twimg.com/profile_images/951194335428644869/nr_pOS3W_normal.jpg" TargetMode="External"/><Relationship Id="rId6378" Type="http://schemas.openxmlformats.org/officeDocument/2006/relationships/hyperlink" Target="https://twitter.com/arsinchp" TargetMode="External"/><Relationship Id="rId143" Type="http://schemas.openxmlformats.org/officeDocument/2006/relationships/hyperlink" Target="https://t.co/an0sdELeH0" TargetMode="External"/><Relationship Id="rId350" Type="http://schemas.openxmlformats.org/officeDocument/2006/relationships/hyperlink" Target="https://t.co/2vXsDbnd4F" TargetMode="External"/><Relationship Id="rId2031" Type="http://schemas.openxmlformats.org/officeDocument/2006/relationships/hyperlink" Target="http://pbs.twimg.com/profile_images/1249055378450628614/lesDE3iU_normal.jpg" TargetMode="External"/><Relationship Id="rId5187" Type="http://schemas.openxmlformats.org/officeDocument/2006/relationships/hyperlink" Target="https://twitter.com/pidiyarr" TargetMode="External"/><Relationship Id="rId5394" Type="http://schemas.openxmlformats.org/officeDocument/2006/relationships/hyperlink" Target="https://twitter.com/ecemnyigitoglu" TargetMode="External"/><Relationship Id="rId6238" Type="http://schemas.openxmlformats.org/officeDocument/2006/relationships/hyperlink" Target="https://twitter.com/traderarti" TargetMode="External"/><Relationship Id="rId6445" Type="http://schemas.openxmlformats.org/officeDocument/2006/relationships/hyperlink" Target="https://twitter.com/serikaniye1" TargetMode="External"/><Relationship Id="rId9" Type="http://schemas.openxmlformats.org/officeDocument/2006/relationships/hyperlink" Target="https://t.co/4JQH6MMmUI" TargetMode="External"/><Relationship Id="rId210" Type="http://schemas.openxmlformats.org/officeDocument/2006/relationships/hyperlink" Target="https://t.co/nW6z49elt0" TargetMode="External"/><Relationship Id="rId2988" Type="http://schemas.openxmlformats.org/officeDocument/2006/relationships/hyperlink" Target="http://pbs.twimg.com/profile_images/1239422602097156101/KFfZD3jU_normal.jpg" TargetMode="External"/><Relationship Id="rId5047" Type="http://schemas.openxmlformats.org/officeDocument/2006/relationships/hyperlink" Target="https://twitter.com/arsivdensahne" TargetMode="External"/><Relationship Id="rId5254" Type="http://schemas.openxmlformats.org/officeDocument/2006/relationships/hyperlink" Target="https://twitter.com/sedanur_kapucu" TargetMode="External"/><Relationship Id="rId1797" Type="http://schemas.openxmlformats.org/officeDocument/2006/relationships/hyperlink" Target="http://pbs.twimg.com/profile_images/1209843244240117767/YzWu_oBV_normal.jpg" TargetMode="External"/><Relationship Id="rId2848" Type="http://schemas.openxmlformats.org/officeDocument/2006/relationships/hyperlink" Target="http://pbs.twimg.com/profile_images/1247091605598810112/d69nCzlP_normal.jpg" TargetMode="External"/><Relationship Id="rId5461" Type="http://schemas.openxmlformats.org/officeDocument/2006/relationships/hyperlink" Target="https://twitter.com/tubiarici" TargetMode="External"/><Relationship Id="rId6305" Type="http://schemas.openxmlformats.org/officeDocument/2006/relationships/hyperlink" Target="https://twitter.com/nesylz79" TargetMode="External"/><Relationship Id="rId6512" Type="http://schemas.openxmlformats.org/officeDocument/2006/relationships/hyperlink" Target="https://twitter.com/yakamozaik" TargetMode="External"/><Relationship Id="rId89" Type="http://schemas.openxmlformats.org/officeDocument/2006/relationships/hyperlink" Target="https://t.co/1zxORbcq07" TargetMode="External"/><Relationship Id="rId1657" Type="http://schemas.openxmlformats.org/officeDocument/2006/relationships/hyperlink" Target="http://pbs.twimg.com/profile_images/1262510092596977665/Gmr_Qwnk_normal.jpg" TargetMode="External"/><Relationship Id="rId1864" Type="http://schemas.openxmlformats.org/officeDocument/2006/relationships/hyperlink" Target="http://pbs.twimg.com/profile_images/1262908406689660928/yFe1xo3X_normal.jpg" TargetMode="External"/><Relationship Id="rId2708" Type="http://schemas.openxmlformats.org/officeDocument/2006/relationships/hyperlink" Target="http://pbs.twimg.com/profile_images/1250408871597936641/etcJi5fH_normal.jpg" TargetMode="External"/><Relationship Id="rId2915" Type="http://schemas.openxmlformats.org/officeDocument/2006/relationships/hyperlink" Target="http://pbs.twimg.com/profile_images/1223317699553611777/7Td7Z_w0_normal.jpg" TargetMode="External"/><Relationship Id="rId4063" Type="http://schemas.openxmlformats.org/officeDocument/2006/relationships/hyperlink" Target="https://twitter.com/avcuoglu_samet" TargetMode="External"/><Relationship Id="rId4270" Type="http://schemas.openxmlformats.org/officeDocument/2006/relationships/hyperlink" Target="https://twitter.com/cumhurfrankfurt" TargetMode="External"/><Relationship Id="rId5114" Type="http://schemas.openxmlformats.org/officeDocument/2006/relationships/hyperlink" Target="https://twitter.com/arkivebangtan" TargetMode="External"/><Relationship Id="rId5321" Type="http://schemas.openxmlformats.org/officeDocument/2006/relationships/hyperlink" Target="https://twitter.com/dogan_oz" TargetMode="External"/><Relationship Id="rId1517" Type="http://schemas.openxmlformats.org/officeDocument/2006/relationships/hyperlink" Target="http://pbs.twimg.com/profile_images/990717332212342785/M8V_geUk_normal.jpg" TargetMode="External"/><Relationship Id="rId1724" Type="http://schemas.openxmlformats.org/officeDocument/2006/relationships/hyperlink" Target="http://pbs.twimg.com/profile_images/1037410170417160193/Kxlj6gw1_normal.jpg" TargetMode="External"/><Relationship Id="rId4130" Type="http://schemas.openxmlformats.org/officeDocument/2006/relationships/hyperlink" Target="https://twitter.com/konusbesedareis" TargetMode="External"/><Relationship Id="rId16" Type="http://schemas.openxmlformats.org/officeDocument/2006/relationships/hyperlink" Target="https://t.co/FvD33YwEel" TargetMode="External"/><Relationship Id="rId1931" Type="http://schemas.openxmlformats.org/officeDocument/2006/relationships/hyperlink" Target="http://pbs.twimg.com/profile_images/852155427647311873/mCzkFCwA_normal.jpg" TargetMode="External"/><Relationship Id="rId3689" Type="http://schemas.openxmlformats.org/officeDocument/2006/relationships/hyperlink" Target="https://twitter.com/uensalarik" TargetMode="External"/><Relationship Id="rId3896" Type="http://schemas.openxmlformats.org/officeDocument/2006/relationships/hyperlink" Target="https://twitter.com/ezgiern" TargetMode="External"/><Relationship Id="rId6095" Type="http://schemas.openxmlformats.org/officeDocument/2006/relationships/hyperlink" Target="https://twitter.com/selinduyumm" TargetMode="External"/><Relationship Id="rId2498" Type="http://schemas.openxmlformats.org/officeDocument/2006/relationships/hyperlink" Target="http://pbs.twimg.com/profile_images/1263539913305268233/6aChBDwA_normal.jpg" TargetMode="External"/><Relationship Id="rId3549" Type="http://schemas.openxmlformats.org/officeDocument/2006/relationships/hyperlink" Target="http://pbs.twimg.com/profile_images/1253823307159347205/nmcHIb_o_normal.jpg" TargetMode="External"/><Relationship Id="rId4947" Type="http://schemas.openxmlformats.org/officeDocument/2006/relationships/hyperlink" Target="https://twitter.com/beratalbayrak" TargetMode="External"/><Relationship Id="rId6162" Type="http://schemas.openxmlformats.org/officeDocument/2006/relationships/hyperlink" Target="https://twitter.com/sopesuell" TargetMode="External"/><Relationship Id="rId677" Type="http://schemas.openxmlformats.org/officeDocument/2006/relationships/hyperlink" Target="https://t.co/Ka3b9iil2t" TargetMode="External"/><Relationship Id="rId2358" Type="http://schemas.openxmlformats.org/officeDocument/2006/relationships/hyperlink" Target="http://pbs.twimg.com/profile_images/1236203200887300096/N7DqzHhk_normal.jpg" TargetMode="External"/><Relationship Id="rId3756" Type="http://schemas.openxmlformats.org/officeDocument/2006/relationships/hyperlink" Target="https://twitter.com/sportsbesiktas" TargetMode="External"/><Relationship Id="rId3963" Type="http://schemas.openxmlformats.org/officeDocument/2006/relationships/hyperlink" Target="https://twitter.com/nevrier" TargetMode="External"/><Relationship Id="rId4807" Type="http://schemas.openxmlformats.org/officeDocument/2006/relationships/hyperlink" Target="https://twitter.com/bhrklkn" TargetMode="External"/><Relationship Id="rId6022" Type="http://schemas.openxmlformats.org/officeDocument/2006/relationships/hyperlink" Target="https://twitter.com/yackacak" TargetMode="External"/><Relationship Id="rId884" Type="http://schemas.openxmlformats.org/officeDocument/2006/relationships/hyperlink" Target="http://pbs.twimg.com/profile_images/1244789346399641600/h_IjGUOj_normal.jpg" TargetMode="External"/><Relationship Id="rId2565" Type="http://schemas.openxmlformats.org/officeDocument/2006/relationships/hyperlink" Target="http://pbs.twimg.com/profile_images/1121771753150263297/e8keP3LF_normal.jpg" TargetMode="External"/><Relationship Id="rId2772" Type="http://schemas.openxmlformats.org/officeDocument/2006/relationships/hyperlink" Target="http://pbs.twimg.com/profile_images/885033671564173312/FLdHoStP_normal.jpg" TargetMode="External"/><Relationship Id="rId3409" Type="http://schemas.openxmlformats.org/officeDocument/2006/relationships/hyperlink" Target="http://pbs.twimg.com/profile_images/1258408964510879746/e2cHNsJU_normal.jpg" TargetMode="External"/><Relationship Id="rId3616" Type="http://schemas.openxmlformats.org/officeDocument/2006/relationships/hyperlink" Target="http://abs.twimg.com/sticky/default_profile_images/default_profile_normal.png" TargetMode="External"/><Relationship Id="rId3823" Type="http://schemas.openxmlformats.org/officeDocument/2006/relationships/hyperlink" Target="https://twitter.com/dpudenbiri" TargetMode="External"/><Relationship Id="rId537" Type="http://schemas.openxmlformats.org/officeDocument/2006/relationships/hyperlink" Target="https://t.co/P7e1D7mBVm" TargetMode="External"/><Relationship Id="rId744" Type="http://schemas.openxmlformats.org/officeDocument/2006/relationships/hyperlink" Target="http://pbs.twimg.com/profile_images/1256397744169799680/TUVw58AW_normal.jpg" TargetMode="External"/><Relationship Id="rId951" Type="http://schemas.openxmlformats.org/officeDocument/2006/relationships/hyperlink" Target="http://pbs.twimg.com/profile_images/1012207696014135296/JAblZCeX_normal.jpg" TargetMode="External"/><Relationship Id="rId1167" Type="http://schemas.openxmlformats.org/officeDocument/2006/relationships/hyperlink" Target="http://pbs.twimg.com/profile_images/1264301220325449729/ZGFxvYaM_normal.jpg" TargetMode="External"/><Relationship Id="rId1374" Type="http://schemas.openxmlformats.org/officeDocument/2006/relationships/hyperlink" Target="http://pbs.twimg.com/profile_images/1244749830703984640/U41YTZLT_normal.jpg" TargetMode="External"/><Relationship Id="rId1581" Type="http://schemas.openxmlformats.org/officeDocument/2006/relationships/hyperlink" Target="http://pbs.twimg.com/profile_images/1231850139398164481/LsYQyx2s_normal.jpg" TargetMode="External"/><Relationship Id="rId2218" Type="http://schemas.openxmlformats.org/officeDocument/2006/relationships/hyperlink" Target="http://pbs.twimg.com/profile_images/1264123650543890432/JuJnyt6S_normal.jpg" TargetMode="External"/><Relationship Id="rId2425" Type="http://schemas.openxmlformats.org/officeDocument/2006/relationships/hyperlink" Target="http://pbs.twimg.com/profile_images/1252547524298186753/qYQQrg3m_normal.jpg" TargetMode="External"/><Relationship Id="rId2632" Type="http://schemas.openxmlformats.org/officeDocument/2006/relationships/hyperlink" Target="http://pbs.twimg.com/profile_images/1246916818134077443/ZgvPovLe_normal.jpg" TargetMode="External"/><Relationship Id="rId5788" Type="http://schemas.openxmlformats.org/officeDocument/2006/relationships/hyperlink" Target="https://twitter.com/yusufecerr7" TargetMode="External"/><Relationship Id="rId5995" Type="http://schemas.openxmlformats.org/officeDocument/2006/relationships/hyperlink" Target="https://twitter.com/zefirr_" TargetMode="External"/><Relationship Id="rId80" Type="http://schemas.openxmlformats.org/officeDocument/2006/relationships/hyperlink" Target="https://t.co/B6jy8gMMaB" TargetMode="External"/><Relationship Id="rId604" Type="http://schemas.openxmlformats.org/officeDocument/2006/relationships/hyperlink" Target="https://t.co/8Y6aXCHyMF" TargetMode="External"/><Relationship Id="rId811" Type="http://schemas.openxmlformats.org/officeDocument/2006/relationships/hyperlink" Target="http://pbs.twimg.com/profile_images/1262811028062158849/Ag9kmtZP_normal.jpg" TargetMode="External"/><Relationship Id="rId1027" Type="http://schemas.openxmlformats.org/officeDocument/2006/relationships/hyperlink" Target="http://pbs.twimg.com/profile_images/1258926456127795200/m1Es06yC_normal.jpg" TargetMode="External"/><Relationship Id="rId1234" Type="http://schemas.openxmlformats.org/officeDocument/2006/relationships/hyperlink" Target="http://pbs.twimg.com/profile_images/1259985657939857408/JmLOOV8G_normal.jpg" TargetMode="External"/><Relationship Id="rId1441" Type="http://schemas.openxmlformats.org/officeDocument/2006/relationships/hyperlink" Target="http://pbs.twimg.com/profile_images/1264323275003498499/pmcYRHmy_normal.jpg" TargetMode="External"/><Relationship Id="rId4597" Type="http://schemas.openxmlformats.org/officeDocument/2006/relationships/hyperlink" Target="https://twitter.com/asosyalze" TargetMode="External"/><Relationship Id="rId5648" Type="http://schemas.openxmlformats.org/officeDocument/2006/relationships/hyperlink" Target="https://twitter.com/rte_s&#305;&#305;rt1" TargetMode="External"/><Relationship Id="rId5855" Type="http://schemas.openxmlformats.org/officeDocument/2006/relationships/hyperlink" Target="https://twitter.com/konusbalbazar" TargetMode="External"/><Relationship Id="rId1301" Type="http://schemas.openxmlformats.org/officeDocument/2006/relationships/hyperlink" Target="http://pbs.twimg.com/profile_images/1202635939186716672/0ByC0xQ6_normal.jpg" TargetMode="External"/><Relationship Id="rId3199" Type="http://schemas.openxmlformats.org/officeDocument/2006/relationships/hyperlink" Target="http://pbs.twimg.com/profile_images/1182174800015482880/xDFR6kfg_normal.jpg" TargetMode="External"/><Relationship Id="rId4457" Type="http://schemas.openxmlformats.org/officeDocument/2006/relationships/hyperlink" Target="https://twitter.com/karabayahmet" TargetMode="External"/><Relationship Id="rId4664" Type="http://schemas.openxmlformats.org/officeDocument/2006/relationships/hyperlink" Target="https://twitter.com/yorgunbirilerii" TargetMode="External"/><Relationship Id="rId5508" Type="http://schemas.openxmlformats.org/officeDocument/2006/relationships/hyperlink" Target="https://twitter.com/bir_papatya_" TargetMode="External"/><Relationship Id="rId5715" Type="http://schemas.openxmlformats.org/officeDocument/2006/relationships/hyperlink" Target="https://twitter.com/t_akkaya34" TargetMode="External"/><Relationship Id="rId3059" Type="http://schemas.openxmlformats.org/officeDocument/2006/relationships/hyperlink" Target="http://pbs.twimg.com/profile_images/1038442372932218880/egyNAK9F_normal.jpg" TargetMode="External"/><Relationship Id="rId3266" Type="http://schemas.openxmlformats.org/officeDocument/2006/relationships/hyperlink" Target="http://pbs.twimg.com/profile_images/1038548836912967680/dR2xbRuq_normal.jpg" TargetMode="External"/><Relationship Id="rId3473" Type="http://schemas.openxmlformats.org/officeDocument/2006/relationships/hyperlink" Target="http://pbs.twimg.com/profile_images/1256272441216765952/6nZrdIjp_normal.jpg" TargetMode="External"/><Relationship Id="rId4317" Type="http://schemas.openxmlformats.org/officeDocument/2006/relationships/hyperlink" Target="https://twitter.com/tokyo09029" TargetMode="External"/><Relationship Id="rId4524" Type="http://schemas.openxmlformats.org/officeDocument/2006/relationships/hyperlink" Target="https://twitter.com/caferaki09" TargetMode="External"/><Relationship Id="rId4871" Type="http://schemas.openxmlformats.org/officeDocument/2006/relationships/hyperlink" Target="https://twitter.com/umitkaraca_" TargetMode="External"/><Relationship Id="rId5922" Type="http://schemas.openxmlformats.org/officeDocument/2006/relationships/hyperlink" Target="https://twitter.com/mavigezegenli" TargetMode="External"/><Relationship Id="rId187" Type="http://schemas.openxmlformats.org/officeDocument/2006/relationships/hyperlink" Target="https://t.co/XPVWFPwRee" TargetMode="External"/><Relationship Id="rId394" Type="http://schemas.openxmlformats.org/officeDocument/2006/relationships/hyperlink" Target="https://t.co/L2pSwfEB2Y" TargetMode="External"/><Relationship Id="rId2075" Type="http://schemas.openxmlformats.org/officeDocument/2006/relationships/hyperlink" Target="http://pbs.twimg.com/profile_images/1258901918740611072/vCx4KX6q_normal.jpg" TargetMode="External"/><Relationship Id="rId2282" Type="http://schemas.openxmlformats.org/officeDocument/2006/relationships/hyperlink" Target="http://pbs.twimg.com/profile_images/1263537850831773697/3efV5bCG_normal.jpg" TargetMode="External"/><Relationship Id="rId3126" Type="http://schemas.openxmlformats.org/officeDocument/2006/relationships/hyperlink" Target="http://pbs.twimg.com/profile_images/1264617707909062656/h6giNEFJ_normal.jpg" TargetMode="External"/><Relationship Id="rId3680" Type="http://schemas.openxmlformats.org/officeDocument/2006/relationships/hyperlink" Target="https://twitter.com/suleymanhakankn" TargetMode="External"/><Relationship Id="rId4731" Type="http://schemas.openxmlformats.org/officeDocument/2006/relationships/hyperlink" Target="https://twitter.com/batuhanaytar" TargetMode="External"/><Relationship Id="rId6489" Type="http://schemas.openxmlformats.org/officeDocument/2006/relationships/hyperlink" Target="https://twitter.com/sumeyyeth" TargetMode="External"/><Relationship Id="rId254" Type="http://schemas.openxmlformats.org/officeDocument/2006/relationships/hyperlink" Target="https://t.co/1Z4bWkZhQM" TargetMode="External"/><Relationship Id="rId1091" Type="http://schemas.openxmlformats.org/officeDocument/2006/relationships/hyperlink" Target="http://pbs.twimg.com/profile_images/1263221083475501057/iEnenWZ__normal.jpg" TargetMode="External"/><Relationship Id="rId3333" Type="http://schemas.openxmlformats.org/officeDocument/2006/relationships/hyperlink" Target="http://pbs.twimg.com/profile_images/867752015870521345/plIko0lp_normal.jpg" TargetMode="External"/><Relationship Id="rId3540" Type="http://schemas.openxmlformats.org/officeDocument/2006/relationships/hyperlink" Target="http://pbs.twimg.com/profile_images/1263004969038483456/5rnxxMbk_normal.jpg" TargetMode="External"/><Relationship Id="rId5298" Type="http://schemas.openxmlformats.org/officeDocument/2006/relationships/hyperlink" Target="https://twitter.com/burhantosuni" TargetMode="External"/><Relationship Id="rId114" Type="http://schemas.openxmlformats.org/officeDocument/2006/relationships/hyperlink" Target="https://t.co/RgDxEgWbRI" TargetMode="External"/><Relationship Id="rId461" Type="http://schemas.openxmlformats.org/officeDocument/2006/relationships/hyperlink" Target="https://t.co/wckflPdVQt" TargetMode="External"/><Relationship Id="rId2142" Type="http://schemas.openxmlformats.org/officeDocument/2006/relationships/hyperlink" Target="http://pbs.twimg.com/profile_images/1114205145267691521/V-Rdyacp_normal.jpg" TargetMode="External"/><Relationship Id="rId3400" Type="http://schemas.openxmlformats.org/officeDocument/2006/relationships/hyperlink" Target="http://pbs.twimg.com/profile_images/1264595528609914889/Zg9N72Vi_normal.jpg" TargetMode="External"/><Relationship Id="rId6349" Type="http://schemas.openxmlformats.org/officeDocument/2006/relationships/hyperlink" Target="https://twitter.com/kzlkayazeki" TargetMode="External"/><Relationship Id="rId321" Type="http://schemas.openxmlformats.org/officeDocument/2006/relationships/hyperlink" Target="https://t.co/CXKyjNqv8i" TargetMode="External"/><Relationship Id="rId2002" Type="http://schemas.openxmlformats.org/officeDocument/2006/relationships/hyperlink" Target="http://pbs.twimg.com/profile_images/1212074752342396928/1sm8PqnO_normal.jpg" TargetMode="External"/><Relationship Id="rId2959" Type="http://schemas.openxmlformats.org/officeDocument/2006/relationships/hyperlink" Target="http://pbs.twimg.com/profile_images/1229365420538433537/2MThQV1Z_normal.jpg" TargetMode="External"/><Relationship Id="rId5158" Type="http://schemas.openxmlformats.org/officeDocument/2006/relationships/hyperlink" Target="https://twitter.com/ahbefreud" TargetMode="External"/><Relationship Id="rId5365" Type="http://schemas.openxmlformats.org/officeDocument/2006/relationships/hyperlink" Target="https://twitter.com/pohkuvvetler" TargetMode="External"/><Relationship Id="rId5572" Type="http://schemas.openxmlformats.org/officeDocument/2006/relationships/hyperlink" Target="https://twitter.com/seldasoyer_" TargetMode="External"/><Relationship Id="rId6209" Type="http://schemas.openxmlformats.org/officeDocument/2006/relationships/hyperlink" Target="https://twitter.com/ismailtuncel__" TargetMode="External"/><Relationship Id="rId6416" Type="http://schemas.openxmlformats.org/officeDocument/2006/relationships/hyperlink" Target="https://twitter.com/audaxlupus_" TargetMode="External"/><Relationship Id="rId1768" Type="http://schemas.openxmlformats.org/officeDocument/2006/relationships/hyperlink" Target="http://abs.twimg.com/sticky/default_profile_images/default_profile_normal.png" TargetMode="External"/><Relationship Id="rId2819" Type="http://schemas.openxmlformats.org/officeDocument/2006/relationships/hyperlink" Target="http://pbs.twimg.com/profile_images/1258007219519361024/l26zaOga_normal.jpg" TargetMode="External"/><Relationship Id="rId4174" Type="http://schemas.openxmlformats.org/officeDocument/2006/relationships/hyperlink" Target="https://twitter.com/akkadin_sakarya" TargetMode="External"/><Relationship Id="rId4381" Type="http://schemas.openxmlformats.org/officeDocument/2006/relationships/hyperlink" Target="https://twitter.com/chiaroscur00" TargetMode="External"/><Relationship Id="rId5018" Type="http://schemas.openxmlformats.org/officeDocument/2006/relationships/hyperlink" Target="https://twitter.com/bgmckbnmmm" TargetMode="External"/><Relationship Id="rId5225" Type="http://schemas.openxmlformats.org/officeDocument/2006/relationships/hyperlink" Target="https://twitter.com/dnzdngzl12" TargetMode="External"/><Relationship Id="rId5432" Type="http://schemas.openxmlformats.org/officeDocument/2006/relationships/hyperlink" Target="https://twitter.com/teamberkanyasin" TargetMode="External"/><Relationship Id="rId1628" Type="http://schemas.openxmlformats.org/officeDocument/2006/relationships/hyperlink" Target="http://pbs.twimg.com/profile_images/1245039719009923080/6OTXyhHz_normal.jpg" TargetMode="External"/><Relationship Id="rId1975" Type="http://schemas.openxmlformats.org/officeDocument/2006/relationships/hyperlink" Target="http://pbs.twimg.com/profile_images/1151124052876177409/cImuaWyr_normal.jpg" TargetMode="External"/><Relationship Id="rId3190" Type="http://schemas.openxmlformats.org/officeDocument/2006/relationships/hyperlink" Target="http://pbs.twimg.com/profile_images/1258774386141691905/Vtx0faz0_normal.jpg" TargetMode="External"/><Relationship Id="rId4034" Type="http://schemas.openxmlformats.org/officeDocument/2006/relationships/hyperlink" Target="https://twitter.com/cengizcoskun107" TargetMode="External"/><Relationship Id="rId4241" Type="http://schemas.openxmlformats.org/officeDocument/2006/relationships/hyperlink" Target="https://twitter.com/retmen05136607" TargetMode="External"/><Relationship Id="rId1835" Type="http://schemas.openxmlformats.org/officeDocument/2006/relationships/hyperlink" Target="http://pbs.twimg.com/profile_images/1063472445053681664/Q9kHxAnw_normal.jpg" TargetMode="External"/><Relationship Id="rId3050" Type="http://schemas.openxmlformats.org/officeDocument/2006/relationships/hyperlink" Target="http://pbs.twimg.com/profile_images/1262676699201880065/_1DVXa4e_normal.jpg" TargetMode="External"/><Relationship Id="rId4101" Type="http://schemas.openxmlformats.org/officeDocument/2006/relationships/hyperlink" Target="https://twitter.com/timurfb1907" TargetMode="External"/><Relationship Id="rId1902" Type="http://schemas.openxmlformats.org/officeDocument/2006/relationships/hyperlink" Target="http://pbs.twimg.com/profile_images/1260525187465973766/rdk6AEjX_normal.jpg" TargetMode="External"/><Relationship Id="rId6066" Type="http://schemas.openxmlformats.org/officeDocument/2006/relationships/hyperlink" Target="https://twitter.com/fkurtulan33" TargetMode="External"/><Relationship Id="rId3867" Type="http://schemas.openxmlformats.org/officeDocument/2006/relationships/hyperlink" Target="https://twitter.com/saadetoruc" TargetMode="External"/><Relationship Id="rId4918" Type="http://schemas.openxmlformats.org/officeDocument/2006/relationships/hyperlink" Target="https://twitter.com/vestatattoo" TargetMode="External"/><Relationship Id="rId6273" Type="http://schemas.openxmlformats.org/officeDocument/2006/relationships/hyperlink" Target="https://twitter.com/ademlaxx" TargetMode="External"/><Relationship Id="rId6480" Type="http://schemas.openxmlformats.org/officeDocument/2006/relationships/hyperlink" Target="https://twitter.com/mrym_093" TargetMode="External"/><Relationship Id="rId788" Type="http://schemas.openxmlformats.org/officeDocument/2006/relationships/hyperlink" Target="http://pbs.twimg.com/profile_images/1247289890779344897/wFZ7gHnn_normal.jpg" TargetMode="External"/><Relationship Id="rId995" Type="http://schemas.openxmlformats.org/officeDocument/2006/relationships/hyperlink" Target="http://pbs.twimg.com/profile_images/1151078124295196672/it93i8jf_normal.jpg" TargetMode="External"/><Relationship Id="rId2469" Type="http://schemas.openxmlformats.org/officeDocument/2006/relationships/hyperlink" Target="http://pbs.twimg.com/profile_images/1261595278295130114/sO9pNXUQ_normal.jpg" TargetMode="External"/><Relationship Id="rId2676" Type="http://schemas.openxmlformats.org/officeDocument/2006/relationships/hyperlink" Target="http://pbs.twimg.com/profile_images/1255756165759320064/3JFCPvbz_normal.jpg" TargetMode="External"/><Relationship Id="rId2883" Type="http://schemas.openxmlformats.org/officeDocument/2006/relationships/hyperlink" Target="http://pbs.twimg.com/profile_images/1223989413023186948/uzZgmrzg_normal.jpg" TargetMode="External"/><Relationship Id="rId3727" Type="http://schemas.openxmlformats.org/officeDocument/2006/relationships/hyperlink" Target="https://twitter.com/gozdeearslannn1" TargetMode="External"/><Relationship Id="rId3934" Type="http://schemas.openxmlformats.org/officeDocument/2006/relationships/hyperlink" Target="https://twitter.com/zahirkandas" TargetMode="External"/><Relationship Id="rId5082" Type="http://schemas.openxmlformats.org/officeDocument/2006/relationships/hyperlink" Target="https://twitter.com/fukulaci" TargetMode="External"/><Relationship Id="rId6133" Type="http://schemas.openxmlformats.org/officeDocument/2006/relationships/hyperlink" Target="https://twitter.com/nursenaslan2019" TargetMode="External"/><Relationship Id="rId6340" Type="http://schemas.openxmlformats.org/officeDocument/2006/relationships/hyperlink" Target="https://twitter.com/a05372195967" TargetMode="External"/><Relationship Id="rId648" Type="http://schemas.openxmlformats.org/officeDocument/2006/relationships/hyperlink" Target="https://t.co/yMJSFF5zrK" TargetMode="External"/><Relationship Id="rId855" Type="http://schemas.openxmlformats.org/officeDocument/2006/relationships/hyperlink" Target="http://pbs.twimg.com/profile_images/1233710348986933249/J062hlBz_normal.jpg" TargetMode="External"/><Relationship Id="rId1278" Type="http://schemas.openxmlformats.org/officeDocument/2006/relationships/hyperlink" Target="http://pbs.twimg.com/profile_images/1264605820001685505/0iy7gi9N_normal.jpg" TargetMode="External"/><Relationship Id="rId1485" Type="http://schemas.openxmlformats.org/officeDocument/2006/relationships/hyperlink" Target="http://pbs.twimg.com/profile_images/1256961875595661312/TryqHSN7_normal.jpg" TargetMode="External"/><Relationship Id="rId1692" Type="http://schemas.openxmlformats.org/officeDocument/2006/relationships/hyperlink" Target="http://abs.twimg.com/sticky/default_profile_images/default_profile_normal.png" TargetMode="External"/><Relationship Id="rId2329" Type="http://schemas.openxmlformats.org/officeDocument/2006/relationships/hyperlink" Target="http://pbs.twimg.com/profile_images/1263580850878201856/J3GsoWx1_normal.jpg" TargetMode="External"/><Relationship Id="rId2536" Type="http://schemas.openxmlformats.org/officeDocument/2006/relationships/hyperlink" Target="http://pbs.twimg.com/profile_images/1255961309084082177/z_FjLYm-_normal.jpg" TargetMode="External"/><Relationship Id="rId2743" Type="http://schemas.openxmlformats.org/officeDocument/2006/relationships/hyperlink" Target="http://pbs.twimg.com/profile_images/1151105053832425472/XcsLHPf0_normal.jpg" TargetMode="External"/><Relationship Id="rId5899" Type="http://schemas.openxmlformats.org/officeDocument/2006/relationships/hyperlink" Target="https://twitter.com/nevrezkartal" TargetMode="External"/><Relationship Id="rId6200" Type="http://schemas.openxmlformats.org/officeDocument/2006/relationships/hyperlink" Target="https://twitter.com/bmytheyargimac" TargetMode="External"/><Relationship Id="rId508" Type="http://schemas.openxmlformats.org/officeDocument/2006/relationships/hyperlink" Target="https://t.co/GiQ9SUU1Y5" TargetMode="External"/><Relationship Id="rId715" Type="http://schemas.openxmlformats.org/officeDocument/2006/relationships/hyperlink" Target="http://pbs.twimg.com/profile_images/1263558569527586818/JfM49Pe9_normal.jpg" TargetMode="External"/><Relationship Id="rId922" Type="http://schemas.openxmlformats.org/officeDocument/2006/relationships/hyperlink" Target="http://pbs.twimg.com/profile_images/1202539719168577536/VrJZ-pGM_normal.jpg" TargetMode="External"/><Relationship Id="rId1138" Type="http://schemas.openxmlformats.org/officeDocument/2006/relationships/hyperlink" Target="http://pbs.twimg.com/profile_images/1262925750723895298/sczjFnVF_normal.jpg" TargetMode="External"/><Relationship Id="rId1345" Type="http://schemas.openxmlformats.org/officeDocument/2006/relationships/hyperlink" Target="http://pbs.twimg.com/profile_images/1248783324555902978/k-iwdTVd_normal.jpg" TargetMode="External"/><Relationship Id="rId1552" Type="http://schemas.openxmlformats.org/officeDocument/2006/relationships/hyperlink" Target="http://pbs.twimg.com/profile_images/1256661906774990852/hXu3PcXy_normal.jpg" TargetMode="External"/><Relationship Id="rId2603" Type="http://schemas.openxmlformats.org/officeDocument/2006/relationships/hyperlink" Target="http://pbs.twimg.com/profile_images/1252024322883031041/kPuJFCHm_normal.jpg" TargetMode="External"/><Relationship Id="rId2950" Type="http://schemas.openxmlformats.org/officeDocument/2006/relationships/hyperlink" Target="http://pbs.twimg.com/profile_images/1144305712018931712/qYc_xAF9_normal.jpg" TargetMode="External"/><Relationship Id="rId5759" Type="http://schemas.openxmlformats.org/officeDocument/2006/relationships/hyperlink" Target="https://twitter.com/lovingmilez2" TargetMode="External"/><Relationship Id="rId1205" Type="http://schemas.openxmlformats.org/officeDocument/2006/relationships/hyperlink" Target="http://pbs.twimg.com/profile_images/1235139298913062912/IPJojU6s_normal.jpg" TargetMode="External"/><Relationship Id="rId2810" Type="http://schemas.openxmlformats.org/officeDocument/2006/relationships/hyperlink" Target="http://pbs.twimg.com/profile_images/1183112443742085120/IOhrkOvZ_normal.jpg" TargetMode="External"/><Relationship Id="rId4568" Type="http://schemas.openxmlformats.org/officeDocument/2006/relationships/hyperlink" Target="https://twitter.com/gocmuskediler" TargetMode="External"/><Relationship Id="rId5966" Type="http://schemas.openxmlformats.org/officeDocument/2006/relationships/hyperlink" Target="https://twitter.com/siyahmar_" TargetMode="External"/><Relationship Id="rId51" Type="http://schemas.openxmlformats.org/officeDocument/2006/relationships/hyperlink" Target="https://t.co/PnOB8mPgfl" TargetMode="External"/><Relationship Id="rId1412" Type="http://schemas.openxmlformats.org/officeDocument/2006/relationships/hyperlink" Target="http://pbs.twimg.com/profile_images/1263936912714326024/w-eLBrlj_normal.jpg" TargetMode="External"/><Relationship Id="rId3377" Type="http://schemas.openxmlformats.org/officeDocument/2006/relationships/hyperlink" Target="http://pbs.twimg.com/profile_images/1260364246199738374/ccPpn3xo_normal.jpg" TargetMode="External"/><Relationship Id="rId4775" Type="http://schemas.openxmlformats.org/officeDocument/2006/relationships/hyperlink" Target="https://twitter.com/bekirdeveli" TargetMode="External"/><Relationship Id="rId4982" Type="http://schemas.openxmlformats.org/officeDocument/2006/relationships/hyperlink" Target="https://twitter.com/kadiraga26" TargetMode="External"/><Relationship Id="rId5619" Type="http://schemas.openxmlformats.org/officeDocument/2006/relationships/hyperlink" Target="https://twitter.com/bouningilizdili" TargetMode="External"/><Relationship Id="rId5826" Type="http://schemas.openxmlformats.org/officeDocument/2006/relationships/hyperlink" Target="https://twitter.com/yasemin4927" TargetMode="External"/><Relationship Id="rId298" Type="http://schemas.openxmlformats.org/officeDocument/2006/relationships/hyperlink" Target="https://t.co/bpNvLHf2ys" TargetMode="External"/><Relationship Id="rId3584" Type="http://schemas.openxmlformats.org/officeDocument/2006/relationships/hyperlink" Target="http://pbs.twimg.com/profile_images/1264349589420814337/YvAj7zuE_normal.jpg" TargetMode="External"/><Relationship Id="rId3791" Type="http://schemas.openxmlformats.org/officeDocument/2006/relationships/hyperlink" Target="https://twitter.com/kemalkeziban" TargetMode="External"/><Relationship Id="rId4428" Type="http://schemas.openxmlformats.org/officeDocument/2006/relationships/hyperlink" Target="https://twitter.com/lvt90677852" TargetMode="External"/><Relationship Id="rId4635" Type="http://schemas.openxmlformats.org/officeDocument/2006/relationships/hyperlink" Target="https://twitter.com/serapaltnbyrk" TargetMode="External"/><Relationship Id="rId4842" Type="http://schemas.openxmlformats.org/officeDocument/2006/relationships/hyperlink" Target="https://twitter.com/kleopatratul" TargetMode="External"/><Relationship Id="rId158" Type="http://schemas.openxmlformats.org/officeDocument/2006/relationships/hyperlink" Target="https://t.co/GjDNrLJfFC" TargetMode="External"/><Relationship Id="rId2186" Type="http://schemas.openxmlformats.org/officeDocument/2006/relationships/hyperlink" Target="http://pbs.twimg.com/profile_images/1262771108253753345/ertGSq6S_normal.jpg" TargetMode="External"/><Relationship Id="rId2393" Type="http://schemas.openxmlformats.org/officeDocument/2006/relationships/hyperlink" Target="http://pbs.twimg.com/profile_images/1264579367541379078/edICLdid_normal.jpg" TargetMode="External"/><Relationship Id="rId3237" Type="http://schemas.openxmlformats.org/officeDocument/2006/relationships/hyperlink" Target="http://pbs.twimg.com/profile_images/1262123231156277248/gzY2HfYG_normal.jpg" TargetMode="External"/><Relationship Id="rId3444" Type="http://schemas.openxmlformats.org/officeDocument/2006/relationships/hyperlink" Target="http://pbs.twimg.com/profile_images/845241817931108352/ctZ4MUrf_normal.jpg" TargetMode="External"/><Relationship Id="rId3651" Type="http://schemas.openxmlformats.org/officeDocument/2006/relationships/hyperlink" Target="https://twitter.com/cirkinordek83" TargetMode="External"/><Relationship Id="rId4702" Type="http://schemas.openxmlformats.org/officeDocument/2006/relationships/hyperlink" Target="https://twitter.com/dilekiska97" TargetMode="External"/><Relationship Id="rId365" Type="http://schemas.openxmlformats.org/officeDocument/2006/relationships/hyperlink" Target="https://t.co/4WwmOBDOVz" TargetMode="External"/><Relationship Id="rId572" Type="http://schemas.openxmlformats.org/officeDocument/2006/relationships/hyperlink" Target="https://t.co/2tMZMpx6PS" TargetMode="External"/><Relationship Id="rId2046" Type="http://schemas.openxmlformats.org/officeDocument/2006/relationships/hyperlink" Target="http://pbs.twimg.com/profile_images/1252545745091268609/ehrONXnX_normal.jpg" TargetMode="External"/><Relationship Id="rId2253" Type="http://schemas.openxmlformats.org/officeDocument/2006/relationships/hyperlink" Target="http://pbs.twimg.com/profile_images/1259642868001579010/OoLs_gMk_normal.jpg" TargetMode="External"/><Relationship Id="rId2460" Type="http://schemas.openxmlformats.org/officeDocument/2006/relationships/hyperlink" Target="http://pbs.twimg.com/profile_images/1263211143092416513/aI4LEmhC_normal.jpg" TargetMode="External"/><Relationship Id="rId3304" Type="http://schemas.openxmlformats.org/officeDocument/2006/relationships/hyperlink" Target="http://pbs.twimg.com/profile_images/1202845786540781576/pO0d0lWZ_normal.jpg" TargetMode="External"/><Relationship Id="rId3511" Type="http://schemas.openxmlformats.org/officeDocument/2006/relationships/hyperlink" Target="http://pbs.twimg.com/profile_images/1261230080241606658/4D0AXXXz_normal.jpg" TargetMode="External"/><Relationship Id="rId225" Type="http://schemas.openxmlformats.org/officeDocument/2006/relationships/hyperlink" Target="https://t.co/du5WSOJzNZ" TargetMode="External"/><Relationship Id="rId432" Type="http://schemas.openxmlformats.org/officeDocument/2006/relationships/hyperlink" Target="https://t.co/K5czuBgt81" TargetMode="External"/><Relationship Id="rId1062" Type="http://schemas.openxmlformats.org/officeDocument/2006/relationships/hyperlink" Target="http://pbs.twimg.com/profile_images/1247866367208022017/Mdku_Cjs_normal.jpg" TargetMode="External"/><Relationship Id="rId2113" Type="http://schemas.openxmlformats.org/officeDocument/2006/relationships/hyperlink" Target="http://pbs.twimg.com/profile_images/1258016726253309959/jX8vv57f_normal.jpg" TargetMode="External"/><Relationship Id="rId2320" Type="http://schemas.openxmlformats.org/officeDocument/2006/relationships/hyperlink" Target="http://pbs.twimg.com/profile_images/1262178240145260546/08rlE2D5_normal.jpg" TargetMode="External"/><Relationship Id="rId5269" Type="http://schemas.openxmlformats.org/officeDocument/2006/relationships/hyperlink" Target="https://twitter.com/kisacahatice" TargetMode="External"/><Relationship Id="rId5476" Type="http://schemas.openxmlformats.org/officeDocument/2006/relationships/hyperlink" Target="https://twitter.com/samet2740" TargetMode="External"/><Relationship Id="rId5683" Type="http://schemas.openxmlformats.org/officeDocument/2006/relationships/hyperlink" Target="https://twitter.com/heisenbergala" TargetMode="External"/><Relationship Id="rId6527" Type="http://schemas.openxmlformats.org/officeDocument/2006/relationships/hyperlink" Target="https://twitter.com/sadecefero" TargetMode="External"/><Relationship Id="rId4078" Type="http://schemas.openxmlformats.org/officeDocument/2006/relationships/hyperlink" Target="https://twitter.com/ufkdgrc" TargetMode="External"/><Relationship Id="rId4285" Type="http://schemas.openxmlformats.org/officeDocument/2006/relationships/hyperlink" Target="https://twitter.com/cakizil" TargetMode="External"/><Relationship Id="rId4492" Type="http://schemas.openxmlformats.org/officeDocument/2006/relationships/hyperlink" Target="https://twitter.com/pencenmehmet" TargetMode="External"/><Relationship Id="rId5129" Type="http://schemas.openxmlformats.org/officeDocument/2006/relationships/hyperlink" Target="https://twitter.com/jjpp131211" TargetMode="External"/><Relationship Id="rId5336" Type="http://schemas.openxmlformats.org/officeDocument/2006/relationships/hyperlink" Target="https://twitter.com/nurbanukzlboga" TargetMode="External"/><Relationship Id="rId5543" Type="http://schemas.openxmlformats.org/officeDocument/2006/relationships/hyperlink" Target="https://twitter.com/alihan_gngr66" TargetMode="External"/><Relationship Id="rId5890" Type="http://schemas.openxmlformats.org/officeDocument/2006/relationships/hyperlink" Target="https://twitter.com/suyunateseaski" TargetMode="External"/><Relationship Id="rId1879" Type="http://schemas.openxmlformats.org/officeDocument/2006/relationships/hyperlink" Target="http://pbs.twimg.com/profile_images/1263713239856295946/6Rfo0ynR_normal.jpg" TargetMode="External"/><Relationship Id="rId3094" Type="http://schemas.openxmlformats.org/officeDocument/2006/relationships/hyperlink" Target="http://pbs.twimg.com/profile_images/1264533278230446080/JTYOYCSw_normal.jpg" TargetMode="External"/><Relationship Id="rId4145" Type="http://schemas.openxmlformats.org/officeDocument/2006/relationships/hyperlink" Target="https://twitter.com/ozgebmyfc" TargetMode="External"/><Relationship Id="rId5750" Type="http://schemas.openxmlformats.org/officeDocument/2006/relationships/hyperlink" Target="https://twitter.com/sleyman78256092" TargetMode="External"/><Relationship Id="rId1739" Type="http://schemas.openxmlformats.org/officeDocument/2006/relationships/hyperlink" Target="http://pbs.twimg.com/profile_images/1249685316748935168/ZrhVHU1O_normal.jpg" TargetMode="External"/><Relationship Id="rId1946" Type="http://schemas.openxmlformats.org/officeDocument/2006/relationships/hyperlink" Target="http://pbs.twimg.com/profile_images/1241255797453185024/bmWGY2q9_normal.jpg" TargetMode="External"/><Relationship Id="rId4005" Type="http://schemas.openxmlformats.org/officeDocument/2006/relationships/hyperlink" Target="https://twitter.com/bmysever_" TargetMode="External"/><Relationship Id="rId4352" Type="http://schemas.openxmlformats.org/officeDocument/2006/relationships/hyperlink" Target="https://twitter.com/srknacr" TargetMode="External"/><Relationship Id="rId5403" Type="http://schemas.openxmlformats.org/officeDocument/2006/relationships/hyperlink" Target="https://twitter.com/_emresiper" TargetMode="External"/><Relationship Id="rId5610" Type="http://schemas.openxmlformats.org/officeDocument/2006/relationships/hyperlink" Target="https://twitter.com/hediyebbulut" TargetMode="External"/><Relationship Id="rId1806" Type="http://schemas.openxmlformats.org/officeDocument/2006/relationships/hyperlink" Target="http://pbs.twimg.com/profile_images/1263114592210890752/Bp-JrGDo_normal.jpg" TargetMode="External"/><Relationship Id="rId3161" Type="http://schemas.openxmlformats.org/officeDocument/2006/relationships/hyperlink" Target="http://pbs.twimg.com/profile_images/1207065230439854080/-cEH6Fj7_normal.jpg" TargetMode="External"/><Relationship Id="rId4212" Type="http://schemas.openxmlformats.org/officeDocument/2006/relationships/hyperlink" Target="https://twitter.com/enid32y" TargetMode="External"/><Relationship Id="rId3021" Type="http://schemas.openxmlformats.org/officeDocument/2006/relationships/hyperlink" Target="http://pbs.twimg.com/profile_images/1205213085394440193/4HVM57Qi_normal.jpg" TargetMode="External"/><Relationship Id="rId3978" Type="http://schemas.openxmlformats.org/officeDocument/2006/relationships/hyperlink" Target="https://twitter.com/komunistbariss" TargetMode="External"/><Relationship Id="rId6177" Type="http://schemas.openxmlformats.org/officeDocument/2006/relationships/hyperlink" Target="https://twitter.com/baharadigzel" TargetMode="External"/><Relationship Id="rId6384" Type="http://schemas.openxmlformats.org/officeDocument/2006/relationships/hyperlink" Target="https://twitter.com/snmrtgl" TargetMode="External"/><Relationship Id="rId899" Type="http://schemas.openxmlformats.org/officeDocument/2006/relationships/hyperlink" Target="http://pbs.twimg.com/profile_images/1261603473113714688/YVGgxC12_normal.jpg" TargetMode="External"/><Relationship Id="rId2787" Type="http://schemas.openxmlformats.org/officeDocument/2006/relationships/hyperlink" Target="http://pbs.twimg.com/profile_images/1237661554658750464/Rd4aSR-r_normal.jpg" TargetMode="External"/><Relationship Id="rId3838" Type="http://schemas.openxmlformats.org/officeDocument/2006/relationships/hyperlink" Target="https://twitter.com/furkanvakfi" TargetMode="External"/><Relationship Id="rId5193" Type="http://schemas.openxmlformats.org/officeDocument/2006/relationships/hyperlink" Target="https://twitter.com/turksagliksengm" TargetMode="External"/><Relationship Id="rId6037" Type="http://schemas.openxmlformats.org/officeDocument/2006/relationships/hyperlink" Target="https://twitter.com/apinkstwice" TargetMode="External"/><Relationship Id="rId6244" Type="http://schemas.openxmlformats.org/officeDocument/2006/relationships/hyperlink" Target="https://twitter.com/xxmarie4" TargetMode="External"/><Relationship Id="rId6451" Type="http://schemas.openxmlformats.org/officeDocument/2006/relationships/hyperlink" Target="https://twitter.com/canyaldiz5" TargetMode="External"/><Relationship Id="rId759" Type="http://schemas.openxmlformats.org/officeDocument/2006/relationships/hyperlink" Target="http://pbs.twimg.com/profile_images/1264620752101412864/5lkg4NRz_normal.jpg" TargetMode="External"/><Relationship Id="rId966" Type="http://schemas.openxmlformats.org/officeDocument/2006/relationships/hyperlink" Target="http://pbs.twimg.com/profile_images/948287029070135296/HobWcowP_normal.jpg" TargetMode="External"/><Relationship Id="rId1389" Type="http://schemas.openxmlformats.org/officeDocument/2006/relationships/hyperlink" Target="http://pbs.twimg.com/profile_images/1263633540400455680/77mCge0z_normal.jpg" TargetMode="External"/><Relationship Id="rId1596" Type="http://schemas.openxmlformats.org/officeDocument/2006/relationships/hyperlink" Target="http://pbs.twimg.com/profile_images/1262763339005874177/XdkrkqT6_normal.jpg" TargetMode="External"/><Relationship Id="rId2647" Type="http://schemas.openxmlformats.org/officeDocument/2006/relationships/hyperlink" Target="http://pbs.twimg.com/profile_images/1221542156629954565/_wp9XSt__normal.jpg" TargetMode="External"/><Relationship Id="rId2994" Type="http://schemas.openxmlformats.org/officeDocument/2006/relationships/hyperlink" Target="http://pbs.twimg.com/profile_images/1247122496937230339/hpBSN24H_normal.jpg" TargetMode="External"/><Relationship Id="rId5053" Type="http://schemas.openxmlformats.org/officeDocument/2006/relationships/hyperlink" Target="https://twitter.com/ahmetkurt7979" TargetMode="External"/><Relationship Id="rId5260" Type="http://schemas.openxmlformats.org/officeDocument/2006/relationships/hyperlink" Target="https://twitter.com/pluviass" TargetMode="External"/><Relationship Id="rId6104" Type="http://schemas.openxmlformats.org/officeDocument/2006/relationships/hyperlink" Target="https://twitter.com/saccovanzetti3" TargetMode="External"/><Relationship Id="rId6311" Type="http://schemas.openxmlformats.org/officeDocument/2006/relationships/hyperlink" Target="https://twitter.com/onedio16" TargetMode="External"/><Relationship Id="rId619" Type="http://schemas.openxmlformats.org/officeDocument/2006/relationships/hyperlink" Target="https://t.co/pEA9LBT4EI" TargetMode="External"/><Relationship Id="rId1249" Type="http://schemas.openxmlformats.org/officeDocument/2006/relationships/hyperlink" Target="http://pbs.twimg.com/profile_images/755532005396406273/y0M3FR7H_normal.jpg" TargetMode="External"/><Relationship Id="rId2854" Type="http://schemas.openxmlformats.org/officeDocument/2006/relationships/hyperlink" Target="http://pbs.twimg.com/profile_images/1263680206566457345/PC0sL2_j_normal.jpg" TargetMode="External"/><Relationship Id="rId3905" Type="http://schemas.openxmlformats.org/officeDocument/2006/relationships/hyperlink" Target="https://twitter.com/aliihsanyavuz" TargetMode="External"/><Relationship Id="rId5120" Type="http://schemas.openxmlformats.org/officeDocument/2006/relationships/hyperlink" Target="https://twitter.com/varank" TargetMode="External"/><Relationship Id="rId95" Type="http://schemas.openxmlformats.org/officeDocument/2006/relationships/hyperlink" Target="https://t.co/I0NUkBwgDn" TargetMode="External"/><Relationship Id="rId826" Type="http://schemas.openxmlformats.org/officeDocument/2006/relationships/hyperlink" Target="http://pbs.twimg.com/profile_images/1264568110826377216/sptjO3DI_normal.jpg" TargetMode="External"/><Relationship Id="rId1109" Type="http://schemas.openxmlformats.org/officeDocument/2006/relationships/hyperlink" Target="http://pbs.twimg.com/profile_images/1256202305332011008/zZ8XOPKD_normal.jpg" TargetMode="External"/><Relationship Id="rId1456" Type="http://schemas.openxmlformats.org/officeDocument/2006/relationships/hyperlink" Target="http://pbs.twimg.com/profile_images/1186247887849709568/MRemDbe8_normal.jpg" TargetMode="External"/><Relationship Id="rId1663" Type="http://schemas.openxmlformats.org/officeDocument/2006/relationships/hyperlink" Target="http://pbs.twimg.com/profile_images/759760190635991040/CRsfbTi9_normal.jpg" TargetMode="External"/><Relationship Id="rId1870" Type="http://schemas.openxmlformats.org/officeDocument/2006/relationships/hyperlink" Target="http://pbs.twimg.com/profile_images/1222837771997523968/hJiyjLBt_normal.jpg" TargetMode="External"/><Relationship Id="rId2507" Type="http://schemas.openxmlformats.org/officeDocument/2006/relationships/hyperlink" Target="http://pbs.twimg.com/profile_images/1264224200618803202/Roy6qQf-_normal.jpg" TargetMode="External"/><Relationship Id="rId2714" Type="http://schemas.openxmlformats.org/officeDocument/2006/relationships/hyperlink" Target="http://pbs.twimg.com/profile_images/1264165939421032448/F3fZMuC2_normal.jpg" TargetMode="External"/><Relationship Id="rId2921" Type="http://schemas.openxmlformats.org/officeDocument/2006/relationships/hyperlink" Target="http://pbs.twimg.com/profile_images/1259969792057974784/BD7m2DCi_normal.jpg" TargetMode="External"/><Relationship Id="rId1316" Type="http://schemas.openxmlformats.org/officeDocument/2006/relationships/hyperlink" Target="http://pbs.twimg.com/profile_images/1149711466251149312/_thN-HN1_normal.jpg" TargetMode="External"/><Relationship Id="rId1523" Type="http://schemas.openxmlformats.org/officeDocument/2006/relationships/hyperlink" Target="http://pbs.twimg.com/profile_images/1264325913585614848/hOuI71WI_normal.jpg" TargetMode="External"/><Relationship Id="rId1730" Type="http://schemas.openxmlformats.org/officeDocument/2006/relationships/hyperlink" Target="http://pbs.twimg.com/profile_images/991790699342385152/rq854Vdo_normal.jpg" TargetMode="External"/><Relationship Id="rId4679" Type="http://schemas.openxmlformats.org/officeDocument/2006/relationships/hyperlink" Target="https://twitter.com/13burctahmin" TargetMode="External"/><Relationship Id="rId4886" Type="http://schemas.openxmlformats.org/officeDocument/2006/relationships/hyperlink" Target="https://twitter.com/hasancatur1" TargetMode="External"/><Relationship Id="rId5937" Type="http://schemas.openxmlformats.org/officeDocument/2006/relationships/hyperlink" Target="https://twitter.com/miyavdesenn" TargetMode="External"/><Relationship Id="rId22" Type="http://schemas.openxmlformats.org/officeDocument/2006/relationships/hyperlink" Target="https://t.co/Jjaiv0DEIf" TargetMode="External"/><Relationship Id="rId3488" Type="http://schemas.openxmlformats.org/officeDocument/2006/relationships/hyperlink" Target="http://pbs.twimg.com/profile_images/1249708152980996096/Sc401n0v_normal.jpg" TargetMode="External"/><Relationship Id="rId3695" Type="http://schemas.openxmlformats.org/officeDocument/2006/relationships/hyperlink" Target="https://twitter.com/ankara_khk" TargetMode="External"/><Relationship Id="rId4539" Type="http://schemas.openxmlformats.org/officeDocument/2006/relationships/hyperlink" Target="https://twitter.com/fatihtaylan53" TargetMode="External"/><Relationship Id="rId4746" Type="http://schemas.openxmlformats.org/officeDocument/2006/relationships/hyperlink" Target="https://twitter.com/g0dl0ves" TargetMode="External"/><Relationship Id="rId4953" Type="http://schemas.openxmlformats.org/officeDocument/2006/relationships/hyperlink" Target="https://twitter.com/akinipek01" TargetMode="External"/><Relationship Id="rId2297" Type="http://schemas.openxmlformats.org/officeDocument/2006/relationships/hyperlink" Target="http://pbs.twimg.com/profile_images/1216092860459749376/N5uF3LC__normal.jpg" TargetMode="External"/><Relationship Id="rId3348" Type="http://schemas.openxmlformats.org/officeDocument/2006/relationships/hyperlink" Target="http://pbs.twimg.com/profile_images/1200818685616762881/w0TvNG9b_normal.jpg" TargetMode="External"/><Relationship Id="rId3555" Type="http://schemas.openxmlformats.org/officeDocument/2006/relationships/hyperlink" Target="http://pbs.twimg.com/profile_images/1201712578436698112/iv8o2LcC_normal.jpg" TargetMode="External"/><Relationship Id="rId3762" Type="http://schemas.openxmlformats.org/officeDocument/2006/relationships/hyperlink" Target="https://twitter.com/masalsanki1" TargetMode="External"/><Relationship Id="rId4606" Type="http://schemas.openxmlformats.org/officeDocument/2006/relationships/hyperlink" Target="https://twitter.com/novruzali2" TargetMode="External"/><Relationship Id="rId4813" Type="http://schemas.openxmlformats.org/officeDocument/2006/relationships/hyperlink" Target="https://twitter.com/ab8ot8" TargetMode="External"/><Relationship Id="rId269" Type="http://schemas.openxmlformats.org/officeDocument/2006/relationships/hyperlink" Target="https://t.co/52ZSzpJMuV" TargetMode="External"/><Relationship Id="rId476" Type="http://schemas.openxmlformats.org/officeDocument/2006/relationships/hyperlink" Target="https://t.co/MIFwxThE1U" TargetMode="External"/><Relationship Id="rId683" Type="http://schemas.openxmlformats.org/officeDocument/2006/relationships/hyperlink" Target="https://t.co/FDpubxWeJx" TargetMode="External"/><Relationship Id="rId890" Type="http://schemas.openxmlformats.org/officeDocument/2006/relationships/hyperlink" Target="http://pbs.twimg.com/profile_images/1264561267320242178/bI9jNq5S_normal.jpg" TargetMode="External"/><Relationship Id="rId2157" Type="http://schemas.openxmlformats.org/officeDocument/2006/relationships/hyperlink" Target="http://pbs.twimg.com/profile_images/1241043086693863425/iWX_5FLh_normal.jpg" TargetMode="External"/><Relationship Id="rId2364" Type="http://schemas.openxmlformats.org/officeDocument/2006/relationships/hyperlink" Target="http://pbs.twimg.com/profile_images/1146888488845041673/wF5xvO-6_normal.jpg" TargetMode="External"/><Relationship Id="rId2571" Type="http://schemas.openxmlformats.org/officeDocument/2006/relationships/hyperlink" Target="http://pbs.twimg.com/profile_images/1167520789677182979/f_ciRsen_normal.jpg" TargetMode="External"/><Relationship Id="rId3208" Type="http://schemas.openxmlformats.org/officeDocument/2006/relationships/hyperlink" Target="http://pbs.twimg.com/profile_images/1212330098067755010/mzQWKwst_normal.jpg" TargetMode="External"/><Relationship Id="rId3415" Type="http://schemas.openxmlformats.org/officeDocument/2006/relationships/hyperlink" Target="http://pbs.twimg.com/profile_images/1232280115247276033/jsnr8vNK_normal.jpg" TargetMode="External"/><Relationship Id="rId129" Type="http://schemas.openxmlformats.org/officeDocument/2006/relationships/hyperlink" Target="https://t.co/4FWu4r8lun" TargetMode="External"/><Relationship Id="rId336" Type="http://schemas.openxmlformats.org/officeDocument/2006/relationships/hyperlink" Target="https://t.co/QzFCPNOnoW" TargetMode="External"/><Relationship Id="rId543" Type="http://schemas.openxmlformats.org/officeDocument/2006/relationships/hyperlink" Target="https://t.co/quX6JqbTTR" TargetMode="External"/><Relationship Id="rId1173" Type="http://schemas.openxmlformats.org/officeDocument/2006/relationships/hyperlink" Target="http://pbs.twimg.com/profile_images/1238910454409428998/QraFW72x_normal.jpg" TargetMode="External"/><Relationship Id="rId1380" Type="http://schemas.openxmlformats.org/officeDocument/2006/relationships/hyperlink" Target="http://pbs.twimg.com/profile_images/1261401918523539457/Gbb9B_k1_normal.jpg" TargetMode="External"/><Relationship Id="rId2017" Type="http://schemas.openxmlformats.org/officeDocument/2006/relationships/hyperlink" Target="http://pbs.twimg.com/profile_images/1241408230703710209/mIdn6io4_normal.jpg" TargetMode="External"/><Relationship Id="rId2224" Type="http://schemas.openxmlformats.org/officeDocument/2006/relationships/hyperlink" Target="http://pbs.twimg.com/profile_images/1263616950351134723/bkPSNY6l_normal.jpg" TargetMode="External"/><Relationship Id="rId3622" Type="http://schemas.openxmlformats.org/officeDocument/2006/relationships/hyperlink" Target="http://pbs.twimg.com/profile_images/1263955454062886919/p2idqg7D_normal.jpg" TargetMode="External"/><Relationship Id="rId5587" Type="http://schemas.openxmlformats.org/officeDocument/2006/relationships/hyperlink" Target="https://twitter.com/gmonnn1" TargetMode="External"/><Relationship Id="rId403" Type="http://schemas.openxmlformats.org/officeDocument/2006/relationships/hyperlink" Target="https://t.co/wgMfUsZHkz" TargetMode="External"/><Relationship Id="rId750" Type="http://schemas.openxmlformats.org/officeDocument/2006/relationships/hyperlink" Target="http://pbs.twimg.com/profile_images/1258804338585108481/WNG5T3aH_normal.jpg" TargetMode="External"/><Relationship Id="rId1033" Type="http://schemas.openxmlformats.org/officeDocument/2006/relationships/hyperlink" Target="http://pbs.twimg.com/profile_images/1163136610826969094/xNA--7JQ_normal.jpg" TargetMode="External"/><Relationship Id="rId2431" Type="http://schemas.openxmlformats.org/officeDocument/2006/relationships/hyperlink" Target="http://pbs.twimg.com/profile_images/1187466898083942400/py7ZDP7M_normal.jpg" TargetMode="External"/><Relationship Id="rId4189" Type="http://schemas.openxmlformats.org/officeDocument/2006/relationships/hyperlink" Target="https://twitter.com/hilalleserr" TargetMode="External"/><Relationship Id="rId5794" Type="http://schemas.openxmlformats.org/officeDocument/2006/relationships/hyperlink" Target="https://twitter.com/recepates1965" TargetMode="External"/><Relationship Id="rId610" Type="http://schemas.openxmlformats.org/officeDocument/2006/relationships/hyperlink" Target="https://t.co/uxNxnKCmDi" TargetMode="External"/><Relationship Id="rId1240" Type="http://schemas.openxmlformats.org/officeDocument/2006/relationships/hyperlink" Target="http://pbs.twimg.com/profile_images/1259435780608532480/NxQtBNYS_normal.jpg" TargetMode="External"/><Relationship Id="rId4049" Type="http://schemas.openxmlformats.org/officeDocument/2006/relationships/hyperlink" Target="https://twitter.com/mervesanii" TargetMode="External"/><Relationship Id="rId4396" Type="http://schemas.openxmlformats.org/officeDocument/2006/relationships/hyperlink" Target="https://twitter.com/sago_99" TargetMode="External"/><Relationship Id="rId5447" Type="http://schemas.openxmlformats.org/officeDocument/2006/relationships/hyperlink" Target="https://twitter.com/jackmanryan" TargetMode="External"/><Relationship Id="rId5654" Type="http://schemas.openxmlformats.org/officeDocument/2006/relationships/hyperlink" Target="https://twitter.com/zero_akblt" TargetMode="External"/><Relationship Id="rId5861" Type="http://schemas.openxmlformats.org/officeDocument/2006/relationships/hyperlink" Target="https://twitter.com/defnecaglaltd" TargetMode="External"/><Relationship Id="rId1100" Type="http://schemas.openxmlformats.org/officeDocument/2006/relationships/hyperlink" Target="http://pbs.twimg.com/profile_images/1262180403298926592/POCzYeoc_normal.jpg" TargetMode="External"/><Relationship Id="rId4256" Type="http://schemas.openxmlformats.org/officeDocument/2006/relationships/hyperlink" Target="https://twitter.com/burhancakrak_" TargetMode="External"/><Relationship Id="rId4463" Type="http://schemas.openxmlformats.org/officeDocument/2006/relationships/hyperlink" Target="https://twitter.com/caner0545808432" TargetMode="External"/><Relationship Id="rId4670" Type="http://schemas.openxmlformats.org/officeDocument/2006/relationships/hyperlink" Target="https://twitter.com/ahmetaksu1461" TargetMode="External"/><Relationship Id="rId5307" Type="http://schemas.openxmlformats.org/officeDocument/2006/relationships/hyperlink" Target="https://twitter.com/cmr_1990" TargetMode="External"/><Relationship Id="rId5514" Type="http://schemas.openxmlformats.org/officeDocument/2006/relationships/hyperlink" Target="https://twitter.com/fatih_ogretmenn" TargetMode="External"/><Relationship Id="rId5721" Type="http://schemas.openxmlformats.org/officeDocument/2006/relationships/hyperlink" Target="https://twitter.com/nwatiger31" TargetMode="External"/><Relationship Id="rId1917" Type="http://schemas.openxmlformats.org/officeDocument/2006/relationships/hyperlink" Target="http://pbs.twimg.com/profile_images/1234927273314340864/iE35Eiab_normal.jpg" TargetMode="External"/><Relationship Id="rId3065" Type="http://schemas.openxmlformats.org/officeDocument/2006/relationships/hyperlink" Target="http://pbs.twimg.com/profile_images/1214982581919371268/ACkQf5TO_normal.jpg" TargetMode="External"/><Relationship Id="rId3272" Type="http://schemas.openxmlformats.org/officeDocument/2006/relationships/hyperlink" Target="http://pbs.twimg.com/profile_images/378800000129974526/7fcbc1c59d9a105b9cde3a63b62fca4b_normal.jpeg" TargetMode="External"/><Relationship Id="rId4116" Type="http://schemas.openxmlformats.org/officeDocument/2006/relationships/hyperlink" Target="https://twitter.com/ygtcnksn" TargetMode="External"/><Relationship Id="rId4323" Type="http://schemas.openxmlformats.org/officeDocument/2006/relationships/hyperlink" Target="https://twitter.com/kadimakbas" TargetMode="External"/><Relationship Id="rId4530" Type="http://schemas.openxmlformats.org/officeDocument/2006/relationships/hyperlink" Target="https://twitter.com/bylavinya" TargetMode="External"/><Relationship Id="rId193" Type="http://schemas.openxmlformats.org/officeDocument/2006/relationships/hyperlink" Target="https://t.co/XdzPKhQ8Oz" TargetMode="External"/><Relationship Id="rId2081" Type="http://schemas.openxmlformats.org/officeDocument/2006/relationships/hyperlink" Target="http://pbs.twimg.com/profile_images/1262067776111423489/MWalXXS2_normal.jpg" TargetMode="External"/><Relationship Id="rId3132" Type="http://schemas.openxmlformats.org/officeDocument/2006/relationships/hyperlink" Target="http://pbs.twimg.com/profile_images/1237381646413746184/fRr7HxYs_normal.jpg" TargetMode="External"/><Relationship Id="rId6288" Type="http://schemas.openxmlformats.org/officeDocument/2006/relationships/hyperlink" Target="https://twitter.com/yasminkurtben" TargetMode="External"/><Relationship Id="rId6495" Type="http://schemas.openxmlformats.org/officeDocument/2006/relationships/hyperlink" Target="https://twitter.com/dr_zehra_99" TargetMode="External"/><Relationship Id="rId260" Type="http://schemas.openxmlformats.org/officeDocument/2006/relationships/hyperlink" Target="https://t.co/CaseG8T9Sr" TargetMode="External"/><Relationship Id="rId5097" Type="http://schemas.openxmlformats.org/officeDocument/2006/relationships/hyperlink" Target="https://twitter.com/havin00021" TargetMode="External"/><Relationship Id="rId6148" Type="http://schemas.openxmlformats.org/officeDocument/2006/relationships/hyperlink" Target="https://twitter.com/kuzununcoconati" TargetMode="External"/><Relationship Id="rId6355" Type="http://schemas.openxmlformats.org/officeDocument/2006/relationships/hyperlink" Target="https://twitter.com/eqemen183490" TargetMode="External"/><Relationship Id="rId120" Type="http://schemas.openxmlformats.org/officeDocument/2006/relationships/hyperlink" Target="https://t.co/D8Jf5AS71r" TargetMode="External"/><Relationship Id="rId2898" Type="http://schemas.openxmlformats.org/officeDocument/2006/relationships/hyperlink" Target="http://pbs.twimg.com/profile_images/632997015702622208/hMBQcYRQ_normal.jpg" TargetMode="External"/><Relationship Id="rId3949" Type="http://schemas.openxmlformats.org/officeDocument/2006/relationships/hyperlink" Target="https://twitter.com/emn_rl" TargetMode="External"/><Relationship Id="rId5164" Type="http://schemas.openxmlformats.org/officeDocument/2006/relationships/hyperlink" Target="https://twitter.com/erdoganglap" TargetMode="External"/><Relationship Id="rId6008" Type="http://schemas.openxmlformats.org/officeDocument/2006/relationships/hyperlink" Target="https://twitter.com/frkngonullusu" TargetMode="External"/><Relationship Id="rId6215" Type="http://schemas.openxmlformats.org/officeDocument/2006/relationships/hyperlink" Target="https://twitter.com/srr2015_sur" TargetMode="External"/><Relationship Id="rId2758" Type="http://schemas.openxmlformats.org/officeDocument/2006/relationships/hyperlink" Target="http://pbs.twimg.com/profile_images/941337434805108736/TviQcdP9_normal.jpg" TargetMode="External"/><Relationship Id="rId2965" Type="http://schemas.openxmlformats.org/officeDocument/2006/relationships/hyperlink" Target="http://pbs.twimg.com/profile_images/1264649888547078144/O83FRRUI_normal.jpg" TargetMode="External"/><Relationship Id="rId3809" Type="http://schemas.openxmlformats.org/officeDocument/2006/relationships/hyperlink" Target="https://twitter.com/sorlothalexande" TargetMode="External"/><Relationship Id="rId5024" Type="http://schemas.openxmlformats.org/officeDocument/2006/relationships/hyperlink" Target="https://twitter.com/blackzeng17" TargetMode="External"/><Relationship Id="rId5371" Type="http://schemas.openxmlformats.org/officeDocument/2006/relationships/hyperlink" Target="https://twitter.com/cerywashere" TargetMode="External"/><Relationship Id="rId6422" Type="http://schemas.openxmlformats.org/officeDocument/2006/relationships/hyperlink" Target="https://twitter.com/efeharmanciogl1" TargetMode="External"/><Relationship Id="rId937" Type="http://schemas.openxmlformats.org/officeDocument/2006/relationships/hyperlink" Target="http://pbs.twimg.com/profile_images/1259863854244388864/gmAypWaj_normal.jpg" TargetMode="External"/><Relationship Id="rId1567" Type="http://schemas.openxmlformats.org/officeDocument/2006/relationships/hyperlink" Target="http://pbs.twimg.com/profile_images/1261503933941534721/fR0d1Tgi_normal.jpg" TargetMode="External"/><Relationship Id="rId1774" Type="http://schemas.openxmlformats.org/officeDocument/2006/relationships/hyperlink" Target="http://pbs.twimg.com/profile_images/1214622623734337540/h9-ASu1w_normal.jpg" TargetMode="External"/><Relationship Id="rId1981" Type="http://schemas.openxmlformats.org/officeDocument/2006/relationships/hyperlink" Target="http://pbs.twimg.com/profile_images/1259324696434180106/8QBav2fT_normal.jpg" TargetMode="External"/><Relationship Id="rId2618" Type="http://schemas.openxmlformats.org/officeDocument/2006/relationships/hyperlink" Target="http://pbs.twimg.com/profile_images/1248520128242667520/nccQeW4z_normal.jpg" TargetMode="External"/><Relationship Id="rId2825" Type="http://schemas.openxmlformats.org/officeDocument/2006/relationships/hyperlink" Target="http://pbs.twimg.com/profile_images/901534340747845636/6bxp7Onr_normal.jpg" TargetMode="External"/><Relationship Id="rId4180" Type="http://schemas.openxmlformats.org/officeDocument/2006/relationships/hyperlink" Target="https://twitter.com/sessizdalga___1" TargetMode="External"/><Relationship Id="rId5231" Type="http://schemas.openxmlformats.org/officeDocument/2006/relationships/hyperlink" Target="https://twitter.com/yanyanaharfler" TargetMode="External"/><Relationship Id="rId66" Type="http://schemas.openxmlformats.org/officeDocument/2006/relationships/hyperlink" Target="https://t.co/3acgQMOefM" TargetMode="External"/><Relationship Id="rId1427" Type="http://schemas.openxmlformats.org/officeDocument/2006/relationships/hyperlink" Target="http://pbs.twimg.com/profile_images/1160841763407503360/kqc0l6O4_normal.jpg" TargetMode="External"/><Relationship Id="rId1634" Type="http://schemas.openxmlformats.org/officeDocument/2006/relationships/hyperlink" Target="http://pbs.twimg.com/profile_images/1138605591117672449/DQEfBJTG_normal.jpg" TargetMode="External"/><Relationship Id="rId1841" Type="http://schemas.openxmlformats.org/officeDocument/2006/relationships/hyperlink" Target="http://pbs.twimg.com/profile_images/1225825821702676482/YD8Oiccl_normal.jpg" TargetMode="External"/><Relationship Id="rId4040" Type="http://schemas.openxmlformats.org/officeDocument/2006/relationships/hyperlink" Target="https://twitter.com/yarenbrb2" TargetMode="External"/><Relationship Id="rId4997" Type="http://schemas.openxmlformats.org/officeDocument/2006/relationships/hyperlink" Target="https://twitter.com/jikookturkeyy" TargetMode="External"/><Relationship Id="rId3599" Type="http://schemas.openxmlformats.org/officeDocument/2006/relationships/hyperlink" Target="http://pbs.twimg.com/profile_images/1264434142097346560/kpBMeLK9_normal.jpg" TargetMode="External"/><Relationship Id="rId4857" Type="http://schemas.openxmlformats.org/officeDocument/2006/relationships/hyperlink" Target="https://twitter.com/onur31092292" TargetMode="External"/><Relationship Id="rId1701" Type="http://schemas.openxmlformats.org/officeDocument/2006/relationships/hyperlink" Target="http://pbs.twimg.com/profile_images/1224809882882363392/SBK4lqMr_normal.jpg" TargetMode="External"/><Relationship Id="rId3459" Type="http://schemas.openxmlformats.org/officeDocument/2006/relationships/hyperlink" Target="http://pbs.twimg.com/profile_images/1260301737883308032/6zgd5PmR_normal.jpg" TargetMode="External"/><Relationship Id="rId3666" Type="http://schemas.openxmlformats.org/officeDocument/2006/relationships/hyperlink" Target="https://twitter.com/rosoppci" TargetMode="External"/><Relationship Id="rId5908" Type="http://schemas.openxmlformats.org/officeDocument/2006/relationships/hyperlink" Target="https://twitter.com/seherkrolu5" TargetMode="External"/><Relationship Id="rId6072" Type="http://schemas.openxmlformats.org/officeDocument/2006/relationships/hyperlink" Target="https://twitter.com/rotauzaklar" TargetMode="External"/><Relationship Id="rId587" Type="http://schemas.openxmlformats.org/officeDocument/2006/relationships/hyperlink" Target="https://t.co/Z0foJEJJ1R" TargetMode="External"/><Relationship Id="rId2268" Type="http://schemas.openxmlformats.org/officeDocument/2006/relationships/hyperlink" Target="http://pbs.twimg.com/profile_images/1189571906229456897/_AVKNvPV_normal.jpg" TargetMode="External"/><Relationship Id="rId3319" Type="http://schemas.openxmlformats.org/officeDocument/2006/relationships/hyperlink" Target="http://pbs.twimg.com/profile_images/1189222159425724428/axeju13A_normal.jpg" TargetMode="External"/><Relationship Id="rId3873" Type="http://schemas.openxmlformats.org/officeDocument/2006/relationships/hyperlink" Target="https://twitter.com/yazi_yorum__" TargetMode="External"/><Relationship Id="rId4717" Type="http://schemas.openxmlformats.org/officeDocument/2006/relationships/hyperlink" Target="https://twitter.com/fatma97428109" TargetMode="External"/><Relationship Id="rId4924" Type="http://schemas.openxmlformats.org/officeDocument/2006/relationships/hyperlink" Target="https://twitter.com/mrvksee" TargetMode="External"/><Relationship Id="rId447" Type="http://schemas.openxmlformats.org/officeDocument/2006/relationships/hyperlink" Target="https://t.co/9g0PEeljiJ" TargetMode="External"/><Relationship Id="rId794" Type="http://schemas.openxmlformats.org/officeDocument/2006/relationships/hyperlink" Target="http://pbs.twimg.com/profile_images/1210893792192143361/YxNsykSG_normal.jpg" TargetMode="External"/><Relationship Id="rId1077" Type="http://schemas.openxmlformats.org/officeDocument/2006/relationships/hyperlink" Target="http://pbs.twimg.com/profile_images/1148571538624524288/-vgojc-U_normal.jpg" TargetMode="External"/><Relationship Id="rId2128" Type="http://schemas.openxmlformats.org/officeDocument/2006/relationships/hyperlink" Target="http://pbs.twimg.com/profile_images/1263213516980457477/III0Vkpc_normal.jpg" TargetMode="External"/><Relationship Id="rId2475" Type="http://schemas.openxmlformats.org/officeDocument/2006/relationships/hyperlink" Target="http://pbs.twimg.com/profile_images/1197131360151986176/LJR-mZFn_normal.jpg" TargetMode="External"/><Relationship Id="rId2682" Type="http://schemas.openxmlformats.org/officeDocument/2006/relationships/hyperlink" Target="http://pbs.twimg.com/profile_images/1261271261793210368/F2krJrNE_normal.jpg" TargetMode="External"/><Relationship Id="rId3526" Type="http://schemas.openxmlformats.org/officeDocument/2006/relationships/hyperlink" Target="http://abs.twimg.com/sticky/default_profile_images/default_profile_normal.png" TargetMode="External"/><Relationship Id="rId3733" Type="http://schemas.openxmlformats.org/officeDocument/2006/relationships/hyperlink" Target="https://twitter.com/muzeyyentna" TargetMode="External"/><Relationship Id="rId3940" Type="http://schemas.openxmlformats.org/officeDocument/2006/relationships/hyperlink" Target="https://twitter.com/sadik0707" TargetMode="External"/><Relationship Id="rId654" Type="http://schemas.openxmlformats.org/officeDocument/2006/relationships/hyperlink" Target="https://t.co/Ign292rVQ2" TargetMode="External"/><Relationship Id="rId861" Type="http://schemas.openxmlformats.org/officeDocument/2006/relationships/hyperlink" Target="http://pbs.twimg.com/profile_images/1260879858734960642/_vqdorpK_normal.jpg" TargetMode="External"/><Relationship Id="rId1284" Type="http://schemas.openxmlformats.org/officeDocument/2006/relationships/hyperlink" Target="http://pbs.twimg.com/profile_images/1047573159220858881/kF2qQ-ez_normal.jpg" TargetMode="External"/><Relationship Id="rId1491" Type="http://schemas.openxmlformats.org/officeDocument/2006/relationships/hyperlink" Target="http://pbs.twimg.com/profile_images/1264320672551047170/ekx6YuYb_normal.jpg" TargetMode="External"/><Relationship Id="rId2335" Type="http://schemas.openxmlformats.org/officeDocument/2006/relationships/hyperlink" Target="http://pbs.twimg.com/profile_images/1241816848221581315/avY75DsP_normal.jpg" TargetMode="External"/><Relationship Id="rId2542" Type="http://schemas.openxmlformats.org/officeDocument/2006/relationships/hyperlink" Target="http://pbs.twimg.com/profile_images/1128723584665436166/do8nusoq_normal.jpg" TargetMode="External"/><Relationship Id="rId3800" Type="http://schemas.openxmlformats.org/officeDocument/2006/relationships/hyperlink" Target="https://twitter.com/yurek_mi_yedin" TargetMode="External"/><Relationship Id="rId5698" Type="http://schemas.openxmlformats.org/officeDocument/2006/relationships/hyperlink" Target="https://twitter.com/umi_ou" TargetMode="External"/><Relationship Id="rId307" Type="http://schemas.openxmlformats.org/officeDocument/2006/relationships/hyperlink" Target="https://t.co/wgUzTwXKF4" TargetMode="External"/><Relationship Id="rId514" Type="http://schemas.openxmlformats.org/officeDocument/2006/relationships/hyperlink" Target="https://t.co/gjsVm4NPY1" TargetMode="External"/><Relationship Id="rId721" Type="http://schemas.openxmlformats.org/officeDocument/2006/relationships/hyperlink" Target="http://pbs.twimg.com/profile_images/1263527111391928322/b-3wAfDs_normal.jpg" TargetMode="External"/><Relationship Id="rId1144" Type="http://schemas.openxmlformats.org/officeDocument/2006/relationships/hyperlink" Target="http://pbs.twimg.com/profile_images/1261832612986970112/QDqbJLiS_normal.jpg" TargetMode="External"/><Relationship Id="rId1351" Type="http://schemas.openxmlformats.org/officeDocument/2006/relationships/hyperlink" Target="http://pbs.twimg.com/profile_images/1260705743055052803/rPkEvMDy_normal.jpg" TargetMode="External"/><Relationship Id="rId2402" Type="http://schemas.openxmlformats.org/officeDocument/2006/relationships/hyperlink" Target="http://pbs.twimg.com/profile_images/977506637123551235/I-qMfP-Q_normal.jpg" TargetMode="External"/><Relationship Id="rId5558" Type="http://schemas.openxmlformats.org/officeDocument/2006/relationships/hyperlink" Target="https://twitter.com/sidar771" TargetMode="External"/><Relationship Id="rId5765" Type="http://schemas.openxmlformats.org/officeDocument/2006/relationships/hyperlink" Target="https://twitter.com/akatapark2" TargetMode="External"/><Relationship Id="rId5972" Type="http://schemas.openxmlformats.org/officeDocument/2006/relationships/hyperlink" Target="https://twitter.com/aysunda9" TargetMode="External"/><Relationship Id="rId1004" Type="http://schemas.openxmlformats.org/officeDocument/2006/relationships/hyperlink" Target="http://pbs.twimg.com/profile_images/1186909195716702208/0llWqoF__normal.jpg" TargetMode="External"/><Relationship Id="rId1211" Type="http://schemas.openxmlformats.org/officeDocument/2006/relationships/hyperlink" Target="http://pbs.twimg.com/profile_images/1252622864936820736/GQMk7ZcQ_normal.jpg" TargetMode="External"/><Relationship Id="rId4367" Type="http://schemas.openxmlformats.org/officeDocument/2006/relationships/hyperlink" Target="https://twitter.com/isimsizhareket" TargetMode="External"/><Relationship Id="rId4574" Type="http://schemas.openxmlformats.org/officeDocument/2006/relationships/hyperlink" Target="https://twitter.com/eccoow" TargetMode="External"/><Relationship Id="rId4781" Type="http://schemas.openxmlformats.org/officeDocument/2006/relationships/hyperlink" Target="https://twitter.com/manifestogazete" TargetMode="External"/><Relationship Id="rId5418" Type="http://schemas.openxmlformats.org/officeDocument/2006/relationships/hyperlink" Target="https://twitter.com/filmalintisi" TargetMode="External"/><Relationship Id="rId5625" Type="http://schemas.openxmlformats.org/officeDocument/2006/relationships/hyperlink" Target="https://twitter.com/homosapienser" TargetMode="External"/><Relationship Id="rId5832" Type="http://schemas.openxmlformats.org/officeDocument/2006/relationships/hyperlink" Target="https://twitter.com/bocekmuhittin" TargetMode="External"/><Relationship Id="rId3176" Type="http://schemas.openxmlformats.org/officeDocument/2006/relationships/hyperlink" Target="http://pbs.twimg.com/profile_images/1218806814151782401/H46E8Szs_normal.jpg" TargetMode="External"/><Relationship Id="rId3383" Type="http://schemas.openxmlformats.org/officeDocument/2006/relationships/hyperlink" Target="http://pbs.twimg.com/profile_images/1263706525958377473/mkZSrWOy_normal.jpg" TargetMode="External"/><Relationship Id="rId3590" Type="http://schemas.openxmlformats.org/officeDocument/2006/relationships/hyperlink" Target="http://pbs.twimg.com/profile_images/1260473632846905344/RmX4fCpY_normal.jpg" TargetMode="External"/><Relationship Id="rId4227" Type="http://schemas.openxmlformats.org/officeDocument/2006/relationships/hyperlink" Target="https://twitter.com/rosakadinderne1" TargetMode="External"/><Relationship Id="rId4434" Type="http://schemas.openxmlformats.org/officeDocument/2006/relationships/hyperlink" Target="https://twitter.com/aysel_cakiroglu" TargetMode="External"/><Relationship Id="rId2192" Type="http://schemas.openxmlformats.org/officeDocument/2006/relationships/hyperlink" Target="http://pbs.twimg.com/profile_images/1258356558532132864/RAmnIW79_normal.jpg" TargetMode="External"/><Relationship Id="rId3036" Type="http://schemas.openxmlformats.org/officeDocument/2006/relationships/hyperlink" Target="http://pbs.twimg.com/profile_images/1264312721945886720/8DUaAOdg_normal.jpg" TargetMode="External"/><Relationship Id="rId3243" Type="http://schemas.openxmlformats.org/officeDocument/2006/relationships/hyperlink" Target="http://pbs.twimg.com/profile_images/1264643701810356231/A_bJCkRZ_normal.jpg" TargetMode="External"/><Relationship Id="rId4641" Type="http://schemas.openxmlformats.org/officeDocument/2006/relationships/hyperlink" Target="https://twitter.com/tbssmt" TargetMode="External"/><Relationship Id="rId6399" Type="http://schemas.openxmlformats.org/officeDocument/2006/relationships/hyperlink" Target="https://twitter.com/onlyseaa" TargetMode="External"/><Relationship Id="rId164" Type="http://schemas.openxmlformats.org/officeDocument/2006/relationships/hyperlink" Target="https://t.co/U3U3HFTenc" TargetMode="External"/><Relationship Id="rId371" Type="http://schemas.openxmlformats.org/officeDocument/2006/relationships/hyperlink" Target="https://t.co/RzyeVvv8nw" TargetMode="External"/><Relationship Id="rId2052" Type="http://schemas.openxmlformats.org/officeDocument/2006/relationships/hyperlink" Target="http://pbs.twimg.com/profile_images/1249942592852287488/GLYR9sBO_normal.jpg" TargetMode="External"/><Relationship Id="rId3450" Type="http://schemas.openxmlformats.org/officeDocument/2006/relationships/hyperlink" Target="http://pbs.twimg.com/profile_images/1027909981507600386/lj2mAF_A_normal.jpg" TargetMode="External"/><Relationship Id="rId4501" Type="http://schemas.openxmlformats.org/officeDocument/2006/relationships/hyperlink" Target="https://twitter.com/zeynebeldag" TargetMode="External"/><Relationship Id="rId6259" Type="http://schemas.openxmlformats.org/officeDocument/2006/relationships/hyperlink" Target="https://twitter.com/omerrarisoy" TargetMode="External"/><Relationship Id="rId3103" Type="http://schemas.openxmlformats.org/officeDocument/2006/relationships/hyperlink" Target="http://pbs.twimg.com/profile_images/1168125823624384512/IuIeSPe8_normal.jpg" TargetMode="External"/><Relationship Id="rId3310" Type="http://schemas.openxmlformats.org/officeDocument/2006/relationships/hyperlink" Target="http://pbs.twimg.com/profile_images/1260910576827609088/F-R6m_3Y_normal.jpg" TargetMode="External"/><Relationship Id="rId5068" Type="http://schemas.openxmlformats.org/officeDocument/2006/relationships/hyperlink" Target="https://twitter.com/entelproleter" TargetMode="External"/><Relationship Id="rId6466" Type="http://schemas.openxmlformats.org/officeDocument/2006/relationships/hyperlink" Target="https://twitter.com/_ayhatun_" TargetMode="External"/><Relationship Id="rId231" Type="http://schemas.openxmlformats.org/officeDocument/2006/relationships/hyperlink" Target="https://t.co/zm6onluIAG" TargetMode="External"/><Relationship Id="rId2869" Type="http://schemas.openxmlformats.org/officeDocument/2006/relationships/hyperlink" Target="http://pbs.twimg.com/profile_images/1264331425542742016/72jsYd5g_normal.jpg" TargetMode="External"/><Relationship Id="rId5275" Type="http://schemas.openxmlformats.org/officeDocument/2006/relationships/hyperlink" Target="https://twitter.com/demiryureksefa" TargetMode="External"/><Relationship Id="rId5482" Type="http://schemas.openxmlformats.org/officeDocument/2006/relationships/hyperlink" Target="https://twitter.com/sebahatturkmen" TargetMode="External"/><Relationship Id="rId6119" Type="http://schemas.openxmlformats.org/officeDocument/2006/relationships/hyperlink" Target="https://twitter.com/egalerici" TargetMode="External"/><Relationship Id="rId6326" Type="http://schemas.openxmlformats.org/officeDocument/2006/relationships/hyperlink" Target="https://twitter.com/murselhelimoglu" TargetMode="External"/><Relationship Id="rId6533" Type="http://schemas.openxmlformats.org/officeDocument/2006/relationships/hyperlink" Target="https://twitter.com/ybthn" TargetMode="External"/><Relationship Id="rId1678" Type="http://schemas.openxmlformats.org/officeDocument/2006/relationships/hyperlink" Target="http://pbs.twimg.com/profile_images/1252172959835475969/H5rq64W2_normal.jpg" TargetMode="External"/><Relationship Id="rId1885" Type="http://schemas.openxmlformats.org/officeDocument/2006/relationships/hyperlink" Target="http://pbs.twimg.com/profile_images/1264523641926176768/Pafh_JGZ_normal.jpg" TargetMode="External"/><Relationship Id="rId2729" Type="http://schemas.openxmlformats.org/officeDocument/2006/relationships/hyperlink" Target="http://pbs.twimg.com/profile_images/1168620313233543172/ozKhBHGw_normal.jpg" TargetMode="External"/><Relationship Id="rId2936" Type="http://schemas.openxmlformats.org/officeDocument/2006/relationships/hyperlink" Target="http://pbs.twimg.com/profile_images/1264184586566852609/TlL2SYUa_normal.jpg" TargetMode="External"/><Relationship Id="rId4084" Type="http://schemas.openxmlformats.org/officeDocument/2006/relationships/hyperlink" Target="https://twitter.com/egejcr" TargetMode="External"/><Relationship Id="rId4291" Type="http://schemas.openxmlformats.org/officeDocument/2006/relationships/hyperlink" Target="https://twitter.com/heybesinden" TargetMode="External"/><Relationship Id="rId5135" Type="http://schemas.openxmlformats.org/officeDocument/2006/relationships/hyperlink" Target="https://twitter.com/beyaztbestami9" TargetMode="External"/><Relationship Id="rId5342" Type="http://schemas.openxmlformats.org/officeDocument/2006/relationships/hyperlink" Target="https://twitter.com/cemosevensutlac" TargetMode="External"/><Relationship Id="rId908" Type="http://schemas.openxmlformats.org/officeDocument/2006/relationships/hyperlink" Target="http://pbs.twimg.com/profile_images/1226753889321529346/9aIgOB99_normal.jpg" TargetMode="External"/><Relationship Id="rId1538" Type="http://schemas.openxmlformats.org/officeDocument/2006/relationships/hyperlink" Target="http://pbs.twimg.com/profile_images/1254368478204694529/wGrqJ4uG_normal.jpg" TargetMode="External"/><Relationship Id="rId4151" Type="http://schemas.openxmlformats.org/officeDocument/2006/relationships/hyperlink" Target="https://twitter.com/gulmirza" TargetMode="External"/><Relationship Id="rId5202" Type="http://schemas.openxmlformats.org/officeDocument/2006/relationships/hyperlink" Target="https://twitter.com/akru_var_olucak" TargetMode="External"/><Relationship Id="rId1745" Type="http://schemas.openxmlformats.org/officeDocument/2006/relationships/hyperlink" Target="http://pbs.twimg.com/profile_images/1262106364857417730/NAKz9me__normal.jpg" TargetMode="External"/><Relationship Id="rId1952" Type="http://schemas.openxmlformats.org/officeDocument/2006/relationships/hyperlink" Target="http://pbs.twimg.com/profile_images/1137637014600278016/MjdGTSFA_normal.jpg" TargetMode="External"/><Relationship Id="rId4011" Type="http://schemas.openxmlformats.org/officeDocument/2006/relationships/hyperlink" Target="https://twitter.com/goodnightmoond" TargetMode="External"/><Relationship Id="rId37" Type="http://schemas.openxmlformats.org/officeDocument/2006/relationships/hyperlink" Target="https://t.co/5hWpirZzNd" TargetMode="External"/><Relationship Id="rId1605" Type="http://schemas.openxmlformats.org/officeDocument/2006/relationships/hyperlink" Target="http://pbs.twimg.com/profile_images/1084107576516714496/3BmBKvpq_normal.jpg" TargetMode="External"/><Relationship Id="rId1812" Type="http://schemas.openxmlformats.org/officeDocument/2006/relationships/hyperlink" Target="http://pbs.twimg.com/profile_images/1264188133081591809/yeFu0mOP_normal.jpg" TargetMode="External"/><Relationship Id="rId4968" Type="http://schemas.openxmlformats.org/officeDocument/2006/relationships/hyperlink" Target="https://twitter.com/bulutlargidinn" TargetMode="External"/><Relationship Id="rId6183" Type="http://schemas.openxmlformats.org/officeDocument/2006/relationships/hyperlink" Target="https://twitter.com/urkmezmert" TargetMode="External"/><Relationship Id="rId3777" Type="http://schemas.openxmlformats.org/officeDocument/2006/relationships/hyperlink" Target="https://twitter.com/eatveggies_" TargetMode="External"/><Relationship Id="rId3984" Type="http://schemas.openxmlformats.org/officeDocument/2006/relationships/hyperlink" Target="https://twitter.com/belizgorec" TargetMode="External"/><Relationship Id="rId4828" Type="http://schemas.openxmlformats.org/officeDocument/2006/relationships/hyperlink" Target="https://twitter.com/atillatorgay" TargetMode="External"/><Relationship Id="rId6390" Type="http://schemas.openxmlformats.org/officeDocument/2006/relationships/hyperlink" Target="https://twitter.com/nurcan50332259" TargetMode="External"/><Relationship Id="rId698" Type="http://schemas.openxmlformats.org/officeDocument/2006/relationships/hyperlink" Target="https://t.co/e2mDQ6HG3u" TargetMode="External"/><Relationship Id="rId2379" Type="http://schemas.openxmlformats.org/officeDocument/2006/relationships/hyperlink" Target="http://pbs.twimg.com/profile_images/1262849054029025283/T-EdFsQG_normal.jpg" TargetMode="External"/><Relationship Id="rId2586" Type="http://schemas.openxmlformats.org/officeDocument/2006/relationships/hyperlink" Target="http://pbs.twimg.com/profile_images/1254159272348393472/WZopbD8r_normal.jpg" TargetMode="External"/><Relationship Id="rId2793" Type="http://schemas.openxmlformats.org/officeDocument/2006/relationships/hyperlink" Target="http://pbs.twimg.com/profile_images/1182008806601035776/gaOWz3WK_normal.jpg" TargetMode="External"/><Relationship Id="rId3637" Type="http://schemas.openxmlformats.org/officeDocument/2006/relationships/hyperlink" Target="https://twitter.com/resanarlier" TargetMode="External"/><Relationship Id="rId3844" Type="http://schemas.openxmlformats.org/officeDocument/2006/relationships/hyperlink" Target="https://twitter.com/thelaikyobaz" TargetMode="External"/><Relationship Id="rId6043" Type="http://schemas.openxmlformats.org/officeDocument/2006/relationships/hyperlink" Target="https://twitter.com/kiraykiroglou" TargetMode="External"/><Relationship Id="rId6250" Type="http://schemas.openxmlformats.org/officeDocument/2006/relationships/hyperlink" Target="https://twitter.com/t24comtr" TargetMode="External"/><Relationship Id="rId558" Type="http://schemas.openxmlformats.org/officeDocument/2006/relationships/hyperlink" Target="https://t.co/5cBmKVtAMJ" TargetMode="External"/><Relationship Id="rId765" Type="http://schemas.openxmlformats.org/officeDocument/2006/relationships/hyperlink" Target="http://pbs.twimg.com/profile_images/1247099004879433728/ddd24Njm_normal.jpg" TargetMode="External"/><Relationship Id="rId972" Type="http://schemas.openxmlformats.org/officeDocument/2006/relationships/hyperlink" Target="http://pbs.twimg.com/profile_images/1252345638534000644/SsiVMNh1_normal.jpg" TargetMode="External"/><Relationship Id="rId1188" Type="http://schemas.openxmlformats.org/officeDocument/2006/relationships/hyperlink" Target="http://pbs.twimg.com/profile_images/1246841424181628928/4uc5ElwO_normal.jpg" TargetMode="External"/><Relationship Id="rId1395" Type="http://schemas.openxmlformats.org/officeDocument/2006/relationships/hyperlink" Target="http://pbs.twimg.com/profile_images/1260262423958818816/AOa4J6vG_normal.jpg" TargetMode="External"/><Relationship Id="rId2239" Type="http://schemas.openxmlformats.org/officeDocument/2006/relationships/hyperlink" Target="http://pbs.twimg.com/profile_images/1246766669235658753/x9xqfWWs_normal.jpg" TargetMode="External"/><Relationship Id="rId2446" Type="http://schemas.openxmlformats.org/officeDocument/2006/relationships/hyperlink" Target="http://pbs.twimg.com/profile_images/1261792676959195138/AOC43O1s_normal.jpg" TargetMode="External"/><Relationship Id="rId2653" Type="http://schemas.openxmlformats.org/officeDocument/2006/relationships/hyperlink" Target="http://pbs.twimg.com/profile_images/1247132367090847747/lg2kXIMc_normal.jpg" TargetMode="External"/><Relationship Id="rId2860" Type="http://schemas.openxmlformats.org/officeDocument/2006/relationships/hyperlink" Target="http://pbs.twimg.com/profile_images/1257092759384702985/78v3gMCs_normal.jpg" TargetMode="External"/><Relationship Id="rId3704" Type="http://schemas.openxmlformats.org/officeDocument/2006/relationships/hyperlink" Target="https://twitter.com/themarglnale" TargetMode="External"/><Relationship Id="rId6110" Type="http://schemas.openxmlformats.org/officeDocument/2006/relationships/hyperlink" Target="https://twitter.com/naimbaburoglu" TargetMode="External"/><Relationship Id="rId418" Type="http://schemas.openxmlformats.org/officeDocument/2006/relationships/hyperlink" Target="https://t.co/g0bGyVClVH" TargetMode="External"/><Relationship Id="rId625" Type="http://schemas.openxmlformats.org/officeDocument/2006/relationships/hyperlink" Target="https://t.co/Qy6Nq5LSDH" TargetMode="External"/><Relationship Id="rId832" Type="http://schemas.openxmlformats.org/officeDocument/2006/relationships/hyperlink" Target="http://pbs.twimg.com/profile_images/1262415674141540356/kjo4_OfB_normal.jpg" TargetMode="External"/><Relationship Id="rId1048" Type="http://schemas.openxmlformats.org/officeDocument/2006/relationships/hyperlink" Target="http://pbs.twimg.com/profile_images/1264137261261688832/zy7f9Tz9_normal.jpg" TargetMode="External"/><Relationship Id="rId1255" Type="http://schemas.openxmlformats.org/officeDocument/2006/relationships/hyperlink" Target="http://pbs.twimg.com/profile_images/889898783856832512/pW4nyu4b_normal.jpg" TargetMode="External"/><Relationship Id="rId1462" Type="http://schemas.openxmlformats.org/officeDocument/2006/relationships/hyperlink" Target="http://pbs.twimg.com/profile_images/1228073181958852616/x9fntum0_normal.jpg" TargetMode="External"/><Relationship Id="rId2306" Type="http://schemas.openxmlformats.org/officeDocument/2006/relationships/hyperlink" Target="http://pbs.twimg.com/profile_images/1258205707163193346/HcBDWOl0_normal.jpg" TargetMode="External"/><Relationship Id="rId2513" Type="http://schemas.openxmlformats.org/officeDocument/2006/relationships/hyperlink" Target="http://pbs.twimg.com/profile_images/1182004519959482368/CkEbRG5M_normal.jpg" TargetMode="External"/><Relationship Id="rId3911" Type="http://schemas.openxmlformats.org/officeDocument/2006/relationships/hyperlink" Target="https://twitter.com/emineerdogan" TargetMode="External"/><Relationship Id="rId5669" Type="http://schemas.openxmlformats.org/officeDocument/2006/relationships/hyperlink" Target="https://twitter.com/ebruu74" TargetMode="External"/><Relationship Id="rId5876" Type="http://schemas.openxmlformats.org/officeDocument/2006/relationships/hyperlink" Target="https://twitter.com/mertin_garden" TargetMode="External"/><Relationship Id="rId1115" Type="http://schemas.openxmlformats.org/officeDocument/2006/relationships/hyperlink" Target="http://pbs.twimg.com/profile_images/1257492493224083456/o_wzwQVg_normal.jpg" TargetMode="External"/><Relationship Id="rId1322" Type="http://schemas.openxmlformats.org/officeDocument/2006/relationships/hyperlink" Target="http://pbs.twimg.com/profile_images/1257087446015229955/x1TtEjUh_normal.jpg" TargetMode="External"/><Relationship Id="rId2720" Type="http://schemas.openxmlformats.org/officeDocument/2006/relationships/hyperlink" Target="http://pbs.twimg.com/profile_images/1263975237776965639/RWLacoPc_normal.jpg" TargetMode="External"/><Relationship Id="rId4478" Type="http://schemas.openxmlformats.org/officeDocument/2006/relationships/hyperlink" Target="https://twitter.com/kanarya85608572" TargetMode="External"/><Relationship Id="rId5529" Type="http://schemas.openxmlformats.org/officeDocument/2006/relationships/hyperlink" Target="https://twitter.com/_nilay_35" TargetMode="External"/><Relationship Id="rId3287" Type="http://schemas.openxmlformats.org/officeDocument/2006/relationships/hyperlink" Target="http://pbs.twimg.com/profile_images/1263865775145746432/Xz1guqZO_normal.jpg" TargetMode="External"/><Relationship Id="rId4338" Type="http://schemas.openxmlformats.org/officeDocument/2006/relationships/hyperlink" Target="https://twitter.com/zabeyazgul" TargetMode="External"/><Relationship Id="rId4685" Type="http://schemas.openxmlformats.org/officeDocument/2006/relationships/hyperlink" Target="https://twitter.com/rockn4you" TargetMode="External"/><Relationship Id="rId4892" Type="http://schemas.openxmlformats.org/officeDocument/2006/relationships/hyperlink" Target="https://twitter.com/parlayanbebek" TargetMode="External"/><Relationship Id="rId5736" Type="http://schemas.openxmlformats.org/officeDocument/2006/relationships/hyperlink" Target="https://twitter.com/tlgglcc" TargetMode="External"/><Relationship Id="rId5943" Type="http://schemas.openxmlformats.org/officeDocument/2006/relationships/hyperlink" Target="https://twitter.com/hafsazynp" TargetMode="External"/><Relationship Id="rId2096" Type="http://schemas.openxmlformats.org/officeDocument/2006/relationships/hyperlink" Target="http://pbs.twimg.com/profile_images/1221168389831311360/lDVFbbMQ_normal.jpg" TargetMode="External"/><Relationship Id="rId3494" Type="http://schemas.openxmlformats.org/officeDocument/2006/relationships/hyperlink" Target="http://pbs.twimg.com/profile_images/822069865657864192/Spcg3Id5_normal.jpg" TargetMode="External"/><Relationship Id="rId4545" Type="http://schemas.openxmlformats.org/officeDocument/2006/relationships/hyperlink" Target="https://twitter.com/handelocal" TargetMode="External"/><Relationship Id="rId4752" Type="http://schemas.openxmlformats.org/officeDocument/2006/relationships/hyperlink" Target="https://twitter.com/wsparoz" TargetMode="External"/><Relationship Id="rId5803" Type="http://schemas.openxmlformats.org/officeDocument/2006/relationships/hyperlink" Target="https://twitter.com/bilalalkis3465" TargetMode="External"/><Relationship Id="rId3147" Type="http://schemas.openxmlformats.org/officeDocument/2006/relationships/hyperlink" Target="http://pbs.twimg.com/profile_images/1253369815068225538/nsKOs27b_normal.jpg" TargetMode="External"/><Relationship Id="rId3354" Type="http://schemas.openxmlformats.org/officeDocument/2006/relationships/hyperlink" Target="http://pbs.twimg.com/profile_images/1098716398539497474/4FWQKplu_normal.jpg" TargetMode="External"/><Relationship Id="rId3561" Type="http://schemas.openxmlformats.org/officeDocument/2006/relationships/hyperlink" Target="http://pbs.twimg.com/profile_images/1250063427114016776/pXkQf6zO_normal.jpg" TargetMode="External"/><Relationship Id="rId4405" Type="http://schemas.openxmlformats.org/officeDocument/2006/relationships/hyperlink" Target="https://twitter.com/mecitvayisoglu" TargetMode="External"/><Relationship Id="rId4612" Type="http://schemas.openxmlformats.org/officeDocument/2006/relationships/hyperlink" Target="https://twitter.com/hilmidemir60" TargetMode="External"/><Relationship Id="rId275" Type="http://schemas.openxmlformats.org/officeDocument/2006/relationships/hyperlink" Target="https://t.co/hM3SUSgcIt" TargetMode="External"/><Relationship Id="rId482" Type="http://schemas.openxmlformats.org/officeDocument/2006/relationships/hyperlink" Target="https://t.co/xk6G5dYb54" TargetMode="External"/><Relationship Id="rId2163" Type="http://schemas.openxmlformats.org/officeDocument/2006/relationships/hyperlink" Target="http://pbs.twimg.com/profile_images/1087370438894866433/n3ccwVbt_normal.jpg" TargetMode="External"/><Relationship Id="rId2370" Type="http://schemas.openxmlformats.org/officeDocument/2006/relationships/hyperlink" Target="http://pbs.twimg.com/profile_images/1262087621976764420/Sew9AG_q_normal.jpg" TargetMode="External"/><Relationship Id="rId3007" Type="http://schemas.openxmlformats.org/officeDocument/2006/relationships/hyperlink" Target="http://pbs.twimg.com/profile_images/1249774681139404803/tj0FGm3s_normal.jpg" TargetMode="External"/><Relationship Id="rId3214" Type="http://schemas.openxmlformats.org/officeDocument/2006/relationships/hyperlink" Target="http://pbs.twimg.com/profile_images/1251806502635134977/eNCbaw2c_normal.jpg" TargetMode="External"/><Relationship Id="rId3421" Type="http://schemas.openxmlformats.org/officeDocument/2006/relationships/hyperlink" Target="http://pbs.twimg.com/profile_images/1262470893500055563/nN-YA2YA_normal.jpg" TargetMode="External"/><Relationship Id="rId135" Type="http://schemas.openxmlformats.org/officeDocument/2006/relationships/hyperlink" Target="https://t.co/lmMF74lYFS" TargetMode="External"/><Relationship Id="rId342" Type="http://schemas.openxmlformats.org/officeDocument/2006/relationships/hyperlink" Target="https://t.co/r3lH1Gg3iV" TargetMode="External"/><Relationship Id="rId2023" Type="http://schemas.openxmlformats.org/officeDocument/2006/relationships/hyperlink" Target="http://pbs.twimg.com/profile_images/1259768616553242625/nzK1LRIL_normal.jpg" TargetMode="External"/><Relationship Id="rId2230" Type="http://schemas.openxmlformats.org/officeDocument/2006/relationships/hyperlink" Target="http://pbs.twimg.com/profile_images/1242936620048941058/9JZG8wdG_normal.jpg" TargetMode="External"/><Relationship Id="rId5179" Type="http://schemas.openxmlformats.org/officeDocument/2006/relationships/hyperlink" Target="https://twitter.com/nihalpia_zen" TargetMode="External"/><Relationship Id="rId5386" Type="http://schemas.openxmlformats.org/officeDocument/2006/relationships/hyperlink" Target="https://twitter.com/acarisselim" TargetMode="External"/><Relationship Id="rId5593" Type="http://schemas.openxmlformats.org/officeDocument/2006/relationships/hyperlink" Target="https://twitter.com/hseyini46773751" TargetMode="External"/><Relationship Id="rId6437" Type="http://schemas.openxmlformats.org/officeDocument/2006/relationships/hyperlink" Target="https://twitter.com/sirket_ortagi" TargetMode="External"/><Relationship Id="rId202" Type="http://schemas.openxmlformats.org/officeDocument/2006/relationships/hyperlink" Target="https://t.co/g9KKCiJolq" TargetMode="External"/><Relationship Id="rId4195" Type="http://schemas.openxmlformats.org/officeDocument/2006/relationships/hyperlink" Target="https://twitter.com/zeydankaralar01" TargetMode="External"/><Relationship Id="rId5039" Type="http://schemas.openxmlformats.org/officeDocument/2006/relationships/hyperlink" Target="https://twitter.com/alexmercerfrey" TargetMode="External"/><Relationship Id="rId5246" Type="http://schemas.openxmlformats.org/officeDocument/2006/relationships/hyperlink" Target="https://twitter.com/turkce01" TargetMode="External"/><Relationship Id="rId5453" Type="http://schemas.openxmlformats.org/officeDocument/2006/relationships/hyperlink" Target="https://twitter.com/bahcesehir_k12" TargetMode="External"/><Relationship Id="rId6504" Type="http://schemas.openxmlformats.org/officeDocument/2006/relationships/hyperlink" Target="https://twitter.com/aysenurkyvl" TargetMode="External"/><Relationship Id="rId1789" Type="http://schemas.openxmlformats.org/officeDocument/2006/relationships/hyperlink" Target="http://pbs.twimg.com/profile_images/799893407971864576/xSmeMEmV_normal.jpg" TargetMode="External"/><Relationship Id="rId1996" Type="http://schemas.openxmlformats.org/officeDocument/2006/relationships/hyperlink" Target="http://pbs.twimg.com/profile_images/1263619925509357568/bR9DUBme_normal.jpg" TargetMode="External"/><Relationship Id="rId4055" Type="http://schemas.openxmlformats.org/officeDocument/2006/relationships/hyperlink" Target="https://twitter.com/idris_sirdi35" TargetMode="External"/><Relationship Id="rId4262" Type="http://schemas.openxmlformats.org/officeDocument/2006/relationships/hyperlink" Target="https://twitter.com/victoriasongx" TargetMode="External"/><Relationship Id="rId5106" Type="http://schemas.openxmlformats.org/officeDocument/2006/relationships/hyperlink" Target="https://twitter.com/sputnik_tr" TargetMode="External"/><Relationship Id="rId5660" Type="http://schemas.openxmlformats.org/officeDocument/2006/relationships/hyperlink" Target="https://twitter.com/goksunorgun" TargetMode="External"/><Relationship Id="rId1649" Type="http://schemas.openxmlformats.org/officeDocument/2006/relationships/hyperlink" Target="http://pbs.twimg.com/profile_images/1251506550159691776/DLnWcFxZ_normal.jpg" TargetMode="External"/><Relationship Id="rId1856" Type="http://schemas.openxmlformats.org/officeDocument/2006/relationships/hyperlink" Target="http://pbs.twimg.com/profile_images/1257328905381449729/zr2c1AJl_normal.jpg" TargetMode="External"/><Relationship Id="rId2907" Type="http://schemas.openxmlformats.org/officeDocument/2006/relationships/hyperlink" Target="http://abs.twimg.com/sticky/default_profile_images/default_profile_normal.png" TargetMode="External"/><Relationship Id="rId3071" Type="http://schemas.openxmlformats.org/officeDocument/2006/relationships/hyperlink" Target="http://pbs.twimg.com/profile_images/1179516745926750211/wgx1kDzu_normal.jpg" TargetMode="External"/><Relationship Id="rId5313" Type="http://schemas.openxmlformats.org/officeDocument/2006/relationships/hyperlink" Target="https://twitter.com/hebuni_21" TargetMode="External"/><Relationship Id="rId5520" Type="http://schemas.openxmlformats.org/officeDocument/2006/relationships/hyperlink" Target="https://twitter.com/bmyfc14" TargetMode="External"/><Relationship Id="rId1509" Type="http://schemas.openxmlformats.org/officeDocument/2006/relationships/hyperlink" Target="http://pbs.twimg.com/profile_images/1552227814/tt_normal.png" TargetMode="External"/><Relationship Id="rId1716" Type="http://schemas.openxmlformats.org/officeDocument/2006/relationships/hyperlink" Target="http://pbs.twimg.com/profile_images/1197577275014893568/oZmXyM4__normal.jpg" TargetMode="External"/><Relationship Id="rId1923" Type="http://schemas.openxmlformats.org/officeDocument/2006/relationships/hyperlink" Target="http://pbs.twimg.com/profile_images/1263380087929548801/q7lJLAcJ_normal.jpg" TargetMode="External"/><Relationship Id="rId4122" Type="http://schemas.openxmlformats.org/officeDocument/2006/relationships/hyperlink" Target="https://twitter.com/43mustafa" TargetMode="External"/><Relationship Id="rId3888" Type="http://schemas.openxmlformats.org/officeDocument/2006/relationships/hyperlink" Target="https://twitter.com/berke_nuri35" TargetMode="External"/><Relationship Id="rId4939" Type="http://schemas.openxmlformats.org/officeDocument/2006/relationships/hyperlink" Target="https://twitter.com/37yigit" TargetMode="External"/><Relationship Id="rId6087" Type="http://schemas.openxmlformats.org/officeDocument/2006/relationships/hyperlink" Target="https://twitter.com/ilknur_hayat52" TargetMode="External"/><Relationship Id="rId6294" Type="http://schemas.openxmlformats.org/officeDocument/2006/relationships/hyperlink" Target="https://twitter.com/besiktasliyize" TargetMode="External"/><Relationship Id="rId2697" Type="http://schemas.openxmlformats.org/officeDocument/2006/relationships/hyperlink" Target="http://pbs.twimg.com/profile_images/1234727797471485952/qDWdhfph_normal.jpg" TargetMode="External"/><Relationship Id="rId3748" Type="http://schemas.openxmlformats.org/officeDocument/2006/relationships/hyperlink" Target="https://twitter.com/refenney" TargetMode="External"/><Relationship Id="rId6154" Type="http://schemas.openxmlformats.org/officeDocument/2006/relationships/hyperlink" Target="https://twitter.com/orucreis1040" TargetMode="External"/><Relationship Id="rId6361" Type="http://schemas.openxmlformats.org/officeDocument/2006/relationships/hyperlink" Target="https://twitter.com/sadiyegulec1" TargetMode="External"/><Relationship Id="rId669" Type="http://schemas.openxmlformats.org/officeDocument/2006/relationships/hyperlink" Target="https://t.co/8fUoAGKwn8" TargetMode="External"/><Relationship Id="rId876" Type="http://schemas.openxmlformats.org/officeDocument/2006/relationships/hyperlink" Target="http://pbs.twimg.com/profile_images/1264187375145701376/NQga9q5O_normal.jpg" TargetMode="External"/><Relationship Id="rId1299" Type="http://schemas.openxmlformats.org/officeDocument/2006/relationships/hyperlink" Target="http://pbs.twimg.com/profile_images/1189498915864924160/NOhv9lki_normal.jpg" TargetMode="External"/><Relationship Id="rId2557" Type="http://schemas.openxmlformats.org/officeDocument/2006/relationships/hyperlink" Target="http://pbs.twimg.com/profile_images/1260436099928858625/o5Gv8y5E_normal.jpg" TargetMode="External"/><Relationship Id="rId3608" Type="http://schemas.openxmlformats.org/officeDocument/2006/relationships/hyperlink" Target="http://pbs.twimg.com/profile_images/1258887204526530562/T1wiQXYy_normal.jpg" TargetMode="External"/><Relationship Id="rId3955" Type="http://schemas.openxmlformats.org/officeDocument/2006/relationships/hyperlink" Target="https://twitter.com/cupucuputer" TargetMode="External"/><Relationship Id="rId5170" Type="http://schemas.openxmlformats.org/officeDocument/2006/relationships/hyperlink" Target="https://twitter.com/gulerana53" TargetMode="External"/><Relationship Id="rId6014" Type="http://schemas.openxmlformats.org/officeDocument/2006/relationships/hyperlink" Target="https://twitter.com/survivortbilgi" TargetMode="External"/><Relationship Id="rId6221" Type="http://schemas.openxmlformats.org/officeDocument/2006/relationships/hyperlink" Target="https://twitter.com/savascisiyks" TargetMode="External"/><Relationship Id="rId529" Type="http://schemas.openxmlformats.org/officeDocument/2006/relationships/hyperlink" Target="https://t.co/T3Nk4hRAdZ" TargetMode="External"/><Relationship Id="rId736" Type="http://schemas.openxmlformats.org/officeDocument/2006/relationships/hyperlink" Target="http://pbs.twimg.com/profile_images/1263786028097253376/5sXxcG4O_normal.jpg" TargetMode="External"/><Relationship Id="rId1159" Type="http://schemas.openxmlformats.org/officeDocument/2006/relationships/hyperlink" Target="http://pbs.twimg.com/profile_images/1236684171432603650/sZnjQUfR_normal.jpg" TargetMode="External"/><Relationship Id="rId1366" Type="http://schemas.openxmlformats.org/officeDocument/2006/relationships/hyperlink" Target="http://pbs.twimg.com/profile_images/1263509394249125888/K2WPK64w_normal.jpg" TargetMode="External"/><Relationship Id="rId2417" Type="http://schemas.openxmlformats.org/officeDocument/2006/relationships/hyperlink" Target="http://pbs.twimg.com/profile_images/769319534427856896/_PhXl_fJ_normal.jpg" TargetMode="External"/><Relationship Id="rId2764" Type="http://schemas.openxmlformats.org/officeDocument/2006/relationships/hyperlink" Target="http://pbs.twimg.com/profile_images/1249790668186288132/sJKGMXDS_normal.jpg" TargetMode="External"/><Relationship Id="rId2971" Type="http://schemas.openxmlformats.org/officeDocument/2006/relationships/hyperlink" Target="http://pbs.twimg.com/profile_images/1242450399585591296/JzdkP1tC_normal.jpg" TargetMode="External"/><Relationship Id="rId3815" Type="http://schemas.openxmlformats.org/officeDocument/2006/relationships/hyperlink" Target="https://twitter.com/nesyayaka" TargetMode="External"/><Relationship Id="rId5030" Type="http://schemas.openxmlformats.org/officeDocument/2006/relationships/hyperlink" Target="https://twitter.com/tumyad4" TargetMode="External"/><Relationship Id="rId943" Type="http://schemas.openxmlformats.org/officeDocument/2006/relationships/hyperlink" Target="http://pbs.twimg.com/profile_images/1259481190786052100/fJ63PUaZ_normal.jpg" TargetMode="External"/><Relationship Id="rId1019" Type="http://schemas.openxmlformats.org/officeDocument/2006/relationships/hyperlink" Target="http://pbs.twimg.com/profile_images/1227880757361860608/sP6dRfGQ_normal.jpg" TargetMode="External"/><Relationship Id="rId1573" Type="http://schemas.openxmlformats.org/officeDocument/2006/relationships/hyperlink" Target="http://pbs.twimg.com/profile_images/1154657901182631937/qv4dhWHA_normal.jpg" TargetMode="External"/><Relationship Id="rId1780" Type="http://schemas.openxmlformats.org/officeDocument/2006/relationships/hyperlink" Target="http://pbs.twimg.com/profile_images/1264329083686735873/I-w_I7n1_normal.jpg" TargetMode="External"/><Relationship Id="rId2624" Type="http://schemas.openxmlformats.org/officeDocument/2006/relationships/hyperlink" Target="http://pbs.twimg.com/profile_images/1256963182746316800/0Ri9BMif_normal.jpg" TargetMode="External"/><Relationship Id="rId2831" Type="http://schemas.openxmlformats.org/officeDocument/2006/relationships/hyperlink" Target="http://pbs.twimg.com/profile_images/1252988420135190529/gRV8Kx53_normal.jpg" TargetMode="External"/><Relationship Id="rId5987" Type="http://schemas.openxmlformats.org/officeDocument/2006/relationships/hyperlink" Target="https://twitter.com/nervanbuse" TargetMode="External"/><Relationship Id="rId72" Type="http://schemas.openxmlformats.org/officeDocument/2006/relationships/hyperlink" Target="https://t.co/qcfPP2ay27" TargetMode="External"/><Relationship Id="rId803" Type="http://schemas.openxmlformats.org/officeDocument/2006/relationships/hyperlink" Target="http://pbs.twimg.com/profile_images/1073185742514544641/nUHdzNKb_normal.jpg" TargetMode="External"/><Relationship Id="rId1226" Type="http://schemas.openxmlformats.org/officeDocument/2006/relationships/hyperlink" Target="http://pbs.twimg.com/profile_images/1241578425401462789/JdnGnAAw_normal.jpg" TargetMode="External"/><Relationship Id="rId1433" Type="http://schemas.openxmlformats.org/officeDocument/2006/relationships/hyperlink" Target="http://pbs.twimg.com/profile_images/1245810931726237697/13KBZ4Gx_normal.jpg" TargetMode="External"/><Relationship Id="rId1640" Type="http://schemas.openxmlformats.org/officeDocument/2006/relationships/hyperlink" Target="http://pbs.twimg.com/profile_images/1250204270533775360/wmD-NJY9_normal.jpg" TargetMode="External"/><Relationship Id="rId4589" Type="http://schemas.openxmlformats.org/officeDocument/2006/relationships/hyperlink" Target="https://twitter.com/novavetus" TargetMode="External"/><Relationship Id="rId4796" Type="http://schemas.openxmlformats.org/officeDocument/2006/relationships/hyperlink" Target="https://twitter.com/lknurdemirel4" TargetMode="External"/><Relationship Id="rId5847" Type="http://schemas.openxmlformats.org/officeDocument/2006/relationships/hyperlink" Target="https://twitter.com/hacer__sultan" TargetMode="External"/><Relationship Id="rId1500" Type="http://schemas.openxmlformats.org/officeDocument/2006/relationships/hyperlink" Target="http://pbs.twimg.com/profile_images/586131436392046592/YdkXfQah_normal.jpg" TargetMode="External"/><Relationship Id="rId3398" Type="http://schemas.openxmlformats.org/officeDocument/2006/relationships/hyperlink" Target="http://pbs.twimg.com/profile_images/1262675775515496448/uYJWyLuz_normal.jpg" TargetMode="External"/><Relationship Id="rId4449" Type="http://schemas.openxmlformats.org/officeDocument/2006/relationships/hyperlink" Target="https://twitter.com/passsiflora" TargetMode="External"/><Relationship Id="rId4656" Type="http://schemas.openxmlformats.org/officeDocument/2006/relationships/hyperlink" Target="https://twitter.com/oceanpunj" TargetMode="External"/><Relationship Id="rId4863" Type="http://schemas.openxmlformats.org/officeDocument/2006/relationships/hyperlink" Target="https://twitter.com/aranacanan" TargetMode="External"/><Relationship Id="rId5707" Type="http://schemas.openxmlformats.org/officeDocument/2006/relationships/hyperlink" Target="https://twitter.com/deliadelcarme13" TargetMode="External"/><Relationship Id="rId5914" Type="http://schemas.openxmlformats.org/officeDocument/2006/relationships/hyperlink" Target="https://twitter.com/murat_6109" TargetMode="External"/><Relationship Id="rId3258" Type="http://schemas.openxmlformats.org/officeDocument/2006/relationships/hyperlink" Target="http://pbs.twimg.com/profile_images/1144572739895865344/m0YFfmad_normal.jpg" TargetMode="External"/><Relationship Id="rId3465" Type="http://schemas.openxmlformats.org/officeDocument/2006/relationships/hyperlink" Target="http://pbs.twimg.com/profile_images/3636835280/7afe63bbf3b1abbcc27f9206dd78f143_normal.jpeg" TargetMode="External"/><Relationship Id="rId3672" Type="http://schemas.openxmlformats.org/officeDocument/2006/relationships/hyperlink" Target="https://twitter.com/yukselkarakelle" TargetMode="External"/><Relationship Id="rId4309" Type="http://schemas.openxmlformats.org/officeDocument/2006/relationships/hyperlink" Target="https://twitter.com/arener6" TargetMode="External"/><Relationship Id="rId4516" Type="http://schemas.openxmlformats.org/officeDocument/2006/relationships/hyperlink" Target="https://twitter.com/astro_nyuyu" TargetMode="External"/><Relationship Id="rId4723" Type="http://schemas.openxmlformats.org/officeDocument/2006/relationships/hyperlink" Target="https://twitter.com/atlantisliadam" TargetMode="External"/><Relationship Id="rId179" Type="http://schemas.openxmlformats.org/officeDocument/2006/relationships/hyperlink" Target="https://t.co/0PFEkJ4bgM" TargetMode="External"/><Relationship Id="rId386" Type="http://schemas.openxmlformats.org/officeDocument/2006/relationships/hyperlink" Target="https://t.co/e0yKcthZsS" TargetMode="External"/><Relationship Id="rId593" Type="http://schemas.openxmlformats.org/officeDocument/2006/relationships/hyperlink" Target="https://t.co/I8G4XkSl3h" TargetMode="External"/><Relationship Id="rId2067" Type="http://schemas.openxmlformats.org/officeDocument/2006/relationships/hyperlink" Target="http://pbs.twimg.com/profile_images/719233044276768768/ls-AwpNJ_normal.jpg" TargetMode="External"/><Relationship Id="rId2274" Type="http://schemas.openxmlformats.org/officeDocument/2006/relationships/hyperlink" Target="http://pbs.twimg.com/profile_images/1225871771481538561/Imy3MEkT_normal.jpg" TargetMode="External"/><Relationship Id="rId2481" Type="http://schemas.openxmlformats.org/officeDocument/2006/relationships/hyperlink" Target="http://pbs.twimg.com/profile_images/1037676205795889153/ZZWhPoPs_normal.jpg" TargetMode="External"/><Relationship Id="rId3118" Type="http://schemas.openxmlformats.org/officeDocument/2006/relationships/hyperlink" Target="http://pbs.twimg.com/profile_images/1264319750605361152/kapjvUKD_normal.jpg" TargetMode="External"/><Relationship Id="rId3325" Type="http://schemas.openxmlformats.org/officeDocument/2006/relationships/hyperlink" Target="http://pbs.twimg.com/profile_images/1046455907796897792/Oz--fOk5_normal.jpg" TargetMode="External"/><Relationship Id="rId3532" Type="http://schemas.openxmlformats.org/officeDocument/2006/relationships/hyperlink" Target="http://abs.twimg.com/sticky/default_profile_images/default_profile_normal.png" TargetMode="External"/><Relationship Id="rId4930" Type="http://schemas.openxmlformats.org/officeDocument/2006/relationships/hyperlink" Target="https://twitter.com/33tonyukuk" TargetMode="External"/><Relationship Id="rId246" Type="http://schemas.openxmlformats.org/officeDocument/2006/relationships/hyperlink" Target="https://t.co/B42o4k6jwI" TargetMode="External"/><Relationship Id="rId453" Type="http://schemas.openxmlformats.org/officeDocument/2006/relationships/hyperlink" Target="https://t.co/oyIYSg40dM" TargetMode="External"/><Relationship Id="rId660" Type="http://schemas.openxmlformats.org/officeDocument/2006/relationships/hyperlink" Target="https://t.co/tJoUaDlYiR" TargetMode="External"/><Relationship Id="rId1083" Type="http://schemas.openxmlformats.org/officeDocument/2006/relationships/hyperlink" Target="http://pbs.twimg.com/profile_images/1262775602412748804/FUXNCh7f_normal.jpg" TargetMode="External"/><Relationship Id="rId1290" Type="http://schemas.openxmlformats.org/officeDocument/2006/relationships/hyperlink" Target="http://pbs.twimg.com/profile_images/1250103865233588227/28HxZ0pT_normal.jpg" TargetMode="External"/><Relationship Id="rId2134" Type="http://schemas.openxmlformats.org/officeDocument/2006/relationships/hyperlink" Target="http://pbs.twimg.com/profile_images/1263579229960187905/Uq0Vce6Z_normal.jpg" TargetMode="External"/><Relationship Id="rId2341" Type="http://schemas.openxmlformats.org/officeDocument/2006/relationships/hyperlink" Target="http://pbs.twimg.com/profile_images/1238251096637952006/9fFDW0_-_normal.jpg" TargetMode="External"/><Relationship Id="rId5497" Type="http://schemas.openxmlformats.org/officeDocument/2006/relationships/hyperlink" Target="https://twitter.com/baranozturkx" TargetMode="External"/><Relationship Id="rId6548" Type="http://schemas.openxmlformats.org/officeDocument/2006/relationships/hyperlink" Target="https://twitter.com/cagritaner" TargetMode="External"/><Relationship Id="rId106" Type="http://schemas.openxmlformats.org/officeDocument/2006/relationships/hyperlink" Target="https://t.co/OuCJUECACo" TargetMode="External"/><Relationship Id="rId313" Type="http://schemas.openxmlformats.org/officeDocument/2006/relationships/hyperlink" Target="https://t.co/C9hROkdSja" TargetMode="External"/><Relationship Id="rId1150" Type="http://schemas.openxmlformats.org/officeDocument/2006/relationships/hyperlink" Target="http://pbs.twimg.com/profile_images/1234862059793371144/OsZpgrXI_normal.jpg" TargetMode="External"/><Relationship Id="rId4099" Type="http://schemas.openxmlformats.org/officeDocument/2006/relationships/hyperlink" Target="https://twitter.com/kskobi" TargetMode="External"/><Relationship Id="rId5357" Type="http://schemas.openxmlformats.org/officeDocument/2006/relationships/hyperlink" Target="https://twitter.com/arkoloji" TargetMode="External"/><Relationship Id="rId520" Type="http://schemas.openxmlformats.org/officeDocument/2006/relationships/hyperlink" Target="https://t.co/8UstmLQDxV" TargetMode="External"/><Relationship Id="rId2201" Type="http://schemas.openxmlformats.org/officeDocument/2006/relationships/hyperlink" Target="http://pbs.twimg.com/profile_images/1154382159441989632/_3qT-NsF_normal.jpg" TargetMode="External"/><Relationship Id="rId5564" Type="http://schemas.openxmlformats.org/officeDocument/2006/relationships/hyperlink" Target="https://twitter.com/candyrt2053" TargetMode="External"/><Relationship Id="rId5771" Type="http://schemas.openxmlformats.org/officeDocument/2006/relationships/hyperlink" Target="https://twitter.com/rengo33" TargetMode="External"/><Relationship Id="rId6408" Type="http://schemas.openxmlformats.org/officeDocument/2006/relationships/hyperlink" Target="https://twitter.com/qzinemerve" TargetMode="External"/><Relationship Id="rId1010" Type="http://schemas.openxmlformats.org/officeDocument/2006/relationships/hyperlink" Target="http://pbs.twimg.com/profile_images/1121894221772935168/SpeBijJH_normal.jpg" TargetMode="External"/><Relationship Id="rId1967" Type="http://schemas.openxmlformats.org/officeDocument/2006/relationships/hyperlink" Target="http://pbs.twimg.com/profile_images/1260688141738016769/f4aSdeiH_normal.jpg" TargetMode="External"/><Relationship Id="rId4166" Type="http://schemas.openxmlformats.org/officeDocument/2006/relationships/hyperlink" Target="https://twitter.com/onlyjustexo" TargetMode="External"/><Relationship Id="rId4373" Type="http://schemas.openxmlformats.org/officeDocument/2006/relationships/hyperlink" Target="https://twitter.com/yaarerc24654037" TargetMode="External"/><Relationship Id="rId4580" Type="http://schemas.openxmlformats.org/officeDocument/2006/relationships/hyperlink" Target="https://twitter.com/meyyupcelik" TargetMode="External"/><Relationship Id="rId5217" Type="http://schemas.openxmlformats.org/officeDocument/2006/relationships/hyperlink" Target="https://twitter.com/topram__" TargetMode="External"/><Relationship Id="rId5424" Type="http://schemas.openxmlformats.org/officeDocument/2006/relationships/hyperlink" Target="https://twitter.com/sduzyatanlar" TargetMode="External"/><Relationship Id="rId5631" Type="http://schemas.openxmlformats.org/officeDocument/2006/relationships/hyperlink" Target="https://twitter.com/eelfsltny" TargetMode="External"/><Relationship Id="rId4026" Type="http://schemas.openxmlformats.org/officeDocument/2006/relationships/hyperlink" Target="https://twitter.com/fromirkwood" TargetMode="External"/><Relationship Id="rId4440" Type="http://schemas.openxmlformats.org/officeDocument/2006/relationships/hyperlink" Target="https://twitter.com/selimtuncay14" TargetMode="External"/><Relationship Id="rId3042" Type="http://schemas.openxmlformats.org/officeDocument/2006/relationships/hyperlink" Target="http://pbs.twimg.com/profile_images/1260648068992634893/KqJsCUzm_normal.jpg" TargetMode="External"/><Relationship Id="rId6198" Type="http://schemas.openxmlformats.org/officeDocument/2006/relationships/hyperlink" Target="https://twitter.com/l4lbkt" TargetMode="External"/><Relationship Id="rId6265" Type="http://schemas.openxmlformats.org/officeDocument/2006/relationships/hyperlink" Target="https://twitter.com/1453devam" TargetMode="External"/><Relationship Id="rId3859" Type="http://schemas.openxmlformats.org/officeDocument/2006/relationships/hyperlink" Target="https://twitter.com/esevenli" TargetMode="External"/><Relationship Id="rId5281" Type="http://schemas.openxmlformats.org/officeDocument/2006/relationships/hyperlink" Target="https://twitter.com/meleksszandi" TargetMode="External"/><Relationship Id="rId2875" Type="http://schemas.openxmlformats.org/officeDocument/2006/relationships/hyperlink" Target="http://pbs.twimg.com/profile_images/1256291893945741313/hliLfaQV_normal.jpg" TargetMode="External"/><Relationship Id="rId3926" Type="http://schemas.openxmlformats.org/officeDocument/2006/relationships/hyperlink" Target="https://twitter.com/zeynosarikaya" TargetMode="External"/><Relationship Id="rId6332" Type="http://schemas.openxmlformats.org/officeDocument/2006/relationships/hyperlink" Target="https://twitter.com/sabahatdoganer" TargetMode="External"/><Relationship Id="rId847" Type="http://schemas.openxmlformats.org/officeDocument/2006/relationships/hyperlink" Target="http://pbs.twimg.com/profile_images/1262456932448768001/AJcw5gJ9_normal.jpg" TargetMode="External"/><Relationship Id="rId1477" Type="http://schemas.openxmlformats.org/officeDocument/2006/relationships/hyperlink" Target="http://pbs.twimg.com/profile_images/1260639537526640641/EEfhlAqW_normal.jpg" TargetMode="External"/><Relationship Id="rId1891" Type="http://schemas.openxmlformats.org/officeDocument/2006/relationships/hyperlink" Target="http://pbs.twimg.com/profile_images/1173579264157003776/c4WAS_sm_normal.jpg" TargetMode="External"/><Relationship Id="rId2528" Type="http://schemas.openxmlformats.org/officeDocument/2006/relationships/hyperlink" Target="http://pbs.twimg.com/profile_images/1263928874645295104/bq2cpHJW_normal.jpg" TargetMode="External"/><Relationship Id="rId2942" Type="http://schemas.openxmlformats.org/officeDocument/2006/relationships/hyperlink" Target="http://pbs.twimg.com/profile_images/1229058123094056961/QTkQZkBj_normal.jpg" TargetMode="External"/><Relationship Id="rId914" Type="http://schemas.openxmlformats.org/officeDocument/2006/relationships/hyperlink" Target="http://pbs.twimg.com/profile_images/1247513553717866497/EUaa-kJo_normal.jpg" TargetMode="External"/><Relationship Id="rId1544" Type="http://schemas.openxmlformats.org/officeDocument/2006/relationships/hyperlink" Target="http://pbs.twimg.com/profile_images/1264001303958761473/1qy84c4d_normal.jpg" TargetMode="External"/><Relationship Id="rId5001" Type="http://schemas.openxmlformats.org/officeDocument/2006/relationships/hyperlink" Target="https://twitter.com/eyllnis86289325" TargetMode="External"/><Relationship Id="rId1611" Type="http://schemas.openxmlformats.org/officeDocument/2006/relationships/hyperlink" Target="http://pbs.twimg.com/profile_images/1263176795026788352/cbcR-ZlQ_normal.jpg" TargetMode="External"/><Relationship Id="rId4767" Type="http://schemas.openxmlformats.org/officeDocument/2006/relationships/hyperlink" Target="https://twitter.com/rumeysadag_" TargetMode="External"/><Relationship Id="rId5818" Type="http://schemas.openxmlformats.org/officeDocument/2006/relationships/hyperlink" Target="https://twitter.com/diyanetbasin" TargetMode="External"/><Relationship Id="rId3369" Type="http://schemas.openxmlformats.org/officeDocument/2006/relationships/hyperlink" Target="http://pbs.twimg.com/profile_images/1263543733192200192/37XgT68S_normal.jpg" TargetMode="External"/><Relationship Id="rId2385" Type="http://schemas.openxmlformats.org/officeDocument/2006/relationships/hyperlink" Target="http://pbs.twimg.com/profile_images/1263205697078116353/MKrEG9_R_normal.jpg" TargetMode="External"/><Relationship Id="rId3783" Type="http://schemas.openxmlformats.org/officeDocument/2006/relationships/hyperlink" Target="https://twitter.com/gmsusurluk" TargetMode="External"/><Relationship Id="rId4834" Type="http://schemas.openxmlformats.org/officeDocument/2006/relationships/hyperlink" Target="https://twitter.com/bbarismy" TargetMode="External"/><Relationship Id="rId357" Type="http://schemas.openxmlformats.org/officeDocument/2006/relationships/hyperlink" Target="https://t.co/KjzCuTPuQO" TargetMode="External"/><Relationship Id="rId2038" Type="http://schemas.openxmlformats.org/officeDocument/2006/relationships/hyperlink" Target="http://pbs.twimg.com/profile_images/1037254131113750528/RMOu6_Qm_normal.jpg" TargetMode="External"/><Relationship Id="rId3436" Type="http://schemas.openxmlformats.org/officeDocument/2006/relationships/hyperlink" Target="http://pbs.twimg.com/profile_images/1264632738608558081/MItuxFzx_normal.jpg" TargetMode="External"/><Relationship Id="rId3850" Type="http://schemas.openxmlformats.org/officeDocument/2006/relationships/hyperlink" Target="https://twitter.com/abdiogluadem" TargetMode="External"/><Relationship Id="rId4901" Type="http://schemas.openxmlformats.org/officeDocument/2006/relationships/hyperlink" Target="https://twitter.com/evrimgbakan" TargetMode="External"/><Relationship Id="rId771" Type="http://schemas.openxmlformats.org/officeDocument/2006/relationships/hyperlink" Target="http://pbs.twimg.com/profile_images/1252246046144638981/p0c0WebS_normal.jpg" TargetMode="External"/><Relationship Id="rId2452" Type="http://schemas.openxmlformats.org/officeDocument/2006/relationships/hyperlink" Target="http://pbs.twimg.com/profile_images/1223552589259837441/ct_FB4PR_normal.jpg" TargetMode="External"/><Relationship Id="rId3503" Type="http://schemas.openxmlformats.org/officeDocument/2006/relationships/hyperlink" Target="http://pbs.twimg.com/profile_images/1262460524559769600/TuZbtDz5_normal.jpg" TargetMode="External"/><Relationship Id="rId424" Type="http://schemas.openxmlformats.org/officeDocument/2006/relationships/hyperlink" Target="https://t.co/wB1crlQzJD" TargetMode="External"/><Relationship Id="rId1054" Type="http://schemas.openxmlformats.org/officeDocument/2006/relationships/hyperlink" Target="http://abs.twimg.com/sticky/default_profile_images/default_profile_normal.png" TargetMode="External"/><Relationship Id="rId2105" Type="http://schemas.openxmlformats.org/officeDocument/2006/relationships/hyperlink" Target="http://pbs.twimg.com/profile_images/1052642433736069120/HP1OtbFp_normal.jpg" TargetMode="External"/><Relationship Id="rId5675" Type="http://schemas.openxmlformats.org/officeDocument/2006/relationships/hyperlink" Target="https://twitter.com/zira44w" TargetMode="External"/><Relationship Id="rId1121" Type="http://schemas.openxmlformats.org/officeDocument/2006/relationships/hyperlink" Target="http://pbs.twimg.com/profile_images/992759708325957632/tK9q4Y16_normal.jpg" TargetMode="External"/><Relationship Id="rId4277" Type="http://schemas.openxmlformats.org/officeDocument/2006/relationships/hyperlink" Target="https://twitter.com/kerimcesur" TargetMode="External"/><Relationship Id="rId4691" Type="http://schemas.openxmlformats.org/officeDocument/2006/relationships/hyperlink" Target="https://twitter.com/aydemireeray" TargetMode="External"/><Relationship Id="rId5328" Type="http://schemas.openxmlformats.org/officeDocument/2006/relationships/hyperlink" Target="https://twitter.com/pinhankitap" TargetMode="External"/><Relationship Id="rId5742" Type="http://schemas.openxmlformats.org/officeDocument/2006/relationships/hyperlink" Target="https://twitter.com/dogalsosyolog" TargetMode="External"/><Relationship Id="rId3293" Type="http://schemas.openxmlformats.org/officeDocument/2006/relationships/hyperlink" Target="http://pbs.twimg.com/profile_images/1254692047807799296/GSGNeQA0_normal.jpg" TargetMode="External"/><Relationship Id="rId4344" Type="http://schemas.openxmlformats.org/officeDocument/2006/relationships/hyperlink" Target="https://twitter.com/hakimecimm" TargetMode="External"/><Relationship Id="rId1938" Type="http://schemas.openxmlformats.org/officeDocument/2006/relationships/hyperlink" Target="http://pbs.twimg.com/profile_images/1133064005524819968/KJvnpZSQ_normal.jpg" TargetMode="External"/><Relationship Id="rId3360" Type="http://schemas.openxmlformats.org/officeDocument/2006/relationships/hyperlink" Target="http://pbs.twimg.com/profile_images/1063512310780780544/gAb5ziYD_normal.jpg" TargetMode="External"/><Relationship Id="rId281" Type="http://schemas.openxmlformats.org/officeDocument/2006/relationships/hyperlink" Target="https://t.co/DKAhUW9jXl" TargetMode="External"/><Relationship Id="rId3013" Type="http://schemas.openxmlformats.org/officeDocument/2006/relationships/hyperlink" Target="http://pbs.twimg.com/profile_images/1264635153588064258/DHirMuuV_normal.jpg" TargetMode="External"/><Relationship Id="rId4411" Type="http://schemas.openxmlformats.org/officeDocument/2006/relationships/hyperlink" Target="https://twitter.com/ayyce66897249" TargetMode="External"/><Relationship Id="rId6169" Type="http://schemas.openxmlformats.org/officeDocument/2006/relationships/hyperlink" Target="https://twitter.com/budamikeder" TargetMode="External"/><Relationship Id="rId2779" Type="http://schemas.openxmlformats.org/officeDocument/2006/relationships/hyperlink" Target="http://pbs.twimg.com/profile_images/849163509854334976/m8H9MB5M_normal.jpg" TargetMode="External"/><Relationship Id="rId5185" Type="http://schemas.openxmlformats.org/officeDocument/2006/relationships/hyperlink" Target="https://twitter.com/realwar2023" TargetMode="External"/><Relationship Id="rId6236" Type="http://schemas.openxmlformats.org/officeDocument/2006/relationships/hyperlink" Target="https://twitter.com/solopikachu" TargetMode="External"/><Relationship Id="rId1795" Type="http://schemas.openxmlformats.org/officeDocument/2006/relationships/hyperlink" Target="http://pbs.twimg.com/profile_images/1137777006215667713/z-ZEQPX6_normal.jpg" TargetMode="External"/><Relationship Id="rId2846" Type="http://schemas.openxmlformats.org/officeDocument/2006/relationships/hyperlink" Target="http://pbs.twimg.com/profile_images/1260820375556034562/TzLlQA84_normal.jpg" TargetMode="External"/><Relationship Id="rId5252" Type="http://schemas.openxmlformats.org/officeDocument/2006/relationships/hyperlink" Target="https://twitter.com/canerkose46" TargetMode="External"/><Relationship Id="rId6303" Type="http://schemas.openxmlformats.org/officeDocument/2006/relationships/hyperlink" Target="https://twitter.com/kuzeyildizi_52" TargetMode="External"/><Relationship Id="rId87" Type="http://schemas.openxmlformats.org/officeDocument/2006/relationships/hyperlink" Target="https://t.co/kkiZVOTW9c" TargetMode="External"/><Relationship Id="rId818" Type="http://schemas.openxmlformats.org/officeDocument/2006/relationships/hyperlink" Target="http://pbs.twimg.com/profile_images/1240601699334737921/NIF5H8Wt_normal.jpg" TargetMode="External"/><Relationship Id="rId1448" Type="http://schemas.openxmlformats.org/officeDocument/2006/relationships/hyperlink" Target="http://pbs.twimg.com/profile_images/1184860962291175425/p96-KKw6_normal.jpg" TargetMode="External"/><Relationship Id="rId1862" Type="http://schemas.openxmlformats.org/officeDocument/2006/relationships/hyperlink" Target="http://pbs.twimg.com/profile_images/1194478615884378112/OuWVUZTw_normal.jpg" TargetMode="External"/><Relationship Id="rId2913" Type="http://schemas.openxmlformats.org/officeDocument/2006/relationships/hyperlink" Target="http://pbs.twimg.com/profile_images/1180129639467012097/a7_cCc04_normal.jpg" TargetMode="External"/><Relationship Id="rId1515" Type="http://schemas.openxmlformats.org/officeDocument/2006/relationships/hyperlink" Target="http://pbs.twimg.com/profile_images/1258909661425799176/rfGieg2L_normal.jpg" TargetMode="External"/><Relationship Id="rId6093" Type="http://schemas.openxmlformats.org/officeDocument/2006/relationships/hyperlink" Target="https://twitter.com/ceylanseverr" TargetMode="External"/><Relationship Id="rId3687" Type="http://schemas.openxmlformats.org/officeDocument/2006/relationships/hyperlink" Target="https://twitter.com/arzuserra" TargetMode="External"/><Relationship Id="rId4738" Type="http://schemas.openxmlformats.org/officeDocument/2006/relationships/hyperlink" Target="https://twitter.com/yookvar" TargetMode="External"/><Relationship Id="rId2289" Type="http://schemas.openxmlformats.org/officeDocument/2006/relationships/hyperlink" Target="http://pbs.twimg.com/profile_images/1249827704255496198/hrbWa8lV_normal.jpg" TargetMode="External"/><Relationship Id="rId3754" Type="http://schemas.openxmlformats.org/officeDocument/2006/relationships/hyperlink" Target="https://twitter.com/erdemozveren0" TargetMode="External"/><Relationship Id="rId4805" Type="http://schemas.openxmlformats.org/officeDocument/2006/relationships/hyperlink" Target="https://twitter.com/pek153" TargetMode="External"/><Relationship Id="rId6160" Type="http://schemas.openxmlformats.org/officeDocument/2006/relationships/hyperlink" Target="https://twitter.com/galamention" TargetMode="External"/><Relationship Id="rId675" Type="http://schemas.openxmlformats.org/officeDocument/2006/relationships/hyperlink" Target="https://t.co/L2pSwfEB2Y" TargetMode="External"/><Relationship Id="rId2356" Type="http://schemas.openxmlformats.org/officeDocument/2006/relationships/hyperlink" Target="http://pbs.twimg.com/profile_images/988363397296160768/X_hjt5Th_normal.jpg" TargetMode="External"/><Relationship Id="rId2770" Type="http://schemas.openxmlformats.org/officeDocument/2006/relationships/hyperlink" Target="http://pbs.twimg.com/profile_images/1260853220290805760/zm4Mugm2_normal.jpg" TargetMode="External"/><Relationship Id="rId3407" Type="http://schemas.openxmlformats.org/officeDocument/2006/relationships/hyperlink" Target="http://pbs.twimg.com/profile_images/1346138491/untitled_normal.png" TargetMode="External"/><Relationship Id="rId3821" Type="http://schemas.openxmlformats.org/officeDocument/2006/relationships/hyperlink" Target="https://twitter.com/guleryuzmahfuz" TargetMode="External"/><Relationship Id="rId328" Type="http://schemas.openxmlformats.org/officeDocument/2006/relationships/hyperlink" Target="https://t.co/vDGK2U9gDG" TargetMode="External"/><Relationship Id="rId742" Type="http://schemas.openxmlformats.org/officeDocument/2006/relationships/hyperlink" Target="http://pbs.twimg.com/profile_images/1256632915485765632/JKUqhOZW_normal.jpg" TargetMode="External"/><Relationship Id="rId1372" Type="http://schemas.openxmlformats.org/officeDocument/2006/relationships/hyperlink" Target="http://pbs.twimg.com/profile_images/1264410986888470531/YMOJs0JU_normal.jpg" TargetMode="External"/><Relationship Id="rId2009" Type="http://schemas.openxmlformats.org/officeDocument/2006/relationships/hyperlink" Target="http://pbs.twimg.com/profile_images/1248965653933023233/weuE1Q00_normal.jpg" TargetMode="External"/><Relationship Id="rId2423" Type="http://schemas.openxmlformats.org/officeDocument/2006/relationships/hyperlink" Target="http://pbs.twimg.com/profile_images/1264650290747277312/ZW3R9mA2_normal.jpg" TargetMode="External"/><Relationship Id="rId5579" Type="http://schemas.openxmlformats.org/officeDocument/2006/relationships/hyperlink" Target="https://twitter.com/akira_rafa" TargetMode="External"/><Relationship Id="rId1025" Type="http://schemas.openxmlformats.org/officeDocument/2006/relationships/hyperlink" Target="http://pbs.twimg.com/profile_images/423350922408767488/nlA_m2WH_normal.jpeg" TargetMode="External"/><Relationship Id="rId4595" Type="http://schemas.openxmlformats.org/officeDocument/2006/relationships/hyperlink" Target="https://twitter.com/haltay73" TargetMode="External"/><Relationship Id="rId5646" Type="http://schemas.openxmlformats.org/officeDocument/2006/relationships/hyperlink" Target="https://twitter.com/mehmetokur13" TargetMode="External"/><Relationship Id="rId5993" Type="http://schemas.openxmlformats.org/officeDocument/2006/relationships/hyperlink" Target="https://twitter.com/arasferitfcayir" TargetMode="External"/><Relationship Id="rId3197" Type="http://schemas.openxmlformats.org/officeDocument/2006/relationships/hyperlink" Target="http://pbs.twimg.com/profile_images/1226483367769755649/ZZa_Lj_L_normal.jpg" TargetMode="External"/><Relationship Id="rId4248" Type="http://schemas.openxmlformats.org/officeDocument/2006/relationships/hyperlink" Target="https://twitter.com/barismuratyy" TargetMode="External"/><Relationship Id="rId4662" Type="http://schemas.openxmlformats.org/officeDocument/2006/relationships/hyperlink" Target="https://twitter.com/olynunxx" TargetMode="External"/><Relationship Id="rId5713" Type="http://schemas.openxmlformats.org/officeDocument/2006/relationships/hyperlink" Target="https://twitter.com/recepc_" TargetMode="External"/><Relationship Id="rId185" Type="http://schemas.openxmlformats.org/officeDocument/2006/relationships/hyperlink" Target="http://t.co/X43ik5hZk4" TargetMode="External"/><Relationship Id="rId1909" Type="http://schemas.openxmlformats.org/officeDocument/2006/relationships/hyperlink" Target="http://pbs.twimg.com/profile_images/1005553879612841985/8qznARox_normal.jpg" TargetMode="External"/><Relationship Id="rId3264" Type="http://schemas.openxmlformats.org/officeDocument/2006/relationships/hyperlink" Target="http://pbs.twimg.com/profile_images/1164953015029248000/nKd0nSfe_normal.jpg" TargetMode="External"/><Relationship Id="rId4315" Type="http://schemas.openxmlformats.org/officeDocument/2006/relationships/hyperlink" Target="https://twitter.com/filiz175" TargetMode="External"/><Relationship Id="rId2280" Type="http://schemas.openxmlformats.org/officeDocument/2006/relationships/hyperlink" Target="http://pbs.twimg.com/profile_images/1253054466728824832/fpODFYgN_normal.jpg" TargetMode="External"/><Relationship Id="rId3331" Type="http://schemas.openxmlformats.org/officeDocument/2006/relationships/hyperlink" Target="http://pbs.twimg.com/profile_images/1246008424929710080/ZyMdE4qb_normal.jpg" TargetMode="External"/><Relationship Id="rId6487" Type="http://schemas.openxmlformats.org/officeDocument/2006/relationships/hyperlink" Target="https://twitter.com/n_baskale" TargetMode="External"/><Relationship Id="rId252" Type="http://schemas.openxmlformats.org/officeDocument/2006/relationships/hyperlink" Target="https://t.co/7D6RH6M3yX" TargetMode="External"/><Relationship Id="rId5089" Type="http://schemas.openxmlformats.org/officeDocument/2006/relationships/hyperlink" Target="https://twitter.com/hayati_sedef" TargetMode="External"/><Relationship Id="rId1699" Type="http://schemas.openxmlformats.org/officeDocument/2006/relationships/hyperlink" Target="http://pbs.twimg.com/profile_images/1258146493963227136/ituOQens_normal.jpg" TargetMode="External"/><Relationship Id="rId2000" Type="http://schemas.openxmlformats.org/officeDocument/2006/relationships/hyperlink" Target="http://pbs.twimg.com/profile_images/1249259681509453824/7CypPJLk_normal.jpg" TargetMode="External"/><Relationship Id="rId5156" Type="http://schemas.openxmlformats.org/officeDocument/2006/relationships/hyperlink" Target="https://twitter.com/teaaddict19" TargetMode="External"/><Relationship Id="rId5570" Type="http://schemas.openxmlformats.org/officeDocument/2006/relationships/hyperlink" Target="https://twitter.com/mtahayildirimtr" TargetMode="External"/><Relationship Id="rId6207" Type="http://schemas.openxmlformats.org/officeDocument/2006/relationships/hyperlink" Target="https://twitter.com/velhasililkelam" TargetMode="External"/><Relationship Id="rId4172" Type="http://schemas.openxmlformats.org/officeDocument/2006/relationships/hyperlink" Target="https://twitter.com/denizelita1" TargetMode="External"/><Relationship Id="rId5223" Type="http://schemas.openxmlformats.org/officeDocument/2006/relationships/hyperlink" Target="https://twitter.com/zerre0461" TargetMode="External"/><Relationship Id="rId1766" Type="http://schemas.openxmlformats.org/officeDocument/2006/relationships/hyperlink" Target="http://pbs.twimg.com/profile_images/1250828298587975681/AZWYZM-9_normal.jpg" TargetMode="External"/><Relationship Id="rId2817" Type="http://schemas.openxmlformats.org/officeDocument/2006/relationships/hyperlink" Target="http://pbs.twimg.com/profile_images/966252134227464197/aJ5rbAy4_normal.jpg" TargetMode="External"/><Relationship Id="rId58" Type="http://schemas.openxmlformats.org/officeDocument/2006/relationships/hyperlink" Target="https://t.co/OkFZeVTvOG" TargetMode="External"/><Relationship Id="rId1419" Type="http://schemas.openxmlformats.org/officeDocument/2006/relationships/hyperlink" Target="http://pbs.twimg.com/profile_images/1259583616625057793/-GBFgHC-_normal.jpg" TargetMode="External"/><Relationship Id="rId1833" Type="http://schemas.openxmlformats.org/officeDocument/2006/relationships/hyperlink" Target="http://pbs.twimg.com/profile_images/1261083630765584384/2iKwKchc_normal.jpg" TargetMode="External"/><Relationship Id="rId4989" Type="http://schemas.openxmlformats.org/officeDocument/2006/relationships/hyperlink" Target="https://twitter.com/beyhanseda1" TargetMode="External"/><Relationship Id="rId1900" Type="http://schemas.openxmlformats.org/officeDocument/2006/relationships/hyperlink" Target="http://pbs.twimg.com/profile_images/1264329476198072321/eRM-tOaW_normal.jpg" TargetMode="External"/><Relationship Id="rId3658" Type="http://schemas.openxmlformats.org/officeDocument/2006/relationships/hyperlink" Target="https://twitter.com/leyla_dv" TargetMode="External"/><Relationship Id="rId4709" Type="http://schemas.openxmlformats.org/officeDocument/2006/relationships/hyperlink" Target="https://twitter.com/zbeydee97641621" TargetMode="External"/><Relationship Id="rId6064" Type="http://schemas.openxmlformats.org/officeDocument/2006/relationships/hyperlink" Target="https://twitter.com/nurcan_karasu" TargetMode="External"/><Relationship Id="rId579" Type="http://schemas.openxmlformats.org/officeDocument/2006/relationships/hyperlink" Target="https://t.co/cuBJqrwCTE" TargetMode="External"/><Relationship Id="rId993" Type="http://schemas.openxmlformats.org/officeDocument/2006/relationships/hyperlink" Target="http://pbs.twimg.com/profile_images/1239882362382671877/3g8iStxv_normal.jpg" TargetMode="External"/><Relationship Id="rId2674" Type="http://schemas.openxmlformats.org/officeDocument/2006/relationships/hyperlink" Target="http://pbs.twimg.com/profile_images/1208775466397655040/fAUEGTVk_normal.jpg" TargetMode="External"/><Relationship Id="rId5080" Type="http://schemas.openxmlformats.org/officeDocument/2006/relationships/hyperlink" Target="https://twitter.com/ahavuzlu" TargetMode="External"/><Relationship Id="rId6131" Type="http://schemas.openxmlformats.org/officeDocument/2006/relationships/hyperlink" Target="https://twitter.com/hilmibozdag_" TargetMode="External"/><Relationship Id="rId646" Type="http://schemas.openxmlformats.org/officeDocument/2006/relationships/hyperlink" Target="https://t.co/I3jvSVAFNZ" TargetMode="External"/><Relationship Id="rId1276" Type="http://schemas.openxmlformats.org/officeDocument/2006/relationships/hyperlink" Target="http://pbs.twimg.com/profile_images/1245784754080735233/sM-_rexT_normal.jpg" TargetMode="External"/><Relationship Id="rId2327" Type="http://schemas.openxmlformats.org/officeDocument/2006/relationships/hyperlink" Target="http://pbs.twimg.com/profile_images/1242785033775190017/9pjozvGV_normal.jpg" TargetMode="External"/><Relationship Id="rId3725" Type="http://schemas.openxmlformats.org/officeDocument/2006/relationships/hyperlink" Target="https://twitter.com/trtbelgesel" TargetMode="External"/><Relationship Id="rId1690" Type="http://schemas.openxmlformats.org/officeDocument/2006/relationships/hyperlink" Target="http://pbs.twimg.com/profile_images/1259570430899302401/PQJkCQx2_normal.jpg" TargetMode="External"/><Relationship Id="rId2741" Type="http://schemas.openxmlformats.org/officeDocument/2006/relationships/hyperlink" Target="http://pbs.twimg.com/profile_images/987707282652893184/BcCUnHvF_normal.jpg" TargetMode="External"/><Relationship Id="rId5897" Type="http://schemas.openxmlformats.org/officeDocument/2006/relationships/hyperlink" Target="https://twitter.com/hardal_ahmed" TargetMode="External"/><Relationship Id="rId713" Type="http://schemas.openxmlformats.org/officeDocument/2006/relationships/hyperlink" Target="http://t.co/ZzeyBQ6gru" TargetMode="External"/><Relationship Id="rId1343" Type="http://schemas.openxmlformats.org/officeDocument/2006/relationships/hyperlink" Target="http://pbs.twimg.com/profile_images/1225479559124004865/w7Hf2CsM_normal.jpg" TargetMode="External"/><Relationship Id="rId4499" Type="http://schemas.openxmlformats.org/officeDocument/2006/relationships/hyperlink" Target="https://twitter.com/sbnc_" TargetMode="External"/><Relationship Id="rId5964" Type="http://schemas.openxmlformats.org/officeDocument/2006/relationships/hyperlink" Target="https://twitter.com/adiyamangovtr" TargetMode="External"/><Relationship Id="rId1410" Type="http://schemas.openxmlformats.org/officeDocument/2006/relationships/hyperlink" Target="http://pbs.twimg.com/profile_images/1094651564382437377/00gH16Ev_normal.jpg" TargetMode="External"/><Relationship Id="rId4566" Type="http://schemas.openxmlformats.org/officeDocument/2006/relationships/hyperlink" Target="https://twitter.com/lifelock2" TargetMode="External"/><Relationship Id="rId4980" Type="http://schemas.openxmlformats.org/officeDocument/2006/relationships/hyperlink" Target="https://twitter.com/beykozakparti" TargetMode="External"/><Relationship Id="rId5617" Type="http://schemas.openxmlformats.org/officeDocument/2006/relationships/hyperlink" Target="https://twitter.com/halildisli95" TargetMode="External"/><Relationship Id="rId3168" Type="http://schemas.openxmlformats.org/officeDocument/2006/relationships/hyperlink" Target="http://pbs.twimg.com/profile_images/1258203800701001730/bIc7JQWF_normal.jpg" TargetMode="External"/><Relationship Id="rId3582" Type="http://schemas.openxmlformats.org/officeDocument/2006/relationships/hyperlink" Target="http://pbs.twimg.com/profile_images/1101140337333059584/PfyaN6tf_normal.jpg" TargetMode="External"/><Relationship Id="rId4219" Type="http://schemas.openxmlformats.org/officeDocument/2006/relationships/hyperlink" Target="https://twitter.com/han_tugcu" TargetMode="External"/><Relationship Id="rId4633" Type="http://schemas.openxmlformats.org/officeDocument/2006/relationships/hyperlink" Target="https://twitter.com/tovbekar_asi34" TargetMode="External"/><Relationship Id="rId2184" Type="http://schemas.openxmlformats.org/officeDocument/2006/relationships/hyperlink" Target="http://pbs.twimg.com/profile_images/1263034883498270729/uo0c4Atv_normal.jpg" TargetMode="External"/><Relationship Id="rId3235" Type="http://schemas.openxmlformats.org/officeDocument/2006/relationships/hyperlink" Target="http://pbs.twimg.com/profile_images/1263078477223333890/XPn6x9sT_normal.jpg" TargetMode="External"/><Relationship Id="rId156" Type="http://schemas.openxmlformats.org/officeDocument/2006/relationships/hyperlink" Target="https://t.co/Lg09oYhvWk" TargetMode="External"/><Relationship Id="rId570" Type="http://schemas.openxmlformats.org/officeDocument/2006/relationships/hyperlink" Target="https://t.co/2ItKz8nikz" TargetMode="External"/><Relationship Id="rId2251" Type="http://schemas.openxmlformats.org/officeDocument/2006/relationships/hyperlink" Target="http://pbs.twimg.com/profile_images/1261428400499167235/vFFwqxyO_normal.jpg" TargetMode="External"/><Relationship Id="rId3302" Type="http://schemas.openxmlformats.org/officeDocument/2006/relationships/hyperlink" Target="http://pbs.twimg.com/profile_images/1264636723968999425/7_p6sHDd_normal.jpg" TargetMode="External"/><Relationship Id="rId4700" Type="http://schemas.openxmlformats.org/officeDocument/2006/relationships/hyperlink" Target="https://twitter.com/elifbmyf" TargetMode="External"/><Relationship Id="rId6458" Type="http://schemas.openxmlformats.org/officeDocument/2006/relationships/hyperlink" Target="https://twitter.com/karmuhsin" TargetMode="External"/><Relationship Id="rId223" Type="http://schemas.openxmlformats.org/officeDocument/2006/relationships/hyperlink" Target="https://t.co/i7GsbD5eHD" TargetMode="External"/><Relationship Id="rId4076" Type="http://schemas.openxmlformats.org/officeDocument/2006/relationships/hyperlink" Target="https://twitter.com/turkmennbeyy" TargetMode="External"/><Relationship Id="rId5474" Type="http://schemas.openxmlformats.org/officeDocument/2006/relationships/hyperlink" Target="https://twitter.com/survivoryagc" TargetMode="External"/><Relationship Id="rId6525" Type="http://schemas.openxmlformats.org/officeDocument/2006/relationships/hyperlink" Target="https://twitter.com/ijlaallk" TargetMode="External"/><Relationship Id="rId4490" Type="http://schemas.openxmlformats.org/officeDocument/2006/relationships/hyperlink" Target="https://twitter.com/erkanyl59098519" TargetMode="External"/><Relationship Id="rId5127" Type="http://schemas.openxmlformats.org/officeDocument/2006/relationships/hyperlink" Target="https://twitter.com/bbahadirerdem" TargetMode="External"/><Relationship Id="rId5541" Type="http://schemas.openxmlformats.org/officeDocument/2006/relationships/hyperlink" Target="https://twitter.com/filizkalkan" TargetMode="External"/><Relationship Id="rId1737" Type="http://schemas.openxmlformats.org/officeDocument/2006/relationships/hyperlink" Target="http://pbs.twimg.com/profile_images/1253024438074949640/dKef8HQM_normal.jpg" TargetMode="External"/><Relationship Id="rId3092" Type="http://schemas.openxmlformats.org/officeDocument/2006/relationships/hyperlink" Target="http://pbs.twimg.com/profile_images/1264645740346908672/0PDEl1Bl_normal.jpg" TargetMode="External"/><Relationship Id="rId4143" Type="http://schemas.openxmlformats.org/officeDocument/2006/relationships/hyperlink" Target="https://twitter.com/njzam" TargetMode="External"/><Relationship Id="rId29" Type="http://schemas.openxmlformats.org/officeDocument/2006/relationships/hyperlink" Target="https://t.co/z0Smz4oXNl" TargetMode="External"/><Relationship Id="rId4210" Type="http://schemas.openxmlformats.org/officeDocument/2006/relationships/hyperlink" Target="https://twitter.com/arserdem19" TargetMode="External"/><Relationship Id="rId1804" Type="http://schemas.openxmlformats.org/officeDocument/2006/relationships/hyperlink" Target="http://pbs.twimg.com/profile_images/781975982282539008/D_zvDP9m_normal.jpg" TargetMode="External"/><Relationship Id="rId6382" Type="http://schemas.openxmlformats.org/officeDocument/2006/relationships/hyperlink" Target="https://twitter.com/humeyra_571" TargetMode="External"/><Relationship Id="rId3976" Type="http://schemas.openxmlformats.org/officeDocument/2006/relationships/hyperlink" Target="https://twitter.com/endofanodyssey" TargetMode="External"/><Relationship Id="rId6035" Type="http://schemas.openxmlformats.org/officeDocument/2006/relationships/hyperlink" Target="https://twitter.com/midosenar" TargetMode="External"/><Relationship Id="rId897" Type="http://schemas.openxmlformats.org/officeDocument/2006/relationships/hyperlink" Target="http://pbs.twimg.com/profile_images/1112625153043820544/55ratMIi_normal.png" TargetMode="External"/><Relationship Id="rId2578" Type="http://schemas.openxmlformats.org/officeDocument/2006/relationships/hyperlink" Target="http://pbs.twimg.com/profile_images/1240614264911601665/n3QgkrOn_normal.jpg" TargetMode="External"/><Relationship Id="rId2992" Type="http://schemas.openxmlformats.org/officeDocument/2006/relationships/hyperlink" Target="http://pbs.twimg.com/profile_images/1244681315535990786/G46joIbg_normal.jpg" TargetMode="External"/><Relationship Id="rId3629" Type="http://schemas.openxmlformats.org/officeDocument/2006/relationships/hyperlink" Target="http://pbs.twimg.com/profile_images/839851920961458177/xg5RfpRN_normal.jpg" TargetMode="External"/><Relationship Id="rId5051" Type="http://schemas.openxmlformats.org/officeDocument/2006/relationships/hyperlink" Target="https://twitter.com/dirilt_kalbini" TargetMode="External"/><Relationship Id="rId964" Type="http://schemas.openxmlformats.org/officeDocument/2006/relationships/hyperlink" Target="http://pbs.twimg.com/profile_images/1246207004848328707/iEZtHTH__normal.jpg" TargetMode="External"/><Relationship Id="rId1594" Type="http://schemas.openxmlformats.org/officeDocument/2006/relationships/hyperlink" Target="http://pbs.twimg.com/profile_images/1263998392130244608/VUZKku5C_normal.jpg" TargetMode="External"/><Relationship Id="rId2645" Type="http://schemas.openxmlformats.org/officeDocument/2006/relationships/hyperlink" Target="http://pbs.twimg.com/profile_images/1262969605980663810/KwBKf2tw_normal.jpg" TargetMode="External"/><Relationship Id="rId6102" Type="http://schemas.openxmlformats.org/officeDocument/2006/relationships/hyperlink" Target="https://twitter.com/totheottoman" TargetMode="External"/><Relationship Id="rId617" Type="http://schemas.openxmlformats.org/officeDocument/2006/relationships/hyperlink" Target="https://t.co/fqb6jIwmAu" TargetMode="External"/><Relationship Id="rId1247" Type="http://schemas.openxmlformats.org/officeDocument/2006/relationships/hyperlink" Target="http://pbs.twimg.com/profile_images/1255887310576586752/D_lLDwpN_normal.jpg" TargetMode="External"/><Relationship Id="rId1661" Type="http://schemas.openxmlformats.org/officeDocument/2006/relationships/hyperlink" Target="http://pbs.twimg.com/profile_images/1264642826186428417/Qzontimz_normal.jpg" TargetMode="External"/><Relationship Id="rId2712" Type="http://schemas.openxmlformats.org/officeDocument/2006/relationships/hyperlink" Target="http://pbs.twimg.com/profile_images/1146830817940975616/pRN0XCFA_normal.jpg" TargetMode="External"/><Relationship Id="rId5868" Type="http://schemas.openxmlformats.org/officeDocument/2006/relationships/hyperlink" Target="https://twitter.com/imran_ecrin" TargetMode="External"/><Relationship Id="rId1314" Type="http://schemas.openxmlformats.org/officeDocument/2006/relationships/hyperlink" Target="http://pbs.twimg.com/profile_images/1020201412062564352/VDjVw04Q_normal.jpg" TargetMode="External"/><Relationship Id="rId4884" Type="http://schemas.openxmlformats.org/officeDocument/2006/relationships/hyperlink" Target="https://twitter.com/sevgiiiaydinnn" TargetMode="External"/><Relationship Id="rId5935" Type="http://schemas.openxmlformats.org/officeDocument/2006/relationships/hyperlink" Target="https://twitter.com/01ca80" TargetMode="External"/><Relationship Id="rId3486" Type="http://schemas.openxmlformats.org/officeDocument/2006/relationships/hyperlink" Target="http://pbs.twimg.com/profile_images/1256343658330284033/vUped8-J_normal.jpg" TargetMode="External"/><Relationship Id="rId4537" Type="http://schemas.openxmlformats.org/officeDocument/2006/relationships/hyperlink" Target="https://twitter.com/gosterviral" TargetMode="External"/><Relationship Id="rId20" Type="http://schemas.openxmlformats.org/officeDocument/2006/relationships/hyperlink" Target="https://t.co/LFRa4t5twL" TargetMode="External"/><Relationship Id="rId2088" Type="http://schemas.openxmlformats.org/officeDocument/2006/relationships/hyperlink" Target="http://pbs.twimg.com/profile_images/935950236593328130/YqJsAqmv_normal.jpg" TargetMode="External"/><Relationship Id="rId3139" Type="http://schemas.openxmlformats.org/officeDocument/2006/relationships/hyperlink" Target="http://pbs.twimg.com/profile_images/1120038106680516608/SROCwNlB_normal.jpg" TargetMode="External"/><Relationship Id="rId4951" Type="http://schemas.openxmlformats.org/officeDocument/2006/relationships/hyperlink" Target="https://twitter.com/werzemec" TargetMode="External"/><Relationship Id="rId474" Type="http://schemas.openxmlformats.org/officeDocument/2006/relationships/hyperlink" Target="https://t.co/t9ww5Ry08Z" TargetMode="External"/><Relationship Id="rId2155" Type="http://schemas.openxmlformats.org/officeDocument/2006/relationships/hyperlink" Target="http://pbs.twimg.com/profile_images/1248964601967980545/bMN5bBiJ_normal.jpg" TargetMode="External"/><Relationship Id="rId3553" Type="http://schemas.openxmlformats.org/officeDocument/2006/relationships/hyperlink" Target="http://pbs.twimg.com/profile_images/1251507003555487751/iGZN4c6S_normal.jpg" TargetMode="External"/><Relationship Id="rId4604" Type="http://schemas.openxmlformats.org/officeDocument/2006/relationships/hyperlink" Target="https://twitter.com/akampe50" TargetMode="External"/><Relationship Id="rId127" Type="http://schemas.openxmlformats.org/officeDocument/2006/relationships/hyperlink" Target="https://t.co/ESEBGSnU3s" TargetMode="External"/><Relationship Id="rId3206" Type="http://schemas.openxmlformats.org/officeDocument/2006/relationships/hyperlink" Target="http://pbs.twimg.com/profile_images/841721957901041665/2FfC_P3P_normal.jpg" TargetMode="External"/><Relationship Id="rId3620" Type="http://schemas.openxmlformats.org/officeDocument/2006/relationships/hyperlink" Target="http://pbs.twimg.com/profile_images/1262779394663342081/Q8Oee93T_normal.jpg" TargetMode="External"/><Relationship Id="rId541" Type="http://schemas.openxmlformats.org/officeDocument/2006/relationships/hyperlink" Target="https://t.co/I38uqApryt" TargetMode="External"/><Relationship Id="rId1171" Type="http://schemas.openxmlformats.org/officeDocument/2006/relationships/hyperlink" Target="http://pbs.twimg.com/profile_images/1264252163502542849/Q1jYRYos_normal.jpg" TargetMode="External"/><Relationship Id="rId2222" Type="http://schemas.openxmlformats.org/officeDocument/2006/relationships/hyperlink" Target="http://pbs.twimg.com/profile_images/1263778875445837829/XBtCXMHb_normal.jpg" TargetMode="External"/><Relationship Id="rId5378" Type="http://schemas.openxmlformats.org/officeDocument/2006/relationships/hyperlink" Target="https://twitter.com/pyrzbst" TargetMode="External"/><Relationship Id="rId5792" Type="http://schemas.openxmlformats.org/officeDocument/2006/relationships/hyperlink" Target="https://twitter.com/barism_yagci" TargetMode="External"/><Relationship Id="rId6429" Type="http://schemas.openxmlformats.org/officeDocument/2006/relationships/hyperlink" Target="https://twitter.com/__barisasemah58" TargetMode="External"/><Relationship Id="rId1988" Type="http://schemas.openxmlformats.org/officeDocument/2006/relationships/hyperlink" Target="http://pbs.twimg.com/profile_images/1256714570934222848/RWO6K292_normal.jpg" TargetMode="External"/><Relationship Id="rId4394" Type="http://schemas.openxmlformats.org/officeDocument/2006/relationships/hyperlink" Target="https://twitter.com/orhan12331233" TargetMode="External"/><Relationship Id="rId5445" Type="http://schemas.openxmlformats.org/officeDocument/2006/relationships/hyperlink" Target="https://twitter.com/jonathanmellar" TargetMode="External"/><Relationship Id="rId4047" Type="http://schemas.openxmlformats.org/officeDocument/2006/relationships/hyperlink" Target="https://twitter.com/nakipalan01" TargetMode="External"/><Relationship Id="rId4461" Type="http://schemas.openxmlformats.org/officeDocument/2006/relationships/hyperlink" Target="https://twitter.com/semihhofficial" TargetMode="External"/><Relationship Id="rId5512" Type="http://schemas.openxmlformats.org/officeDocument/2006/relationships/hyperlink" Target="https://twitter.com/zeynepbastk" TargetMode="External"/><Relationship Id="rId3063" Type="http://schemas.openxmlformats.org/officeDocument/2006/relationships/hyperlink" Target="http://pbs.twimg.com/profile_images/553881582662975488/aIQK3aTz_normal.jpeg" TargetMode="External"/><Relationship Id="rId4114" Type="http://schemas.openxmlformats.org/officeDocument/2006/relationships/hyperlink" Target="https://twitter.com/besimeviz" TargetMode="External"/><Relationship Id="rId1708" Type="http://schemas.openxmlformats.org/officeDocument/2006/relationships/hyperlink" Target="http://pbs.twimg.com/profile_images/1261458989591789570/nI905RKN_normal.jpg" TargetMode="External"/><Relationship Id="rId3130" Type="http://schemas.openxmlformats.org/officeDocument/2006/relationships/hyperlink" Target="http://pbs.twimg.com/profile_images/1212470844959662082/oE-UCQoR_normal.jpg" TargetMode="External"/><Relationship Id="rId6286" Type="http://schemas.openxmlformats.org/officeDocument/2006/relationships/hyperlink" Target="https://twitter.com/king_memzo" TargetMode="External"/><Relationship Id="rId2896" Type="http://schemas.openxmlformats.org/officeDocument/2006/relationships/hyperlink" Target="http://pbs.twimg.com/profile_images/1264542019629780992/2TFBNnMq_normal.jpg" TargetMode="External"/><Relationship Id="rId3947" Type="http://schemas.openxmlformats.org/officeDocument/2006/relationships/hyperlink" Target="https://twitter.com/srp1_" TargetMode="External"/><Relationship Id="rId6353" Type="http://schemas.openxmlformats.org/officeDocument/2006/relationships/hyperlink" Target="https://twitter.com/halilobuz23" TargetMode="External"/><Relationship Id="rId868" Type="http://schemas.openxmlformats.org/officeDocument/2006/relationships/hyperlink" Target="http://pbs.twimg.com/profile_images/927588190659149826/DZ89qCoX_normal.jpg" TargetMode="External"/><Relationship Id="rId1498" Type="http://schemas.openxmlformats.org/officeDocument/2006/relationships/hyperlink" Target="http://pbs.twimg.com/profile_images/1225096604576821258/c2jgF4RX_normal.jpg" TargetMode="External"/><Relationship Id="rId2549" Type="http://schemas.openxmlformats.org/officeDocument/2006/relationships/hyperlink" Target="http://pbs.twimg.com/profile_images/1084459048072892416/5kXyBEm0_normal.jpg" TargetMode="External"/><Relationship Id="rId2963" Type="http://schemas.openxmlformats.org/officeDocument/2006/relationships/hyperlink" Target="http://pbs.twimg.com/profile_images/1261386598551298053/AKwUIBSC_normal.jpg" TargetMode="External"/><Relationship Id="rId6006" Type="http://schemas.openxmlformats.org/officeDocument/2006/relationships/hyperlink" Target="https://twitter.com/yesimnuurkirci" TargetMode="External"/><Relationship Id="rId6420" Type="http://schemas.openxmlformats.org/officeDocument/2006/relationships/hyperlink" Target="https://twitter.com/magiciiaann" TargetMode="External"/><Relationship Id="rId935" Type="http://schemas.openxmlformats.org/officeDocument/2006/relationships/hyperlink" Target="http://pbs.twimg.com/profile_images/872149450369765376/PXZc8Jl__normal.jpg" TargetMode="External"/><Relationship Id="rId1565" Type="http://schemas.openxmlformats.org/officeDocument/2006/relationships/hyperlink" Target="http://pbs.twimg.com/profile_images/1255274871099138048/ZIbTPBqt_normal.jpg" TargetMode="External"/><Relationship Id="rId2616" Type="http://schemas.openxmlformats.org/officeDocument/2006/relationships/hyperlink" Target="http://pbs.twimg.com/profile_images/1252717302526685184/77nuKayI_normal.jpg" TargetMode="External"/><Relationship Id="rId5022" Type="http://schemas.openxmlformats.org/officeDocument/2006/relationships/hyperlink" Target="https://twitter.com/gkcanaltuntas" TargetMode="External"/><Relationship Id="rId1218" Type="http://schemas.openxmlformats.org/officeDocument/2006/relationships/hyperlink" Target="http://pbs.twimg.com/profile_images/1255978830738731011/9-6OArgZ_normal.jpg" TargetMode="External"/><Relationship Id="rId1632" Type="http://schemas.openxmlformats.org/officeDocument/2006/relationships/hyperlink" Target="http://pbs.twimg.com/profile_images/1151498035643502594/UJ5jT34h_normal.jpg" TargetMode="External"/><Relationship Id="rId4788" Type="http://schemas.openxmlformats.org/officeDocument/2006/relationships/hyperlink" Target="https://twitter.com/_ercan_asar" TargetMode="External"/><Relationship Id="rId5839" Type="http://schemas.openxmlformats.org/officeDocument/2006/relationships/hyperlink" Target="https://twitter.com/salihsener55" TargetMode="External"/><Relationship Id="rId4855" Type="http://schemas.openxmlformats.org/officeDocument/2006/relationships/hyperlink" Target="https://twitter.com/dilrubafv" TargetMode="External"/><Relationship Id="rId5906" Type="http://schemas.openxmlformats.org/officeDocument/2006/relationships/hyperlink" Target="https://twitter.com/saglik_medya" TargetMode="External"/><Relationship Id="rId3457" Type="http://schemas.openxmlformats.org/officeDocument/2006/relationships/hyperlink" Target="http://pbs.twimg.com/profile_images/1259910014862581771/lgrmeFaO_normal.jpg" TargetMode="External"/><Relationship Id="rId3871" Type="http://schemas.openxmlformats.org/officeDocument/2006/relationships/hyperlink" Target="https://twitter.com/yerliyabanci2" TargetMode="External"/><Relationship Id="rId4508" Type="http://schemas.openxmlformats.org/officeDocument/2006/relationships/hyperlink" Target="https://twitter.com/fethullahsen" TargetMode="External"/><Relationship Id="rId4922" Type="http://schemas.openxmlformats.org/officeDocument/2006/relationships/hyperlink" Target="https://twitter.com/akurt2013" TargetMode="External"/><Relationship Id="rId378" Type="http://schemas.openxmlformats.org/officeDocument/2006/relationships/hyperlink" Target="https://t.co/zT5qbztfUv" TargetMode="External"/><Relationship Id="rId792" Type="http://schemas.openxmlformats.org/officeDocument/2006/relationships/hyperlink" Target="http://pbs.twimg.com/profile_images/1260602265401995265/UIA2qxX4_normal.jpg" TargetMode="External"/><Relationship Id="rId2059" Type="http://schemas.openxmlformats.org/officeDocument/2006/relationships/hyperlink" Target="http://pbs.twimg.com/profile_images/1251265679879274497/VhJcDKma_normal.jpg" TargetMode="External"/><Relationship Id="rId2473" Type="http://schemas.openxmlformats.org/officeDocument/2006/relationships/hyperlink" Target="http://pbs.twimg.com/profile_images/1262513021248770048/WB1Lm_kM_normal.jpg" TargetMode="External"/><Relationship Id="rId3524" Type="http://schemas.openxmlformats.org/officeDocument/2006/relationships/hyperlink" Target="http://pbs.twimg.com/profile_images/1262811969708490754/nuULwyhi_normal.jpg" TargetMode="External"/><Relationship Id="rId445" Type="http://schemas.openxmlformats.org/officeDocument/2006/relationships/hyperlink" Target="https://t.co/3ZitWfZJQM" TargetMode="External"/><Relationship Id="rId1075" Type="http://schemas.openxmlformats.org/officeDocument/2006/relationships/hyperlink" Target="http://pbs.twimg.com/profile_images/1256265151952703488/6Xx7_bMw_normal.jpg" TargetMode="External"/><Relationship Id="rId2126" Type="http://schemas.openxmlformats.org/officeDocument/2006/relationships/hyperlink" Target="http://pbs.twimg.com/profile_images/1262875158273904641/mP6q0ies_normal.jpg" TargetMode="External"/><Relationship Id="rId2540" Type="http://schemas.openxmlformats.org/officeDocument/2006/relationships/hyperlink" Target="http://pbs.twimg.com/profile_images/1234365257608507394/uQ_bC22i_normal.jpg" TargetMode="External"/><Relationship Id="rId5696" Type="http://schemas.openxmlformats.org/officeDocument/2006/relationships/hyperlink" Target="https://twitter.com/birer21birer" TargetMode="External"/><Relationship Id="rId512" Type="http://schemas.openxmlformats.org/officeDocument/2006/relationships/hyperlink" Target="https://t.co/DvXY3t3is9" TargetMode="External"/><Relationship Id="rId1142" Type="http://schemas.openxmlformats.org/officeDocument/2006/relationships/hyperlink" Target="http://pbs.twimg.com/profile_images/1227253333443960832/MXScyZxk_normal.jpg" TargetMode="External"/><Relationship Id="rId4298" Type="http://schemas.openxmlformats.org/officeDocument/2006/relationships/hyperlink" Target="https://twitter.com/mnurulvur" TargetMode="External"/><Relationship Id="rId5349" Type="http://schemas.openxmlformats.org/officeDocument/2006/relationships/hyperlink" Target="https://twitter.com/&#305;stanbulhatun" TargetMode="External"/><Relationship Id="rId4365" Type="http://schemas.openxmlformats.org/officeDocument/2006/relationships/hyperlink" Target="https://twitter.com/sedat1sdt" TargetMode="External"/><Relationship Id="rId5763" Type="http://schemas.openxmlformats.org/officeDocument/2006/relationships/hyperlink" Target="https://twitter.com/obahar35" TargetMode="External"/><Relationship Id="rId1959" Type="http://schemas.openxmlformats.org/officeDocument/2006/relationships/hyperlink" Target="http://pbs.twimg.com/profile_images/463676264176300032/PqkO_fz8_normal.jpeg" TargetMode="External"/><Relationship Id="rId4018" Type="http://schemas.openxmlformats.org/officeDocument/2006/relationships/hyperlink" Target="https://twitter.com/ruhensiyahi22" TargetMode="External"/><Relationship Id="rId5416" Type="http://schemas.openxmlformats.org/officeDocument/2006/relationships/hyperlink" Target="https://twitter.com/whybeyzaa" TargetMode="External"/><Relationship Id="rId5830" Type="http://schemas.openxmlformats.org/officeDocument/2006/relationships/hyperlink" Target="https://twitter.com/atlasdergisi" TargetMode="External"/><Relationship Id="rId3381" Type="http://schemas.openxmlformats.org/officeDocument/2006/relationships/hyperlink" Target="http://pbs.twimg.com/profile_images/733029859077787648/2pUjfzSU_normal.jpg" TargetMode="External"/><Relationship Id="rId4432" Type="http://schemas.openxmlformats.org/officeDocument/2006/relationships/hyperlink" Target="https://twitter.com/serpant1" TargetMode="External"/><Relationship Id="rId3034" Type="http://schemas.openxmlformats.org/officeDocument/2006/relationships/hyperlink" Target="http://abs.twimg.com/sticky/default_profile_images/default_profile_normal.png" TargetMode="External"/><Relationship Id="rId2050" Type="http://schemas.openxmlformats.org/officeDocument/2006/relationships/hyperlink" Target="http://pbs.twimg.com/profile_images/1263966058349760513/qc9iq02k_normal.jpg" TargetMode="External"/><Relationship Id="rId3101" Type="http://schemas.openxmlformats.org/officeDocument/2006/relationships/hyperlink" Target="http://pbs.twimg.com/profile_images/1111310785190477830/zeizBrqJ_normal.jpg" TargetMode="External"/><Relationship Id="rId6257" Type="http://schemas.openxmlformats.org/officeDocument/2006/relationships/hyperlink" Target="https://twitter.com/ogzhnmrs" TargetMode="External"/><Relationship Id="rId5273" Type="http://schemas.openxmlformats.org/officeDocument/2006/relationships/hyperlink" Target="https://twitter.com/zeyir_cokun" TargetMode="External"/><Relationship Id="rId6324" Type="http://schemas.openxmlformats.org/officeDocument/2006/relationships/hyperlink" Target="https://twitter.com/minissleeping" TargetMode="External"/><Relationship Id="rId839" Type="http://schemas.openxmlformats.org/officeDocument/2006/relationships/hyperlink" Target="http://pbs.twimg.com/profile_images/1264195886411849729/6XqVLz5I_normal.jpg" TargetMode="External"/><Relationship Id="rId1469" Type="http://schemas.openxmlformats.org/officeDocument/2006/relationships/hyperlink" Target="http://pbs.twimg.com/profile_images/1011479106234568705/6XimVSDr_normal.jpg" TargetMode="External"/><Relationship Id="rId2867" Type="http://schemas.openxmlformats.org/officeDocument/2006/relationships/hyperlink" Target="http://pbs.twimg.com/profile_images/891038769574547456/Cke1nBLm_normal.jpg" TargetMode="External"/><Relationship Id="rId3918" Type="http://schemas.openxmlformats.org/officeDocument/2006/relationships/hyperlink" Target="https://twitter.com/basakdumnn" TargetMode="External"/><Relationship Id="rId5340" Type="http://schemas.openxmlformats.org/officeDocument/2006/relationships/hyperlink" Target="https://twitter.com/belyatangzogl" TargetMode="External"/><Relationship Id="rId1883" Type="http://schemas.openxmlformats.org/officeDocument/2006/relationships/hyperlink" Target="http://pbs.twimg.com/profile_images/1252472663068549120/18FEIXlY_normal.jpg" TargetMode="External"/><Relationship Id="rId2934" Type="http://schemas.openxmlformats.org/officeDocument/2006/relationships/hyperlink" Target="http://pbs.twimg.com/profile_images/1254051984358899713/w47ok8Ez_normal.jpg" TargetMode="External"/><Relationship Id="rId906" Type="http://schemas.openxmlformats.org/officeDocument/2006/relationships/hyperlink" Target="http://pbs.twimg.com/profile_images/939608979348578310/5SXdRzsi_normal.jpg" TargetMode="External"/><Relationship Id="rId1536" Type="http://schemas.openxmlformats.org/officeDocument/2006/relationships/hyperlink" Target="http://pbs.twimg.com/profile_images/1264332144001851392/08kL8agf_normal.jpg" TargetMode="External"/><Relationship Id="rId1950" Type="http://schemas.openxmlformats.org/officeDocument/2006/relationships/hyperlink" Target="http://pbs.twimg.com/profile_images/1259913098749775872/LS7S8pO4_normal.jpg" TargetMode="External"/><Relationship Id="rId1603" Type="http://schemas.openxmlformats.org/officeDocument/2006/relationships/hyperlink" Target="http://pbs.twimg.com/profile_images/1256769812619034625/0Vb3EaM8_normal.jpg" TargetMode="External"/><Relationship Id="rId4759" Type="http://schemas.openxmlformats.org/officeDocument/2006/relationships/hyperlink" Target="https://twitter.com/berfindemirayy" TargetMode="External"/><Relationship Id="rId3775" Type="http://schemas.openxmlformats.org/officeDocument/2006/relationships/hyperlink" Target="https://twitter.com/sercanimen1" TargetMode="External"/><Relationship Id="rId4826" Type="http://schemas.openxmlformats.org/officeDocument/2006/relationships/hyperlink" Target="https://twitter.com/nareeee7" TargetMode="External"/><Relationship Id="rId6181" Type="http://schemas.openxmlformats.org/officeDocument/2006/relationships/hyperlink" Target="https://twitter.com/momosgia" TargetMode="External"/><Relationship Id="rId696" Type="http://schemas.openxmlformats.org/officeDocument/2006/relationships/hyperlink" Target="https://t.co/ylMEXI2C9Q" TargetMode="External"/><Relationship Id="rId2377" Type="http://schemas.openxmlformats.org/officeDocument/2006/relationships/hyperlink" Target="http://pbs.twimg.com/profile_images/1185971041203638273/qJrKol-S_normal.jpg" TargetMode="External"/><Relationship Id="rId2791" Type="http://schemas.openxmlformats.org/officeDocument/2006/relationships/hyperlink" Target="http://pbs.twimg.com/profile_images/1082703736693317633/RFrv7QvF_normal.jpg" TargetMode="External"/><Relationship Id="rId3428" Type="http://schemas.openxmlformats.org/officeDocument/2006/relationships/hyperlink" Target="http://pbs.twimg.com/profile_images/1054798795698044928/aJ1IYejY_normal.jpg" TargetMode="External"/><Relationship Id="rId349" Type="http://schemas.openxmlformats.org/officeDocument/2006/relationships/hyperlink" Target="https://t.co/mEWuZIa9Iz" TargetMode="External"/><Relationship Id="rId763" Type="http://schemas.openxmlformats.org/officeDocument/2006/relationships/hyperlink" Target="http://pbs.twimg.com/profile_images/1248277209350934529/3aQKYG5C_normal.jpg" TargetMode="External"/><Relationship Id="rId1393" Type="http://schemas.openxmlformats.org/officeDocument/2006/relationships/hyperlink" Target="http://pbs.twimg.com/profile_images/1238755563862986752/KMKgH_5E_normal.jpg" TargetMode="External"/><Relationship Id="rId2444" Type="http://schemas.openxmlformats.org/officeDocument/2006/relationships/hyperlink" Target="http://pbs.twimg.com/profile_images/1228293816991526913/fTgCnlGF_normal.jpg" TargetMode="External"/><Relationship Id="rId3842" Type="http://schemas.openxmlformats.org/officeDocument/2006/relationships/hyperlink" Target="https://twitter.com/eskipencerem" TargetMode="External"/><Relationship Id="rId416" Type="http://schemas.openxmlformats.org/officeDocument/2006/relationships/hyperlink" Target="https://t.co/ZrODX20Bcz" TargetMode="External"/><Relationship Id="rId1046" Type="http://schemas.openxmlformats.org/officeDocument/2006/relationships/hyperlink" Target="http://pbs.twimg.com/profile_images/1260195928050458624/Cujb_zqg_normal.jpg" TargetMode="External"/><Relationship Id="rId830" Type="http://schemas.openxmlformats.org/officeDocument/2006/relationships/hyperlink" Target="http://pbs.twimg.com/profile_images/1257125196839948289/KnMarAvU_normal.jpg" TargetMode="External"/><Relationship Id="rId1460" Type="http://schemas.openxmlformats.org/officeDocument/2006/relationships/hyperlink" Target="http://pbs.twimg.com/profile_images/1259192947012239360/C6x-h1Cl_normal.jpg" TargetMode="External"/><Relationship Id="rId2511" Type="http://schemas.openxmlformats.org/officeDocument/2006/relationships/hyperlink" Target="http://pbs.twimg.com/profile_images/713672020656041984/BlKkVleC_normal.jpg" TargetMode="External"/><Relationship Id="rId5667" Type="http://schemas.openxmlformats.org/officeDocument/2006/relationships/hyperlink" Target="https://twitter.com/ufukcoskunn" TargetMode="External"/><Relationship Id="rId1113" Type="http://schemas.openxmlformats.org/officeDocument/2006/relationships/hyperlink" Target="http://pbs.twimg.com/profile_images/1242130367689170946/yPGjNqn3_normal.jpg" TargetMode="External"/><Relationship Id="rId4269" Type="http://schemas.openxmlformats.org/officeDocument/2006/relationships/hyperlink" Target="https://twitter.com/hkahraman50" TargetMode="External"/><Relationship Id="rId4683" Type="http://schemas.openxmlformats.org/officeDocument/2006/relationships/hyperlink" Target="https://twitter.com/sir_elnino" TargetMode="External"/><Relationship Id="rId5734" Type="http://schemas.openxmlformats.org/officeDocument/2006/relationships/hyperlink" Target="https://twitter.com/zilans2" TargetMode="External"/><Relationship Id="rId3285" Type="http://schemas.openxmlformats.org/officeDocument/2006/relationships/hyperlink" Target="http://pbs.twimg.com/profile_images/995407942735233026/CrKcjv_A_normal.jpg" TargetMode="External"/><Relationship Id="rId4336" Type="http://schemas.openxmlformats.org/officeDocument/2006/relationships/hyperlink" Target="https://twitter.com/sclhmsr" TargetMode="External"/><Relationship Id="rId4750" Type="http://schemas.openxmlformats.org/officeDocument/2006/relationships/hyperlink" Target="https://twitter.com/brsnindovmesi" TargetMode="External"/><Relationship Id="rId5801" Type="http://schemas.openxmlformats.org/officeDocument/2006/relationships/hyperlink" Target="https://twitter.com/cizgifilmood" TargetMode="External"/><Relationship Id="rId3352" Type="http://schemas.openxmlformats.org/officeDocument/2006/relationships/hyperlink" Target="http://pbs.twimg.com/profile_images/1218274823903817729/BnyPTDoA_normal.jpg" TargetMode="External"/><Relationship Id="rId4403" Type="http://schemas.openxmlformats.org/officeDocument/2006/relationships/hyperlink" Target="https://twitter.com/serhat01471" TargetMode="External"/><Relationship Id="rId273" Type="http://schemas.openxmlformats.org/officeDocument/2006/relationships/hyperlink" Target="https://t.co/shfA6jRnMz" TargetMode="External"/><Relationship Id="rId3005" Type="http://schemas.openxmlformats.org/officeDocument/2006/relationships/hyperlink" Target="http://pbs.twimg.com/profile_images/1182029213303476224/SZ-a8bg8_normal.jpg" TargetMode="External"/><Relationship Id="rId340" Type="http://schemas.openxmlformats.org/officeDocument/2006/relationships/hyperlink" Target="https://t.co/R0VTui5Yhx" TargetMode="External"/><Relationship Id="rId2021" Type="http://schemas.openxmlformats.org/officeDocument/2006/relationships/hyperlink" Target="http://pbs.twimg.com/profile_images/576879165724585984/yEWXAAZ4_normal.jpeg" TargetMode="External"/><Relationship Id="rId5177" Type="http://schemas.openxmlformats.org/officeDocument/2006/relationships/hyperlink" Target="https://twitter.com/nimettimur" TargetMode="External"/><Relationship Id="rId6228" Type="http://schemas.openxmlformats.org/officeDocument/2006/relationships/hyperlink" Target="https://twitter.com/zahideaydinx" TargetMode="External"/><Relationship Id="rId4193" Type="http://schemas.openxmlformats.org/officeDocument/2006/relationships/hyperlink" Target="https://twitter.com/enderzemnos" TargetMode="External"/><Relationship Id="rId5591" Type="http://schemas.openxmlformats.org/officeDocument/2006/relationships/hyperlink" Target="https://twitter.com/m_kaynarpunar" TargetMode="External"/><Relationship Id="rId1787" Type="http://schemas.openxmlformats.org/officeDocument/2006/relationships/hyperlink" Target="http://pbs.twimg.com/profile_images/1135186587220881409/t4qFUkoz_normal.jpg" TargetMode="External"/><Relationship Id="rId2838" Type="http://schemas.openxmlformats.org/officeDocument/2006/relationships/hyperlink" Target="http://pbs.twimg.com/profile_images/1259902092833103872/t2_Yfmz5_normal.jpg" TargetMode="External"/><Relationship Id="rId5244" Type="http://schemas.openxmlformats.org/officeDocument/2006/relationships/hyperlink" Target="https://twitter.com/efelerindadasi" TargetMode="External"/><Relationship Id="rId79" Type="http://schemas.openxmlformats.org/officeDocument/2006/relationships/hyperlink" Target="https://t.co/wxTaCOXF54" TargetMode="External"/><Relationship Id="rId1854" Type="http://schemas.openxmlformats.org/officeDocument/2006/relationships/hyperlink" Target="http://pbs.twimg.com/profile_images/1145884643964706818/ckMnWn3t_normal.png" TargetMode="External"/><Relationship Id="rId2905" Type="http://schemas.openxmlformats.org/officeDocument/2006/relationships/hyperlink" Target="http://pbs.twimg.com/profile_images/378800000065095468/d01d933752e1d7a94bba1ccfaa84e7f0_normal.jpeg" TargetMode="External"/><Relationship Id="rId4260" Type="http://schemas.openxmlformats.org/officeDocument/2006/relationships/hyperlink" Target="https://twitter.com/sulayh0" TargetMode="External"/><Relationship Id="rId5311" Type="http://schemas.openxmlformats.org/officeDocument/2006/relationships/hyperlink" Target="https://twitter.com/beerwjazz" TargetMode="External"/><Relationship Id="rId1507" Type="http://schemas.openxmlformats.org/officeDocument/2006/relationships/hyperlink" Target="http://pbs.twimg.com/profile_images/1252306558937161733/0QHcLprQ_normal.jpg" TargetMode="External"/><Relationship Id="rId1921" Type="http://schemas.openxmlformats.org/officeDocument/2006/relationships/hyperlink" Target="http://pbs.twimg.com/profile_images/1151457863988142080/c2k8C-7-_normal.jpg" TargetMode="External"/><Relationship Id="rId3679" Type="http://schemas.openxmlformats.org/officeDocument/2006/relationships/hyperlink" Target="https://twitter.com/sizi_izliyoruz" TargetMode="External"/><Relationship Id="rId6085" Type="http://schemas.openxmlformats.org/officeDocument/2006/relationships/hyperlink" Target="https://twitter.com/montchu_aliriza" TargetMode="External"/><Relationship Id="rId6152" Type="http://schemas.openxmlformats.org/officeDocument/2006/relationships/hyperlink" Target="https://twitter.com/sinantmer5" TargetMode="External"/><Relationship Id="rId1297" Type="http://schemas.openxmlformats.org/officeDocument/2006/relationships/hyperlink" Target="http://pbs.twimg.com/profile_images/1262817890333593603/mek9ZTtG_normal.jpg" TargetMode="External"/><Relationship Id="rId2695" Type="http://schemas.openxmlformats.org/officeDocument/2006/relationships/hyperlink" Target="http://pbs.twimg.com/profile_images/1191348366812291072/fjDpQ7Uy_normal.jpg" TargetMode="External"/><Relationship Id="rId3746" Type="http://schemas.openxmlformats.org/officeDocument/2006/relationships/hyperlink" Target="https://twitter.com/senyazmadaniel" TargetMode="External"/><Relationship Id="rId667" Type="http://schemas.openxmlformats.org/officeDocument/2006/relationships/hyperlink" Target="https://t.co/AOlR9zzMg3" TargetMode="External"/><Relationship Id="rId2348" Type="http://schemas.openxmlformats.org/officeDocument/2006/relationships/hyperlink" Target="http://pbs.twimg.com/profile_images/1263646031146778624/I0EgdxFE_normal.jpg" TargetMode="External"/><Relationship Id="rId2762" Type="http://schemas.openxmlformats.org/officeDocument/2006/relationships/hyperlink" Target="http://pbs.twimg.com/profile_images/1262691058896572417/UeclVA9K_normal.jpg" TargetMode="External"/><Relationship Id="rId3813" Type="http://schemas.openxmlformats.org/officeDocument/2006/relationships/hyperlink" Target="https://twitter.com/avdenizyucel" TargetMode="External"/><Relationship Id="rId734" Type="http://schemas.openxmlformats.org/officeDocument/2006/relationships/hyperlink" Target="http://pbs.twimg.com/profile_images/1264622306506276876/5uEo3ioX_normal.jpg" TargetMode="External"/><Relationship Id="rId1364" Type="http://schemas.openxmlformats.org/officeDocument/2006/relationships/hyperlink" Target="http://pbs.twimg.com/profile_images/1193100770893336577/2E2flkmd_normal.jpg" TargetMode="External"/><Relationship Id="rId2415" Type="http://schemas.openxmlformats.org/officeDocument/2006/relationships/hyperlink" Target="http://pbs.twimg.com/profile_images/1259761225782693889/OCe-iuCO_normal.jpg" TargetMode="External"/><Relationship Id="rId5985" Type="http://schemas.openxmlformats.org/officeDocument/2006/relationships/hyperlink" Target="https://twitter.com/ercan8137" TargetMode="External"/><Relationship Id="rId70" Type="http://schemas.openxmlformats.org/officeDocument/2006/relationships/hyperlink" Target="https://t.co/4peU9OYgRu" TargetMode="External"/><Relationship Id="rId801" Type="http://schemas.openxmlformats.org/officeDocument/2006/relationships/hyperlink" Target="http://pbs.twimg.com/profile_images/1264435001329844224/4JQKArp9_normal.jpg" TargetMode="External"/><Relationship Id="rId1017" Type="http://schemas.openxmlformats.org/officeDocument/2006/relationships/hyperlink" Target="http://pbs.twimg.com/profile_images/1149407090961735680/8Grdotc-_normal.jpg" TargetMode="External"/><Relationship Id="rId1431" Type="http://schemas.openxmlformats.org/officeDocument/2006/relationships/hyperlink" Target="http://pbs.twimg.com/profile_images/1168730400237215744/QXggB9CW_normal.jpg" TargetMode="External"/><Relationship Id="rId4587" Type="http://schemas.openxmlformats.org/officeDocument/2006/relationships/hyperlink" Target="https://twitter.com/kuzeyormanlari" TargetMode="External"/><Relationship Id="rId5638" Type="http://schemas.openxmlformats.org/officeDocument/2006/relationships/hyperlink" Target="https://twitter.com/_imnothavingfun" TargetMode="External"/><Relationship Id="rId3189" Type="http://schemas.openxmlformats.org/officeDocument/2006/relationships/hyperlink" Target="http://pbs.twimg.com/profile_images/1264136060688310273/iqykqdYa_normal.jpg" TargetMode="External"/><Relationship Id="rId4654" Type="http://schemas.openxmlformats.org/officeDocument/2006/relationships/hyperlink" Target="https://twitter.com/kaktuscicegimmm" TargetMode="External"/><Relationship Id="rId3256" Type="http://schemas.openxmlformats.org/officeDocument/2006/relationships/hyperlink" Target="http://pbs.twimg.com/profile_images/1259579649874636805/hCTh-tUi_normal.jpg" TargetMode="External"/><Relationship Id="rId4307" Type="http://schemas.openxmlformats.org/officeDocument/2006/relationships/hyperlink" Target="https://twitter.com/fazilet00762979" TargetMode="External"/><Relationship Id="rId5705" Type="http://schemas.openxmlformats.org/officeDocument/2006/relationships/hyperlink" Target="https://twitter.com/amybeddoes" TargetMode="External"/><Relationship Id="rId177" Type="http://schemas.openxmlformats.org/officeDocument/2006/relationships/hyperlink" Target="https://t.co/j5CTzLM2QF" TargetMode="External"/><Relationship Id="rId591" Type="http://schemas.openxmlformats.org/officeDocument/2006/relationships/hyperlink" Target="https://t.co/xKJmAEFyr8" TargetMode="External"/><Relationship Id="rId2272" Type="http://schemas.openxmlformats.org/officeDocument/2006/relationships/hyperlink" Target="http://pbs.twimg.com/profile_images/1177235020492283906/t0n6NdPY_normal.jpg" TargetMode="External"/><Relationship Id="rId3670" Type="http://schemas.openxmlformats.org/officeDocument/2006/relationships/hyperlink" Target="https://twitter.com/nisacemalw" TargetMode="External"/><Relationship Id="rId4721" Type="http://schemas.openxmlformats.org/officeDocument/2006/relationships/hyperlink" Target="https://twitter.com/saka_larr" TargetMode="External"/><Relationship Id="rId244" Type="http://schemas.openxmlformats.org/officeDocument/2006/relationships/hyperlink" Target="https://t.co/2B8fcYdRrM" TargetMode="External"/><Relationship Id="rId3323" Type="http://schemas.openxmlformats.org/officeDocument/2006/relationships/hyperlink" Target="http://pbs.twimg.com/profile_images/1262705729418510338/jiIu-xEa_normal.jpg" TargetMode="External"/><Relationship Id="rId6479" Type="http://schemas.openxmlformats.org/officeDocument/2006/relationships/hyperlink" Target="https://twitter.com/muhtelimuhalif2" TargetMode="External"/><Relationship Id="rId5495" Type="http://schemas.openxmlformats.org/officeDocument/2006/relationships/hyperlink" Target="https://twitter.com/yldzr_mahsum65" TargetMode="External"/><Relationship Id="rId6546" Type="http://schemas.openxmlformats.org/officeDocument/2006/relationships/hyperlink" Target="https://twitter.com/ebayraktaroglu" TargetMode="External"/><Relationship Id="rId311" Type="http://schemas.openxmlformats.org/officeDocument/2006/relationships/hyperlink" Target="https://t.co/y933zhJcuj" TargetMode="External"/><Relationship Id="rId4097" Type="http://schemas.openxmlformats.org/officeDocument/2006/relationships/hyperlink" Target="https://twitter.com/mehmetfatih446" TargetMode="External"/><Relationship Id="rId5148" Type="http://schemas.openxmlformats.org/officeDocument/2006/relationships/hyperlink" Target="https://twitter.com/caliskanerh" TargetMode="External"/><Relationship Id="rId5562" Type="http://schemas.openxmlformats.org/officeDocument/2006/relationships/hyperlink" Target="https://twitter.com/birglgezer6" TargetMode="External"/><Relationship Id="rId1758" Type="http://schemas.openxmlformats.org/officeDocument/2006/relationships/hyperlink" Target="http://pbs.twimg.com/profile_images/1264323435095826433/msKsF_ql_normal.jpg" TargetMode="External"/><Relationship Id="rId2809" Type="http://schemas.openxmlformats.org/officeDocument/2006/relationships/hyperlink" Target="http://pbs.twimg.com/profile_images/1151870180856946688/R42HjhAY_normal.jpg" TargetMode="External"/><Relationship Id="rId4164" Type="http://schemas.openxmlformats.org/officeDocument/2006/relationships/hyperlink" Target="https://twitter.com/croworchestra" TargetMode="External"/><Relationship Id="rId5215" Type="http://schemas.openxmlformats.org/officeDocument/2006/relationships/hyperlink" Target="https://twitter.com/kse36699859" TargetMode="External"/><Relationship Id="rId3180" Type="http://schemas.openxmlformats.org/officeDocument/2006/relationships/hyperlink" Target="http://pbs.twimg.com/profile_images/1263894930642132994/U8RMMMHg_normal.jpg" TargetMode="External"/><Relationship Id="rId4231" Type="http://schemas.openxmlformats.org/officeDocument/2006/relationships/hyperlink" Target="https://twitter.com/cismet54" TargetMode="External"/><Relationship Id="rId1825" Type="http://schemas.openxmlformats.org/officeDocument/2006/relationships/hyperlink" Target="http://pbs.twimg.com/profile_images/1262748651622785030/ITpvgN3D_normal.jpg" TargetMode="External"/><Relationship Id="rId3997" Type="http://schemas.openxmlformats.org/officeDocument/2006/relationships/hyperlink" Target="https://twitter.com/bayraklibld" TargetMode="External"/><Relationship Id="rId6056" Type="http://schemas.openxmlformats.org/officeDocument/2006/relationships/hyperlink" Target="https://twitter.com/birkulacizane" TargetMode="External"/><Relationship Id="rId2599" Type="http://schemas.openxmlformats.org/officeDocument/2006/relationships/hyperlink" Target="http://pbs.twimg.com/profile_images/1116769191858667521/u9KS_A_B_normal.jpg" TargetMode="External"/><Relationship Id="rId6470" Type="http://schemas.openxmlformats.org/officeDocument/2006/relationships/hyperlink" Target="https://twitter.com/rehavimehmet" TargetMode="External"/><Relationship Id="rId985" Type="http://schemas.openxmlformats.org/officeDocument/2006/relationships/hyperlink" Target="http://pbs.twimg.com/profile_images/1088754615615713287/fzrvzame_normal.jpg" TargetMode="External"/><Relationship Id="rId2666" Type="http://schemas.openxmlformats.org/officeDocument/2006/relationships/hyperlink" Target="http://pbs.twimg.com/profile_images/1264521230922760193/wJtuSuD0_normal.jpg" TargetMode="External"/><Relationship Id="rId3717" Type="http://schemas.openxmlformats.org/officeDocument/2006/relationships/hyperlink" Target="https://twitter.com/av_murat_yilmaz" TargetMode="External"/><Relationship Id="rId5072" Type="http://schemas.openxmlformats.org/officeDocument/2006/relationships/hyperlink" Target="https://twitter.com/idemakcanpnar2" TargetMode="External"/><Relationship Id="rId6123" Type="http://schemas.openxmlformats.org/officeDocument/2006/relationships/hyperlink" Target="https://twitter.com/veryansintvcom" TargetMode="External"/><Relationship Id="rId638" Type="http://schemas.openxmlformats.org/officeDocument/2006/relationships/hyperlink" Target="https://t.co/947z24j1wZ" TargetMode="External"/><Relationship Id="rId1268" Type="http://schemas.openxmlformats.org/officeDocument/2006/relationships/hyperlink" Target="http://abs.twimg.com/sticky/default_profile_images/default_profile_normal.png" TargetMode="External"/><Relationship Id="rId1682" Type="http://schemas.openxmlformats.org/officeDocument/2006/relationships/hyperlink" Target="http://pbs.twimg.com/profile_images/988805201061728256/MqMcynyA_normal.jpg" TargetMode="External"/><Relationship Id="rId2319" Type="http://schemas.openxmlformats.org/officeDocument/2006/relationships/hyperlink" Target="http://pbs.twimg.com/profile_images/1263186589091495937/z8-jspSL_normal.jpg" TargetMode="External"/><Relationship Id="rId2733" Type="http://schemas.openxmlformats.org/officeDocument/2006/relationships/hyperlink" Target="http://pbs.twimg.com/profile_images/1264593414504484864/gdoHzL8a_normal.jpg" TargetMode="External"/><Relationship Id="rId5889" Type="http://schemas.openxmlformats.org/officeDocument/2006/relationships/hyperlink" Target="https://twitter.com/sametgn92425102" TargetMode="External"/><Relationship Id="rId705" Type="http://schemas.openxmlformats.org/officeDocument/2006/relationships/hyperlink" Target="https://t.co/LjYq1O50gE" TargetMode="External"/><Relationship Id="rId1335" Type="http://schemas.openxmlformats.org/officeDocument/2006/relationships/hyperlink" Target="http://pbs.twimg.com/profile_images/1264606597189378048/4zmDCvzT_normal.jpg" TargetMode="External"/><Relationship Id="rId2800" Type="http://schemas.openxmlformats.org/officeDocument/2006/relationships/hyperlink" Target="http://pbs.twimg.com/profile_images/1234415000850178051/6cOWwPNH_normal.jpg" TargetMode="External"/><Relationship Id="rId5956" Type="http://schemas.openxmlformats.org/officeDocument/2006/relationships/hyperlink" Target="https://twitter.com/morbulut7" TargetMode="External"/><Relationship Id="rId41" Type="http://schemas.openxmlformats.org/officeDocument/2006/relationships/hyperlink" Target="https://t.co/vXjtvH1Xyf" TargetMode="External"/><Relationship Id="rId1402" Type="http://schemas.openxmlformats.org/officeDocument/2006/relationships/hyperlink" Target="http://pbs.twimg.com/profile_images/1133643920687161344/Wn0rJnoL_normal.jpg" TargetMode="External"/><Relationship Id="rId4558" Type="http://schemas.openxmlformats.org/officeDocument/2006/relationships/hyperlink" Target="https://twitter.com/avciozgee" TargetMode="External"/><Relationship Id="rId4972" Type="http://schemas.openxmlformats.org/officeDocument/2006/relationships/hyperlink" Target="https://twitter.com/aktiftr" TargetMode="External"/><Relationship Id="rId5609" Type="http://schemas.openxmlformats.org/officeDocument/2006/relationships/hyperlink" Target="https://twitter.com/ozdemirkemal56" TargetMode="External"/><Relationship Id="rId3574" Type="http://schemas.openxmlformats.org/officeDocument/2006/relationships/hyperlink" Target="http://pbs.twimg.com/profile_images/1193482895324827648/MAj6Cb3g_normal.jpg" TargetMode="External"/><Relationship Id="rId4625" Type="http://schemas.openxmlformats.org/officeDocument/2006/relationships/hyperlink" Target="https://twitter.com/cozkan07" TargetMode="External"/><Relationship Id="rId495" Type="http://schemas.openxmlformats.org/officeDocument/2006/relationships/hyperlink" Target="https://t.co/MAHNb2eHyZ" TargetMode="External"/><Relationship Id="rId2176" Type="http://schemas.openxmlformats.org/officeDocument/2006/relationships/hyperlink" Target="http://pbs.twimg.com/profile_images/1259924613565472768/XIF0Qa3i_normal.jpg" TargetMode="External"/><Relationship Id="rId2590" Type="http://schemas.openxmlformats.org/officeDocument/2006/relationships/hyperlink" Target="http://pbs.twimg.com/profile_images/1260848933259153408/pgA6M4wY_normal.jpg" TargetMode="External"/><Relationship Id="rId3227" Type="http://schemas.openxmlformats.org/officeDocument/2006/relationships/hyperlink" Target="http://pbs.twimg.com/profile_images/1249702496748163077/WPBm3jKO_normal.jpg" TargetMode="External"/><Relationship Id="rId3641" Type="http://schemas.openxmlformats.org/officeDocument/2006/relationships/hyperlink" Target="https://twitter.com/aglasanabir" TargetMode="External"/><Relationship Id="rId148" Type="http://schemas.openxmlformats.org/officeDocument/2006/relationships/hyperlink" Target="https://t.co/fmPU3XgfKz" TargetMode="External"/><Relationship Id="rId562" Type="http://schemas.openxmlformats.org/officeDocument/2006/relationships/hyperlink" Target="https://t.co/Cv50jJ60SI" TargetMode="External"/><Relationship Id="rId1192" Type="http://schemas.openxmlformats.org/officeDocument/2006/relationships/hyperlink" Target="http://pbs.twimg.com/profile_images/1259085676676554753/ijH0sb6N_normal.jpg" TargetMode="External"/><Relationship Id="rId2243" Type="http://schemas.openxmlformats.org/officeDocument/2006/relationships/hyperlink" Target="http://pbs.twimg.com/profile_images/1245308464894705664/jzvbgopL_normal.jpg" TargetMode="External"/><Relationship Id="rId5399" Type="http://schemas.openxmlformats.org/officeDocument/2006/relationships/hyperlink" Target="https://twitter.com/1841zynp" TargetMode="External"/><Relationship Id="rId215" Type="http://schemas.openxmlformats.org/officeDocument/2006/relationships/hyperlink" Target="https://t.co/7taOFuf3e5" TargetMode="External"/><Relationship Id="rId2310" Type="http://schemas.openxmlformats.org/officeDocument/2006/relationships/hyperlink" Target="http://pbs.twimg.com/profile_images/1235128930719457281/SHARuWE-_normal.jpg" TargetMode="External"/><Relationship Id="rId5466" Type="http://schemas.openxmlformats.org/officeDocument/2006/relationships/hyperlink" Target="https://twitter.com/alponmars" TargetMode="External"/><Relationship Id="rId6517" Type="http://schemas.openxmlformats.org/officeDocument/2006/relationships/hyperlink" Target="https://twitter.com/tasrabeyi" TargetMode="External"/><Relationship Id="rId4068" Type="http://schemas.openxmlformats.org/officeDocument/2006/relationships/hyperlink" Target="https://twitter.com/adjuvan81" TargetMode="External"/><Relationship Id="rId4482" Type="http://schemas.openxmlformats.org/officeDocument/2006/relationships/hyperlink" Target="https://twitter.com/yavuzhan1299" TargetMode="External"/><Relationship Id="rId5119" Type="http://schemas.openxmlformats.org/officeDocument/2006/relationships/hyperlink" Target="https://twitter.com/ferhatgok" TargetMode="External"/><Relationship Id="rId5880" Type="http://schemas.openxmlformats.org/officeDocument/2006/relationships/hyperlink" Target="https://twitter.com/leventyldr" TargetMode="External"/><Relationship Id="rId3084" Type="http://schemas.openxmlformats.org/officeDocument/2006/relationships/hyperlink" Target="http://pbs.twimg.com/profile_images/1204341101144002560/v3G8DjgG_normal.jpg" TargetMode="External"/><Relationship Id="rId4135" Type="http://schemas.openxmlformats.org/officeDocument/2006/relationships/hyperlink" Target="https://twitter.com/nurtennurten17" TargetMode="External"/><Relationship Id="rId5533" Type="http://schemas.openxmlformats.org/officeDocument/2006/relationships/hyperlink" Target="https://twitter.com/aysenkitap" TargetMode="External"/><Relationship Id="rId1729" Type="http://schemas.openxmlformats.org/officeDocument/2006/relationships/hyperlink" Target="http://pbs.twimg.com/profile_images/1263929735056437248/2yM3b3no_normal.jpg" TargetMode="External"/><Relationship Id="rId5600" Type="http://schemas.openxmlformats.org/officeDocument/2006/relationships/hyperlink" Target="https://twitter.com/mirlalunaa" TargetMode="External"/><Relationship Id="rId3151" Type="http://schemas.openxmlformats.org/officeDocument/2006/relationships/hyperlink" Target="http://abs.twimg.com/sticky/default_profile_images/default_profile_normal.png" TargetMode="External"/><Relationship Id="rId4202" Type="http://schemas.openxmlformats.org/officeDocument/2006/relationships/hyperlink" Target="https://twitter.com/akyurekmus" TargetMode="External"/><Relationship Id="rId3968" Type="http://schemas.openxmlformats.org/officeDocument/2006/relationships/hyperlink" Target="https://twitter.com/belediyeszlesm1" TargetMode="External"/><Relationship Id="rId6374" Type="http://schemas.openxmlformats.org/officeDocument/2006/relationships/hyperlink" Target="https://twitter.com/bir_beser" TargetMode="External"/><Relationship Id="rId5" Type="http://schemas.openxmlformats.org/officeDocument/2006/relationships/hyperlink" Target="https://t.co/sOgkucxIRChttps:/t.co/R1haCSXF67" TargetMode="External"/><Relationship Id="rId889" Type="http://schemas.openxmlformats.org/officeDocument/2006/relationships/hyperlink" Target="http://pbs.twimg.com/profile_images/1124002693738049538/1SXXHB0e_normal.jpg" TargetMode="External"/><Relationship Id="rId5390" Type="http://schemas.openxmlformats.org/officeDocument/2006/relationships/hyperlink" Target="https://twitter.com/aygultongelci" TargetMode="External"/><Relationship Id="rId6027" Type="http://schemas.openxmlformats.org/officeDocument/2006/relationships/hyperlink" Target="https://twitter.com/bulentttunc77" TargetMode="External"/><Relationship Id="rId6441" Type="http://schemas.openxmlformats.org/officeDocument/2006/relationships/hyperlink" Target="https://twitter.com/elfotoloji" TargetMode="External"/><Relationship Id="rId1586" Type="http://schemas.openxmlformats.org/officeDocument/2006/relationships/hyperlink" Target="http://pbs.twimg.com/profile_images/1223926310642171909/qxM9OW1p_normal.jpg" TargetMode="External"/><Relationship Id="rId2984" Type="http://schemas.openxmlformats.org/officeDocument/2006/relationships/hyperlink" Target="http://pbs.twimg.com/profile_images/757938688424837120/fwGfXIi2_normal.jpg" TargetMode="External"/><Relationship Id="rId5043" Type="http://schemas.openxmlformats.org/officeDocument/2006/relationships/hyperlink" Target="https://twitter.com/tc_nuri3457" TargetMode="External"/><Relationship Id="rId609" Type="http://schemas.openxmlformats.org/officeDocument/2006/relationships/hyperlink" Target="https://t.co/TRyaq2GXqR" TargetMode="External"/><Relationship Id="rId956" Type="http://schemas.openxmlformats.org/officeDocument/2006/relationships/hyperlink" Target="http://pbs.twimg.com/profile_images/1187301888661831681/Gz1Vx6Qy_normal.jpg" TargetMode="External"/><Relationship Id="rId1239" Type="http://schemas.openxmlformats.org/officeDocument/2006/relationships/hyperlink" Target="http://pbs.twimg.com/profile_images/1256296963412307972/_vtYYqa3_normal.jpg" TargetMode="External"/><Relationship Id="rId2637" Type="http://schemas.openxmlformats.org/officeDocument/2006/relationships/hyperlink" Target="http://pbs.twimg.com/profile_images/1264149462886297600/qV3F0LxQ_normal.jpg" TargetMode="External"/><Relationship Id="rId5110" Type="http://schemas.openxmlformats.org/officeDocument/2006/relationships/hyperlink" Target="https://twitter.com/dorukca74659287" TargetMode="External"/><Relationship Id="rId1653" Type="http://schemas.openxmlformats.org/officeDocument/2006/relationships/hyperlink" Target="http://pbs.twimg.com/profile_images/1261571353389514752/gKyCAFI5_normal.jpg" TargetMode="External"/><Relationship Id="rId2704" Type="http://schemas.openxmlformats.org/officeDocument/2006/relationships/hyperlink" Target="http://pbs.twimg.com/profile_images/1261100511270522880/qyUYVHEw_normal.jpg" TargetMode="External"/><Relationship Id="rId1306" Type="http://schemas.openxmlformats.org/officeDocument/2006/relationships/hyperlink" Target="http://pbs.twimg.com/profile_images/1247918405837078529/HywxB_t4_normal.jpg" TargetMode="External"/><Relationship Id="rId1720" Type="http://schemas.openxmlformats.org/officeDocument/2006/relationships/hyperlink" Target="http://pbs.twimg.com/profile_images/1240354927706243073/_KHvb_cQ_normal.jpg" TargetMode="External"/><Relationship Id="rId4876" Type="http://schemas.openxmlformats.org/officeDocument/2006/relationships/hyperlink" Target="https://twitter.com/ikbalanayol" TargetMode="External"/><Relationship Id="rId5927" Type="http://schemas.openxmlformats.org/officeDocument/2006/relationships/hyperlink" Target="https://twitter.com/maze_al46" TargetMode="External"/><Relationship Id="rId12" Type="http://schemas.openxmlformats.org/officeDocument/2006/relationships/hyperlink" Target="https://t.co/O5jEKrG1Ke" TargetMode="External"/><Relationship Id="rId3478" Type="http://schemas.openxmlformats.org/officeDocument/2006/relationships/hyperlink" Target="http://pbs.twimg.com/profile_images/1050399414827831296/ZXossauF_normal.jpg" TargetMode="External"/><Relationship Id="rId3892" Type="http://schemas.openxmlformats.org/officeDocument/2006/relationships/hyperlink" Target="https://twitter.com/anneminplaklari" TargetMode="External"/><Relationship Id="rId4529" Type="http://schemas.openxmlformats.org/officeDocument/2006/relationships/hyperlink" Target="https://twitter.com/btterflyfatmnur" TargetMode="External"/><Relationship Id="rId4943" Type="http://schemas.openxmlformats.org/officeDocument/2006/relationships/hyperlink" Target="https://twitter.com/berdurent" TargetMode="External"/><Relationship Id="rId399" Type="http://schemas.openxmlformats.org/officeDocument/2006/relationships/hyperlink" Target="https://t.co/pNeYShOmST" TargetMode="External"/><Relationship Id="rId2494" Type="http://schemas.openxmlformats.org/officeDocument/2006/relationships/hyperlink" Target="http://pbs.twimg.com/profile_images/1150428608068038658/4fyVNXFF_normal.jpg" TargetMode="External"/><Relationship Id="rId3545" Type="http://schemas.openxmlformats.org/officeDocument/2006/relationships/hyperlink" Target="http://pbs.twimg.com/profile_images/1263412888674488320/zsYtLVVd_normal.jpg" TargetMode="External"/><Relationship Id="rId466" Type="http://schemas.openxmlformats.org/officeDocument/2006/relationships/hyperlink" Target="https://t.co/VZL0Ok7HMx" TargetMode="External"/><Relationship Id="rId880" Type="http://schemas.openxmlformats.org/officeDocument/2006/relationships/hyperlink" Target="http://pbs.twimg.com/profile_images/1262678793560391681/IJc7nfxz_normal.jpg" TargetMode="External"/><Relationship Id="rId1096" Type="http://schemas.openxmlformats.org/officeDocument/2006/relationships/hyperlink" Target="http://pbs.twimg.com/profile_images/1241287716928618496/GaE6VmLS_normal.jpg" TargetMode="External"/><Relationship Id="rId2147" Type="http://schemas.openxmlformats.org/officeDocument/2006/relationships/hyperlink" Target="http://pbs.twimg.com/profile_images/1144278002630582272/a5P5TVTq_normal.jpg" TargetMode="External"/><Relationship Id="rId2561" Type="http://schemas.openxmlformats.org/officeDocument/2006/relationships/hyperlink" Target="http://pbs.twimg.com/profile_images/1254483480353878018/jq8LWn7G_normal.jpg" TargetMode="External"/><Relationship Id="rId119" Type="http://schemas.openxmlformats.org/officeDocument/2006/relationships/hyperlink" Target="https://t.co/5MSYnR29eC" TargetMode="External"/><Relationship Id="rId533" Type="http://schemas.openxmlformats.org/officeDocument/2006/relationships/hyperlink" Target="https://t.co/hVuWFaMUEh" TargetMode="External"/><Relationship Id="rId1163" Type="http://schemas.openxmlformats.org/officeDocument/2006/relationships/hyperlink" Target="http://pbs.twimg.com/profile_images/1249456564106334211/YKbBJwQw_normal.jpg" TargetMode="External"/><Relationship Id="rId2214" Type="http://schemas.openxmlformats.org/officeDocument/2006/relationships/hyperlink" Target="http://pbs.twimg.com/profile_images/1247920031167590407/2YLRUk4B_normal.png" TargetMode="External"/><Relationship Id="rId3612" Type="http://schemas.openxmlformats.org/officeDocument/2006/relationships/hyperlink" Target="http://pbs.twimg.com/profile_images/1225888157662498816/-1HBgdWN_normal.jpg" TargetMode="External"/><Relationship Id="rId5784" Type="http://schemas.openxmlformats.org/officeDocument/2006/relationships/hyperlink" Target="https://twitter.com/cbueglence" TargetMode="External"/><Relationship Id="rId600" Type="http://schemas.openxmlformats.org/officeDocument/2006/relationships/hyperlink" Target="https://t.co/zTcfXf2Kb7" TargetMode="External"/><Relationship Id="rId1230" Type="http://schemas.openxmlformats.org/officeDocument/2006/relationships/hyperlink" Target="http://pbs.twimg.com/profile_images/1264567283936083968/yvzp11rw_normal.jpg" TargetMode="External"/><Relationship Id="rId4386" Type="http://schemas.openxmlformats.org/officeDocument/2006/relationships/hyperlink" Target="https://twitter.com/ruqinq" TargetMode="External"/><Relationship Id="rId5437" Type="http://schemas.openxmlformats.org/officeDocument/2006/relationships/hyperlink" Target="https://twitter.com/arslanbulut9" TargetMode="External"/><Relationship Id="rId5851" Type="http://schemas.openxmlformats.org/officeDocument/2006/relationships/hyperlink" Target="https://twitter.com/rtsunam" TargetMode="External"/><Relationship Id="rId4039" Type="http://schemas.openxmlformats.org/officeDocument/2006/relationships/hyperlink" Target="https://twitter.com/zekibahce" TargetMode="External"/><Relationship Id="rId4453" Type="http://schemas.openxmlformats.org/officeDocument/2006/relationships/hyperlink" Target="https://twitter.com/muglageyikleri" TargetMode="External"/><Relationship Id="rId5504" Type="http://schemas.openxmlformats.org/officeDocument/2006/relationships/hyperlink" Target="https://twitter.com/rabianurtk" TargetMode="External"/><Relationship Id="rId3055" Type="http://schemas.openxmlformats.org/officeDocument/2006/relationships/hyperlink" Target="http://pbs.twimg.com/profile_images/1249447121960472577/DmrMC6Oo_normal.jpg" TargetMode="External"/><Relationship Id="rId4106" Type="http://schemas.openxmlformats.org/officeDocument/2006/relationships/hyperlink" Target="https://twitter.com/vatan_sever1995" TargetMode="External"/><Relationship Id="rId4520" Type="http://schemas.openxmlformats.org/officeDocument/2006/relationships/hyperlink" Target="https://twitter.com/selcuksitil" TargetMode="External"/><Relationship Id="rId390" Type="http://schemas.openxmlformats.org/officeDocument/2006/relationships/hyperlink" Target="https://t.co/yBIPziPJKo" TargetMode="External"/><Relationship Id="rId2071" Type="http://schemas.openxmlformats.org/officeDocument/2006/relationships/hyperlink" Target="http://pbs.twimg.com/profile_images/1262127614581510145/50GXyRB0_normal.jpg" TargetMode="External"/><Relationship Id="rId3122" Type="http://schemas.openxmlformats.org/officeDocument/2006/relationships/hyperlink" Target="http://pbs.twimg.com/profile_images/958542913914449920/mCPilW5h_normal.jpg" TargetMode="External"/><Relationship Id="rId6278" Type="http://schemas.openxmlformats.org/officeDocument/2006/relationships/hyperlink" Target="https://twitter.com/nehir_rl" TargetMode="External"/><Relationship Id="rId5294" Type="http://schemas.openxmlformats.org/officeDocument/2006/relationships/hyperlink" Target="https://twitter.com/solmaz6666" TargetMode="External"/><Relationship Id="rId6345" Type="http://schemas.openxmlformats.org/officeDocument/2006/relationships/hyperlink" Target="https://twitter.com/ogrunilgun" TargetMode="External"/><Relationship Id="rId110" Type="http://schemas.openxmlformats.org/officeDocument/2006/relationships/hyperlink" Target="https://t.co/jmN9taZmjF" TargetMode="External"/><Relationship Id="rId2888" Type="http://schemas.openxmlformats.org/officeDocument/2006/relationships/hyperlink" Target="http://pbs.twimg.com/profile_images/1236929805205016576/7ItFhnWT_normal.jpg" TargetMode="External"/><Relationship Id="rId3939" Type="http://schemas.openxmlformats.org/officeDocument/2006/relationships/hyperlink" Target="https://twitter.com/srdrkahraman" TargetMode="External"/><Relationship Id="rId2955" Type="http://schemas.openxmlformats.org/officeDocument/2006/relationships/hyperlink" Target="http://pbs.twimg.com/profile_images/344513261572311729/ba7312f2154eb3b61e547b5509b54308_normal.jpeg" TargetMode="External"/><Relationship Id="rId5361" Type="http://schemas.openxmlformats.org/officeDocument/2006/relationships/hyperlink" Target="https://twitter.com/nielsnscofield" TargetMode="External"/><Relationship Id="rId6412" Type="http://schemas.openxmlformats.org/officeDocument/2006/relationships/hyperlink" Target="https://twitter.com/sck659730" TargetMode="External"/><Relationship Id="rId927" Type="http://schemas.openxmlformats.org/officeDocument/2006/relationships/hyperlink" Target="http://pbs.twimg.com/profile_images/1261046252378173440/X5eQcCL1_normal.jpg" TargetMode="External"/><Relationship Id="rId1557" Type="http://schemas.openxmlformats.org/officeDocument/2006/relationships/hyperlink" Target="http://pbs.twimg.com/profile_images/1262520652877225985/fCGNOzrf_normal.jpg" TargetMode="External"/><Relationship Id="rId1971" Type="http://schemas.openxmlformats.org/officeDocument/2006/relationships/hyperlink" Target="http://pbs.twimg.com/profile_images/1260733440556699648/DVj1G9DG_normal.jpg" TargetMode="External"/><Relationship Id="rId2608" Type="http://schemas.openxmlformats.org/officeDocument/2006/relationships/hyperlink" Target="http://pbs.twimg.com/profile_images/1264502772180844544/rVZ3Y73c_normal.jpg" TargetMode="External"/><Relationship Id="rId5014" Type="http://schemas.openxmlformats.org/officeDocument/2006/relationships/hyperlink" Target="https://twitter.com/zise040516" TargetMode="External"/><Relationship Id="rId1624" Type="http://schemas.openxmlformats.org/officeDocument/2006/relationships/hyperlink" Target="http://pbs.twimg.com/profile_images/1264651001312796672/jVXz-YVM_normal.jpg" TargetMode="External"/><Relationship Id="rId4030" Type="http://schemas.openxmlformats.org/officeDocument/2006/relationships/hyperlink" Target="https://twitter.com/enverberkan1962" TargetMode="External"/><Relationship Id="rId3796" Type="http://schemas.openxmlformats.org/officeDocument/2006/relationships/hyperlink" Target="https://twitter.com/barismrtygcfc__" TargetMode="External"/><Relationship Id="rId2398" Type="http://schemas.openxmlformats.org/officeDocument/2006/relationships/hyperlink" Target="http://pbs.twimg.com/profile_images/1249360950794297346/S9cHrgO7_normal.jpg" TargetMode="External"/><Relationship Id="rId3449" Type="http://schemas.openxmlformats.org/officeDocument/2006/relationships/hyperlink" Target="http://pbs.twimg.com/profile_images/1195992065139781633/Hk0OX1N1_normal.jpg" TargetMode="External"/><Relationship Id="rId4847" Type="http://schemas.openxmlformats.org/officeDocument/2006/relationships/hyperlink" Target="https://twitter.com/janreno__" TargetMode="External"/><Relationship Id="rId3863" Type="http://schemas.openxmlformats.org/officeDocument/2006/relationships/hyperlink" Target="https://twitter.com/haluk" TargetMode="External"/><Relationship Id="rId4914" Type="http://schemas.openxmlformats.org/officeDocument/2006/relationships/hyperlink" Target="https://twitter.com/daeings" TargetMode="External"/><Relationship Id="rId784" Type="http://schemas.openxmlformats.org/officeDocument/2006/relationships/hyperlink" Target="http://pbs.twimg.com/profile_images/1246702008876359680/SoIdLjaT_normal.jpg" TargetMode="External"/><Relationship Id="rId1067" Type="http://schemas.openxmlformats.org/officeDocument/2006/relationships/hyperlink" Target="http://pbs.twimg.com/profile_images/1252377695570153472/A4KI9Y6c_normal.jpg" TargetMode="External"/><Relationship Id="rId2465" Type="http://schemas.openxmlformats.org/officeDocument/2006/relationships/hyperlink" Target="http://pbs.twimg.com/profile_images/1257077595658752001/5mpejgS3_normal.jpg" TargetMode="External"/><Relationship Id="rId3516" Type="http://schemas.openxmlformats.org/officeDocument/2006/relationships/hyperlink" Target="http://pbs.twimg.com/profile_images/1226939672615673857/w9IkkGlX_normal.jpg" TargetMode="External"/><Relationship Id="rId3930" Type="http://schemas.openxmlformats.org/officeDocument/2006/relationships/hyperlink" Target="https://twitter.com/yaln92830150" TargetMode="External"/><Relationship Id="rId437" Type="http://schemas.openxmlformats.org/officeDocument/2006/relationships/hyperlink" Target="https://t.co/kbiTjauzub" TargetMode="External"/><Relationship Id="rId851" Type="http://schemas.openxmlformats.org/officeDocument/2006/relationships/hyperlink" Target="http://pbs.twimg.com/profile_images/1257969002057367552/jjujuCig_normal.jpg" TargetMode="External"/><Relationship Id="rId1481" Type="http://schemas.openxmlformats.org/officeDocument/2006/relationships/hyperlink" Target="http://pbs.twimg.com/profile_images/689216191739629569/JtZ2w1oN_normal.jpg" TargetMode="External"/><Relationship Id="rId2118" Type="http://schemas.openxmlformats.org/officeDocument/2006/relationships/hyperlink" Target="http://pbs.twimg.com/profile_images/1261020501952135169/EAewQucU_normal.jpg" TargetMode="External"/><Relationship Id="rId2532" Type="http://schemas.openxmlformats.org/officeDocument/2006/relationships/hyperlink" Target="http://pbs.twimg.com/profile_images/1191002805768802306/mqpwDRhm_normal.jpg" TargetMode="External"/><Relationship Id="rId5688" Type="http://schemas.openxmlformats.org/officeDocument/2006/relationships/hyperlink" Target="https://twitter.com/mahir46129506" TargetMode="External"/><Relationship Id="rId504" Type="http://schemas.openxmlformats.org/officeDocument/2006/relationships/hyperlink" Target="https://t.co/rWfOTQuxRf" TargetMode="External"/><Relationship Id="rId1134" Type="http://schemas.openxmlformats.org/officeDocument/2006/relationships/hyperlink" Target="http://pbs.twimg.com/profile_images/1255164195303297024/yUbOINiX_normal.jpg" TargetMode="External"/><Relationship Id="rId5755" Type="http://schemas.openxmlformats.org/officeDocument/2006/relationships/hyperlink" Target="https://twitter.com/sivriikalemler" TargetMode="External"/><Relationship Id="rId1201" Type="http://schemas.openxmlformats.org/officeDocument/2006/relationships/hyperlink" Target="http://pbs.twimg.com/profile_images/976412798111633409/2dZtnhPF_normal.jpg" TargetMode="External"/><Relationship Id="rId4357" Type="http://schemas.openxmlformats.org/officeDocument/2006/relationships/hyperlink" Target="https://twitter.com/cccmental" TargetMode="External"/><Relationship Id="rId4771" Type="http://schemas.openxmlformats.org/officeDocument/2006/relationships/hyperlink" Target="https://twitter.com/lifeisyoongi" TargetMode="External"/><Relationship Id="rId5408" Type="http://schemas.openxmlformats.org/officeDocument/2006/relationships/hyperlink" Target="https://twitter.com/ucbeyi58" TargetMode="External"/><Relationship Id="rId3373" Type="http://schemas.openxmlformats.org/officeDocument/2006/relationships/hyperlink" Target="http://pbs.twimg.com/profile_images/1264205336883466240/lB5oJZYl_normal.jpg" TargetMode="External"/><Relationship Id="rId4424" Type="http://schemas.openxmlformats.org/officeDocument/2006/relationships/hyperlink" Target="https://twitter.com/profesorfacia" TargetMode="External"/><Relationship Id="rId5822" Type="http://schemas.openxmlformats.org/officeDocument/2006/relationships/hyperlink" Target="https://twitter.com/sharemania1" TargetMode="External"/><Relationship Id="rId294" Type="http://schemas.openxmlformats.org/officeDocument/2006/relationships/hyperlink" Target="https://t.co/Jhs3K3g3Lk" TargetMode="External"/><Relationship Id="rId3026" Type="http://schemas.openxmlformats.org/officeDocument/2006/relationships/hyperlink" Target="http://abs.twimg.com/sticky/default_profile_images/default_profile_normal.png" TargetMode="External"/><Relationship Id="rId361" Type="http://schemas.openxmlformats.org/officeDocument/2006/relationships/hyperlink" Target="https://t.co/V9PPtJC5X2" TargetMode="External"/><Relationship Id="rId2042" Type="http://schemas.openxmlformats.org/officeDocument/2006/relationships/hyperlink" Target="http://pbs.twimg.com/profile_images/973173351580610560/b2uhs3M1_normal.jpg" TargetMode="External"/><Relationship Id="rId3440" Type="http://schemas.openxmlformats.org/officeDocument/2006/relationships/hyperlink" Target="http://pbs.twimg.com/profile_images/1260680977875173376/uFQmbd3Z_normal.jpg" TargetMode="External"/><Relationship Id="rId5198" Type="http://schemas.openxmlformats.org/officeDocument/2006/relationships/hyperlink" Target="https://twitter.com/barismurtygci" TargetMode="External"/><Relationship Id="rId6249" Type="http://schemas.openxmlformats.org/officeDocument/2006/relationships/hyperlink" Target="https://twitter.com/yasarerdisasmaz" TargetMode="External"/><Relationship Id="rId2859" Type="http://schemas.openxmlformats.org/officeDocument/2006/relationships/hyperlink" Target="http://pbs.twimg.com/profile_images/1264019374610014209/8SH7gnDY_normal.jpg" TargetMode="External"/><Relationship Id="rId5265" Type="http://schemas.openxmlformats.org/officeDocument/2006/relationships/hyperlink" Target="https://twitter.com/tengrizagan" TargetMode="External"/><Relationship Id="rId6316" Type="http://schemas.openxmlformats.org/officeDocument/2006/relationships/hyperlink" Target="https://twitter.com/esmamnurcuk" TargetMode="External"/><Relationship Id="rId1875" Type="http://schemas.openxmlformats.org/officeDocument/2006/relationships/hyperlink" Target="http://pbs.twimg.com/profile_images/378800000860170341/nOzdSNSf_normal.jpeg" TargetMode="External"/><Relationship Id="rId4281" Type="http://schemas.openxmlformats.org/officeDocument/2006/relationships/hyperlink" Target="https://twitter.com/osmann35gm" TargetMode="External"/><Relationship Id="rId5332" Type="http://schemas.openxmlformats.org/officeDocument/2006/relationships/hyperlink" Target="https://twitter.com/nuketaydn1" TargetMode="External"/><Relationship Id="rId1528" Type="http://schemas.openxmlformats.org/officeDocument/2006/relationships/hyperlink" Target="http://pbs.twimg.com/profile_images/1248408637845848064/BfIRNISK_normal.jpg" TargetMode="External"/><Relationship Id="rId2926" Type="http://schemas.openxmlformats.org/officeDocument/2006/relationships/hyperlink" Target="http://pbs.twimg.com/profile_images/1250691508262535168/LU4MaWde_normal.jpg" TargetMode="External"/><Relationship Id="rId1942" Type="http://schemas.openxmlformats.org/officeDocument/2006/relationships/hyperlink" Target="http://pbs.twimg.com/profile_images/1263965865160192002/RFqoT64p_normal.jpg" TargetMode="External"/><Relationship Id="rId4001" Type="http://schemas.openxmlformats.org/officeDocument/2006/relationships/hyperlink" Target="https://twitter.com/eha_medya" TargetMode="External"/><Relationship Id="rId6173" Type="http://schemas.openxmlformats.org/officeDocument/2006/relationships/hyperlink" Target="https://twitter.com/birgun_gazetesi" TargetMode="External"/><Relationship Id="rId3767" Type="http://schemas.openxmlformats.org/officeDocument/2006/relationships/hyperlink" Target="https://twitter.com/halilhalhalli" TargetMode="External"/><Relationship Id="rId4818" Type="http://schemas.openxmlformats.org/officeDocument/2006/relationships/hyperlink" Target="https://twitter.com/r4biahs" TargetMode="External"/><Relationship Id="rId688" Type="http://schemas.openxmlformats.org/officeDocument/2006/relationships/hyperlink" Target="http://t.co/v277jaEZ" TargetMode="External"/><Relationship Id="rId2369" Type="http://schemas.openxmlformats.org/officeDocument/2006/relationships/hyperlink" Target="http://pbs.twimg.com/profile_images/1264356158070050816/mYj4IwAH_normal.jpg" TargetMode="External"/><Relationship Id="rId2783" Type="http://schemas.openxmlformats.org/officeDocument/2006/relationships/hyperlink" Target="http://pbs.twimg.com/profile_images/1250036325258080258/ervJ2Dig_normal.jpg" TargetMode="External"/><Relationship Id="rId3834" Type="http://schemas.openxmlformats.org/officeDocument/2006/relationships/hyperlink" Target="https://twitter.com/ynsmsek" TargetMode="External"/><Relationship Id="rId6240" Type="http://schemas.openxmlformats.org/officeDocument/2006/relationships/hyperlink" Target="https://twitter.com/sayintanrica" TargetMode="External"/><Relationship Id="rId755" Type="http://schemas.openxmlformats.org/officeDocument/2006/relationships/hyperlink" Target="http://abs.twimg.com/sticky/default_profile_images/default_profile_normal.png" TargetMode="External"/><Relationship Id="rId1385" Type="http://schemas.openxmlformats.org/officeDocument/2006/relationships/hyperlink" Target="http://pbs.twimg.com/profile_images/1186592939423735808/w5Ljpsmn_normal.jpg" TargetMode="External"/><Relationship Id="rId2436" Type="http://schemas.openxmlformats.org/officeDocument/2006/relationships/hyperlink" Target="http://pbs.twimg.com/profile_images/1260282794439254023/aL96Mmln_normal.jpg" TargetMode="External"/><Relationship Id="rId2850" Type="http://schemas.openxmlformats.org/officeDocument/2006/relationships/hyperlink" Target="http://pbs.twimg.com/profile_images/1247155100952547330/jKXX3RQ1_normal.jpg" TargetMode="External"/><Relationship Id="rId91" Type="http://schemas.openxmlformats.org/officeDocument/2006/relationships/hyperlink" Target="https://t.co/A9fRzPcaNX" TargetMode="External"/><Relationship Id="rId408" Type="http://schemas.openxmlformats.org/officeDocument/2006/relationships/hyperlink" Target="https://t.co/N821m6dNrq" TargetMode="External"/><Relationship Id="rId822" Type="http://schemas.openxmlformats.org/officeDocument/2006/relationships/hyperlink" Target="http://pbs.twimg.com/profile_images/1245541379457060867/YedEPFXH_normal.jpg" TargetMode="External"/><Relationship Id="rId1038" Type="http://schemas.openxmlformats.org/officeDocument/2006/relationships/hyperlink" Target="http://pbs.twimg.com/profile_images/1256349148619714560/tncEwAM0_normal.jpg" TargetMode="External"/><Relationship Id="rId1452" Type="http://schemas.openxmlformats.org/officeDocument/2006/relationships/hyperlink" Target="http://pbs.twimg.com/profile_images/1123944242089463808/y5Pn7Pvi_normal.png" TargetMode="External"/><Relationship Id="rId2503" Type="http://schemas.openxmlformats.org/officeDocument/2006/relationships/hyperlink" Target="http://pbs.twimg.com/profile_images/860803896708669440/GCM9QH3o_normal.jpg" TargetMode="External"/><Relationship Id="rId3901" Type="http://schemas.openxmlformats.org/officeDocument/2006/relationships/hyperlink" Target="https://twitter.com/halilaktimur" TargetMode="External"/><Relationship Id="rId5659" Type="http://schemas.openxmlformats.org/officeDocument/2006/relationships/hyperlink" Target="https://twitter.com/ahmetsirriarvas" TargetMode="External"/><Relationship Id="rId1105" Type="http://schemas.openxmlformats.org/officeDocument/2006/relationships/hyperlink" Target="http://pbs.twimg.com/profile_images/1264263162129461250/IK9hgqLt_normal.jpg" TargetMode="External"/><Relationship Id="rId3277" Type="http://schemas.openxmlformats.org/officeDocument/2006/relationships/hyperlink" Target="http://pbs.twimg.com/profile_images/1048941335284256768/fFtv5fsT_normal.jpg" TargetMode="External"/><Relationship Id="rId4675" Type="http://schemas.openxmlformats.org/officeDocument/2006/relationships/hyperlink" Target="https://twitter.com/sentinu58630610" TargetMode="External"/><Relationship Id="rId5726" Type="http://schemas.openxmlformats.org/officeDocument/2006/relationships/hyperlink" Target="https://twitter.com/mhatsaap" TargetMode="External"/><Relationship Id="rId198" Type="http://schemas.openxmlformats.org/officeDocument/2006/relationships/hyperlink" Target="https://t.co/r4AdpuN031" TargetMode="External"/><Relationship Id="rId3691" Type="http://schemas.openxmlformats.org/officeDocument/2006/relationships/hyperlink" Target="https://twitter.com/gkkaktus" TargetMode="External"/><Relationship Id="rId4328" Type="http://schemas.openxmlformats.org/officeDocument/2006/relationships/hyperlink" Target="https://twitter.com/sdkican" TargetMode="External"/><Relationship Id="rId4742" Type="http://schemas.openxmlformats.org/officeDocument/2006/relationships/hyperlink" Target="https://twitter.com/fistikezmemesi" TargetMode="External"/><Relationship Id="rId2293" Type="http://schemas.openxmlformats.org/officeDocument/2006/relationships/hyperlink" Target="http://pbs.twimg.com/profile_images/1168859647261970434/AyCmrITE_normal.jpg" TargetMode="External"/><Relationship Id="rId3344" Type="http://schemas.openxmlformats.org/officeDocument/2006/relationships/hyperlink" Target="http://pbs.twimg.com/profile_images/1211738701400879105/j9VUZhNp_normal.jpg" TargetMode="External"/><Relationship Id="rId265" Type="http://schemas.openxmlformats.org/officeDocument/2006/relationships/hyperlink" Target="https://t.co/1YdjY6kRTO" TargetMode="External"/><Relationship Id="rId2360" Type="http://schemas.openxmlformats.org/officeDocument/2006/relationships/hyperlink" Target="http://pbs.twimg.com/profile_images/1254958007097724929/eyUK4lOf_normal.jpg" TargetMode="External"/><Relationship Id="rId3411" Type="http://schemas.openxmlformats.org/officeDocument/2006/relationships/hyperlink" Target="http://pbs.twimg.com/profile_images/1250560191952826369/b4jKHUru_normal.jpg" TargetMode="External"/><Relationship Id="rId332" Type="http://schemas.openxmlformats.org/officeDocument/2006/relationships/hyperlink" Target="https://t.co/XR2kjv4n5q" TargetMode="External"/><Relationship Id="rId2013" Type="http://schemas.openxmlformats.org/officeDocument/2006/relationships/hyperlink" Target="http://pbs.twimg.com/profile_images/1182817258445463553/qWjWFVue_normal.jpg" TargetMode="External"/><Relationship Id="rId5169" Type="http://schemas.openxmlformats.org/officeDocument/2006/relationships/hyperlink" Target="https://twitter.com/missra_missra" TargetMode="External"/><Relationship Id="rId5583" Type="http://schemas.openxmlformats.org/officeDocument/2006/relationships/hyperlink" Target="https://twitter.com/fizikci_isguzmn" TargetMode="External"/><Relationship Id="rId4185" Type="http://schemas.openxmlformats.org/officeDocument/2006/relationships/hyperlink" Target="https://twitter.com/0mermuhtar" TargetMode="External"/><Relationship Id="rId5236" Type="http://schemas.openxmlformats.org/officeDocument/2006/relationships/hyperlink" Target="https://twitter.com/nazli_calis" TargetMode="External"/><Relationship Id="rId1779" Type="http://schemas.openxmlformats.org/officeDocument/2006/relationships/hyperlink" Target="http://pbs.twimg.com/profile_images/1245098787481301000/9atFL6fy_normal.jpg" TargetMode="External"/><Relationship Id="rId4252" Type="http://schemas.openxmlformats.org/officeDocument/2006/relationships/hyperlink" Target="https://twitter.com/tatlici_talat" TargetMode="External"/><Relationship Id="rId5650" Type="http://schemas.openxmlformats.org/officeDocument/2006/relationships/hyperlink" Target="https://twitter.com/sacmalamacedric" TargetMode="External"/><Relationship Id="rId1846" Type="http://schemas.openxmlformats.org/officeDocument/2006/relationships/hyperlink" Target="http://pbs.twimg.com/profile_images/1262529066340671495/R6gR8Twf_normal.jpg" TargetMode="External"/><Relationship Id="rId5303" Type="http://schemas.openxmlformats.org/officeDocument/2006/relationships/hyperlink" Target="https://twitter.com/turknavyboi" TargetMode="External"/><Relationship Id="rId1913" Type="http://schemas.openxmlformats.org/officeDocument/2006/relationships/hyperlink" Target="http://pbs.twimg.com/profile_images/1230086975216082944/eubq8LZp_normal.jpg" TargetMode="External"/><Relationship Id="rId6077" Type="http://schemas.openxmlformats.org/officeDocument/2006/relationships/hyperlink" Target="https://twitter.com/craftsmyrna" TargetMode="External"/><Relationship Id="rId6491" Type="http://schemas.openxmlformats.org/officeDocument/2006/relationships/hyperlink" Target="https://twitter.com/bolatunahan" TargetMode="External"/><Relationship Id="rId2687" Type="http://schemas.openxmlformats.org/officeDocument/2006/relationships/hyperlink" Target="http://pbs.twimg.com/profile_images/1252877047635963905/0B5DMrdb_normal.jpg" TargetMode="External"/><Relationship Id="rId3738" Type="http://schemas.openxmlformats.org/officeDocument/2006/relationships/hyperlink" Target="https://twitter.com/kgumele" TargetMode="External"/><Relationship Id="rId5093" Type="http://schemas.openxmlformats.org/officeDocument/2006/relationships/hyperlink" Target="https://twitter.com/htcacikgozz" TargetMode="External"/><Relationship Id="rId6144" Type="http://schemas.openxmlformats.org/officeDocument/2006/relationships/hyperlink" Target="https://twitter.com/ummugulsumklnc" TargetMode="External"/><Relationship Id="rId659" Type="http://schemas.openxmlformats.org/officeDocument/2006/relationships/hyperlink" Target="https://t.co/pwouMaHHJL" TargetMode="External"/><Relationship Id="rId1289" Type="http://schemas.openxmlformats.org/officeDocument/2006/relationships/hyperlink" Target="http://pbs.twimg.com/profile_images/1210313238912610304/LHSReP-m_normal.jpg" TargetMode="External"/><Relationship Id="rId5160" Type="http://schemas.openxmlformats.org/officeDocument/2006/relationships/hyperlink" Target="https://twitter.com/deanfluenza_meu" TargetMode="External"/><Relationship Id="rId6211" Type="http://schemas.openxmlformats.org/officeDocument/2006/relationships/hyperlink" Target="https://twitter.com/ayseyaman42" TargetMode="External"/><Relationship Id="rId1356" Type="http://schemas.openxmlformats.org/officeDocument/2006/relationships/hyperlink" Target="http://pbs.twimg.com/profile_images/1264627049580412929/Tiz4Ad8r_normal.jpg" TargetMode="External"/><Relationship Id="rId2754" Type="http://schemas.openxmlformats.org/officeDocument/2006/relationships/hyperlink" Target="http://pbs.twimg.com/profile_images/1245515235869548549/JqE0nKLh_normal.jpg" TargetMode="External"/><Relationship Id="rId3805" Type="http://schemas.openxmlformats.org/officeDocument/2006/relationships/hyperlink" Target="https://twitter.com/kivancdil" TargetMode="External"/><Relationship Id="rId726" Type="http://schemas.openxmlformats.org/officeDocument/2006/relationships/hyperlink" Target="http://pbs.twimg.com/profile_images/1258472558413873167/dNl1DV20_normal.jpg" TargetMode="External"/><Relationship Id="rId1009" Type="http://schemas.openxmlformats.org/officeDocument/2006/relationships/hyperlink" Target="http://pbs.twimg.com/profile_images/1203778628766621696/rMQTALW7_normal.jpg" TargetMode="External"/><Relationship Id="rId1770" Type="http://schemas.openxmlformats.org/officeDocument/2006/relationships/hyperlink" Target="http://pbs.twimg.com/profile_images/873276432583098369/Cfl9DxJv_normal.jpg" TargetMode="External"/><Relationship Id="rId2407" Type="http://schemas.openxmlformats.org/officeDocument/2006/relationships/hyperlink" Target="http://pbs.twimg.com/profile_images/1228356337391808513/Y-8QLfIz_normal.jpg" TargetMode="External"/><Relationship Id="rId2821" Type="http://schemas.openxmlformats.org/officeDocument/2006/relationships/hyperlink" Target="http://pbs.twimg.com/profile_images/1259599271810252803/KoINTb9B_normal.jpg" TargetMode="External"/><Relationship Id="rId5977" Type="http://schemas.openxmlformats.org/officeDocument/2006/relationships/hyperlink" Target="https://twitter.com/erkencocukluk" TargetMode="External"/><Relationship Id="rId62" Type="http://schemas.openxmlformats.org/officeDocument/2006/relationships/hyperlink" Target="https://t.co/n7OpEhDvmv" TargetMode="External"/><Relationship Id="rId1423" Type="http://schemas.openxmlformats.org/officeDocument/2006/relationships/hyperlink" Target="http://pbs.twimg.com/profile_images/1249442112753618951/h-cSDzBX_normal.jpg" TargetMode="External"/><Relationship Id="rId4579" Type="http://schemas.openxmlformats.org/officeDocument/2006/relationships/hyperlink" Target="https://twitter.com/hazineyekta" TargetMode="External"/><Relationship Id="rId4993" Type="http://schemas.openxmlformats.org/officeDocument/2006/relationships/hyperlink" Target="https://twitter.com/alpakajinn" TargetMode="External"/><Relationship Id="rId3595" Type="http://schemas.openxmlformats.org/officeDocument/2006/relationships/hyperlink" Target="http://pbs.twimg.com/profile_images/1257347980039987200/_ofOihsj_normal.jpg" TargetMode="External"/><Relationship Id="rId4646" Type="http://schemas.openxmlformats.org/officeDocument/2006/relationships/hyperlink" Target="https://twitter.com/alisan_adem" TargetMode="External"/><Relationship Id="rId2197" Type="http://schemas.openxmlformats.org/officeDocument/2006/relationships/hyperlink" Target="http://pbs.twimg.com/profile_images/1189316110694400002/yJ9iCtGS_normal.jpg" TargetMode="External"/><Relationship Id="rId3248" Type="http://schemas.openxmlformats.org/officeDocument/2006/relationships/hyperlink" Target="http://pbs.twimg.com/profile_images/1185443373018243073/lr6ix8Nt_normal.jpg" TargetMode="External"/><Relationship Id="rId3662" Type="http://schemas.openxmlformats.org/officeDocument/2006/relationships/hyperlink" Target="https://twitter.com/haticez53" TargetMode="External"/><Relationship Id="rId4713" Type="http://schemas.openxmlformats.org/officeDocument/2006/relationships/hyperlink" Target="https://twitter.com/amandil_aranel" TargetMode="External"/><Relationship Id="rId169" Type="http://schemas.openxmlformats.org/officeDocument/2006/relationships/hyperlink" Target="https://t.co/Wek9kA6Fcx" TargetMode="External"/><Relationship Id="rId583" Type="http://schemas.openxmlformats.org/officeDocument/2006/relationships/hyperlink" Target="https://t.co/uKhk8C6WPb" TargetMode="External"/><Relationship Id="rId2264" Type="http://schemas.openxmlformats.org/officeDocument/2006/relationships/hyperlink" Target="http://pbs.twimg.com/profile_images/1191642034102296579/1hA8Uonk_normal.jpg" TargetMode="External"/><Relationship Id="rId3315" Type="http://schemas.openxmlformats.org/officeDocument/2006/relationships/hyperlink" Target="http://pbs.twimg.com/profile_images/769804335064686592/ao42I2Ub_normal.jpg" TargetMode="External"/><Relationship Id="rId236" Type="http://schemas.openxmlformats.org/officeDocument/2006/relationships/hyperlink" Target="https://t.co/wSr7vev3Gt" TargetMode="External"/><Relationship Id="rId650" Type="http://schemas.openxmlformats.org/officeDocument/2006/relationships/hyperlink" Target="http://t.co/w3HmMEXsvI" TargetMode="External"/><Relationship Id="rId1280" Type="http://schemas.openxmlformats.org/officeDocument/2006/relationships/hyperlink" Target="http://pbs.twimg.com/profile_images/1264539265733713921/4f0vpf3J_normal.jpg" TargetMode="External"/><Relationship Id="rId2331" Type="http://schemas.openxmlformats.org/officeDocument/2006/relationships/hyperlink" Target="http://pbs.twimg.com/profile_images/1145956838195834880/CI7ZXGt-_normal.png" TargetMode="External"/><Relationship Id="rId5487" Type="http://schemas.openxmlformats.org/officeDocument/2006/relationships/hyperlink" Target="https://twitter.com/yenialanya" TargetMode="External"/><Relationship Id="rId303" Type="http://schemas.openxmlformats.org/officeDocument/2006/relationships/hyperlink" Target="https://t.co/ipdo33Wura" TargetMode="External"/><Relationship Id="rId4089" Type="http://schemas.openxmlformats.org/officeDocument/2006/relationships/hyperlink" Target="https://twitter.com/tcbestepe" TargetMode="External"/><Relationship Id="rId6538" Type="http://schemas.openxmlformats.org/officeDocument/2006/relationships/hyperlink" Target="https://twitter.com/zuhahahga" TargetMode="External"/><Relationship Id="rId5554" Type="http://schemas.openxmlformats.org/officeDocument/2006/relationships/hyperlink" Target="https://twitter.com/ozgureken09" TargetMode="External"/><Relationship Id="rId1000" Type="http://schemas.openxmlformats.org/officeDocument/2006/relationships/hyperlink" Target="http://pbs.twimg.com/profile_images/1255855020895088648/A4eiHsTm_normal.jpg" TargetMode="External"/><Relationship Id="rId4156" Type="http://schemas.openxmlformats.org/officeDocument/2006/relationships/hyperlink" Target="https://twitter.com/ceyddacan" TargetMode="External"/><Relationship Id="rId4570" Type="http://schemas.openxmlformats.org/officeDocument/2006/relationships/hyperlink" Target="https://twitter.com/&#305;brahimelitok3" TargetMode="External"/><Relationship Id="rId5207" Type="http://schemas.openxmlformats.org/officeDocument/2006/relationships/hyperlink" Target="https://twitter.com/sercioooo9" TargetMode="External"/><Relationship Id="rId5621" Type="http://schemas.openxmlformats.org/officeDocument/2006/relationships/hyperlink" Target="https://twitter.com/kr67607630" TargetMode="External"/><Relationship Id="rId1817" Type="http://schemas.openxmlformats.org/officeDocument/2006/relationships/hyperlink" Target="http://pbs.twimg.com/profile_images/1261120569170440192/6qb9RRjA_normal.jpg" TargetMode="External"/><Relationship Id="rId3172" Type="http://schemas.openxmlformats.org/officeDocument/2006/relationships/hyperlink" Target="http://pbs.twimg.com/profile_images/1258899028974198784/7DJrchqT_normal.jpg" TargetMode="External"/><Relationship Id="rId4223" Type="http://schemas.openxmlformats.org/officeDocument/2006/relationships/hyperlink" Target="https://twitter.com/who98408150" TargetMode="External"/><Relationship Id="rId6395" Type="http://schemas.openxmlformats.org/officeDocument/2006/relationships/hyperlink" Target="https://twitter.com/bedellidestek10" TargetMode="External"/><Relationship Id="rId160" Type="http://schemas.openxmlformats.org/officeDocument/2006/relationships/hyperlink" Target="https://t.co/6Zc7Qzc06v" TargetMode="External"/><Relationship Id="rId3989" Type="http://schemas.openxmlformats.org/officeDocument/2006/relationships/hyperlink" Target="https://twitter.com/huribilyeceylan" TargetMode="External"/><Relationship Id="rId6048" Type="http://schemas.openxmlformats.org/officeDocument/2006/relationships/hyperlink" Target="https://twitter.com/mesutmimarlar" TargetMode="External"/><Relationship Id="rId6462" Type="http://schemas.openxmlformats.org/officeDocument/2006/relationships/hyperlink" Target="https://twitter.com/sayfa&#305;g" TargetMode="External"/><Relationship Id="rId5064" Type="http://schemas.openxmlformats.org/officeDocument/2006/relationships/hyperlink" Target="https://twitter.com/yuzsuzyurek_" TargetMode="External"/><Relationship Id="rId6115" Type="http://schemas.openxmlformats.org/officeDocument/2006/relationships/hyperlink" Target="https://twitter.com/muwahhiid" TargetMode="External"/><Relationship Id="rId977" Type="http://schemas.openxmlformats.org/officeDocument/2006/relationships/hyperlink" Target="http://pbs.twimg.com/profile_images/1202551106326454272/odUdCnEo_normal.jpg" TargetMode="External"/><Relationship Id="rId2658" Type="http://schemas.openxmlformats.org/officeDocument/2006/relationships/hyperlink" Target="http://pbs.twimg.com/profile_images/1259102260107390977/qh-1Tq89_normal.jpg" TargetMode="External"/><Relationship Id="rId3709" Type="http://schemas.openxmlformats.org/officeDocument/2006/relationships/hyperlink" Target="https://twitter.com/kurtisticc" TargetMode="External"/><Relationship Id="rId4080" Type="http://schemas.openxmlformats.org/officeDocument/2006/relationships/hyperlink" Target="https://twitter.com/maske3g" TargetMode="External"/><Relationship Id="rId1674" Type="http://schemas.openxmlformats.org/officeDocument/2006/relationships/hyperlink" Target="http://pbs.twimg.com/profile_images/1226108087972564993/MKGXO-ZL_normal.jpg" TargetMode="External"/><Relationship Id="rId2725" Type="http://schemas.openxmlformats.org/officeDocument/2006/relationships/hyperlink" Target="http://pbs.twimg.com/profile_images/1164210153329242115/erZeZDuO_normal.jpg" TargetMode="External"/><Relationship Id="rId5131" Type="http://schemas.openxmlformats.org/officeDocument/2006/relationships/hyperlink" Target="https://twitter.com/guneysu4153" TargetMode="External"/><Relationship Id="rId1327" Type="http://schemas.openxmlformats.org/officeDocument/2006/relationships/hyperlink" Target="http://pbs.twimg.com/profile_images/1020230288516046848/pYYfEOy__normal.jpg" TargetMode="External"/><Relationship Id="rId1741" Type="http://schemas.openxmlformats.org/officeDocument/2006/relationships/hyperlink" Target="http://pbs.twimg.com/profile_images/1263609330697474049/WMVykqBZ_normal.jpg" TargetMode="External"/><Relationship Id="rId4897" Type="http://schemas.openxmlformats.org/officeDocument/2006/relationships/hyperlink" Target="https://twitter.com/tc_icisleri" TargetMode="External"/><Relationship Id="rId5948" Type="http://schemas.openxmlformats.org/officeDocument/2006/relationships/hyperlink" Target="https://twitter.com/ffrknclkk" TargetMode="External"/><Relationship Id="rId33" Type="http://schemas.openxmlformats.org/officeDocument/2006/relationships/hyperlink" Target="https://t.co/zJhwsUDlux" TargetMode="External"/><Relationship Id="rId3499" Type="http://schemas.openxmlformats.org/officeDocument/2006/relationships/hyperlink" Target="http://pbs.twimg.com/profile_images/1253302559189721091/6pT2G_3Q_normal.jpg" TargetMode="External"/><Relationship Id="rId3566" Type="http://schemas.openxmlformats.org/officeDocument/2006/relationships/hyperlink" Target="http://pbs.twimg.com/profile_images/754416364098551809/6N5Rg449_normal.jpg" TargetMode="External"/><Relationship Id="rId4964" Type="http://schemas.openxmlformats.org/officeDocument/2006/relationships/hyperlink" Target="https://twitter.com/nnisacolak" TargetMode="External"/><Relationship Id="rId487" Type="http://schemas.openxmlformats.org/officeDocument/2006/relationships/hyperlink" Target="https://t.co/SXnxZRjKqi" TargetMode="External"/><Relationship Id="rId2168" Type="http://schemas.openxmlformats.org/officeDocument/2006/relationships/hyperlink" Target="http://pbs.twimg.com/profile_images/1261822454424637445/7rxjbcp-_normal.jpg" TargetMode="External"/><Relationship Id="rId3219" Type="http://schemas.openxmlformats.org/officeDocument/2006/relationships/hyperlink" Target="http://pbs.twimg.com/profile_images/1192448752235286528/qOtjaFqT_normal.jpg" TargetMode="External"/><Relationship Id="rId3980" Type="http://schemas.openxmlformats.org/officeDocument/2006/relationships/hyperlink" Target="https://twitter.com/piktesogretmen" TargetMode="External"/><Relationship Id="rId4617" Type="http://schemas.openxmlformats.org/officeDocument/2006/relationships/hyperlink" Target="https://twitter.com/prohgowll" TargetMode="External"/><Relationship Id="rId1184" Type="http://schemas.openxmlformats.org/officeDocument/2006/relationships/hyperlink" Target="http://pbs.twimg.com/profile_images/1232026248387448833/t0c_rmcQ_normal.jpg" TargetMode="External"/><Relationship Id="rId2582" Type="http://schemas.openxmlformats.org/officeDocument/2006/relationships/hyperlink" Target="http://pbs.twimg.com/profile_images/1242147520823910400/fMwwQamc_normal.jpg" TargetMode="External"/><Relationship Id="rId3633" Type="http://schemas.openxmlformats.org/officeDocument/2006/relationships/hyperlink" Target="https://twitter.com/seda81s" TargetMode="External"/><Relationship Id="rId554" Type="http://schemas.openxmlformats.org/officeDocument/2006/relationships/hyperlink" Target="http://t.co/E7aLgdJfyP" TargetMode="External"/><Relationship Id="rId2235" Type="http://schemas.openxmlformats.org/officeDocument/2006/relationships/hyperlink" Target="http://pbs.twimg.com/profile_images/1162854333156909056/nEzT-MXh_normal.jpg" TargetMode="External"/><Relationship Id="rId3700" Type="http://schemas.openxmlformats.org/officeDocument/2006/relationships/hyperlink" Target="https://twitter.com/merveblky38" TargetMode="External"/><Relationship Id="rId207" Type="http://schemas.openxmlformats.org/officeDocument/2006/relationships/hyperlink" Target="https://t.co/yGYVsUFsDE" TargetMode="External"/><Relationship Id="rId621" Type="http://schemas.openxmlformats.org/officeDocument/2006/relationships/hyperlink" Target="https://t.co/0loBW9kDlz" TargetMode="External"/><Relationship Id="rId1251" Type="http://schemas.openxmlformats.org/officeDocument/2006/relationships/hyperlink" Target="http://pbs.twimg.com/profile_images/893435157474095105/X9TqCFeL_normal.jpg" TargetMode="External"/><Relationship Id="rId2302" Type="http://schemas.openxmlformats.org/officeDocument/2006/relationships/hyperlink" Target="http://pbs.twimg.com/profile_images/854255750864154624/da4yBR9t_normal.jpg" TargetMode="External"/><Relationship Id="rId5458" Type="http://schemas.openxmlformats.org/officeDocument/2006/relationships/hyperlink" Target="https://twitter.com/sevvaliko_" TargetMode="External"/><Relationship Id="rId5872" Type="http://schemas.openxmlformats.org/officeDocument/2006/relationships/hyperlink" Target="https://twitter.com/emrahmsr" TargetMode="External"/><Relationship Id="rId6509" Type="http://schemas.openxmlformats.org/officeDocument/2006/relationships/hyperlink" Target="https://twitter.com/sibelcetinell" TargetMode="External"/><Relationship Id="rId4474" Type="http://schemas.openxmlformats.org/officeDocument/2006/relationships/hyperlink" Target="https://twitter.com/ajjbiri" TargetMode="External"/><Relationship Id="rId5525" Type="http://schemas.openxmlformats.org/officeDocument/2006/relationships/hyperlink" Target="https://twitter.com/mehmetakif1912" TargetMode="External"/><Relationship Id="rId3076" Type="http://schemas.openxmlformats.org/officeDocument/2006/relationships/hyperlink" Target="http://pbs.twimg.com/profile_images/1264586263648223239/-lGW35rt_normal.jpg" TargetMode="External"/><Relationship Id="rId3490" Type="http://schemas.openxmlformats.org/officeDocument/2006/relationships/hyperlink" Target="http://pbs.twimg.com/profile_images/1261081133065928704/Idm9jd7D_normal.jpg" TargetMode="External"/><Relationship Id="rId4127" Type="http://schemas.openxmlformats.org/officeDocument/2006/relationships/hyperlink" Target="https://twitter.com/deenizdeemir35" TargetMode="External"/><Relationship Id="rId4541" Type="http://schemas.openxmlformats.org/officeDocument/2006/relationships/hyperlink" Target="https://twitter.com/mehmet_ersoyy" TargetMode="External"/><Relationship Id="rId2092" Type="http://schemas.openxmlformats.org/officeDocument/2006/relationships/hyperlink" Target="http://pbs.twimg.com/profile_images/1256747270072143872/odC4OaIO_normal.jpg" TargetMode="External"/><Relationship Id="rId3143" Type="http://schemas.openxmlformats.org/officeDocument/2006/relationships/hyperlink" Target="http://pbs.twimg.com/profile_images/1262108511707815936/DpKlElsZ_normal.jpg" TargetMode="External"/><Relationship Id="rId6299" Type="http://schemas.openxmlformats.org/officeDocument/2006/relationships/hyperlink" Target="https://twitter.com/hightforyou" TargetMode="External"/><Relationship Id="rId131" Type="http://schemas.openxmlformats.org/officeDocument/2006/relationships/hyperlink" Target="https://t.co/rj916YXk15" TargetMode="External"/><Relationship Id="rId3210" Type="http://schemas.openxmlformats.org/officeDocument/2006/relationships/hyperlink" Target="http://pbs.twimg.com/profile_images/904056987603931136/Of-S-GH8_normal.jpg" TargetMode="External"/><Relationship Id="rId6366" Type="http://schemas.openxmlformats.org/officeDocument/2006/relationships/hyperlink" Target="https://twitter.com/aframurtaza" TargetMode="External"/><Relationship Id="rId2976" Type="http://schemas.openxmlformats.org/officeDocument/2006/relationships/hyperlink" Target="http://pbs.twimg.com/profile_images/781228227960397824/qDRWNe_1_normal.jpg" TargetMode="External"/><Relationship Id="rId5382" Type="http://schemas.openxmlformats.org/officeDocument/2006/relationships/hyperlink" Target="https://twitter.com/mcsozer" TargetMode="External"/><Relationship Id="rId6019" Type="http://schemas.openxmlformats.org/officeDocument/2006/relationships/hyperlink" Target="https://twitter.com/adagio_72" TargetMode="External"/><Relationship Id="rId6433" Type="http://schemas.openxmlformats.org/officeDocument/2006/relationships/hyperlink" Target="https://twitter.com/gulgunkaya8" TargetMode="External"/><Relationship Id="rId948" Type="http://schemas.openxmlformats.org/officeDocument/2006/relationships/hyperlink" Target="http://pbs.twimg.com/profile_images/1262809803430211590/mmmnAZ5S_normal.jpg" TargetMode="External"/><Relationship Id="rId1578" Type="http://schemas.openxmlformats.org/officeDocument/2006/relationships/hyperlink" Target="http://pbs.twimg.com/profile_images/1243608496123363328/Z5N85A1W_normal.jpg" TargetMode="External"/><Relationship Id="rId1992" Type="http://schemas.openxmlformats.org/officeDocument/2006/relationships/hyperlink" Target="http://pbs.twimg.com/profile_images/1239465235339194368/Wb-FjxjG_normal.jpg" TargetMode="External"/><Relationship Id="rId2629" Type="http://schemas.openxmlformats.org/officeDocument/2006/relationships/hyperlink" Target="http://pbs.twimg.com/profile_images/1255455012127477760/_yI4_3IH_normal.jpg" TargetMode="External"/><Relationship Id="rId5035" Type="http://schemas.openxmlformats.org/officeDocument/2006/relationships/hyperlink" Target="https://twitter.com/landidim" TargetMode="External"/><Relationship Id="rId6500" Type="http://schemas.openxmlformats.org/officeDocument/2006/relationships/hyperlink" Target="https://twitter.com/arifirfan1" TargetMode="External"/><Relationship Id="rId1645" Type="http://schemas.openxmlformats.org/officeDocument/2006/relationships/hyperlink" Target="http://pbs.twimg.com/profile_images/1263088279454470145/2AxZRUqw_normal.jpg" TargetMode="External"/><Relationship Id="rId4051" Type="http://schemas.openxmlformats.org/officeDocument/2006/relationships/hyperlink" Target="https://twitter.com/eminkarabulut44" TargetMode="External"/><Relationship Id="rId5102" Type="http://schemas.openxmlformats.org/officeDocument/2006/relationships/hyperlink" Target="https://twitter.com/silaakorkmaazz" TargetMode="External"/><Relationship Id="rId1712" Type="http://schemas.openxmlformats.org/officeDocument/2006/relationships/hyperlink" Target="http://pbs.twimg.com/profile_images/1182013642591653888/u82VgBM1_normal.jpg" TargetMode="External"/><Relationship Id="rId4868" Type="http://schemas.openxmlformats.org/officeDocument/2006/relationships/hyperlink" Target="https://twitter.com/semaky3" TargetMode="External"/><Relationship Id="rId5919" Type="http://schemas.openxmlformats.org/officeDocument/2006/relationships/hyperlink" Target="https://twitter.com/hipollyti" TargetMode="External"/><Relationship Id="rId6290" Type="http://schemas.openxmlformats.org/officeDocument/2006/relationships/hyperlink" Target="https://twitter.com/endtimes2120" TargetMode="External"/><Relationship Id="rId3884" Type="http://schemas.openxmlformats.org/officeDocument/2006/relationships/hyperlink" Target="https://twitter.com/azizcan13960170" TargetMode="External"/><Relationship Id="rId4935" Type="http://schemas.openxmlformats.org/officeDocument/2006/relationships/hyperlink" Target="https://twitter.com/medyaadami" TargetMode="External"/><Relationship Id="rId2486" Type="http://schemas.openxmlformats.org/officeDocument/2006/relationships/hyperlink" Target="http://pbs.twimg.com/profile_images/1042324656592769024/oVJSp5Wk_normal.jpg" TargetMode="External"/><Relationship Id="rId3537" Type="http://schemas.openxmlformats.org/officeDocument/2006/relationships/hyperlink" Target="http://pbs.twimg.com/profile_images/1249278643853045760/R7h47vWL_normal.jpg" TargetMode="External"/><Relationship Id="rId3951" Type="http://schemas.openxmlformats.org/officeDocument/2006/relationships/hyperlink" Target="https://twitter.com/harunbaba26" TargetMode="External"/><Relationship Id="rId458" Type="http://schemas.openxmlformats.org/officeDocument/2006/relationships/hyperlink" Target="https://t.co/aPhwjDxzb2" TargetMode="External"/><Relationship Id="rId872" Type="http://schemas.openxmlformats.org/officeDocument/2006/relationships/hyperlink" Target="http://pbs.twimg.com/profile_images/1242106018328436736/nBQdzLSF_normal.jpg" TargetMode="External"/><Relationship Id="rId1088" Type="http://schemas.openxmlformats.org/officeDocument/2006/relationships/hyperlink" Target="http://pbs.twimg.com/profile_images/1259273365828894720/00Y2j1Z3_normal.jpg" TargetMode="External"/><Relationship Id="rId2139" Type="http://schemas.openxmlformats.org/officeDocument/2006/relationships/hyperlink" Target="http://pbs.twimg.com/profile_images/1199761836993843200/aDkKZulo_normal.jpg" TargetMode="External"/><Relationship Id="rId2553" Type="http://schemas.openxmlformats.org/officeDocument/2006/relationships/hyperlink" Target="http://pbs.twimg.com/profile_images/1264151437610754048/ZBI0VQg4_normal.jpg" TargetMode="External"/><Relationship Id="rId3604" Type="http://schemas.openxmlformats.org/officeDocument/2006/relationships/hyperlink" Target="http://pbs.twimg.com/profile_images/1236027463605661696/_ixASBXV_normal.jpg" TargetMode="External"/><Relationship Id="rId6010" Type="http://schemas.openxmlformats.org/officeDocument/2006/relationships/hyperlink" Target="https://twitter.com/vkookhoria" TargetMode="External"/><Relationship Id="rId525" Type="http://schemas.openxmlformats.org/officeDocument/2006/relationships/hyperlink" Target="https://t.co/Z0foJEJJ1R" TargetMode="External"/><Relationship Id="rId1155" Type="http://schemas.openxmlformats.org/officeDocument/2006/relationships/hyperlink" Target="http://pbs.twimg.com/profile_images/1238210753053822979/btvwhExV_normal.jpg" TargetMode="External"/><Relationship Id="rId2206" Type="http://schemas.openxmlformats.org/officeDocument/2006/relationships/hyperlink" Target="http://pbs.twimg.com/profile_images/928741656962256897/xPPsA-lD_normal.jpg" TargetMode="External"/><Relationship Id="rId2620" Type="http://schemas.openxmlformats.org/officeDocument/2006/relationships/hyperlink" Target="http://pbs.twimg.com/profile_images/623127334661550080/-m_KWOls_normal.jpg" TargetMode="External"/><Relationship Id="rId5776" Type="http://schemas.openxmlformats.org/officeDocument/2006/relationships/hyperlink" Target="https://twitter.com/ever32215" TargetMode="External"/><Relationship Id="rId1222" Type="http://schemas.openxmlformats.org/officeDocument/2006/relationships/hyperlink" Target="http://pbs.twimg.com/profile_images/954957277139783681/4p1mHtGx_normal.jpg" TargetMode="External"/><Relationship Id="rId4378" Type="http://schemas.openxmlformats.org/officeDocument/2006/relationships/hyperlink" Target="https://twitter.com/emrekandemir" TargetMode="External"/><Relationship Id="rId5429" Type="http://schemas.openxmlformats.org/officeDocument/2006/relationships/hyperlink" Target="https://twitter.com/alikapl07236705" TargetMode="External"/><Relationship Id="rId3394" Type="http://schemas.openxmlformats.org/officeDocument/2006/relationships/hyperlink" Target="http://pbs.twimg.com/profile_images/1263180423166861314/lEe3XBod_normal.jpg" TargetMode="External"/><Relationship Id="rId4792" Type="http://schemas.openxmlformats.org/officeDocument/2006/relationships/hyperlink" Target="https://twitter.com/kalkgidelimtv" TargetMode="External"/><Relationship Id="rId5843" Type="http://schemas.openxmlformats.org/officeDocument/2006/relationships/hyperlink" Target="https://twitter.com/kimbuvildan0" TargetMode="External"/><Relationship Id="rId3047" Type="http://schemas.openxmlformats.org/officeDocument/2006/relationships/hyperlink" Target="http://pbs.twimg.com/profile_images/1011558457735110656/Wpwc9euz_normal.jpg" TargetMode="External"/><Relationship Id="rId4445" Type="http://schemas.openxmlformats.org/officeDocument/2006/relationships/hyperlink" Target="https://twitter.com/hulya_tryak" TargetMode="External"/><Relationship Id="rId5910" Type="http://schemas.openxmlformats.org/officeDocument/2006/relationships/hyperlink" Target="https://twitter.com/azramng_" TargetMode="External"/><Relationship Id="rId3461" Type="http://schemas.openxmlformats.org/officeDocument/2006/relationships/hyperlink" Target="http://pbs.twimg.com/profile_images/1152120289955917824/m-j3P2DF_normal.jpg" TargetMode="External"/><Relationship Id="rId4512" Type="http://schemas.openxmlformats.org/officeDocument/2006/relationships/hyperlink" Target="https://twitter.com/derviselfakir" TargetMode="External"/><Relationship Id="rId382" Type="http://schemas.openxmlformats.org/officeDocument/2006/relationships/hyperlink" Target="https://t.co/dCI8ybM3pl" TargetMode="External"/><Relationship Id="rId2063" Type="http://schemas.openxmlformats.org/officeDocument/2006/relationships/hyperlink" Target="http://pbs.twimg.com/profile_images/1253653656920117248/mjV-DeaL_normal.jpg" TargetMode="External"/><Relationship Id="rId3114" Type="http://schemas.openxmlformats.org/officeDocument/2006/relationships/hyperlink" Target="http://pbs.twimg.com/profile_images/1263220471069315075/IpCQU7Pm_normal.jpg" TargetMode="External"/><Relationship Id="rId2130" Type="http://schemas.openxmlformats.org/officeDocument/2006/relationships/hyperlink" Target="http://pbs.twimg.com/profile_images/1258973513421074433/3GgUeWOj_normal.jpg" TargetMode="External"/><Relationship Id="rId5286" Type="http://schemas.openxmlformats.org/officeDocument/2006/relationships/hyperlink" Target="https://twitter.com/betulkarakuurt" TargetMode="External"/><Relationship Id="rId6337" Type="http://schemas.openxmlformats.org/officeDocument/2006/relationships/hyperlink" Target="https://twitter.com/uzun__mustafa" TargetMode="External"/><Relationship Id="rId102" Type="http://schemas.openxmlformats.org/officeDocument/2006/relationships/hyperlink" Target="https://t.co/BE0pssrn2n" TargetMode="External"/><Relationship Id="rId5353" Type="http://schemas.openxmlformats.org/officeDocument/2006/relationships/hyperlink" Target="https://twitter.com/trabzonspor" TargetMode="External"/><Relationship Id="rId6404" Type="http://schemas.openxmlformats.org/officeDocument/2006/relationships/hyperlink" Target="https://twitter.com/professorsalva" TargetMode="External"/><Relationship Id="rId1896" Type="http://schemas.openxmlformats.org/officeDocument/2006/relationships/hyperlink" Target="http://pbs.twimg.com/profile_images/1243918996195418112/vZBUxw2N_normal.jpg" TargetMode="External"/><Relationship Id="rId2947" Type="http://schemas.openxmlformats.org/officeDocument/2006/relationships/hyperlink" Target="http://pbs.twimg.com/profile_images/1195447889566294016/QLJ_G_4l_normal.jpg" TargetMode="External"/><Relationship Id="rId5006" Type="http://schemas.openxmlformats.org/officeDocument/2006/relationships/hyperlink" Target="https://twitter.com/knrytahsin" TargetMode="External"/><Relationship Id="rId919" Type="http://schemas.openxmlformats.org/officeDocument/2006/relationships/hyperlink" Target="http://pbs.twimg.com/profile_images/1259409224196591616/otqm3OnD_normal.jpg" TargetMode="External"/><Relationship Id="rId1549" Type="http://schemas.openxmlformats.org/officeDocument/2006/relationships/hyperlink" Target="http://pbs.twimg.com/profile_images/1125499498564857856/Kkn_jYrQ_normal.jpg" TargetMode="External"/><Relationship Id="rId1963" Type="http://schemas.openxmlformats.org/officeDocument/2006/relationships/hyperlink" Target="http://pbs.twimg.com/profile_images/1264186294961348608/nWKSO_GS_normal.jpg" TargetMode="External"/><Relationship Id="rId4022" Type="http://schemas.openxmlformats.org/officeDocument/2006/relationships/hyperlink" Target="https://twitter.com/simgehncr1" TargetMode="External"/><Relationship Id="rId5420" Type="http://schemas.openxmlformats.org/officeDocument/2006/relationships/hyperlink" Target="https://twitter.com/damlagndz02" TargetMode="External"/><Relationship Id="rId1616" Type="http://schemas.openxmlformats.org/officeDocument/2006/relationships/hyperlink" Target="http://pbs.twimg.com/profile_images/1262873721137623041/2KuCWjZl_normal.jpg" TargetMode="External"/><Relationship Id="rId3788" Type="http://schemas.openxmlformats.org/officeDocument/2006/relationships/hyperlink" Target="https://twitter.com/&#305;tgusevda" TargetMode="External"/><Relationship Id="rId4839" Type="http://schemas.openxmlformats.org/officeDocument/2006/relationships/hyperlink" Target="https://twitter.com/said_nursi" TargetMode="External"/><Relationship Id="rId6194" Type="http://schemas.openxmlformats.org/officeDocument/2006/relationships/hyperlink" Target="https://twitter.com/ayhantabak5" TargetMode="External"/><Relationship Id="rId3855" Type="http://schemas.openxmlformats.org/officeDocument/2006/relationships/hyperlink" Target="https://twitter.com/scenaryst" TargetMode="External"/><Relationship Id="rId6261" Type="http://schemas.openxmlformats.org/officeDocument/2006/relationships/hyperlink" Target="https://twitter.com/bmy46543448" TargetMode="External"/><Relationship Id="rId776" Type="http://schemas.openxmlformats.org/officeDocument/2006/relationships/hyperlink" Target="http://pbs.twimg.com/profile_images/1069348170600206336/wgCi6JEe_normal.jpg" TargetMode="External"/><Relationship Id="rId2457" Type="http://schemas.openxmlformats.org/officeDocument/2006/relationships/hyperlink" Target="http://pbs.twimg.com/profile_images/1259560159728336896/C3m66ix4_normal.jpg" TargetMode="External"/><Relationship Id="rId3508" Type="http://schemas.openxmlformats.org/officeDocument/2006/relationships/hyperlink" Target="http://pbs.twimg.com/profile_images/1115635981720408064/T_O7db0G_normal.png" TargetMode="External"/><Relationship Id="rId4906" Type="http://schemas.openxmlformats.org/officeDocument/2006/relationships/hyperlink" Target="https://twitter.com/dayi3827" TargetMode="External"/><Relationship Id="rId429" Type="http://schemas.openxmlformats.org/officeDocument/2006/relationships/hyperlink" Target="https://t.co/04fsz8Gi1U" TargetMode="External"/><Relationship Id="rId1059" Type="http://schemas.openxmlformats.org/officeDocument/2006/relationships/hyperlink" Target="http://pbs.twimg.com/profile_images/1262982422465073152/tMqKX9vy_normal.jpg" TargetMode="External"/><Relationship Id="rId1473" Type="http://schemas.openxmlformats.org/officeDocument/2006/relationships/hyperlink" Target="http://pbs.twimg.com/profile_images/1262116660464570370/P4A2Osm2_normal.jpg" TargetMode="External"/><Relationship Id="rId2871" Type="http://schemas.openxmlformats.org/officeDocument/2006/relationships/hyperlink" Target="http://pbs.twimg.com/profile_images/1236578715280330752/etEYxrnh_normal.jpg" TargetMode="External"/><Relationship Id="rId3922" Type="http://schemas.openxmlformats.org/officeDocument/2006/relationships/hyperlink" Target="https://twitter.com/uzunabdurrahman" TargetMode="External"/><Relationship Id="rId843" Type="http://schemas.openxmlformats.org/officeDocument/2006/relationships/hyperlink" Target="http://pbs.twimg.com/profile_images/1263232567727271937/5csYnS-j_normal.jpg" TargetMode="External"/><Relationship Id="rId1126" Type="http://schemas.openxmlformats.org/officeDocument/2006/relationships/hyperlink" Target="http://pbs.twimg.com/profile_images/1261430260807208960/y0Ov2o7o_normal.jpg" TargetMode="External"/><Relationship Id="rId2524" Type="http://schemas.openxmlformats.org/officeDocument/2006/relationships/hyperlink" Target="http://pbs.twimg.com/profile_images/1263209632534794247/9h3ypGuD_normal.jpg" TargetMode="External"/><Relationship Id="rId910" Type="http://schemas.openxmlformats.org/officeDocument/2006/relationships/hyperlink" Target="http://pbs.twimg.com/profile_images/1264645461669011460/LyCpr_6N_normal.jpg" TargetMode="External"/><Relationship Id="rId1540" Type="http://schemas.openxmlformats.org/officeDocument/2006/relationships/hyperlink" Target="http://pbs.twimg.com/profile_images/1224777565782659073/DjhiuQSY_normal.jpg" TargetMode="External"/><Relationship Id="rId4696" Type="http://schemas.openxmlformats.org/officeDocument/2006/relationships/hyperlink" Target="https://twitter.com/saro_hat" TargetMode="External"/><Relationship Id="rId5747" Type="http://schemas.openxmlformats.org/officeDocument/2006/relationships/hyperlink" Target="https://twitter.com/sonerdlkci" TargetMode="External"/><Relationship Id="rId3298" Type="http://schemas.openxmlformats.org/officeDocument/2006/relationships/hyperlink" Target="http://pbs.twimg.com/profile_images/1264583501275430912/Pn431Hsj_normal.jpg" TargetMode="External"/><Relationship Id="rId4349" Type="http://schemas.openxmlformats.org/officeDocument/2006/relationships/hyperlink" Target="https://twitter.com/cem190712" TargetMode="External"/><Relationship Id="rId4763" Type="http://schemas.openxmlformats.org/officeDocument/2006/relationships/hyperlink" Target="https://twitter.com/comemare" TargetMode="External"/><Relationship Id="rId5814" Type="http://schemas.openxmlformats.org/officeDocument/2006/relationships/hyperlink" Target="https://twitter.com/huseyn1017" TargetMode="External"/><Relationship Id="rId3365" Type="http://schemas.openxmlformats.org/officeDocument/2006/relationships/hyperlink" Target="http://pbs.twimg.com/profile_images/1249410792333680652/eWPc-kGD_normal.jpg" TargetMode="External"/><Relationship Id="rId4416" Type="http://schemas.openxmlformats.org/officeDocument/2006/relationships/hyperlink" Target="https://twitter.com/_errturk" TargetMode="External"/><Relationship Id="rId4830" Type="http://schemas.openxmlformats.org/officeDocument/2006/relationships/hyperlink" Target="https://twitter.com/alimeli57918418" TargetMode="External"/><Relationship Id="rId286" Type="http://schemas.openxmlformats.org/officeDocument/2006/relationships/hyperlink" Target="https://t.co/7IDoW8Ah9W" TargetMode="External"/><Relationship Id="rId2381" Type="http://schemas.openxmlformats.org/officeDocument/2006/relationships/hyperlink" Target="http://pbs.twimg.com/profile_images/1124337305249038337/Vxp1OWot_normal.png" TargetMode="External"/><Relationship Id="rId3018" Type="http://schemas.openxmlformats.org/officeDocument/2006/relationships/hyperlink" Target="http://pbs.twimg.com/profile_images/1256712662764879872/I4HABTjW_normal.jpg" TargetMode="External"/><Relationship Id="rId3432" Type="http://schemas.openxmlformats.org/officeDocument/2006/relationships/hyperlink" Target="http://pbs.twimg.com/profile_images/1245427823399051265/eTv_4J5Z_normal.jpg" TargetMode="External"/><Relationship Id="rId353" Type="http://schemas.openxmlformats.org/officeDocument/2006/relationships/hyperlink" Target="https://t.co/uo0hGzvYtC" TargetMode="External"/><Relationship Id="rId2034" Type="http://schemas.openxmlformats.org/officeDocument/2006/relationships/hyperlink" Target="http://pbs.twimg.com/profile_images/1245454129599840257/r-6gDu7S_normal.jpg" TargetMode="External"/><Relationship Id="rId420" Type="http://schemas.openxmlformats.org/officeDocument/2006/relationships/hyperlink" Target="https://t.co/9tCI52hb0q" TargetMode="External"/><Relationship Id="rId1050" Type="http://schemas.openxmlformats.org/officeDocument/2006/relationships/hyperlink" Target="http://pbs.twimg.com/profile_images/1223331380140089345/nF0E58Vw_normal.jpg" TargetMode="External"/><Relationship Id="rId2101" Type="http://schemas.openxmlformats.org/officeDocument/2006/relationships/hyperlink" Target="http://pbs.twimg.com/profile_images/1249283030482649090/kBDOBIge_normal.jpg" TargetMode="External"/><Relationship Id="rId5257" Type="http://schemas.openxmlformats.org/officeDocument/2006/relationships/hyperlink" Target="https://twitter.com/aykutorgen" TargetMode="External"/><Relationship Id="rId5671" Type="http://schemas.openxmlformats.org/officeDocument/2006/relationships/hyperlink" Target="https://twitter.com/krat69241719" TargetMode="External"/><Relationship Id="rId6308" Type="http://schemas.openxmlformats.org/officeDocument/2006/relationships/hyperlink" Target="https://twitter.com/lisanhal06" TargetMode="External"/><Relationship Id="rId1867" Type="http://schemas.openxmlformats.org/officeDocument/2006/relationships/hyperlink" Target="http://abs.twimg.com/sticky/default_profile_images/default_profile_normal.png" TargetMode="External"/><Relationship Id="rId2918" Type="http://schemas.openxmlformats.org/officeDocument/2006/relationships/hyperlink" Target="http://pbs.twimg.com/profile_images/1260912174844620803/OZwTK9W__normal.png" TargetMode="External"/><Relationship Id="rId4273" Type="http://schemas.openxmlformats.org/officeDocument/2006/relationships/hyperlink" Target="https://twitter.com/krtlys" TargetMode="External"/><Relationship Id="rId5324" Type="http://schemas.openxmlformats.org/officeDocument/2006/relationships/hyperlink" Target="https://twitter.com/saner_arlando" TargetMode="External"/><Relationship Id="rId1934" Type="http://schemas.openxmlformats.org/officeDocument/2006/relationships/hyperlink" Target="http://abs.twimg.com/sticky/default_profile_images/default_profile_normal.png" TargetMode="External"/><Relationship Id="rId4340" Type="http://schemas.openxmlformats.org/officeDocument/2006/relationships/hyperlink" Target="https://twitter.com/vedatmilor" TargetMode="External"/><Relationship Id="rId6098" Type="http://schemas.openxmlformats.org/officeDocument/2006/relationships/hyperlink" Target="https://twitter.com/sakinolmuazzez" TargetMode="External"/><Relationship Id="rId6165" Type="http://schemas.openxmlformats.org/officeDocument/2006/relationships/hyperlink" Target="https://twitter.com/yksmaduruuu1" TargetMode="External"/><Relationship Id="rId3759" Type="http://schemas.openxmlformats.org/officeDocument/2006/relationships/hyperlink" Target="https://twitter.com/neleroluyorhey" TargetMode="External"/><Relationship Id="rId5181" Type="http://schemas.openxmlformats.org/officeDocument/2006/relationships/hyperlink" Target="https://twitter.com/zugurtf" TargetMode="External"/><Relationship Id="rId6232" Type="http://schemas.openxmlformats.org/officeDocument/2006/relationships/hyperlink" Target="https://twitter.com/yvzslmblt" TargetMode="External"/><Relationship Id="rId2775" Type="http://schemas.openxmlformats.org/officeDocument/2006/relationships/hyperlink" Target="http://pbs.twimg.com/profile_images/1162735870216146945/1q7DmwCr_normal.jpg" TargetMode="External"/><Relationship Id="rId3826" Type="http://schemas.openxmlformats.org/officeDocument/2006/relationships/hyperlink" Target="https://twitter.com/muzikdizifilm" TargetMode="External"/><Relationship Id="rId747" Type="http://schemas.openxmlformats.org/officeDocument/2006/relationships/hyperlink" Target="http://pbs.twimg.com/profile_images/1259562370143322114/lZTFBXYH_normal.jpg" TargetMode="External"/><Relationship Id="rId1377" Type="http://schemas.openxmlformats.org/officeDocument/2006/relationships/hyperlink" Target="http://pbs.twimg.com/profile_images/1214992346196172802/T-1Uta7n_normal.jpg" TargetMode="External"/><Relationship Id="rId1791" Type="http://schemas.openxmlformats.org/officeDocument/2006/relationships/hyperlink" Target="http://pbs.twimg.com/profile_images/1244230618898202624/GusEI0o9_normal.jpg" TargetMode="External"/><Relationship Id="rId2428" Type="http://schemas.openxmlformats.org/officeDocument/2006/relationships/hyperlink" Target="http://pbs.twimg.com/profile_images/1241834487769694213/iK2gPswC_normal.jpg" TargetMode="External"/><Relationship Id="rId2842" Type="http://schemas.openxmlformats.org/officeDocument/2006/relationships/hyperlink" Target="http://pbs.twimg.com/profile_images/1260737435878686720/_4igBGOQ_normal.jpg" TargetMode="External"/><Relationship Id="rId5998" Type="http://schemas.openxmlformats.org/officeDocument/2006/relationships/hyperlink" Target="https://twitter.com/sirmuratpl" TargetMode="External"/><Relationship Id="rId83" Type="http://schemas.openxmlformats.org/officeDocument/2006/relationships/hyperlink" Target="https://t.co/3fVRRi5ngQ" TargetMode="External"/><Relationship Id="rId814" Type="http://schemas.openxmlformats.org/officeDocument/2006/relationships/hyperlink" Target="http://pbs.twimg.com/profile_images/1243514903656366081/wmkrPRef_normal.jpg" TargetMode="External"/><Relationship Id="rId1444" Type="http://schemas.openxmlformats.org/officeDocument/2006/relationships/hyperlink" Target="http://pbs.twimg.com/profile_images/1255238366133698560/sip-Ee_g_normal.jpg" TargetMode="External"/><Relationship Id="rId1511" Type="http://schemas.openxmlformats.org/officeDocument/2006/relationships/hyperlink" Target="http://pbs.twimg.com/profile_images/1226218128423649280/I3P3QIoa_normal.jpg" TargetMode="External"/><Relationship Id="rId4667" Type="http://schemas.openxmlformats.org/officeDocument/2006/relationships/hyperlink" Target="https://twitter.com/buraktasoren" TargetMode="External"/><Relationship Id="rId5718" Type="http://schemas.openxmlformats.org/officeDocument/2006/relationships/hyperlink" Target="https://twitter.com/yazarmuratakan" TargetMode="External"/><Relationship Id="rId3269" Type="http://schemas.openxmlformats.org/officeDocument/2006/relationships/hyperlink" Target="http://pbs.twimg.com/profile_images/1201481167293296641/zk_kJZWb_normal.jpg" TargetMode="External"/><Relationship Id="rId3683" Type="http://schemas.openxmlformats.org/officeDocument/2006/relationships/hyperlink" Target="https://twitter.com/yerelsecimanket" TargetMode="External"/><Relationship Id="rId2285" Type="http://schemas.openxmlformats.org/officeDocument/2006/relationships/hyperlink" Target="http://pbs.twimg.com/profile_images/1258144179885993984/I8avDQt-_normal.jpg" TargetMode="External"/><Relationship Id="rId3336" Type="http://schemas.openxmlformats.org/officeDocument/2006/relationships/hyperlink" Target="http://pbs.twimg.com/profile_images/1264640113553936384/PBZ7GQos_normal.jpg" TargetMode="External"/><Relationship Id="rId4734" Type="http://schemas.openxmlformats.org/officeDocument/2006/relationships/hyperlink" Target="https://twitter.com/burakyildizbas" TargetMode="External"/><Relationship Id="rId257" Type="http://schemas.openxmlformats.org/officeDocument/2006/relationships/hyperlink" Target="https://t.co/58rVePu1qn" TargetMode="External"/><Relationship Id="rId3750" Type="http://schemas.openxmlformats.org/officeDocument/2006/relationships/hyperlink" Target="https://twitter.com/hazenutsfindiks" TargetMode="External"/><Relationship Id="rId4801" Type="http://schemas.openxmlformats.org/officeDocument/2006/relationships/hyperlink" Target="https://twitter.com/zuhal2lahuz" TargetMode="External"/><Relationship Id="rId671" Type="http://schemas.openxmlformats.org/officeDocument/2006/relationships/hyperlink" Target="https://t.co/entf6MNYla" TargetMode="External"/><Relationship Id="rId2352" Type="http://schemas.openxmlformats.org/officeDocument/2006/relationships/hyperlink" Target="http://pbs.twimg.com/profile_images/1264470990211473408/pVaSGcOs_normal.jpg" TargetMode="External"/><Relationship Id="rId3403" Type="http://schemas.openxmlformats.org/officeDocument/2006/relationships/hyperlink" Target="http://pbs.twimg.com/profile_images/1262534465190088705/Ms5EnOtw_normal.jpg" TargetMode="External"/><Relationship Id="rId324" Type="http://schemas.openxmlformats.org/officeDocument/2006/relationships/hyperlink" Target="https://t.co/2sxkMcklY2" TargetMode="External"/><Relationship Id="rId2005" Type="http://schemas.openxmlformats.org/officeDocument/2006/relationships/hyperlink" Target="http://pbs.twimg.com/profile_images/828540751143370753/8TwHj9ID_normal.jpg" TargetMode="External"/><Relationship Id="rId5575" Type="http://schemas.openxmlformats.org/officeDocument/2006/relationships/hyperlink" Target="https://twitter.com/birmavisarap" TargetMode="External"/><Relationship Id="rId1021" Type="http://schemas.openxmlformats.org/officeDocument/2006/relationships/hyperlink" Target="http://pbs.twimg.com/profile_images/1181930388127698946/ZrO5LLA0_normal.jpg" TargetMode="External"/><Relationship Id="rId4177" Type="http://schemas.openxmlformats.org/officeDocument/2006/relationships/hyperlink" Target="https://twitter.com/dursun66" TargetMode="External"/><Relationship Id="rId4591" Type="http://schemas.openxmlformats.org/officeDocument/2006/relationships/hyperlink" Target="https://twitter.com/pelinzs" TargetMode="External"/><Relationship Id="rId5228" Type="http://schemas.openxmlformats.org/officeDocument/2006/relationships/hyperlink" Target="https://twitter.com/2_ordu" TargetMode="External"/><Relationship Id="rId5642" Type="http://schemas.openxmlformats.org/officeDocument/2006/relationships/hyperlink" Target="https://twitter.com/gunesprensio" TargetMode="External"/><Relationship Id="rId3193" Type="http://schemas.openxmlformats.org/officeDocument/2006/relationships/hyperlink" Target="http://pbs.twimg.com/profile_images/1190905283712880641/WaW7fC8k_normal.jpg" TargetMode="External"/><Relationship Id="rId4244" Type="http://schemas.openxmlformats.org/officeDocument/2006/relationships/hyperlink" Target="https://twitter.com/yukarakaya" TargetMode="External"/><Relationship Id="rId1838" Type="http://schemas.openxmlformats.org/officeDocument/2006/relationships/hyperlink" Target="http://pbs.twimg.com/profile_images/1211311173326557185/0MT-6qoT_normal.jpg" TargetMode="External"/><Relationship Id="rId3260" Type="http://schemas.openxmlformats.org/officeDocument/2006/relationships/hyperlink" Target="http://pbs.twimg.com/profile_images/1264302799094984707/WPR9stG0_normal.jpg" TargetMode="External"/><Relationship Id="rId4311" Type="http://schemas.openxmlformats.org/officeDocument/2006/relationships/hyperlink" Target="https://twitter.com/nazcelik2338" TargetMode="External"/><Relationship Id="rId181" Type="http://schemas.openxmlformats.org/officeDocument/2006/relationships/hyperlink" Target="https://t.co/OMOkQIeFts" TargetMode="External"/><Relationship Id="rId1905" Type="http://schemas.openxmlformats.org/officeDocument/2006/relationships/hyperlink" Target="http://pbs.twimg.com/profile_images/1193207701486080001/SnKsMtCp_normal.jpg" TargetMode="External"/><Relationship Id="rId6069" Type="http://schemas.openxmlformats.org/officeDocument/2006/relationships/hyperlink" Target="https://twitter.com/erkan27523150" TargetMode="External"/><Relationship Id="rId5085" Type="http://schemas.openxmlformats.org/officeDocument/2006/relationships/hyperlink" Target="https://twitter.com/esmaulhsna1" TargetMode="External"/><Relationship Id="rId6483" Type="http://schemas.openxmlformats.org/officeDocument/2006/relationships/hyperlink" Target="https://twitter.com/gonca_vuslateri" TargetMode="External"/><Relationship Id="rId998" Type="http://schemas.openxmlformats.org/officeDocument/2006/relationships/hyperlink" Target="http://pbs.twimg.com/profile_images/1243313542285099008/pJ5vQ5tX_normal.jpg" TargetMode="External"/><Relationship Id="rId2679" Type="http://schemas.openxmlformats.org/officeDocument/2006/relationships/hyperlink" Target="http://pbs.twimg.com/profile_images/1151465430139199488/zX1KLoV0_normal.jpg" TargetMode="External"/><Relationship Id="rId6136" Type="http://schemas.openxmlformats.org/officeDocument/2006/relationships/hyperlink" Target="https://twitter.com/bleuperanka" TargetMode="External"/><Relationship Id="rId6550" Type="http://schemas.openxmlformats.org/officeDocument/2006/relationships/printerSettings" Target="../printerSettings/printerSettings2.bin"/><Relationship Id="rId1695" Type="http://schemas.openxmlformats.org/officeDocument/2006/relationships/hyperlink" Target="http://pbs.twimg.com/profile_images/1263949017211449346/kieloK0o_normal.jpg" TargetMode="External"/><Relationship Id="rId2746" Type="http://schemas.openxmlformats.org/officeDocument/2006/relationships/hyperlink" Target="http://pbs.twimg.com/profile_images/1262495291506405377/l44pDgEu_normal.jpg" TargetMode="External"/><Relationship Id="rId5152" Type="http://schemas.openxmlformats.org/officeDocument/2006/relationships/hyperlink" Target="https://twitter.com/feyzaltun" TargetMode="External"/><Relationship Id="rId6203" Type="http://schemas.openxmlformats.org/officeDocument/2006/relationships/hyperlink" Target="https://twitter.com/golgenin_gucu34" TargetMode="External"/><Relationship Id="rId718" Type="http://schemas.openxmlformats.org/officeDocument/2006/relationships/hyperlink" Target="http://pbs.twimg.com/profile_images/1264526458770333696/C9BA4R6W_normal.jpg" TargetMode="External"/><Relationship Id="rId1348" Type="http://schemas.openxmlformats.org/officeDocument/2006/relationships/hyperlink" Target="http://pbs.twimg.com/profile_images/1178683561597132800/B-aKP2pm_normal.jpg" TargetMode="External"/><Relationship Id="rId1762" Type="http://schemas.openxmlformats.org/officeDocument/2006/relationships/hyperlink" Target="http://pbs.twimg.com/profile_images/1262919952018952193/pg5bQXnP_normal.jpg" TargetMode="External"/><Relationship Id="rId1415" Type="http://schemas.openxmlformats.org/officeDocument/2006/relationships/hyperlink" Target="http://pbs.twimg.com/profile_images/1264650744541646848/qo_HlBFR_normal.jpg" TargetMode="External"/><Relationship Id="rId2813" Type="http://schemas.openxmlformats.org/officeDocument/2006/relationships/hyperlink" Target="http://pbs.twimg.com/profile_images/1264043229642711042/9eosy7UH_normal.jpg" TargetMode="External"/><Relationship Id="rId5969" Type="http://schemas.openxmlformats.org/officeDocument/2006/relationships/hyperlink" Target="https://twitter.com/verdictgoddess" TargetMode="External"/><Relationship Id="rId54" Type="http://schemas.openxmlformats.org/officeDocument/2006/relationships/hyperlink" Target="https://t.co/ZpvsQZiNLi" TargetMode="External"/><Relationship Id="rId4985" Type="http://schemas.openxmlformats.org/officeDocument/2006/relationships/hyperlink" Target="https://twitter.com/ss501_kara" TargetMode="External"/><Relationship Id="rId2189" Type="http://schemas.openxmlformats.org/officeDocument/2006/relationships/hyperlink" Target="http://pbs.twimg.com/profile_images/1249398843189460992/8BIWBzqb_normal.jpg" TargetMode="External"/><Relationship Id="rId3587" Type="http://schemas.openxmlformats.org/officeDocument/2006/relationships/hyperlink" Target="http://abs.twimg.com/sticky/default_profile_images/default_profile_normal.png" TargetMode="External"/><Relationship Id="rId4638" Type="http://schemas.openxmlformats.org/officeDocument/2006/relationships/hyperlink" Target="https://twitter.com/ysmnklnc08" TargetMode="External"/><Relationship Id="rId6060" Type="http://schemas.openxmlformats.org/officeDocument/2006/relationships/hyperlink" Target="https://twitter.com/gokhannakbulut" TargetMode="External"/><Relationship Id="rId3654" Type="http://schemas.openxmlformats.org/officeDocument/2006/relationships/hyperlink" Target="https://twitter.com/emre7__" TargetMode="External"/><Relationship Id="rId4705" Type="http://schemas.openxmlformats.org/officeDocument/2006/relationships/hyperlink" Target="https://twitter.com/ahmetdi26430255" TargetMode="External"/><Relationship Id="rId575" Type="http://schemas.openxmlformats.org/officeDocument/2006/relationships/hyperlink" Target="https://t.co/8VlvvJdbwG" TargetMode="External"/><Relationship Id="rId2256" Type="http://schemas.openxmlformats.org/officeDocument/2006/relationships/hyperlink" Target="http://pbs.twimg.com/profile_images/1263463441655836672/87qn4GI0_normal.jpg" TargetMode="External"/><Relationship Id="rId2670" Type="http://schemas.openxmlformats.org/officeDocument/2006/relationships/hyperlink" Target="http://pbs.twimg.com/profile_images/1262106911425658885/HNvJqBnu_normal.jpg" TargetMode="External"/><Relationship Id="rId3307" Type="http://schemas.openxmlformats.org/officeDocument/2006/relationships/hyperlink" Target="http://pbs.twimg.com/profile_images/1264640788903931904/W7Xpv--__normal.jpg" TargetMode="External"/><Relationship Id="rId3721" Type="http://schemas.openxmlformats.org/officeDocument/2006/relationships/hyperlink" Target="https://twitter.com/elcinguldogan" TargetMode="External"/><Relationship Id="rId228" Type="http://schemas.openxmlformats.org/officeDocument/2006/relationships/hyperlink" Target="https://t.co/IfNA9IPEvU" TargetMode="External"/><Relationship Id="rId642" Type="http://schemas.openxmlformats.org/officeDocument/2006/relationships/hyperlink" Target="https://t.co/dCez23zQyF" TargetMode="External"/><Relationship Id="rId1272" Type="http://schemas.openxmlformats.org/officeDocument/2006/relationships/hyperlink" Target="http://pbs.twimg.com/profile_images/1250529778114932736/ovSaPxdv_normal.jpg" TargetMode="External"/><Relationship Id="rId2323" Type="http://schemas.openxmlformats.org/officeDocument/2006/relationships/hyperlink" Target="http://pbs.twimg.com/profile_images/432293740472836097/96CXu51S_normal.jpeg" TargetMode="External"/><Relationship Id="rId5479" Type="http://schemas.openxmlformats.org/officeDocument/2006/relationships/hyperlink" Target="https://twitter.com/engn85068855" TargetMode="External"/><Relationship Id="rId5893" Type="http://schemas.openxmlformats.org/officeDocument/2006/relationships/hyperlink" Target="https://twitter.com/kervan_goctu" TargetMode="External"/><Relationship Id="rId4495" Type="http://schemas.openxmlformats.org/officeDocument/2006/relationships/hyperlink" Target="https://twitter.com/his_24" TargetMode="External"/><Relationship Id="rId5546" Type="http://schemas.openxmlformats.org/officeDocument/2006/relationships/hyperlink" Target="https://twitter.com/aycnn_ync" TargetMode="External"/><Relationship Id="rId3097" Type="http://schemas.openxmlformats.org/officeDocument/2006/relationships/hyperlink" Target="http://pbs.twimg.com/profile_images/1129340893671186432/tMJR9h2K_normal.jpg" TargetMode="External"/><Relationship Id="rId4148" Type="http://schemas.openxmlformats.org/officeDocument/2006/relationships/hyperlink" Target="https://twitter.com/hhalaybasi" TargetMode="External"/><Relationship Id="rId5960" Type="http://schemas.openxmlformats.org/officeDocument/2006/relationships/hyperlink" Target="https://twitter.com/naime_cal" TargetMode="External"/><Relationship Id="rId3164" Type="http://schemas.openxmlformats.org/officeDocument/2006/relationships/hyperlink" Target="http://pbs.twimg.com/profile_images/1201521607979753478/a-GL2VS9_normal.jpg" TargetMode="External"/><Relationship Id="rId4562" Type="http://schemas.openxmlformats.org/officeDocument/2006/relationships/hyperlink" Target="https://twitter.com/atavratfelipe" TargetMode="External"/><Relationship Id="rId5613" Type="http://schemas.openxmlformats.org/officeDocument/2006/relationships/hyperlink" Target="https://twitter.com/begfatma" TargetMode="External"/><Relationship Id="rId1809" Type="http://schemas.openxmlformats.org/officeDocument/2006/relationships/hyperlink" Target="http://pbs.twimg.com/profile_images/1247252759369449475/BndbSW-b_normal.jpg" TargetMode="External"/><Relationship Id="rId4215" Type="http://schemas.openxmlformats.org/officeDocument/2006/relationships/hyperlink" Target="https://twitter.com/leylak2023" TargetMode="External"/><Relationship Id="rId2180" Type="http://schemas.openxmlformats.org/officeDocument/2006/relationships/hyperlink" Target="http://pbs.twimg.com/profile_images/1256082524251570182/L3soL1fC_normal.jpg" TargetMode="External"/><Relationship Id="rId3231" Type="http://schemas.openxmlformats.org/officeDocument/2006/relationships/hyperlink" Target="http://pbs.twimg.com/profile_images/1161665160567767043/oq-3-n-J_normal.jpg" TargetMode="External"/><Relationship Id="rId6387" Type="http://schemas.openxmlformats.org/officeDocument/2006/relationships/hyperlink" Target="https://twitter.com/nezakettezcan" TargetMode="External"/><Relationship Id="rId152" Type="http://schemas.openxmlformats.org/officeDocument/2006/relationships/hyperlink" Target="http://www.dr.com.tr/Kitap/11-Peron/Edebiyat/Turk-Gunluk-Ani/urunno=0001748680001" TargetMode="External"/><Relationship Id="rId2997" Type="http://schemas.openxmlformats.org/officeDocument/2006/relationships/hyperlink" Target="http://pbs.twimg.com/profile_images/1251848230595448833/Y5Iiphqe_normal.jpg" TargetMode="External"/><Relationship Id="rId6454" Type="http://schemas.openxmlformats.org/officeDocument/2006/relationships/hyperlink" Target="https://twitter.com/ilyasgkhan1" TargetMode="External"/><Relationship Id="rId969" Type="http://schemas.openxmlformats.org/officeDocument/2006/relationships/hyperlink" Target="http://pbs.twimg.com/profile_images/1262790455814651908/cuz8B-9J_normal.jpg" TargetMode="External"/><Relationship Id="rId1599" Type="http://schemas.openxmlformats.org/officeDocument/2006/relationships/hyperlink" Target="http://pbs.twimg.com/profile_images/1215030642481778690/fVoSY9qK_normal.jpg" TargetMode="External"/><Relationship Id="rId5056" Type="http://schemas.openxmlformats.org/officeDocument/2006/relationships/hyperlink" Target="https://twitter.com/esrefsirinnn" TargetMode="External"/><Relationship Id="rId5470" Type="http://schemas.openxmlformats.org/officeDocument/2006/relationships/hyperlink" Target="https://twitter.com/yapayalnizlik" TargetMode="External"/><Relationship Id="rId6107" Type="http://schemas.openxmlformats.org/officeDocument/2006/relationships/hyperlink" Target="https://twitter.com/itselonius2" TargetMode="External"/><Relationship Id="rId6521" Type="http://schemas.openxmlformats.org/officeDocument/2006/relationships/hyperlink" Target="https://twitter.com/alitulum8" TargetMode="External"/><Relationship Id="rId4072" Type="http://schemas.openxmlformats.org/officeDocument/2006/relationships/hyperlink" Target="https://twitter.com/mt_goksu" TargetMode="External"/><Relationship Id="rId5123" Type="http://schemas.openxmlformats.org/officeDocument/2006/relationships/hyperlink" Target="https://twitter.com/zafersahin06" TargetMode="External"/><Relationship Id="rId1666" Type="http://schemas.openxmlformats.org/officeDocument/2006/relationships/hyperlink" Target="http://pbs.twimg.com/profile_images/1259175852409073669/PjjFqY1d_normal.jpg" TargetMode="External"/><Relationship Id="rId2717" Type="http://schemas.openxmlformats.org/officeDocument/2006/relationships/hyperlink" Target="http://pbs.twimg.com/profile_images/1252836518177042432/QauQLNTi_normal.jpg" TargetMode="External"/><Relationship Id="rId1319" Type="http://schemas.openxmlformats.org/officeDocument/2006/relationships/hyperlink" Target="http://pbs.twimg.com/profile_images/1244932035099181058/7-0NM8Ai_normal.jpg" TargetMode="External"/><Relationship Id="rId1733" Type="http://schemas.openxmlformats.org/officeDocument/2006/relationships/hyperlink" Target="http://pbs.twimg.com/profile_images/1228810043686035491/aBZCVokl_normal.jpg" TargetMode="External"/><Relationship Id="rId4889" Type="http://schemas.openxmlformats.org/officeDocument/2006/relationships/hyperlink" Target="https://twitter.com/emrealmas_" TargetMode="External"/><Relationship Id="rId25" Type="http://schemas.openxmlformats.org/officeDocument/2006/relationships/hyperlink" Target="https://t.co/7IDoW8Ah9W" TargetMode="External"/><Relationship Id="rId1800" Type="http://schemas.openxmlformats.org/officeDocument/2006/relationships/hyperlink" Target="http://pbs.twimg.com/profile_images/981144531495260161/L7GEiQFo_normal.jpg" TargetMode="External"/><Relationship Id="rId4956" Type="http://schemas.openxmlformats.org/officeDocument/2006/relationships/hyperlink" Target="https://twitter.com/rainbowshaddai" TargetMode="External"/><Relationship Id="rId3558" Type="http://schemas.openxmlformats.org/officeDocument/2006/relationships/hyperlink" Target="http://pbs.twimg.com/profile_images/1242100705244176384/114vD3lE_normal.jpg" TargetMode="External"/><Relationship Id="rId3972" Type="http://schemas.openxmlformats.org/officeDocument/2006/relationships/hyperlink" Target="https://twitter.com/pnrilter1" TargetMode="External"/><Relationship Id="rId4609" Type="http://schemas.openxmlformats.org/officeDocument/2006/relationships/hyperlink" Target="https://twitter.com/cengizkkaya13" TargetMode="External"/><Relationship Id="rId479" Type="http://schemas.openxmlformats.org/officeDocument/2006/relationships/hyperlink" Target="https://t.co/LozUYkuiuP" TargetMode="External"/><Relationship Id="rId893" Type="http://schemas.openxmlformats.org/officeDocument/2006/relationships/hyperlink" Target="http://pbs.twimg.com/profile_images/1258535005413945346/i7iNjsj1_normal.jpg" TargetMode="External"/><Relationship Id="rId2574" Type="http://schemas.openxmlformats.org/officeDocument/2006/relationships/hyperlink" Target="http://pbs.twimg.com/profile_images/1254854788690345985/NX52BlTn_normal.jpg" TargetMode="External"/><Relationship Id="rId3625" Type="http://schemas.openxmlformats.org/officeDocument/2006/relationships/hyperlink" Target="http://pbs.twimg.com/profile_images/1232370711525761026/mvrhQhbJ_normal.jpg" TargetMode="External"/><Relationship Id="rId6031" Type="http://schemas.openxmlformats.org/officeDocument/2006/relationships/hyperlink" Target="https://twitter.com/ykselkrmzgl1" TargetMode="External"/><Relationship Id="rId546" Type="http://schemas.openxmlformats.org/officeDocument/2006/relationships/hyperlink" Target="https://t.co/KiMA06pgn5" TargetMode="External"/><Relationship Id="rId1176" Type="http://schemas.openxmlformats.org/officeDocument/2006/relationships/hyperlink" Target="http://pbs.twimg.com/profile_images/717735985790889984/_hpqb_BB_normal.jpg" TargetMode="External"/><Relationship Id="rId2227" Type="http://schemas.openxmlformats.org/officeDocument/2006/relationships/hyperlink" Target="http://pbs.twimg.com/profile_images/1261356524678545410/aoXcjSQQ_normal.jpg" TargetMode="External"/><Relationship Id="rId960" Type="http://schemas.openxmlformats.org/officeDocument/2006/relationships/hyperlink" Target="http://pbs.twimg.com/profile_images/1257365240834068483/cEnvbMSf_normal.jpg" TargetMode="External"/><Relationship Id="rId1243" Type="http://schemas.openxmlformats.org/officeDocument/2006/relationships/hyperlink" Target="http://pbs.twimg.com/profile_images/919943918602674177/oM3AmhnK_normal.jpg" TargetMode="External"/><Relationship Id="rId1590" Type="http://schemas.openxmlformats.org/officeDocument/2006/relationships/hyperlink" Target="http://pbs.twimg.com/profile_images/1257795108814143489/qgt447Ru_normal.jpg" TargetMode="External"/><Relationship Id="rId2641" Type="http://schemas.openxmlformats.org/officeDocument/2006/relationships/hyperlink" Target="http://pbs.twimg.com/profile_images/1263222852104445956/lPpAFH_X_normal.jpg" TargetMode="External"/><Relationship Id="rId4399" Type="http://schemas.openxmlformats.org/officeDocument/2006/relationships/hyperlink" Target="https://twitter.com/atakanarslan" TargetMode="External"/><Relationship Id="rId5797" Type="http://schemas.openxmlformats.org/officeDocument/2006/relationships/hyperlink" Target="https://twitter.com/svdbytn" TargetMode="External"/><Relationship Id="rId613" Type="http://schemas.openxmlformats.org/officeDocument/2006/relationships/hyperlink" Target="https://t.co/HmpbWJi7Vz" TargetMode="External"/><Relationship Id="rId5864" Type="http://schemas.openxmlformats.org/officeDocument/2006/relationships/hyperlink" Target="https://twitter.com/medeee4" TargetMode="External"/><Relationship Id="rId1310" Type="http://schemas.openxmlformats.org/officeDocument/2006/relationships/hyperlink" Target="http://pbs.twimg.com/profile_images/1150507453139869696/Slns61PG_normal.jpg" TargetMode="External"/><Relationship Id="rId4466" Type="http://schemas.openxmlformats.org/officeDocument/2006/relationships/hyperlink" Target="https://twitter.com/rainandsea" TargetMode="External"/><Relationship Id="rId4880" Type="http://schemas.openxmlformats.org/officeDocument/2006/relationships/hyperlink" Target="https://twitter.com/mustafaeminkon1" TargetMode="External"/><Relationship Id="rId5517" Type="http://schemas.openxmlformats.org/officeDocument/2006/relationships/hyperlink" Target="https://twitter.com/abbilidi" TargetMode="External"/><Relationship Id="rId5931" Type="http://schemas.openxmlformats.org/officeDocument/2006/relationships/hyperlink" Target="https://twitter.com/singularity_dd" TargetMode="External"/><Relationship Id="rId3068" Type="http://schemas.openxmlformats.org/officeDocument/2006/relationships/hyperlink" Target="http://pbs.twimg.com/profile_images/1033069328269279234/huSWx1Fg_normal.jpg" TargetMode="External"/><Relationship Id="rId3482" Type="http://schemas.openxmlformats.org/officeDocument/2006/relationships/hyperlink" Target="http://pbs.twimg.com/profile_images/1258396650520948736/r_V-gVLi_normal.jpg" TargetMode="External"/><Relationship Id="rId4119" Type="http://schemas.openxmlformats.org/officeDocument/2006/relationships/hyperlink" Target="https://twitter.com/jacopo__belbo" TargetMode="External"/><Relationship Id="rId4533" Type="http://schemas.openxmlformats.org/officeDocument/2006/relationships/hyperlink" Target="https://twitter.com/arsimnia" TargetMode="External"/><Relationship Id="rId2084" Type="http://schemas.openxmlformats.org/officeDocument/2006/relationships/hyperlink" Target="http://pbs.twimg.com/profile_images/1257662841621970948/JH6vkhDg_normal.jpg" TargetMode="External"/><Relationship Id="rId3135" Type="http://schemas.openxmlformats.org/officeDocument/2006/relationships/hyperlink" Target="http://pbs.twimg.com/profile_images/1250919670045126657/WdDNTSyg_normal.jpg" TargetMode="External"/><Relationship Id="rId4600" Type="http://schemas.openxmlformats.org/officeDocument/2006/relationships/hyperlink" Target="https://twitter.com/cavus_avbayii" TargetMode="External"/><Relationship Id="rId470" Type="http://schemas.openxmlformats.org/officeDocument/2006/relationships/hyperlink" Target="https://t.co/aTS49pmpt3" TargetMode="External"/><Relationship Id="rId2151" Type="http://schemas.openxmlformats.org/officeDocument/2006/relationships/hyperlink" Target="http://pbs.twimg.com/profile_images/1261058281998553088/IOWYpWAL_normal.jpg" TargetMode="External"/><Relationship Id="rId3202" Type="http://schemas.openxmlformats.org/officeDocument/2006/relationships/hyperlink" Target="http://pbs.twimg.com/profile_images/1258787205008502784/5LvDRYi5_normal.jpg" TargetMode="External"/><Relationship Id="rId6358" Type="http://schemas.openxmlformats.org/officeDocument/2006/relationships/hyperlink" Target="https://twitter.com/muratka72922071" TargetMode="External"/><Relationship Id="rId123" Type="http://schemas.openxmlformats.org/officeDocument/2006/relationships/hyperlink" Target="https://t.co/6BEYGC2iHg" TargetMode="External"/><Relationship Id="rId5374" Type="http://schemas.openxmlformats.org/officeDocument/2006/relationships/hyperlink" Target="https://twitter.com/cansellly" TargetMode="External"/><Relationship Id="rId2968" Type="http://schemas.openxmlformats.org/officeDocument/2006/relationships/hyperlink" Target="http://pbs.twimg.com/profile_images/423047206392721408/oD-IxiUb_normal.jpeg" TargetMode="External"/><Relationship Id="rId5027" Type="http://schemas.openxmlformats.org/officeDocument/2006/relationships/hyperlink" Target="https://twitter.com/merziyyee" TargetMode="External"/><Relationship Id="rId6425" Type="http://schemas.openxmlformats.org/officeDocument/2006/relationships/hyperlink" Target="https://twitter.com/baris_muraty" TargetMode="External"/><Relationship Id="rId1984" Type="http://schemas.openxmlformats.org/officeDocument/2006/relationships/hyperlink" Target="http://pbs.twimg.com/profile_images/1260146392032567297/lAJKogAv_normal.jpg" TargetMode="External"/><Relationship Id="rId4390" Type="http://schemas.openxmlformats.org/officeDocument/2006/relationships/hyperlink" Target="https://twitter.com/polis6363hkn" TargetMode="External"/><Relationship Id="rId5441" Type="http://schemas.openxmlformats.org/officeDocument/2006/relationships/hyperlink" Target="https://twitter.com/icerikli" TargetMode="External"/><Relationship Id="rId1637" Type="http://schemas.openxmlformats.org/officeDocument/2006/relationships/hyperlink" Target="http://pbs.twimg.com/profile_images/1253030263598219268/0D1RZW2s_normal.jpg" TargetMode="External"/><Relationship Id="rId4043" Type="http://schemas.openxmlformats.org/officeDocument/2006/relationships/hyperlink" Target="https://twitter.com/hsankay29495411" TargetMode="External"/><Relationship Id="rId1704" Type="http://schemas.openxmlformats.org/officeDocument/2006/relationships/hyperlink" Target="http://pbs.twimg.com/profile_images/1258114971503738888/9lbJqDqf_normal.jpg" TargetMode="External"/><Relationship Id="rId4110" Type="http://schemas.openxmlformats.org/officeDocument/2006/relationships/hyperlink" Target="https://twitter.com/ahamitbilici" TargetMode="External"/><Relationship Id="rId6282" Type="http://schemas.openxmlformats.org/officeDocument/2006/relationships/hyperlink" Target="https://twitter.com/yasaraydin_" TargetMode="External"/><Relationship Id="rId797" Type="http://schemas.openxmlformats.org/officeDocument/2006/relationships/hyperlink" Target="http://abs.twimg.com/sticky/default_profile_images/default_profile_normal.png" TargetMode="External"/><Relationship Id="rId2478" Type="http://schemas.openxmlformats.org/officeDocument/2006/relationships/hyperlink" Target="http://pbs.twimg.com/profile_images/1106194956555821061/Al_ysbuG_normal.jpg" TargetMode="External"/><Relationship Id="rId3876" Type="http://schemas.openxmlformats.org/officeDocument/2006/relationships/hyperlink" Target="https://twitter.com/durmusali162" TargetMode="External"/><Relationship Id="rId4927" Type="http://schemas.openxmlformats.org/officeDocument/2006/relationships/hyperlink" Target="https://twitter.com/mehmetynk_1299" TargetMode="External"/><Relationship Id="rId2892" Type="http://schemas.openxmlformats.org/officeDocument/2006/relationships/hyperlink" Target="http://pbs.twimg.com/profile_images/992812250296659973/kANSSaNC_normal.jpg" TargetMode="External"/><Relationship Id="rId3529" Type="http://schemas.openxmlformats.org/officeDocument/2006/relationships/hyperlink" Target="http://pbs.twimg.com/profile_images/1262616858160762881/KzSuwXSd_normal.jpg" TargetMode="External"/><Relationship Id="rId3943" Type="http://schemas.openxmlformats.org/officeDocument/2006/relationships/hyperlink" Target="https://twitter.com/alfa_hak" TargetMode="External"/><Relationship Id="rId6002" Type="http://schemas.openxmlformats.org/officeDocument/2006/relationships/hyperlink" Target="https://twitter.com/devecioluselman" TargetMode="External"/><Relationship Id="rId864" Type="http://schemas.openxmlformats.org/officeDocument/2006/relationships/hyperlink" Target="http://pbs.twimg.com/profile_images/1176504139733491712/xhf11L7Z_normal.jpg" TargetMode="External"/><Relationship Id="rId1494" Type="http://schemas.openxmlformats.org/officeDocument/2006/relationships/hyperlink" Target="http://pbs.twimg.com/profile_images/1124634222277398530/9jv_aJvX_normal.jpg" TargetMode="External"/><Relationship Id="rId2545" Type="http://schemas.openxmlformats.org/officeDocument/2006/relationships/hyperlink" Target="http://pbs.twimg.com/profile_images/1251770890825740289/mW6zVeqD_normal.jpg" TargetMode="External"/><Relationship Id="rId517" Type="http://schemas.openxmlformats.org/officeDocument/2006/relationships/hyperlink" Target="https://t.co/fZ6rk49kXr" TargetMode="External"/><Relationship Id="rId931" Type="http://schemas.openxmlformats.org/officeDocument/2006/relationships/hyperlink" Target="http://pbs.twimg.com/profile_images/1131907696872099841/w85XAXbc_normal.jpg" TargetMode="External"/><Relationship Id="rId1147" Type="http://schemas.openxmlformats.org/officeDocument/2006/relationships/hyperlink" Target="http://pbs.twimg.com/profile_images/1236569561643864064/FveaPSyx_normal.jpg" TargetMode="External"/><Relationship Id="rId1561" Type="http://schemas.openxmlformats.org/officeDocument/2006/relationships/hyperlink" Target="http://pbs.twimg.com/profile_images/1252984558846435330/G2138rHS_normal.jpg" TargetMode="External"/><Relationship Id="rId2612" Type="http://schemas.openxmlformats.org/officeDocument/2006/relationships/hyperlink" Target="http://pbs.twimg.com/profile_images/1208513410977193984/0KBes8Ak_normal.jpg" TargetMode="External"/><Relationship Id="rId5768" Type="http://schemas.openxmlformats.org/officeDocument/2006/relationships/hyperlink" Target="https://twitter.com/gundogan_rt" TargetMode="External"/><Relationship Id="rId1214" Type="http://schemas.openxmlformats.org/officeDocument/2006/relationships/hyperlink" Target="http://pbs.twimg.com/profile_images/1248021027197599749/mr5fF-1v_normal.jpg" TargetMode="External"/><Relationship Id="rId4784" Type="http://schemas.openxmlformats.org/officeDocument/2006/relationships/hyperlink" Target="https://twitter.com/tahaakyol_" TargetMode="External"/><Relationship Id="rId5835" Type="http://schemas.openxmlformats.org/officeDocument/2006/relationships/hyperlink" Target="https://twitter.com/elemm44" TargetMode="External"/><Relationship Id="rId3386" Type="http://schemas.openxmlformats.org/officeDocument/2006/relationships/hyperlink" Target="http://pbs.twimg.com/profile_images/982272450561040386/7NxY9Jr6_normal.jpg" TargetMode="External"/><Relationship Id="rId4437" Type="http://schemas.openxmlformats.org/officeDocument/2006/relationships/hyperlink" Target="https://twitter.com/akurfahalklaib" TargetMode="External"/><Relationship Id="rId3039" Type="http://schemas.openxmlformats.org/officeDocument/2006/relationships/hyperlink" Target="http://pbs.twimg.com/profile_images/1263591942211829761/x6VXWXJD_normal.jpg" TargetMode="External"/><Relationship Id="rId3453" Type="http://schemas.openxmlformats.org/officeDocument/2006/relationships/hyperlink" Target="http://pbs.twimg.com/profile_images/1250365726411628546/SIGUjYKy_normal.jpg" TargetMode="External"/><Relationship Id="rId4851" Type="http://schemas.openxmlformats.org/officeDocument/2006/relationships/hyperlink" Target="https://twitter.com/ragpozkan" TargetMode="External"/><Relationship Id="rId5902" Type="http://schemas.openxmlformats.org/officeDocument/2006/relationships/hyperlink" Target="https://twitter.com/muratkuzyurt" TargetMode="External"/><Relationship Id="rId374" Type="http://schemas.openxmlformats.org/officeDocument/2006/relationships/hyperlink" Target="https://t.co/E5QceczSmC" TargetMode="External"/><Relationship Id="rId2055" Type="http://schemas.openxmlformats.org/officeDocument/2006/relationships/hyperlink" Target="http://pbs.twimg.com/profile_images/1255255799741513730/p0s-5DxP_normal.jpg" TargetMode="External"/><Relationship Id="rId3106" Type="http://schemas.openxmlformats.org/officeDocument/2006/relationships/hyperlink" Target="http://pbs.twimg.com/profile_images/1236759709509705730/60IRy1e3_normal.jpg" TargetMode="External"/><Relationship Id="rId4504" Type="http://schemas.openxmlformats.org/officeDocument/2006/relationships/hyperlink" Target="https://twitter.com/redkit095" TargetMode="External"/><Relationship Id="rId3520" Type="http://schemas.openxmlformats.org/officeDocument/2006/relationships/hyperlink" Target="http://pbs.twimg.com/profile_images/1261798309032853506/l-YJYIb5_normal.jpg" TargetMode="External"/><Relationship Id="rId441" Type="http://schemas.openxmlformats.org/officeDocument/2006/relationships/hyperlink" Target="https://t.co/8KMgJWSyUe" TargetMode="External"/><Relationship Id="rId1071" Type="http://schemas.openxmlformats.org/officeDocument/2006/relationships/hyperlink" Target="http://pbs.twimg.com/profile_images/1254881910901399554/BkVsVUip_normal.jpg" TargetMode="External"/><Relationship Id="rId2122" Type="http://schemas.openxmlformats.org/officeDocument/2006/relationships/hyperlink" Target="http://pbs.twimg.com/profile_images/1181892208850608128/Z3xOfroc_normal.jpg" TargetMode="External"/><Relationship Id="rId5278" Type="http://schemas.openxmlformats.org/officeDocument/2006/relationships/hyperlink" Target="https://twitter.com/tewhiden" TargetMode="External"/><Relationship Id="rId5692" Type="http://schemas.openxmlformats.org/officeDocument/2006/relationships/hyperlink" Target="https://twitter.com/ahmetzk72276954" TargetMode="External"/><Relationship Id="rId6329" Type="http://schemas.openxmlformats.org/officeDocument/2006/relationships/hyperlink" Target="https://twitter.com/okumusoglu1339" TargetMode="External"/><Relationship Id="rId1888" Type="http://schemas.openxmlformats.org/officeDocument/2006/relationships/hyperlink" Target="http://pbs.twimg.com/profile_images/1112032612003004416/MMZZma9i_normal.jpg" TargetMode="External"/><Relationship Id="rId2939" Type="http://schemas.openxmlformats.org/officeDocument/2006/relationships/hyperlink" Target="http://pbs.twimg.com/profile_images/1260022602552107008/NT5rEtiB_normal.jpg" TargetMode="External"/><Relationship Id="rId4294" Type="http://schemas.openxmlformats.org/officeDocument/2006/relationships/hyperlink" Target="https://twitter.com/yusuf04352846" TargetMode="External"/><Relationship Id="rId5345" Type="http://schemas.openxmlformats.org/officeDocument/2006/relationships/hyperlink" Target="https://twitter.com/alan0752" TargetMode="External"/><Relationship Id="rId4361" Type="http://schemas.openxmlformats.org/officeDocument/2006/relationships/hyperlink" Target="https://twitter.com/theefirstcedi" TargetMode="External"/><Relationship Id="rId5412" Type="http://schemas.openxmlformats.org/officeDocument/2006/relationships/hyperlink" Target="https://twitter.com/pargali81" TargetMode="External"/><Relationship Id="rId1955" Type="http://schemas.openxmlformats.org/officeDocument/2006/relationships/hyperlink" Target="http://pbs.twimg.com/profile_images/1263997574685523969/deu_dV9S_normal.jpg" TargetMode="External"/><Relationship Id="rId4014" Type="http://schemas.openxmlformats.org/officeDocument/2006/relationships/hyperlink" Target="https://twitter.com/milli_takip_tr" TargetMode="External"/><Relationship Id="rId1608" Type="http://schemas.openxmlformats.org/officeDocument/2006/relationships/hyperlink" Target="http://pbs.twimg.com/profile_images/1253048273981620228/hGFuv1wz_normal.jpg" TargetMode="External"/><Relationship Id="rId3030" Type="http://schemas.openxmlformats.org/officeDocument/2006/relationships/hyperlink" Target="http://pbs.twimg.com/profile_images/1263103172454711297/Zjnz_ZHI_normal.jpg" TargetMode="External"/><Relationship Id="rId6186" Type="http://schemas.openxmlformats.org/officeDocument/2006/relationships/hyperlink" Target="https://twitter.com/sahin7263" TargetMode="External"/><Relationship Id="rId2796" Type="http://schemas.openxmlformats.org/officeDocument/2006/relationships/hyperlink" Target="http://pbs.twimg.com/profile_images/1260111924332724224/iuVpHwvA_normal.jpg" TargetMode="External"/><Relationship Id="rId3847" Type="http://schemas.openxmlformats.org/officeDocument/2006/relationships/hyperlink" Target="https://twitter.com/icmimaremreu" TargetMode="External"/><Relationship Id="rId6253" Type="http://schemas.openxmlformats.org/officeDocument/2006/relationships/hyperlink" Target="https://twitter.com/ht_uuryilmaz" TargetMode="External"/><Relationship Id="rId768" Type="http://schemas.openxmlformats.org/officeDocument/2006/relationships/hyperlink" Target="http://pbs.twimg.com/profile_images/1201467115468967936/LgOLrosK_normal.jpg" TargetMode="External"/><Relationship Id="rId1398" Type="http://schemas.openxmlformats.org/officeDocument/2006/relationships/hyperlink" Target="http://pbs.twimg.com/profile_images/1229350900986191874/iKAS0PNS_normal.jpg" TargetMode="External"/><Relationship Id="rId2449" Type="http://schemas.openxmlformats.org/officeDocument/2006/relationships/hyperlink" Target="http://pbs.twimg.com/profile_images/1191773801551400961/Lvi5B3EC_normal.jpg" TargetMode="External"/><Relationship Id="rId2863" Type="http://schemas.openxmlformats.org/officeDocument/2006/relationships/hyperlink" Target="http://pbs.twimg.com/profile_images/1152567366670307328/b4hiAZ-H_normal.jpg" TargetMode="External"/><Relationship Id="rId3914" Type="http://schemas.openxmlformats.org/officeDocument/2006/relationships/hyperlink" Target="https://twitter.com/iskenderun315" TargetMode="External"/><Relationship Id="rId6320" Type="http://schemas.openxmlformats.org/officeDocument/2006/relationships/hyperlink" Target="https://twitter.com/&#305;lcebasciftlik" TargetMode="External"/><Relationship Id="rId835" Type="http://schemas.openxmlformats.org/officeDocument/2006/relationships/hyperlink" Target="http://pbs.twimg.com/profile_images/1263612168974544902/nah_1XER_normal.jpg" TargetMode="External"/><Relationship Id="rId1465" Type="http://schemas.openxmlformats.org/officeDocument/2006/relationships/hyperlink" Target="http://pbs.twimg.com/profile_images/1262767998466654209/Aql1B0yC_normal.jpg" TargetMode="External"/><Relationship Id="rId2516" Type="http://schemas.openxmlformats.org/officeDocument/2006/relationships/hyperlink" Target="http://pbs.twimg.com/profile_images/1255958944066961420/FIbR_Y78_normal.jpg" TargetMode="External"/><Relationship Id="rId1118" Type="http://schemas.openxmlformats.org/officeDocument/2006/relationships/hyperlink" Target="http://pbs.twimg.com/profile_images/1241734604270297090/9J-PF7wO_normal.jpg" TargetMode="External"/><Relationship Id="rId1532" Type="http://schemas.openxmlformats.org/officeDocument/2006/relationships/hyperlink" Target="http://pbs.twimg.com/profile_images/1228071091593261056/DmJ0-PKZ_normal.jpg" TargetMode="External"/><Relationship Id="rId2930" Type="http://schemas.openxmlformats.org/officeDocument/2006/relationships/hyperlink" Target="http://pbs.twimg.com/profile_images/1214110130272456704/JtOVieOt_normal.jpg" TargetMode="External"/><Relationship Id="rId4688" Type="http://schemas.openxmlformats.org/officeDocument/2006/relationships/hyperlink" Target="https://twitter.com/osmanpertek" TargetMode="External"/><Relationship Id="rId902" Type="http://schemas.openxmlformats.org/officeDocument/2006/relationships/hyperlink" Target="http://pbs.twimg.com/profile_images/1183095107190480897/g7kQoQg2_normal.jpg" TargetMode="External"/><Relationship Id="rId5739" Type="http://schemas.openxmlformats.org/officeDocument/2006/relationships/hyperlink" Target="https://twitter.com/ayten_ogretmen" TargetMode="External"/><Relationship Id="rId4755" Type="http://schemas.openxmlformats.org/officeDocument/2006/relationships/hyperlink" Target="https://twitter.com/ozurdiile" TargetMode="External"/><Relationship Id="rId5806" Type="http://schemas.openxmlformats.org/officeDocument/2006/relationships/hyperlink" Target="https://twitter.com/kitapistasyonu" TargetMode="External"/><Relationship Id="rId278" Type="http://schemas.openxmlformats.org/officeDocument/2006/relationships/hyperlink" Target="https://t.co/RJuD5yueTX" TargetMode="External"/><Relationship Id="rId3357" Type="http://schemas.openxmlformats.org/officeDocument/2006/relationships/hyperlink" Target="http://pbs.twimg.com/profile_images/1264647282097602560/TBNdKl9g_normal.jpg" TargetMode="External"/><Relationship Id="rId3771" Type="http://schemas.openxmlformats.org/officeDocument/2006/relationships/hyperlink" Target="https://twitter.com/drfahrettinkoca" TargetMode="External"/><Relationship Id="rId4408" Type="http://schemas.openxmlformats.org/officeDocument/2006/relationships/hyperlink" Target="https://twitter.com/lutfuturkkan" TargetMode="External"/><Relationship Id="rId4822" Type="http://schemas.openxmlformats.org/officeDocument/2006/relationships/hyperlink" Target="https://twitter.com/ismetgulldu1453" TargetMode="External"/><Relationship Id="rId692" Type="http://schemas.openxmlformats.org/officeDocument/2006/relationships/hyperlink" Target="https://t.co/bHP9nb63vd" TargetMode="External"/><Relationship Id="rId2373" Type="http://schemas.openxmlformats.org/officeDocument/2006/relationships/hyperlink" Target="http://pbs.twimg.com/profile_images/1262155414772252674/rw1Rhk_d_normal.jpg" TargetMode="External"/><Relationship Id="rId3424" Type="http://schemas.openxmlformats.org/officeDocument/2006/relationships/hyperlink" Target="http://pbs.twimg.com/profile_images/1250721877376540673/-S4TTSyK_normal.jpg" TargetMode="External"/><Relationship Id="rId345" Type="http://schemas.openxmlformats.org/officeDocument/2006/relationships/hyperlink" Target="https://t.co/gp3yN8Jbhu" TargetMode="External"/><Relationship Id="rId2026" Type="http://schemas.openxmlformats.org/officeDocument/2006/relationships/hyperlink" Target="http://pbs.twimg.com/profile_images/1264499078638993408/gcicG1AW_normal.jpg" TargetMode="External"/><Relationship Id="rId2440" Type="http://schemas.openxmlformats.org/officeDocument/2006/relationships/hyperlink" Target="http://pbs.twimg.com/profile_images/1220437890246889472/ssmHfqnA_normal.jpg" TargetMode="External"/><Relationship Id="rId5596" Type="http://schemas.openxmlformats.org/officeDocument/2006/relationships/hyperlink" Target="https://twitter.com/hsynozkan52" TargetMode="External"/><Relationship Id="rId412" Type="http://schemas.openxmlformats.org/officeDocument/2006/relationships/hyperlink" Target="http://t.co/CZFown6Bpa" TargetMode="External"/><Relationship Id="rId1042" Type="http://schemas.openxmlformats.org/officeDocument/2006/relationships/hyperlink" Target="http://pbs.twimg.com/profile_images/1258061496178769920/dge2ILn__normal.jpg" TargetMode="External"/><Relationship Id="rId4198" Type="http://schemas.openxmlformats.org/officeDocument/2006/relationships/hyperlink" Target="https://twitter.com/efulx10" TargetMode="External"/><Relationship Id="rId5249" Type="http://schemas.openxmlformats.org/officeDocument/2006/relationships/hyperlink" Target="https://twitter.com/aforgutu" TargetMode="External"/><Relationship Id="rId5663" Type="http://schemas.openxmlformats.org/officeDocument/2006/relationships/hyperlink" Target="https://twitter.com/drn_emr" TargetMode="External"/><Relationship Id="rId4265" Type="http://schemas.openxmlformats.org/officeDocument/2006/relationships/hyperlink" Target="https://twitter.com/kroletterr" TargetMode="External"/><Relationship Id="rId5316" Type="http://schemas.openxmlformats.org/officeDocument/2006/relationships/hyperlink" Target="https://twitter.com/amiga_os" TargetMode="External"/><Relationship Id="rId1859" Type="http://schemas.openxmlformats.org/officeDocument/2006/relationships/hyperlink" Target="http://pbs.twimg.com/profile_images/1260538581300457472/SQnMDr6H_normal.jpg" TargetMode="External"/><Relationship Id="rId5730" Type="http://schemas.openxmlformats.org/officeDocument/2006/relationships/hyperlink" Target="https://twitter.com/ertan54099816" TargetMode="External"/><Relationship Id="rId1926" Type="http://schemas.openxmlformats.org/officeDocument/2006/relationships/hyperlink" Target="http://pbs.twimg.com/profile_images/1046455947143581696/7PPbSQ_6_normal.jpg" TargetMode="External"/><Relationship Id="rId3281" Type="http://schemas.openxmlformats.org/officeDocument/2006/relationships/hyperlink" Target="http://pbs.twimg.com/profile_images/1262718304856215552/2GMpZ6y3_normal.jpg" TargetMode="External"/><Relationship Id="rId4332" Type="http://schemas.openxmlformats.org/officeDocument/2006/relationships/hyperlink" Target="https://twitter.com/mehmett_doruk" TargetMode="External"/><Relationship Id="rId3001" Type="http://schemas.openxmlformats.org/officeDocument/2006/relationships/hyperlink" Target="http://pbs.twimg.com/profile_images/1215719728351797249/1WJFXme4_normal.jpg" TargetMode="External"/><Relationship Id="rId6157" Type="http://schemas.openxmlformats.org/officeDocument/2006/relationships/hyperlink" Target="https://twitter.com/sokmenserhat" TargetMode="External"/><Relationship Id="rId2767" Type="http://schemas.openxmlformats.org/officeDocument/2006/relationships/hyperlink" Target="http://pbs.twimg.com/profile_images/1235327800116162560/aqSpr_JU_normal.jpg" TargetMode="External"/><Relationship Id="rId5173" Type="http://schemas.openxmlformats.org/officeDocument/2006/relationships/hyperlink" Target="https://twitter.com/comealongswiftx" TargetMode="External"/><Relationship Id="rId6224" Type="http://schemas.openxmlformats.org/officeDocument/2006/relationships/hyperlink" Target="https://twitter.com/kenankandemir06" TargetMode="External"/><Relationship Id="rId739" Type="http://schemas.openxmlformats.org/officeDocument/2006/relationships/hyperlink" Target="http://pbs.twimg.com/profile_images/1254379196421476359/ESPqop___normal.jpg" TargetMode="External"/><Relationship Id="rId1369" Type="http://schemas.openxmlformats.org/officeDocument/2006/relationships/hyperlink" Target="http://pbs.twimg.com/profile_images/1180165240450945024/HyNIWYYN_normal.jpg" TargetMode="External"/><Relationship Id="rId3818" Type="http://schemas.openxmlformats.org/officeDocument/2006/relationships/hyperlink" Target="https://twitter.com/mahsun_1717" TargetMode="External"/><Relationship Id="rId5240" Type="http://schemas.openxmlformats.org/officeDocument/2006/relationships/hyperlink" Target="https://twitter.com/ilkergulec16" TargetMode="External"/><Relationship Id="rId1783" Type="http://schemas.openxmlformats.org/officeDocument/2006/relationships/hyperlink" Target="http://pbs.twimg.com/profile_images/1264455129534738438/lAJlzBOO_normal.jpg" TargetMode="External"/><Relationship Id="rId2834" Type="http://schemas.openxmlformats.org/officeDocument/2006/relationships/hyperlink" Target="http://pbs.twimg.com/profile_images/1246231598955102212/chrNFLtQ_normal.jpg" TargetMode="External"/><Relationship Id="rId75" Type="http://schemas.openxmlformats.org/officeDocument/2006/relationships/hyperlink" Target="https://t.co/pLDsLWzbqp" TargetMode="External"/><Relationship Id="rId806" Type="http://schemas.openxmlformats.org/officeDocument/2006/relationships/hyperlink" Target="http://pbs.twimg.com/profile_images/1248616690226618370/NJFgoeTx_normal.jpg" TargetMode="External"/><Relationship Id="rId1436" Type="http://schemas.openxmlformats.org/officeDocument/2006/relationships/hyperlink" Target="http://pbs.twimg.com/profile_images/1219051484811354113/Uk1NnfJT_normal.jpg" TargetMode="External"/><Relationship Id="rId1850" Type="http://schemas.openxmlformats.org/officeDocument/2006/relationships/hyperlink" Target="http://pbs.twimg.com/profile_images/1151234847937114112/skrPVaBj_normal.jpg" TargetMode="External"/><Relationship Id="rId2901" Type="http://schemas.openxmlformats.org/officeDocument/2006/relationships/hyperlink" Target="http://pbs.twimg.com/profile_images/950119984663056384/7hXb2aSh_normal.jpg" TargetMode="External"/><Relationship Id="rId1503" Type="http://schemas.openxmlformats.org/officeDocument/2006/relationships/hyperlink" Target="http://pbs.twimg.com/profile_images/1260236480892604417/n_sze709_normal.jpg" TargetMode="External"/><Relationship Id="rId4659" Type="http://schemas.openxmlformats.org/officeDocument/2006/relationships/hyperlink" Target="https://twitter.com/darwinimiyim" TargetMode="External"/><Relationship Id="rId3675" Type="http://schemas.openxmlformats.org/officeDocument/2006/relationships/hyperlink" Target="https://twitter.com/cedithefirst" TargetMode="External"/><Relationship Id="rId4726" Type="http://schemas.openxmlformats.org/officeDocument/2006/relationships/hyperlink" Target="https://twitter.com/bawehayran" TargetMode="External"/><Relationship Id="rId6081" Type="http://schemas.openxmlformats.org/officeDocument/2006/relationships/hyperlink" Target="https://twitter.com/erdaltrkmn3404" TargetMode="External"/><Relationship Id="rId596" Type="http://schemas.openxmlformats.org/officeDocument/2006/relationships/hyperlink" Target="https://t.co/z9bGg9Xbjx" TargetMode="External"/><Relationship Id="rId2277" Type="http://schemas.openxmlformats.org/officeDocument/2006/relationships/hyperlink" Target="http://pbs.twimg.com/profile_images/1260907641699741697/AGkqZeHC_normal.jpg" TargetMode="External"/><Relationship Id="rId2691" Type="http://schemas.openxmlformats.org/officeDocument/2006/relationships/hyperlink" Target="http://pbs.twimg.com/profile_images/1263580394957541376/Hrt4lVgd_normal.jpg" TargetMode="External"/><Relationship Id="rId3328" Type="http://schemas.openxmlformats.org/officeDocument/2006/relationships/hyperlink" Target="http://pbs.twimg.com/profile_images/1132396761606238208/oomyOnut_normal.jpg" TargetMode="External"/><Relationship Id="rId3742" Type="http://schemas.openxmlformats.org/officeDocument/2006/relationships/hyperlink" Target="https://twitter.com/sercanisan" TargetMode="External"/><Relationship Id="rId249" Type="http://schemas.openxmlformats.org/officeDocument/2006/relationships/hyperlink" Target="https://t.co/ff8zCcZOYU" TargetMode="External"/><Relationship Id="rId663" Type="http://schemas.openxmlformats.org/officeDocument/2006/relationships/hyperlink" Target="https://t.co/QRkV35Dort" TargetMode="External"/><Relationship Id="rId1293" Type="http://schemas.openxmlformats.org/officeDocument/2006/relationships/hyperlink" Target="http://pbs.twimg.com/profile_images/1153425864006217729/w7fZSwjx_normal.jpg" TargetMode="External"/><Relationship Id="rId2344" Type="http://schemas.openxmlformats.org/officeDocument/2006/relationships/hyperlink" Target="http://pbs.twimg.com/profile_images/1252619433530580992/YeqhpBQ3_normal.jpg" TargetMode="External"/><Relationship Id="rId316" Type="http://schemas.openxmlformats.org/officeDocument/2006/relationships/hyperlink" Target="https://t.co/jOvQOyjlj1" TargetMode="External"/><Relationship Id="rId730" Type="http://schemas.openxmlformats.org/officeDocument/2006/relationships/hyperlink" Target="http://pbs.twimg.com/profile_images/1256300742849318912/zmh-SYsI_normal.jpg" TargetMode="External"/><Relationship Id="rId1013" Type="http://schemas.openxmlformats.org/officeDocument/2006/relationships/hyperlink" Target="http://abs.twimg.com/sticky/default_profile_images/default_profile_normal.png" TargetMode="External"/><Relationship Id="rId1360" Type="http://schemas.openxmlformats.org/officeDocument/2006/relationships/hyperlink" Target="http://pbs.twimg.com/profile_images/1260752937401360384/rCZGUGoG_normal.jpg" TargetMode="External"/><Relationship Id="rId2411" Type="http://schemas.openxmlformats.org/officeDocument/2006/relationships/hyperlink" Target="http://abs.twimg.com/sticky/default_profile_images/default_profile_normal.png" TargetMode="External"/><Relationship Id="rId4169" Type="http://schemas.openxmlformats.org/officeDocument/2006/relationships/hyperlink" Target="https://twitter.com/hayriituncc" TargetMode="External"/><Relationship Id="rId5567" Type="http://schemas.openxmlformats.org/officeDocument/2006/relationships/hyperlink" Target="https://twitter.com/ilknurnkedileri" TargetMode="External"/><Relationship Id="rId5981" Type="http://schemas.openxmlformats.org/officeDocument/2006/relationships/hyperlink" Target="https://twitter.com/merdanyanardag" TargetMode="External"/><Relationship Id="rId4583" Type="http://schemas.openxmlformats.org/officeDocument/2006/relationships/hyperlink" Target="https://twitter.com/hukukitweet" TargetMode="External"/><Relationship Id="rId5634" Type="http://schemas.openxmlformats.org/officeDocument/2006/relationships/hyperlink" Target="https://twitter.com/ali19783487" TargetMode="External"/><Relationship Id="rId3185" Type="http://schemas.openxmlformats.org/officeDocument/2006/relationships/hyperlink" Target="http://pbs.twimg.com/profile_images/1253792921796608004/10w96uZG_normal.jpg" TargetMode="External"/><Relationship Id="rId4236" Type="http://schemas.openxmlformats.org/officeDocument/2006/relationships/hyperlink" Target="https://twitter.com/cemalcanttx" TargetMode="External"/><Relationship Id="rId4650" Type="http://schemas.openxmlformats.org/officeDocument/2006/relationships/hyperlink" Target="https://twitter.com/sandalramo" TargetMode="External"/><Relationship Id="rId5701" Type="http://schemas.openxmlformats.org/officeDocument/2006/relationships/hyperlink" Target="https://twitter.com/survivor2020r" TargetMode="External"/><Relationship Id="rId3252" Type="http://schemas.openxmlformats.org/officeDocument/2006/relationships/hyperlink" Target="http://pbs.twimg.com/profile_images/1237562135510540288/zM0VLNBI_normal.jpg" TargetMode="External"/><Relationship Id="rId4303" Type="http://schemas.openxmlformats.org/officeDocument/2006/relationships/hyperlink" Target="https://twitter.com/mehmetavcilars1" TargetMode="External"/><Relationship Id="rId173" Type="http://schemas.openxmlformats.org/officeDocument/2006/relationships/hyperlink" Target="https://t.co/7AHjaGD60x" TargetMode="External"/><Relationship Id="rId6475" Type="http://schemas.openxmlformats.org/officeDocument/2006/relationships/hyperlink" Target="https://twitter.com/nisabolukbasifc" TargetMode="External"/><Relationship Id="rId240" Type="http://schemas.openxmlformats.org/officeDocument/2006/relationships/hyperlink" Target="https://t.co/b5lDWE6cRx" TargetMode="External"/><Relationship Id="rId5077" Type="http://schemas.openxmlformats.org/officeDocument/2006/relationships/hyperlink" Target="https://twitter.com/bahtiyarkonevi" TargetMode="External"/><Relationship Id="rId6128" Type="http://schemas.openxmlformats.org/officeDocument/2006/relationships/hyperlink" Target="https://twitter.com/bilimarsivi" TargetMode="External"/><Relationship Id="rId4093" Type="http://schemas.openxmlformats.org/officeDocument/2006/relationships/hyperlink" Target="https://twitter.com/tokcem" TargetMode="External"/><Relationship Id="rId5144" Type="http://schemas.openxmlformats.org/officeDocument/2006/relationships/hyperlink" Target="https://twitter.com/cileronk1" TargetMode="External"/><Relationship Id="rId5491" Type="http://schemas.openxmlformats.org/officeDocument/2006/relationships/hyperlink" Target="https://twitter.com/durdugulten" TargetMode="External"/><Relationship Id="rId6542" Type="http://schemas.openxmlformats.org/officeDocument/2006/relationships/hyperlink" Target="https://twitter.com/alperen35780826" TargetMode="External"/><Relationship Id="rId1687" Type="http://schemas.openxmlformats.org/officeDocument/2006/relationships/hyperlink" Target="http://pbs.twimg.com/profile_images/1249389348891643905/YmAPJfGj_normal.jpg" TargetMode="External"/><Relationship Id="rId2738" Type="http://schemas.openxmlformats.org/officeDocument/2006/relationships/hyperlink" Target="http://pbs.twimg.com/profile_images/593352839650529280/vVkPBtjv_normal.jpg" TargetMode="External"/><Relationship Id="rId1754" Type="http://schemas.openxmlformats.org/officeDocument/2006/relationships/hyperlink" Target="http://pbs.twimg.com/profile_images/1211617863548710912/QqUcSu-W_normal.jpg" TargetMode="External"/><Relationship Id="rId2805" Type="http://schemas.openxmlformats.org/officeDocument/2006/relationships/hyperlink" Target="http://pbs.twimg.com/profile_images/1089589650774257666/LgGl51Nt_normal.jpg" TargetMode="External"/><Relationship Id="rId4160" Type="http://schemas.openxmlformats.org/officeDocument/2006/relationships/hyperlink" Target="https://twitter.com/sibelsengul_" TargetMode="External"/><Relationship Id="rId5211" Type="http://schemas.openxmlformats.org/officeDocument/2006/relationships/hyperlink" Target="https://twitter.com/hamdi_senocak" TargetMode="External"/><Relationship Id="rId46" Type="http://schemas.openxmlformats.org/officeDocument/2006/relationships/hyperlink" Target="https://t.co/kJJrTQhRaH" TargetMode="External"/><Relationship Id="rId1407" Type="http://schemas.openxmlformats.org/officeDocument/2006/relationships/hyperlink" Target="http://pbs.twimg.com/profile_images/1264251882790363138/AWny-pfh_normal.jpg" TargetMode="External"/><Relationship Id="rId1821" Type="http://schemas.openxmlformats.org/officeDocument/2006/relationships/hyperlink" Target="http://pbs.twimg.com/profile_images/1212361982814433280/lgSedPGd_normal.jpg" TargetMode="External"/><Relationship Id="rId4977" Type="http://schemas.openxmlformats.org/officeDocument/2006/relationships/hyperlink" Target="https://twitter.com/karataygm" TargetMode="External"/><Relationship Id="rId3579" Type="http://schemas.openxmlformats.org/officeDocument/2006/relationships/hyperlink" Target="http://abs.twimg.com/sticky/default_profile_images/default_profile_normal.png" TargetMode="External"/><Relationship Id="rId2595" Type="http://schemas.openxmlformats.org/officeDocument/2006/relationships/hyperlink" Target="http://pbs.twimg.com/profile_images/1163029817438195712/q4BX9TWO_normal.jpg" TargetMode="External"/><Relationship Id="rId3993" Type="http://schemas.openxmlformats.org/officeDocument/2006/relationships/hyperlink" Target="https://twitter.com/mehmeticuha" TargetMode="External"/><Relationship Id="rId6052" Type="http://schemas.openxmlformats.org/officeDocument/2006/relationships/hyperlink" Target="https://twitter.com/jej" TargetMode="External"/><Relationship Id="rId567" Type="http://schemas.openxmlformats.org/officeDocument/2006/relationships/hyperlink" Target="https://t.co/BP579N8Xkk" TargetMode="External"/><Relationship Id="rId1197" Type="http://schemas.openxmlformats.org/officeDocument/2006/relationships/hyperlink" Target="http://pbs.twimg.com/profile_images/1144564810316730369/xrklIqF2_normal.jpg" TargetMode="External"/><Relationship Id="rId2248" Type="http://schemas.openxmlformats.org/officeDocument/2006/relationships/hyperlink" Target="http://pbs.twimg.com/profile_images/1213871988223217664/D79z3YGm_normal.jpg" TargetMode="External"/><Relationship Id="rId3646" Type="http://schemas.openxmlformats.org/officeDocument/2006/relationships/hyperlink" Target="https://twitter.com/gsyelis" TargetMode="External"/><Relationship Id="rId981" Type="http://schemas.openxmlformats.org/officeDocument/2006/relationships/hyperlink" Target="http://abs.twimg.com/sticky/default_profile_images/default_profile_normal.png" TargetMode="External"/><Relationship Id="rId2662" Type="http://schemas.openxmlformats.org/officeDocument/2006/relationships/hyperlink" Target="http://pbs.twimg.com/profile_images/1243340238283571202/No_qh5Mo_normal.jpg" TargetMode="External"/><Relationship Id="rId3713" Type="http://schemas.openxmlformats.org/officeDocument/2006/relationships/hyperlink" Target="https://twitter.com/afatsum312" TargetMode="External"/><Relationship Id="rId634" Type="http://schemas.openxmlformats.org/officeDocument/2006/relationships/hyperlink" Target="https://t.co/iYUMRWiQD2" TargetMode="External"/><Relationship Id="rId1264" Type="http://schemas.openxmlformats.org/officeDocument/2006/relationships/hyperlink" Target="http://pbs.twimg.com/profile_images/1249575509043875840/OeCXOQKn_normal.jpg" TargetMode="External"/><Relationship Id="rId2315" Type="http://schemas.openxmlformats.org/officeDocument/2006/relationships/hyperlink" Target="http://pbs.twimg.com/profile_images/1181915416807006209/Zjbpd4oT_normal.jpg" TargetMode="External"/><Relationship Id="rId5885" Type="http://schemas.openxmlformats.org/officeDocument/2006/relationships/hyperlink" Target="https://twitter.com/batigoll1907" TargetMode="External"/><Relationship Id="rId701" Type="http://schemas.openxmlformats.org/officeDocument/2006/relationships/hyperlink" Target="https://t.co/2wkbxJba3o" TargetMode="External"/><Relationship Id="rId1331" Type="http://schemas.openxmlformats.org/officeDocument/2006/relationships/hyperlink" Target="http://pbs.twimg.com/profile_images/963136680738910210/t8Tx8JqM_normal.jpg" TargetMode="External"/><Relationship Id="rId4487" Type="http://schemas.openxmlformats.org/officeDocument/2006/relationships/hyperlink" Target="https://twitter.com/piktesn" TargetMode="External"/><Relationship Id="rId5538" Type="http://schemas.openxmlformats.org/officeDocument/2006/relationships/hyperlink" Target="https://twitter.com/italyanalevisi" TargetMode="External"/><Relationship Id="rId5952" Type="http://schemas.openxmlformats.org/officeDocument/2006/relationships/hyperlink" Target="https://twitter.com/samierdem580" TargetMode="External"/><Relationship Id="rId3089" Type="http://schemas.openxmlformats.org/officeDocument/2006/relationships/hyperlink" Target="http://pbs.twimg.com/profile_images/1129838760114499585/C-t56jOY_normal.jpg" TargetMode="External"/><Relationship Id="rId4554" Type="http://schemas.openxmlformats.org/officeDocument/2006/relationships/hyperlink" Target="https://twitter.com/tolgagam" TargetMode="External"/><Relationship Id="rId5605" Type="http://schemas.openxmlformats.org/officeDocument/2006/relationships/hyperlink" Target="https://twitter.com/fearlssmen" TargetMode="External"/><Relationship Id="rId3156" Type="http://schemas.openxmlformats.org/officeDocument/2006/relationships/hyperlink" Target="http://pbs.twimg.com/profile_images/1262886316674551810/ibL-IXDa_normal.jpg" TargetMode="External"/><Relationship Id="rId4207" Type="http://schemas.openxmlformats.org/officeDocument/2006/relationships/hyperlink" Target="https://twitter.com/burakgurhan21" TargetMode="External"/><Relationship Id="rId491" Type="http://schemas.openxmlformats.org/officeDocument/2006/relationships/hyperlink" Target="https://t.co/sbmFng2DBK" TargetMode="External"/><Relationship Id="rId2172" Type="http://schemas.openxmlformats.org/officeDocument/2006/relationships/hyperlink" Target="http://pbs.twimg.com/profile_images/1012424287486205952/C9IsoQaV_normal.jpg" TargetMode="External"/><Relationship Id="rId3223" Type="http://schemas.openxmlformats.org/officeDocument/2006/relationships/hyperlink" Target="http://pbs.twimg.com/profile_images/1154155357100486656/r3Ao2n-c_normal.jpg" TargetMode="External"/><Relationship Id="rId3570" Type="http://schemas.openxmlformats.org/officeDocument/2006/relationships/hyperlink" Target="http://pbs.twimg.com/profile_images/1259495703858028544/fKYHbZZQ_normal.jpg" TargetMode="External"/><Relationship Id="rId4621" Type="http://schemas.openxmlformats.org/officeDocument/2006/relationships/hyperlink" Target="https://twitter.com/tskgeliyor" TargetMode="External"/><Relationship Id="rId6379" Type="http://schemas.openxmlformats.org/officeDocument/2006/relationships/hyperlink" Target="https://twitter.com/gkceyusuf1" TargetMode="External"/><Relationship Id="rId144" Type="http://schemas.openxmlformats.org/officeDocument/2006/relationships/hyperlink" Target="https://t.co/nqjaWiYjE0" TargetMode="External"/><Relationship Id="rId2989" Type="http://schemas.openxmlformats.org/officeDocument/2006/relationships/hyperlink" Target="http://pbs.twimg.com/profile_images/1042824273512017920/tYJ-WsSv_normal.jpg" TargetMode="External"/><Relationship Id="rId5395" Type="http://schemas.openxmlformats.org/officeDocument/2006/relationships/hyperlink" Target="https://twitter.com/anbiray" TargetMode="External"/><Relationship Id="rId6446" Type="http://schemas.openxmlformats.org/officeDocument/2006/relationships/hyperlink" Target="https://twitter.com/romaligalelio" TargetMode="External"/><Relationship Id="rId211" Type="http://schemas.openxmlformats.org/officeDocument/2006/relationships/hyperlink" Target="https://t.co/7IDoW8Ah9W" TargetMode="External"/><Relationship Id="rId5048" Type="http://schemas.openxmlformats.org/officeDocument/2006/relationships/hyperlink" Target="https://twitter.com/sedanuraydnn_" TargetMode="External"/><Relationship Id="rId5462" Type="http://schemas.openxmlformats.org/officeDocument/2006/relationships/hyperlink" Target="https://twitter.com/anayasanevzat" TargetMode="External"/><Relationship Id="rId6513" Type="http://schemas.openxmlformats.org/officeDocument/2006/relationships/hyperlink" Target="https://twitter.com/ibrahim46989209" TargetMode="External"/><Relationship Id="rId1658" Type="http://schemas.openxmlformats.org/officeDocument/2006/relationships/hyperlink" Target="http://pbs.twimg.com/profile_images/1115901110122840065/V2e-w9kj_normal.jpg" TargetMode="External"/><Relationship Id="rId2709" Type="http://schemas.openxmlformats.org/officeDocument/2006/relationships/hyperlink" Target="http://pbs.twimg.com/profile_images/1048967850000633858/de4e64Zk_normal.jpg" TargetMode="External"/><Relationship Id="rId4064" Type="http://schemas.openxmlformats.org/officeDocument/2006/relationships/hyperlink" Target="https://twitter.com/meczuphukukcu" TargetMode="External"/><Relationship Id="rId5115" Type="http://schemas.openxmlformats.org/officeDocument/2006/relationships/hyperlink" Target="https://twitter.com/atamehmet6" TargetMode="External"/><Relationship Id="rId3080" Type="http://schemas.openxmlformats.org/officeDocument/2006/relationships/hyperlink" Target="http://pbs.twimg.com/profile_images/1259240476722499586/JUTnfheJ_normal.jpg" TargetMode="External"/><Relationship Id="rId4131" Type="http://schemas.openxmlformats.org/officeDocument/2006/relationships/hyperlink" Target="https://twitter.com/turkbitigi" TargetMode="External"/><Relationship Id="rId1725" Type="http://schemas.openxmlformats.org/officeDocument/2006/relationships/hyperlink" Target="http://pbs.twimg.com/profile_images/1151209432350674944/8FTLbk_u_normal.jpg" TargetMode="External"/><Relationship Id="rId17" Type="http://schemas.openxmlformats.org/officeDocument/2006/relationships/hyperlink" Target="https://t.co/hiOfuKPUng" TargetMode="External"/><Relationship Id="rId3897" Type="http://schemas.openxmlformats.org/officeDocument/2006/relationships/hyperlink" Target="https://twitter.com/pamukolduk" TargetMode="External"/><Relationship Id="rId4948" Type="http://schemas.openxmlformats.org/officeDocument/2006/relationships/hyperlink" Target="https://twitter.com/suayipbirinci" TargetMode="External"/><Relationship Id="rId2499" Type="http://schemas.openxmlformats.org/officeDocument/2006/relationships/hyperlink" Target="http://pbs.twimg.com/profile_images/1224017030212440065/O2br-7B7_normal.jpg" TargetMode="External"/><Relationship Id="rId3964" Type="http://schemas.openxmlformats.org/officeDocument/2006/relationships/hyperlink" Target="https://twitter.com/bilgin_volkan" TargetMode="External"/><Relationship Id="rId6370" Type="http://schemas.openxmlformats.org/officeDocument/2006/relationships/hyperlink" Target="https://twitter.com/ezgitsv" TargetMode="External"/><Relationship Id="rId1" Type="http://schemas.openxmlformats.org/officeDocument/2006/relationships/hyperlink" Target="https://t.co/QPyHW05CAw" TargetMode="External"/><Relationship Id="rId885" Type="http://schemas.openxmlformats.org/officeDocument/2006/relationships/hyperlink" Target="http://pbs.twimg.com/profile_images/1260631180157779972/Tv3c6zuK_normal.jpg" TargetMode="External"/><Relationship Id="rId2566" Type="http://schemas.openxmlformats.org/officeDocument/2006/relationships/hyperlink" Target="http://pbs.twimg.com/profile_images/976833130106707972/vQVUawZk_normal.jpg" TargetMode="External"/><Relationship Id="rId2980" Type="http://schemas.openxmlformats.org/officeDocument/2006/relationships/hyperlink" Target="http://pbs.twimg.com/profile_images/1264199815044481024/mpHWNv0P_normal.jpg" TargetMode="External"/><Relationship Id="rId3617" Type="http://schemas.openxmlformats.org/officeDocument/2006/relationships/hyperlink" Target="http://pbs.twimg.com/profile_images/1199853896644083712/tjB3lyaF_normal.jpg" TargetMode="External"/><Relationship Id="rId6023" Type="http://schemas.openxmlformats.org/officeDocument/2006/relationships/hyperlink" Target="https://twitter.com/rasimermis" TargetMode="External"/><Relationship Id="rId538" Type="http://schemas.openxmlformats.org/officeDocument/2006/relationships/hyperlink" Target="https://t.co/NFQKCJyamO" TargetMode="External"/><Relationship Id="rId952" Type="http://schemas.openxmlformats.org/officeDocument/2006/relationships/hyperlink" Target="http://pbs.twimg.com/profile_images/1140799294829727745/RVjgoHx3_normal.jpg" TargetMode="External"/><Relationship Id="rId1168" Type="http://schemas.openxmlformats.org/officeDocument/2006/relationships/hyperlink" Target="http://pbs.twimg.com/profile_images/1140859673836494848/kBjurRBb_normal.jpg" TargetMode="External"/><Relationship Id="rId1582" Type="http://schemas.openxmlformats.org/officeDocument/2006/relationships/hyperlink" Target="http://pbs.twimg.com/profile_images/1264288217718837249/EyTNo1Wf_normal.jpg" TargetMode="External"/><Relationship Id="rId2219" Type="http://schemas.openxmlformats.org/officeDocument/2006/relationships/hyperlink" Target="http://pbs.twimg.com/profile_images/1261060859624927232/XsLIR9q0_normal.jpg" TargetMode="External"/><Relationship Id="rId2633" Type="http://schemas.openxmlformats.org/officeDocument/2006/relationships/hyperlink" Target="http://pbs.twimg.com/profile_images/1259560621768675329/qZSytnok_normal.jpg" TargetMode="External"/><Relationship Id="rId5789" Type="http://schemas.openxmlformats.org/officeDocument/2006/relationships/hyperlink" Target="https://twitter.com/fundaalaca" TargetMode="External"/><Relationship Id="rId605" Type="http://schemas.openxmlformats.org/officeDocument/2006/relationships/hyperlink" Target="https://t.co/qtCrzhao4y" TargetMode="External"/><Relationship Id="rId1235" Type="http://schemas.openxmlformats.org/officeDocument/2006/relationships/hyperlink" Target="http://pbs.twimg.com/profile_images/1254492314757730304/m9rbJRKG_normal.jpg" TargetMode="External"/><Relationship Id="rId1302" Type="http://schemas.openxmlformats.org/officeDocument/2006/relationships/hyperlink" Target="http://pbs.twimg.com/profile_images/1190869191877939201/0LpHvq4e_normal.jpg" TargetMode="External"/><Relationship Id="rId2700" Type="http://schemas.openxmlformats.org/officeDocument/2006/relationships/hyperlink" Target="http://pbs.twimg.com/profile_images/1073310104685023233/MF-vIicF_normal.jpg" TargetMode="External"/><Relationship Id="rId4458" Type="http://schemas.openxmlformats.org/officeDocument/2006/relationships/hyperlink" Target="https://twitter.com/tansuyegen" TargetMode="External"/><Relationship Id="rId5856" Type="http://schemas.openxmlformats.org/officeDocument/2006/relationships/hyperlink" Target="https://twitter.com/winnerbarisfc" TargetMode="External"/><Relationship Id="rId4872" Type="http://schemas.openxmlformats.org/officeDocument/2006/relationships/hyperlink" Target="https://twitter.com/ilkersalman691" TargetMode="External"/><Relationship Id="rId5509" Type="http://schemas.openxmlformats.org/officeDocument/2006/relationships/hyperlink" Target="https://twitter.com/akysuheda" TargetMode="External"/><Relationship Id="rId5923" Type="http://schemas.openxmlformats.org/officeDocument/2006/relationships/hyperlink" Target="https://twitter.com/drbetulsayan" TargetMode="External"/><Relationship Id="rId395" Type="http://schemas.openxmlformats.org/officeDocument/2006/relationships/hyperlink" Target="https://t.co/CQmR0IZsop" TargetMode="External"/><Relationship Id="rId2076" Type="http://schemas.openxmlformats.org/officeDocument/2006/relationships/hyperlink" Target="http://pbs.twimg.com/profile_images/1245412975734915072/dJDZN-7n_normal.jpg" TargetMode="External"/><Relationship Id="rId3474" Type="http://schemas.openxmlformats.org/officeDocument/2006/relationships/hyperlink" Target="http://pbs.twimg.com/profile_images/1256182839953035265/V-ayh0O6_normal.jpg" TargetMode="External"/><Relationship Id="rId4525" Type="http://schemas.openxmlformats.org/officeDocument/2006/relationships/hyperlink" Target="https://twitter.com/rahimebozdoan1" TargetMode="External"/><Relationship Id="rId2490" Type="http://schemas.openxmlformats.org/officeDocument/2006/relationships/hyperlink" Target="http://pbs.twimg.com/profile_images/939911275777273856/A9pagMKN_normal.jpg" TargetMode="External"/><Relationship Id="rId3127" Type="http://schemas.openxmlformats.org/officeDocument/2006/relationships/hyperlink" Target="http://pbs.twimg.com/profile_images/1222652307248222209/WdGZ9A47_normal.jpg" TargetMode="External"/><Relationship Id="rId3541" Type="http://schemas.openxmlformats.org/officeDocument/2006/relationships/hyperlink" Target="http://pbs.twimg.com/profile_images/1156585280012476418/WrfAx4nb_normal.png" TargetMode="External"/><Relationship Id="rId462" Type="http://schemas.openxmlformats.org/officeDocument/2006/relationships/hyperlink" Target="https://t.co/AqC5rd0mCs" TargetMode="External"/><Relationship Id="rId1092" Type="http://schemas.openxmlformats.org/officeDocument/2006/relationships/hyperlink" Target="http://pbs.twimg.com/profile_images/1200769374786859010/YC-PEuyE_normal.jpg" TargetMode="External"/><Relationship Id="rId2143" Type="http://schemas.openxmlformats.org/officeDocument/2006/relationships/hyperlink" Target="http://pbs.twimg.com/profile_images/1260252951521755138/y3oi0r8k_normal.jpg" TargetMode="External"/><Relationship Id="rId5299" Type="http://schemas.openxmlformats.org/officeDocument/2006/relationships/hyperlink" Target="https://twitter.com/savunmatekno" TargetMode="External"/><Relationship Id="rId115" Type="http://schemas.openxmlformats.org/officeDocument/2006/relationships/hyperlink" Target="https://t.co/sFmptAG1fk" TargetMode="External"/><Relationship Id="rId2210" Type="http://schemas.openxmlformats.org/officeDocument/2006/relationships/hyperlink" Target="http://pbs.twimg.com/profile_images/1262478532653068288/vW5B1EyC_normal.jpg" TargetMode="External"/><Relationship Id="rId5366" Type="http://schemas.openxmlformats.org/officeDocument/2006/relationships/hyperlink" Target="https://twitter.com/nurdanerdoan11" TargetMode="External"/><Relationship Id="rId6417" Type="http://schemas.openxmlformats.org/officeDocument/2006/relationships/hyperlink" Target="https://twitter.com/anti0chian" TargetMode="External"/><Relationship Id="rId4382" Type="http://schemas.openxmlformats.org/officeDocument/2006/relationships/hyperlink" Target="https://twitter.com/abdullaturan34" TargetMode="External"/><Relationship Id="rId5019" Type="http://schemas.openxmlformats.org/officeDocument/2006/relationships/hyperlink" Target="https://twitter.com/toprag_anadolu" TargetMode="External"/><Relationship Id="rId5433" Type="http://schemas.openxmlformats.org/officeDocument/2006/relationships/hyperlink" Target="https://twitter.com/aoszr75" TargetMode="External"/><Relationship Id="rId5780" Type="http://schemas.openxmlformats.org/officeDocument/2006/relationships/hyperlink" Target="https://twitter.com/tahaaahmet" TargetMode="External"/><Relationship Id="rId1976" Type="http://schemas.openxmlformats.org/officeDocument/2006/relationships/hyperlink" Target="http://pbs.twimg.com/profile_images/1192791806104219648/R_MAvUyC_normal.jpg" TargetMode="External"/><Relationship Id="rId4035" Type="http://schemas.openxmlformats.org/officeDocument/2006/relationships/hyperlink" Target="https://twitter.com/alibabacana" TargetMode="External"/><Relationship Id="rId1629" Type="http://schemas.openxmlformats.org/officeDocument/2006/relationships/hyperlink" Target="http://pbs.twimg.com/profile_images/1233756970332688385/d_scxXZk_normal.jpg" TargetMode="External"/><Relationship Id="rId5500" Type="http://schemas.openxmlformats.org/officeDocument/2006/relationships/hyperlink" Target="https://twitter.com/eneskalem12" TargetMode="External"/><Relationship Id="rId3051" Type="http://schemas.openxmlformats.org/officeDocument/2006/relationships/hyperlink" Target="http://pbs.twimg.com/profile_images/1264581604711845894/s5Olvg9a_normal.jpg" TargetMode="External"/><Relationship Id="rId4102" Type="http://schemas.openxmlformats.org/officeDocument/2006/relationships/hyperlink" Target="https://twitter.com/fatih_zen" TargetMode="External"/><Relationship Id="rId3868" Type="http://schemas.openxmlformats.org/officeDocument/2006/relationships/hyperlink" Target="https://twitter.com/ermeydan1" TargetMode="External"/><Relationship Id="rId4919" Type="http://schemas.openxmlformats.org/officeDocument/2006/relationships/hyperlink" Target="https://twitter.com/kadirhankubr" TargetMode="External"/><Relationship Id="rId6274" Type="http://schemas.openxmlformats.org/officeDocument/2006/relationships/hyperlink" Target="https://twitter.com/fbt2999" TargetMode="External"/><Relationship Id="rId789" Type="http://schemas.openxmlformats.org/officeDocument/2006/relationships/hyperlink" Target="http://pbs.twimg.com/profile_images/1263965888451051521/OW5bh2v6_normal.jpg" TargetMode="External"/><Relationship Id="rId2884" Type="http://schemas.openxmlformats.org/officeDocument/2006/relationships/hyperlink" Target="http://pbs.twimg.com/profile_images/1183060548587528193/wD4xhrak_normal.jpg" TargetMode="External"/><Relationship Id="rId5290" Type="http://schemas.openxmlformats.org/officeDocument/2006/relationships/hyperlink" Target="https://twitter.com/ismailkavak44" TargetMode="External"/><Relationship Id="rId6341" Type="http://schemas.openxmlformats.org/officeDocument/2006/relationships/hyperlink" Target="https://twitter.com/ahuelanaz42" TargetMode="External"/><Relationship Id="rId856" Type="http://schemas.openxmlformats.org/officeDocument/2006/relationships/hyperlink" Target="http://pbs.twimg.com/profile_images/1242198304571654145/YtjHU6Ao_normal.jpg" TargetMode="External"/><Relationship Id="rId1486" Type="http://schemas.openxmlformats.org/officeDocument/2006/relationships/hyperlink" Target="http://pbs.twimg.com/profile_images/1104483759968174080/LD3aHXa1_normal.jpg" TargetMode="External"/><Relationship Id="rId2537" Type="http://schemas.openxmlformats.org/officeDocument/2006/relationships/hyperlink" Target="http://pbs.twimg.com/profile_images/1262528559748431872/_Qk0hgkc_normal.jpg" TargetMode="External"/><Relationship Id="rId3935" Type="http://schemas.openxmlformats.org/officeDocument/2006/relationships/hyperlink" Target="https://twitter.com/semsettinbzkrt" TargetMode="External"/><Relationship Id="rId509" Type="http://schemas.openxmlformats.org/officeDocument/2006/relationships/hyperlink" Target="https://t.co/4r7qH8m6Tm" TargetMode="External"/><Relationship Id="rId1139" Type="http://schemas.openxmlformats.org/officeDocument/2006/relationships/hyperlink" Target="http://pbs.twimg.com/profile_images/1260909667737313281/iVrxKU7o_normal.jpg" TargetMode="External"/><Relationship Id="rId2951" Type="http://schemas.openxmlformats.org/officeDocument/2006/relationships/hyperlink" Target="http://pbs.twimg.com/profile_images/1260971598473056256/kiZOhecA_normal.jpg" TargetMode="External"/><Relationship Id="rId5010" Type="http://schemas.openxmlformats.org/officeDocument/2006/relationships/hyperlink" Target="https://twitter.com/tapannburak" TargetMode="External"/><Relationship Id="rId923" Type="http://schemas.openxmlformats.org/officeDocument/2006/relationships/hyperlink" Target="http://pbs.twimg.com/profile_images/1168468715819737089/r_RfAjtQ_normal.jpg" TargetMode="External"/><Relationship Id="rId1553" Type="http://schemas.openxmlformats.org/officeDocument/2006/relationships/hyperlink" Target="http://pbs.twimg.com/profile_images/1017837144461729792/FMFYqcXQ_normal.jpg" TargetMode="External"/><Relationship Id="rId2604" Type="http://schemas.openxmlformats.org/officeDocument/2006/relationships/hyperlink" Target="http://pbs.twimg.com/profile_images/1257144728904228869/p2JjP3U3_normal.jpg" TargetMode="External"/><Relationship Id="rId1206" Type="http://schemas.openxmlformats.org/officeDocument/2006/relationships/hyperlink" Target="http://pbs.twimg.com/profile_images/1123141571145285632/Tl_V0MFT_normal.jpg" TargetMode="External"/><Relationship Id="rId1620" Type="http://schemas.openxmlformats.org/officeDocument/2006/relationships/hyperlink" Target="http://pbs.twimg.com/profile_images/1264327350398959616/5V3hxJM2_normal.jpg" TargetMode="External"/><Relationship Id="rId4776" Type="http://schemas.openxmlformats.org/officeDocument/2006/relationships/hyperlink" Target="https://twitter.com/dalierzincanli" TargetMode="External"/><Relationship Id="rId5827" Type="http://schemas.openxmlformats.org/officeDocument/2006/relationships/hyperlink" Target="https://twitter.com/hypatia_359" TargetMode="External"/><Relationship Id="rId3378" Type="http://schemas.openxmlformats.org/officeDocument/2006/relationships/hyperlink" Target="http://pbs.twimg.com/profile_images/1261420759316074497/ROP7ArxG_normal.jpg" TargetMode="External"/><Relationship Id="rId3792" Type="http://schemas.openxmlformats.org/officeDocument/2006/relationships/hyperlink" Target="https://twitter.com/nurseve26409413" TargetMode="External"/><Relationship Id="rId4429" Type="http://schemas.openxmlformats.org/officeDocument/2006/relationships/hyperlink" Target="https://twitter.com/bir_lokma" TargetMode="External"/><Relationship Id="rId4843" Type="http://schemas.openxmlformats.org/officeDocument/2006/relationships/hyperlink" Target="https://twitter.com/zahidsthinks" TargetMode="External"/><Relationship Id="rId299" Type="http://schemas.openxmlformats.org/officeDocument/2006/relationships/hyperlink" Target="https://t.co/YyHll172pv" TargetMode="External"/><Relationship Id="rId2394" Type="http://schemas.openxmlformats.org/officeDocument/2006/relationships/hyperlink" Target="http://pbs.twimg.com/profile_images/1252137881965137920/Al0uTOGt_normal.jpg" TargetMode="External"/><Relationship Id="rId3445" Type="http://schemas.openxmlformats.org/officeDocument/2006/relationships/hyperlink" Target="http://pbs.twimg.com/profile_images/1137708089048743936/5Ff_Hd0m_normal.jpg" TargetMode="External"/><Relationship Id="rId366" Type="http://schemas.openxmlformats.org/officeDocument/2006/relationships/hyperlink" Target="https://t.co/FHBWh4edBh" TargetMode="External"/><Relationship Id="rId780" Type="http://schemas.openxmlformats.org/officeDocument/2006/relationships/hyperlink" Target="http://pbs.twimg.com/profile_images/1264224582556401665/NJa0dpYW_normal.jpg" TargetMode="External"/><Relationship Id="rId2047" Type="http://schemas.openxmlformats.org/officeDocument/2006/relationships/hyperlink" Target="http://pbs.twimg.com/profile_images/1262146629353734144/7FwxS6o7_normal.jpg" TargetMode="External"/><Relationship Id="rId2461" Type="http://schemas.openxmlformats.org/officeDocument/2006/relationships/hyperlink" Target="http://pbs.twimg.com/profile_images/1262411030656888832/dbNzxZdH_normal.jpg" TargetMode="External"/><Relationship Id="rId3512" Type="http://schemas.openxmlformats.org/officeDocument/2006/relationships/hyperlink" Target="http://pbs.twimg.com/profile_images/1197862266357665792/TGxuEa86_normal.jpg" TargetMode="External"/><Relationship Id="rId4910" Type="http://schemas.openxmlformats.org/officeDocument/2006/relationships/hyperlink" Target="https://twitter.com/turgayontas" TargetMode="External"/><Relationship Id="rId433" Type="http://schemas.openxmlformats.org/officeDocument/2006/relationships/hyperlink" Target="https://t.co/wcfw5H6zav" TargetMode="External"/><Relationship Id="rId1063" Type="http://schemas.openxmlformats.org/officeDocument/2006/relationships/hyperlink" Target="http://pbs.twimg.com/profile_images/1235676709686571031/UXeI113-_normal.jpg" TargetMode="External"/><Relationship Id="rId2114" Type="http://schemas.openxmlformats.org/officeDocument/2006/relationships/hyperlink" Target="http://pbs.twimg.com/profile_images/1146093835052867589/SenfDHqj_normal.jpg" TargetMode="External"/><Relationship Id="rId4286" Type="http://schemas.openxmlformats.org/officeDocument/2006/relationships/hyperlink" Target="https://twitter.com/enes30253036" TargetMode="External"/><Relationship Id="rId5684" Type="http://schemas.openxmlformats.org/officeDocument/2006/relationships/hyperlink" Target="https://twitter.com/ligimizitaniyor" TargetMode="External"/><Relationship Id="rId500" Type="http://schemas.openxmlformats.org/officeDocument/2006/relationships/hyperlink" Target="https://t.co/f3cAOmNUCy" TargetMode="External"/><Relationship Id="rId1130" Type="http://schemas.openxmlformats.org/officeDocument/2006/relationships/hyperlink" Target="http://pbs.twimg.com/profile_images/1197932978925711361/UB9xFP74_normal.jpg" TargetMode="External"/><Relationship Id="rId5337" Type="http://schemas.openxmlformats.org/officeDocument/2006/relationships/hyperlink" Target="https://twitter.com/_thest_" TargetMode="External"/><Relationship Id="rId5751" Type="http://schemas.openxmlformats.org/officeDocument/2006/relationships/hyperlink" Target="https://twitter.com/mevoskoo" TargetMode="External"/><Relationship Id="rId1947" Type="http://schemas.openxmlformats.org/officeDocument/2006/relationships/hyperlink" Target="http://pbs.twimg.com/profile_images/1264594833789915137/YvlroGqA_normal.jpg" TargetMode="External"/><Relationship Id="rId4353" Type="http://schemas.openxmlformats.org/officeDocument/2006/relationships/hyperlink" Target="https://twitter.com/vehisler" TargetMode="External"/><Relationship Id="rId5404" Type="http://schemas.openxmlformats.org/officeDocument/2006/relationships/hyperlink" Target="https://twitter.com/uretimyerli" TargetMode="External"/><Relationship Id="rId4006" Type="http://schemas.openxmlformats.org/officeDocument/2006/relationships/hyperlink" Target="https://twitter.com/zlemkdk3" TargetMode="External"/><Relationship Id="rId4420" Type="http://schemas.openxmlformats.org/officeDocument/2006/relationships/hyperlink" Target="https://twitter.com/leyllalll" TargetMode="External"/><Relationship Id="rId290" Type="http://schemas.openxmlformats.org/officeDocument/2006/relationships/hyperlink" Target="https://t.co/YVl3K6sMrN" TargetMode="External"/><Relationship Id="rId3022" Type="http://schemas.openxmlformats.org/officeDocument/2006/relationships/hyperlink" Target="http://pbs.twimg.com/profile_images/1224096101155790848/TBor7JhU_normal.jpg" TargetMode="External"/><Relationship Id="rId6178" Type="http://schemas.openxmlformats.org/officeDocument/2006/relationships/hyperlink" Target="https://twitter.com/cansuhatur" TargetMode="External"/><Relationship Id="rId5194" Type="http://schemas.openxmlformats.org/officeDocument/2006/relationships/hyperlink" Target="https://twitter.com/alikaya02" TargetMode="External"/><Relationship Id="rId6245" Type="http://schemas.openxmlformats.org/officeDocument/2006/relationships/hyperlink" Target="https://twitter.com/cenkberkel" TargetMode="External"/><Relationship Id="rId2788" Type="http://schemas.openxmlformats.org/officeDocument/2006/relationships/hyperlink" Target="http://pbs.twimg.com/profile_images/1262710821223890946/_2XdC9e-_normal.jpg" TargetMode="External"/><Relationship Id="rId3839" Type="http://schemas.openxmlformats.org/officeDocument/2006/relationships/hyperlink" Target="https://twitter.com/furkankaymak2k" TargetMode="External"/><Relationship Id="rId2855" Type="http://schemas.openxmlformats.org/officeDocument/2006/relationships/hyperlink" Target="http://pbs.twimg.com/profile_images/1256181897337753601/t5S17CGy_normal.jpg" TargetMode="External"/><Relationship Id="rId3906" Type="http://schemas.openxmlformats.org/officeDocument/2006/relationships/hyperlink" Target="https://twitter.com/fuatoktay" TargetMode="External"/><Relationship Id="rId5261" Type="http://schemas.openxmlformats.org/officeDocument/2006/relationships/hyperlink" Target="https://twitter.com/haberinmu" TargetMode="External"/><Relationship Id="rId6312" Type="http://schemas.openxmlformats.org/officeDocument/2006/relationships/hyperlink" Target="https://twitter.com/devinboran" TargetMode="External"/><Relationship Id="rId96" Type="http://schemas.openxmlformats.org/officeDocument/2006/relationships/hyperlink" Target="https://t.co/cjHcQ1Wq3d" TargetMode="External"/><Relationship Id="rId827" Type="http://schemas.openxmlformats.org/officeDocument/2006/relationships/hyperlink" Target="http://pbs.twimg.com/profile_images/1263830121183576064/4wtOtRBU_normal.jpg" TargetMode="External"/><Relationship Id="rId1457" Type="http://schemas.openxmlformats.org/officeDocument/2006/relationships/hyperlink" Target="http://pbs.twimg.com/profile_images/1188186051938000901/E791ZBjC_normal.jpg" TargetMode="External"/><Relationship Id="rId1871" Type="http://schemas.openxmlformats.org/officeDocument/2006/relationships/hyperlink" Target="http://pbs.twimg.com/profile_images/1311609182/flowers_normal.jpg" TargetMode="External"/><Relationship Id="rId2508" Type="http://schemas.openxmlformats.org/officeDocument/2006/relationships/hyperlink" Target="http://pbs.twimg.com/profile_images/1258395399280345089/aeDwbEVE_normal.jpg" TargetMode="External"/><Relationship Id="rId2922" Type="http://schemas.openxmlformats.org/officeDocument/2006/relationships/hyperlink" Target="http://pbs.twimg.com/profile_images/1211382140472119300/S3h8g1Wr_normal.jpg" TargetMode="External"/><Relationship Id="rId1524" Type="http://schemas.openxmlformats.org/officeDocument/2006/relationships/hyperlink" Target="http://pbs.twimg.com/profile_images/1260233639234846720/nf_80dbN_normal.jpg" TargetMode="External"/><Relationship Id="rId3696" Type="http://schemas.openxmlformats.org/officeDocument/2006/relationships/hyperlink" Target="https://twitter.com/notdeadyet31" TargetMode="External"/><Relationship Id="rId4747" Type="http://schemas.openxmlformats.org/officeDocument/2006/relationships/hyperlink" Target="https://twitter.com/cannsu_x1x" TargetMode="External"/><Relationship Id="rId2298" Type="http://schemas.openxmlformats.org/officeDocument/2006/relationships/hyperlink" Target="http://pbs.twimg.com/profile_images/1244853713728086016/vbZSNqxh_normal.jpg" TargetMode="External"/><Relationship Id="rId3349" Type="http://schemas.openxmlformats.org/officeDocument/2006/relationships/hyperlink" Target="http://pbs.twimg.com/profile_images/1244263112880128010/znp-H_ZS_normal.jpg" TargetMode="External"/><Relationship Id="rId684" Type="http://schemas.openxmlformats.org/officeDocument/2006/relationships/hyperlink" Target="https://t.co/mAmgmPbnJQ" TargetMode="External"/><Relationship Id="rId2365" Type="http://schemas.openxmlformats.org/officeDocument/2006/relationships/hyperlink" Target="http://pbs.twimg.com/profile_images/1235560861655355394/uISKXUa9_normal.jpg" TargetMode="External"/><Relationship Id="rId3763" Type="http://schemas.openxmlformats.org/officeDocument/2006/relationships/hyperlink" Target="https://twitter.com/yengecinteki2" TargetMode="External"/><Relationship Id="rId4814" Type="http://schemas.openxmlformats.org/officeDocument/2006/relationships/hyperlink" Target="https://twitter.com/yazmasal_dunya" TargetMode="External"/><Relationship Id="rId337" Type="http://schemas.openxmlformats.org/officeDocument/2006/relationships/hyperlink" Target="https://t.co/WwMMgpqD5L" TargetMode="External"/><Relationship Id="rId2018" Type="http://schemas.openxmlformats.org/officeDocument/2006/relationships/hyperlink" Target="http://pbs.twimg.com/profile_images/1134411488498802688/pO_d1wyh_normal.jpg" TargetMode="External"/><Relationship Id="rId3416" Type="http://schemas.openxmlformats.org/officeDocument/2006/relationships/hyperlink" Target="http://pbs.twimg.com/profile_images/1253120815610068995/hixg4sqC_normal.jpg" TargetMode="External"/><Relationship Id="rId3830" Type="http://schemas.openxmlformats.org/officeDocument/2006/relationships/hyperlink" Target="https://twitter.com/vedatylcn" TargetMode="External"/><Relationship Id="rId751" Type="http://schemas.openxmlformats.org/officeDocument/2006/relationships/hyperlink" Target="http://pbs.twimg.com/profile_images/1257863479496781825/XVce-e6o_normal.jpg" TargetMode="External"/><Relationship Id="rId1381" Type="http://schemas.openxmlformats.org/officeDocument/2006/relationships/hyperlink" Target="http://pbs.twimg.com/profile_images/1263226037653123073/bg6PkndF_normal.jpg" TargetMode="External"/><Relationship Id="rId2432" Type="http://schemas.openxmlformats.org/officeDocument/2006/relationships/hyperlink" Target="http://pbs.twimg.com/profile_images/482201669527412736/0bRTpKf__normal.jpeg" TargetMode="External"/><Relationship Id="rId5588" Type="http://schemas.openxmlformats.org/officeDocument/2006/relationships/hyperlink" Target="https://twitter.com/barismura1903" TargetMode="External"/><Relationship Id="rId404" Type="http://schemas.openxmlformats.org/officeDocument/2006/relationships/hyperlink" Target="https://t.co/In9irMcMB2" TargetMode="External"/><Relationship Id="rId1034" Type="http://schemas.openxmlformats.org/officeDocument/2006/relationships/hyperlink" Target="http://pbs.twimg.com/profile_images/472637910563291136/NFWvHQ3N_normal.jpeg" TargetMode="External"/><Relationship Id="rId5655" Type="http://schemas.openxmlformats.org/officeDocument/2006/relationships/hyperlink" Target="https://twitter.com/cerenturrkk" TargetMode="External"/><Relationship Id="rId1101" Type="http://schemas.openxmlformats.org/officeDocument/2006/relationships/hyperlink" Target="http://pbs.twimg.com/profile_images/1257478340874772482/BKIXCWSv_normal.jpg" TargetMode="External"/><Relationship Id="rId4257" Type="http://schemas.openxmlformats.org/officeDocument/2006/relationships/hyperlink" Target="https://twitter.com/semanurklcckn" TargetMode="External"/><Relationship Id="rId4671" Type="http://schemas.openxmlformats.org/officeDocument/2006/relationships/hyperlink" Target="https://twitter.com/umudayo99812389" TargetMode="External"/><Relationship Id="rId5308" Type="http://schemas.openxmlformats.org/officeDocument/2006/relationships/hyperlink" Target="https://twitter.com/yerlikayahasim" TargetMode="External"/><Relationship Id="rId5722" Type="http://schemas.openxmlformats.org/officeDocument/2006/relationships/hyperlink" Target="https://twitter.com/dernaqulunga" TargetMode="External"/><Relationship Id="rId3273" Type="http://schemas.openxmlformats.org/officeDocument/2006/relationships/hyperlink" Target="http://pbs.twimg.com/profile_images/1237399269549670400/_FGN27Hj_normal.jpg" TargetMode="External"/><Relationship Id="rId4324" Type="http://schemas.openxmlformats.org/officeDocument/2006/relationships/hyperlink" Target="https://twitter.com/nejatozonay" TargetMode="External"/><Relationship Id="rId194" Type="http://schemas.openxmlformats.org/officeDocument/2006/relationships/hyperlink" Target="https://t.co/CEHAKUKzDp" TargetMode="External"/><Relationship Id="rId1918" Type="http://schemas.openxmlformats.org/officeDocument/2006/relationships/hyperlink" Target="http://pbs.twimg.com/profile_images/1208840680761634821/FJnLdGMR_normal.jpg" TargetMode="External"/><Relationship Id="rId6496" Type="http://schemas.openxmlformats.org/officeDocument/2006/relationships/hyperlink" Target="https://twitter.com/cimenaynur762" TargetMode="External"/><Relationship Id="rId261" Type="http://schemas.openxmlformats.org/officeDocument/2006/relationships/hyperlink" Target="https://t.co/utPulli1Pw" TargetMode="External"/><Relationship Id="rId3340" Type="http://schemas.openxmlformats.org/officeDocument/2006/relationships/hyperlink" Target="http://pbs.twimg.com/profile_images/1202238893816463361/bcC4NkeK_normal.jpg" TargetMode="External"/><Relationship Id="rId5098" Type="http://schemas.openxmlformats.org/officeDocument/2006/relationships/hyperlink" Target="https://twitter.com/aftielll" TargetMode="External"/><Relationship Id="rId6149" Type="http://schemas.openxmlformats.org/officeDocument/2006/relationships/hyperlink" Target="https://twitter.com/furkanshner" TargetMode="External"/><Relationship Id="rId2759" Type="http://schemas.openxmlformats.org/officeDocument/2006/relationships/hyperlink" Target="http://pbs.twimg.com/profile_images/1236425997177753610/Kd6gths6_normal.jpg" TargetMode="External"/><Relationship Id="rId5165" Type="http://schemas.openxmlformats.org/officeDocument/2006/relationships/hyperlink" Target="https://twitter.com/tarkankuzey" TargetMode="External"/><Relationship Id="rId6216" Type="http://schemas.openxmlformats.org/officeDocument/2006/relationships/hyperlink" Target="https://twitter.com/8ebru8" TargetMode="External"/><Relationship Id="rId1775" Type="http://schemas.openxmlformats.org/officeDocument/2006/relationships/hyperlink" Target="http://pbs.twimg.com/profile_images/1225812576417828867/Ig_HhluH_normal.jpg" TargetMode="External"/><Relationship Id="rId2826" Type="http://schemas.openxmlformats.org/officeDocument/2006/relationships/hyperlink" Target="http://pbs.twimg.com/profile_images/1102583620185845760/l7q-Q1_-_normal.jpg" TargetMode="External"/><Relationship Id="rId4181" Type="http://schemas.openxmlformats.org/officeDocument/2006/relationships/hyperlink" Target="https://twitter.com/rumuz23" TargetMode="External"/><Relationship Id="rId5232" Type="http://schemas.openxmlformats.org/officeDocument/2006/relationships/hyperlink" Target="https://twitter.com/demresahinn7" TargetMode="External"/><Relationship Id="rId67" Type="http://schemas.openxmlformats.org/officeDocument/2006/relationships/hyperlink" Target="https://t.co/DxGBCtwTFW" TargetMode="External"/><Relationship Id="rId1428" Type="http://schemas.openxmlformats.org/officeDocument/2006/relationships/hyperlink" Target="http://pbs.twimg.com/profile_images/1130466462618071041/oSkQHEBz_normal.jpg" TargetMode="External"/><Relationship Id="rId1842" Type="http://schemas.openxmlformats.org/officeDocument/2006/relationships/hyperlink" Target="http://pbs.twimg.com/profile_images/1258810635741270017/AB0FCzNC_normal.jpg" TargetMode="External"/><Relationship Id="rId4998" Type="http://schemas.openxmlformats.org/officeDocument/2006/relationships/hyperlink" Target="https://twitter.com/dalfilizy" TargetMode="External"/><Relationship Id="rId6073" Type="http://schemas.openxmlformats.org/officeDocument/2006/relationships/hyperlink" Target="https://twitter.com/pnarnur17" TargetMode="External"/><Relationship Id="rId3667" Type="http://schemas.openxmlformats.org/officeDocument/2006/relationships/hyperlink" Target="https://twitter.com/dontslepp" TargetMode="External"/><Relationship Id="rId4718" Type="http://schemas.openxmlformats.org/officeDocument/2006/relationships/hyperlink" Target="https://twitter.com/faikoztrak" TargetMode="External"/><Relationship Id="rId588" Type="http://schemas.openxmlformats.org/officeDocument/2006/relationships/hyperlink" Target="https://t.co/9SVBCHMgCw" TargetMode="External"/><Relationship Id="rId2269" Type="http://schemas.openxmlformats.org/officeDocument/2006/relationships/hyperlink" Target="http://pbs.twimg.com/profile_images/1252698570341470211/Lz2Y7fWH_normal.jpg" TargetMode="External"/><Relationship Id="rId2683" Type="http://schemas.openxmlformats.org/officeDocument/2006/relationships/hyperlink" Target="http://pbs.twimg.com/profile_images/1166884542537490434/n9XU39Sk_normal.jpg" TargetMode="External"/><Relationship Id="rId3734" Type="http://schemas.openxmlformats.org/officeDocument/2006/relationships/hyperlink" Target="https://twitter.com/aliceinhardrlnd" TargetMode="External"/><Relationship Id="rId6140" Type="http://schemas.openxmlformats.org/officeDocument/2006/relationships/hyperlink" Target="https://twitter.com/tarikyildiztr" TargetMode="External"/><Relationship Id="rId655" Type="http://schemas.openxmlformats.org/officeDocument/2006/relationships/hyperlink" Target="https://t.co/4L3hPrC1WN" TargetMode="External"/><Relationship Id="rId1285" Type="http://schemas.openxmlformats.org/officeDocument/2006/relationships/hyperlink" Target="http://pbs.twimg.com/profile_images/1259098080454094849/pCHnKfN6_normal.jpg" TargetMode="External"/><Relationship Id="rId2336" Type="http://schemas.openxmlformats.org/officeDocument/2006/relationships/hyperlink" Target="http://pbs.twimg.com/profile_images/1181347971201417221/ja7t0XnB_normal.jpg" TargetMode="External"/><Relationship Id="rId2750" Type="http://schemas.openxmlformats.org/officeDocument/2006/relationships/hyperlink" Target="http://pbs.twimg.com/profile_images/1183799475132911621/gEOItDuc_normal.jpg" TargetMode="External"/><Relationship Id="rId3801" Type="http://schemas.openxmlformats.org/officeDocument/2006/relationships/hyperlink" Target="https://twitter.com/betull_ylmazx" TargetMode="External"/><Relationship Id="rId308" Type="http://schemas.openxmlformats.org/officeDocument/2006/relationships/hyperlink" Target="https://t.co/uT8tEHLrCQ" TargetMode="External"/><Relationship Id="rId722" Type="http://schemas.openxmlformats.org/officeDocument/2006/relationships/hyperlink" Target="http://pbs.twimg.com/profile_images/1257408494262792195/AfQ64cii_normal.jpg" TargetMode="External"/><Relationship Id="rId1352" Type="http://schemas.openxmlformats.org/officeDocument/2006/relationships/hyperlink" Target="http://pbs.twimg.com/profile_images/1185983267675299841/o_Nh4jgj_normal.jpg" TargetMode="External"/><Relationship Id="rId2403" Type="http://schemas.openxmlformats.org/officeDocument/2006/relationships/hyperlink" Target="http://pbs.twimg.com/profile_images/1199370627502788608/C-BBa3lj_normal.jpg" TargetMode="External"/><Relationship Id="rId5559" Type="http://schemas.openxmlformats.org/officeDocument/2006/relationships/hyperlink" Target="https://twitter.com/beyzaakumasci" TargetMode="External"/><Relationship Id="rId1005" Type="http://schemas.openxmlformats.org/officeDocument/2006/relationships/hyperlink" Target="http://pbs.twimg.com/profile_images/1053530040590393345/sdklBnH2_normal.jpg" TargetMode="External"/><Relationship Id="rId4575" Type="http://schemas.openxmlformats.org/officeDocument/2006/relationships/hyperlink" Target="https://twitter.com/fuurkanates" TargetMode="External"/><Relationship Id="rId5973" Type="http://schemas.openxmlformats.org/officeDocument/2006/relationships/hyperlink" Target="https://twitter.com/halukcenkbatur" TargetMode="External"/><Relationship Id="rId3177" Type="http://schemas.openxmlformats.org/officeDocument/2006/relationships/hyperlink" Target="http://pbs.twimg.com/profile_images/1251868125118844930/mUR8nVrg_normal.jpg" TargetMode="External"/><Relationship Id="rId4228" Type="http://schemas.openxmlformats.org/officeDocument/2006/relationships/hyperlink" Target="https://twitter.com/bluemen_" TargetMode="External"/><Relationship Id="rId5626" Type="http://schemas.openxmlformats.org/officeDocument/2006/relationships/hyperlink" Target="https://twitter.com/tweetively" TargetMode="External"/><Relationship Id="rId3591" Type="http://schemas.openxmlformats.org/officeDocument/2006/relationships/hyperlink" Target="http://pbs.twimg.com/profile_images/1262423640840306688/HOpLGUZs_normal.jpg" TargetMode="External"/><Relationship Id="rId4642" Type="http://schemas.openxmlformats.org/officeDocument/2006/relationships/hyperlink" Target="https://twitter.com/hanne_rt_" TargetMode="External"/><Relationship Id="rId2193" Type="http://schemas.openxmlformats.org/officeDocument/2006/relationships/hyperlink" Target="http://pbs.twimg.com/profile_images/1170149554811019264/7c4xUHEY_normal.jpg" TargetMode="External"/><Relationship Id="rId3244" Type="http://schemas.openxmlformats.org/officeDocument/2006/relationships/hyperlink" Target="http://pbs.twimg.com/profile_images/1264180305734316032/pOS1cR90_normal.jpg" TargetMode="External"/><Relationship Id="rId165" Type="http://schemas.openxmlformats.org/officeDocument/2006/relationships/hyperlink" Target="https://t.co/uW2IlOhM0l" TargetMode="External"/><Relationship Id="rId2260" Type="http://schemas.openxmlformats.org/officeDocument/2006/relationships/hyperlink" Target="http://pbs.twimg.com/profile_images/1262094811324133376/A8ZEP3Gr_normal.jpg" TargetMode="External"/><Relationship Id="rId3311" Type="http://schemas.openxmlformats.org/officeDocument/2006/relationships/hyperlink" Target="http://pbs.twimg.com/profile_images/1170256394085384192/BsKU3SAy_normal.jpg" TargetMode="External"/><Relationship Id="rId6467" Type="http://schemas.openxmlformats.org/officeDocument/2006/relationships/hyperlink" Target="https://twitter.com/idem__34" TargetMode="External"/><Relationship Id="rId232" Type="http://schemas.openxmlformats.org/officeDocument/2006/relationships/hyperlink" Target="http://t.co/OsRjuLQOCc" TargetMode="External"/><Relationship Id="rId5069" Type="http://schemas.openxmlformats.org/officeDocument/2006/relationships/hyperlink" Target="https://twitter.com/ahin02240862" TargetMode="External"/><Relationship Id="rId5483" Type="http://schemas.openxmlformats.org/officeDocument/2006/relationships/hyperlink" Target="https://twitter.com/kbuyukyuksel" TargetMode="External"/><Relationship Id="rId6534" Type="http://schemas.openxmlformats.org/officeDocument/2006/relationships/hyperlink" Target="https://twitter.com/farazamm" TargetMode="External"/><Relationship Id="rId1679" Type="http://schemas.openxmlformats.org/officeDocument/2006/relationships/hyperlink" Target="http://pbs.twimg.com/profile_images/1262388366156455938/2_lGuvAX_normal.jpg" TargetMode="External"/><Relationship Id="rId4085" Type="http://schemas.openxmlformats.org/officeDocument/2006/relationships/hyperlink" Target="https://twitter.com/fatos_us" TargetMode="External"/><Relationship Id="rId5136" Type="http://schemas.openxmlformats.org/officeDocument/2006/relationships/hyperlink" Target="https://twitter.com/ninko12ng15" TargetMode="External"/><Relationship Id="rId4152" Type="http://schemas.openxmlformats.org/officeDocument/2006/relationships/hyperlink" Target="https://twitter.com/glenerd95171052" TargetMode="External"/><Relationship Id="rId5203" Type="http://schemas.openxmlformats.org/officeDocument/2006/relationships/hyperlink" Target="https://twitter.com/korebi1" TargetMode="External"/><Relationship Id="rId5550" Type="http://schemas.openxmlformats.org/officeDocument/2006/relationships/hyperlink" Target="https://twitter.com/kocamanizm" TargetMode="External"/><Relationship Id="rId1746" Type="http://schemas.openxmlformats.org/officeDocument/2006/relationships/hyperlink" Target="http://pbs.twimg.com/profile_images/1226431015230545920/e7rcoJ8-_normal.jpg" TargetMode="External"/><Relationship Id="rId38" Type="http://schemas.openxmlformats.org/officeDocument/2006/relationships/hyperlink" Target="https://t.co/aRhwrPdxeq" TargetMode="External"/><Relationship Id="rId1813" Type="http://schemas.openxmlformats.org/officeDocument/2006/relationships/hyperlink" Target="http://pbs.twimg.com/profile_images/1106880695870345221/xD3lCSBO_normal.jpg" TargetMode="External"/><Relationship Id="rId4969" Type="http://schemas.openxmlformats.org/officeDocument/2006/relationships/hyperlink" Target="https://twitter.com/goltarifi" TargetMode="External"/><Relationship Id="rId3985" Type="http://schemas.openxmlformats.org/officeDocument/2006/relationships/hyperlink" Target="https://twitter.com/barismurat_fann" TargetMode="External"/><Relationship Id="rId6391" Type="http://schemas.openxmlformats.org/officeDocument/2006/relationships/hyperlink" Target="https://twitter.com/burak84640029" TargetMode="External"/><Relationship Id="rId2587" Type="http://schemas.openxmlformats.org/officeDocument/2006/relationships/hyperlink" Target="http://pbs.twimg.com/profile_images/1263319551422402561/oCI0T8rX_normal.jpg" TargetMode="External"/><Relationship Id="rId3638" Type="http://schemas.openxmlformats.org/officeDocument/2006/relationships/hyperlink" Target="https://twitter.com/azsakinolun" TargetMode="External"/><Relationship Id="rId6044" Type="http://schemas.openxmlformats.org/officeDocument/2006/relationships/hyperlink" Target="https://twitter.com/yasmin11kmlk" TargetMode="External"/><Relationship Id="rId559" Type="http://schemas.openxmlformats.org/officeDocument/2006/relationships/hyperlink" Target="https://t.co/6ywMmkuswL" TargetMode="External"/><Relationship Id="rId1189" Type="http://schemas.openxmlformats.org/officeDocument/2006/relationships/hyperlink" Target="http://pbs.twimg.com/profile_images/1261573404500598784/T5uF0XTD_normal.jpg" TargetMode="External"/><Relationship Id="rId5060" Type="http://schemas.openxmlformats.org/officeDocument/2006/relationships/hyperlink" Target="https://twitter.com/ramazanzrlu" TargetMode="External"/><Relationship Id="rId6111" Type="http://schemas.openxmlformats.org/officeDocument/2006/relationships/hyperlink" Target="https://twitter.com/akcay_nurettinn" TargetMode="External"/><Relationship Id="rId626" Type="http://schemas.openxmlformats.org/officeDocument/2006/relationships/hyperlink" Target="https://t.co/rx0WRusaYw" TargetMode="External"/><Relationship Id="rId973" Type="http://schemas.openxmlformats.org/officeDocument/2006/relationships/hyperlink" Target="http://pbs.twimg.com/profile_images/1263208552686067712/wP7W3Cgn_normal.jpg" TargetMode="External"/><Relationship Id="rId1256" Type="http://schemas.openxmlformats.org/officeDocument/2006/relationships/hyperlink" Target="http://pbs.twimg.com/profile_images/1151818482654294017/lXS4KP-N_normal.jpg" TargetMode="External"/><Relationship Id="rId2307" Type="http://schemas.openxmlformats.org/officeDocument/2006/relationships/hyperlink" Target="http://pbs.twimg.com/profile_images/1264311759051112453/bf21hol6_normal.jpg" TargetMode="External"/><Relationship Id="rId2654" Type="http://schemas.openxmlformats.org/officeDocument/2006/relationships/hyperlink" Target="http://pbs.twimg.com/profile_images/1183058128352485376/uFy-13n8_normal.jpg" TargetMode="External"/><Relationship Id="rId3705" Type="http://schemas.openxmlformats.org/officeDocument/2006/relationships/hyperlink" Target="https://twitter.com/eneshinho" TargetMode="External"/><Relationship Id="rId1670" Type="http://schemas.openxmlformats.org/officeDocument/2006/relationships/hyperlink" Target="http://pbs.twimg.com/profile_images/1259527336099221504/hUSgMD_j_normal.jpg" TargetMode="External"/><Relationship Id="rId2721" Type="http://schemas.openxmlformats.org/officeDocument/2006/relationships/hyperlink" Target="http://pbs.twimg.com/profile_images/1261623157947084802/pUR0bYDq_normal.jpg" TargetMode="External"/><Relationship Id="rId5877" Type="http://schemas.openxmlformats.org/officeDocument/2006/relationships/hyperlink" Target="https://twitter.com/achaiahofangel" TargetMode="External"/><Relationship Id="rId1323" Type="http://schemas.openxmlformats.org/officeDocument/2006/relationships/hyperlink" Target="http://pbs.twimg.com/profile_images/1245023896266510338/GYcVDc9d_normal.jpg" TargetMode="External"/><Relationship Id="rId4479" Type="http://schemas.openxmlformats.org/officeDocument/2006/relationships/hyperlink" Target="https://twitter.com/elifbmy" TargetMode="External"/><Relationship Id="rId4893" Type="http://schemas.openxmlformats.org/officeDocument/2006/relationships/hyperlink" Target="https://twitter.com/sungurog&#305;u" TargetMode="External"/><Relationship Id="rId5944" Type="http://schemas.openxmlformats.org/officeDocument/2006/relationships/hyperlink" Target="https://twitter.com/bsbks5" TargetMode="External"/><Relationship Id="rId3495" Type="http://schemas.openxmlformats.org/officeDocument/2006/relationships/hyperlink" Target="http://pbs.twimg.com/profile_images/1249398731696373763/lSlyRJxr_normal.jpg" TargetMode="External"/><Relationship Id="rId4546" Type="http://schemas.openxmlformats.org/officeDocument/2006/relationships/hyperlink" Target="https://twitter.com/umutzdere" TargetMode="External"/><Relationship Id="rId4960" Type="http://schemas.openxmlformats.org/officeDocument/2006/relationships/hyperlink" Target="https://twitter.com/akfc1m" TargetMode="External"/><Relationship Id="rId2097" Type="http://schemas.openxmlformats.org/officeDocument/2006/relationships/hyperlink" Target="http://pbs.twimg.com/profile_images/1183281819808079872/1k_l-QnR_normal.jpg" TargetMode="External"/><Relationship Id="rId3148" Type="http://schemas.openxmlformats.org/officeDocument/2006/relationships/hyperlink" Target="http://pbs.twimg.com/profile_images/1251567961787293701/89w7cSAY_normal.jpg" TargetMode="External"/><Relationship Id="rId3562" Type="http://schemas.openxmlformats.org/officeDocument/2006/relationships/hyperlink" Target="http://pbs.twimg.com/profile_images/1258062249844895744/I1shXMx6_normal.jpg" TargetMode="External"/><Relationship Id="rId4613" Type="http://schemas.openxmlformats.org/officeDocument/2006/relationships/hyperlink" Target="https://twitter.com/__prvn" TargetMode="External"/><Relationship Id="rId483" Type="http://schemas.openxmlformats.org/officeDocument/2006/relationships/hyperlink" Target="https://t.co/h2YBbEMJJg" TargetMode="External"/><Relationship Id="rId2164" Type="http://schemas.openxmlformats.org/officeDocument/2006/relationships/hyperlink" Target="http://pbs.twimg.com/profile_images/1151121142280798208/jCnCn5AG_normal.jpg" TargetMode="External"/><Relationship Id="rId3215" Type="http://schemas.openxmlformats.org/officeDocument/2006/relationships/hyperlink" Target="http://pbs.twimg.com/profile_images/1167852614115045376/Eu3EOiQU_normal.jpg" TargetMode="External"/><Relationship Id="rId136" Type="http://schemas.openxmlformats.org/officeDocument/2006/relationships/hyperlink" Target="https://t.co/SvpNy3NdKE" TargetMode="External"/><Relationship Id="rId550" Type="http://schemas.openxmlformats.org/officeDocument/2006/relationships/hyperlink" Target="https://t.co/atr5NL4kGj" TargetMode="External"/><Relationship Id="rId1180" Type="http://schemas.openxmlformats.org/officeDocument/2006/relationships/hyperlink" Target="http://pbs.twimg.com/profile_images/807689250422591497/zNCVopni_normal.jpg" TargetMode="External"/><Relationship Id="rId2231" Type="http://schemas.openxmlformats.org/officeDocument/2006/relationships/hyperlink" Target="http://pbs.twimg.com/profile_images/1263187411133239298/7P4RB8sZ_normal.jpg" TargetMode="External"/><Relationship Id="rId5387" Type="http://schemas.openxmlformats.org/officeDocument/2006/relationships/hyperlink" Target="https://twitter.com/sevketapuhan" TargetMode="External"/><Relationship Id="rId6438" Type="http://schemas.openxmlformats.org/officeDocument/2006/relationships/hyperlink" Target="https://twitter.com/nassipman" TargetMode="External"/><Relationship Id="rId203" Type="http://schemas.openxmlformats.org/officeDocument/2006/relationships/hyperlink" Target="https://t.co/Oz9RNo2Tzk" TargetMode="External"/><Relationship Id="rId1997" Type="http://schemas.openxmlformats.org/officeDocument/2006/relationships/hyperlink" Target="http://pbs.twimg.com/profile_images/1259239181215313920/uvz5xZkd_normal.jpg" TargetMode="External"/><Relationship Id="rId4056" Type="http://schemas.openxmlformats.org/officeDocument/2006/relationships/hyperlink" Target="https://twitter.com/haluklevent" TargetMode="External"/><Relationship Id="rId5454" Type="http://schemas.openxmlformats.org/officeDocument/2006/relationships/hyperlink" Target="https://twitter.com/kipek21" TargetMode="External"/><Relationship Id="rId6505" Type="http://schemas.openxmlformats.org/officeDocument/2006/relationships/hyperlink" Target="https://twitter.com/dogus252525" TargetMode="External"/><Relationship Id="rId4470" Type="http://schemas.openxmlformats.org/officeDocument/2006/relationships/hyperlink" Target="https://twitter.com/67_oksuz" TargetMode="External"/><Relationship Id="rId5107" Type="http://schemas.openxmlformats.org/officeDocument/2006/relationships/hyperlink" Target="https://twitter.com/memcaglayan" TargetMode="External"/><Relationship Id="rId5521" Type="http://schemas.openxmlformats.org/officeDocument/2006/relationships/hyperlink" Target="https://twitter.com/bmyfc__1" TargetMode="External"/><Relationship Id="rId1717" Type="http://schemas.openxmlformats.org/officeDocument/2006/relationships/hyperlink" Target="http://pbs.twimg.com/profile_images/1260326468770463749/o8F2hsIe_normal.jpg" TargetMode="External"/><Relationship Id="rId3072" Type="http://schemas.openxmlformats.org/officeDocument/2006/relationships/hyperlink" Target="http://pbs.twimg.com/profile_images/1229398114412486662/a77bXnc5_normal.jpg" TargetMode="External"/><Relationship Id="rId4123" Type="http://schemas.openxmlformats.org/officeDocument/2006/relationships/hyperlink" Target="https://twitter.com/nerimanzilli" TargetMode="External"/><Relationship Id="rId3889" Type="http://schemas.openxmlformats.org/officeDocument/2006/relationships/hyperlink" Target="https://twitter.com/mestansh" TargetMode="External"/><Relationship Id="rId6295" Type="http://schemas.openxmlformats.org/officeDocument/2006/relationships/hyperlink" Target="https://twitter.com/keetentohumuu1" TargetMode="External"/><Relationship Id="rId6362" Type="http://schemas.openxmlformats.org/officeDocument/2006/relationships/hyperlink" Target="https://twitter.com/behzatc" TargetMode="External"/><Relationship Id="rId3956" Type="http://schemas.openxmlformats.org/officeDocument/2006/relationships/hyperlink" Target="https://twitter.com/aydin_khk" TargetMode="External"/><Relationship Id="rId6015" Type="http://schemas.openxmlformats.org/officeDocument/2006/relationships/hyperlink" Target="https://twitter.com/dimanarcana" TargetMode="External"/><Relationship Id="rId877" Type="http://schemas.openxmlformats.org/officeDocument/2006/relationships/hyperlink" Target="http://pbs.twimg.com/profile_images/1050340983433498624/B3-sE2gG_normal.jpg" TargetMode="External"/><Relationship Id="rId2558" Type="http://schemas.openxmlformats.org/officeDocument/2006/relationships/hyperlink" Target="http://pbs.twimg.com/profile_images/1261235130217226240/RvSH54LN_normal.jpg" TargetMode="External"/><Relationship Id="rId2972" Type="http://schemas.openxmlformats.org/officeDocument/2006/relationships/hyperlink" Target="http://pbs.twimg.com/profile_images/1258914241559527437/rZuimuIG_normal.jpg" TargetMode="External"/><Relationship Id="rId3609" Type="http://schemas.openxmlformats.org/officeDocument/2006/relationships/hyperlink" Target="http://pbs.twimg.com/profile_images/1178449051488006146/Fk6jBfSl_normal.jpg" TargetMode="External"/><Relationship Id="rId944" Type="http://schemas.openxmlformats.org/officeDocument/2006/relationships/hyperlink" Target="http://pbs.twimg.com/profile_images/1264650001277505537/h34krEgl_normal.jpg" TargetMode="External"/><Relationship Id="rId1574" Type="http://schemas.openxmlformats.org/officeDocument/2006/relationships/hyperlink" Target="http://abs.twimg.com/sticky/default_profile_images/default_profile_normal.png" TargetMode="External"/><Relationship Id="rId2625" Type="http://schemas.openxmlformats.org/officeDocument/2006/relationships/hyperlink" Target="http://pbs.twimg.com/profile_images/1209224847584313344/7D2HBfxb_normal.jpg" TargetMode="External"/><Relationship Id="rId5031" Type="http://schemas.openxmlformats.org/officeDocument/2006/relationships/hyperlink" Target="https://twitter.com/tumyadgonullusu" TargetMode="External"/><Relationship Id="rId1227" Type="http://schemas.openxmlformats.org/officeDocument/2006/relationships/hyperlink" Target="http://pbs.twimg.com/profile_images/1260160192110567425/XIcvFzsp_normal.jpg" TargetMode="External"/><Relationship Id="rId1641" Type="http://schemas.openxmlformats.org/officeDocument/2006/relationships/hyperlink" Target="http://pbs.twimg.com/profile_images/1256281680895266819/kHPIbH5E_normal.jpg" TargetMode="External"/><Relationship Id="rId4797" Type="http://schemas.openxmlformats.org/officeDocument/2006/relationships/hyperlink" Target="https://twitter.com/sibeldemirba4" TargetMode="External"/><Relationship Id="rId5848" Type="http://schemas.openxmlformats.org/officeDocument/2006/relationships/hyperlink" Target="https://twitter.com/omerfarukkorkmz" TargetMode="External"/><Relationship Id="rId3399" Type="http://schemas.openxmlformats.org/officeDocument/2006/relationships/hyperlink" Target="http://pbs.twimg.com/profile_images/1263132014133366786/ttkUIS9Q_normal.jpg" TargetMode="External"/><Relationship Id="rId4864" Type="http://schemas.openxmlformats.org/officeDocument/2006/relationships/hyperlink" Target="https://twitter.com/yinemihakliyim" TargetMode="External"/><Relationship Id="rId3466" Type="http://schemas.openxmlformats.org/officeDocument/2006/relationships/hyperlink" Target="http://pbs.twimg.com/profile_images/997370208531746816/kmS7w0vf_normal.jpg" TargetMode="External"/><Relationship Id="rId4517" Type="http://schemas.openxmlformats.org/officeDocument/2006/relationships/hyperlink" Target="https://twitter.com/bkrkhn31ozel" TargetMode="External"/><Relationship Id="rId5915" Type="http://schemas.openxmlformats.org/officeDocument/2006/relationships/hyperlink" Target="https://twitter.com/masterspeak1" TargetMode="External"/><Relationship Id="rId387" Type="http://schemas.openxmlformats.org/officeDocument/2006/relationships/hyperlink" Target="https://t.co/llR3erms0z" TargetMode="External"/><Relationship Id="rId2068" Type="http://schemas.openxmlformats.org/officeDocument/2006/relationships/hyperlink" Target="http://pbs.twimg.com/profile_images/1250332155831447553/Dp9qJfXa_normal.jpg" TargetMode="External"/><Relationship Id="rId3119" Type="http://schemas.openxmlformats.org/officeDocument/2006/relationships/hyperlink" Target="http://pbs.twimg.com/profile_images/1261066881559146500/NGTy0lbp_normal.jpg" TargetMode="External"/><Relationship Id="rId3880" Type="http://schemas.openxmlformats.org/officeDocument/2006/relationships/hyperlink" Target="https://twitter.com/bisahaf" TargetMode="External"/><Relationship Id="rId4931" Type="http://schemas.openxmlformats.org/officeDocument/2006/relationships/hyperlink" Target="https://twitter.com/muttali66013707" TargetMode="External"/><Relationship Id="rId1084" Type="http://schemas.openxmlformats.org/officeDocument/2006/relationships/hyperlink" Target="http://pbs.twimg.com/profile_images/1152222441701367808/w2Hweg0B_normal.png" TargetMode="External"/><Relationship Id="rId2482" Type="http://schemas.openxmlformats.org/officeDocument/2006/relationships/hyperlink" Target="http://pbs.twimg.com/profile_images/1037946911838355456/LYYSpUFq_normal.jpg" TargetMode="External"/><Relationship Id="rId3533" Type="http://schemas.openxmlformats.org/officeDocument/2006/relationships/hyperlink" Target="http://pbs.twimg.com/profile_images/1251667776609095680/Xmdw1jkd_normal.jpg" TargetMode="External"/><Relationship Id="rId107" Type="http://schemas.openxmlformats.org/officeDocument/2006/relationships/hyperlink" Target="https://t.co/PTy01R4QnW" TargetMode="External"/><Relationship Id="rId454" Type="http://schemas.openxmlformats.org/officeDocument/2006/relationships/hyperlink" Target="https://t.co/6xDdajuad8" TargetMode="External"/><Relationship Id="rId2135" Type="http://schemas.openxmlformats.org/officeDocument/2006/relationships/hyperlink" Target="http://pbs.twimg.com/profile_images/1236654302606905344/iqWGVJSa_normal.jpg" TargetMode="External"/><Relationship Id="rId3600" Type="http://schemas.openxmlformats.org/officeDocument/2006/relationships/hyperlink" Target="http://pbs.twimg.com/profile_images/1262168563625926667/J8PpuPVA_normal.jpg" TargetMode="External"/><Relationship Id="rId521" Type="http://schemas.openxmlformats.org/officeDocument/2006/relationships/hyperlink" Target="https://t.co/kLiEH1EDYt" TargetMode="External"/><Relationship Id="rId1151" Type="http://schemas.openxmlformats.org/officeDocument/2006/relationships/hyperlink" Target="http://pbs.twimg.com/profile_images/1259443625307656192/am_m2X0L_normal.jpg" TargetMode="External"/><Relationship Id="rId2202" Type="http://schemas.openxmlformats.org/officeDocument/2006/relationships/hyperlink" Target="http://pbs.twimg.com/profile_images/1022194021538639874/hjFSN7Ql_normal.jpg" TargetMode="External"/><Relationship Id="rId5358" Type="http://schemas.openxmlformats.org/officeDocument/2006/relationships/hyperlink" Target="https://twitter.com/atahan36883064" TargetMode="External"/><Relationship Id="rId5772" Type="http://schemas.openxmlformats.org/officeDocument/2006/relationships/hyperlink" Target="https://twitter.com/_ellaesasi" TargetMode="External"/><Relationship Id="rId6409" Type="http://schemas.openxmlformats.org/officeDocument/2006/relationships/hyperlink" Target="https://twitter.com/talipuensal" TargetMode="External"/><Relationship Id="rId1968" Type="http://schemas.openxmlformats.org/officeDocument/2006/relationships/hyperlink" Target="http://pbs.twimg.com/profile_images/1239665607316037639/btI6IIrG_normal.jpg" TargetMode="External"/><Relationship Id="rId4374" Type="http://schemas.openxmlformats.org/officeDocument/2006/relationships/hyperlink" Target="https://twitter.com/smeydan" TargetMode="External"/><Relationship Id="rId5425" Type="http://schemas.openxmlformats.org/officeDocument/2006/relationships/hyperlink" Target="https://twitter.com/aeminxy" TargetMode="External"/><Relationship Id="rId3390" Type="http://schemas.openxmlformats.org/officeDocument/2006/relationships/hyperlink" Target="http://abs.twimg.com/sticky/default_profile_images/default_profile_normal.png" TargetMode="External"/><Relationship Id="rId4027" Type="http://schemas.openxmlformats.org/officeDocument/2006/relationships/hyperlink" Target="https://twitter.com/lunamujgan" TargetMode="External"/><Relationship Id="rId4441" Type="http://schemas.openxmlformats.org/officeDocument/2006/relationships/hyperlink" Target="https://twitter.com/sameetaslann" TargetMode="External"/><Relationship Id="rId3043" Type="http://schemas.openxmlformats.org/officeDocument/2006/relationships/hyperlink" Target="http://pbs.twimg.com/profile_images/1253225507711221760/NDQ_IB-1_normal.jpg" TargetMode="External"/><Relationship Id="rId6199" Type="http://schemas.openxmlformats.org/officeDocument/2006/relationships/hyperlink" Target="https://twitter.com/bmyalizm" TargetMode="External"/><Relationship Id="rId6266" Type="http://schemas.openxmlformats.org/officeDocument/2006/relationships/hyperlink" Target="https://twitter.com/snrkom78" TargetMode="External"/><Relationship Id="rId3110" Type="http://schemas.openxmlformats.org/officeDocument/2006/relationships/hyperlink" Target="http://pbs.twimg.com/profile_images/1207270276850946048/gEuTAYOf_normal.jpg" TargetMode="External"/><Relationship Id="rId2876" Type="http://schemas.openxmlformats.org/officeDocument/2006/relationships/hyperlink" Target="http://pbs.twimg.com/profile_images/1260678106471424000/Bk_L6XUz_normal.jpg" TargetMode="External"/><Relationship Id="rId3927" Type="http://schemas.openxmlformats.org/officeDocument/2006/relationships/hyperlink" Target="https://twitter.com/meraldanis" TargetMode="External"/><Relationship Id="rId5282" Type="http://schemas.openxmlformats.org/officeDocument/2006/relationships/hyperlink" Target="https://twitter.com/sinancan5454" TargetMode="External"/><Relationship Id="rId6333" Type="http://schemas.openxmlformats.org/officeDocument/2006/relationships/hyperlink" Target="https://twitter.com/ahmetokumu" TargetMode="External"/><Relationship Id="rId848" Type="http://schemas.openxmlformats.org/officeDocument/2006/relationships/hyperlink" Target="http://pbs.twimg.com/profile_images/934094905152036865/XNjXiStL_normal.jpg" TargetMode="External"/><Relationship Id="rId1478" Type="http://schemas.openxmlformats.org/officeDocument/2006/relationships/hyperlink" Target="http://pbs.twimg.com/profile_images/1010080266898104320/YcMKePzB_normal.jpg" TargetMode="External"/><Relationship Id="rId1892" Type="http://schemas.openxmlformats.org/officeDocument/2006/relationships/hyperlink" Target="http://pbs.twimg.com/profile_images/1192761883977232384/qkaMN7Dd_normal.jpg" TargetMode="External"/><Relationship Id="rId2529" Type="http://schemas.openxmlformats.org/officeDocument/2006/relationships/hyperlink" Target="http://pbs.twimg.com/profile_images/1262006344036597760/Xl99g5LJ_normal.jpg" TargetMode="External"/><Relationship Id="rId6400" Type="http://schemas.openxmlformats.org/officeDocument/2006/relationships/hyperlink" Target="https://twitter.com/onurmevlude" TargetMode="External"/><Relationship Id="rId915" Type="http://schemas.openxmlformats.org/officeDocument/2006/relationships/hyperlink" Target="http://pbs.twimg.com/profile_images/1192013598375260161/4ccRlZFs_normal.jpg" TargetMode="External"/><Relationship Id="rId1545" Type="http://schemas.openxmlformats.org/officeDocument/2006/relationships/hyperlink" Target="http://pbs.twimg.com/profile_images/1262293065550761985/OOxKUDVL_normal.jpg" TargetMode="External"/><Relationship Id="rId2943" Type="http://schemas.openxmlformats.org/officeDocument/2006/relationships/hyperlink" Target="http://pbs.twimg.com/profile_images/1263920096440922112/bZ8d5sdj_normal.jpg" TargetMode="External"/><Relationship Id="rId5002" Type="http://schemas.openxmlformats.org/officeDocument/2006/relationships/hyperlink" Target="https://twitter.com/isabetsizim" TargetMode="External"/><Relationship Id="rId1612" Type="http://schemas.openxmlformats.org/officeDocument/2006/relationships/hyperlink" Target="http://pbs.twimg.com/profile_images/1261960711116394498/y6Wd3Jw__normal.jpg" TargetMode="External"/><Relationship Id="rId4768" Type="http://schemas.openxmlformats.org/officeDocument/2006/relationships/hyperlink" Target="https://twitter.com/myalcinkaya44" TargetMode="External"/><Relationship Id="rId5819" Type="http://schemas.openxmlformats.org/officeDocument/2006/relationships/hyperlink" Target="https://twitter.com/kadir5537" TargetMode="External"/><Relationship Id="rId6190" Type="http://schemas.openxmlformats.org/officeDocument/2006/relationships/hyperlink" Target="https://twitter.com/lalenaci" TargetMode="External"/><Relationship Id="rId3784" Type="http://schemas.openxmlformats.org/officeDocument/2006/relationships/hyperlink" Target="https://twitter.com/cigdemcivelek_" TargetMode="External"/><Relationship Id="rId4835" Type="http://schemas.openxmlformats.org/officeDocument/2006/relationships/hyperlink" Target="https://twitter.com/leventsahin1963" TargetMode="External"/><Relationship Id="rId2386" Type="http://schemas.openxmlformats.org/officeDocument/2006/relationships/hyperlink" Target="http://pbs.twimg.com/profile_images/1260201383745241088/S6wsSfKa_normal.jpg" TargetMode="External"/><Relationship Id="rId3437" Type="http://schemas.openxmlformats.org/officeDocument/2006/relationships/hyperlink" Target="http://pbs.twimg.com/profile_images/1019204342967160832/ibMJ_pC8_normal.jpg" TargetMode="External"/><Relationship Id="rId3851" Type="http://schemas.openxmlformats.org/officeDocument/2006/relationships/hyperlink" Target="https://twitter.com/husnumahalli" TargetMode="External"/><Relationship Id="rId4902" Type="http://schemas.openxmlformats.org/officeDocument/2006/relationships/hyperlink" Target="https://twitter.com/zencircigdem" TargetMode="External"/><Relationship Id="rId358" Type="http://schemas.openxmlformats.org/officeDocument/2006/relationships/hyperlink" Target="https://t.co/jDFpbTtH9w" TargetMode="External"/><Relationship Id="rId772" Type="http://schemas.openxmlformats.org/officeDocument/2006/relationships/hyperlink" Target="http://pbs.twimg.com/profile_images/1258231313548574723/ogRvKO7i_normal.jpg" TargetMode="External"/><Relationship Id="rId2039" Type="http://schemas.openxmlformats.org/officeDocument/2006/relationships/hyperlink" Target="http://pbs.twimg.com/profile_images/1028576200510382082/PSAoAsyr_normal.jpg" TargetMode="External"/><Relationship Id="rId2453" Type="http://schemas.openxmlformats.org/officeDocument/2006/relationships/hyperlink" Target="http://pbs.twimg.com/profile_images/1264230209391296512/QC4AZZeF_normal.jpg" TargetMode="External"/><Relationship Id="rId3504" Type="http://schemas.openxmlformats.org/officeDocument/2006/relationships/hyperlink" Target="http://pbs.twimg.com/profile_images/1233039727797972993/SmgpcBPK_normal.jpg" TargetMode="External"/><Relationship Id="rId425" Type="http://schemas.openxmlformats.org/officeDocument/2006/relationships/hyperlink" Target="https://t.co/BvVTTScOWh" TargetMode="External"/><Relationship Id="rId1055" Type="http://schemas.openxmlformats.org/officeDocument/2006/relationships/hyperlink" Target="http://pbs.twimg.com/profile_images/1263552442270191617/umgnadFq_normal.jpg" TargetMode="External"/><Relationship Id="rId2106" Type="http://schemas.openxmlformats.org/officeDocument/2006/relationships/hyperlink" Target="http://pbs.twimg.com/profile_images/1263600897390772230/XXoYN_Gj_normal.jpg" TargetMode="External"/><Relationship Id="rId2520" Type="http://schemas.openxmlformats.org/officeDocument/2006/relationships/hyperlink" Target="http://pbs.twimg.com/profile_images/1262496008325472260/h-URiNb-_normal.jpg" TargetMode="External"/><Relationship Id="rId5676" Type="http://schemas.openxmlformats.org/officeDocument/2006/relationships/hyperlink" Target="https://twitter.com/veysela82857024" TargetMode="External"/><Relationship Id="rId1122" Type="http://schemas.openxmlformats.org/officeDocument/2006/relationships/hyperlink" Target="http://pbs.twimg.com/profile_images/1260008087643205632/0_xNPE-f_normal.jpg" TargetMode="External"/><Relationship Id="rId4278" Type="http://schemas.openxmlformats.org/officeDocument/2006/relationships/hyperlink" Target="https://twitter.com/iboshowum" TargetMode="External"/><Relationship Id="rId5329" Type="http://schemas.openxmlformats.org/officeDocument/2006/relationships/hyperlink" Target="https://twitter.com/glay29977328" TargetMode="External"/><Relationship Id="rId3294" Type="http://schemas.openxmlformats.org/officeDocument/2006/relationships/hyperlink" Target="http://pbs.twimg.com/profile_images/1263023480418770944/OFfklh-t_normal.jpg" TargetMode="External"/><Relationship Id="rId4345" Type="http://schemas.openxmlformats.org/officeDocument/2006/relationships/hyperlink" Target="https://twitter.com/bekirergal" TargetMode="External"/><Relationship Id="rId4692" Type="http://schemas.openxmlformats.org/officeDocument/2006/relationships/hyperlink" Target="https://twitter.com/coskun_serra" TargetMode="External"/><Relationship Id="rId5743" Type="http://schemas.openxmlformats.org/officeDocument/2006/relationships/hyperlink" Target="https://twitter.com/sahim_y" TargetMode="External"/><Relationship Id="rId1939" Type="http://schemas.openxmlformats.org/officeDocument/2006/relationships/hyperlink" Target="http://pbs.twimg.com/profile_images/1196854997801164800/tTUk1oeZ_normal.jpg" TargetMode="External"/><Relationship Id="rId5810" Type="http://schemas.openxmlformats.org/officeDocument/2006/relationships/hyperlink" Target="https://twitter.com/gazetemustehak" TargetMode="External"/><Relationship Id="rId3361" Type="http://schemas.openxmlformats.org/officeDocument/2006/relationships/hyperlink" Target="http://pbs.twimg.com/profile_images/1242566277820026881/9GOIzcWS_normal.jpg" TargetMode="External"/><Relationship Id="rId4412" Type="http://schemas.openxmlformats.org/officeDocument/2006/relationships/hyperlink" Target="https://twitter.com/5834yaz" TargetMode="External"/><Relationship Id="rId282" Type="http://schemas.openxmlformats.org/officeDocument/2006/relationships/hyperlink" Target="https://t.co/sRexgDHa4q" TargetMode="External"/><Relationship Id="rId3014" Type="http://schemas.openxmlformats.org/officeDocument/2006/relationships/hyperlink" Target="http://pbs.twimg.com/profile_images/1240582875013054464/ofGFAKDj_normal.jpg" TargetMode="External"/><Relationship Id="rId2030" Type="http://schemas.openxmlformats.org/officeDocument/2006/relationships/hyperlink" Target="http://pbs.twimg.com/profile_images/1105037472726245376/TnZyy72A_normal.jpg" TargetMode="External"/><Relationship Id="rId5186" Type="http://schemas.openxmlformats.org/officeDocument/2006/relationships/hyperlink" Target="https://twitter.com/takiphur" TargetMode="External"/><Relationship Id="rId6237" Type="http://schemas.openxmlformats.org/officeDocument/2006/relationships/hyperlink" Target="https://twitter.com/kunter421" TargetMode="External"/><Relationship Id="rId5253" Type="http://schemas.openxmlformats.org/officeDocument/2006/relationships/hyperlink" Target="https://twitter.com/white_makaveli" TargetMode="External"/><Relationship Id="rId6304" Type="http://schemas.openxmlformats.org/officeDocument/2006/relationships/hyperlink" Target="https://twitter.com/albatros_man" TargetMode="External"/><Relationship Id="rId1449" Type="http://schemas.openxmlformats.org/officeDocument/2006/relationships/hyperlink" Target="http://pbs.twimg.com/profile_images/1255764141211619334/eNswdbid_normal.jpg" TargetMode="External"/><Relationship Id="rId1796" Type="http://schemas.openxmlformats.org/officeDocument/2006/relationships/hyperlink" Target="http://pbs.twimg.com/profile_images/1239919787771408384/_kZiAPRX_normal.jpg" TargetMode="External"/><Relationship Id="rId2847" Type="http://schemas.openxmlformats.org/officeDocument/2006/relationships/hyperlink" Target="http://pbs.twimg.com/profile_images/1263068142412193792/9GhqaSMO_normal.jpg" TargetMode="External"/><Relationship Id="rId88" Type="http://schemas.openxmlformats.org/officeDocument/2006/relationships/hyperlink" Target="https://t.co/bPXov1JSBY" TargetMode="External"/><Relationship Id="rId819" Type="http://schemas.openxmlformats.org/officeDocument/2006/relationships/hyperlink" Target="http://pbs.twimg.com/profile_images/1258045335366062082/LliW5z4z_normal.jpg" TargetMode="External"/><Relationship Id="rId1863" Type="http://schemas.openxmlformats.org/officeDocument/2006/relationships/hyperlink" Target="http://pbs.twimg.com/profile_images/1017743365025214464/UWzV4uFf_normal.jpg" TargetMode="External"/><Relationship Id="rId2914" Type="http://schemas.openxmlformats.org/officeDocument/2006/relationships/hyperlink" Target="http://pbs.twimg.com/profile_images/1233398750724399105/UpPwXtAF_normal.jpg" TargetMode="External"/><Relationship Id="rId5320" Type="http://schemas.openxmlformats.org/officeDocument/2006/relationships/hyperlink" Target="https://twitter.com/melikeesitti" TargetMode="External"/><Relationship Id="rId1516" Type="http://schemas.openxmlformats.org/officeDocument/2006/relationships/hyperlink" Target="http://pbs.twimg.com/profile_images/1262902742084980741/l94FU4N8_normal.jpg" TargetMode="External"/><Relationship Id="rId1930" Type="http://schemas.openxmlformats.org/officeDocument/2006/relationships/hyperlink" Target="http://pbs.twimg.com/profile_images/629761512819793920/nu2T2EO6_normal.jpg" TargetMode="External"/><Relationship Id="rId3688" Type="http://schemas.openxmlformats.org/officeDocument/2006/relationships/hyperlink" Target="https://twitter.com/izolhakimi" TargetMode="External"/><Relationship Id="rId4739" Type="http://schemas.openxmlformats.org/officeDocument/2006/relationships/hyperlink" Target="https://twitter.com/muminleremiri1" TargetMode="External"/><Relationship Id="rId6094" Type="http://schemas.openxmlformats.org/officeDocument/2006/relationships/hyperlink" Target="https://twitter.com/mesut__ocal" TargetMode="External"/><Relationship Id="rId3755" Type="http://schemas.openxmlformats.org/officeDocument/2006/relationships/hyperlink" Target="https://twitter.com/kayhankoc21" TargetMode="External"/><Relationship Id="rId4806" Type="http://schemas.openxmlformats.org/officeDocument/2006/relationships/hyperlink" Target="https://twitter.com/wildanozkllkc" TargetMode="External"/><Relationship Id="rId6161" Type="http://schemas.openxmlformats.org/officeDocument/2006/relationships/hyperlink" Target="https://twitter.com/minyoonara" TargetMode="External"/><Relationship Id="rId676" Type="http://schemas.openxmlformats.org/officeDocument/2006/relationships/hyperlink" Target="https://t.co/jwpwfOTN15" TargetMode="External"/><Relationship Id="rId2357" Type="http://schemas.openxmlformats.org/officeDocument/2006/relationships/hyperlink" Target="http://pbs.twimg.com/profile_images/1222189038523822080/LU9V9Ko8_normal.jpg" TargetMode="External"/><Relationship Id="rId3408" Type="http://schemas.openxmlformats.org/officeDocument/2006/relationships/hyperlink" Target="http://pbs.twimg.com/profile_images/1261668807522861059/8pNZs8UO_normal.jpg" TargetMode="External"/><Relationship Id="rId329" Type="http://schemas.openxmlformats.org/officeDocument/2006/relationships/hyperlink" Target="https://t.co/QKxC3cebMU" TargetMode="External"/><Relationship Id="rId1373" Type="http://schemas.openxmlformats.org/officeDocument/2006/relationships/hyperlink" Target="http://pbs.twimg.com/profile_images/1020401824451440642/ZH8e65wG_normal.jpg" TargetMode="External"/><Relationship Id="rId2771" Type="http://schemas.openxmlformats.org/officeDocument/2006/relationships/hyperlink" Target="http://pbs.twimg.com/profile_images/617092667172913152/WqlUfMiU_normal.jpg" TargetMode="External"/><Relationship Id="rId3822" Type="http://schemas.openxmlformats.org/officeDocument/2006/relationships/hyperlink" Target="https://twitter.com/burakerbagci" TargetMode="External"/><Relationship Id="rId743" Type="http://schemas.openxmlformats.org/officeDocument/2006/relationships/hyperlink" Target="http://pbs.twimg.com/profile_images/1246956452893331463/PtvgfqMP_normal.jpg" TargetMode="External"/><Relationship Id="rId1026" Type="http://schemas.openxmlformats.org/officeDocument/2006/relationships/hyperlink" Target="http://pbs.twimg.com/profile_images/1264259825451577344/oC0lLjo__normal.jpg" TargetMode="External"/><Relationship Id="rId2424" Type="http://schemas.openxmlformats.org/officeDocument/2006/relationships/hyperlink" Target="http://pbs.twimg.com/profile_images/1264608501147537413/_5qEN6mF_normal.jpg" TargetMode="External"/><Relationship Id="rId5994" Type="http://schemas.openxmlformats.org/officeDocument/2006/relationships/hyperlink" Target="https://twitter.com/a_ciftcioglu27" TargetMode="External"/><Relationship Id="rId810" Type="http://schemas.openxmlformats.org/officeDocument/2006/relationships/hyperlink" Target="http://pbs.twimg.com/profile_images/1186942316600348672/oJlL5C58_normal.png" TargetMode="External"/><Relationship Id="rId1440" Type="http://schemas.openxmlformats.org/officeDocument/2006/relationships/hyperlink" Target="http://pbs.twimg.com/profile_images/1261678583904436224/ruNw3I7r_normal.jpg" TargetMode="External"/><Relationship Id="rId4596" Type="http://schemas.openxmlformats.org/officeDocument/2006/relationships/hyperlink" Target="https://twitter.com/lucy4678" TargetMode="External"/><Relationship Id="rId5647" Type="http://schemas.openxmlformats.org/officeDocument/2006/relationships/hyperlink" Target="https://twitter.com/notadantumceler" TargetMode="External"/><Relationship Id="rId3198" Type="http://schemas.openxmlformats.org/officeDocument/2006/relationships/hyperlink" Target="http://pbs.twimg.com/profile_images/1116216039904305152/p_rV8_Do_normal.jpg" TargetMode="External"/><Relationship Id="rId4249" Type="http://schemas.openxmlformats.org/officeDocument/2006/relationships/hyperlink" Target="https://twitter.com/chechen346" TargetMode="External"/><Relationship Id="rId4663" Type="http://schemas.openxmlformats.org/officeDocument/2006/relationships/hyperlink" Target="https://twitter.com/fairies0ul" TargetMode="External"/><Relationship Id="rId5714" Type="http://schemas.openxmlformats.org/officeDocument/2006/relationships/hyperlink" Target="https://twitter.com/eminogluenes" TargetMode="External"/><Relationship Id="rId3265" Type="http://schemas.openxmlformats.org/officeDocument/2006/relationships/hyperlink" Target="http://pbs.twimg.com/profile_images/1511570414/fenerbahcechelsea21deivad7_normal.jpg" TargetMode="External"/><Relationship Id="rId4316" Type="http://schemas.openxmlformats.org/officeDocument/2006/relationships/hyperlink" Target="https://twitter.com/hafizey33633183" TargetMode="External"/><Relationship Id="rId4730" Type="http://schemas.openxmlformats.org/officeDocument/2006/relationships/hyperlink" Target="https://twitter.com/wisexo_" TargetMode="External"/><Relationship Id="rId186" Type="http://schemas.openxmlformats.org/officeDocument/2006/relationships/hyperlink" Target="https://t.co/AkxOEmRP0E" TargetMode="External"/><Relationship Id="rId2281" Type="http://schemas.openxmlformats.org/officeDocument/2006/relationships/hyperlink" Target="http://pbs.twimg.com/profile_images/1262154119353155586/6DJfZcLF_normal.jpg" TargetMode="External"/><Relationship Id="rId3332" Type="http://schemas.openxmlformats.org/officeDocument/2006/relationships/hyperlink" Target="http://pbs.twimg.com/profile_images/1235942547526123520/tW9IcZ0V_normal.jpg" TargetMode="External"/><Relationship Id="rId6488" Type="http://schemas.openxmlformats.org/officeDocument/2006/relationships/hyperlink" Target="https://twitter.com/osmandurgut69" TargetMode="External"/><Relationship Id="rId253" Type="http://schemas.openxmlformats.org/officeDocument/2006/relationships/hyperlink" Target="https://t.co/VEZrjuIv8h" TargetMode="External"/><Relationship Id="rId320" Type="http://schemas.openxmlformats.org/officeDocument/2006/relationships/hyperlink" Target="https://t.co/and0rSX2wP" TargetMode="External"/><Relationship Id="rId2001" Type="http://schemas.openxmlformats.org/officeDocument/2006/relationships/hyperlink" Target="http://pbs.twimg.com/profile_images/1261419998813306882/8dA4kV_E_normal.jpg" TargetMode="External"/><Relationship Id="rId5157" Type="http://schemas.openxmlformats.org/officeDocument/2006/relationships/hyperlink" Target="https://twitter.com/sezeryan_" TargetMode="External"/><Relationship Id="rId6208" Type="http://schemas.openxmlformats.org/officeDocument/2006/relationships/hyperlink" Target="https://twitter.com/mertim73" TargetMode="External"/><Relationship Id="rId5571" Type="http://schemas.openxmlformats.org/officeDocument/2006/relationships/hyperlink" Target="https://twitter.com/rremzikusoglu" TargetMode="External"/><Relationship Id="rId1767" Type="http://schemas.openxmlformats.org/officeDocument/2006/relationships/hyperlink" Target="http://pbs.twimg.com/profile_images/1245505465922060294/JyYemd8t_normal.jpg" TargetMode="External"/><Relationship Id="rId2818" Type="http://schemas.openxmlformats.org/officeDocument/2006/relationships/hyperlink" Target="http://pbs.twimg.com/profile_images/1248280176112222208/2WJh1WDd_normal.jpg" TargetMode="External"/><Relationship Id="rId4173" Type="http://schemas.openxmlformats.org/officeDocument/2006/relationships/hyperlink" Target="https://twitter.com/serpilkavrak" TargetMode="External"/><Relationship Id="rId5224" Type="http://schemas.openxmlformats.org/officeDocument/2006/relationships/hyperlink" Target="https://twitter.com/adil__35" TargetMode="External"/><Relationship Id="rId59" Type="http://schemas.openxmlformats.org/officeDocument/2006/relationships/hyperlink" Target="https://t.co/0A3r0hSYmB" TargetMode="External"/><Relationship Id="rId1834" Type="http://schemas.openxmlformats.org/officeDocument/2006/relationships/hyperlink" Target="http://pbs.twimg.com/profile_images/1264504830510485505/sEVeTxB2_normal.jpg" TargetMode="External"/><Relationship Id="rId4240" Type="http://schemas.openxmlformats.org/officeDocument/2006/relationships/hyperlink" Target="https://twitter.com/elifelifelif481" TargetMode="External"/><Relationship Id="rId1901" Type="http://schemas.openxmlformats.org/officeDocument/2006/relationships/hyperlink" Target="http://pbs.twimg.com/profile_images/1264357554899103744/OVCncdCF_normal.jpg" TargetMode="External"/><Relationship Id="rId3659" Type="http://schemas.openxmlformats.org/officeDocument/2006/relationships/hyperlink" Target="https://twitter.com/bulutgulcun" TargetMode="External"/><Relationship Id="rId6065" Type="http://schemas.openxmlformats.org/officeDocument/2006/relationships/hyperlink" Target="https://twitter.com/antalya_h" TargetMode="External"/><Relationship Id="rId5081" Type="http://schemas.openxmlformats.org/officeDocument/2006/relationships/hyperlink" Target="https://twitter.com/sinnurde" TargetMode="External"/><Relationship Id="rId6132" Type="http://schemas.openxmlformats.org/officeDocument/2006/relationships/hyperlink" Target="https://twitter.com/hayattwo" TargetMode="External"/><Relationship Id="rId994" Type="http://schemas.openxmlformats.org/officeDocument/2006/relationships/hyperlink" Target="http://pbs.twimg.com/profile_images/1154012394944966656/nVH58j2n_normal.jpg" TargetMode="External"/><Relationship Id="rId2675" Type="http://schemas.openxmlformats.org/officeDocument/2006/relationships/hyperlink" Target="http://pbs.twimg.com/profile_images/1085794262342610944/cMlNYPwz_normal.jpg" TargetMode="External"/><Relationship Id="rId3726" Type="http://schemas.openxmlformats.org/officeDocument/2006/relationships/hyperlink" Target="https://twitter.com/ntv" TargetMode="External"/><Relationship Id="rId647" Type="http://schemas.openxmlformats.org/officeDocument/2006/relationships/hyperlink" Target="https://t.co/xwY56iIouW" TargetMode="External"/><Relationship Id="rId1277" Type="http://schemas.openxmlformats.org/officeDocument/2006/relationships/hyperlink" Target="http://pbs.twimg.com/profile_images/1091373364558643202/-JbaAmvj_normal.jpg" TargetMode="External"/><Relationship Id="rId1691" Type="http://schemas.openxmlformats.org/officeDocument/2006/relationships/hyperlink" Target="http://pbs.twimg.com/profile_images/1247894143902208000/YscSBs5s_normal.jpg" TargetMode="External"/><Relationship Id="rId2328" Type="http://schemas.openxmlformats.org/officeDocument/2006/relationships/hyperlink" Target="http://pbs.twimg.com/profile_images/1046179660948811776/xJphpr9D_normal.jpg" TargetMode="External"/><Relationship Id="rId2742" Type="http://schemas.openxmlformats.org/officeDocument/2006/relationships/hyperlink" Target="http://pbs.twimg.com/profile_images/1136774834476769280/yACvy6XQ_normal.jpg" TargetMode="External"/><Relationship Id="rId5898" Type="http://schemas.openxmlformats.org/officeDocument/2006/relationships/hyperlink" Target="https://twitter.com/fehvabirisi" TargetMode="External"/><Relationship Id="rId714" Type="http://schemas.openxmlformats.org/officeDocument/2006/relationships/hyperlink" Target="https://t.co/03rXmHbi5J" TargetMode="External"/><Relationship Id="rId1344" Type="http://schemas.openxmlformats.org/officeDocument/2006/relationships/hyperlink" Target="http://pbs.twimg.com/profile_images/1264308479919079424/YmEzhNvZ_normal.jpg" TargetMode="External"/><Relationship Id="rId5965" Type="http://schemas.openxmlformats.org/officeDocument/2006/relationships/hyperlink" Target="https://twitter.com/haykurder" TargetMode="External"/><Relationship Id="rId50" Type="http://schemas.openxmlformats.org/officeDocument/2006/relationships/hyperlink" Target="https://t.co/eqvWraLWT8" TargetMode="External"/><Relationship Id="rId1411" Type="http://schemas.openxmlformats.org/officeDocument/2006/relationships/hyperlink" Target="http://pbs.twimg.com/profile_images/1264516503615016960/UJKFWyah_normal.jpg" TargetMode="External"/><Relationship Id="rId4567" Type="http://schemas.openxmlformats.org/officeDocument/2006/relationships/hyperlink" Target="https://twitter.com/b_ersooy" TargetMode="External"/><Relationship Id="rId5618" Type="http://schemas.openxmlformats.org/officeDocument/2006/relationships/hyperlink" Target="https://twitter.com/ktohaydost" TargetMode="External"/><Relationship Id="rId3169" Type="http://schemas.openxmlformats.org/officeDocument/2006/relationships/hyperlink" Target="http://pbs.twimg.com/profile_images/1255135391343972354/u8SYNO8X_normal.jpg" TargetMode="External"/><Relationship Id="rId3583" Type="http://schemas.openxmlformats.org/officeDocument/2006/relationships/hyperlink" Target="http://pbs.twimg.com/profile_images/1243204237057810432/ai2iHMcE_normal.jpg" TargetMode="External"/><Relationship Id="rId4981" Type="http://schemas.openxmlformats.org/officeDocument/2006/relationships/hyperlink" Target="https://twitter.com/guncemilyy" TargetMode="External"/><Relationship Id="rId2185" Type="http://schemas.openxmlformats.org/officeDocument/2006/relationships/hyperlink" Target="http://pbs.twimg.com/profile_images/1259477021861781506/8BDh8WYe_normal.jpg" TargetMode="External"/><Relationship Id="rId3236" Type="http://schemas.openxmlformats.org/officeDocument/2006/relationships/hyperlink" Target="http://pbs.twimg.com/profile_images/1222281207746121728/DF3Nj8SU_normal.jpg" TargetMode="External"/><Relationship Id="rId4634" Type="http://schemas.openxmlformats.org/officeDocument/2006/relationships/hyperlink" Target="https://twitter.com/ay" TargetMode="External"/><Relationship Id="rId157" Type="http://schemas.openxmlformats.org/officeDocument/2006/relationships/hyperlink" Target="https://t.co/D0v8opDNYA" TargetMode="External"/><Relationship Id="rId3650" Type="http://schemas.openxmlformats.org/officeDocument/2006/relationships/hyperlink" Target="https://twitter.com/tefekkr82163649" TargetMode="External"/><Relationship Id="rId4701" Type="http://schemas.openxmlformats.org/officeDocument/2006/relationships/hyperlink" Target="https://twitter.com/ozgemidesek" TargetMode="External"/><Relationship Id="rId571" Type="http://schemas.openxmlformats.org/officeDocument/2006/relationships/hyperlink" Target="https://t.co/05Pk3CVfTg" TargetMode="External"/><Relationship Id="rId2252" Type="http://schemas.openxmlformats.org/officeDocument/2006/relationships/hyperlink" Target="http://pbs.twimg.com/profile_images/1249441994109259779/nAnXtLEF_normal.jpg" TargetMode="External"/><Relationship Id="rId3303" Type="http://schemas.openxmlformats.org/officeDocument/2006/relationships/hyperlink" Target="http://pbs.twimg.com/profile_images/1264609757849178118/cuPiMW0M_normal.jpg" TargetMode="External"/><Relationship Id="rId6459" Type="http://schemas.openxmlformats.org/officeDocument/2006/relationships/hyperlink" Target="https://twitter.com/bisakinolbeyzaa" TargetMode="External"/><Relationship Id="rId224" Type="http://schemas.openxmlformats.org/officeDocument/2006/relationships/hyperlink" Target="https://t.co/cpjkB4LkAl" TargetMode="External"/><Relationship Id="rId5475" Type="http://schemas.openxmlformats.org/officeDocument/2006/relationships/hyperlink" Target="https://twitter.com/malesefsurvivor" TargetMode="External"/><Relationship Id="rId6526" Type="http://schemas.openxmlformats.org/officeDocument/2006/relationships/hyperlink" Target="https://twitter.com/mohamme27538030" TargetMode="External"/><Relationship Id="rId4077" Type="http://schemas.openxmlformats.org/officeDocument/2006/relationships/hyperlink" Target="https://twitter.com/19ozden" TargetMode="External"/><Relationship Id="rId4491" Type="http://schemas.openxmlformats.org/officeDocument/2006/relationships/hyperlink" Target="https://twitter.com/munirarikan" TargetMode="External"/><Relationship Id="rId5128" Type="http://schemas.openxmlformats.org/officeDocument/2006/relationships/hyperlink" Target="https://twitter.com/guktetee" TargetMode="External"/><Relationship Id="rId5542" Type="http://schemas.openxmlformats.org/officeDocument/2006/relationships/hyperlink" Target="https://twitter.com/simgekaya050" TargetMode="External"/><Relationship Id="rId1738" Type="http://schemas.openxmlformats.org/officeDocument/2006/relationships/hyperlink" Target="http://pbs.twimg.com/profile_images/1195459679054422017/VQeNhu6t_normal.jpg" TargetMode="External"/><Relationship Id="rId3093" Type="http://schemas.openxmlformats.org/officeDocument/2006/relationships/hyperlink" Target="http://pbs.twimg.com/profile_images/1255504475508408322/7ZbLb3X4_normal.jpg" TargetMode="External"/><Relationship Id="rId4144" Type="http://schemas.openxmlformats.org/officeDocument/2006/relationships/hyperlink" Target="https://twitter.com/kasim_kara_" TargetMode="External"/><Relationship Id="rId3160" Type="http://schemas.openxmlformats.org/officeDocument/2006/relationships/hyperlink" Target="http://pbs.twimg.com/profile_images/1262310676388892672/n_wbmefl_normal.jpg" TargetMode="External"/><Relationship Id="rId4211" Type="http://schemas.openxmlformats.org/officeDocument/2006/relationships/hyperlink" Target="https://twitter.com/bulentilgaz" TargetMode="External"/><Relationship Id="rId1805" Type="http://schemas.openxmlformats.org/officeDocument/2006/relationships/hyperlink" Target="http://pbs.twimg.com/profile_images/1174812747495825409/Tf1BP2w-_normal.jpg" TargetMode="External"/><Relationship Id="rId3977" Type="http://schemas.openxmlformats.org/officeDocument/2006/relationships/hyperlink" Target="https://twitter.com/allapugac" TargetMode="External"/><Relationship Id="rId6036" Type="http://schemas.openxmlformats.org/officeDocument/2006/relationships/hyperlink" Target="https://twitter.com/egombilir" TargetMode="External"/><Relationship Id="rId6383" Type="http://schemas.openxmlformats.org/officeDocument/2006/relationships/hyperlink" Target="https://twitter.com/cskun38" TargetMode="External"/><Relationship Id="rId898" Type="http://schemas.openxmlformats.org/officeDocument/2006/relationships/hyperlink" Target="http://pbs.twimg.com/profile_images/993133620847087616/Ug3zh5ee_normal.jpg" TargetMode="External"/><Relationship Id="rId2579" Type="http://schemas.openxmlformats.org/officeDocument/2006/relationships/hyperlink" Target="http://pbs.twimg.com/profile_images/1264577254019006465/PU9QsrNE_normal.jpg" TargetMode="External"/><Relationship Id="rId2993" Type="http://schemas.openxmlformats.org/officeDocument/2006/relationships/hyperlink" Target="http://pbs.twimg.com/profile_images/1222951344279080960/ajgDxtwP_normal.jpg" TargetMode="External"/><Relationship Id="rId6450" Type="http://schemas.openxmlformats.org/officeDocument/2006/relationships/hyperlink" Target="https://twitter.com/8190e173e45c4e0" TargetMode="External"/><Relationship Id="rId965" Type="http://schemas.openxmlformats.org/officeDocument/2006/relationships/hyperlink" Target="http://pbs.twimg.com/profile_images/848099243374112769/lfo4iwBn_normal.jpg" TargetMode="External"/><Relationship Id="rId1595" Type="http://schemas.openxmlformats.org/officeDocument/2006/relationships/hyperlink" Target="http://pbs.twimg.com/profile_images/1262566073334992896/7vOcaAW6_normal.jpg" TargetMode="External"/><Relationship Id="rId2646" Type="http://schemas.openxmlformats.org/officeDocument/2006/relationships/hyperlink" Target="http://pbs.twimg.com/profile_images/1237147024178532352/H6XpuuLG_normal.jpg" TargetMode="External"/><Relationship Id="rId5052" Type="http://schemas.openxmlformats.org/officeDocument/2006/relationships/hyperlink" Target="https://twitter.com/simaybektas_" TargetMode="External"/><Relationship Id="rId6103" Type="http://schemas.openxmlformats.org/officeDocument/2006/relationships/hyperlink" Target="https://twitter.com/cemalcand&#305;r22" TargetMode="External"/><Relationship Id="rId618" Type="http://schemas.openxmlformats.org/officeDocument/2006/relationships/hyperlink" Target="https://t.co/JItZ93dwx8" TargetMode="External"/><Relationship Id="rId1248" Type="http://schemas.openxmlformats.org/officeDocument/2006/relationships/hyperlink" Target="http://pbs.twimg.com/profile_images/1259209000341643268/QGFvS4Hj_normal.jpg" TargetMode="External"/><Relationship Id="rId1662" Type="http://schemas.openxmlformats.org/officeDocument/2006/relationships/hyperlink" Target="http://pbs.twimg.com/profile_images/1224779899908644864/w7ucUGw__normal.jpg" TargetMode="External"/><Relationship Id="rId5869" Type="http://schemas.openxmlformats.org/officeDocument/2006/relationships/hyperlink" Target="https://twitter.com/kayipayisigi" TargetMode="External"/><Relationship Id="rId1315" Type="http://schemas.openxmlformats.org/officeDocument/2006/relationships/hyperlink" Target="http://pbs.twimg.com/profile_images/1229748179727519746/1pXMbhnZ_normal.jpg" TargetMode="External"/><Relationship Id="rId2713" Type="http://schemas.openxmlformats.org/officeDocument/2006/relationships/hyperlink" Target="http://pbs.twimg.com/profile_images/1263489350345592832/ZcEDFLKr_normal.jpg" TargetMode="External"/><Relationship Id="rId4885" Type="http://schemas.openxmlformats.org/officeDocument/2006/relationships/hyperlink" Target="https://twitter.com/mrhuseyinozer" TargetMode="External"/><Relationship Id="rId5936" Type="http://schemas.openxmlformats.org/officeDocument/2006/relationships/hyperlink" Target="https://twitter.com/sekoocr7" TargetMode="External"/><Relationship Id="rId21" Type="http://schemas.openxmlformats.org/officeDocument/2006/relationships/hyperlink" Target="https://t.co/oBin52MvaK" TargetMode="External"/><Relationship Id="rId2089" Type="http://schemas.openxmlformats.org/officeDocument/2006/relationships/hyperlink" Target="http://pbs.twimg.com/profile_images/1263825325449936897/1tYTo08l_normal.jpg" TargetMode="External"/><Relationship Id="rId3487" Type="http://schemas.openxmlformats.org/officeDocument/2006/relationships/hyperlink" Target="http://pbs.twimg.com/profile_images/1263204902056181762/FazrqiVB_normal.jpg" TargetMode="External"/><Relationship Id="rId4538" Type="http://schemas.openxmlformats.org/officeDocument/2006/relationships/hyperlink" Target="https://twitter.com/csekersiz" TargetMode="External"/><Relationship Id="rId4952" Type="http://schemas.openxmlformats.org/officeDocument/2006/relationships/hyperlink" Target="https://twitter.com/hasanucarmada" TargetMode="External"/><Relationship Id="rId3554" Type="http://schemas.openxmlformats.org/officeDocument/2006/relationships/hyperlink" Target="http://pbs.twimg.com/profile_images/1151881364632985600/q7zsOATH_normal.jpg" TargetMode="External"/><Relationship Id="rId4605" Type="http://schemas.openxmlformats.org/officeDocument/2006/relationships/hyperlink" Target="https://twitter.com/ozgurozcan26" TargetMode="External"/><Relationship Id="rId475" Type="http://schemas.openxmlformats.org/officeDocument/2006/relationships/hyperlink" Target="https://t.co/TUqIgudryI" TargetMode="External"/><Relationship Id="rId2156" Type="http://schemas.openxmlformats.org/officeDocument/2006/relationships/hyperlink" Target="http://abs.twimg.com/sticky/default_profile_images/default_profile_normal.png" TargetMode="External"/><Relationship Id="rId2570" Type="http://schemas.openxmlformats.org/officeDocument/2006/relationships/hyperlink" Target="http://pbs.twimg.com/profile_images/1223292082418323456/Y577u1VH_normal.jpg" TargetMode="External"/><Relationship Id="rId3207" Type="http://schemas.openxmlformats.org/officeDocument/2006/relationships/hyperlink" Target="http://pbs.twimg.com/profile_images/1264298984497188864/h3UwPant_normal.jpg" TargetMode="External"/><Relationship Id="rId3621" Type="http://schemas.openxmlformats.org/officeDocument/2006/relationships/hyperlink" Target="http://pbs.twimg.com/profile_images/1264339394061897729/kAKU-IV-_normal.jpg" TargetMode="External"/><Relationship Id="rId128" Type="http://schemas.openxmlformats.org/officeDocument/2006/relationships/hyperlink" Target="https://t.co/hBd7andYQV" TargetMode="External"/><Relationship Id="rId542" Type="http://schemas.openxmlformats.org/officeDocument/2006/relationships/hyperlink" Target="https://t.co/MjXtrrLcmh" TargetMode="External"/><Relationship Id="rId1172" Type="http://schemas.openxmlformats.org/officeDocument/2006/relationships/hyperlink" Target="http://pbs.twimg.com/profile_images/1152214087331471360/6tFUQM1K_normal.png" TargetMode="External"/><Relationship Id="rId2223" Type="http://schemas.openxmlformats.org/officeDocument/2006/relationships/hyperlink" Target="http://pbs.twimg.com/profile_images/1226225718641799168/9xKsYrXs_normal.jpg" TargetMode="External"/><Relationship Id="rId5379" Type="http://schemas.openxmlformats.org/officeDocument/2006/relationships/hyperlink" Target="https://twitter.com/ece73883590" TargetMode="External"/><Relationship Id="rId5793" Type="http://schemas.openxmlformats.org/officeDocument/2006/relationships/hyperlink" Target="https://twitter.com/hyperiolus" TargetMode="External"/><Relationship Id="rId4395" Type="http://schemas.openxmlformats.org/officeDocument/2006/relationships/hyperlink" Target="https://twitter.com/huradamz" TargetMode="External"/><Relationship Id="rId5446" Type="http://schemas.openxmlformats.org/officeDocument/2006/relationships/hyperlink" Target="https://twitter.com/dogenmitshu" TargetMode="External"/><Relationship Id="rId1989" Type="http://schemas.openxmlformats.org/officeDocument/2006/relationships/hyperlink" Target="http://pbs.twimg.com/profile_images/1235297863598563330/CLR877Z-_normal.jpg" TargetMode="External"/><Relationship Id="rId4048" Type="http://schemas.openxmlformats.org/officeDocument/2006/relationships/hyperlink" Target="https://twitter.com/farukkose52" TargetMode="External"/><Relationship Id="rId5860" Type="http://schemas.openxmlformats.org/officeDocument/2006/relationships/hyperlink" Target="https://twitter.com/bts_twt" TargetMode="External"/><Relationship Id="rId3064" Type="http://schemas.openxmlformats.org/officeDocument/2006/relationships/hyperlink" Target="http://pbs.twimg.com/profile_images/1231146134724382725/CwvhO32Q_normal.jpg" TargetMode="External"/><Relationship Id="rId4462" Type="http://schemas.openxmlformats.org/officeDocument/2006/relationships/hyperlink" Target="https://twitter.com/ycceyda" TargetMode="External"/><Relationship Id="rId5513" Type="http://schemas.openxmlformats.org/officeDocument/2006/relationships/hyperlink" Target="https://twitter.com/tugbqw" TargetMode="External"/><Relationship Id="rId1709" Type="http://schemas.openxmlformats.org/officeDocument/2006/relationships/hyperlink" Target="http://pbs.twimg.com/profile_images/1263256648560390146/8_OACRir_normal.jpg" TargetMode="External"/><Relationship Id="rId4115" Type="http://schemas.openxmlformats.org/officeDocument/2006/relationships/hyperlink" Target="https://twitter.com/meral_ay_" TargetMode="External"/><Relationship Id="rId2080" Type="http://schemas.openxmlformats.org/officeDocument/2006/relationships/hyperlink" Target="http://abs.twimg.com/sticky/default_profile_images/default_profile_normal.png" TargetMode="External"/><Relationship Id="rId3131" Type="http://schemas.openxmlformats.org/officeDocument/2006/relationships/hyperlink" Target="http://pbs.twimg.com/profile_images/1262034193233707008/as2nSRxC_normal.jpg" TargetMode="External"/><Relationship Id="rId6287" Type="http://schemas.openxmlformats.org/officeDocument/2006/relationships/hyperlink" Target="https://twitter.com/ezgigrler2" TargetMode="External"/><Relationship Id="rId2897" Type="http://schemas.openxmlformats.org/officeDocument/2006/relationships/hyperlink" Target="http://pbs.twimg.com/profile_images/826042853981843456/qY2JPhls_normal.jpg" TargetMode="External"/><Relationship Id="rId3948" Type="http://schemas.openxmlformats.org/officeDocument/2006/relationships/hyperlink" Target="https://twitter.com/s0nszlk" TargetMode="External"/><Relationship Id="rId6354" Type="http://schemas.openxmlformats.org/officeDocument/2006/relationships/hyperlink" Target="https://twitter.com/suleymanso" TargetMode="External"/><Relationship Id="rId869" Type="http://schemas.openxmlformats.org/officeDocument/2006/relationships/hyperlink" Target="http://pbs.twimg.com/profile_images/1261002072608161792/7jW6fqgH_normal.jpg" TargetMode="External"/><Relationship Id="rId1499" Type="http://schemas.openxmlformats.org/officeDocument/2006/relationships/hyperlink" Target="http://pbs.twimg.com/profile_images/1162356929022373888/P8vJqsrU_normal.jpg" TargetMode="External"/><Relationship Id="rId5370" Type="http://schemas.openxmlformats.org/officeDocument/2006/relationships/hyperlink" Target="https://twitter.com/karnapserkan" TargetMode="External"/><Relationship Id="rId6007" Type="http://schemas.openxmlformats.org/officeDocument/2006/relationships/hyperlink" Target="https://twitter.com/kadincinayeti" TargetMode="External"/><Relationship Id="rId6421" Type="http://schemas.openxmlformats.org/officeDocument/2006/relationships/hyperlink" Target="https://twitter.com/ahseniyet" TargetMode="External"/><Relationship Id="rId2964" Type="http://schemas.openxmlformats.org/officeDocument/2006/relationships/hyperlink" Target="http://abs.twimg.com/sticky/default_profile_images/default_profile_normal.png" TargetMode="External"/><Relationship Id="rId5023" Type="http://schemas.openxmlformats.org/officeDocument/2006/relationships/hyperlink" Target="https://twitter.com/ali_dogus_07" TargetMode="External"/><Relationship Id="rId936" Type="http://schemas.openxmlformats.org/officeDocument/2006/relationships/hyperlink" Target="http://pbs.twimg.com/profile_images/1264590975374184448/P6Ms9aFB_normal.jpg" TargetMode="External"/><Relationship Id="rId1219" Type="http://schemas.openxmlformats.org/officeDocument/2006/relationships/hyperlink" Target="http://pbs.twimg.com/profile_images/1243652485362974721/c1BK-xNl_normal.jpg" TargetMode="External"/><Relationship Id="rId1566" Type="http://schemas.openxmlformats.org/officeDocument/2006/relationships/hyperlink" Target="http://abs.twimg.com/sticky/default_profile_images/default_profile_normal.png" TargetMode="External"/><Relationship Id="rId1980" Type="http://schemas.openxmlformats.org/officeDocument/2006/relationships/hyperlink" Target="http://pbs.twimg.com/profile_images/1254120380173860872/r9wnymTM_normal.jpg" TargetMode="External"/><Relationship Id="rId2617" Type="http://schemas.openxmlformats.org/officeDocument/2006/relationships/hyperlink" Target="http://pbs.twimg.com/profile_images/1254156645665513473/u2oEQ28x_normal.jpg" TargetMode="External"/><Relationship Id="rId1633" Type="http://schemas.openxmlformats.org/officeDocument/2006/relationships/hyperlink" Target="http://pbs.twimg.com/profile_images/1264628201512460288/tJInTNgC_normal.jpg" TargetMode="External"/><Relationship Id="rId4789" Type="http://schemas.openxmlformats.org/officeDocument/2006/relationships/hyperlink" Target="https://twitter.com/hektor__7" TargetMode="External"/><Relationship Id="rId1700" Type="http://schemas.openxmlformats.org/officeDocument/2006/relationships/hyperlink" Target="http://pbs.twimg.com/profile_images/959965522728235008/m18MqERz_normal.jpg" TargetMode="External"/><Relationship Id="rId4856" Type="http://schemas.openxmlformats.org/officeDocument/2006/relationships/hyperlink" Target="https://twitter.com/kahankaradag" TargetMode="External"/><Relationship Id="rId5907" Type="http://schemas.openxmlformats.org/officeDocument/2006/relationships/hyperlink" Target="https://twitter.com/ayhancivi" TargetMode="External"/><Relationship Id="rId3458" Type="http://schemas.openxmlformats.org/officeDocument/2006/relationships/hyperlink" Target="http://pbs.twimg.com/profile_images/1254678040346492929/udulwC-O_normal.jpg" TargetMode="External"/><Relationship Id="rId3872" Type="http://schemas.openxmlformats.org/officeDocument/2006/relationships/hyperlink" Target="https://twitter.com/hacem2" TargetMode="External"/><Relationship Id="rId4509" Type="http://schemas.openxmlformats.org/officeDocument/2006/relationships/hyperlink" Target="https://twitter.com/m7arianaa" TargetMode="External"/><Relationship Id="rId379" Type="http://schemas.openxmlformats.org/officeDocument/2006/relationships/hyperlink" Target="https://t.co/01fSJ0HITp" TargetMode="External"/><Relationship Id="rId793" Type="http://schemas.openxmlformats.org/officeDocument/2006/relationships/hyperlink" Target="http://pbs.twimg.com/profile_images/1264643363464196096/9VKdCV-8_normal.jpg" TargetMode="External"/><Relationship Id="rId2474" Type="http://schemas.openxmlformats.org/officeDocument/2006/relationships/hyperlink" Target="http://pbs.twimg.com/profile_images/1263059260700844032/8EFueaOa_normal.jpg" TargetMode="External"/><Relationship Id="rId3525" Type="http://schemas.openxmlformats.org/officeDocument/2006/relationships/hyperlink" Target="http://pbs.twimg.com/profile_images/1244903723895263232/m0q-JeO8_normal.jpg" TargetMode="External"/><Relationship Id="rId4923" Type="http://schemas.openxmlformats.org/officeDocument/2006/relationships/hyperlink" Target="https://twitter.com/haciiiiiiiiii" TargetMode="External"/><Relationship Id="rId446" Type="http://schemas.openxmlformats.org/officeDocument/2006/relationships/hyperlink" Target="https://t.co/jHFEAkQUbv" TargetMode="External"/><Relationship Id="rId1076" Type="http://schemas.openxmlformats.org/officeDocument/2006/relationships/hyperlink" Target="http://pbs.twimg.com/profile_images/419109766166614016/2hhqVEz4_normal.jpeg" TargetMode="External"/><Relationship Id="rId1490" Type="http://schemas.openxmlformats.org/officeDocument/2006/relationships/hyperlink" Target="http://pbs.twimg.com/profile_images/678974790665904129/fe4ETYh2_normal.jpg" TargetMode="External"/><Relationship Id="rId2127" Type="http://schemas.openxmlformats.org/officeDocument/2006/relationships/hyperlink" Target="http://pbs.twimg.com/profile_images/1248583493577146368/7hq774mb_normal.jpg" TargetMode="External"/><Relationship Id="rId860" Type="http://schemas.openxmlformats.org/officeDocument/2006/relationships/hyperlink" Target="http://pbs.twimg.com/profile_images/1259988361583919104/vSFuMNQy_normal.jpg" TargetMode="External"/><Relationship Id="rId1143" Type="http://schemas.openxmlformats.org/officeDocument/2006/relationships/hyperlink" Target="http://pbs.twimg.com/profile_images/1251610207576342532/HRFSNkND_normal.jpg" TargetMode="External"/><Relationship Id="rId2541" Type="http://schemas.openxmlformats.org/officeDocument/2006/relationships/hyperlink" Target="http://pbs.twimg.com/profile_images/1148288133366202368/Q8Kuaj5G_normal.jpg" TargetMode="External"/><Relationship Id="rId4299" Type="http://schemas.openxmlformats.org/officeDocument/2006/relationships/hyperlink" Target="https://twitter.com/hhayatoff" TargetMode="External"/><Relationship Id="rId5697" Type="http://schemas.openxmlformats.org/officeDocument/2006/relationships/hyperlink" Target="https://twitter.com/4cziyet" TargetMode="External"/><Relationship Id="rId513" Type="http://schemas.openxmlformats.org/officeDocument/2006/relationships/hyperlink" Target="https://t.co/BD8TSXNIRy" TargetMode="External"/><Relationship Id="rId5764" Type="http://schemas.openxmlformats.org/officeDocument/2006/relationships/hyperlink" Target="https://twitter.com/sureyyadevrez" TargetMode="External"/><Relationship Id="rId1210" Type="http://schemas.openxmlformats.org/officeDocument/2006/relationships/hyperlink" Target="http://pbs.twimg.com/profile_images/1264187214843518977/k1tOPDvJ_normal.jpg" TargetMode="External"/><Relationship Id="rId4366" Type="http://schemas.openxmlformats.org/officeDocument/2006/relationships/hyperlink" Target="https://twitter.com/emin_islek" TargetMode="External"/><Relationship Id="rId4780" Type="http://schemas.openxmlformats.org/officeDocument/2006/relationships/hyperlink" Target="https://twitter.com/bekci28" TargetMode="External"/><Relationship Id="rId5417" Type="http://schemas.openxmlformats.org/officeDocument/2006/relationships/hyperlink" Target="https://twitter.com/canerkan77" TargetMode="External"/><Relationship Id="rId5831" Type="http://schemas.openxmlformats.org/officeDocument/2006/relationships/hyperlink" Target="https://twitter.com/samilcaner1" TargetMode="External"/><Relationship Id="rId3382" Type="http://schemas.openxmlformats.org/officeDocument/2006/relationships/hyperlink" Target="http://pbs.twimg.com/profile_images/1254588765298966528/-60YdLP6_normal.jpg" TargetMode="External"/><Relationship Id="rId4019" Type="http://schemas.openxmlformats.org/officeDocument/2006/relationships/hyperlink" Target="https://twitter.com/uguryildizexe" TargetMode="External"/><Relationship Id="rId4433" Type="http://schemas.openxmlformats.org/officeDocument/2006/relationships/hyperlink" Target="https://twitter.com/suzanblt0" TargetMode="External"/><Relationship Id="rId3035" Type="http://schemas.openxmlformats.org/officeDocument/2006/relationships/hyperlink" Target="http://pbs.twimg.com/profile_images/1257763752298102785/YVzX6Uix_normal.jpg" TargetMode="External"/><Relationship Id="rId4500" Type="http://schemas.openxmlformats.org/officeDocument/2006/relationships/hyperlink" Target="https://twitter.com/serenh0r&#305;a" TargetMode="External"/><Relationship Id="rId370" Type="http://schemas.openxmlformats.org/officeDocument/2006/relationships/hyperlink" Target="https://t.co/eD648UgjPf" TargetMode="External"/><Relationship Id="rId2051" Type="http://schemas.openxmlformats.org/officeDocument/2006/relationships/hyperlink" Target="http://pbs.twimg.com/profile_images/1089953905256120320/9AIjMaw-_normal.jpg" TargetMode="External"/><Relationship Id="rId3102" Type="http://schemas.openxmlformats.org/officeDocument/2006/relationships/hyperlink" Target="http://pbs.twimg.com/profile_images/1253618376527708160/cTgGACpa_normal.jpg" TargetMode="External"/><Relationship Id="rId6258" Type="http://schemas.openxmlformats.org/officeDocument/2006/relationships/hyperlink" Target="https://twitter.com/muratdemrel" TargetMode="External"/><Relationship Id="rId5274" Type="http://schemas.openxmlformats.org/officeDocument/2006/relationships/hyperlink" Target="https://twitter.com/nugmanbolat_01" TargetMode="External"/><Relationship Id="rId6325" Type="http://schemas.openxmlformats.org/officeDocument/2006/relationships/hyperlink" Target="https://twitter.com/_istanbul___" TargetMode="External"/><Relationship Id="rId2868" Type="http://schemas.openxmlformats.org/officeDocument/2006/relationships/hyperlink" Target="http://pbs.twimg.com/profile_images/1263212152900530176/IDS-v8dH_normal.jpg" TargetMode="External"/><Relationship Id="rId3919" Type="http://schemas.openxmlformats.org/officeDocument/2006/relationships/hyperlink" Target="https://twitter.com/bayanteror" TargetMode="External"/><Relationship Id="rId1884" Type="http://schemas.openxmlformats.org/officeDocument/2006/relationships/hyperlink" Target="http://pbs.twimg.com/profile_images/1150906369970757634/9-vATl4r_normal.jpg" TargetMode="External"/><Relationship Id="rId2935" Type="http://schemas.openxmlformats.org/officeDocument/2006/relationships/hyperlink" Target="http://pbs.twimg.com/profile_images/1239323212195995648/AxcZ_kMH_normal.jpg" TargetMode="External"/><Relationship Id="rId4290" Type="http://schemas.openxmlformats.org/officeDocument/2006/relationships/hyperlink" Target="https://twitter.com/sinaner64058261" TargetMode="External"/><Relationship Id="rId5341" Type="http://schemas.openxmlformats.org/officeDocument/2006/relationships/hyperlink" Target="https://twitter.com/coklatamnerdee" TargetMode="External"/><Relationship Id="rId907" Type="http://schemas.openxmlformats.org/officeDocument/2006/relationships/hyperlink" Target="http://pbs.twimg.com/profile_images/620413672133890048/8ns0o3nj_normal.jpg" TargetMode="External"/><Relationship Id="rId1537" Type="http://schemas.openxmlformats.org/officeDocument/2006/relationships/hyperlink" Target="http://pbs.twimg.com/profile_images/1020989159215960065/5-wuBmkQ_normal.jpg" TargetMode="External"/><Relationship Id="rId1951" Type="http://schemas.openxmlformats.org/officeDocument/2006/relationships/hyperlink" Target="http://pbs.twimg.com/profile_images/663477711076225025/gUFaXGnJ_normal.jpg" TargetMode="External"/><Relationship Id="rId1604" Type="http://schemas.openxmlformats.org/officeDocument/2006/relationships/hyperlink" Target="http://pbs.twimg.com/profile_images/600608858407620608/cSM8YdEB_normal.jpg" TargetMode="External"/><Relationship Id="rId4010" Type="http://schemas.openxmlformats.org/officeDocument/2006/relationships/hyperlink" Target="https://twitter.com/sahmeran54senem" TargetMode="External"/><Relationship Id="rId6182" Type="http://schemas.openxmlformats.org/officeDocument/2006/relationships/hyperlink" Target="https://twitter.com/salihanoglu" TargetMode="External"/><Relationship Id="rId697" Type="http://schemas.openxmlformats.org/officeDocument/2006/relationships/hyperlink" Target="https://t.co/TSDvUNS4GG" TargetMode="External"/><Relationship Id="rId2378" Type="http://schemas.openxmlformats.org/officeDocument/2006/relationships/hyperlink" Target="http://pbs.twimg.com/profile_images/1249601851470819329/NtdHwfT4_normal.jpg" TargetMode="External"/><Relationship Id="rId3429" Type="http://schemas.openxmlformats.org/officeDocument/2006/relationships/hyperlink" Target="http://pbs.twimg.com/profile_images/1192128310119215104/gb55ML1j_normal.jpg" TargetMode="External"/><Relationship Id="rId3776" Type="http://schemas.openxmlformats.org/officeDocument/2006/relationships/hyperlink" Target="https://twitter.com/senaogretmen_" TargetMode="External"/><Relationship Id="rId4827" Type="http://schemas.openxmlformats.org/officeDocument/2006/relationships/hyperlink" Target="https://twitter.com/zaferk&#305;l&#305;n2" TargetMode="External"/><Relationship Id="rId2792" Type="http://schemas.openxmlformats.org/officeDocument/2006/relationships/hyperlink" Target="http://pbs.twimg.com/profile_images/1112220710079004673/jyp66_Fw_normal.jpg" TargetMode="External"/><Relationship Id="rId3843" Type="http://schemas.openxmlformats.org/officeDocument/2006/relationships/hyperlink" Target="https://twitter.com/apoli_deniz" TargetMode="External"/><Relationship Id="rId764" Type="http://schemas.openxmlformats.org/officeDocument/2006/relationships/hyperlink" Target="http://pbs.twimg.com/profile_images/1248745236609798146/KZMwU4e7_normal.jpg" TargetMode="External"/><Relationship Id="rId1394" Type="http://schemas.openxmlformats.org/officeDocument/2006/relationships/hyperlink" Target="http://pbs.twimg.com/profile_images/949225618553614336/5O8oKMNG_normal.jpg" TargetMode="External"/><Relationship Id="rId2445" Type="http://schemas.openxmlformats.org/officeDocument/2006/relationships/hyperlink" Target="http://pbs.twimg.com/profile_images/880567722068893696/z-Cmfrl7_normal.jpg" TargetMode="External"/><Relationship Id="rId3910" Type="http://schemas.openxmlformats.org/officeDocument/2006/relationships/hyperlink" Target="https://twitter.com/mahirunal" TargetMode="External"/><Relationship Id="rId417" Type="http://schemas.openxmlformats.org/officeDocument/2006/relationships/hyperlink" Target="https://t.co/4vZ0hRwZmn" TargetMode="External"/><Relationship Id="rId831" Type="http://schemas.openxmlformats.org/officeDocument/2006/relationships/hyperlink" Target="http://pbs.twimg.com/profile_images/1255724309596831746/dj4Hs8x5_normal.jpg" TargetMode="External"/><Relationship Id="rId1047" Type="http://schemas.openxmlformats.org/officeDocument/2006/relationships/hyperlink" Target="http://pbs.twimg.com/profile_images/1181266793081556992/l4ClsSP-_normal.jpg" TargetMode="External"/><Relationship Id="rId1461" Type="http://schemas.openxmlformats.org/officeDocument/2006/relationships/hyperlink" Target="http://pbs.twimg.com/profile_images/965126752723972096/1oKgIX-q_normal.jpg" TargetMode="External"/><Relationship Id="rId2512" Type="http://schemas.openxmlformats.org/officeDocument/2006/relationships/hyperlink" Target="http://pbs.twimg.com/profile_images/1193805080660729857/zN30gf8s_normal.jpg" TargetMode="External"/><Relationship Id="rId5668" Type="http://schemas.openxmlformats.org/officeDocument/2006/relationships/hyperlink" Target="https://twitter.com/enesard92122560" TargetMode="External"/><Relationship Id="rId1114" Type="http://schemas.openxmlformats.org/officeDocument/2006/relationships/hyperlink" Target="http://pbs.twimg.com/profile_images/1057170106298654725/_mdLEk-9_normal.jpg" TargetMode="External"/><Relationship Id="rId4684" Type="http://schemas.openxmlformats.org/officeDocument/2006/relationships/hyperlink" Target="https://twitter.com/zehrakalaycc" TargetMode="External"/><Relationship Id="rId5735" Type="http://schemas.openxmlformats.org/officeDocument/2006/relationships/hyperlink" Target="https://twitter.com/alpercmrt" TargetMode="External"/><Relationship Id="rId3286" Type="http://schemas.openxmlformats.org/officeDocument/2006/relationships/hyperlink" Target="http://pbs.twimg.com/profile_images/1264537828937080835/62MtbMmZ_normal.jpg" TargetMode="External"/><Relationship Id="rId4337" Type="http://schemas.openxmlformats.org/officeDocument/2006/relationships/hyperlink" Target="https://twitter.com/mehmet_kalaylii" TargetMode="External"/><Relationship Id="rId3353" Type="http://schemas.openxmlformats.org/officeDocument/2006/relationships/hyperlink" Target="http://pbs.twimg.com/profile_images/1249344420304105475/127sQEkl_normal.jpg" TargetMode="External"/><Relationship Id="rId4751" Type="http://schemas.openxmlformats.org/officeDocument/2006/relationships/hyperlink" Target="https://twitter.com/jonnieacts" TargetMode="External"/><Relationship Id="rId5802" Type="http://schemas.openxmlformats.org/officeDocument/2006/relationships/hyperlink" Target="https://twitter.com/harun_eryasar" TargetMode="External"/><Relationship Id="rId274" Type="http://schemas.openxmlformats.org/officeDocument/2006/relationships/hyperlink" Target="https://t.co/TYHewTXSDB" TargetMode="External"/><Relationship Id="rId3006" Type="http://schemas.openxmlformats.org/officeDocument/2006/relationships/hyperlink" Target="http://pbs.twimg.com/profile_images/1156507218713481216/rqkj0hl8_normal.jpg" TargetMode="External"/><Relationship Id="rId4404" Type="http://schemas.openxmlformats.org/officeDocument/2006/relationships/hyperlink" Target="https://twitter.com/taksimgeziparki" TargetMode="External"/><Relationship Id="rId3420" Type="http://schemas.openxmlformats.org/officeDocument/2006/relationships/hyperlink" Target="http://pbs.twimg.com/profile_images/1234591754327855104/fomh7Ni5_normal.jpg" TargetMode="External"/><Relationship Id="rId341" Type="http://schemas.openxmlformats.org/officeDocument/2006/relationships/hyperlink" Target="https://t.co/GWEH3gJnQy" TargetMode="External"/><Relationship Id="rId2022" Type="http://schemas.openxmlformats.org/officeDocument/2006/relationships/hyperlink" Target="http://pbs.twimg.com/profile_images/1232662706383134721/K43saK5i_normal.jpg" TargetMode="External"/><Relationship Id="rId5178" Type="http://schemas.openxmlformats.org/officeDocument/2006/relationships/hyperlink" Target="https://twitter.com/anurdank" TargetMode="External"/><Relationship Id="rId5592" Type="http://schemas.openxmlformats.org/officeDocument/2006/relationships/hyperlink" Target="https://twitter.com/turhankavakli" TargetMode="External"/><Relationship Id="rId6229" Type="http://schemas.openxmlformats.org/officeDocument/2006/relationships/hyperlink" Target="https://twitter.com/muratknc&#305;" TargetMode="External"/><Relationship Id="rId1788" Type="http://schemas.openxmlformats.org/officeDocument/2006/relationships/hyperlink" Target="http://pbs.twimg.com/profile_images/1007503588472565760/IGfzbVzz_normal.jpg" TargetMode="External"/><Relationship Id="rId2839" Type="http://schemas.openxmlformats.org/officeDocument/2006/relationships/hyperlink" Target="http://pbs.twimg.com/profile_images/1263630913314992128/8QuC7Hmo_normal.jpg" TargetMode="External"/><Relationship Id="rId4194" Type="http://schemas.openxmlformats.org/officeDocument/2006/relationships/hyperlink" Target="https://twitter.com/teknolojimerak4" TargetMode="External"/><Relationship Id="rId5245" Type="http://schemas.openxmlformats.org/officeDocument/2006/relationships/hyperlink" Target="https://twitter.com/kahkahk09576716" TargetMode="External"/><Relationship Id="rId4261" Type="http://schemas.openxmlformats.org/officeDocument/2006/relationships/hyperlink" Target="https://twitter.com/i_msocurious" TargetMode="External"/><Relationship Id="rId5312" Type="http://schemas.openxmlformats.org/officeDocument/2006/relationships/hyperlink" Target="https://twitter.com/avmustafaylmaz" TargetMode="External"/><Relationship Id="rId1508" Type="http://schemas.openxmlformats.org/officeDocument/2006/relationships/hyperlink" Target="http://pbs.twimg.com/profile_images/1254831167251140611/68OU6TOV_normal.jpg" TargetMode="External"/><Relationship Id="rId1855" Type="http://schemas.openxmlformats.org/officeDocument/2006/relationships/hyperlink" Target="http://pbs.twimg.com/profile_images/1221006723395309568/SgYDFGOk_normal.jpg" TargetMode="External"/><Relationship Id="rId2906" Type="http://schemas.openxmlformats.org/officeDocument/2006/relationships/hyperlink" Target="http://pbs.twimg.com/profile_images/489212432997707776/gYjbVu_V_normal.jpeg" TargetMode="External"/><Relationship Id="rId1922" Type="http://schemas.openxmlformats.org/officeDocument/2006/relationships/hyperlink" Target="http://pbs.twimg.com/profile_images/1262662791397281792/stMsI4ts_normal.jpg" TargetMode="External"/><Relationship Id="rId6086" Type="http://schemas.openxmlformats.org/officeDocument/2006/relationships/hyperlink" Target="https://twitter.com/fatmabe26773369" TargetMode="External"/><Relationship Id="rId2696" Type="http://schemas.openxmlformats.org/officeDocument/2006/relationships/hyperlink" Target="http://pbs.twimg.com/profile_images/1125702311186137088/0e8dCCwO_normal.jpg" TargetMode="External"/><Relationship Id="rId3747" Type="http://schemas.openxmlformats.org/officeDocument/2006/relationships/hyperlink" Target="https://twitter.com/resuldurmus61" TargetMode="External"/><Relationship Id="rId6153" Type="http://schemas.openxmlformats.org/officeDocument/2006/relationships/hyperlink" Target="https://twitter.com/heliosssl" TargetMode="External"/><Relationship Id="rId668" Type="http://schemas.openxmlformats.org/officeDocument/2006/relationships/hyperlink" Target="https://t.co/GcUW3lkzXo" TargetMode="External"/><Relationship Id="rId1298" Type="http://schemas.openxmlformats.org/officeDocument/2006/relationships/hyperlink" Target="http://pbs.twimg.com/profile_images/1237382987257274368/Dg0c11IK_normal.jpg" TargetMode="External"/><Relationship Id="rId2349" Type="http://schemas.openxmlformats.org/officeDocument/2006/relationships/hyperlink" Target="http://pbs.twimg.com/profile_images/1244603053438832640/fslI1K0y_normal.jpg" TargetMode="External"/><Relationship Id="rId2763" Type="http://schemas.openxmlformats.org/officeDocument/2006/relationships/hyperlink" Target="http://pbs.twimg.com/profile_images/1242873349677690880/6UJFN7DJ_normal.jpg" TargetMode="External"/><Relationship Id="rId3814" Type="http://schemas.openxmlformats.org/officeDocument/2006/relationships/hyperlink" Target="https://twitter.com/av_turgayozcan" TargetMode="External"/><Relationship Id="rId6220" Type="http://schemas.openxmlformats.org/officeDocument/2006/relationships/hyperlink" Target="https://twitter.com/carettavmp45" TargetMode="External"/><Relationship Id="rId735" Type="http://schemas.openxmlformats.org/officeDocument/2006/relationships/hyperlink" Target="http://pbs.twimg.com/profile_images/1264229574109528064/F1Fhsagh_normal.jpg" TargetMode="External"/><Relationship Id="rId1365" Type="http://schemas.openxmlformats.org/officeDocument/2006/relationships/hyperlink" Target="http://pbs.twimg.com/profile_images/1242077610106073094/T0NuubjW_normal.jpg" TargetMode="External"/><Relationship Id="rId2416" Type="http://schemas.openxmlformats.org/officeDocument/2006/relationships/hyperlink" Target="http://pbs.twimg.com/profile_images/1008690208685133825/GntIdbKW_normal.jpg" TargetMode="External"/><Relationship Id="rId1018" Type="http://schemas.openxmlformats.org/officeDocument/2006/relationships/hyperlink" Target="http://pbs.twimg.com/profile_images/1235300733588733952/09uLavXA_normal.jpg" TargetMode="External"/><Relationship Id="rId1432" Type="http://schemas.openxmlformats.org/officeDocument/2006/relationships/hyperlink" Target="http://pbs.twimg.com/profile_images/1262859065669058563/-iuB-nU7_normal.jpg" TargetMode="External"/><Relationship Id="rId2830" Type="http://schemas.openxmlformats.org/officeDocument/2006/relationships/hyperlink" Target="http://pbs.twimg.com/profile_images/1264329620675006471/SSwK3FJ6_normal.jpg" TargetMode="External"/><Relationship Id="rId4588" Type="http://schemas.openxmlformats.org/officeDocument/2006/relationships/hyperlink" Target="https://twitter.com/gelecekicinert7" TargetMode="External"/><Relationship Id="rId5639" Type="http://schemas.openxmlformats.org/officeDocument/2006/relationships/hyperlink" Target="https://twitter.com/raghad98063519" TargetMode="External"/><Relationship Id="rId5986" Type="http://schemas.openxmlformats.org/officeDocument/2006/relationships/hyperlink" Target="https://twitter.com/cnn2009" TargetMode="External"/><Relationship Id="rId71" Type="http://schemas.openxmlformats.org/officeDocument/2006/relationships/hyperlink" Target="https://t.co/Ee6fydT39s" TargetMode="External"/><Relationship Id="rId802" Type="http://schemas.openxmlformats.org/officeDocument/2006/relationships/hyperlink" Target="http://pbs.twimg.com/profile_images/632522128257118208/albMIMga_normal.jpg" TargetMode="External"/><Relationship Id="rId4655" Type="http://schemas.openxmlformats.org/officeDocument/2006/relationships/hyperlink" Target="https://twitter.com/llkbahar00006" TargetMode="External"/><Relationship Id="rId5706" Type="http://schemas.openxmlformats.org/officeDocument/2006/relationships/hyperlink" Target="https://twitter.com/ayhan_ulu" TargetMode="External"/><Relationship Id="rId178" Type="http://schemas.openxmlformats.org/officeDocument/2006/relationships/hyperlink" Target="https://t.co/QwbEAtut3k" TargetMode="External"/><Relationship Id="rId3257" Type="http://schemas.openxmlformats.org/officeDocument/2006/relationships/hyperlink" Target="http://pbs.twimg.com/profile_images/1114251947828289536/UklPwee6_normal.jpg" TargetMode="External"/><Relationship Id="rId3671" Type="http://schemas.openxmlformats.org/officeDocument/2006/relationships/hyperlink" Target="https://twitter.com/chreikbal" TargetMode="External"/><Relationship Id="rId4308" Type="http://schemas.openxmlformats.org/officeDocument/2006/relationships/hyperlink" Target="https://twitter.com/kubrahiraa" TargetMode="External"/><Relationship Id="rId4722" Type="http://schemas.openxmlformats.org/officeDocument/2006/relationships/hyperlink" Target="https://twitter.com/yildirimzorl" TargetMode="External"/><Relationship Id="rId592" Type="http://schemas.openxmlformats.org/officeDocument/2006/relationships/hyperlink" Target="https://t.co/4VAyv13s3R" TargetMode="External"/><Relationship Id="rId2273" Type="http://schemas.openxmlformats.org/officeDocument/2006/relationships/hyperlink" Target="http://pbs.twimg.com/profile_images/1261401892011335680/ChjBeSeC_normal.jpg" TargetMode="External"/><Relationship Id="rId3324" Type="http://schemas.openxmlformats.org/officeDocument/2006/relationships/hyperlink" Target="http://pbs.twimg.com/profile_images/943225092099715072/TACQOq0w_normal.jpg" TargetMode="External"/><Relationship Id="rId245" Type="http://schemas.openxmlformats.org/officeDocument/2006/relationships/hyperlink" Target="https://t.co/AR1hQRfrr1" TargetMode="External"/><Relationship Id="rId2340" Type="http://schemas.openxmlformats.org/officeDocument/2006/relationships/hyperlink" Target="http://pbs.twimg.com/profile_images/1261109858184704005/Ku35xjaS_normal.jpg" TargetMode="External"/><Relationship Id="rId5496" Type="http://schemas.openxmlformats.org/officeDocument/2006/relationships/hyperlink" Target="https://twitter.com/mustafa90483061" TargetMode="External"/><Relationship Id="rId6547" Type="http://schemas.openxmlformats.org/officeDocument/2006/relationships/hyperlink" Target="https://twitter.com/suaterengul" TargetMode="External"/><Relationship Id="rId312" Type="http://schemas.openxmlformats.org/officeDocument/2006/relationships/hyperlink" Target="https://t.co/9rbr7bmKVa" TargetMode="External"/><Relationship Id="rId4098" Type="http://schemas.openxmlformats.org/officeDocument/2006/relationships/hyperlink" Target="https://twitter.com/minegirgin1" TargetMode="External"/><Relationship Id="rId5149" Type="http://schemas.openxmlformats.org/officeDocument/2006/relationships/hyperlink" Target="https://twitter.com/nazan01893924" TargetMode="External"/><Relationship Id="rId5563" Type="http://schemas.openxmlformats.org/officeDocument/2006/relationships/hyperlink" Target="https://twitter.com/_emlne_vuslat_" TargetMode="External"/><Relationship Id="rId4165" Type="http://schemas.openxmlformats.org/officeDocument/2006/relationships/hyperlink" Target="https://twitter.com/berrakue" TargetMode="External"/><Relationship Id="rId5216" Type="http://schemas.openxmlformats.org/officeDocument/2006/relationships/hyperlink" Target="https://twitter.com/catknbak" TargetMode="External"/><Relationship Id="rId1759" Type="http://schemas.openxmlformats.org/officeDocument/2006/relationships/hyperlink" Target="http://pbs.twimg.com/profile_images/1017774050473541632/-yFDqsuN_normal.jpg" TargetMode="External"/><Relationship Id="rId3181" Type="http://schemas.openxmlformats.org/officeDocument/2006/relationships/hyperlink" Target="http://pbs.twimg.com/profile_images/858461951923499008/hCi23pI2_normal.jpg" TargetMode="External"/><Relationship Id="rId5630" Type="http://schemas.openxmlformats.org/officeDocument/2006/relationships/hyperlink" Target="https://twitter.com/ipeknesli33" TargetMode="External"/><Relationship Id="rId1826" Type="http://schemas.openxmlformats.org/officeDocument/2006/relationships/hyperlink" Target="http://pbs.twimg.com/profile_images/1261393297765011456/4JqXDp6c_normal.jpg" TargetMode="External"/><Relationship Id="rId4232" Type="http://schemas.openxmlformats.org/officeDocument/2006/relationships/hyperlink" Target="https://twitter.com/ramazan81302610" TargetMode="External"/><Relationship Id="rId3998" Type="http://schemas.openxmlformats.org/officeDocument/2006/relationships/hyperlink" Target="https://twitter.com/hadimul_muminin" TargetMode="External"/><Relationship Id="rId6057" Type="http://schemas.openxmlformats.org/officeDocument/2006/relationships/hyperlink" Target="https://twitter.com/s&#305;cimsoy" TargetMode="External"/><Relationship Id="rId6471" Type="http://schemas.openxmlformats.org/officeDocument/2006/relationships/hyperlink" Target="https://twitter.com/ozguryasam88" TargetMode="External"/><Relationship Id="rId986" Type="http://schemas.openxmlformats.org/officeDocument/2006/relationships/hyperlink" Target="http://pbs.twimg.com/profile_images/1228419720690446340/ityr3xDt_normal.jpg" TargetMode="External"/><Relationship Id="rId2667" Type="http://schemas.openxmlformats.org/officeDocument/2006/relationships/hyperlink" Target="http://abs.twimg.com/sticky/default_profile_images/default_profile_normal.png" TargetMode="External"/><Relationship Id="rId3718" Type="http://schemas.openxmlformats.org/officeDocument/2006/relationships/hyperlink" Target="https://twitter.com/ysmnekc" TargetMode="External"/><Relationship Id="rId5073" Type="http://schemas.openxmlformats.org/officeDocument/2006/relationships/hyperlink" Target="https://twitter.com/omerrcelik" TargetMode="External"/><Relationship Id="rId6124" Type="http://schemas.openxmlformats.org/officeDocument/2006/relationships/hyperlink" Target="https://twitter.com/vtnvhrryt" TargetMode="External"/><Relationship Id="rId639" Type="http://schemas.openxmlformats.org/officeDocument/2006/relationships/hyperlink" Target="https://t.co/jK6SzPUJoO" TargetMode="External"/><Relationship Id="rId1269" Type="http://schemas.openxmlformats.org/officeDocument/2006/relationships/hyperlink" Target="http://pbs.twimg.com/profile_images/943240550563672064/y6N9kTDZ_normal.jpg" TargetMode="External"/><Relationship Id="rId5140" Type="http://schemas.openxmlformats.org/officeDocument/2006/relationships/hyperlink" Target="https://twitter.com/daejaetrashx" TargetMode="External"/><Relationship Id="rId1683" Type="http://schemas.openxmlformats.org/officeDocument/2006/relationships/hyperlink" Target="http://pbs.twimg.com/profile_images/1260461227236614144/AqTM-TNv_normal.jpg" TargetMode="External"/><Relationship Id="rId2734" Type="http://schemas.openxmlformats.org/officeDocument/2006/relationships/hyperlink" Target="http://pbs.twimg.com/profile_images/1263968935931772929/ZaE8M_2n_normal.jpg" TargetMode="External"/><Relationship Id="rId706" Type="http://schemas.openxmlformats.org/officeDocument/2006/relationships/hyperlink" Target="https://t.co/2URYDQcoxb" TargetMode="External"/><Relationship Id="rId1336" Type="http://schemas.openxmlformats.org/officeDocument/2006/relationships/hyperlink" Target="http://pbs.twimg.com/profile_images/1229826738366054400/E3kEYrVv_normal.jpg" TargetMode="External"/><Relationship Id="rId1750" Type="http://schemas.openxmlformats.org/officeDocument/2006/relationships/hyperlink" Target="http://pbs.twimg.com/profile_images/1016770492320174081/DqQpKj7N_normal.jpg" TargetMode="External"/><Relationship Id="rId2801" Type="http://schemas.openxmlformats.org/officeDocument/2006/relationships/hyperlink" Target="http://pbs.twimg.com/profile_images/765685227813470208/bJcU40dl_normal.jpg" TargetMode="External"/><Relationship Id="rId5957" Type="http://schemas.openxmlformats.org/officeDocument/2006/relationships/hyperlink" Target="https://twitter.com/cakiboi" TargetMode="External"/><Relationship Id="rId42" Type="http://schemas.openxmlformats.org/officeDocument/2006/relationships/hyperlink" Target="https://t.co/JdE7Nk5foO" TargetMode="External"/><Relationship Id="rId1403" Type="http://schemas.openxmlformats.org/officeDocument/2006/relationships/hyperlink" Target="http://pbs.twimg.com/profile_images/1259544803756462081/mW_HPgZW_normal.jpg" TargetMode="External"/><Relationship Id="rId4559" Type="http://schemas.openxmlformats.org/officeDocument/2006/relationships/hyperlink" Target="https://twitter.com/fatihssemiz" TargetMode="External"/><Relationship Id="rId4973" Type="http://schemas.openxmlformats.org/officeDocument/2006/relationships/hyperlink" Target="https://twitter.com/alikordi100" TargetMode="External"/><Relationship Id="rId3575" Type="http://schemas.openxmlformats.org/officeDocument/2006/relationships/hyperlink" Target="http://pbs.twimg.com/profile_images/1263529232145223681/2D8YpHl2_normal.jpg" TargetMode="External"/><Relationship Id="rId4626" Type="http://schemas.openxmlformats.org/officeDocument/2006/relationships/hyperlink" Target="https://twitter.com/goklenbey" TargetMode="External"/><Relationship Id="rId496" Type="http://schemas.openxmlformats.org/officeDocument/2006/relationships/hyperlink" Target="https://t.co/4T04R4WPud" TargetMode="External"/><Relationship Id="rId2177" Type="http://schemas.openxmlformats.org/officeDocument/2006/relationships/hyperlink" Target="http://pbs.twimg.com/profile_images/1209128519126732800/VpJne8qx_normal.jpg" TargetMode="External"/><Relationship Id="rId2591" Type="http://schemas.openxmlformats.org/officeDocument/2006/relationships/hyperlink" Target="http://abs.twimg.com/sticky/default_profile_images/default_profile_normal.png" TargetMode="External"/><Relationship Id="rId3228" Type="http://schemas.openxmlformats.org/officeDocument/2006/relationships/hyperlink" Target="http://pbs.twimg.com/profile_images/1264341123977355267/5AMda4-1_normal.jpg" TargetMode="External"/><Relationship Id="rId3642" Type="http://schemas.openxmlformats.org/officeDocument/2006/relationships/hyperlink" Target="https://twitter.com/selambebekyq" TargetMode="External"/><Relationship Id="rId149" Type="http://schemas.openxmlformats.org/officeDocument/2006/relationships/hyperlink" Target="https://t.co/lXDg44vmss" TargetMode="External"/><Relationship Id="rId563" Type="http://schemas.openxmlformats.org/officeDocument/2006/relationships/hyperlink" Target="https://t.co/7c2nLFwuWD" TargetMode="External"/><Relationship Id="rId1193" Type="http://schemas.openxmlformats.org/officeDocument/2006/relationships/hyperlink" Target="http://pbs.twimg.com/profile_images/1233458320176041986/Efn8QM3-_normal.jpg" TargetMode="External"/><Relationship Id="rId2244" Type="http://schemas.openxmlformats.org/officeDocument/2006/relationships/hyperlink" Target="http://pbs.twimg.com/profile_images/1255588505469812736/ACDOstws_normal.jpg" TargetMode="External"/><Relationship Id="rId216" Type="http://schemas.openxmlformats.org/officeDocument/2006/relationships/hyperlink" Target="https://t.co/eMEPhNPugf" TargetMode="External"/><Relationship Id="rId1260" Type="http://schemas.openxmlformats.org/officeDocument/2006/relationships/hyperlink" Target="http://pbs.twimg.com/profile_images/1229897587043508226/Ht9l7ONw_normal.jpg" TargetMode="External"/><Relationship Id="rId630" Type="http://schemas.openxmlformats.org/officeDocument/2006/relationships/hyperlink" Target="https://t.co/XaPYNpSl3S" TargetMode="External"/><Relationship Id="rId2311" Type="http://schemas.openxmlformats.org/officeDocument/2006/relationships/hyperlink" Target="http://pbs.twimg.com/profile_images/1252130240698220545/MUofbigx_normal.jpg" TargetMode="External"/><Relationship Id="rId4069" Type="http://schemas.openxmlformats.org/officeDocument/2006/relationships/hyperlink" Target="https://twitter.com/unvanistiyrum" TargetMode="External"/><Relationship Id="rId5467" Type="http://schemas.openxmlformats.org/officeDocument/2006/relationships/hyperlink" Target="https://twitter.com/haceryazc7" TargetMode="External"/><Relationship Id="rId5881" Type="http://schemas.openxmlformats.org/officeDocument/2006/relationships/hyperlink" Target="https://twitter.com/rujizii" TargetMode="External"/><Relationship Id="rId6518" Type="http://schemas.openxmlformats.org/officeDocument/2006/relationships/hyperlink" Target="https://twitter.com/etgarkeret1" TargetMode="External"/><Relationship Id="rId4483" Type="http://schemas.openxmlformats.org/officeDocument/2006/relationships/hyperlink" Target="https://twitter.com/bakocin" TargetMode="External"/><Relationship Id="rId5534" Type="http://schemas.openxmlformats.org/officeDocument/2006/relationships/hyperlink" Target="https://twitter.com/akaya1001" TargetMode="External"/><Relationship Id="rId3085" Type="http://schemas.openxmlformats.org/officeDocument/2006/relationships/hyperlink" Target="http://pbs.twimg.com/profile_images/856911336239968258/e72zn6uH_normal.jpg" TargetMode="External"/><Relationship Id="rId4136" Type="http://schemas.openxmlformats.org/officeDocument/2006/relationships/hyperlink" Target="https://twitter.com/atayolunda8181" TargetMode="External"/><Relationship Id="rId4550" Type="http://schemas.openxmlformats.org/officeDocument/2006/relationships/hyperlink" Target="https://twitter.com/nyozel55" TargetMode="External"/><Relationship Id="rId5601" Type="http://schemas.openxmlformats.org/officeDocument/2006/relationships/hyperlink" Target="https://twitter.com/grlsltn" TargetMode="External"/><Relationship Id="rId3152" Type="http://schemas.openxmlformats.org/officeDocument/2006/relationships/hyperlink" Target="http://pbs.twimg.com/profile_images/1261215463129976832/s12wpgVn_normal.jpg" TargetMode="External"/><Relationship Id="rId4203" Type="http://schemas.openxmlformats.org/officeDocument/2006/relationships/hyperlink" Target="https://twitter.com/barannakkuss" TargetMode="External"/><Relationship Id="rId6375" Type="http://schemas.openxmlformats.org/officeDocument/2006/relationships/hyperlink" Target="https://twitter.com/furkanhabernet" TargetMode="External"/><Relationship Id="rId140" Type="http://schemas.openxmlformats.org/officeDocument/2006/relationships/hyperlink" Target="https://t.co/j6S8rJH7CL" TargetMode="External"/><Relationship Id="rId3969" Type="http://schemas.openxmlformats.org/officeDocument/2006/relationships/hyperlink" Target="https://twitter.com/abdullah267447" TargetMode="External"/><Relationship Id="rId5391" Type="http://schemas.openxmlformats.org/officeDocument/2006/relationships/hyperlink" Target="https://twitter.com/ceren_akpinar99" TargetMode="External"/><Relationship Id="rId6028" Type="http://schemas.openxmlformats.org/officeDocument/2006/relationships/hyperlink" Target="https://twitter.com/hkhasankahraman" TargetMode="External"/><Relationship Id="rId6" Type="http://schemas.openxmlformats.org/officeDocument/2006/relationships/hyperlink" Target="https://t.co/FnhaDJ7JM7" TargetMode="External"/><Relationship Id="rId2985" Type="http://schemas.openxmlformats.org/officeDocument/2006/relationships/hyperlink" Target="http://pbs.twimg.com/profile_images/1258015692240023552/ugpy74ZH_normal.jpg" TargetMode="External"/><Relationship Id="rId5044" Type="http://schemas.openxmlformats.org/officeDocument/2006/relationships/hyperlink" Target="https://twitter.com/cio_7814" TargetMode="External"/><Relationship Id="rId6442" Type="http://schemas.openxmlformats.org/officeDocument/2006/relationships/hyperlink" Target="https://twitter.com/muzafferergunes" TargetMode="External"/><Relationship Id="rId957" Type="http://schemas.openxmlformats.org/officeDocument/2006/relationships/hyperlink" Target="http://pbs.twimg.com/profile_images/1254548934300766209/N3TsDa2x_normal.jpg" TargetMode="External"/><Relationship Id="rId1587" Type="http://schemas.openxmlformats.org/officeDocument/2006/relationships/hyperlink" Target="http://pbs.twimg.com/profile_images/640368903470862336/-YjiHapX_normal.jpg" TargetMode="External"/><Relationship Id="rId2638" Type="http://schemas.openxmlformats.org/officeDocument/2006/relationships/hyperlink" Target="http://pbs.twimg.com/profile_images/1264276994071695361/-Bh_Qj93_normal.jpg" TargetMode="External"/><Relationship Id="rId1654" Type="http://schemas.openxmlformats.org/officeDocument/2006/relationships/hyperlink" Target="http://pbs.twimg.com/profile_images/1264636711285522432/RSETYWeH_normal.jpg" TargetMode="External"/><Relationship Id="rId2705" Type="http://schemas.openxmlformats.org/officeDocument/2006/relationships/hyperlink" Target="http://pbs.twimg.com/profile_images/1254783393981579275/OrlZcfkI_normal.jpg" TargetMode="External"/><Relationship Id="rId4060" Type="http://schemas.openxmlformats.org/officeDocument/2006/relationships/hyperlink" Target="https://twitter.com/mrakyuz35" TargetMode="External"/><Relationship Id="rId5111" Type="http://schemas.openxmlformats.org/officeDocument/2006/relationships/hyperlink" Target="https://twitter.com/mhmmflgnd" TargetMode="External"/><Relationship Id="rId1307" Type="http://schemas.openxmlformats.org/officeDocument/2006/relationships/hyperlink" Target="http://pbs.twimg.com/profile_images/1259262300793573376/DNqmaI_-_normal.jpg" TargetMode="External"/><Relationship Id="rId1721" Type="http://schemas.openxmlformats.org/officeDocument/2006/relationships/hyperlink" Target="http://pbs.twimg.com/profile_images/1262158459644108804/dPY1Gasz_normal.jpg" TargetMode="External"/><Relationship Id="rId4877" Type="http://schemas.openxmlformats.org/officeDocument/2006/relationships/hyperlink" Target="https://twitter.com/tulaybillor1" TargetMode="External"/><Relationship Id="rId5928" Type="http://schemas.openxmlformats.org/officeDocument/2006/relationships/hyperlink" Target="https://twitter.com/rasiiii_" TargetMode="External"/><Relationship Id="rId13" Type="http://schemas.openxmlformats.org/officeDocument/2006/relationships/hyperlink" Target="https://t.co/Dtqy312oDf" TargetMode="External"/><Relationship Id="rId3479" Type="http://schemas.openxmlformats.org/officeDocument/2006/relationships/hyperlink" Target="http://pbs.twimg.com/profile_images/1059164289578295297/HLkNIJM__normal.jpg" TargetMode="External"/><Relationship Id="rId2495" Type="http://schemas.openxmlformats.org/officeDocument/2006/relationships/hyperlink" Target="http://pbs.twimg.com/profile_images/1252283847762468864/oiNCPGpU_normal.jpg" TargetMode="External"/><Relationship Id="rId3893" Type="http://schemas.openxmlformats.org/officeDocument/2006/relationships/hyperlink" Target="https://twitter.com/ataxx06673" TargetMode="External"/><Relationship Id="rId4944" Type="http://schemas.openxmlformats.org/officeDocument/2006/relationships/hyperlink" Target="https://twitter.com/bogdanulyanov" TargetMode="External"/><Relationship Id="rId467" Type="http://schemas.openxmlformats.org/officeDocument/2006/relationships/hyperlink" Target="https://t.co/sTAoVoIKt2" TargetMode="External"/><Relationship Id="rId1097" Type="http://schemas.openxmlformats.org/officeDocument/2006/relationships/hyperlink" Target="http://pbs.twimg.com/profile_images/1261074681781792768/K2RTO2K7_normal.jpg" TargetMode="External"/><Relationship Id="rId2148" Type="http://schemas.openxmlformats.org/officeDocument/2006/relationships/hyperlink" Target="http://pbs.twimg.com/profile_images/1107555426793635841/_DzxOSk__normal.png" TargetMode="External"/><Relationship Id="rId3546" Type="http://schemas.openxmlformats.org/officeDocument/2006/relationships/hyperlink" Target="http://pbs.twimg.com/profile_images/1261294982817886214/EPuSccc__normal.jpg" TargetMode="External"/><Relationship Id="rId3960" Type="http://schemas.openxmlformats.org/officeDocument/2006/relationships/hyperlink" Target="https://twitter.com/thorlith" TargetMode="External"/><Relationship Id="rId881" Type="http://schemas.openxmlformats.org/officeDocument/2006/relationships/hyperlink" Target="http://pbs.twimg.com/profile_images/1259600111082053633/pN12czfM_normal.jpg" TargetMode="External"/><Relationship Id="rId2562" Type="http://schemas.openxmlformats.org/officeDocument/2006/relationships/hyperlink" Target="http://pbs.twimg.com/profile_images/1264632193302908931/iPsGSqyC_normal.jpg" TargetMode="External"/><Relationship Id="rId3613" Type="http://schemas.openxmlformats.org/officeDocument/2006/relationships/hyperlink" Target="http://pbs.twimg.com/profile_images/1263120327510556673/7NQR8cEp_normal.jpg" TargetMode="External"/><Relationship Id="rId534" Type="http://schemas.openxmlformats.org/officeDocument/2006/relationships/hyperlink" Target="https://t.co/dci4xEpkha" TargetMode="External"/><Relationship Id="rId1164" Type="http://schemas.openxmlformats.org/officeDocument/2006/relationships/hyperlink" Target="http://pbs.twimg.com/profile_images/1081978907576946691/MHVybES-_normal.jpg" TargetMode="External"/><Relationship Id="rId2215" Type="http://schemas.openxmlformats.org/officeDocument/2006/relationships/hyperlink" Target="http://pbs.twimg.com/profile_images/1021329831240355840/LKhqtnzx_normal.jpg" TargetMode="External"/><Relationship Id="rId5785" Type="http://schemas.openxmlformats.org/officeDocument/2006/relationships/hyperlink" Target="https://twitter.com/mehmet6180" TargetMode="External"/><Relationship Id="rId601" Type="http://schemas.openxmlformats.org/officeDocument/2006/relationships/hyperlink" Target="https://t.co/6bhWe3XOhL" TargetMode="External"/><Relationship Id="rId1231" Type="http://schemas.openxmlformats.org/officeDocument/2006/relationships/hyperlink" Target="http://pbs.twimg.com/profile_images/1263837255212453889/rt4Q8KV7_normal.jpg" TargetMode="External"/><Relationship Id="rId4387" Type="http://schemas.openxmlformats.org/officeDocument/2006/relationships/hyperlink" Target="https://twitter.com/1humanistt" TargetMode="External"/><Relationship Id="rId5438" Type="http://schemas.openxmlformats.org/officeDocument/2006/relationships/hyperlink" Target="https://twitter.com/mairastya" TargetMode="External"/><Relationship Id="rId5852" Type="http://schemas.openxmlformats.org/officeDocument/2006/relationships/hyperlink" Target="https://twitter.com/metinerbasin" TargetMode="External"/><Relationship Id="rId4454" Type="http://schemas.openxmlformats.org/officeDocument/2006/relationships/hyperlink" Target="https://twitter.com/samsun_sever" TargetMode="External"/><Relationship Id="rId5505" Type="http://schemas.openxmlformats.org/officeDocument/2006/relationships/hyperlink" Target="https://twitter.com/ecgutx" TargetMode="External"/><Relationship Id="rId3056" Type="http://schemas.openxmlformats.org/officeDocument/2006/relationships/hyperlink" Target="http://pbs.twimg.com/profile_images/1122231816281313280/Mv99tehU_normal.jpg" TargetMode="External"/><Relationship Id="rId3470" Type="http://schemas.openxmlformats.org/officeDocument/2006/relationships/hyperlink" Target="http://pbs.twimg.com/profile_images/1254208103383535620/iRZw0Ojt_normal.jpg" TargetMode="External"/><Relationship Id="rId4107" Type="http://schemas.openxmlformats.org/officeDocument/2006/relationships/hyperlink" Target="https://twitter.com/slhttnky" TargetMode="External"/><Relationship Id="rId391" Type="http://schemas.openxmlformats.org/officeDocument/2006/relationships/hyperlink" Target="https://t.co/R3uzaz1QDM" TargetMode="External"/><Relationship Id="rId2072" Type="http://schemas.openxmlformats.org/officeDocument/2006/relationships/hyperlink" Target="http://pbs.twimg.com/profile_images/1261370501622104068/7VPPAWON_normal.jpg" TargetMode="External"/><Relationship Id="rId3123" Type="http://schemas.openxmlformats.org/officeDocument/2006/relationships/hyperlink" Target="http://pbs.twimg.com/profile_images/1233001899634372608/567nHXVm_normal.jpg" TargetMode="External"/><Relationship Id="rId4521" Type="http://schemas.openxmlformats.org/officeDocument/2006/relationships/hyperlink" Target="https://twitter.com/devrikbircumlee" TargetMode="External"/><Relationship Id="rId6279" Type="http://schemas.openxmlformats.org/officeDocument/2006/relationships/hyperlink" Target="https://twitter.com/fatih_karar_" TargetMode="External"/><Relationship Id="rId2889" Type="http://schemas.openxmlformats.org/officeDocument/2006/relationships/hyperlink" Target="http://pbs.twimg.com/profile_images/1262107489316884482/8dzBWaTa_normal.jpg" TargetMode="External"/><Relationship Id="rId5295" Type="http://schemas.openxmlformats.org/officeDocument/2006/relationships/hyperlink" Target="https://twitter.com/meryemteyze3" TargetMode="External"/><Relationship Id="rId6346" Type="http://schemas.openxmlformats.org/officeDocument/2006/relationships/hyperlink" Target="https://twitter.com/gazeteduvar" TargetMode="External"/><Relationship Id="rId111" Type="http://schemas.openxmlformats.org/officeDocument/2006/relationships/hyperlink" Target="https://t.co/WkgyqrtE6p" TargetMode="External"/><Relationship Id="rId2956" Type="http://schemas.openxmlformats.org/officeDocument/2006/relationships/hyperlink" Target="http://pbs.twimg.com/profile_images/1131041726813089793/Uih186Bx_normal.jpg" TargetMode="External"/><Relationship Id="rId5362" Type="http://schemas.openxmlformats.org/officeDocument/2006/relationships/hyperlink" Target="https://twitter.com/mertocalorj" TargetMode="External"/><Relationship Id="rId6413" Type="http://schemas.openxmlformats.org/officeDocument/2006/relationships/hyperlink" Target="https://twitter.com/nasuhbektas" TargetMode="External"/><Relationship Id="rId928" Type="http://schemas.openxmlformats.org/officeDocument/2006/relationships/hyperlink" Target="http://pbs.twimg.com/profile_images/1241415360164888581/4wkoJ4ud_normal.jpg" TargetMode="External"/><Relationship Id="rId1558" Type="http://schemas.openxmlformats.org/officeDocument/2006/relationships/hyperlink" Target="http://pbs.twimg.com/profile_images/1210296119118438406/PxxK2llB_normal.jpg" TargetMode="External"/><Relationship Id="rId2609" Type="http://schemas.openxmlformats.org/officeDocument/2006/relationships/hyperlink" Target="http://pbs.twimg.com/profile_images/1264579798300602374/VYPpvliE_normal.jpg" TargetMode="External"/><Relationship Id="rId5015" Type="http://schemas.openxmlformats.org/officeDocument/2006/relationships/hyperlink" Target="https://twitter.com/aliosmantalin" TargetMode="External"/><Relationship Id="rId1972" Type="http://schemas.openxmlformats.org/officeDocument/2006/relationships/hyperlink" Target="http://pbs.twimg.com/profile_images/1242121244331388929/Pn-mi1JQ_normal.png" TargetMode="External"/><Relationship Id="rId4031" Type="http://schemas.openxmlformats.org/officeDocument/2006/relationships/hyperlink" Target="https://twitter.com/hlyahulyaakgn" TargetMode="External"/><Relationship Id="rId1625" Type="http://schemas.openxmlformats.org/officeDocument/2006/relationships/hyperlink" Target="http://pbs.twimg.com/profile_images/1130782423040561153/96Lnw1d8_normal.jpg" TargetMode="External"/><Relationship Id="rId3797" Type="http://schemas.openxmlformats.org/officeDocument/2006/relationships/hyperlink" Target="https://twitter.com/matematikmuhsin" TargetMode="External"/><Relationship Id="rId4848" Type="http://schemas.openxmlformats.org/officeDocument/2006/relationships/hyperlink" Target="https://twitter.com/yokumdiyorr" TargetMode="External"/><Relationship Id="rId2399" Type="http://schemas.openxmlformats.org/officeDocument/2006/relationships/hyperlink" Target="http://pbs.twimg.com/profile_images/1117638629067829248/1bOu63ex_normal.jpg" TargetMode="External"/><Relationship Id="rId3864" Type="http://schemas.openxmlformats.org/officeDocument/2006/relationships/hyperlink" Target="https://twitter.com/deniss51197196" TargetMode="External"/><Relationship Id="rId4915" Type="http://schemas.openxmlformats.org/officeDocument/2006/relationships/hyperlink" Target="https://twitter.com/saqqq_" TargetMode="External"/><Relationship Id="rId6270" Type="http://schemas.openxmlformats.org/officeDocument/2006/relationships/hyperlink" Target="https://twitter.com/firdevs87410889" TargetMode="External"/><Relationship Id="rId785" Type="http://schemas.openxmlformats.org/officeDocument/2006/relationships/hyperlink" Target="http://pbs.twimg.com/profile_images/1141571130039422976/IWWtlnrA_normal.jpg" TargetMode="External"/><Relationship Id="rId2466" Type="http://schemas.openxmlformats.org/officeDocument/2006/relationships/hyperlink" Target="http://pbs.twimg.com/profile_images/1263289705317175296/tp0qq7E-_normal.jpg" TargetMode="External"/><Relationship Id="rId2880" Type="http://schemas.openxmlformats.org/officeDocument/2006/relationships/hyperlink" Target="http://pbs.twimg.com/profile_images/1254992546008313856/In3P9kQ6_normal.jpg" TargetMode="External"/><Relationship Id="rId3517" Type="http://schemas.openxmlformats.org/officeDocument/2006/relationships/hyperlink" Target="http://pbs.twimg.com/profile_images/1169162267138695173/jBB_rl0z_normal.jpg" TargetMode="External"/><Relationship Id="rId3931" Type="http://schemas.openxmlformats.org/officeDocument/2006/relationships/hyperlink" Target="https://twitter.com/rezanbl1" TargetMode="External"/><Relationship Id="rId438" Type="http://schemas.openxmlformats.org/officeDocument/2006/relationships/hyperlink" Target="https://t.co/gvIZeFhVaK" TargetMode="External"/><Relationship Id="rId852" Type="http://schemas.openxmlformats.org/officeDocument/2006/relationships/hyperlink" Target="http://pbs.twimg.com/profile_images/1232008179342508036/wA99SJc5_normal.jpg" TargetMode="External"/><Relationship Id="rId1068" Type="http://schemas.openxmlformats.org/officeDocument/2006/relationships/hyperlink" Target="http://pbs.twimg.com/profile_images/1264543878901874688/d5WrWR4i_normal.jpg" TargetMode="External"/><Relationship Id="rId1482" Type="http://schemas.openxmlformats.org/officeDocument/2006/relationships/hyperlink" Target="http://pbs.twimg.com/profile_images/1264125375665356800/fu9RDLdW_normal.jpg" TargetMode="External"/><Relationship Id="rId2119" Type="http://schemas.openxmlformats.org/officeDocument/2006/relationships/hyperlink" Target="http://pbs.twimg.com/profile_images/1253162992440684545/EgGc-omE_normal.jpg" TargetMode="External"/><Relationship Id="rId2533" Type="http://schemas.openxmlformats.org/officeDocument/2006/relationships/hyperlink" Target="http://pbs.twimg.com/profile_images/1251253750045519875/Cb_0B0-L_normal.jpg" TargetMode="External"/><Relationship Id="rId5689" Type="http://schemas.openxmlformats.org/officeDocument/2006/relationships/hyperlink" Target="https://twitter.com/ozgursekere" TargetMode="External"/><Relationship Id="rId505" Type="http://schemas.openxmlformats.org/officeDocument/2006/relationships/hyperlink" Target="https://t.co/iveAKaQAoW" TargetMode="External"/><Relationship Id="rId1135" Type="http://schemas.openxmlformats.org/officeDocument/2006/relationships/hyperlink" Target="http://pbs.twimg.com/profile_images/1263378895514017793/hxKg7pKP_normal.jpg" TargetMode="External"/><Relationship Id="rId1202" Type="http://schemas.openxmlformats.org/officeDocument/2006/relationships/hyperlink" Target="http://pbs.twimg.com/profile_images/1264586773289676801/_JDfrUED_normal.jpg" TargetMode="External"/><Relationship Id="rId2600" Type="http://schemas.openxmlformats.org/officeDocument/2006/relationships/hyperlink" Target="http://pbs.twimg.com/profile_images/1184611683366510592/k95C3nSx_normal.jpg" TargetMode="External"/><Relationship Id="rId4358" Type="http://schemas.openxmlformats.org/officeDocument/2006/relationships/hyperlink" Target="https://twitter.com/ekinayann" TargetMode="External"/><Relationship Id="rId5409" Type="http://schemas.openxmlformats.org/officeDocument/2006/relationships/hyperlink" Target="https://twitter.com/orfe34" TargetMode="External"/><Relationship Id="rId5756" Type="http://schemas.openxmlformats.org/officeDocument/2006/relationships/hyperlink" Target="https://twitter.com/thuule" TargetMode="External"/><Relationship Id="rId4772" Type="http://schemas.openxmlformats.org/officeDocument/2006/relationships/hyperlink" Target="https://twitter.com/budamar&#305;tza" TargetMode="External"/><Relationship Id="rId5823" Type="http://schemas.openxmlformats.org/officeDocument/2006/relationships/hyperlink" Target="https://twitter.com/dudayev4dudayev" TargetMode="External"/><Relationship Id="rId295" Type="http://schemas.openxmlformats.org/officeDocument/2006/relationships/hyperlink" Target="https://t.co/8AHABLu3q8" TargetMode="External"/><Relationship Id="rId3374" Type="http://schemas.openxmlformats.org/officeDocument/2006/relationships/hyperlink" Target="http://pbs.twimg.com/profile_images/1263329907372961792/ikoAdcgU_normal.jpg" TargetMode="External"/><Relationship Id="rId4425" Type="http://schemas.openxmlformats.org/officeDocument/2006/relationships/hyperlink" Target="https://twitter.com/lalegul_57"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Z2459"/>
  <sheetViews>
    <sheetView tabSelected="1" zoomScaleNormal="100" workbookViewId="0">
      <pane xSplit="2" ySplit="2" topLeftCell="N3" activePane="bottomRight" state="frozen"/>
      <selection pane="topRight" activeCell="C1" sqref="C1"/>
      <selection pane="bottomLeft" activeCell="A3" sqref="A3"/>
      <selection pane="bottomRight" activeCell="Q3" sqref="Q3"/>
    </sheetView>
  </sheetViews>
  <sheetFormatPr defaultRowHeight="15" x14ac:dyDescent="0.25"/>
  <cols>
    <col min="1" max="2" width="10.42578125" style="1" customWidth="1"/>
    <col min="3" max="3" width="7.85546875" style="3" bestFit="1" customWidth="1"/>
    <col min="4" max="4" width="8.7109375" style="2" bestFit="1" customWidth="1"/>
    <col min="5" max="5" width="7.7109375" style="2" bestFit="1" customWidth="1"/>
    <col min="6" max="6" width="9.85546875" style="2" bestFit="1" customWidth="1"/>
    <col min="7" max="7" width="11" style="3" bestFit="1" customWidth="1"/>
    <col min="8" max="8" width="8" style="1" bestFit="1" customWidth="1"/>
    <col min="9" max="9" width="12.28515625" style="3" bestFit="1" customWidth="1"/>
    <col min="10" max="10" width="12.42578125" style="3" bestFit="1" customWidth="1"/>
    <col min="11" max="11" width="15.5703125" style="3"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61.85546875" customWidth="1"/>
    <col min="18" max="18" width="9.5703125" bestFit="1" customWidth="1"/>
    <col min="19" max="19" width="13.140625" bestFit="1" customWidth="1"/>
    <col min="20" max="20" width="13.28515625" bestFit="1" customWidth="1"/>
    <col min="21" max="21" width="13.42578125" bestFit="1" customWidth="1"/>
    <col min="22" max="22" width="14.42578125" bestFit="1" customWidth="1"/>
    <col min="23" max="23" width="10.5703125" bestFit="1" customWidth="1"/>
    <col min="24" max="24" width="12.140625" bestFit="1" customWidth="1"/>
    <col min="25" max="25" width="11.5703125" bestFit="1" customWidth="1"/>
    <col min="26" max="26" width="13.5703125" bestFit="1" customWidth="1"/>
  </cols>
  <sheetData>
    <row r="1" spans="1:26" x14ac:dyDescent="0.25">
      <c r="C1" s="18"/>
      <c r="D1" s="19"/>
      <c r="E1" s="19"/>
      <c r="F1" s="19"/>
      <c r="G1" s="18"/>
      <c r="H1" s="16"/>
      <c r="I1" s="54"/>
      <c r="J1" s="54"/>
      <c r="K1" s="35"/>
      <c r="L1" s="20"/>
      <c r="M1" s="20"/>
      <c r="N1" s="17"/>
    </row>
    <row r="2" spans="1:26" ht="30" customHeight="1" x14ac:dyDescent="0.25">
      <c r="A2" s="11" t="s">
        <v>0</v>
      </c>
      <c r="B2" s="11" t="s">
        <v>1</v>
      </c>
      <c r="C2" s="13" t="s">
        <v>169</v>
      </c>
      <c r="D2" s="13" t="s">
        <v>170</v>
      </c>
      <c r="E2" s="13" t="s">
        <v>171</v>
      </c>
      <c r="F2" s="13" t="s">
        <v>172</v>
      </c>
      <c r="G2" s="13" t="s">
        <v>173</v>
      </c>
      <c r="H2" s="11" t="s">
        <v>174</v>
      </c>
      <c r="I2" s="13" t="s">
        <v>175</v>
      </c>
      <c r="J2" s="13" t="s">
        <v>176</v>
      </c>
      <c r="K2" s="13" t="s">
        <v>177</v>
      </c>
      <c r="L2" s="13" t="s">
        <v>178</v>
      </c>
      <c r="M2" s="13" t="s">
        <v>179</v>
      </c>
      <c r="N2" s="13" t="s">
        <v>180</v>
      </c>
      <c r="O2" s="13" t="s">
        <v>184</v>
      </c>
      <c r="P2" s="13" t="s">
        <v>185</v>
      </c>
      <c r="Q2" s="13" t="s">
        <v>186</v>
      </c>
      <c r="R2" s="13" t="s">
        <v>187</v>
      </c>
      <c r="S2" s="13" t="s">
        <v>188</v>
      </c>
      <c r="T2" s="13" t="s">
        <v>189</v>
      </c>
      <c r="U2" s="13" t="s">
        <v>190</v>
      </c>
      <c r="V2" s="13" t="s">
        <v>191</v>
      </c>
      <c r="W2" s="13" t="s">
        <v>192</v>
      </c>
      <c r="X2" s="13" t="s">
        <v>193</v>
      </c>
      <c r="Y2" s="13" t="s">
        <v>194</v>
      </c>
      <c r="Z2" s="13" t="s">
        <v>195</v>
      </c>
    </row>
    <row r="3" spans="1:26" ht="15" customHeight="1" x14ac:dyDescent="0.25">
      <c r="A3" s="66" t="s">
        <v>252</v>
      </c>
      <c r="B3" s="66" t="s">
        <v>1981</v>
      </c>
      <c r="C3" s="77"/>
      <c r="D3" s="78"/>
      <c r="E3" s="79"/>
      <c r="F3" s="80"/>
      <c r="G3" s="77"/>
      <c r="H3" s="76"/>
      <c r="I3" s="81"/>
      <c r="J3" s="81"/>
      <c r="K3" s="36"/>
      <c r="L3" s="82"/>
      <c r="M3" s="82"/>
      <c r="N3" s="83"/>
      <c r="O3" s="68" t="s">
        <v>202</v>
      </c>
      <c r="P3" s="70">
        <v>43975.842789351853</v>
      </c>
      <c r="Q3" s="68" t="s">
        <v>3166</v>
      </c>
      <c r="R3" s="68"/>
      <c r="S3" s="68"/>
      <c r="T3" s="68"/>
      <c r="U3" s="70">
        <v>43975.842789351853</v>
      </c>
      <c r="V3" s="71" t="s">
        <v>5313</v>
      </c>
      <c r="W3" s="68"/>
      <c r="X3" s="68"/>
      <c r="Y3" s="73" t="s">
        <v>7313</v>
      </c>
      <c r="Z3" s="73" t="s">
        <v>9313</v>
      </c>
    </row>
    <row r="4" spans="1:26" ht="15" customHeight="1" x14ac:dyDescent="0.25">
      <c r="A4" s="66" t="s">
        <v>253</v>
      </c>
      <c r="B4" s="66" t="s">
        <v>1982</v>
      </c>
      <c r="C4" s="77"/>
      <c r="D4" s="78"/>
      <c r="E4" s="79"/>
      <c r="F4" s="80"/>
      <c r="G4" s="77"/>
      <c r="H4" s="76"/>
      <c r="I4" s="81"/>
      <c r="J4" s="81"/>
      <c r="K4" s="36"/>
      <c r="L4" s="82"/>
      <c r="M4" s="82"/>
      <c r="N4" s="83"/>
      <c r="O4" s="68" t="s">
        <v>201</v>
      </c>
      <c r="P4" s="70">
        <v>43975.842789351853</v>
      </c>
      <c r="Q4" s="68" t="s">
        <v>3167</v>
      </c>
      <c r="R4" s="68"/>
      <c r="S4" s="68"/>
      <c r="T4" s="68"/>
      <c r="U4" s="70">
        <v>43975.842789351853</v>
      </c>
      <c r="V4" s="71" t="s">
        <v>5314</v>
      </c>
      <c r="W4" s="68"/>
      <c r="X4" s="68"/>
      <c r="Y4" s="73" t="s">
        <v>7314</v>
      </c>
      <c r="Z4" s="68"/>
    </row>
    <row r="5" spans="1:26" x14ac:dyDescent="0.25">
      <c r="A5" s="66" t="s">
        <v>253</v>
      </c>
      <c r="B5" s="66" t="s">
        <v>1983</v>
      </c>
      <c r="C5" s="77"/>
      <c r="D5" s="78"/>
      <c r="E5" s="79"/>
      <c r="F5" s="80"/>
      <c r="G5" s="77"/>
      <c r="H5" s="76"/>
      <c r="I5" s="81"/>
      <c r="J5" s="81"/>
      <c r="K5" s="36"/>
      <c r="L5" s="82"/>
      <c r="M5" s="82"/>
      <c r="N5" s="83"/>
      <c r="O5" s="68" t="s">
        <v>201</v>
      </c>
      <c r="P5" s="70">
        <v>43975.842789351853</v>
      </c>
      <c r="Q5" s="68" t="s">
        <v>3167</v>
      </c>
      <c r="R5" s="68"/>
      <c r="S5" s="68"/>
      <c r="T5" s="68"/>
      <c r="U5" s="70">
        <v>43975.842789351853</v>
      </c>
      <c r="V5" s="71" t="s">
        <v>5314</v>
      </c>
      <c r="W5" s="68"/>
      <c r="X5" s="68"/>
      <c r="Y5" s="73" t="s">
        <v>7314</v>
      </c>
      <c r="Z5" s="68"/>
    </row>
    <row r="6" spans="1:26" x14ac:dyDescent="0.25">
      <c r="A6" s="66" t="s">
        <v>253</v>
      </c>
      <c r="B6" s="66" t="s">
        <v>1984</v>
      </c>
      <c r="C6" s="77"/>
      <c r="D6" s="78"/>
      <c r="E6" s="79"/>
      <c r="F6" s="80"/>
      <c r="G6" s="77"/>
      <c r="H6" s="76"/>
      <c r="I6" s="81"/>
      <c r="J6" s="81"/>
      <c r="K6" s="36"/>
      <c r="L6" s="82"/>
      <c r="M6" s="82"/>
      <c r="N6" s="83"/>
      <c r="O6" s="68" t="s">
        <v>201</v>
      </c>
      <c r="P6" s="70">
        <v>43975.842789351853</v>
      </c>
      <c r="Q6" s="68" t="s">
        <v>3167</v>
      </c>
      <c r="R6" s="68"/>
      <c r="S6" s="68"/>
      <c r="T6" s="68"/>
      <c r="U6" s="70">
        <v>43975.842789351853</v>
      </c>
      <c r="V6" s="71" t="s">
        <v>5314</v>
      </c>
      <c r="W6" s="68"/>
      <c r="X6" s="68"/>
      <c r="Y6" s="73" t="s">
        <v>7314</v>
      </c>
      <c r="Z6" s="68"/>
    </row>
    <row r="7" spans="1:26" x14ac:dyDescent="0.25">
      <c r="A7" s="66" t="s">
        <v>253</v>
      </c>
      <c r="B7" s="66" t="s">
        <v>1985</v>
      </c>
      <c r="C7" s="77"/>
      <c r="D7" s="78"/>
      <c r="E7" s="79"/>
      <c r="F7" s="80"/>
      <c r="G7" s="77"/>
      <c r="H7" s="76"/>
      <c r="I7" s="81"/>
      <c r="J7" s="81"/>
      <c r="K7" s="36"/>
      <c r="L7" s="82"/>
      <c r="M7" s="82"/>
      <c r="N7" s="83"/>
      <c r="O7" s="68" t="s">
        <v>201</v>
      </c>
      <c r="P7" s="70">
        <v>43975.842789351853</v>
      </c>
      <c r="Q7" s="68" t="s">
        <v>3167</v>
      </c>
      <c r="R7" s="68"/>
      <c r="S7" s="68"/>
      <c r="T7" s="68"/>
      <c r="U7" s="70">
        <v>43975.842789351853</v>
      </c>
      <c r="V7" s="71" t="s">
        <v>5314</v>
      </c>
      <c r="W7" s="68"/>
      <c r="X7" s="68"/>
      <c r="Y7" s="73" t="s">
        <v>7314</v>
      </c>
      <c r="Z7" s="68"/>
    </row>
    <row r="8" spans="1:26" x14ac:dyDescent="0.25">
      <c r="A8" s="66" t="s">
        <v>254</v>
      </c>
      <c r="B8" s="66" t="s">
        <v>254</v>
      </c>
      <c r="C8" s="77"/>
      <c r="D8" s="78"/>
      <c r="E8" s="79"/>
      <c r="F8" s="80"/>
      <c r="G8" s="77"/>
      <c r="H8" s="76"/>
      <c r="I8" s="81"/>
      <c r="J8" s="81"/>
      <c r="K8" s="36"/>
      <c r="L8" s="82"/>
      <c r="M8" s="82"/>
      <c r="N8" s="83"/>
      <c r="O8" s="68" t="s">
        <v>186</v>
      </c>
      <c r="P8" s="70">
        <v>43975.842789351853</v>
      </c>
      <c r="Q8" s="68" t="s">
        <v>3168</v>
      </c>
      <c r="R8" s="71" t="s">
        <v>4800</v>
      </c>
      <c r="S8" s="68" t="s">
        <v>203</v>
      </c>
      <c r="T8" s="68"/>
      <c r="U8" s="70">
        <v>43975.842789351853</v>
      </c>
      <c r="V8" s="71" t="s">
        <v>5315</v>
      </c>
      <c r="W8" s="68"/>
      <c r="X8" s="68"/>
      <c r="Y8" s="73" t="s">
        <v>7315</v>
      </c>
      <c r="Z8" s="73" t="s">
        <v>9314</v>
      </c>
    </row>
    <row r="9" spans="1:26" x14ac:dyDescent="0.25">
      <c r="A9" s="66" t="s">
        <v>255</v>
      </c>
      <c r="B9" s="66" t="s">
        <v>255</v>
      </c>
      <c r="C9" s="77"/>
      <c r="D9" s="78"/>
      <c r="E9" s="79"/>
      <c r="F9" s="80"/>
      <c r="G9" s="77"/>
      <c r="H9" s="76"/>
      <c r="I9" s="81"/>
      <c r="J9" s="81"/>
      <c r="K9" s="36"/>
      <c r="L9" s="82"/>
      <c r="M9" s="82"/>
      <c r="N9" s="83"/>
      <c r="O9" s="68" t="s">
        <v>186</v>
      </c>
      <c r="P9" s="70">
        <v>43975.842789351853</v>
      </c>
      <c r="Q9" s="68" t="s">
        <v>3169</v>
      </c>
      <c r="R9" s="68"/>
      <c r="S9" s="68"/>
      <c r="T9" s="68"/>
      <c r="U9" s="70">
        <v>43975.842789351853</v>
      </c>
      <c r="V9" s="71" t="s">
        <v>5316</v>
      </c>
      <c r="W9" s="68"/>
      <c r="X9" s="68"/>
      <c r="Y9" s="73" t="s">
        <v>7316</v>
      </c>
      <c r="Z9" s="68"/>
    </row>
    <row r="10" spans="1:26" x14ac:dyDescent="0.25">
      <c r="A10" s="66" t="s">
        <v>256</v>
      </c>
      <c r="B10" s="66" t="s">
        <v>1986</v>
      </c>
      <c r="C10" s="77"/>
      <c r="D10" s="78"/>
      <c r="E10" s="79"/>
      <c r="F10" s="80"/>
      <c r="G10" s="77"/>
      <c r="H10" s="76"/>
      <c r="I10" s="81"/>
      <c r="J10" s="81"/>
      <c r="K10" s="36"/>
      <c r="L10" s="82"/>
      <c r="M10" s="82"/>
      <c r="N10" s="83"/>
      <c r="O10" s="68" t="s">
        <v>201</v>
      </c>
      <c r="P10" s="70">
        <v>43975.842789351853</v>
      </c>
      <c r="Q10" s="68" t="s">
        <v>3170</v>
      </c>
      <c r="R10" s="68"/>
      <c r="S10" s="68"/>
      <c r="T10" s="68"/>
      <c r="U10" s="70">
        <v>43975.842789351853</v>
      </c>
      <c r="V10" s="71" t="s">
        <v>5317</v>
      </c>
      <c r="W10" s="68"/>
      <c r="X10" s="68"/>
      <c r="Y10" s="73" t="s">
        <v>7317</v>
      </c>
      <c r="Z10" s="68"/>
    </row>
    <row r="11" spans="1:26" x14ac:dyDescent="0.25">
      <c r="A11" s="66" t="s">
        <v>257</v>
      </c>
      <c r="B11" s="66" t="s">
        <v>1987</v>
      </c>
      <c r="C11" s="77"/>
      <c r="D11" s="78"/>
      <c r="E11" s="79"/>
      <c r="F11" s="80"/>
      <c r="G11" s="77"/>
      <c r="H11" s="76"/>
      <c r="I11" s="81"/>
      <c r="J11" s="81"/>
      <c r="K11" s="36"/>
      <c r="L11" s="82"/>
      <c r="M11" s="82"/>
      <c r="N11" s="83"/>
      <c r="O11" s="68" t="s">
        <v>201</v>
      </c>
      <c r="P11" s="70">
        <v>43975.842789351853</v>
      </c>
      <c r="Q11" s="68" t="s">
        <v>3171</v>
      </c>
      <c r="R11" s="71" t="s">
        <v>4801</v>
      </c>
      <c r="S11" s="68" t="s">
        <v>203</v>
      </c>
      <c r="T11" s="68"/>
      <c r="U11" s="70">
        <v>43975.842789351853</v>
      </c>
      <c r="V11" s="71" t="s">
        <v>5318</v>
      </c>
      <c r="W11" s="68"/>
      <c r="X11" s="68"/>
      <c r="Y11" s="73" t="s">
        <v>7318</v>
      </c>
      <c r="Z11" s="73" t="s">
        <v>9315</v>
      </c>
    </row>
    <row r="12" spans="1:26" x14ac:dyDescent="0.25">
      <c r="A12" s="66" t="s">
        <v>257</v>
      </c>
      <c r="B12" s="66" t="s">
        <v>1988</v>
      </c>
      <c r="C12" s="77"/>
      <c r="D12" s="78"/>
      <c r="E12" s="79"/>
      <c r="F12" s="80"/>
      <c r="G12" s="77"/>
      <c r="H12" s="76"/>
      <c r="I12" s="81"/>
      <c r="J12" s="81"/>
      <c r="K12" s="36"/>
      <c r="L12" s="82"/>
      <c r="M12" s="82"/>
      <c r="N12" s="83"/>
      <c r="O12" s="68" t="s">
        <v>201</v>
      </c>
      <c r="P12" s="70">
        <v>43975.842789351853</v>
      </c>
      <c r="Q12" s="68" t="s">
        <v>3171</v>
      </c>
      <c r="R12" s="71" t="s">
        <v>4801</v>
      </c>
      <c r="S12" s="68" t="s">
        <v>203</v>
      </c>
      <c r="T12" s="68"/>
      <c r="U12" s="70">
        <v>43975.842789351853</v>
      </c>
      <c r="V12" s="71" t="s">
        <v>5318</v>
      </c>
      <c r="W12" s="68"/>
      <c r="X12" s="68"/>
      <c r="Y12" s="73" t="s">
        <v>7318</v>
      </c>
      <c r="Z12" s="73" t="s">
        <v>9315</v>
      </c>
    </row>
    <row r="13" spans="1:26" x14ac:dyDescent="0.25">
      <c r="A13" s="66" t="s">
        <v>257</v>
      </c>
      <c r="B13" s="66" t="s">
        <v>1989</v>
      </c>
      <c r="C13" s="77"/>
      <c r="D13" s="78"/>
      <c r="E13" s="79"/>
      <c r="F13" s="80"/>
      <c r="G13" s="77"/>
      <c r="H13" s="76"/>
      <c r="I13" s="81"/>
      <c r="J13" s="81"/>
      <c r="K13" s="36"/>
      <c r="L13" s="82"/>
      <c r="M13" s="82"/>
      <c r="N13" s="83"/>
      <c r="O13" s="68" t="s">
        <v>201</v>
      </c>
      <c r="P13" s="70">
        <v>43975.842789351853</v>
      </c>
      <c r="Q13" s="68" t="s">
        <v>3171</v>
      </c>
      <c r="R13" s="71" t="s">
        <v>4801</v>
      </c>
      <c r="S13" s="68" t="s">
        <v>203</v>
      </c>
      <c r="T13" s="68"/>
      <c r="U13" s="70">
        <v>43975.842789351853</v>
      </c>
      <c r="V13" s="71" t="s">
        <v>5318</v>
      </c>
      <c r="W13" s="68"/>
      <c r="X13" s="68"/>
      <c r="Y13" s="73" t="s">
        <v>7318</v>
      </c>
      <c r="Z13" s="73" t="s">
        <v>9315</v>
      </c>
    </row>
    <row r="14" spans="1:26" x14ac:dyDescent="0.25">
      <c r="A14" s="66" t="s">
        <v>257</v>
      </c>
      <c r="B14" s="66" t="s">
        <v>1990</v>
      </c>
      <c r="C14" s="77"/>
      <c r="D14" s="78"/>
      <c r="E14" s="79"/>
      <c r="F14" s="80"/>
      <c r="G14" s="77"/>
      <c r="H14" s="76"/>
      <c r="I14" s="81"/>
      <c r="J14" s="81"/>
      <c r="K14" s="36"/>
      <c r="L14" s="82"/>
      <c r="M14" s="82"/>
      <c r="N14" s="83"/>
      <c r="O14" s="68" t="s">
        <v>202</v>
      </c>
      <c r="P14" s="70">
        <v>43975.842789351853</v>
      </c>
      <c r="Q14" s="68" t="s">
        <v>3171</v>
      </c>
      <c r="R14" s="71" t="s">
        <v>4801</v>
      </c>
      <c r="S14" s="68" t="s">
        <v>203</v>
      </c>
      <c r="T14" s="68"/>
      <c r="U14" s="70">
        <v>43975.842789351853</v>
      </c>
      <c r="V14" s="71" t="s">
        <v>5318</v>
      </c>
      <c r="W14" s="68"/>
      <c r="X14" s="68"/>
      <c r="Y14" s="73" t="s">
        <v>7318</v>
      </c>
      <c r="Z14" s="73" t="s">
        <v>9315</v>
      </c>
    </row>
    <row r="15" spans="1:26" x14ac:dyDescent="0.25">
      <c r="A15" s="66" t="s">
        <v>258</v>
      </c>
      <c r="B15" s="66" t="s">
        <v>1991</v>
      </c>
      <c r="C15" s="77"/>
      <c r="D15" s="78"/>
      <c r="E15" s="79"/>
      <c r="F15" s="80"/>
      <c r="G15" s="77"/>
      <c r="H15" s="76"/>
      <c r="I15" s="81"/>
      <c r="J15" s="81"/>
      <c r="K15" s="36"/>
      <c r="L15" s="82"/>
      <c r="M15" s="82"/>
      <c r="N15" s="83"/>
      <c r="O15" s="68" t="s">
        <v>201</v>
      </c>
      <c r="P15" s="70">
        <v>43975.842800925922</v>
      </c>
      <c r="Q15" s="68" t="s">
        <v>3172</v>
      </c>
      <c r="R15" s="68"/>
      <c r="S15" s="68"/>
      <c r="T15" s="68"/>
      <c r="U15" s="70">
        <v>43975.842800925922</v>
      </c>
      <c r="V15" s="71" t="s">
        <v>5319</v>
      </c>
      <c r="W15" s="68"/>
      <c r="X15" s="68"/>
      <c r="Y15" s="73" t="s">
        <v>7319</v>
      </c>
      <c r="Z15" s="68"/>
    </row>
    <row r="16" spans="1:26" x14ac:dyDescent="0.25">
      <c r="A16" s="66" t="s">
        <v>259</v>
      </c>
      <c r="B16" s="66" t="s">
        <v>1992</v>
      </c>
      <c r="C16" s="77"/>
      <c r="D16" s="78"/>
      <c r="E16" s="79"/>
      <c r="F16" s="80"/>
      <c r="G16" s="77"/>
      <c r="H16" s="76"/>
      <c r="I16" s="81"/>
      <c r="J16" s="81"/>
      <c r="K16" s="36"/>
      <c r="L16" s="82"/>
      <c r="M16" s="82"/>
      <c r="N16" s="83"/>
      <c r="O16" s="68" t="s">
        <v>202</v>
      </c>
      <c r="P16" s="70">
        <v>43975.842800925922</v>
      </c>
      <c r="Q16" s="68" t="s">
        <v>3173</v>
      </c>
      <c r="R16" s="68"/>
      <c r="S16" s="68"/>
      <c r="T16" s="68"/>
      <c r="U16" s="70">
        <v>43975.842800925922</v>
      </c>
      <c r="V16" s="71" t="s">
        <v>5320</v>
      </c>
      <c r="W16" s="68"/>
      <c r="X16" s="68"/>
      <c r="Y16" s="73" t="s">
        <v>7320</v>
      </c>
      <c r="Z16" s="73" t="s">
        <v>9316</v>
      </c>
    </row>
    <row r="17" spans="1:26" x14ac:dyDescent="0.25">
      <c r="A17" s="66" t="s">
        <v>260</v>
      </c>
      <c r="B17" s="66" t="s">
        <v>260</v>
      </c>
      <c r="C17" s="77"/>
      <c r="D17" s="78"/>
      <c r="E17" s="79"/>
      <c r="F17" s="80"/>
      <c r="G17" s="77"/>
      <c r="H17" s="76"/>
      <c r="I17" s="81"/>
      <c r="J17" s="81"/>
      <c r="K17" s="36"/>
      <c r="L17" s="82"/>
      <c r="M17" s="82"/>
      <c r="N17" s="83"/>
      <c r="O17" s="68" t="s">
        <v>186</v>
      </c>
      <c r="P17" s="70">
        <v>43975.842800925922</v>
      </c>
      <c r="Q17" s="68" t="s">
        <v>3174</v>
      </c>
      <c r="R17" s="68"/>
      <c r="S17" s="68"/>
      <c r="T17" s="68"/>
      <c r="U17" s="70">
        <v>43975.842800925922</v>
      </c>
      <c r="V17" s="71" t="s">
        <v>5321</v>
      </c>
      <c r="W17" s="68"/>
      <c r="X17" s="68"/>
      <c r="Y17" s="73" t="s">
        <v>7321</v>
      </c>
      <c r="Z17" s="68"/>
    </row>
    <row r="18" spans="1:26" x14ac:dyDescent="0.25">
      <c r="A18" s="66" t="s">
        <v>261</v>
      </c>
      <c r="B18" s="66" t="s">
        <v>1993</v>
      </c>
      <c r="C18" s="77"/>
      <c r="D18" s="78"/>
      <c r="E18" s="79"/>
      <c r="F18" s="80"/>
      <c r="G18" s="77"/>
      <c r="H18" s="76"/>
      <c r="I18" s="81"/>
      <c r="J18" s="81"/>
      <c r="K18" s="36"/>
      <c r="L18" s="82"/>
      <c r="M18" s="82"/>
      <c r="N18" s="83"/>
      <c r="O18" s="68" t="s">
        <v>202</v>
      </c>
      <c r="P18" s="70">
        <v>43975.842800925922</v>
      </c>
      <c r="Q18" s="68" t="s">
        <v>3175</v>
      </c>
      <c r="R18" s="68"/>
      <c r="S18" s="68"/>
      <c r="T18" s="68"/>
      <c r="U18" s="70">
        <v>43975.842800925922</v>
      </c>
      <c r="V18" s="71" t="s">
        <v>5322</v>
      </c>
      <c r="W18" s="68"/>
      <c r="X18" s="68"/>
      <c r="Y18" s="73" t="s">
        <v>7322</v>
      </c>
      <c r="Z18" s="73" t="s">
        <v>9317</v>
      </c>
    </row>
    <row r="19" spans="1:26" x14ac:dyDescent="0.25">
      <c r="A19" s="66" t="s">
        <v>262</v>
      </c>
      <c r="B19" s="66" t="s">
        <v>262</v>
      </c>
      <c r="C19" s="77"/>
      <c r="D19" s="78"/>
      <c r="E19" s="79"/>
      <c r="F19" s="80"/>
      <c r="G19" s="77"/>
      <c r="H19" s="76"/>
      <c r="I19" s="81"/>
      <c r="J19" s="81"/>
      <c r="K19" s="36"/>
      <c r="L19" s="82"/>
      <c r="M19" s="82"/>
      <c r="N19" s="83"/>
      <c r="O19" s="68" t="s">
        <v>186</v>
      </c>
      <c r="P19" s="70">
        <v>43975.842800925922</v>
      </c>
      <c r="Q19" s="68" t="s">
        <v>3176</v>
      </c>
      <c r="R19" s="68"/>
      <c r="S19" s="68"/>
      <c r="T19" s="68"/>
      <c r="U19" s="70">
        <v>43975.842800925922</v>
      </c>
      <c r="V19" s="71" t="s">
        <v>5323</v>
      </c>
      <c r="W19" s="68"/>
      <c r="X19" s="68"/>
      <c r="Y19" s="73" t="s">
        <v>7323</v>
      </c>
      <c r="Z19" s="68"/>
    </row>
    <row r="20" spans="1:26" x14ac:dyDescent="0.25">
      <c r="A20" s="66" t="s">
        <v>263</v>
      </c>
      <c r="B20" s="66" t="s">
        <v>1994</v>
      </c>
      <c r="C20" s="77"/>
      <c r="D20" s="78"/>
      <c r="E20" s="79"/>
      <c r="F20" s="80"/>
      <c r="G20" s="77"/>
      <c r="H20" s="76"/>
      <c r="I20" s="81"/>
      <c r="J20" s="81"/>
      <c r="K20" s="36"/>
      <c r="L20" s="82"/>
      <c r="M20" s="82"/>
      <c r="N20" s="83"/>
      <c r="O20" s="68" t="s">
        <v>201</v>
      </c>
      <c r="P20" s="70">
        <v>43975.842800925922</v>
      </c>
      <c r="Q20" s="68" t="s">
        <v>3177</v>
      </c>
      <c r="R20" s="68"/>
      <c r="S20" s="68"/>
      <c r="T20" s="68"/>
      <c r="U20" s="70">
        <v>43975.842800925922</v>
      </c>
      <c r="V20" s="71" t="s">
        <v>5324</v>
      </c>
      <c r="W20" s="68"/>
      <c r="X20" s="68"/>
      <c r="Y20" s="73" t="s">
        <v>7324</v>
      </c>
      <c r="Z20" s="68"/>
    </row>
    <row r="21" spans="1:26" x14ac:dyDescent="0.25">
      <c r="A21" s="66" t="s">
        <v>264</v>
      </c>
      <c r="B21" s="66" t="s">
        <v>1995</v>
      </c>
      <c r="C21" s="77"/>
      <c r="D21" s="78"/>
      <c r="E21" s="79"/>
      <c r="F21" s="80"/>
      <c r="G21" s="77"/>
      <c r="H21" s="76"/>
      <c r="I21" s="81"/>
      <c r="J21" s="81"/>
      <c r="K21" s="36"/>
      <c r="L21" s="82"/>
      <c r="M21" s="82"/>
      <c r="N21" s="83"/>
      <c r="O21" s="68" t="s">
        <v>201</v>
      </c>
      <c r="P21" s="70">
        <v>43975.842800925922</v>
      </c>
      <c r="Q21" s="68" t="s">
        <v>3178</v>
      </c>
      <c r="R21" s="71" t="s">
        <v>4802</v>
      </c>
      <c r="S21" s="68" t="s">
        <v>203</v>
      </c>
      <c r="T21" s="68"/>
      <c r="U21" s="70">
        <v>43975.842800925922</v>
      </c>
      <c r="V21" s="71" t="s">
        <v>5325</v>
      </c>
      <c r="W21" s="68"/>
      <c r="X21" s="68"/>
      <c r="Y21" s="73" t="s">
        <v>7325</v>
      </c>
      <c r="Z21" s="73" t="s">
        <v>9318</v>
      </c>
    </row>
    <row r="22" spans="1:26" x14ac:dyDescent="0.25">
      <c r="A22" s="66" t="s">
        <v>264</v>
      </c>
      <c r="B22" s="66" t="s">
        <v>1996</v>
      </c>
      <c r="C22" s="77"/>
      <c r="D22" s="78"/>
      <c r="E22" s="79"/>
      <c r="F22" s="80"/>
      <c r="G22" s="77"/>
      <c r="H22" s="76"/>
      <c r="I22" s="81"/>
      <c r="J22" s="81"/>
      <c r="K22" s="36"/>
      <c r="L22" s="82"/>
      <c r="M22" s="82"/>
      <c r="N22" s="83"/>
      <c r="O22" s="68" t="s">
        <v>202</v>
      </c>
      <c r="P22" s="70">
        <v>43975.842800925922</v>
      </c>
      <c r="Q22" s="68" t="s">
        <v>3178</v>
      </c>
      <c r="R22" s="71" t="s">
        <v>4802</v>
      </c>
      <c r="S22" s="68" t="s">
        <v>203</v>
      </c>
      <c r="T22" s="68"/>
      <c r="U22" s="70">
        <v>43975.842800925922</v>
      </c>
      <c r="V22" s="71" t="s">
        <v>5325</v>
      </c>
      <c r="W22" s="68"/>
      <c r="X22" s="68"/>
      <c r="Y22" s="73" t="s">
        <v>7325</v>
      </c>
      <c r="Z22" s="73" t="s">
        <v>9318</v>
      </c>
    </row>
    <row r="23" spans="1:26" x14ac:dyDescent="0.25">
      <c r="A23" s="66" t="s">
        <v>265</v>
      </c>
      <c r="B23" s="66" t="s">
        <v>265</v>
      </c>
      <c r="C23" s="77"/>
      <c r="D23" s="78"/>
      <c r="E23" s="79"/>
      <c r="F23" s="80"/>
      <c r="G23" s="77"/>
      <c r="H23" s="76"/>
      <c r="I23" s="81"/>
      <c r="J23" s="81"/>
      <c r="K23" s="36"/>
      <c r="L23" s="82"/>
      <c r="M23" s="82"/>
      <c r="N23" s="83"/>
      <c r="O23" s="68" t="s">
        <v>186</v>
      </c>
      <c r="P23" s="70">
        <v>43975.842800925922</v>
      </c>
      <c r="Q23" s="68" t="s">
        <v>3179</v>
      </c>
      <c r="R23" s="68"/>
      <c r="S23" s="68"/>
      <c r="T23" s="68"/>
      <c r="U23" s="70">
        <v>43975.842800925922</v>
      </c>
      <c r="V23" s="71" t="s">
        <v>5326</v>
      </c>
      <c r="W23" s="68"/>
      <c r="X23" s="68"/>
      <c r="Y23" s="73" t="s">
        <v>7326</v>
      </c>
      <c r="Z23" s="68"/>
    </row>
    <row r="24" spans="1:26" x14ac:dyDescent="0.25">
      <c r="A24" s="66" t="s">
        <v>266</v>
      </c>
      <c r="B24" s="66" t="s">
        <v>1997</v>
      </c>
      <c r="C24" s="77"/>
      <c r="D24" s="78"/>
      <c r="E24" s="79"/>
      <c r="F24" s="80"/>
      <c r="G24" s="77"/>
      <c r="H24" s="76"/>
      <c r="I24" s="81"/>
      <c r="J24" s="81"/>
      <c r="K24" s="36"/>
      <c r="L24" s="82"/>
      <c r="M24" s="82"/>
      <c r="N24" s="83"/>
      <c r="O24" s="68" t="s">
        <v>201</v>
      </c>
      <c r="P24" s="70">
        <v>43975.842800925922</v>
      </c>
      <c r="Q24" s="68" t="s">
        <v>3180</v>
      </c>
      <c r="R24" s="68"/>
      <c r="S24" s="68"/>
      <c r="T24" s="68"/>
      <c r="U24" s="70">
        <v>43975.842800925922</v>
      </c>
      <c r="V24" s="71" t="s">
        <v>5327</v>
      </c>
      <c r="W24" s="68"/>
      <c r="X24" s="68"/>
      <c r="Y24" s="73" t="s">
        <v>7327</v>
      </c>
      <c r="Z24" s="68"/>
    </row>
    <row r="25" spans="1:26" x14ac:dyDescent="0.25">
      <c r="A25" s="66" t="s">
        <v>267</v>
      </c>
      <c r="B25" s="66" t="s">
        <v>1998</v>
      </c>
      <c r="C25" s="77"/>
      <c r="D25" s="78"/>
      <c r="E25" s="79"/>
      <c r="F25" s="80"/>
      <c r="G25" s="77"/>
      <c r="H25" s="76"/>
      <c r="I25" s="81"/>
      <c r="J25" s="81"/>
      <c r="K25" s="36"/>
      <c r="L25" s="82"/>
      <c r="M25" s="82"/>
      <c r="N25" s="83"/>
      <c r="O25" s="68" t="s">
        <v>202</v>
      </c>
      <c r="P25" s="70">
        <v>43975.842800925922</v>
      </c>
      <c r="Q25" s="68" t="s">
        <v>3181</v>
      </c>
      <c r="R25" s="71" t="s">
        <v>4803</v>
      </c>
      <c r="S25" s="68" t="s">
        <v>203</v>
      </c>
      <c r="T25" s="68"/>
      <c r="U25" s="70">
        <v>43975.842800925922</v>
      </c>
      <c r="V25" s="71" t="s">
        <v>5328</v>
      </c>
      <c r="W25" s="68"/>
      <c r="X25" s="68"/>
      <c r="Y25" s="73" t="s">
        <v>7328</v>
      </c>
      <c r="Z25" s="73" t="s">
        <v>9319</v>
      </c>
    </row>
    <row r="26" spans="1:26" x14ac:dyDescent="0.25">
      <c r="A26" s="66" t="s">
        <v>268</v>
      </c>
      <c r="B26" s="66" t="s">
        <v>1999</v>
      </c>
      <c r="C26" s="77"/>
      <c r="D26" s="78"/>
      <c r="E26" s="79"/>
      <c r="F26" s="80"/>
      <c r="G26" s="77"/>
      <c r="H26" s="76"/>
      <c r="I26" s="81"/>
      <c r="J26" s="81"/>
      <c r="K26" s="36"/>
      <c r="L26" s="82"/>
      <c r="M26" s="82"/>
      <c r="N26" s="83"/>
      <c r="O26" s="68" t="s">
        <v>202</v>
      </c>
      <c r="P26" s="70">
        <v>43975.842800925922</v>
      </c>
      <c r="Q26" s="68" t="s">
        <v>3182</v>
      </c>
      <c r="R26" s="68"/>
      <c r="S26" s="68"/>
      <c r="T26" s="68"/>
      <c r="U26" s="70">
        <v>43975.842800925922</v>
      </c>
      <c r="V26" s="71" t="s">
        <v>5329</v>
      </c>
      <c r="W26" s="68"/>
      <c r="X26" s="68"/>
      <c r="Y26" s="73" t="s">
        <v>7329</v>
      </c>
      <c r="Z26" s="73" t="s">
        <v>9320</v>
      </c>
    </row>
    <row r="27" spans="1:26" x14ac:dyDescent="0.25">
      <c r="A27" s="66" t="s">
        <v>269</v>
      </c>
      <c r="B27" s="66" t="s">
        <v>269</v>
      </c>
      <c r="C27" s="77"/>
      <c r="D27" s="78"/>
      <c r="E27" s="79"/>
      <c r="F27" s="80"/>
      <c r="G27" s="77"/>
      <c r="H27" s="76"/>
      <c r="I27" s="81"/>
      <c r="J27" s="81"/>
      <c r="K27" s="36"/>
      <c r="L27" s="82"/>
      <c r="M27" s="82"/>
      <c r="N27" s="83"/>
      <c r="O27" s="68" t="s">
        <v>186</v>
      </c>
      <c r="P27" s="70">
        <v>43975.842800925922</v>
      </c>
      <c r="Q27" s="68" t="s">
        <v>3183</v>
      </c>
      <c r="R27" s="71" t="s">
        <v>4804</v>
      </c>
      <c r="S27" s="68" t="s">
        <v>203</v>
      </c>
      <c r="T27" s="68"/>
      <c r="U27" s="70">
        <v>43975.842800925922</v>
      </c>
      <c r="V27" s="71" t="s">
        <v>5330</v>
      </c>
      <c r="W27" s="68"/>
      <c r="X27" s="68"/>
      <c r="Y27" s="73" t="s">
        <v>7330</v>
      </c>
      <c r="Z27" s="68"/>
    </row>
    <row r="28" spans="1:26" x14ac:dyDescent="0.25">
      <c r="A28" s="66" t="s">
        <v>270</v>
      </c>
      <c r="B28" s="66" t="s">
        <v>270</v>
      </c>
      <c r="C28" s="77"/>
      <c r="D28" s="78"/>
      <c r="E28" s="79"/>
      <c r="F28" s="80"/>
      <c r="G28" s="77"/>
      <c r="H28" s="76"/>
      <c r="I28" s="81"/>
      <c r="J28" s="81"/>
      <c r="K28" s="36"/>
      <c r="L28" s="82"/>
      <c r="M28" s="82"/>
      <c r="N28" s="83"/>
      <c r="O28" s="68" t="s">
        <v>186</v>
      </c>
      <c r="P28" s="70">
        <v>43975.842800925922</v>
      </c>
      <c r="Q28" s="68" t="s">
        <v>3184</v>
      </c>
      <c r="R28" s="68"/>
      <c r="S28" s="68"/>
      <c r="T28" s="68"/>
      <c r="U28" s="70">
        <v>43975.842800925922</v>
      </c>
      <c r="V28" s="71" t="s">
        <v>5331</v>
      </c>
      <c r="W28" s="68"/>
      <c r="X28" s="68"/>
      <c r="Y28" s="73" t="s">
        <v>7331</v>
      </c>
      <c r="Z28" s="68"/>
    </row>
    <row r="29" spans="1:26" x14ac:dyDescent="0.25">
      <c r="A29" s="66" t="s">
        <v>271</v>
      </c>
      <c r="B29" s="66" t="s">
        <v>2000</v>
      </c>
      <c r="C29" s="77"/>
      <c r="D29" s="78"/>
      <c r="E29" s="79"/>
      <c r="F29" s="80"/>
      <c r="G29" s="77"/>
      <c r="H29" s="76"/>
      <c r="I29" s="81"/>
      <c r="J29" s="81"/>
      <c r="K29" s="36"/>
      <c r="L29" s="82"/>
      <c r="M29" s="82"/>
      <c r="N29" s="83"/>
      <c r="O29" s="68" t="s">
        <v>201</v>
      </c>
      <c r="P29" s="70">
        <v>43975.842800925922</v>
      </c>
      <c r="Q29" s="68" t="s">
        <v>3185</v>
      </c>
      <c r="R29" s="68"/>
      <c r="S29" s="68"/>
      <c r="T29" s="68" t="s">
        <v>5207</v>
      </c>
      <c r="U29" s="70">
        <v>43975.842800925922</v>
      </c>
      <c r="V29" s="71" t="s">
        <v>5332</v>
      </c>
      <c r="W29" s="68"/>
      <c r="X29" s="68"/>
      <c r="Y29" s="73" t="s">
        <v>7332</v>
      </c>
      <c r="Z29" s="68"/>
    </row>
    <row r="30" spans="1:26" x14ac:dyDescent="0.25">
      <c r="A30" s="66" t="s">
        <v>272</v>
      </c>
      <c r="B30" s="66" t="s">
        <v>2001</v>
      </c>
      <c r="C30" s="77"/>
      <c r="D30" s="78"/>
      <c r="E30" s="79"/>
      <c r="F30" s="80"/>
      <c r="G30" s="77"/>
      <c r="H30" s="76"/>
      <c r="I30" s="81"/>
      <c r="J30" s="81"/>
      <c r="K30" s="36"/>
      <c r="L30" s="82"/>
      <c r="M30" s="82"/>
      <c r="N30" s="83"/>
      <c r="O30" s="68" t="s">
        <v>202</v>
      </c>
      <c r="P30" s="70">
        <v>43975.842800925922</v>
      </c>
      <c r="Q30" s="68" t="s">
        <v>3186</v>
      </c>
      <c r="R30" s="71" t="s">
        <v>4805</v>
      </c>
      <c r="S30" s="68" t="s">
        <v>203</v>
      </c>
      <c r="T30" s="68"/>
      <c r="U30" s="70">
        <v>43975.842800925922</v>
      </c>
      <c r="V30" s="71" t="s">
        <v>5333</v>
      </c>
      <c r="W30" s="68"/>
      <c r="X30" s="68"/>
      <c r="Y30" s="73" t="s">
        <v>7333</v>
      </c>
      <c r="Z30" s="73" t="s">
        <v>9321</v>
      </c>
    </row>
    <row r="31" spans="1:26" x14ac:dyDescent="0.25">
      <c r="A31" s="66" t="s">
        <v>272</v>
      </c>
      <c r="B31" s="66" t="s">
        <v>2002</v>
      </c>
      <c r="C31" s="77"/>
      <c r="D31" s="78"/>
      <c r="E31" s="79"/>
      <c r="F31" s="80"/>
      <c r="G31" s="77"/>
      <c r="H31" s="76"/>
      <c r="I31" s="81"/>
      <c r="J31" s="81"/>
      <c r="K31" s="36"/>
      <c r="L31" s="82"/>
      <c r="M31" s="82"/>
      <c r="N31" s="83"/>
      <c r="O31" s="68" t="s">
        <v>201</v>
      </c>
      <c r="P31" s="70">
        <v>43975.842800925922</v>
      </c>
      <c r="Q31" s="68" t="s">
        <v>3186</v>
      </c>
      <c r="R31" s="71" t="s">
        <v>4805</v>
      </c>
      <c r="S31" s="68" t="s">
        <v>203</v>
      </c>
      <c r="T31" s="68"/>
      <c r="U31" s="70">
        <v>43975.842800925922</v>
      </c>
      <c r="V31" s="71" t="s">
        <v>5333</v>
      </c>
      <c r="W31" s="68"/>
      <c r="X31" s="68"/>
      <c r="Y31" s="73" t="s">
        <v>7333</v>
      </c>
      <c r="Z31" s="73" t="s">
        <v>9321</v>
      </c>
    </row>
    <row r="32" spans="1:26" x14ac:dyDescent="0.25">
      <c r="A32" s="66" t="s">
        <v>273</v>
      </c>
      <c r="B32" s="66" t="s">
        <v>2003</v>
      </c>
      <c r="C32" s="77"/>
      <c r="D32" s="78"/>
      <c r="E32" s="79"/>
      <c r="F32" s="80"/>
      <c r="G32" s="77"/>
      <c r="H32" s="76"/>
      <c r="I32" s="81"/>
      <c r="J32" s="81"/>
      <c r="K32" s="36"/>
      <c r="L32" s="82"/>
      <c r="M32" s="82"/>
      <c r="N32" s="83"/>
      <c r="O32" s="68" t="s">
        <v>201</v>
      </c>
      <c r="P32" s="70">
        <v>43975.842800925922</v>
      </c>
      <c r="Q32" s="68" t="s">
        <v>3187</v>
      </c>
      <c r="R32" s="68"/>
      <c r="S32" s="68"/>
      <c r="T32" s="68"/>
      <c r="U32" s="70">
        <v>43975.842800925922</v>
      </c>
      <c r="V32" s="71" t="s">
        <v>5334</v>
      </c>
      <c r="W32" s="68"/>
      <c r="X32" s="68"/>
      <c r="Y32" s="73" t="s">
        <v>7334</v>
      </c>
      <c r="Z32" s="68"/>
    </row>
    <row r="33" spans="1:26" x14ac:dyDescent="0.25">
      <c r="A33" s="66" t="s">
        <v>274</v>
      </c>
      <c r="B33" s="66" t="s">
        <v>2004</v>
      </c>
      <c r="C33" s="77"/>
      <c r="D33" s="78"/>
      <c r="E33" s="79"/>
      <c r="F33" s="80"/>
      <c r="G33" s="77"/>
      <c r="H33" s="76"/>
      <c r="I33" s="81"/>
      <c r="J33" s="81"/>
      <c r="K33" s="36"/>
      <c r="L33" s="82"/>
      <c r="M33" s="82"/>
      <c r="N33" s="83"/>
      <c r="O33" s="68" t="s">
        <v>202</v>
      </c>
      <c r="P33" s="70">
        <v>43975.842800925922</v>
      </c>
      <c r="Q33" s="68" t="s">
        <v>3188</v>
      </c>
      <c r="R33" s="68"/>
      <c r="S33" s="68"/>
      <c r="T33" s="68"/>
      <c r="U33" s="70">
        <v>43975.842800925922</v>
      </c>
      <c r="V33" s="71" t="s">
        <v>5335</v>
      </c>
      <c r="W33" s="68"/>
      <c r="X33" s="68"/>
      <c r="Y33" s="73" t="s">
        <v>7335</v>
      </c>
      <c r="Z33" s="73" t="s">
        <v>9322</v>
      </c>
    </row>
    <row r="34" spans="1:26" x14ac:dyDescent="0.25">
      <c r="A34" s="66" t="s">
        <v>275</v>
      </c>
      <c r="B34" s="66" t="s">
        <v>2005</v>
      </c>
      <c r="C34" s="77"/>
      <c r="D34" s="78"/>
      <c r="E34" s="79"/>
      <c r="F34" s="80"/>
      <c r="G34" s="77"/>
      <c r="H34" s="76"/>
      <c r="I34" s="81"/>
      <c r="J34" s="81"/>
      <c r="K34" s="36"/>
      <c r="L34" s="82"/>
      <c r="M34" s="82"/>
      <c r="N34" s="83"/>
      <c r="O34" s="68" t="s">
        <v>201</v>
      </c>
      <c r="P34" s="70">
        <v>43975.842800925922</v>
      </c>
      <c r="Q34" s="68" t="s">
        <v>3189</v>
      </c>
      <c r="R34" s="68"/>
      <c r="S34" s="68"/>
      <c r="T34" s="68"/>
      <c r="U34" s="70">
        <v>43975.842800925922</v>
      </c>
      <c r="V34" s="71" t="s">
        <v>5336</v>
      </c>
      <c r="W34" s="68"/>
      <c r="X34" s="68"/>
      <c r="Y34" s="73" t="s">
        <v>7336</v>
      </c>
      <c r="Z34" s="68"/>
    </row>
    <row r="35" spans="1:26" x14ac:dyDescent="0.25">
      <c r="A35" s="66" t="s">
        <v>276</v>
      </c>
      <c r="B35" s="66" t="s">
        <v>2006</v>
      </c>
      <c r="C35" s="77"/>
      <c r="D35" s="78"/>
      <c r="E35" s="79"/>
      <c r="F35" s="80"/>
      <c r="G35" s="77"/>
      <c r="H35" s="76"/>
      <c r="I35" s="81"/>
      <c r="J35" s="81"/>
      <c r="K35" s="36"/>
      <c r="L35" s="82"/>
      <c r="M35" s="82"/>
      <c r="N35" s="83"/>
      <c r="O35" s="68" t="s">
        <v>201</v>
      </c>
      <c r="P35" s="70">
        <v>43975.842800925922</v>
      </c>
      <c r="Q35" s="68" t="s">
        <v>3190</v>
      </c>
      <c r="R35" s="68"/>
      <c r="S35" s="68"/>
      <c r="T35" s="68"/>
      <c r="U35" s="70">
        <v>43975.842800925922</v>
      </c>
      <c r="V35" s="71" t="s">
        <v>5337</v>
      </c>
      <c r="W35" s="68"/>
      <c r="X35" s="68"/>
      <c r="Y35" s="73" t="s">
        <v>7337</v>
      </c>
      <c r="Z35" s="68"/>
    </row>
    <row r="36" spans="1:26" x14ac:dyDescent="0.25">
      <c r="A36" s="66" t="s">
        <v>277</v>
      </c>
      <c r="B36" s="66" t="s">
        <v>2007</v>
      </c>
      <c r="C36" s="77"/>
      <c r="D36" s="78"/>
      <c r="E36" s="79"/>
      <c r="F36" s="80"/>
      <c r="G36" s="77"/>
      <c r="H36" s="76"/>
      <c r="I36" s="81"/>
      <c r="J36" s="81"/>
      <c r="K36" s="36"/>
      <c r="L36" s="82"/>
      <c r="M36" s="82"/>
      <c r="N36" s="83"/>
      <c r="O36" s="68" t="s">
        <v>201</v>
      </c>
      <c r="P36" s="70">
        <v>43975.842800925922</v>
      </c>
      <c r="Q36" s="68" t="s">
        <v>3191</v>
      </c>
      <c r="R36" s="68"/>
      <c r="S36" s="68"/>
      <c r="T36" s="68"/>
      <c r="U36" s="70">
        <v>43975.842800925922</v>
      </c>
      <c r="V36" s="71" t="s">
        <v>5338</v>
      </c>
      <c r="W36" s="68"/>
      <c r="X36" s="68"/>
      <c r="Y36" s="73" t="s">
        <v>7338</v>
      </c>
      <c r="Z36" s="68"/>
    </row>
    <row r="37" spans="1:26" x14ac:dyDescent="0.25">
      <c r="A37" s="66" t="s">
        <v>278</v>
      </c>
      <c r="B37" s="66" t="s">
        <v>2008</v>
      </c>
      <c r="C37" s="77"/>
      <c r="D37" s="78"/>
      <c r="E37" s="79"/>
      <c r="F37" s="80"/>
      <c r="G37" s="77"/>
      <c r="H37" s="76"/>
      <c r="I37" s="81"/>
      <c r="J37" s="81"/>
      <c r="K37" s="36"/>
      <c r="L37" s="82"/>
      <c r="M37" s="82"/>
      <c r="N37" s="83"/>
      <c r="O37" s="68" t="s">
        <v>202</v>
      </c>
      <c r="P37" s="70">
        <v>43975.842800925922</v>
      </c>
      <c r="Q37" s="68" t="s">
        <v>3192</v>
      </c>
      <c r="R37" s="68"/>
      <c r="S37" s="68"/>
      <c r="T37" s="68"/>
      <c r="U37" s="70">
        <v>43975.842800925922</v>
      </c>
      <c r="V37" s="71" t="s">
        <v>5339</v>
      </c>
      <c r="W37" s="68"/>
      <c r="X37" s="68"/>
      <c r="Y37" s="73" t="s">
        <v>7339</v>
      </c>
      <c r="Z37" s="73" t="s">
        <v>9323</v>
      </c>
    </row>
    <row r="38" spans="1:26" x14ac:dyDescent="0.25">
      <c r="A38" s="66" t="s">
        <v>279</v>
      </c>
      <c r="B38" s="66" t="s">
        <v>2009</v>
      </c>
      <c r="C38" s="77"/>
      <c r="D38" s="78"/>
      <c r="E38" s="79"/>
      <c r="F38" s="80"/>
      <c r="G38" s="77"/>
      <c r="H38" s="76"/>
      <c r="I38" s="81"/>
      <c r="J38" s="81"/>
      <c r="K38" s="36"/>
      <c r="L38" s="82"/>
      <c r="M38" s="82"/>
      <c r="N38" s="83"/>
      <c r="O38" s="68" t="s">
        <v>202</v>
      </c>
      <c r="P38" s="70">
        <v>43975.842800925922</v>
      </c>
      <c r="Q38" s="68" t="s">
        <v>3193</v>
      </c>
      <c r="R38" s="68"/>
      <c r="S38" s="68"/>
      <c r="T38" s="68"/>
      <c r="U38" s="70">
        <v>43975.842800925922</v>
      </c>
      <c r="V38" s="71" t="s">
        <v>5340</v>
      </c>
      <c r="W38" s="68"/>
      <c r="X38" s="68"/>
      <c r="Y38" s="73" t="s">
        <v>7340</v>
      </c>
      <c r="Z38" s="73" t="s">
        <v>9324</v>
      </c>
    </row>
    <row r="39" spans="1:26" x14ac:dyDescent="0.25">
      <c r="A39" s="66" t="s">
        <v>280</v>
      </c>
      <c r="B39" s="66" t="s">
        <v>2010</v>
      </c>
      <c r="C39" s="77"/>
      <c r="D39" s="78"/>
      <c r="E39" s="79"/>
      <c r="F39" s="80"/>
      <c r="G39" s="77"/>
      <c r="H39" s="76"/>
      <c r="I39" s="81"/>
      <c r="J39" s="81"/>
      <c r="K39" s="36"/>
      <c r="L39" s="82"/>
      <c r="M39" s="82"/>
      <c r="N39" s="83"/>
      <c r="O39" s="68" t="s">
        <v>201</v>
      </c>
      <c r="P39" s="70">
        <v>43975.842800925922</v>
      </c>
      <c r="Q39" s="68" t="s">
        <v>3194</v>
      </c>
      <c r="R39" s="68"/>
      <c r="S39" s="68"/>
      <c r="T39" s="68" t="s">
        <v>5208</v>
      </c>
      <c r="U39" s="70">
        <v>43975.842800925922</v>
      </c>
      <c r="V39" s="71" t="s">
        <v>5341</v>
      </c>
      <c r="W39" s="68"/>
      <c r="X39" s="68"/>
      <c r="Y39" s="73" t="s">
        <v>7341</v>
      </c>
      <c r="Z39" s="68"/>
    </row>
    <row r="40" spans="1:26" x14ac:dyDescent="0.25">
      <c r="A40" s="66" t="s">
        <v>281</v>
      </c>
      <c r="B40" s="66" t="s">
        <v>2011</v>
      </c>
      <c r="C40" s="77"/>
      <c r="D40" s="78"/>
      <c r="E40" s="79"/>
      <c r="F40" s="80"/>
      <c r="G40" s="77"/>
      <c r="H40" s="76"/>
      <c r="I40" s="81"/>
      <c r="J40" s="81"/>
      <c r="K40" s="36"/>
      <c r="L40" s="82"/>
      <c r="M40" s="82"/>
      <c r="N40" s="83"/>
      <c r="O40" s="68" t="s">
        <v>202</v>
      </c>
      <c r="P40" s="70">
        <v>43975.842800925922</v>
      </c>
      <c r="Q40" s="68" t="s">
        <v>3195</v>
      </c>
      <c r="R40" s="71" t="s">
        <v>4806</v>
      </c>
      <c r="S40" s="68" t="s">
        <v>203</v>
      </c>
      <c r="T40" s="68"/>
      <c r="U40" s="70">
        <v>43975.842800925922</v>
      </c>
      <c r="V40" s="71" t="s">
        <v>5342</v>
      </c>
      <c r="W40" s="68"/>
      <c r="X40" s="68"/>
      <c r="Y40" s="73" t="s">
        <v>7342</v>
      </c>
      <c r="Z40" s="73" t="s">
        <v>9325</v>
      </c>
    </row>
    <row r="41" spans="1:26" x14ac:dyDescent="0.25">
      <c r="A41" s="66" t="s">
        <v>282</v>
      </c>
      <c r="B41" s="66" t="s">
        <v>2012</v>
      </c>
      <c r="C41" s="77"/>
      <c r="D41" s="78"/>
      <c r="E41" s="79"/>
      <c r="F41" s="80"/>
      <c r="G41" s="77"/>
      <c r="H41" s="76"/>
      <c r="I41" s="81"/>
      <c r="J41" s="81"/>
      <c r="K41" s="36"/>
      <c r="L41" s="82"/>
      <c r="M41" s="82"/>
      <c r="N41" s="83"/>
      <c r="O41" s="68" t="s">
        <v>201</v>
      </c>
      <c r="P41" s="70">
        <v>43975.842800925922</v>
      </c>
      <c r="Q41" s="68" t="s">
        <v>3196</v>
      </c>
      <c r="R41" s="68"/>
      <c r="S41" s="68"/>
      <c r="T41" s="68"/>
      <c r="U41" s="70">
        <v>43975.842800925922</v>
      </c>
      <c r="V41" s="71" t="s">
        <v>5343</v>
      </c>
      <c r="W41" s="68"/>
      <c r="X41" s="68"/>
      <c r="Y41" s="73" t="s">
        <v>7343</v>
      </c>
      <c r="Z41" s="68"/>
    </row>
    <row r="42" spans="1:26" x14ac:dyDescent="0.25">
      <c r="A42" s="66" t="s">
        <v>283</v>
      </c>
      <c r="B42" s="66" t="s">
        <v>2013</v>
      </c>
      <c r="C42" s="77"/>
      <c r="D42" s="78"/>
      <c r="E42" s="79"/>
      <c r="F42" s="80"/>
      <c r="G42" s="77"/>
      <c r="H42" s="76"/>
      <c r="I42" s="81"/>
      <c r="J42" s="81"/>
      <c r="K42" s="36"/>
      <c r="L42" s="82"/>
      <c r="M42" s="82"/>
      <c r="N42" s="83"/>
      <c r="O42" s="68" t="s">
        <v>201</v>
      </c>
      <c r="P42" s="70">
        <v>43975.842800925922</v>
      </c>
      <c r="Q42" s="68" t="s">
        <v>3197</v>
      </c>
      <c r="R42" s="68"/>
      <c r="S42" s="68"/>
      <c r="T42" s="68"/>
      <c r="U42" s="70">
        <v>43975.842800925922</v>
      </c>
      <c r="V42" s="71" t="s">
        <v>5344</v>
      </c>
      <c r="W42" s="68"/>
      <c r="X42" s="68"/>
      <c r="Y42" s="73" t="s">
        <v>7344</v>
      </c>
      <c r="Z42" s="68"/>
    </row>
    <row r="43" spans="1:26" x14ac:dyDescent="0.25">
      <c r="A43" s="66" t="s">
        <v>284</v>
      </c>
      <c r="B43" s="66" t="s">
        <v>2014</v>
      </c>
      <c r="C43" s="77"/>
      <c r="D43" s="78"/>
      <c r="E43" s="79"/>
      <c r="F43" s="80"/>
      <c r="G43" s="77"/>
      <c r="H43" s="76"/>
      <c r="I43" s="81"/>
      <c r="J43" s="81"/>
      <c r="K43" s="36"/>
      <c r="L43" s="82"/>
      <c r="M43" s="82"/>
      <c r="N43" s="83"/>
      <c r="O43" s="68" t="s">
        <v>201</v>
      </c>
      <c r="P43" s="70">
        <v>43975.842800925922</v>
      </c>
      <c r="Q43" s="68" t="s">
        <v>3198</v>
      </c>
      <c r="R43" s="71" t="s">
        <v>4807</v>
      </c>
      <c r="S43" s="68" t="s">
        <v>203</v>
      </c>
      <c r="T43" s="68"/>
      <c r="U43" s="70">
        <v>43975.842800925922</v>
      </c>
      <c r="V43" s="71" t="s">
        <v>5345</v>
      </c>
      <c r="W43" s="68"/>
      <c r="X43" s="68"/>
      <c r="Y43" s="73" t="s">
        <v>7345</v>
      </c>
      <c r="Z43" s="73" t="s">
        <v>9326</v>
      </c>
    </row>
    <row r="44" spans="1:26" x14ac:dyDescent="0.25">
      <c r="A44" s="66" t="s">
        <v>284</v>
      </c>
      <c r="B44" s="66" t="s">
        <v>2015</v>
      </c>
      <c r="C44" s="77"/>
      <c r="D44" s="78"/>
      <c r="E44" s="79"/>
      <c r="F44" s="80"/>
      <c r="G44" s="77"/>
      <c r="H44" s="76"/>
      <c r="I44" s="81"/>
      <c r="J44" s="81"/>
      <c r="K44" s="36"/>
      <c r="L44" s="82"/>
      <c r="M44" s="82"/>
      <c r="N44" s="83"/>
      <c r="O44" s="68" t="s">
        <v>202</v>
      </c>
      <c r="P44" s="70">
        <v>43975.842800925922</v>
      </c>
      <c r="Q44" s="68" t="s">
        <v>3198</v>
      </c>
      <c r="R44" s="71" t="s">
        <v>4807</v>
      </c>
      <c r="S44" s="68" t="s">
        <v>203</v>
      </c>
      <c r="T44" s="68"/>
      <c r="U44" s="70">
        <v>43975.842800925922</v>
      </c>
      <c r="V44" s="71" t="s">
        <v>5345</v>
      </c>
      <c r="W44" s="68"/>
      <c r="X44" s="68"/>
      <c r="Y44" s="73" t="s">
        <v>7345</v>
      </c>
      <c r="Z44" s="73" t="s">
        <v>9326</v>
      </c>
    </row>
    <row r="45" spans="1:26" x14ac:dyDescent="0.25">
      <c r="A45" s="66" t="s">
        <v>285</v>
      </c>
      <c r="B45" s="66" t="s">
        <v>285</v>
      </c>
      <c r="C45" s="77"/>
      <c r="D45" s="78"/>
      <c r="E45" s="79"/>
      <c r="F45" s="80"/>
      <c r="G45" s="77"/>
      <c r="H45" s="76"/>
      <c r="I45" s="81"/>
      <c r="J45" s="81"/>
      <c r="K45" s="36"/>
      <c r="L45" s="82"/>
      <c r="M45" s="82"/>
      <c r="N45" s="83"/>
      <c r="O45" s="68" t="s">
        <v>186</v>
      </c>
      <c r="P45" s="70">
        <v>43975.842812499999</v>
      </c>
      <c r="Q45" s="68" t="s">
        <v>3199</v>
      </c>
      <c r="R45" s="68"/>
      <c r="S45" s="68"/>
      <c r="T45" s="68"/>
      <c r="U45" s="70">
        <v>43975.842812499999</v>
      </c>
      <c r="V45" s="71" t="s">
        <v>5346</v>
      </c>
      <c r="W45" s="68"/>
      <c r="X45" s="68"/>
      <c r="Y45" s="73" t="s">
        <v>7346</v>
      </c>
      <c r="Z45" s="68"/>
    </row>
    <row r="46" spans="1:26" x14ac:dyDescent="0.25">
      <c r="A46" s="66" t="s">
        <v>286</v>
      </c>
      <c r="B46" s="66" t="s">
        <v>2016</v>
      </c>
      <c r="C46" s="77"/>
      <c r="D46" s="78"/>
      <c r="E46" s="79"/>
      <c r="F46" s="80"/>
      <c r="G46" s="77"/>
      <c r="H46" s="76"/>
      <c r="I46" s="81"/>
      <c r="J46" s="81"/>
      <c r="K46" s="36"/>
      <c r="L46" s="82"/>
      <c r="M46" s="82"/>
      <c r="N46" s="83"/>
      <c r="O46" s="68" t="s">
        <v>202</v>
      </c>
      <c r="P46" s="70">
        <v>43975.842812499999</v>
      </c>
      <c r="Q46" s="68" t="s">
        <v>3200</v>
      </c>
      <c r="R46" s="68"/>
      <c r="S46" s="68"/>
      <c r="T46" s="68"/>
      <c r="U46" s="70">
        <v>43975.842812499999</v>
      </c>
      <c r="V46" s="71" t="s">
        <v>5347</v>
      </c>
      <c r="W46" s="68"/>
      <c r="X46" s="68"/>
      <c r="Y46" s="73" t="s">
        <v>7347</v>
      </c>
      <c r="Z46" s="73" t="s">
        <v>9327</v>
      </c>
    </row>
    <row r="47" spans="1:26" x14ac:dyDescent="0.25">
      <c r="A47" s="66" t="s">
        <v>287</v>
      </c>
      <c r="B47" s="66" t="s">
        <v>287</v>
      </c>
      <c r="C47" s="77"/>
      <c r="D47" s="78"/>
      <c r="E47" s="79"/>
      <c r="F47" s="80"/>
      <c r="G47" s="77"/>
      <c r="H47" s="76"/>
      <c r="I47" s="81"/>
      <c r="J47" s="81"/>
      <c r="K47" s="36"/>
      <c r="L47" s="82"/>
      <c r="M47" s="82"/>
      <c r="N47" s="83"/>
      <c r="O47" s="68" t="s">
        <v>186</v>
      </c>
      <c r="P47" s="70">
        <v>43975.842812499999</v>
      </c>
      <c r="Q47" s="68" t="s">
        <v>3201</v>
      </c>
      <c r="R47" s="71" t="s">
        <v>4808</v>
      </c>
      <c r="S47" s="68" t="s">
        <v>203</v>
      </c>
      <c r="T47" s="68"/>
      <c r="U47" s="70">
        <v>43975.842812499999</v>
      </c>
      <c r="V47" s="71" t="s">
        <v>5348</v>
      </c>
      <c r="W47" s="68"/>
      <c r="X47" s="68"/>
      <c r="Y47" s="73" t="s">
        <v>7348</v>
      </c>
      <c r="Z47" s="68"/>
    </row>
    <row r="48" spans="1:26" x14ac:dyDescent="0.25">
      <c r="A48" s="66" t="s">
        <v>288</v>
      </c>
      <c r="B48" s="66" t="s">
        <v>2017</v>
      </c>
      <c r="C48" s="77"/>
      <c r="D48" s="78"/>
      <c r="E48" s="79"/>
      <c r="F48" s="80"/>
      <c r="G48" s="77"/>
      <c r="H48" s="76"/>
      <c r="I48" s="81"/>
      <c r="J48" s="81"/>
      <c r="K48" s="36"/>
      <c r="L48" s="82"/>
      <c r="M48" s="82"/>
      <c r="N48" s="83"/>
      <c r="O48" s="68" t="s">
        <v>201</v>
      </c>
      <c r="P48" s="70">
        <v>43975.842812499999</v>
      </c>
      <c r="Q48" s="68" t="s">
        <v>3202</v>
      </c>
      <c r="R48" s="68"/>
      <c r="S48" s="68"/>
      <c r="T48" s="68" t="s">
        <v>5209</v>
      </c>
      <c r="U48" s="70">
        <v>43975.842812499999</v>
      </c>
      <c r="V48" s="71" t="s">
        <v>5349</v>
      </c>
      <c r="W48" s="68"/>
      <c r="X48" s="68"/>
      <c r="Y48" s="73" t="s">
        <v>7349</v>
      </c>
      <c r="Z48" s="68"/>
    </row>
    <row r="49" spans="1:26" x14ac:dyDescent="0.25">
      <c r="A49" s="66" t="s">
        <v>289</v>
      </c>
      <c r="B49" s="66" t="s">
        <v>289</v>
      </c>
      <c r="C49" s="77"/>
      <c r="D49" s="78"/>
      <c r="E49" s="79"/>
      <c r="F49" s="80"/>
      <c r="G49" s="77"/>
      <c r="H49" s="76"/>
      <c r="I49" s="81"/>
      <c r="J49" s="81"/>
      <c r="K49" s="36"/>
      <c r="L49" s="82"/>
      <c r="M49" s="82"/>
      <c r="N49" s="83"/>
      <c r="O49" s="68" t="s">
        <v>186</v>
      </c>
      <c r="P49" s="70">
        <v>43975.842812499999</v>
      </c>
      <c r="Q49" s="68" t="s">
        <v>3203</v>
      </c>
      <c r="R49" s="68"/>
      <c r="S49" s="68"/>
      <c r="T49" s="68"/>
      <c r="U49" s="70">
        <v>43975.842812499999</v>
      </c>
      <c r="V49" s="71" t="s">
        <v>5350</v>
      </c>
      <c r="W49" s="68"/>
      <c r="X49" s="68"/>
      <c r="Y49" s="73" t="s">
        <v>7350</v>
      </c>
      <c r="Z49" s="68"/>
    </row>
    <row r="50" spans="1:26" x14ac:dyDescent="0.25">
      <c r="A50" s="66" t="s">
        <v>290</v>
      </c>
      <c r="B50" s="66" t="s">
        <v>2018</v>
      </c>
      <c r="C50" s="77"/>
      <c r="D50" s="78"/>
      <c r="E50" s="79"/>
      <c r="F50" s="80"/>
      <c r="G50" s="77"/>
      <c r="H50" s="76"/>
      <c r="I50" s="81"/>
      <c r="J50" s="81"/>
      <c r="K50" s="36"/>
      <c r="L50" s="82"/>
      <c r="M50" s="82"/>
      <c r="N50" s="83"/>
      <c r="O50" s="68" t="s">
        <v>201</v>
      </c>
      <c r="P50" s="70">
        <v>43975.842812499999</v>
      </c>
      <c r="Q50" s="68" t="s">
        <v>3204</v>
      </c>
      <c r="R50" s="68"/>
      <c r="S50" s="68"/>
      <c r="T50" s="68"/>
      <c r="U50" s="70">
        <v>43975.842812499999</v>
      </c>
      <c r="V50" s="71" t="s">
        <v>5351</v>
      </c>
      <c r="W50" s="68"/>
      <c r="X50" s="68"/>
      <c r="Y50" s="73" t="s">
        <v>7351</v>
      </c>
      <c r="Z50" s="68"/>
    </row>
    <row r="51" spans="1:26" x14ac:dyDescent="0.25">
      <c r="A51" s="66" t="s">
        <v>291</v>
      </c>
      <c r="B51" s="66" t="s">
        <v>1034</v>
      </c>
      <c r="C51" s="77"/>
      <c r="D51" s="78"/>
      <c r="E51" s="79"/>
      <c r="F51" s="80"/>
      <c r="G51" s="77"/>
      <c r="H51" s="76"/>
      <c r="I51" s="81"/>
      <c r="J51" s="81"/>
      <c r="K51" s="36"/>
      <c r="L51" s="82"/>
      <c r="M51" s="82"/>
      <c r="N51" s="83"/>
      <c r="O51" s="68" t="s">
        <v>201</v>
      </c>
      <c r="P51" s="70">
        <v>43975.842812499999</v>
      </c>
      <c r="Q51" s="68" t="s">
        <v>3205</v>
      </c>
      <c r="R51" s="68"/>
      <c r="S51" s="68"/>
      <c r="T51" s="68"/>
      <c r="U51" s="70">
        <v>43975.842812499999</v>
      </c>
      <c r="V51" s="71" t="s">
        <v>5352</v>
      </c>
      <c r="W51" s="68"/>
      <c r="X51" s="68"/>
      <c r="Y51" s="73" t="s">
        <v>7352</v>
      </c>
      <c r="Z51" s="68"/>
    </row>
    <row r="52" spans="1:26" x14ac:dyDescent="0.25">
      <c r="A52" s="66" t="s">
        <v>292</v>
      </c>
      <c r="B52" s="66" t="s">
        <v>2019</v>
      </c>
      <c r="C52" s="77"/>
      <c r="D52" s="78"/>
      <c r="E52" s="79"/>
      <c r="F52" s="80"/>
      <c r="G52" s="77"/>
      <c r="H52" s="76"/>
      <c r="I52" s="81"/>
      <c r="J52" s="81"/>
      <c r="K52" s="36"/>
      <c r="L52" s="82"/>
      <c r="M52" s="82"/>
      <c r="N52" s="83"/>
      <c r="O52" s="68" t="s">
        <v>201</v>
      </c>
      <c r="P52" s="70">
        <v>43975.842812499999</v>
      </c>
      <c r="Q52" s="68" t="s">
        <v>3206</v>
      </c>
      <c r="R52" s="68"/>
      <c r="S52" s="68"/>
      <c r="T52" s="68"/>
      <c r="U52" s="70">
        <v>43975.842812499999</v>
      </c>
      <c r="V52" s="71" t="s">
        <v>5353</v>
      </c>
      <c r="W52" s="68"/>
      <c r="X52" s="68"/>
      <c r="Y52" s="73" t="s">
        <v>7353</v>
      </c>
      <c r="Z52" s="73" t="s">
        <v>9328</v>
      </c>
    </row>
    <row r="53" spans="1:26" x14ac:dyDescent="0.25">
      <c r="A53" s="66" t="s">
        <v>292</v>
      </c>
      <c r="B53" s="66" t="s">
        <v>2020</v>
      </c>
      <c r="C53" s="77"/>
      <c r="D53" s="78"/>
      <c r="E53" s="79"/>
      <c r="F53" s="80"/>
      <c r="G53" s="77"/>
      <c r="H53" s="76"/>
      <c r="I53" s="81"/>
      <c r="J53" s="81"/>
      <c r="K53" s="36"/>
      <c r="L53" s="82"/>
      <c r="M53" s="82"/>
      <c r="N53" s="83"/>
      <c r="O53" s="68" t="s">
        <v>202</v>
      </c>
      <c r="P53" s="70">
        <v>43975.842812499999</v>
      </c>
      <c r="Q53" s="68" t="s">
        <v>3206</v>
      </c>
      <c r="R53" s="68"/>
      <c r="S53" s="68"/>
      <c r="T53" s="68"/>
      <c r="U53" s="70">
        <v>43975.842812499999</v>
      </c>
      <c r="V53" s="71" t="s">
        <v>5353</v>
      </c>
      <c r="W53" s="68"/>
      <c r="X53" s="68"/>
      <c r="Y53" s="73" t="s">
        <v>7353</v>
      </c>
      <c r="Z53" s="73" t="s">
        <v>9328</v>
      </c>
    </row>
    <row r="54" spans="1:26" x14ac:dyDescent="0.25">
      <c r="A54" s="66" t="s">
        <v>293</v>
      </c>
      <c r="B54" s="66" t="s">
        <v>2021</v>
      </c>
      <c r="C54" s="77"/>
      <c r="D54" s="78"/>
      <c r="E54" s="79"/>
      <c r="F54" s="80"/>
      <c r="G54" s="77"/>
      <c r="H54" s="76"/>
      <c r="I54" s="81"/>
      <c r="J54" s="81"/>
      <c r="K54" s="36"/>
      <c r="L54" s="82"/>
      <c r="M54" s="82"/>
      <c r="N54" s="83"/>
      <c r="O54" s="68" t="s">
        <v>201</v>
      </c>
      <c r="P54" s="70">
        <v>43975.842812499999</v>
      </c>
      <c r="Q54" s="68" t="s">
        <v>3207</v>
      </c>
      <c r="R54" s="68"/>
      <c r="S54" s="68"/>
      <c r="T54" s="68" t="s">
        <v>5209</v>
      </c>
      <c r="U54" s="70">
        <v>43975.842812499999</v>
      </c>
      <c r="V54" s="71" t="s">
        <v>5354</v>
      </c>
      <c r="W54" s="68"/>
      <c r="X54" s="68"/>
      <c r="Y54" s="73" t="s">
        <v>7354</v>
      </c>
      <c r="Z54" s="68"/>
    </row>
    <row r="55" spans="1:26" x14ac:dyDescent="0.25">
      <c r="A55" s="66" t="s">
        <v>294</v>
      </c>
      <c r="B55" s="66" t="s">
        <v>2022</v>
      </c>
      <c r="C55" s="77"/>
      <c r="D55" s="78"/>
      <c r="E55" s="79"/>
      <c r="F55" s="80"/>
      <c r="G55" s="77"/>
      <c r="H55" s="76"/>
      <c r="I55" s="81"/>
      <c r="J55" s="81"/>
      <c r="K55" s="36"/>
      <c r="L55" s="82"/>
      <c r="M55" s="82"/>
      <c r="N55" s="83"/>
      <c r="O55" s="68" t="s">
        <v>201</v>
      </c>
      <c r="P55" s="70">
        <v>43975.842812499999</v>
      </c>
      <c r="Q55" s="68" t="s">
        <v>3208</v>
      </c>
      <c r="R55" s="68"/>
      <c r="S55" s="68"/>
      <c r="T55" s="68"/>
      <c r="U55" s="70">
        <v>43975.842812499999</v>
      </c>
      <c r="V55" s="71" t="s">
        <v>5355</v>
      </c>
      <c r="W55" s="68"/>
      <c r="X55" s="68"/>
      <c r="Y55" s="73" t="s">
        <v>7355</v>
      </c>
      <c r="Z55" s="68"/>
    </row>
    <row r="56" spans="1:26" x14ac:dyDescent="0.25">
      <c r="A56" s="66" t="s">
        <v>295</v>
      </c>
      <c r="B56" s="66" t="s">
        <v>295</v>
      </c>
      <c r="C56" s="77"/>
      <c r="D56" s="78"/>
      <c r="E56" s="79"/>
      <c r="F56" s="80"/>
      <c r="G56" s="77"/>
      <c r="H56" s="76"/>
      <c r="I56" s="81"/>
      <c r="J56" s="81"/>
      <c r="K56" s="36"/>
      <c r="L56" s="82"/>
      <c r="M56" s="82"/>
      <c r="N56" s="83"/>
      <c r="O56" s="68" t="s">
        <v>186</v>
      </c>
      <c r="P56" s="70">
        <v>43975.842812499999</v>
      </c>
      <c r="Q56" s="68" t="s">
        <v>3209</v>
      </c>
      <c r="R56" s="71" t="s">
        <v>4809</v>
      </c>
      <c r="S56" s="68" t="s">
        <v>203</v>
      </c>
      <c r="T56" s="68"/>
      <c r="U56" s="70">
        <v>43975.842812499999</v>
      </c>
      <c r="V56" s="71" t="s">
        <v>5356</v>
      </c>
      <c r="W56" s="68"/>
      <c r="X56" s="68"/>
      <c r="Y56" s="73" t="s">
        <v>7356</v>
      </c>
      <c r="Z56" s="68"/>
    </row>
    <row r="57" spans="1:26" x14ac:dyDescent="0.25">
      <c r="A57" s="66" t="s">
        <v>296</v>
      </c>
      <c r="B57" s="66" t="s">
        <v>2023</v>
      </c>
      <c r="C57" s="77"/>
      <c r="D57" s="78"/>
      <c r="E57" s="79"/>
      <c r="F57" s="80"/>
      <c r="G57" s="77"/>
      <c r="H57" s="76"/>
      <c r="I57" s="81"/>
      <c r="J57" s="81"/>
      <c r="K57" s="36"/>
      <c r="L57" s="82"/>
      <c r="M57" s="82"/>
      <c r="N57" s="83"/>
      <c r="O57" s="68" t="s">
        <v>201</v>
      </c>
      <c r="P57" s="70">
        <v>43975.842812499999</v>
      </c>
      <c r="Q57" s="68" t="s">
        <v>3210</v>
      </c>
      <c r="R57" s="68"/>
      <c r="S57" s="68"/>
      <c r="T57" s="68"/>
      <c r="U57" s="70">
        <v>43975.842812499999</v>
      </c>
      <c r="V57" s="71" t="s">
        <v>5357</v>
      </c>
      <c r="W57" s="68"/>
      <c r="X57" s="68"/>
      <c r="Y57" s="73" t="s">
        <v>7357</v>
      </c>
      <c r="Z57" s="68"/>
    </row>
    <row r="58" spans="1:26" x14ac:dyDescent="0.25">
      <c r="A58" s="66" t="s">
        <v>296</v>
      </c>
      <c r="B58" s="66" t="s">
        <v>2024</v>
      </c>
      <c r="C58" s="77"/>
      <c r="D58" s="78"/>
      <c r="E58" s="79"/>
      <c r="F58" s="80"/>
      <c r="G58" s="77"/>
      <c r="H58" s="76"/>
      <c r="I58" s="81"/>
      <c r="J58" s="81"/>
      <c r="K58" s="36"/>
      <c r="L58" s="82"/>
      <c r="M58" s="82"/>
      <c r="N58" s="83"/>
      <c r="O58" s="68" t="s">
        <v>201</v>
      </c>
      <c r="P58" s="70">
        <v>43975.842812499999</v>
      </c>
      <c r="Q58" s="68" t="s">
        <v>3210</v>
      </c>
      <c r="R58" s="68"/>
      <c r="S58" s="68"/>
      <c r="T58" s="68"/>
      <c r="U58" s="70">
        <v>43975.842812499999</v>
      </c>
      <c r="V58" s="71" t="s">
        <v>5357</v>
      </c>
      <c r="W58" s="68"/>
      <c r="X58" s="68"/>
      <c r="Y58" s="73" t="s">
        <v>7357</v>
      </c>
      <c r="Z58" s="68"/>
    </row>
    <row r="59" spans="1:26" x14ac:dyDescent="0.25">
      <c r="A59" s="66" t="s">
        <v>297</v>
      </c>
      <c r="B59" s="66" t="s">
        <v>297</v>
      </c>
      <c r="C59" s="77"/>
      <c r="D59" s="78"/>
      <c r="E59" s="79"/>
      <c r="F59" s="80"/>
      <c r="G59" s="77"/>
      <c r="H59" s="76"/>
      <c r="I59" s="81"/>
      <c r="J59" s="81"/>
      <c r="K59" s="36"/>
      <c r="L59" s="82"/>
      <c r="M59" s="82"/>
      <c r="N59" s="83"/>
      <c r="O59" s="68" t="s">
        <v>186</v>
      </c>
      <c r="P59" s="70">
        <v>43975.842812499999</v>
      </c>
      <c r="Q59" s="68" t="s">
        <v>3211</v>
      </c>
      <c r="R59" s="71" t="s">
        <v>4810</v>
      </c>
      <c r="S59" s="68" t="s">
        <v>203</v>
      </c>
      <c r="T59" s="68"/>
      <c r="U59" s="70">
        <v>43975.842812499999</v>
      </c>
      <c r="V59" s="71" t="s">
        <v>5358</v>
      </c>
      <c r="W59" s="68"/>
      <c r="X59" s="68"/>
      <c r="Y59" s="73" t="s">
        <v>7358</v>
      </c>
      <c r="Z59" s="68"/>
    </row>
    <row r="60" spans="1:26" x14ac:dyDescent="0.25">
      <c r="A60" s="66" t="s">
        <v>298</v>
      </c>
      <c r="B60" s="66" t="s">
        <v>2025</v>
      </c>
      <c r="C60" s="77"/>
      <c r="D60" s="78"/>
      <c r="E60" s="79"/>
      <c r="F60" s="80"/>
      <c r="G60" s="77"/>
      <c r="H60" s="76"/>
      <c r="I60" s="81"/>
      <c r="J60" s="81"/>
      <c r="K60" s="36"/>
      <c r="L60" s="82"/>
      <c r="M60" s="82"/>
      <c r="N60" s="83"/>
      <c r="O60" s="68" t="s">
        <v>201</v>
      </c>
      <c r="P60" s="70">
        <v>43975.842812499999</v>
      </c>
      <c r="Q60" s="68" t="s">
        <v>3212</v>
      </c>
      <c r="R60" s="68"/>
      <c r="S60" s="68"/>
      <c r="T60" s="68"/>
      <c r="U60" s="70">
        <v>43975.842812499999</v>
      </c>
      <c r="V60" s="71" t="s">
        <v>5359</v>
      </c>
      <c r="W60" s="68"/>
      <c r="X60" s="68"/>
      <c r="Y60" s="73" t="s">
        <v>7359</v>
      </c>
      <c r="Z60" s="68"/>
    </row>
    <row r="61" spans="1:26" x14ac:dyDescent="0.25">
      <c r="A61" s="66" t="s">
        <v>299</v>
      </c>
      <c r="B61" s="66" t="s">
        <v>2026</v>
      </c>
      <c r="C61" s="77"/>
      <c r="D61" s="78"/>
      <c r="E61" s="79"/>
      <c r="F61" s="80"/>
      <c r="G61" s="77"/>
      <c r="H61" s="76"/>
      <c r="I61" s="81"/>
      <c r="J61" s="81"/>
      <c r="K61" s="36"/>
      <c r="L61" s="82"/>
      <c r="M61" s="82"/>
      <c r="N61" s="83"/>
      <c r="O61" s="68" t="s">
        <v>201</v>
      </c>
      <c r="P61" s="70">
        <v>43975.842812499999</v>
      </c>
      <c r="Q61" s="68" t="s">
        <v>3213</v>
      </c>
      <c r="R61" s="71" t="s">
        <v>4811</v>
      </c>
      <c r="S61" s="68" t="s">
        <v>203</v>
      </c>
      <c r="T61" s="68"/>
      <c r="U61" s="70">
        <v>43975.842812499999</v>
      </c>
      <c r="V61" s="71" t="s">
        <v>5360</v>
      </c>
      <c r="W61" s="68"/>
      <c r="X61" s="68"/>
      <c r="Y61" s="73" t="s">
        <v>7360</v>
      </c>
      <c r="Z61" s="73" t="s">
        <v>9329</v>
      </c>
    </row>
    <row r="62" spans="1:26" x14ac:dyDescent="0.25">
      <c r="A62" s="66" t="s">
        <v>299</v>
      </c>
      <c r="B62" s="66" t="s">
        <v>2027</v>
      </c>
      <c r="C62" s="77"/>
      <c r="D62" s="78"/>
      <c r="E62" s="79"/>
      <c r="F62" s="80"/>
      <c r="G62" s="77"/>
      <c r="H62" s="76"/>
      <c r="I62" s="81"/>
      <c r="J62" s="81"/>
      <c r="K62" s="36"/>
      <c r="L62" s="82"/>
      <c r="M62" s="82"/>
      <c r="N62" s="83"/>
      <c r="O62" s="68" t="s">
        <v>201</v>
      </c>
      <c r="P62" s="70">
        <v>43975.842812499999</v>
      </c>
      <c r="Q62" s="68" t="s">
        <v>3213</v>
      </c>
      <c r="R62" s="71" t="s">
        <v>4811</v>
      </c>
      <c r="S62" s="68" t="s">
        <v>203</v>
      </c>
      <c r="T62" s="68"/>
      <c r="U62" s="70">
        <v>43975.842812499999</v>
      </c>
      <c r="V62" s="71" t="s">
        <v>5360</v>
      </c>
      <c r="W62" s="68"/>
      <c r="X62" s="68"/>
      <c r="Y62" s="73" t="s">
        <v>7360</v>
      </c>
      <c r="Z62" s="73" t="s">
        <v>9329</v>
      </c>
    </row>
    <row r="63" spans="1:26" x14ac:dyDescent="0.25">
      <c r="A63" s="66" t="s">
        <v>299</v>
      </c>
      <c r="B63" s="66" t="s">
        <v>2021</v>
      </c>
      <c r="C63" s="77"/>
      <c r="D63" s="78"/>
      <c r="E63" s="79"/>
      <c r="F63" s="80"/>
      <c r="G63" s="77"/>
      <c r="H63" s="76"/>
      <c r="I63" s="81"/>
      <c r="J63" s="81"/>
      <c r="K63" s="36"/>
      <c r="L63" s="82"/>
      <c r="M63" s="82"/>
      <c r="N63" s="83"/>
      <c r="O63" s="68" t="s">
        <v>202</v>
      </c>
      <c r="P63" s="70">
        <v>43975.842812499999</v>
      </c>
      <c r="Q63" s="68" t="s">
        <v>3213</v>
      </c>
      <c r="R63" s="71" t="s">
        <v>4811</v>
      </c>
      <c r="S63" s="68" t="s">
        <v>203</v>
      </c>
      <c r="T63" s="68"/>
      <c r="U63" s="70">
        <v>43975.842812499999</v>
      </c>
      <c r="V63" s="71" t="s">
        <v>5360</v>
      </c>
      <c r="W63" s="68"/>
      <c r="X63" s="68"/>
      <c r="Y63" s="73" t="s">
        <v>7360</v>
      </c>
      <c r="Z63" s="73" t="s">
        <v>9329</v>
      </c>
    </row>
    <row r="64" spans="1:26" x14ac:dyDescent="0.25">
      <c r="A64" s="66" t="s">
        <v>300</v>
      </c>
      <c r="B64" s="66" t="s">
        <v>300</v>
      </c>
      <c r="C64" s="77"/>
      <c r="D64" s="78"/>
      <c r="E64" s="79"/>
      <c r="F64" s="80"/>
      <c r="G64" s="77"/>
      <c r="H64" s="76"/>
      <c r="I64" s="81"/>
      <c r="J64" s="81"/>
      <c r="K64" s="36"/>
      <c r="L64" s="82"/>
      <c r="M64" s="82"/>
      <c r="N64" s="83"/>
      <c r="O64" s="68" t="s">
        <v>186</v>
      </c>
      <c r="P64" s="70">
        <v>43975.842812499999</v>
      </c>
      <c r="Q64" s="68" t="s">
        <v>3214</v>
      </c>
      <c r="R64" s="68"/>
      <c r="S64" s="68"/>
      <c r="T64" s="68"/>
      <c r="U64" s="70">
        <v>43975.842812499999</v>
      </c>
      <c r="V64" s="71" t="s">
        <v>5361</v>
      </c>
      <c r="W64" s="68"/>
      <c r="X64" s="68"/>
      <c r="Y64" s="73" t="s">
        <v>7361</v>
      </c>
      <c r="Z64" s="68"/>
    </row>
    <row r="65" spans="1:26" x14ac:dyDescent="0.25">
      <c r="A65" s="66" t="s">
        <v>301</v>
      </c>
      <c r="B65" s="66" t="s">
        <v>2028</v>
      </c>
      <c r="C65" s="77"/>
      <c r="D65" s="78"/>
      <c r="E65" s="79"/>
      <c r="F65" s="80"/>
      <c r="G65" s="77"/>
      <c r="H65" s="76"/>
      <c r="I65" s="81"/>
      <c r="J65" s="81"/>
      <c r="K65" s="36"/>
      <c r="L65" s="82"/>
      <c r="M65" s="82"/>
      <c r="N65" s="83"/>
      <c r="O65" s="68" t="s">
        <v>201</v>
      </c>
      <c r="P65" s="70">
        <v>43975.842812499999</v>
      </c>
      <c r="Q65" s="68" t="s">
        <v>3215</v>
      </c>
      <c r="R65" s="68"/>
      <c r="S65" s="68"/>
      <c r="T65" s="68"/>
      <c r="U65" s="70">
        <v>43975.842812499999</v>
      </c>
      <c r="V65" s="71" t="s">
        <v>5362</v>
      </c>
      <c r="W65" s="68"/>
      <c r="X65" s="68"/>
      <c r="Y65" s="73" t="s">
        <v>7362</v>
      </c>
      <c r="Z65" s="68"/>
    </row>
    <row r="66" spans="1:26" x14ac:dyDescent="0.25">
      <c r="A66" s="66" t="s">
        <v>301</v>
      </c>
      <c r="B66" s="66" t="s">
        <v>2029</v>
      </c>
      <c r="C66" s="77"/>
      <c r="D66" s="78"/>
      <c r="E66" s="79"/>
      <c r="F66" s="80"/>
      <c r="G66" s="77"/>
      <c r="H66" s="76"/>
      <c r="I66" s="81"/>
      <c r="J66" s="81"/>
      <c r="K66" s="36"/>
      <c r="L66" s="82"/>
      <c r="M66" s="82"/>
      <c r="N66" s="83"/>
      <c r="O66" s="68" t="s">
        <v>201</v>
      </c>
      <c r="P66" s="70">
        <v>43975.842812499999</v>
      </c>
      <c r="Q66" s="68" t="s">
        <v>3215</v>
      </c>
      <c r="R66" s="68"/>
      <c r="S66" s="68"/>
      <c r="T66" s="68"/>
      <c r="U66" s="70">
        <v>43975.842812499999</v>
      </c>
      <c r="V66" s="71" t="s">
        <v>5362</v>
      </c>
      <c r="W66" s="68"/>
      <c r="X66" s="68"/>
      <c r="Y66" s="73" t="s">
        <v>7362</v>
      </c>
      <c r="Z66" s="68"/>
    </row>
    <row r="67" spans="1:26" x14ac:dyDescent="0.25">
      <c r="A67" s="66" t="s">
        <v>301</v>
      </c>
      <c r="B67" s="66" t="s">
        <v>1983</v>
      </c>
      <c r="C67" s="77"/>
      <c r="D67" s="78"/>
      <c r="E67" s="79"/>
      <c r="F67" s="80"/>
      <c r="G67" s="77"/>
      <c r="H67" s="76"/>
      <c r="I67" s="81"/>
      <c r="J67" s="81"/>
      <c r="K67" s="36"/>
      <c r="L67" s="82"/>
      <c r="M67" s="82"/>
      <c r="N67" s="83"/>
      <c r="O67" s="68" t="s">
        <v>201</v>
      </c>
      <c r="P67" s="70">
        <v>43975.842812499999</v>
      </c>
      <c r="Q67" s="68" t="s">
        <v>3215</v>
      </c>
      <c r="R67" s="68"/>
      <c r="S67" s="68"/>
      <c r="T67" s="68"/>
      <c r="U67" s="70">
        <v>43975.842812499999</v>
      </c>
      <c r="V67" s="71" t="s">
        <v>5362</v>
      </c>
      <c r="W67" s="68"/>
      <c r="X67" s="68"/>
      <c r="Y67" s="73" t="s">
        <v>7362</v>
      </c>
      <c r="Z67" s="68"/>
    </row>
    <row r="68" spans="1:26" x14ac:dyDescent="0.25">
      <c r="A68" s="66" t="s">
        <v>302</v>
      </c>
      <c r="B68" s="66" t="s">
        <v>2030</v>
      </c>
      <c r="C68" s="77"/>
      <c r="D68" s="78"/>
      <c r="E68" s="79"/>
      <c r="F68" s="80"/>
      <c r="G68" s="77"/>
      <c r="H68" s="76"/>
      <c r="I68" s="81"/>
      <c r="J68" s="81"/>
      <c r="K68" s="36"/>
      <c r="L68" s="82"/>
      <c r="M68" s="82"/>
      <c r="N68" s="83"/>
      <c r="O68" s="68" t="s">
        <v>202</v>
      </c>
      <c r="P68" s="70">
        <v>43975.842812499999</v>
      </c>
      <c r="Q68" s="68" t="s">
        <v>3216</v>
      </c>
      <c r="R68" s="68"/>
      <c r="S68" s="68"/>
      <c r="T68" s="68"/>
      <c r="U68" s="70">
        <v>43975.842812499999</v>
      </c>
      <c r="V68" s="71" t="s">
        <v>5363</v>
      </c>
      <c r="W68" s="68"/>
      <c r="X68" s="68"/>
      <c r="Y68" s="73" t="s">
        <v>7363</v>
      </c>
      <c r="Z68" s="73" t="s">
        <v>9330</v>
      </c>
    </row>
    <row r="69" spans="1:26" x14ac:dyDescent="0.25">
      <c r="A69" s="66" t="s">
        <v>303</v>
      </c>
      <c r="B69" s="66" t="s">
        <v>303</v>
      </c>
      <c r="C69" s="77"/>
      <c r="D69" s="78"/>
      <c r="E69" s="79"/>
      <c r="F69" s="80"/>
      <c r="G69" s="77"/>
      <c r="H69" s="76"/>
      <c r="I69" s="81"/>
      <c r="J69" s="81"/>
      <c r="K69" s="36"/>
      <c r="L69" s="82"/>
      <c r="M69" s="82"/>
      <c r="N69" s="83"/>
      <c r="O69" s="68" t="s">
        <v>186</v>
      </c>
      <c r="P69" s="70">
        <v>43975.842812499999</v>
      </c>
      <c r="Q69" s="68" t="s">
        <v>3217</v>
      </c>
      <c r="R69" s="68"/>
      <c r="S69" s="68"/>
      <c r="T69" s="68"/>
      <c r="U69" s="70">
        <v>43975.842812499999</v>
      </c>
      <c r="V69" s="71" t="s">
        <v>5364</v>
      </c>
      <c r="W69" s="68"/>
      <c r="X69" s="68"/>
      <c r="Y69" s="73" t="s">
        <v>7364</v>
      </c>
      <c r="Z69" s="68"/>
    </row>
    <row r="70" spans="1:26" x14ac:dyDescent="0.25">
      <c r="A70" s="66" t="s">
        <v>304</v>
      </c>
      <c r="B70" s="66" t="s">
        <v>2031</v>
      </c>
      <c r="C70" s="77"/>
      <c r="D70" s="78"/>
      <c r="E70" s="79"/>
      <c r="F70" s="80"/>
      <c r="G70" s="77"/>
      <c r="H70" s="76"/>
      <c r="I70" s="81"/>
      <c r="J70" s="81"/>
      <c r="K70" s="36"/>
      <c r="L70" s="82"/>
      <c r="M70" s="82"/>
      <c r="N70" s="83"/>
      <c r="O70" s="68" t="s">
        <v>201</v>
      </c>
      <c r="P70" s="70">
        <v>43975.842812499999</v>
      </c>
      <c r="Q70" s="68" t="s">
        <v>3218</v>
      </c>
      <c r="R70" s="68"/>
      <c r="S70" s="68"/>
      <c r="T70" s="68"/>
      <c r="U70" s="70">
        <v>43975.842812499999</v>
      </c>
      <c r="V70" s="71" t="s">
        <v>5365</v>
      </c>
      <c r="W70" s="68"/>
      <c r="X70" s="68"/>
      <c r="Y70" s="73" t="s">
        <v>7365</v>
      </c>
      <c r="Z70" s="68"/>
    </row>
    <row r="71" spans="1:26" x14ac:dyDescent="0.25">
      <c r="A71" s="66" t="s">
        <v>305</v>
      </c>
      <c r="B71" s="66" t="s">
        <v>2032</v>
      </c>
      <c r="C71" s="77"/>
      <c r="D71" s="78"/>
      <c r="E71" s="79"/>
      <c r="F71" s="80"/>
      <c r="G71" s="77"/>
      <c r="H71" s="76"/>
      <c r="I71" s="81"/>
      <c r="J71" s="81"/>
      <c r="K71" s="36"/>
      <c r="L71" s="82"/>
      <c r="M71" s="82"/>
      <c r="N71" s="83"/>
      <c r="O71" s="68" t="s">
        <v>201</v>
      </c>
      <c r="P71" s="70">
        <v>43975.842812499999</v>
      </c>
      <c r="Q71" s="68" t="s">
        <v>3219</v>
      </c>
      <c r="R71" s="68"/>
      <c r="S71" s="68"/>
      <c r="T71" s="68"/>
      <c r="U71" s="70">
        <v>43975.842812499999</v>
      </c>
      <c r="V71" s="71" t="s">
        <v>5366</v>
      </c>
      <c r="W71" s="68"/>
      <c r="X71" s="68"/>
      <c r="Y71" s="73" t="s">
        <v>7366</v>
      </c>
      <c r="Z71" s="68"/>
    </row>
    <row r="72" spans="1:26" x14ac:dyDescent="0.25">
      <c r="A72" s="66" t="s">
        <v>306</v>
      </c>
      <c r="B72" s="66" t="s">
        <v>2033</v>
      </c>
      <c r="C72" s="77"/>
      <c r="D72" s="78"/>
      <c r="E72" s="79"/>
      <c r="F72" s="80"/>
      <c r="G72" s="77"/>
      <c r="H72" s="76"/>
      <c r="I72" s="81"/>
      <c r="J72" s="81"/>
      <c r="K72" s="36"/>
      <c r="L72" s="82"/>
      <c r="M72" s="82"/>
      <c r="N72" s="83"/>
      <c r="O72" s="68" t="s">
        <v>201</v>
      </c>
      <c r="P72" s="70">
        <v>43975.842812499999</v>
      </c>
      <c r="Q72" s="68" t="s">
        <v>3220</v>
      </c>
      <c r="R72" s="68"/>
      <c r="S72" s="68"/>
      <c r="T72" s="68"/>
      <c r="U72" s="70">
        <v>43975.842812499999</v>
      </c>
      <c r="V72" s="71" t="s">
        <v>5367</v>
      </c>
      <c r="W72" s="68"/>
      <c r="X72" s="68"/>
      <c r="Y72" s="73" t="s">
        <v>7367</v>
      </c>
      <c r="Z72" s="68"/>
    </row>
    <row r="73" spans="1:26" x14ac:dyDescent="0.25">
      <c r="A73" s="66" t="s">
        <v>307</v>
      </c>
      <c r="B73" s="66" t="s">
        <v>2034</v>
      </c>
      <c r="C73" s="77"/>
      <c r="D73" s="78"/>
      <c r="E73" s="79"/>
      <c r="F73" s="80"/>
      <c r="G73" s="77"/>
      <c r="H73" s="76"/>
      <c r="I73" s="81"/>
      <c r="J73" s="81"/>
      <c r="K73" s="36"/>
      <c r="L73" s="82"/>
      <c r="M73" s="82"/>
      <c r="N73" s="83"/>
      <c r="O73" s="68" t="s">
        <v>201</v>
      </c>
      <c r="P73" s="70">
        <v>43975.842812499999</v>
      </c>
      <c r="Q73" s="68" t="s">
        <v>3221</v>
      </c>
      <c r="R73" s="68"/>
      <c r="S73" s="68"/>
      <c r="T73" s="68"/>
      <c r="U73" s="70">
        <v>43975.842812499999</v>
      </c>
      <c r="V73" s="71" t="s">
        <v>5368</v>
      </c>
      <c r="W73" s="68"/>
      <c r="X73" s="68"/>
      <c r="Y73" s="73" t="s">
        <v>7368</v>
      </c>
      <c r="Z73" s="68"/>
    </row>
    <row r="74" spans="1:26" x14ac:dyDescent="0.25">
      <c r="A74" s="66" t="s">
        <v>308</v>
      </c>
      <c r="B74" s="66" t="s">
        <v>2035</v>
      </c>
      <c r="C74" s="77"/>
      <c r="D74" s="78"/>
      <c r="E74" s="79"/>
      <c r="F74" s="80"/>
      <c r="G74" s="77"/>
      <c r="H74" s="76"/>
      <c r="I74" s="81"/>
      <c r="J74" s="81"/>
      <c r="K74" s="36"/>
      <c r="L74" s="82"/>
      <c r="M74" s="82"/>
      <c r="N74" s="83"/>
      <c r="O74" s="68" t="s">
        <v>201</v>
      </c>
      <c r="P74" s="70">
        <v>43975.842812499999</v>
      </c>
      <c r="Q74" s="68" t="s">
        <v>3222</v>
      </c>
      <c r="R74" s="68"/>
      <c r="S74" s="68"/>
      <c r="T74" s="68"/>
      <c r="U74" s="70">
        <v>43975.842812499999</v>
      </c>
      <c r="V74" s="71" t="s">
        <v>5369</v>
      </c>
      <c r="W74" s="68"/>
      <c r="X74" s="68"/>
      <c r="Y74" s="73" t="s">
        <v>7369</v>
      </c>
      <c r="Z74" s="68"/>
    </row>
    <row r="75" spans="1:26" x14ac:dyDescent="0.25">
      <c r="A75" s="66" t="s">
        <v>309</v>
      </c>
      <c r="B75" s="66" t="s">
        <v>309</v>
      </c>
      <c r="C75" s="77"/>
      <c r="D75" s="78"/>
      <c r="E75" s="79"/>
      <c r="F75" s="80"/>
      <c r="G75" s="77"/>
      <c r="H75" s="76"/>
      <c r="I75" s="81"/>
      <c r="J75" s="81"/>
      <c r="K75" s="36"/>
      <c r="L75" s="82"/>
      <c r="M75" s="82"/>
      <c r="N75" s="83"/>
      <c r="O75" s="68" t="s">
        <v>186</v>
      </c>
      <c r="P75" s="70">
        <v>43975.842824074076</v>
      </c>
      <c r="Q75" s="68" t="s">
        <v>3223</v>
      </c>
      <c r="R75" s="71" t="s">
        <v>4812</v>
      </c>
      <c r="S75" s="68" t="s">
        <v>203</v>
      </c>
      <c r="T75" s="68"/>
      <c r="U75" s="70">
        <v>43975.842824074076</v>
      </c>
      <c r="V75" s="71" t="s">
        <v>5370</v>
      </c>
      <c r="W75" s="68"/>
      <c r="X75" s="68"/>
      <c r="Y75" s="73" t="s">
        <v>7370</v>
      </c>
      <c r="Z75" s="68"/>
    </row>
    <row r="76" spans="1:26" x14ac:dyDescent="0.25">
      <c r="A76" s="66" t="s">
        <v>310</v>
      </c>
      <c r="B76" s="66" t="s">
        <v>2036</v>
      </c>
      <c r="C76" s="77"/>
      <c r="D76" s="78"/>
      <c r="E76" s="79"/>
      <c r="F76" s="80"/>
      <c r="G76" s="77"/>
      <c r="H76" s="76"/>
      <c r="I76" s="81"/>
      <c r="J76" s="81"/>
      <c r="K76" s="36"/>
      <c r="L76" s="82"/>
      <c r="M76" s="82"/>
      <c r="N76" s="83"/>
      <c r="O76" s="68" t="s">
        <v>201</v>
      </c>
      <c r="P76" s="70">
        <v>43975.842824074076</v>
      </c>
      <c r="Q76" s="68" t="s">
        <v>3224</v>
      </c>
      <c r="R76" s="68"/>
      <c r="S76" s="68"/>
      <c r="T76" s="68"/>
      <c r="U76" s="70">
        <v>43975.842824074076</v>
      </c>
      <c r="V76" s="71" t="s">
        <v>5371</v>
      </c>
      <c r="W76" s="68"/>
      <c r="X76" s="68"/>
      <c r="Y76" s="73" t="s">
        <v>7371</v>
      </c>
      <c r="Z76" s="73" t="s">
        <v>9331</v>
      </c>
    </row>
    <row r="77" spans="1:26" x14ac:dyDescent="0.25">
      <c r="A77" s="66" t="s">
        <v>310</v>
      </c>
      <c r="B77" s="66" t="s">
        <v>2037</v>
      </c>
      <c r="C77" s="77"/>
      <c r="D77" s="78"/>
      <c r="E77" s="79"/>
      <c r="F77" s="80"/>
      <c r="G77" s="77"/>
      <c r="H77" s="76"/>
      <c r="I77" s="81"/>
      <c r="J77" s="81"/>
      <c r="K77" s="36"/>
      <c r="L77" s="82"/>
      <c r="M77" s="82"/>
      <c r="N77" s="83"/>
      <c r="O77" s="68" t="s">
        <v>202</v>
      </c>
      <c r="P77" s="70">
        <v>43975.842824074076</v>
      </c>
      <c r="Q77" s="68" t="s">
        <v>3224</v>
      </c>
      <c r="R77" s="68"/>
      <c r="S77" s="68"/>
      <c r="T77" s="68"/>
      <c r="U77" s="70">
        <v>43975.842824074076</v>
      </c>
      <c r="V77" s="71" t="s">
        <v>5371</v>
      </c>
      <c r="W77" s="68"/>
      <c r="X77" s="68"/>
      <c r="Y77" s="73" t="s">
        <v>7371</v>
      </c>
      <c r="Z77" s="73" t="s">
        <v>9331</v>
      </c>
    </row>
    <row r="78" spans="1:26" x14ac:dyDescent="0.25">
      <c r="A78" s="66" t="s">
        <v>311</v>
      </c>
      <c r="B78" s="66" t="s">
        <v>2038</v>
      </c>
      <c r="C78" s="77"/>
      <c r="D78" s="78"/>
      <c r="E78" s="79"/>
      <c r="F78" s="80"/>
      <c r="G78" s="77"/>
      <c r="H78" s="76"/>
      <c r="I78" s="81"/>
      <c r="J78" s="81"/>
      <c r="K78" s="36"/>
      <c r="L78" s="82"/>
      <c r="M78" s="82"/>
      <c r="N78" s="83"/>
      <c r="O78" s="68" t="s">
        <v>202</v>
      </c>
      <c r="P78" s="70">
        <v>43975.842824074076</v>
      </c>
      <c r="Q78" s="68" t="s">
        <v>3225</v>
      </c>
      <c r="R78" s="68"/>
      <c r="S78" s="68"/>
      <c r="T78" s="68"/>
      <c r="U78" s="70">
        <v>43975.842824074076</v>
      </c>
      <c r="V78" s="71" t="s">
        <v>5372</v>
      </c>
      <c r="W78" s="68"/>
      <c r="X78" s="68"/>
      <c r="Y78" s="73" t="s">
        <v>7372</v>
      </c>
      <c r="Z78" s="73" t="s">
        <v>9332</v>
      </c>
    </row>
    <row r="79" spans="1:26" x14ac:dyDescent="0.25">
      <c r="A79" s="66" t="s">
        <v>312</v>
      </c>
      <c r="B79" s="66" t="s">
        <v>2039</v>
      </c>
      <c r="C79" s="77"/>
      <c r="D79" s="78"/>
      <c r="E79" s="79"/>
      <c r="F79" s="80"/>
      <c r="G79" s="77"/>
      <c r="H79" s="76"/>
      <c r="I79" s="81"/>
      <c r="J79" s="81"/>
      <c r="K79" s="36"/>
      <c r="L79" s="82"/>
      <c r="M79" s="82"/>
      <c r="N79" s="83"/>
      <c r="O79" s="68" t="s">
        <v>202</v>
      </c>
      <c r="P79" s="70">
        <v>43975.842824074076</v>
      </c>
      <c r="Q79" s="68" t="s">
        <v>3226</v>
      </c>
      <c r="R79" s="68"/>
      <c r="S79" s="68"/>
      <c r="T79" s="68"/>
      <c r="U79" s="70">
        <v>43975.842824074076</v>
      </c>
      <c r="V79" s="71" t="s">
        <v>5373</v>
      </c>
      <c r="W79" s="68"/>
      <c r="X79" s="68"/>
      <c r="Y79" s="73" t="s">
        <v>7373</v>
      </c>
      <c r="Z79" s="73" t="s">
        <v>9333</v>
      </c>
    </row>
    <row r="80" spans="1:26" x14ac:dyDescent="0.25">
      <c r="A80" s="66" t="s">
        <v>313</v>
      </c>
      <c r="B80" s="66" t="s">
        <v>313</v>
      </c>
      <c r="C80" s="77"/>
      <c r="D80" s="78"/>
      <c r="E80" s="79"/>
      <c r="F80" s="80"/>
      <c r="G80" s="77"/>
      <c r="H80" s="76"/>
      <c r="I80" s="81"/>
      <c r="J80" s="81"/>
      <c r="K80" s="36"/>
      <c r="L80" s="82"/>
      <c r="M80" s="82"/>
      <c r="N80" s="83"/>
      <c r="O80" s="68" t="s">
        <v>186</v>
      </c>
      <c r="P80" s="70">
        <v>43975.842824074076</v>
      </c>
      <c r="Q80" s="68" t="s">
        <v>3227</v>
      </c>
      <c r="R80" s="71" t="s">
        <v>4813</v>
      </c>
      <c r="S80" s="68" t="s">
        <v>203</v>
      </c>
      <c r="T80" s="68"/>
      <c r="U80" s="70">
        <v>43975.842824074076</v>
      </c>
      <c r="V80" s="71" t="s">
        <v>5374</v>
      </c>
      <c r="W80" s="68"/>
      <c r="X80" s="68"/>
      <c r="Y80" s="73" t="s">
        <v>7374</v>
      </c>
      <c r="Z80" s="68"/>
    </row>
    <row r="81" spans="1:26" x14ac:dyDescent="0.25">
      <c r="A81" s="66" t="s">
        <v>314</v>
      </c>
      <c r="B81" s="66" t="s">
        <v>2040</v>
      </c>
      <c r="C81" s="77"/>
      <c r="D81" s="78"/>
      <c r="E81" s="79"/>
      <c r="F81" s="80"/>
      <c r="G81" s="77"/>
      <c r="H81" s="76"/>
      <c r="I81" s="81"/>
      <c r="J81" s="81"/>
      <c r="K81" s="36"/>
      <c r="L81" s="82"/>
      <c r="M81" s="82"/>
      <c r="N81" s="83"/>
      <c r="O81" s="68" t="s">
        <v>201</v>
      </c>
      <c r="P81" s="70">
        <v>43975.842824074076</v>
      </c>
      <c r="Q81" s="68" t="s">
        <v>3228</v>
      </c>
      <c r="R81" s="68"/>
      <c r="S81" s="68"/>
      <c r="T81" s="68"/>
      <c r="U81" s="70">
        <v>43975.842824074076</v>
      </c>
      <c r="V81" s="71" t="s">
        <v>5375</v>
      </c>
      <c r="W81" s="68"/>
      <c r="X81" s="68"/>
      <c r="Y81" s="73" t="s">
        <v>7375</v>
      </c>
      <c r="Z81" s="68"/>
    </row>
    <row r="82" spans="1:26" x14ac:dyDescent="0.25">
      <c r="A82" s="66" t="s">
        <v>315</v>
      </c>
      <c r="B82" s="66" t="s">
        <v>2041</v>
      </c>
      <c r="C82" s="77"/>
      <c r="D82" s="78"/>
      <c r="E82" s="79"/>
      <c r="F82" s="80"/>
      <c r="G82" s="77"/>
      <c r="H82" s="76"/>
      <c r="I82" s="81"/>
      <c r="J82" s="81"/>
      <c r="K82" s="36"/>
      <c r="L82" s="82"/>
      <c r="M82" s="82"/>
      <c r="N82" s="83"/>
      <c r="O82" s="68" t="s">
        <v>202</v>
      </c>
      <c r="P82" s="70">
        <v>43975.842824074076</v>
      </c>
      <c r="Q82" s="68" t="s">
        <v>3229</v>
      </c>
      <c r="R82" s="68"/>
      <c r="S82" s="68"/>
      <c r="T82" s="68"/>
      <c r="U82" s="70">
        <v>43975.842824074076</v>
      </c>
      <c r="V82" s="71" t="s">
        <v>5376</v>
      </c>
      <c r="W82" s="68"/>
      <c r="X82" s="68"/>
      <c r="Y82" s="73" t="s">
        <v>7376</v>
      </c>
      <c r="Z82" s="73" t="s">
        <v>9334</v>
      </c>
    </row>
    <row r="83" spans="1:26" x14ac:dyDescent="0.25">
      <c r="A83" s="66" t="s">
        <v>316</v>
      </c>
      <c r="B83" s="66" t="s">
        <v>316</v>
      </c>
      <c r="C83" s="77"/>
      <c r="D83" s="78"/>
      <c r="E83" s="79"/>
      <c r="F83" s="80"/>
      <c r="G83" s="77"/>
      <c r="H83" s="76"/>
      <c r="I83" s="81"/>
      <c r="J83" s="81"/>
      <c r="K83" s="36"/>
      <c r="L83" s="82"/>
      <c r="M83" s="82"/>
      <c r="N83" s="83"/>
      <c r="O83" s="68" t="s">
        <v>186</v>
      </c>
      <c r="P83" s="70">
        <v>43975.842812499999</v>
      </c>
      <c r="Q83" s="68" t="s">
        <v>3230</v>
      </c>
      <c r="R83" s="71" t="s">
        <v>4814</v>
      </c>
      <c r="S83" s="68" t="s">
        <v>203</v>
      </c>
      <c r="T83" s="68"/>
      <c r="U83" s="70">
        <v>43975.842812499999</v>
      </c>
      <c r="V83" s="71" t="s">
        <v>5377</v>
      </c>
      <c r="W83" s="68"/>
      <c r="X83" s="68"/>
      <c r="Y83" s="73" t="s">
        <v>7377</v>
      </c>
      <c r="Z83" s="68"/>
    </row>
    <row r="84" spans="1:26" x14ac:dyDescent="0.25">
      <c r="A84" s="66" t="s">
        <v>316</v>
      </c>
      <c r="B84" s="66" t="s">
        <v>316</v>
      </c>
      <c r="C84" s="77"/>
      <c r="D84" s="78"/>
      <c r="E84" s="79"/>
      <c r="F84" s="80"/>
      <c r="G84" s="77"/>
      <c r="H84" s="76"/>
      <c r="I84" s="81"/>
      <c r="J84" s="81"/>
      <c r="K84" s="36"/>
      <c r="L84" s="82"/>
      <c r="M84" s="82"/>
      <c r="N84" s="83"/>
      <c r="O84" s="68" t="s">
        <v>186</v>
      </c>
      <c r="P84" s="70">
        <v>43975.842824074076</v>
      </c>
      <c r="Q84" s="68" t="s">
        <v>3231</v>
      </c>
      <c r="R84" s="68"/>
      <c r="S84" s="68"/>
      <c r="T84" s="68"/>
      <c r="U84" s="70">
        <v>43975.842824074076</v>
      </c>
      <c r="V84" s="71" t="s">
        <v>5378</v>
      </c>
      <c r="W84" s="68"/>
      <c r="X84" s="68"/>
      <c r="Y84" s="73" t="s">
        <v>7378</v>
      </c>
      <c r="Z84" s="73" t="s">
        <v>7377</v>
      </c>
    </row>
    <row r="85" spans="1:26" x14ac:dyDescent="0.25">
      <c r="A85" s="66" t="s">
        <v>317</v>
      </c>
      <c r="B85" s="66" t="s">
        <v>2042</v>
      </c>
      <c r="C85" s="77"/>
      <c r="D85" s="78"/>
      <c r="E85" s="79"/>
      <c r="F85" s="80"/>
      <c r="G85" s="77"/>
      <c r="H85" s="76"/>
      <c r="I85" s="81"/>
      <c r="J85" s="81"/>
      <c r="K85" s="36"/>
      <c r="L85" s="82"/>
      <c r="M85" s="82"/>
      <c r="N85" s="83"/>
      <c r="O85" s="68" t="s">
        <v>201</v>
      </c>
      <c r="P85" s="70">
        <v>43975.842824074076</v>
      </c>
      <c r="Q85" s="68" t="s">
        <v>3232</v>
      </c>
      <c r="R85" s="68"/>
      <c r="S85" s="68"/>
      <c r="T85" s="68" t="s">
        <v>5210</v>
      </c>
      <c r="U85" s="70">
        <v>43975.842824074076</v>
      </c>
      <c r="V85" s="71" t="s">
        <v>5379</v>
      </c>
      <c r="W85" s="68"/>
      <c r="X85" s="68"/>
      <c r="Y85" s="73" t="s">
        <v>7379</v>
      </c>
      <c r="Z85" s="68"/>
    </row>
    <row r="86" spans="1:26" x14ac:dyDescent="0.25">
      <c r="A86" s="66" t="s">
        <v>318</v>
      </c>
      <c r="B86" s="66" t="s">
        <v>2043</v>
      </c>
      <c r="C86" s="77"/>
      <c r="D86" s="78"/>
      <c r="E86" s="79"/>
      <c r="F86" s="80"/>
      <c r="G86" s="77"/>
      <c r="H86" s="76"/>
      <c r="I86" s="81"/>
      <c r="J86" s="81"/>
      <c r="K86" s="36"/>
      <c r="L86" s="82"/>
      <c r="M86" s="82"/>
      <c r="N86" s="83"/>
      <c r="O86" s="68" t="s">
        <v>201</v>
      </c>
      <c r="P86" s="70">
        <v>43975.842824074076</v>
      </c>
      <c r="Q86" s="68" t="s">
        <v>3233</v>
      </c>
      <c r="R86" s="71" t="s">
        <v>4815</v>
      </c>
      <c r="S86" s="68" t="s">
        <v>5194</v>
      </c>
      <c r="T86" s="68" t="s">
        <v>5209</v>
      </c>
      <c r="U86" s="70">
        <v>43975.842824074076</v>
      </c>
      <c r="V86" s="71" t="s">
        <v>5380</v>
      </c>
      <c r="W86" s="68"/>
      <c r="X86" s="68"/>
      <c r="Y86" s="73" t="s">
        <v>7380</v>
      </c>
      <c r="Z86" s="68"/>
    </row>
    <row r="87" spans="1:26" x14ac:dyDescent="0.25">
      <c r="A87" s="66" t="s">
        <v>319</v>
      </c>
      <c r="B87" s="66" t="s">
        <v>2044</v>
      </c>
      <c r="C87" s="77"/>
      <c r="D87" s="78"/>
      <c r="E87" s="79"/>
      <c r="F87" s="80"/>
      <c r="G87" s="77"/>
      <c r="H87" s="76"/>
      <c r="I87" s="81"/>
      <c r="J87" s="81"/>
      <c r="K87" s="36"/>
      <c r="L87" s="82"/>
      <c r="M87" s="82"/>
      <c r="N87" s="83"/>
      <c r="O87" s="68" t="s">
        <v>201</v>
      </c>
      <c r="P87" s="70">
        <v>43975.842824074076</v>
      </c>
      <c r="Q87" s="68" t="s">
        <v>3234</v>
      </c>
      <c r="R87" s="68"/>
      <c r="S87" s="68"/>
      <c r="T87" s="68" t="s">
        <v>5211</v>
      </c>
      <c r="U87" s="70">
        <v>43975.842824074076</v>
      </c>
      <c r="V87" s="71" t="s">
        <v>5381</v>
      </c>
      <c r="W87" s="68"/>
      <c r="X87" s="68"/>
      <c r="Y87" s="73" t="s">
        <v>7381</v>
      </c>
      <c r="Z87" s="68"/>
    </row>
    <row r="88" spans="1:26" x14ac:dyDescent="0.25">
      <c r="A88" s="66" t="s">
        <v>320</v>
      </c>
      <c r="B88" s="66" t="s">
        <v>2045</v>
      </c>
      <c r="C88" s="77"/>
      <c r="D88" s="78"/>
      <c r="E88" s="79"/>
      <c r="F88" s="80"/>
      <c r="G88" s="77"/>
      <c r="H88" s="76"/>
      <c r="I88" s="81"/>
      <c r="J88" s="81"/>
      <c r="K88" s="36"/>
      <c r="L88" s="82"/>
      <c r="M88" s="82"/>
      <c r="N88" s="83"/>
      <c r="O88" s="68" t="s">
        <v>201</v>
      </c>
      <c r="P88" s="70">
        <v>43975.842824074076</v>
      </c>
      <c r="Q88" s="68" t="s">
        <v>3235</v>
      </c>
      <c r="R88" s="68"/>
      <c r="S88" s="68"/>
      <c r="T88" s="68"/>
      <c r="U88" s="70">
        <v>43975.842824074076</v>
      </c>
      <c r="V88" s="71" t="s">
        <v>5382</v>
      </c>
      <c r="W88" s="68"/>
      <c r="X88" s="68"/>
      <c r="Y88" s="73" t="s">
        <v>7382</v>
      </c>
      <c r="Z88" s="68"/>
    </row>
    <row r="89" spans="1:26" x14ac:dyDescent="0.25">
      <c r="A89" s="66" t="s">
        <v>321</v>
      </c>
      <c r="B89" s="66" t="s">
        <v>2046</v>
      </c>
      <c r="C89" s="77"/>
      <c r="D89" s="78"/>
      <c r="E89" s="79"/>
      <c r="F89" s="80"/>
      <c r="G89" s="77"/>
      <c r="H89" s="76"/>
      <c r="I89" s="81"/>
      <c r="J89" s="81"/>
      <c r="K89" s="36"/>
      <c r="L89" s="82"/>
      <c r="M89" s="82"/>
      <c r="N89" s="83"/>
      <c r="O89" s="68" t="s">
        <v>201</v>
      </c>
      <c r="P89" s="70">
        <v>43975.842824074076</v>
      </c>
      <c r="Q89" s="68" t="s">
        <v>3236</v>
      </c>
      <c r="R89" s="68"/>
      <c r="S89" s="68"/>
      <c r="T89" s="68" t="s">
        <v>5212</v>
      </c>
      <c r="U89" s="70">
        <v>43975.842824074076</v>
      </c>
      <c r="V89" s="71" t="s">
        <v>5383</v>
      </c>
      <c r="W89" s="68"/>
      <c r="X89" s="68"/>
      <c r="Y89" s="73" t="s">
        <v>7383</v>
      </c>
      <c r="Z89" s="68"/>
    </row>
    <row r="90" spans="1:26" x14ac:dyDescent="0.25">
      <c r="A90" s="66" t="s">
        <v>322</v>
      </c>
      <c r="B90" s="66" t="s">
        <v>2047</v>
      </c>
      <c r="C90" s="77"/>
      <c r="D90" s="78"/>
      <c r="E90" s="79"/>
      <c r="F90" s="80"/>
      <c r="G90" s="77"/>
      <c r="H90" s="76"/>
      <c r="I90" s="81"/>
      <c r="J90" s="81"/>
      <c r="K90" s="36"/>
      <c r="L90" s="82"/>
      <c r="M90" s="82"/>
      <c r="N90" s="83"/>
      <c r="O90" s="68" t="s">
        <v>201</v>
      </c>
      <c r="P90" s="70">
        <v>43975.842824074076</v>
      </c>
      <c r="Q90" s="68" t="s">
        <v>3237</v>
      </c>
      <c r="R90" s="71" t="s">
        <v>4816</v>
      </c>
      <c r="S90" s="68" t="s">
        <v>203</v>
      </c>
      <c r="T90" s="68"/>
      <c r="U90" s="70">
        <v>43975.842824074076</v>
      </c>
      <c r="V90" s="71" t="s">
        <v>5384</v>
      </c>
      <c r="W90" s="68"/>
      <c r="X90" s="68"/>
      <c r="Y90" s="73" t="s">
        <v>7384</v>
      </c>
      <c r="Z90" s="73" t="s">
        <v>9335</v>
      </c>
    </row>
    <row r="91" spans="1:26" x14ac:dyDescent="0.25">
      <c r="A91" s="66" t="s">
        <v>322</v>
      </c>
      <c r="B91" s="66" t="s">
        <v>2048</v>
      </c>
      <c r="C91" s="77"/>
      <c r="D91" s="78"/>
      <c r="E91" s="79"/>
      <c r="F91" s="80"/>
      <c r="G91" s="77"/>
      <c r="H91" s="76"/>
      <c r="I91" s="81"/>
      <c r="J91" s="81"/>
      <c r="K91" s="36"/>
      <c r="L91" s="82"/>
      <c r="M91" s="82"/>
      <c r="N91" s="83"/>
      <c r="O91" s="68" t="s">
        <v>202</v>
      </c>
      <c r="P91" s="70">
        <v>43975.842824074076</v>
      </c>
      <c r="Q91" s="68" t="s">
        <v>3237</v>
      </c>
      <c r="R91" s="71" t="s">
        <v>4816</v>
      </c>
      <c r="S91" s="68" t="s">
        <v>203</v>
      </c>
      <c r="T91" s="68"/>
      <c r="U91" s="70">
        <v>43975.842824074076</v>
      </c>
      <c r="V91" s="71" t="s">
        <v>5384</v>
      </c>
      <c r="W91" s="68"/>
      <c r="X91" s="68"/>
      <c r="Y91" s="73" t="s">
        <v>7384</v>
      </c>
      <c r="Z91" s="73" t="s">
        <v>9335</v>
      </c>
    </row>
    <row r="92" spans="1:26" x14ac:dyDescent="0.25">
      <c r="A92" s="66" t="s">
        <v>322</v>
      </c>
      <c r="B92" s="66" t="s">
        <v>2049</v>
      </c>
      <c r="C92" s="77"/>
      <c r="D92" s="78"/>
      <c r="E92" s="79"/>
      <c r="F92" s="80"/>
      <c r="G92" s="77"/>
      <c r="H92" s="76"/>
      <c r="I92" s="81"/>
      <c r="J92" s="81"/>
      <c r="K92" s="36"/>
      <c r="L92" s="82"/>
      <c r="M92" s="82"/>
      <c r="N92" s="83"/>
      <c r="O92" s="68" t="s">
        <v>201</v>
      </c>
      <c r="P92" s="70">
        <v>43975.842824074076</v>
      </c>
      <c r="Q92" s="68" t="s">
        <v>3237</v>
      </c>
      <c r="R92" s="71" t="s">
        <v>4816</v>
      </c>
      <c r="S92" s="68" t="s">
        <v>203</v>
      </c>
      <c r="T92" s="68"/>
      <c r="U92" s="70">
        <v>43975.842824074076</v>
      </c>
      <c r="V92" s="71" t="s">
        <v>5384</v>
      </c>
      <c r="W92" s="68"/>
      <c r="X92" s="68"/>
      <c r="Y92" s="73" t="s">
        <v>7384</v>
      </c>
      <c r="Z92" s="73" t="s">
        <v>9335</v>
      </c>
    </row>
    <row r="93" spans="1:26" x14ac:dyDescent="0.25">
      <c r="A93" s="66" t="s">
        <v>323</v>
      </c>
      <c r="B93" s="66" t="s">
        <v>2050</v>
      </c>
      <c r="C93" s="77"/>
      <c r="D93" s="78"/>
      <c r="E93" s="79"/>
      <c r="F93" s="80"/>
      <c r="G93" s="77"/>
      <c r="H93" s="76"/>
      <c r="I93" s="81"/>
      <c r="J93" s="81"/>
      <c r="K93" s="36"/>
      <c r="L93" s="82"/>
      <c r="M93" s="82"/>
      <c r="N93" s="83"/>
      <c r="O93" s="68" t="s">
        <v>202</v>
      </c>
      <c r="P93" s="70">
        <v>43975.842824074076</v>
      </c>
      <c r="Q93" s="68" t="s">
        <v>3238</v>
      </c>
      <c r="R93" s="68"/>
      <c r="S93" s="68"/>
      <c r="T93" s="68"/>
      <c r="U93" s="70">
        <v>43975.842824074076</v>
      </c>
      <c r="V93" s="71" t="s">
        <v>5385</v>
      </c>
      <c r="W93" s="68"/>
      <c r="X93" s="68"/>
      <c r="Y93" s="73" t="s">
        <v>7385</v>
      </c>
      <c r="Z93" s="73" t="s">
        <v>9336</v>
      </c>
    </row>
    <row r="94" spans="1:26" x14ac:dyDescent="0.25">
      <c r="A94" s="66" t="s">
        <v>324</v>
      </c>
      <c r="B94" s="66" t="s">
        <v>324</v>
      </c>
      <c r="C94" s="77"/>
      <c r="D94" s="78"/>
      <c r="E94" s="79"/>
      <c r="F94" s="80"/>
      <c r="G94" s="77"/>
      <c r="H94" s="76"/>
      <c r="I94" s="81"/>
      <c r="J94" s="81"/>
      <c r="K94" s="36"/>
      <c r="L94" s="82"/>
      <c r="M94" s="82"/>
      <c r="N94" s="83"/>
      <c r="O94" s="68" t="s">
        <v>186</v>
      </c>
      <c r="P94" s="70">
        <v>43975.842824074076</v>
      </c>
      <c r="Q94" s="68" t="s">
        <v>3239</v>
      </c>
      <c r="R94" s="68"/>
      <c r="S94" s="68"/>
      <c r="T94" s="68"/>
      <c r="U94" s="70">
        <v>43975.842824074076</v>
      </c>
      <c r="V94" s="71" t="s">
        <v>5386</v>
      </c>
      <c r="W94" s="68"/>
      <c r="X94" s="68"/>
      <c r="Y94" s="73" t="s">
        <v>7386</v>
      </c>
      <c r="Z94" s="68"/>
    </row>
    <row r="95" spans="1:26" x14ac:dyDescent="0.25">
      <c r="A95" s="66" t="s">
        <v>325</v>
      </c>
      <c r="B95" s="66" t="s">
        <v>325</v>
      </c>
      <c r="C95" s="77"/>
      <c r="D95" s="78"/>
      <c r="E95" s="79"/>
      <c r="F95" s="80"/>
      <c r="G95" s="77"/>
      <c r="H95" s="76"/>
      <c r="I95" s="81"/>
      <c r="J95" s="81"/>
      <c r="K95" s="36"/>
      <c r="L95" s="82"/>
      <c r="M95" s="82"/>
      <c r="N95" s="83"/>
      <c r="O95" s="68" t="s">
        <v>186</v>
      </c>
      <c r="P95" s="70">
        <v>43975.842824074076</v>
      </c>
      <c r="Q95" s="68" t="s">
        <v>3240</v>
      </c>
      <c r="R95" s="71" t="s">
        <v>4817</v>
      </c>
      <c r="S95" s="68" t="s">
        <v>203</v>
      </c>
      <c r="T95" s="68"/>
      <c r="U95" s="70">
        <v>43975.842824074076</v>
      </c>
      <c r="V95" s="71" t="s">
        <v>5387</v>
      </c>
      <c r="W95" s="68"/>
      <c r="X95" s="68"/>
      <c r="Y95" s="73" t="s">
        <v>7387</v>
      </c>
      <c r="Z95" s="68"/>
    </row>
    <row r="96" spans="1:26" x14ac:dyDescent="0.25">
      <c r="A96" s="66" t="s">
        <v>326</v>
      </c>
      <c r="B96" s="66" t="s">
        <v>2051</v>
      </c>
      <c r="C96" s="77"/>
      <c r="D96" s="78"/>
      <c r="E96" s="79"/>
      <c r="F96" s="80"/>
      <c r="G96" s="77"/>
      <c r="H96" s="76"/>
      <c r="I96" s="81"/>
      <c r="J96" s="81"/>
      <c r="K96" s="36"/>
      <c r="L96" s="82"/>
      <c r="M96" s="82"/>
      <c r="N96" s="83"/>
      <c r="O96" s="68" t="s">
        <v>201</v>
      </c>
      <c r="P96" s="70">
        <v>43975.842824074076</v>
      </c>
      <c r="Q96" s="68" t="s">
        <v>3241</v>
      </c>
      <c r="R96" s="68"/>
      <c r="S96" s="68"/>
      <c r="T96" s="68"/>
      <c r="U96" s="70">
        <v>43975.842824074076</v>
      </c>
      <c r="V96" s="71" t="s">
        <v>5388</v>
      </c>
      <c r="W96" s="68"/>
      <c r="X96" s="68"/>
      <c r="Y96" s="73" t="s">
        <v>7388</v>
      </c>
      <c r="Z96" s="68"/>
    </row>
    <row r="97" spans="1:26" x14ac:dyDescent="0.25">
      <c r="A97" s="66" t="s">
        <v>327</v>
      </c>
      <c r="B97" s="66" t="s">
        <v>2052</v>
      </c>
      <c r="C97" s="77"/>
      <c r="D97" s="78"/>
      <c r="E97" s="79"/>
      <c r="F97" s="80"/>
      <c r="G97" s="77"/>
      <c r="H97" s="76"/>
      <c r="I97" s="81"/>
      <c r="J97" s="81"/>
      <c r="K97" s="36"/>
      <c r="L97" s="82"/>
      <c r="M97" s="82"/>
      <c r="N97" s="83"/>
      <c r="O97" s="68" t="s">
        <v>201</v>
      </c>
      <c r="P97" s="70">
        <v>43975.842824074076</v>
      </c>
      <c r="Q97" s="68" t="s">
        <v>3242</v>
      </c>
      <c r="R97" s="68"/>
      <c r="S97" s="68"/>
      <c r="T97" s="68"/>
      <c r="U97" s="70">
        <v>43975.842824074076</v>
      </c>
      <c r="V97" s="71" t="s">
        <v>5389</v>
      </c>
      <c r="W97" s="68"/>
      <c r="X97" s="68"/>
      <c r="Y97" s="73" t="s">
        <v>7389</v>
      </c>
      <c r="Z97" s="68"/>
    </row>
    <row r="98" spans="1:26" x14ac:dyDescent="0.25">
      <c r="A98" s="66" t="s">
        <v>328</v>
      </c>
      <c r="B98" s="66" t="s">
        <v>2053</v>
      </c>
      <c r="C98" s="77"/>
      <c r="D98" s="78"/>
      <c r="E98" s="79"/>
      <c r="F98" s="80"/>
      <c r="G98" s="77"/>
      <c r="H98" s="76"/>
      <c r="I98" s="81"/>
      <c r="J98" s="81"/>
      <c r="K98" s="36"/>
      <c r="L98" s="82"/>
      <c r="M98" s="82"/>
      <c r="N98" s="83"/>
      <c r="O98" s="68" t="s">
        <v>201</v>
      </c>
      <c r="P98" s="70">
        <v>43975.842824074076</v>
      </c>
      <c r="Q98" s="68" t="s">
        <v>3243</v>
      </c>
      <c r="R98" s="68"/>
      <c r="S98" s="68"/>
      <c r="T98" s="68"/>
      <c r="U98" s="70">
        <v>43975.842824074076</v>
      </c>
      <c r="V98" s="71" t="s">
        <v>5390</v>
      </c>
      <c r="W98" s="68"/>
      <c r="X98" s="68"/>
      <c r="Y98" s="73" t="s">
        <v>7390</v>
      </c>
      <c r="Z98" s="68"/>
    </row>
    <row r="99" spans="1:26" x14ac:dyDescent="0.25">
      <c r="A99" s="66" t="s">
        <v>328</v>
      </c>
      <c r="B99" s="66" t="s">
        <v>2021</v>
      </c>
      <c r="C99" s="77"/>
      <c r="D99" s="78"/>
      <c r="E99" s="79"/>
      <c r="F99" s="80"/>
      <c r="G99" s="77"/>
      <c r="H99" s="76"/>
      <c r="I99" s="81"/>
      <c r="J99" s="81"/>
      <c r="K99" s="36"/>
      <c r="L99" s="82"/>
      <c r="M99" s="82"/>
      <c r="N99" s="83"/>
      <c r="O99" s="68" t="s">
        <v>201</v>
      </c>
      <c r="P99" s="70">
        <v>43975.842824074076</v>
      </c>
      <c r="Q99" s="68" t="s">
        <v>3243</v>
      </c>
      <c r="R99" s="68"/>
      <c r="S99" s="68"/>
      <c r="T99" s="68"/>
      <c r="U99" s="70">
        <v>43975.842824074076</v>
      </c>
      <c r="V99" s="71" t="s">
        <v>5390</v>
      </c>
      <c r="W99" s="68"/>
      <c r="X99" s="68"/>
      <c r="Y99" s="73" t="s">
        <v>7390</v>
      </c>
      <c r="Z99" s="68"/>
    </row>
    <row r="100" spans="1:26" x14ac:dyDescent="0.25">
      <c r="A100" s="66" t="s">
        <v>329</v>
      </c>
      <c r="B100" s="66" t="s">
        <v>2054</v>
      </c>
      <c r="C100" s="77"/>
      <c r="D100" s="78"/>
      <c r="E100" s="79"/>
      <c r="F100" s="80"/>
      <c r="G100" s="77"/>
      <c r="H100" s="76"/>
      <c r="I100" s="81"/>
      <c r="J100" s="81"/>
      <c r="K100" s="36"/>
      <c r="L100" s="82"/>
      <c r="M100" s="82"/>
      <c r="N100" s="83"/>
      <c r="O100" s="68" t="s">
        <v>201</v>
      </c>
      <c r="P100" s="70">
        <v>43975.842824074076</v>
      </c>
      <c r="Q100" s="68" t="s">
        <v>3244</v>
      </c>
      <c r="R100" s="68"/>
      <c r="S100" s="68"/>
      <c r="T100" s="68"/>
      <c r="U100" s="70">
        <v>43975.842824074076</v>
      </c>
      <c r="V100" s="71" t="s">
        <v>5391</v>
      </c>
      <c r="W100" s="68"/>
      <c r="X100" s="68"/>
      <c r="Y100" s="73" t="s">
        <v>7391</v>
      </c>
      <c r="Z100" s="68"/>
    </row>
    <row r="101" spans="1:26" x14ac:dyDescent="0.25">
      <c r="A101" s="66" t="s">
        <v>330</v>
      </c>
      <c r="B101" s="66" t="s">
        <v>2055</v>
      </c>
      <c r="C101" s="77"/>
      <c r="D101" s="78"/>
      <c r="E101" s="79"/>
      <c r="F101" s="80"/>
      <c r="G101" s="77"/>
      <c r="H101" s="76"/>
      <c r="I101" s="81"/>
      <c r="J101" s="81"/>
      <c r="K101" s="36"/>
      <c r="L101" s="82"/>
      <c r="M101" s="82"/>
      <c r="N101" s="83"/>
      <c r="O101" s="68" t="s">
        <v>201</v>
      </c>
      <c r="P101" s="70">
        <v>43975.842835648145</v>
      </c>
      <c r="Q101" s="68" t="s">
        <v>3245</v>
      </c>
      <c r="R101" s="68"/>
      <c r="S101" s="68"/>
      <c r="T101" s="68" t="s">
        <v>5213</v>
      </c>
      <c r="U101" s="70">
        <v>43975.842835648145</v>
      </c>
      <c r="V101" s="71" t="s">
        <v>5392</v>
      </c>
      <c r="W101" s="68"/>
      <c r="X101" s="68"/>
      <c r="Y101" s="73" t="s">
        <v>7392</v>
      </c>
      <c r="Z101" s="68"/>
    </row>
    <row r="102" spans="1:26" x14ac:dyDescent="0.25">
      <c r="A102" s="66" t="s">
        <v>331</v>
      </c>
      <c r="B102" s="66" t="s">
        <v>2056</v>
      </c>
      <c r="C102" s="77"/>
      <c r="D102" s="78"/>
      <c r="E102" s="79"/>
      <c r="F102" s="80"/>
      <c r="G102" s="77"/>
      <c r="H102" s="76"/>
      <c r="I102" s="81"/>
      <c r="J102" s="81"/>
      <c r="K102" s="36"/>
      <c r="L102" s="82"/>
      <c r="M102" s="82"/>
      <c r="N102" s="83"/>
      <c r="O102" s="68" t="s">
        <v>201</v>
      </c>
      <c r="P102" s="70">
        <v>43975.842835648145</v>
      </c>
      <c r="Q102" s="68" t="s">
        <v>3246</v>
      </c>
      <c r="R102" s="68"/>
      <c r="S102" s="68"/>
      <c r="T102" s="68"/>
      <c r="U102" s="70">
        <v>43975.842835648145</v>
      </c>
      <c r="V102" s="71" t="s">
        <v>5393</v>
      </c>
      <c r="W102" s="68"/>
      <c r="X102" s="68"/>
      <c r="Y102" s="73" t="s">
        <v>7393</v>
      </c>
      <c r="Z102" s="68"/>
    </row>
    <row r="103" spans="1:26" x14ac:dyDescent="0.25">
      <c r="A103" s="66" t="s">
        <v>332</v>
      </c>
      <c r="B103" s="66" t="s">
        <v>2057</v>
      </c>
      <c r="C103" s="77"/>
      <c r="D103" s="78"/>
      <c r="E103" s="79"/>
      <c r="F103" s="80"/>
      <c r="G103" s="77"/>
      <c r="H103" s="76"/>
      <c r="I103" s="81"/>
      <c r="J103" s="81"/>
      <c r="K103" s="36"/>
      <c r="L103" s="82"/>
      <c r="M103" s="82"/>
      <c r="N103" s="83"/>
      <c r="O103" s="68" t="s">
        <v>201</v>
      </c>
      <c r="P103" s="70">
        <v>43975.842835648145</v>
      </c>
      <c r="Q103" s="68" t="s">
        <v>3247</v>
      </c>
      <c r="R103" s="68"/>
      <c r="S103" s="68"/>
      <c r="T103" s="68"/>
      <c r="U103" s="70">
        <v>43975.842835648145</v>
      </c>
      <c r="V103" s="71" t="s">
        <v>5394</v>
      </c>
      <c r="W103" s="68"/>
      <c r="X103" s="68"/>
      <c r="Y103" s="73" t="s">
        <v>7394</v>
      </c>
      <c r="Z103" s="68"/>
    </row>
    <row r="104" spans="1:26" x14ac:dyDescent="0.25">
      <c r="A104" s="66" t="s">
        <v>333</v>
      </c>
      <c r="B104" s="66" t="s">
        <v>333</v>
      </c>
      <c r="C104" s="77"/>
      <c r="D104" s="78"/>
      <c r="E104" s="79"/>
      <c r="F104" s="80"/>
      <c r="G104" s="77"/>
      <c r="H104" s="76"/>
      <c r="I104" s="81"/>
      <c r="J104" s="81"/>
      <c r="K104" s="36"/>
      <c r="L104" s="82"/>
      <c r="M104" s="82"/>
      <c r="N104" s="83"/>
      <c r="O104" s="68" t="s">
        <v>186</v>
      </c>
      <c r="P104" s="70">
        <v>43975.842835648145</v>
      </c>
      <c r="Q104" s="68" t="s">
        <v>3248</v>
      </c>
      <c r="R104" s="71" t="s">
        <v>4818</v>
      </c>
      <c r="S104" s="68" t="s">
        <v>203</v>
      </c>
      <c r="T104" s="68"/>
      <c r="U104" s="70">
        <v>43975.842835648145</v>
      </c>
      <c r="V104" s="71" t="s">
        <v>5395</v>
      </c>
      <c r="W104" s="68"/>
      <c r="X104" s="68"/>
      <c r="Y104" s="73" t="s">
        <v>7395</v>
      </c>
      <c r="Z104" s="68"/>
    </row>
    <row r="105" spans="1:26" x14ac:dyDescent="0.25">
      <c r="A105" s="66" t="s">
        <v>334</v>
      </c>
      <c r="B105" s="66" t="s">
        <v>1983</v>
      </c>
      <c r="C105" s="77"/>
      <c r="D105" s="78"/>
      <c r="E105" s="79"/>
      <c r="F105" s="80"/>
      <c r="G105" s="77"/>
      <c r="H105" s="76"/>
      <c r="I105" s="81"/>
      <c r="J105" s="81"/>
      <c r="K105" s="36"/>
      <c r="L105" s="82"/>
      <c r="M105" s="82"/>
      <c r="N105" s="83"/>
      <c r="O105" s="68" t="s">
        <v>201</v>
      </c>
      <c r="P105" s="70">
        <v>43975.842835648145</v>
      </c>
      <c r="Q105" s="68" t="s">
        <v>3249</v>
      </c>
      <c r="R105" s="68"/>
      <c r="S105" s="68"/>
      <c r="T105" s="68" t="s">
        <v>5214</v>
      </c>
      <c r="U105" s="70">
        <v>43975.842835648145</v>
      </c>
      <c r="V105" s="71" t="s">
        <v>5396</v>
      </c>
      <c r="W105" s="68"/>
      <c r="X105" s="68"/>
      <c r="Y105" s="73" t="s">
        <v>7396</v>
      </c>
      <c r="Z105" s="68"/>
    </row>
    <row r="106" spans="1:26" x14ac:dyDescent="0.25">
      <c r="A106" s="66" t="s">
        <v>334</v>
      </c>
      <c r="B106" s="66" t="s">
        <v>2049</v>
      </c>
      <c r="C106" s="77"/>
      <c r="D106" s="78"/>
      <c r="E106" s="79"/>
      <c r="F106" s="80"/>
      <c r="G106" s="77"/>
      <c r="H106" s="76"/>
      <c r="I106" s="81"/>
      <c r="J106" s="81"/>
      <c r="K106" s="36"/>
      <c r="L106" s="82"/>
      <c r="M106" s="82"/>
      <c r="N106" s="83"/>
      <c r="O106" s="68" t="s">
        <v>201</v>
      </c>
      <c r="P106" s="70">
        <v>43975.842835648145</v>
      </c>
      <c r="Q106" s="68" t="s">
        <v>3249</v>
      </c>
      <c r="R106" s="68"/>
      <c r="S106" s="68"/>
      <c r="T106" s="68" t="s">
        <v>5214</v>
      </c>
      <c r="U106" s="70">
        <v>43975.842835648145</v>
      </c>
      <c r="V106" s="71" t="s">
        <v>5396</v>
      </c>
      <c r="W106" s="68"/>
      <c r="X106" s="68"/>
      <c r="Y106" s="73" t="s">
        <v>7396</v>
      </c>
      <c r="Z106" s="68"/>
    </row>
    <row r="107" spans="1:26" x14ac:dyDescent="0.25">
      <c r="A107" s="66" t="s">
        <v>334</v>
      </c>
      <c r="B107" s="66" t="s">
        <v>2058</v>
      </c>
      <c r="C107" s="77"/>
      <c r="D107" s="78"/>
      <c r="E107" s="79"/>
      <c r="F107" s="80"/>
      <c r="G107" s="77"/>
      <c r="H107" s="76"/>
      <c r="I107" s="81"/>
      <c r="J107" s="81"/>
      <c r="K107" s="36"/>
      <c r="L107" s="82"/>
      <c r="M107" s="82"/>
      <c r="N107" s="83"/>
      <c r="O107" s="68" t="s">
        <v>201</v>
      </c>
      <c r="P107" s="70">
        <v>43975.842835648145</v>
      </c>
      <c r="Q107" s="68" t="s">
        <v>3249</v>
      </c>
      <c r="R107" s="68"/>
      <c r="S107" s="68"/>
      <c r="T107" s="68" t="s">
        <v>5214</v>
      </c>
      <c r="U107" s="70">
        <v>43975.842835648145</v>
      </c>
      <c r="V107" s="71" t="s">
        <v>5396</v>
      </c>
      <c r="W107" s="68"/>
      <c r="X107" s="68"/>
      <c r="Y107" s="73" t="s">
        <v>7396</v>
      </c>
      <c r="Z107" s="68"/>
    </row>
    <row r="108" spans="1:26" x14ac:dyDescent="0.25">
      <c r="A108" s="66" t="s">
        <v>335</v>
      </c>
      <c r="B108" s="66" t="s">
        <v>2059</v>
      </c>
      <c r="C108" s="77"/>
      <c r="D108" s="78"/>
      <c r="E108" s="79"/>
      <c r="F108" s="80"/>
      <c r="G108" s="77"/>
      <c r="H108" s="76"/>
      <c r="I108" s="81"/>
      <c r="J108" s="81"/>
      <c r="K108" s="36"/>
      <c r="L108" s="82"/>
      <c r="M108" s="82"/>
      <c r="N108" s="83"/>
      <c r="O108" s="68" t="s">
        <v>201</v>
      </c>
      <c r="P108" s="70">
        <v>43975.842835648145</v>
      </c>
      <c r="Q108" s="68" t="s">
        <v>3250</v>
      </c>
      <c r="R108" s="68"/>
      <c r="S108" s="68"/>
      <c r="T108" s="68"/>
      <c r="U108" s="70">
        <v>43975.842835648145</v>
      </c>
      <c r="V108" s="71" t="s">
        <v>5397</v>
      </c>
      <c r="W108" s="68"/>
      <c r="X108" s="68"/>
      <c r="Y108" s="73" t="s">
        <v>7397</v>
      </c>
      <c r="Z108" s="68"/>
    </row>
    <row r="109" spans="1:26" x14ac:dyDescent="0.25">
      <c r="A109" s="66" t="s">
        <v>336</v>
      </c>
      <c r="B109" s="66" t="s">
        <v>2060</v>
      </c>
      <c r="C109" s="77"/>
      <c r="D109" s="78"/>
      <c r="E109" s="79"/>
      <c r="F109" s="80"/>
      <c r="G109" s="77"/>
      <c r="H109" s="76"/>
      <c r="I109" s="81"/>
      <c r="J109" s="81"/>
      <c r="K109" s="36"/>
      <c r="L109" s="82"/>
      <c r="M109" s="82"/>
      <c r="N109" s="83"/>
      <c r="O109" s="68" t="s">
        <v>201</v>
      </c>
      <c r="P109" s="70">
        <v>43975.842835648145</v>
      </c>
      <c r="Q109" s="68" t="s">
        <v>3251</v>
      </c>
      <c r="R109" s="68"/>
      <c r="S109" s="68"/>
      <c r="T109" s="68"/>
      <c r="U109" s="70">
        <v>43975.842835648145</v>
      </c>
      <c r="V109" s="71" t="s">
        <v>5398</v>
      </c>
      <c r="W109" s="68"/>
      <c r="X109" s="68"/>
      <c r="Y109" s="73" t="s">
        <v>7398</v>
      </c>
      <c r="Z109" s="68"/>
    </row>
    <row r="110" spans="1:26" x14ac:dyDescent="0.25">
      <c r="A110" s="66" t="s">
        <v>337</v>
      </c>
      <c r="B110" s="66" t="s">
        <v>2061</v>
      </c>
      <c r="C110" s="77"/>
      <c r="D110" s="78"/>
      <c r="E110" s="79"/>
      <c r="F110" s="80"/>
      <c r="G110" s="77"/>
      <c r="H110" s="76"/>
      <c r="I110" s="81"/>
      <c r="J110" s="81"/>
      <c r="K110" s="36"/>
      <c r="L110" s="82"/>
      <c r="M110" s="82"/>
      <c r="N110" s="83"/>
      <c r="O110" s="68" t="s">
        <v>201</v>
      </c>
      <c r="P110" s="70">
        <v>43975.842835648145</v>
      </c>
      <c r="Q110" s="68" t="s">
        <v>3252</v>
      </c>
      <c r="R110" s="68"/>
      <c r="S110" s="68"/>
      <c r="T110" s="68"/>
      <c r="U110" s="70">
        <v>43975.842835648145</v>
      </c>
      <c r="V110" s="71" t="s">
        <v>5399</v>
      </c>
      <c r="W110" s="68"/>
      <c r="X110" s="68"/>
      <c r="Y110" s="73" t="s">
        <v>7399</v>
      </c>
      <c r="Z110" s="68"/>
    </row>
    <row r="111" spans="1:26" x14ac:dyDescent="0.25">
      <c r="A111" s="66" t="s">
        <v>338</v>
      </c>
      <c r="B111" s="66" t="s">
        <v>2062</v>
      </c>
      <c r="C111" s="77"/>
      <c r="D111" s="78"/>
      <c r="E111" s="79"/>
      <c r="F111" s="80"/>
      <c r="G111" s="77"/>
      <c r="H111" s="76"/>
      <c r="I111" s="81"/>
      <c r="J111" s="81"/>
      <c r="K111" s="36"/>
      <c r="L111" s="82"/>
      <c r="M111" s="82"/>
      <c r="N111" s="83"/>
      <c r="O111" s="68" t="s">
        <v>202</v>
      </c>
      <c r="P111" s="70">
        <v>43975.842835648145</v>
      </c>
      <c r="Q111" s="68" t="s">
        <v>3253</v>
      </c>
      <c r="R111" s="68"/>
      <c r="S111" s="68"/>
      <c r="T111" s="68"/>
      <c r="U111" s="70">
        <v>43975.842835648145</v>
      </c>
      <c r="V111" s="71" t="s">
        <v>5400</v>
      </c>
      <c r="W111" s="68"/>
      <c r="X111" s="68"/>
      <c r="Y111" s="73" t="s">
        <v>7400</v>
      </c>
      <c r="Z111" s="73" t="s">
        <v>9337</v>
      </c>
    </row>
    <row r="112" spans="1:26" x14ac:dyDescent="0.25">
      <c r="A112" s="66" t="s">
        <v>339</v>
      </c>
      <c r="B112" s="66" t="s">
        <v>339</v>
      </c>
      <c r="C112" s="77"/>
      <c r="D112" s="78"/>
      <c r="E112" s="79"/>
      <c r="F112" s="80"/>
      <c r="G112" s="77"/>
      <c r="H112" s="76"/>
      <c r="I112" s="81"/>
      <c r="J112" s="81"/>
      <c r="K112" s="36"/>
      <c r="L112" s="82"/>
      <c r="M112" s="82"/>
      <c r="N112" s="83"/>
      <c r="O112" s="68" t="s">
        <v>186</v>
      </c>
      <c r="P112" s="70">
        <v>43975.842835648145</v>
      </c>
      <c r="Q112" s="68" t="s">
        <v>3254</v>
      </c>
      <c r="R112" s="68"/>
      <c r="S112" s="68"/>
      <c r="T112" s="68"/>
      <c r="U112" s="70">
        <v>43975.842835648145</v>
      </c>
      <c r="V112" s="71" t="s">
        <v>5401</v>
      </c>
      <c r="W112" s="68"/>
      <c r="X112" s="68"/>
      <c r="Y112" s="73" t="s">
        <v>7401</v>
      </c>
      <c r="Z112" s="68"/>
    </row>
    <row r="113" spans="1:26" x14ac:dyDescent="0.25">
      <c r="A113" s="66" t="s">
        <v>340</v>
      </c>
      <c r="B113" s="66" t="s">
        <v>2063</v>
      </c>
      <c r="C113" s="77"/>
      <c r="D113" s="78"/>
      <c r="E113" s="79"/>
      <c r="F113" s="80"/>
      <c r="G113" s="77"/>
      <c r="H113" s="76"/>
      <c r="I113" s="81"/>
      <c r="J113" s="81"/>
      <c r="K113" s="36"/>
      <c r="L113" s="82"/>
      <c r="M113" s="82"/>
      <c r="N113" s="83"/>
      <c r="O113" s="68" t="s">
        <v>201</v>
      </c>
      <c r="P113" s="70">
        <v>43975.842835648145</v>
      </c>
      <c r="Q113" s="68" t="s">
        <v>3255</v>
      </c>
      <c r="R113" s="68"/>
      <c r="S113" s="68"/>
      <c r="T113" s="68"/>
      <c r="U113" s="70">
        <v>43975.842835648145</v>
      </c>
      <c r="V113" s="71" t="s">
        <v>5402</v>
      </c>
      <c r="W113" s="68"/>
      <c r="X113" s="68"/>
      <c r="Y113" s="73" t="s">
        <v>7402</v>
      </c>
      <c r="Z113" s="68"/>
    </row>
    <row r="114" spans="1:26" x14ac:dyDescent="0.25">
      <c r="A114" s="66" t="s">
        <v>341</v>
      </c>
      <c r="B114" s="66" t="s">
        <v>2064</v>
      </c>
      <c r="C114" s="77"/>
      <c r="D114" s="78"/>
      <c r="E114" s="79"/>
      <c r="F114" s="80"/>
      <c r="G114" s="77"/>
      <c r="H114" s="76"/>
      <c r="I114" s="81"/>
      <c r="J114" s="81"/>
      <c r="K114" s="36"/>
      <c r="L114" s="82"/>
      <c r="M114" s="82"/>
      <c r="N114" s="83"/>
      <c r="O114" s="68" t="s">
        <v>201</v>
      </c>
      <c r="P114" s="70">
        <v>43975.842835648145</v>
      </c>
      <c r="Q114" s="68" t="s">
        <v>3256</v>
      </c>
      <c r="R114" s="68"/>
      <c r="S114" s="68"/>
      <c r="T114" s="68"/>
      <c r="U114" s="70">
        <v>43975.842835648145</v>
      </c>
      <c r="V114" s="71" t="s">
        <v>5403</v>
      </c>
      <c r="W114" s="68"/>
      <c r="X114" s="68"/>
      <c r="Y114" s="73" t="s">
        <v>7403</v>
      </c>
      <c r="Z114" s="68"/>
    </row>
    <row r="115" spans="1:26" x14ac:dyDescent="0.25">
      <c r="A115" s="66" t="s">
        <v>342</v>
      </c>
      <c r="B115" s="66" t="s">
        <v>2065</v>
      </c>
      <c r="C115" s="77"/>
      <c r="D115" s="78"/>
      <c r="E115" s="79"/>
      <c r="F115" s="80"/>
      <c r="G115" s="77"/>
      <c r="H115" s="76"/>
      <c r="I115" s="81"/>
      <c r="J115" s="81"/>
      <c r="K115" s="36"/>
      <c r="L115" s="82"/>
      <c r="M115" s="82"/>
      <c r="N115" s="83"/>
      <c r="O115" s="68" t="s">
        <v>201</v>
      </c>
      <c r="P115" s="70">
        <v>43975.842835648145</v>
      </c>
      <c r="Q115" s="68" t="s">
        <v>3257</v>
      </c>
      <c r="R115" s="68"/>
      <c r="S115" s="68"/>
      <c r="T115" s="68" t="s">
        <v>5215</v>
      </c>
      <c r="U115" s="70">
        <v>43975.842835648145</v>
      </c>
      <c r="V115" s="71" t="s">
        <v>5404</v>
      </c>
      <c r="W115" s="68"/>
      <c r="X115" s="68"/>
      <c r="Y115" s="73" t="s">
        <v>7404</v>
      </c>
      <c r="Z115" s="68"/>
    </row>
    <row r="116" spans="1:26" x14ac:dyDescent="0.25">
      <c r="A116" s="66" t="s">
        <v>343</v>
      </c>
      <c r="B116" s="66" t="s">
        <v>343</v>
      </c>
      <c r="C116" s="77"/>
      <c r="D116" s="78"/>
      <c r="E116" s="79"/>
      <c r="F116" s="80"/>
      <c r="G116" s="77"/>
      <c r="H116" s="76"/>
      <c r="I116" s="81"/>
      <c r="J116" s="81"/>
      <c r="K116" s="36"/>
      <c r="L116" s="82"/>
      <c r="M116" s="82"/>
      <c r="N116" s="83"/>
      <c r="O116" s="68" t="s">
        <v>186</v>
      </c>
      <c r="P116" s="70">
        <v>43975.842835648145</v>
      </c>
      <c r="Q116" s="68" t="s">
        <v>3258</v>
      </c>
      <c r="R116" s="71" t="s">
        <v>4819</v>
      </c>
      <c r="S116" s="68" t="s">
        <v>203</v>
      </c>
      <c r="T116" s="68"/>
      <c r="U116" s="70">
        <v>43975.842835648145</v>
      </c>
      <c r="V116" s="71" t="s">
        <v>5405</v>
      </c>
      <c r="W116" s="68"/>
      <c r="X116" s="68"/>
      <c r="Y116" s="73" t="s">
        <v>7405</v>
      </c>
      <c r="Z116" s="73" t="s">
        <v>9338</v>
      </c>
    </row>
    <row r="117" spans="1:26" x14ac:dyDescent="0.25">
      <c r="A117" s="66" t="s">
        <v>344</v>
      </c>
      <c r="B117" s="66" t="s">
        <v>2066</v>
      </c>
      <c r="C117" s="77"/>
      <c r="D117" s="78"/>
      <c r="E117" s="79"/>
      <c r="F117" s="80"/>
      <c r="G117" s="77"/>
      <c r="H117" s="76"/>
      <c r="I117" s="81"/>
      <c r="J117" s="81"/>
      <c r="K117" s="36"/>
      <c r="L117" s="82"/>
      <c r="M117" s="82"/>
      <c r="N117" s="83"/>
      <c r="O117" s="68" t="s">
        <v>202</v>
      </c>
      <c r="P117" s="70">
        <v>43975.842835648145</v>
      </c>
      <c r="Q117" s="68" t="s">
        <v>3259</v>
      </c>
      <c r="R117" s="68"/>
      <c r="S117" s="68"/>
      <c r="T117" s="68"/>
      <c r="U117" s="70">
        <v>43975.842835648145</v>
      </c>
      <c r="V117" s="71" t="s">
        <v>5406</v>
      </c>
      <c r="W117" s="68"/>
      <c r="X117" s="68"/>
      <c r="Y117" s="73" t="s">
        <v>7406</v>
      </c>
      <c r="Z117" s="73" t="s">
        <v>9339</v>
      </c>
    </row>
    <row r="118" spans="1:26" x14ac:dyDescent="0.25">
      <c r="A118" s="66" t="s">
        <v>345</v>
      </c>
      <c r="B118" s="66" t="s">
        <v>2067</v>
      </c>
      <c r="C118" s="77"/>
      <c r="D118" s="78"/>
      <c r="E118" s="79"/>
      <c r="F118" s="80"/>
      <c r="G118" s="77"/>
      <c r="H118" s="76"/>
      <c r="I118" s="81"/>
      <c r="J118" s="81"/>
      <c r="K118" s="36"/>
      <c r="L118" s="82"/>
      <c r="M118" s="82"/>
      <c r="N118" s="83"/>
      <c r="O118" s="68" t="s">
        <v>201</v>
      </c>
      <c r="P118" s="70">
        <v>43975.842835648145</v>
      </c>
      <c r="Q118" s="68" t="s">
        <v>3260</v>
      </c>
      <c r="R118" s="71" t="s">
        <v>4820</v>
      </c>
      <c r="S118" s="68" t="s">
        <v>203</v>
      </c>
      <c r="T118" s="68"/>
      <c r="U118" s="70">
        <v>43975.842835648145</v>
      </c>
      <c r="V118" s="71" t="s">
        <v>5407</v>
      </c>
      <c r="W118" s="68"/>
      <c r="X118" s="68"/>
      <c r="Y118" s="73" t="s">
        <v>7407</v>
      </c>
      <c r="Z118" s="73" t="s">
        <v>9340</v>
      </c>
    </row>
    <row r="119" spans="1:26" x14ac:dyDescent="0.25">
      <c r="A119" s="66" t="s">
        <v>345</v>
      </c>
      <c r="B119" s="66" t="s">
        <v>2068</v>
      </c>
      <c r="C119" s="77"/>
      <c r="D119" s="78"/>
      <c r="E119" s="79"/>
      <c r="F119" s="80"/>
      <c r="G119" s="77"/>
      <c r="H119" s="76"/>
      <c r="I119" s="81"/>
      <c r="J119" s="81"/>
      <c r="K119" s="36"/>
      <c r="L119" s="82"/>
      <c r="M119" s="82"/>
      <c r="N119" s="83"/>
      <c r="O119" s="68" t="s">
        <v>201</v>
      </c>
      <c r="P119" s="70">
        <v>43975.842835648145</v>
      </c>
      <c r="Q119" s="68" t="s">
        <v>3260</v>
      </c>
      <c r="R119" s="71" t="s">
        <v>4820</v>
      </c>
      <c r="S119" s="68" t="s">
        <v>203</v>
      </c>
      <c r="T119" s="68"/>
      <c r="U119" s="70">
        <v>43975.842835648145</v>
      </c>
      <c r="V119" s="71" t="s">
        <v>5407</v>
      </c>
      <c r="W119" s="68"/>
      <c r="X119" s="68"/>
      <c r="Y119" s="73" t="s">
        <v>7407</v>
      </c>
      <c r="Z119" s="73" t="s">
        <v>9340</v>
      </c>
    </row>
    <row r="120" spans="1:26" x14ac:dyDescent="0.25">
      <c r="A120" s="66" t="s">
        <v>345</v>
      </c>
      <c r="B120" s="66" t="s">
        <v>2069</v>
      </c>
      <c r="C120" s="77"/>
      <c r="D120" s="78"/>
      <c r="E120" s="79"/>
      <c r="F120" s="80"/>
      <c r="G120" s="77"/>
      <c r="H120" s="76"/>
      <c r="I120" s="81"/>
      <c r="J120" s="81"/>
      <c r="K120" s="36"/>
      <c r="L120" s="82"/>
      <c r="M120" s="82"/>
      <c r="N120" s="83"/>
      <c r="O120" s="68" t="s">
        <v>201</v>
      </c>
      <c r="P120" s="70">
        <v>43975.842835648145</v>
      </c>
      <c r="Q120" s="68" t="s">
        <v>3260</v>
      </c>
      <c r="R120" s="71" t="s">
        <v>4820</v>
      </c>
      <c r="S120" s="68" t="s">
        <v>203</v>
      </c>
      <c r="T120" s="68"/>
      <c r="U120" s="70">
        <v>43975.842835648145</v>
      </c>
      <c r="V120" s="71" t="s">
        <v>5407</v>
      </c>
      <c r="W120" s="68"/>
      <c r="X120" s="68"/>
      <c r="Y120" s="73" t="s">
        <v>7407</v>
      </c>
      <c r="Z120" s="73" t="s">
        <v>9340</v>
      </c>
    </row>
    <row r="121" spans="1:26" x14ac:dyDescent="0.25">
      <c r="A121" s="66" t="s">
        <v>345</v>
      </c>
      <c r="B121" s="66" t="s">
        <v>2070</v>
      </c>
      <c r="C121" s="77"/>
      <c r="D121" s="78"/>
      <c r="E121" s="79"/>
      <c r="F121" s="80"/>
      <c r="G121" s="77"/>
      <c r="H121" s="76"/>
      <c r="I121" s="81"/>
      <c r="J121" s="81"/>
      <c r="K121" s="36"/>
      <c r="L121" s="82"/>
      <c r="M121" s="82"/>
      <c r="N121" s="83"/>
      <c r="O121" s="68" t="s">
        <v>201</v>
      </c>
      <c r="P121" s="70">
        <v>43975.842835648145</v>
      </c>
      <c r="Q121" s="68" t="s">
        <v>3260</v>
      </c>
      <c r="R121" s="71" t="s">
        <v>4820</v>
      </c>
      <c r="S121" s="68" t="s">
        <v>203</v>
      </c>
      <c r="T121" s="68"/>
      <c r="U121" s="70">
        <v>43975.842835648145</v>
      </c>
      <c r="V121" s="71" t="s">
        <v>5407</v>
      </c>
      <c r="W121" s="68"/>
      <c r="X121" s="68"/>
      <c r="Y121" s="73" t="s">
        <v>7407</v>
      </c>
      <c r="Z121" s="73" t="s">
        <v>9340</v>
      </c>
    </row>
    <row r="122" spans="1:26" x14ac:dyDescent="0.25">
      <c r="A122" s="66" t="s">
        <v>346</v>
      </c>
      <c r="B122" s="66" t="s">
        <v>2071</v>
      </c>
      <c r="C122" s="77"/>
      <c r="D122" s="78"/>
      <c r="E122" s="79"/>
      <c r="F122" s="80"/>
      <c r="G122" s="77"/>
      <c r="H122" s="76"/>
      <c r="I122" s="81"/>
      <c r="J122" s="81"/>
      <c r="K122" s="36"/>
      <c r="L122" s="82"/>
      <c r="M122" s="82"/>
      <c r="N122" s="83"/>
      <c r="O122" s="68" t="s">
        <v>202</v>
      </c>
      <c r="P122" s="70">
        <v>43975.842835648145</v>
      </c>
      <c r="Q122" s="68" t="s">
        <v>3261</v>
      </c>
      <c r="R122" s="68"/>
      <c r="S122" s="68"/>
      <c r="T122" s="68"/>
      <c r="U122" s="70">
        <v>43975.842835648145</v>
      </c>
      <c r="V122" s="71" t="s">
        <v>5408</v>
      </c>
      <c r="W122" s="68"/>
      <c r="X122" s="68"/>
      <c r="Y122" s="73" t="s">
        <v>7408</v>
      </c>
      <c r="Z122" s="73" t="s">
        <v>9341</v>
      </c>
    </row>
    <row r="123" spans="1:26" x14ac:dyDescent="0.25">
      <c r="A123" s="66" t="s">
        <v>347</v>
      </c>
      <c r="B123" s="66" t="s">
        <v>2072</v>
      </c>
      <c r="C123" s="77"/>
      <c r="D123" s="78"/>
      <c r="E123" s="79"/>
      <c r="F123" s="80"/>
      <c r="G123" s="77"/>
      <c r="H123" s="76"/>
      <c r="I123" s="81"/>
      <c r="J123" s="81"/>
      <c r="K123" s="36"/>
      <c r="L123" s="82"/>
      <c r="M123" s="82"/>
      <c r="N123" s="83"/>
      <c r="O123" s="68" t="s">
        <v>201</v>
      </c>
      <c r="P123" s="70">
        <v>43975.842835648145</v>
      </c>
      <c r="Q123" s="68" t="s">
        <v>3262</v>
      </c>
      <c r="R123" s="68"/>
      <c r="S123" s="68"/>
      <c r="T123" s="68"/>
      <c r="U123" s="70">
        <v>43975.842835648145</v>
      </c>
      <c r="V123" s="71" t="s">
        <v>5409</v>
      </c>
      <c r="W123" s="68"/>
      <c r="X123" s="68"/>
      <c r="Y123" s="73" t="s">
        <v>7409</v>
      </c>
      <c r="Z123" s="68"/>
    </row>
    <row r="124" spans="1:26" x14ac:dyDescent="0.25">
      <c r="A124" s="66" t="s">
        <v>348</v>
      </c>
      <c r="B124" s="66" t="s">
        <v>2073</v>
      </c>
      <c r="C124" s="77"/>
      <c r="D124" s="78"/>
      <c r="E124" s="79"/>
      <c r="F124" s="80"/>
      <c r="G124" s="77"/>
      <c r="H124" s="76"/>
      <c r="I124" s="81"/>
      <c r="J124" s="81"/>
      <c r="K124" s="36"/>
      <c r="L124" s="82"/>
      <c r="M124" s="82"/>
      <c r="N124" s="83"/>
      <c r="O124" s="68" t="s">
        <v>201</v>
      </c>
      <c r="P124" s="70">
        <v>43975.842835648145</v>
      </c>
      <c r="Q124" s="68" t="s">
        <v>3263</v>
      </c>
      <c r="R124" s="68"/>
      <c r="S124" s="68"/>
      <c r="T124" s="68"/>
      <c r="U124" s="70">
        <v>43975.842835648145</v>
      </c>
      <c r="V124" s="71" t="s">
        <v>5410</v>
      </c>
      <c r="W124" s="68"/>
      <c r="X124" s="68"/>
      <c r="Y124" s="73" t="s">
        <v>7410</v>
      </c>
      <c r="Z124" s="68"/>
    </row>
    <row r="125" spans="1:26" x14ac:dyDescent="0.25">
      <c r="A125" s="66" t="s">
        <v>349</v>
      </c>
      <c r="B125" s="66" t="s">
        <v>349</v>
      </c>
      <c r="C125" s="77"/>
      <c r="D125" s="78"/>
      <c r="E125" s="79"/>
      <c r="F125" s="80"/>
      <c r="G125" s="77"/>
      <c r="H125" s="76"/>
      <c r="I125" s="81"/>
      <c r="J125" s="81"/>
      <c r="K125" s="36"/>
      <c r="L125" s="82"/>
      <c r="M125" s="82"/>
      <c r="N125" s="83"/>
      <c r="O125" s="68" t="s">
        <v>186</v>
      </c>
      <c r="P125" s="70">
        <v>43975.842835648145</v>
      </c>
      <c r="Q125" s="68" t="s">
        <v>3264</v>
      </c>
      <c r="R125" s="71" t="s">
        <v>4821</v>
      </c>
      <c r="S125" s="68" t="s">
        <v>203</v>
      </c>
      <c r="T125" s="68"/>
      <c r="U125" s="70">
        <v>43975.842835648145</v>
      </c>
      <c r="V125" s="71" t="s">
        <v>5411</v>
      </c>
      <c r="W125" s="68"/>
      <c r="X125" s="68"/>
      <c r="Y125" s="73" t="s">
        <v>7411</v>
      </c>
      <c r="Z125" s="68"/>
    </row>
    <row r="126" spans="1:26" x14ac:dyDescent="0.25">
      <c r="A126" s="66" t="s">
        <v>350</v>
      </c>
      <c r="B126" s="66" t="s">
        <v>2074</v>
      </c>
      <c r="C126" s="77"/>
      <c r="D126" s="78"/>
      <c r="E126" s="79"/>
      <c r="F126" s="80"/>
      <c r="G126" s="77"/>
      <c r="H126" s="76"/>
      <c r="I126" s="81"/>
      <c r="J126" s="81"/>
      <c r="K126" s="36"/>
      <c r="L126" s="82"/>
      <c r="M126" s="82"/>
      <c r="N126" s="83"/>
      <c r="O126" s="68" t="s">
        <v>201</v>
      </c>
      <c r="P126" s="70">
        <v>43975.842835648145</v>
      </c>
      <c r="Q126" s="68" t="s">
        <v>3265</v>
      </c>
      <c r="R126" s="68"/>
      <c r="S126" s="68"/>
      <c r="T126" s="68"/>
      <c r="U126" s="70">
        <v>43975.842835648145</v>
      </c>
      <c r="V126" s="71" t="s">
        <v>5412</v>
      </c>
      <c r="W126" s="68"/>
      <c r="X126" s="68"/>
      <c r="Y126" s="73" t="s">
        <v>7412</v>
      </c>
      <c r="Z126" s="68"/>
    </row>
    <row r="127" spans="1:26" x14ac:dyDescent="0.25">
      <c r="A127" s="66" t="s">
        <v>351</v>
      </c>
      <c r="B127" s="66" t="s">
        <v>2075</v>
      </c>
      <c r="C127" s="77"/>
      <c r="D127" s="78"/>
      <c r="E127" s="79"/>
      <c r="F127" s="80"/>
      <c r="G127" s="77"/>
      <c r="H127" s="76"/>
      <c r="I127" s="81"/>
      <c r="J127" s="81"/>
      <c r="K127" s="36"/>
      <c r="L127" s="82"/>
      <c r="M127" s="82"/>
      <c r="N127" s="83"/>
      <c r="O127" s="68" t="s">
        <v>201</v>
      </c>
      <c r="P127" s="70">
        <v>43975.842835648145</v>
      </c>
      <c r="Q127" s="68" t="s">
        <v>3266</v>
      </c>
      <c r="R127" s="68"/>
      <c r="S127" s="68"/>
      <c r="T127" s="68"/>
      <c r="U127" s="70">
        <v>43975.842835648145</v>
      </c>
      <c r="V127" s="71" t="s">
        <v>5413</v>
      </c>
      <c r="W127" s="68"/>
      <c r="X127" s="68"/>
      <c r="Y127" s="73" t="s">
        <v>7413</v>
      </c>
      <c r="Z127" s="68"/>
    </row>
    <row r="128" spans="1:26" x14ac:dyDescent="0.25">
      <c r="A128" s="66" t="s">
        <v>352</v>
      </c>
      <c r="B128" s="66" t="s">
        <v>352</v>
      </c>
      <c r="C128" s="77"/>
      <c r="D128" s="78"/>
      <c r="E128" s="79"/>
      <c r="F128" s="80"/>
      <c r="G128" s="77"/>
      <c r="H128" s="76"/>
      <c r="I128" s="81"/>
      <c r="J128" s="81"/>
      <c r="K128" s="36"/>
      <c r="L128" s="82"/>
      <c r="M128" s="82"/>
      <c r="N128" s="83"/>
      <c r="O128" s="68" t="s">
        <v>186</v>
      </c>
      <c r="P128" s="70">
        <v>43975.842835648145</v>
      </c>
      <c r="Q128" s="68" t="s">
        <v>3267</v>
      </c>
      <c r="R128" s="68"/>
      <c r="S128" s="68"/>
      <c r="T128" s="68"/>
      <c r="U128" s="70">
        <v>43975.842835648145</v>
      </c>
      <c r="V128" s="71" t="s">
        <v>5414</v>
      </c>
      <c r="W128" s="68"/>
      <c r="X128" s="68"/>
      <c r="Y128" s="73" t="s">
        <v>7414</v>
      </c>
      <c r="Z128" s="68"/>
    </row>
    <row r="129" spans="1:26" x14ac:dyDescent="0.25">
      <c r="A129" s="66" t="s">
        <v>353</v>
      </c>
      <c r="B129" s="66" t="s">
        <v>2076</v>
      </c>
      <c r="C129" s="77"/>
      <c r="D129" s="78"/>
      <c r="E129" s="79"/>
      <c r="F129" s="80"/>
      <c r="G129" s="77"/>
      <c r="H129" s="76"/>
      <c r="I129" s="81"/>
      <c r="J129" s="81"/>
      <c r="K129" s="36"/>
      <c r="L129" s="82"/>
      <c r="M129" s="82"/>
      <c r="N129" s="83"/>
      <c r="O129" s="68" t="s">
        <v>201</v>
      </c>
      <c r="P129" s="70">
        <v>43975.842835648145</v>
      </c>
      <c r="Q129" s="68" t="s">
        <v>3268</v>
      </c>
      <c r="R129" s="68"/>
      <c r="S129" s="68"/>
      <c r="T129" s="68"/>
      <c r="U129" s="70">
        <v>43975.842835648145</v>
      </c>
      <c r="V129" s="71" t="s">
        <v>5415</v>
      </c>
      <c r="W129" s="68"/>
      <c r="X129" s="68"/>
      <c r="Y129" s="73" t="s">
        <v>7415</v>
      </c>
      <c r="Z129" s="68"/>
    </row>
    <row r="130" spans="1:26" x14ac:dyDescent="0.25">
      <c r="A130" s="66" t="s">
        <v>354</v>
      </c>
      <c r="B130" s="66" t="s">
        <v>354</v>
      </c>
      <c r="C130" s="77"/>
      <c r="D130" s="78"/>
      <c r="E130" s="79"/>
      <c r="F130" s="80"/>
      <c r="G130" s="77"/>
      <c r="H130" s="76"/>
      <c r="I130" s="81"/>
      <c r="J130" s="81"/>
      <c r="K130" s="36"/>
      <c r="L130" s="82"/>
      <c r="M130" s="82"/>
      <c r="N130" s="83"/>
      <c r="O130" s="68" t="s">
        <v>186</v>
      </c>
      <c r="P130" s="70">
        <v>43975.842835648145</v>
      </c>
      <c r="Q130" s="68" t="s">
        <v>3269</v>
      </c>
      <c r="R130" s="68"/>
      <c r="S130" s="68"/>
      <c r="T130" s="68"/>
      <c r="U130" s="70">
        <v>43975.842835648145</v>
      </c>
      <c r="V130" s="71" t="s">
        <v>5416</v>
      </c>
      <c r="W130" s="68"/>
      <c r="X130" s="68"/>
      <c r="Y130" s="73" t="s">
        <v>7416</v>
      </c>
      <c r="Z130" s="68"/>
    </row>
    <row r="131" spans="1:26" x14ac:dyDescent="0.25">
      <c r="A131" s="66" t="s">
        <v>355</v>
      </c>
      <c r="B131" s="66" t="s">
        <v>355</v>
      </c>
      <c r="C131" s="77"/>
      <c r="D131" s="78"/>
      <c r="E131" s="79"/>
      <c r="F131" s="80"/>
      <c r="G131" s="77"/>
      <c r="H131" s="76"/>
      <c r="I131" s="81"/>
      <c r="J131" s="81"/>
      <c r="K131" s="36"/>
      <c r="L131" s="82"/>
      <c r="M131" s="82"/>
      <c r="N131" s="83"/>
      <c r="O131" s="68" t="s">
        <v>186</v>
      </c>
      <c r="P131" s="70">
        <v>43975.842835648145</v>
      </c>
      <c r="Q131" s="68" t="s">
        <v>3270</v>
      </c>
      <c r="R131" s="71" t="s">
        <v>4822</v>
      </c>
      <c r="S131" s="68" t="s">
        <v>203</v>
      </c>
      <c r="T131" s="68"/>
      <c r="U131" s="70">
        <v>43975.842835648145</v>
      </c>
      <c r="V131" s="71" t="s">
        <v>5417</v>
      </c>
      <c r="W131" s="68"/>
      <c r="X131" s="68"/>
      <c r="Y131" s="73" t="s">
        <v>7417</v>
      </c>
      <c r="Z131" s="68"/>
    </row>
    <row r="132" spans="1:26" x14ac:dyDescent="0.25">
      <c r="A132" s="66" t="s">
        <v>356</v>
      </c>
      <c r="B132" s="66" t="s">
        <v>2021</v>
      </c>
      <c r="C132" s="77"/>
      <c r="D132" s="78"/>
      <c r="E132" s="79"/>
      <c r="F132" s="80"/>
      <c r="G132" s="77"/>
      <c r="H132" s="76"/>
      <c r="I132" s="81"/>
      <c r="J132" s="81"/>
      <c r="K132" s="36"/>
      <c r="L132" s="82"/>
      <c r="M132" s="82"/>
      <c r="N132" s="83"/>
      <c r="O132" s="68" t="s">
        <v>201</v>
      </c>
      <c r="P132" s="70">
        <v>43975.842835648145</v>
      </c>
      <c r="Q132" s="68" t="s">
        <v>3207</v>
      </c>
      <c r="R132" s="68"/>
      <c r="S132" s="68"/>
      <c r="T132" s="68" t="s">
        <v>5209</v>
      </c>
      <c r="U132" s="70">
        <v>43975.842835648145</v>
      </c>
      <c r="V132" s="71" t="s">
        <v>5418</v>
      </c>
      <c r="W132" s="68"/>
      <c r="X132" s="68"/>
      <c r="Y132" s="73" t="s">
        <v>7418</v>
      </c>
      <c r="Z132" s="68"/>
    </row>
    <row r="133" spans="1:26" x14ac:dyDescent="0.25">
      <c r="A133" s="66" t="s">
        <v>357</v>
      </c>
      <c r="B133" s="66" t="s">
        <v>357</v>
      </c>
      <c r="C133" s="77"/>
      <c r="D133" s="78"/>
      <c r="E133" s="79"/>
      <c r="F133" s="80"/>
      <c r="G133" s="77"/>
      <c r="H133" s="76"/>
      <c r="I133" s="81"/>
      <c r="J133" s="81"/>
      <c r="K133" s="36"/>
      <c r="L133" s="82"/>
      <c r="M133" s="82"/>
      <c r="N133" s="83"/>
      <c r="O133" s="68" t="s">
        <v>186</v>
      </c>
      <c r="P133" s="70">
        <v>43975.842835648145</v>
      </c>
      <c r="Q133" s="68" t="s">
        <v>3271</v>
      </c>
      <c r="R133" s="68"/>
      <c r="S133" s="68"/>
      <c r="T133" s="68"/>
      <c r="U133" s="70">
        <v>43975.842835648145</v>
      </c>
      <c r="V133" s="71" t="s">
        <v>5419</v>
      </c>
      <c r="W133" s="68"/>
      <c r="X133" s="68"/>
      <c r="Y133" s="73" t="s">
        <v>7419</v>
      </c>
      <c r="Z133" s="68"/>
    </row>
    <row r="134" spans="1:26" x14ac:dyDescent="0.25">
      <c r="A134" s="66" t="s">
        <v>358</v>
      </c>
      <c r="B134" s="66" t="s">
        <v>2021</v>
      </c>
      <c r="C134" s="77"/>
      <c r="D134" s="78"/>
      <c r="E134" s="79"/>
      <c r="F134" s="80"/>
      <c r="G134" s="77"/>
      <c r="H134" s="76"/>
      <c r="I134" s="81"/>
      <c r="J134" s="81"/>
      <c r="K134" s="36"/>
      <c r="L134" s="82"/>
      <c r="M134" s="82"/>
      <c r="N134" s="83"/>
      <c r="O134" s="68" t="s">
        <v>201</v>
      </c>
      <c r="P134" s="70">
        <v>43975.842835648145</v>
      </c>
      <c r="Q134" s="68" t="s">
        <v>3207</v>
      </c>
      <c r="R134" s="68"/>
      <c r="S134" s="68"/>
      <c r="T134" s="68" t="s">
        <v>5209</v>
      </c>
      <c r="U134" s="70">
        <v>43975.842835648145</v>
      </c>
      <c r="V134" s="71" t="s">
        <v>5420</v>
      </c>
      <c r="W134" s="68"/>
      <c r="X134" s="68"/>
      <c r="Y134" s="73" t="s">
        <v>7420</v>
      </c>
      <c r="Z134" s="68"/>
    </row>
    <row r="135" spans="1:26" x14ac:dyDescent="0.25">
      <c r="A135" s="66" t="s">
        <v>359</v>
      </c>
      <c r="B135" s="66" t="s">
        <v>2077</v>
      </c>
      <c r="C135" s="77"/>
      <c r="D135" s="78"/>
      <c r="E135" s="79"/>
      <c r="F135" s="80"/>
      <c r="G135" s="77"/>
      <c r="H135" s="76"/>
      <c r="I135" s="81"/>
      <c r="J135" s="81"/>
      <c r="K135" s="36"/>
      <c r="L135" s="82"/>
      <c r="M135" s="82"/>
      <c r="N135" s="83"/>
      <c r="O135" s="68" t="s">
        <v>201</v>
      </c>
      <c r="P135" s="70">
        <v>43975.842835648145</v>
      </c>
      <c r="Q135" s="68" t="s">
        <v>3272</v>
      </c>
      <c r="R135" s="68"/>
      <c r="S135" s="68"/>
      <c r="T135" s="68"/>
      <c r="U135" s="70">
        <v>43975.842835648145</v>
      </c>
      <c r="V135" s="71" t="s">
        <v>5421</v>
      </c>
      <c r="W135" s="68"/>
      <c r="X135" s="68"/>
      <c r="Y135" s="73" t="s">
        <v>7421</v>
      </c>
      <c r="Z135" s="68"/>
    </row>
    <row r="136" spans="1:26" x14ac:dyDescent="0.25">
      <c r="A136" s="66" t="s">
        <v>360</v>
      </c>
      <c r="B136" s="66" t="s">
        <v>2078</v>
      </c>
      <c r="C136" s="77"/>
      <c r="D136" s="78"/>
      <c r="E136" s="79"/>
      <c r="F136" s="80"/>
      <c r="G136" s="77"/>
      <c r="H136" s="76"/>
      <c r="I136" s="81"/>
      <c r="J136" s="81"/>
      <c r="K136" s="36"/>
      <c r="L136" s="82"/>
      <c r="M136" s="82"/>
      <c r="N136" s="83"/>
      <c r="O136" s="68" t="s">
        <v>201</v>
      </c>
      <c r="P136" s="70">
        <v>43975.842800925922</v>
      </c>
      <c r="Q136" s="68" t="s">
        <v>3273</v>
      </c>
      <c r="R136" s="68"/>
      <c r="S136" s="68"/>
      <c r="T136" s="68"/>
      <c r="U136" s="70">
        <v>43975.842800925922</v>
      </c>
      <c r="V136" s="71" t="s">
        <v>5422</v>
      </c>
      <c r="W136" s="68"/>
      <c r="X136" s="68"/>
      <c r="Y136" s="73" t="s">
        <v>7422</v>
      </c>
      <c r="Z136" s="68"/>
    </row>
    <row r="137" spans="1:26" x14ac:dyDescent="0.25">
      <c r="A137" s="66" t="s">
        <v>360</v>
      </c>
      <c r="B137" s="66" t="s">
        <v>2078</v>
      </c>
      <c r="C137" s="77"/>
      <c r="D137" s="78"/>
      <c r="E137" s="79"/>
      <c r="F137" s="80"/>
      <c r="G137" s="77"/>
      <c r="H137" s="76"/>
      <c r="I137" s="81"/>
      <c r="J137" s="81"/>
      <c r="K137" s="36"/>
      <c r="L137" s="82"/>
      <c r="M137" s="82"/>
      <c r="N137" s="83"/>
      <c r="O137" s="68" t="s">
        <v>201</v>
      </c>
      <c r="P137" s="70">
        <v>43975.842835648145</v>
      </c>
      <c r="Q137" s="68" t="s">
        <v>3274</v>
      </c>
      <c r="R137" s="68"/>
      <c r="S137" s="68"/>
      <c r="T137" s="68"/>
      <c r="U137" s="70">
        <v>43975.842835648145</v>
      </c>
      <c r="V137" s="71" t="s">
        <v>5423</v>
      </c>
      <c r="W137" s="68"/>
      <c r="X137" s="68"/>
      <c r="Y137" s="73" t="s">
        <v>7423</v>
      </c>
      <c r="Z137" s="68"/>
    </row>
    <row r="138" spans="1:26" x14ac:dyDescent="0.25">
      <c r="A138" s="66" t="s">
        <v>361</v>
      </c>
      <c r="B138" s="66" t="s">
        <v>361</v>
      </c>
      <c r="C138" s="77"/>
      <c r="D138" s="78"/>
      <c r="E138" s="79"/>
      <c r="F138" s="80"/>
      <c r="G138" s="77"/>
      <c r="H138" s="76"/>
      <c r="I138" s="81"/>
      <c r="J138" s="81"/>
      <c r="K138" s="36"/>
      <c r="L138" s="82"/>
      <c r="M138" s="82"/>
      <c r="N138" s="83"/>
      <c r="O138" s="68" t="s">
        <v>186</v>
      </c>
      <c r="P138" s="70">
        <v>43975.842847222222</v>
      </c>
      <c r="Q138" s="68" t="s">
        <v>3275</v>
      </c>
      <c r="R138" s="68"/>
      <c r="S138" s="68"/>
      <c r="T138" s="68" t="s">
        <v>5216</v>
      </c>
      <c r="U138" s="70">
        <v>43975.842847222222</v>
      </c>
      <c r="V138" s="71" t="s">
        <v>5424</v>
      </c>
      <c r="W138" s="68"/>
      <c r="X138" s="68"/>
      <c r="Y138" s="73" t="s">
        <v>7424</v>
      </c>
      <c r="Z138" s="68"/>
    </row>
    <row r="139" spans="1:26" x14ac:dyDescent="0.25">
      <c r="A139" s="66" t="s">
        <v>362</v>
      </c>
      <c r="B139" s="66" t="s">
        <v>2079</v>
      </c>
      <c r="C139" s="77"/>
      <c r="D139" s="78"/>
      <c r="E139" s="79"/>
      <c r="F139" s="80"/>
      <c r="G139" s="77"/>
      <c r="H139" s="76"/>
      <c r="I139" s="81"/>
      <c r="J139" s="81"/>
      <c r="K139" s="36"/>
      <c r="L139" s="82"/>
      <c r="M139" s="82"/>
      <c r="N139" s="83"/>
      <c r="O139" s="68" t="s">
        <v>202</v>
      </c>
      <c r="P139" s="70">
        <v>43975.842847222222</v>
      </c>
      <c r="Q139" s="68" t="s">
        <v>3276</v>
      </c>
      <c r="R139" s="71" t="s">
        <v>4823</v>
      </c>
      <c r="S139" s="68" t="s">
        <v>203</v>
      </c>
      <c r="T139" s="68"/>
      <c r="U139" s="70">
        <v>43975.842847222222</v>
      </c>
      <c r="V139" s="71" t="s">
        <v>5425</v>
      </c>
      <c r="W139" s="68"/>
      <c r="X139" s="68"/>
      <c r="Y139" s="73" t="s">
        <v>7425</v>
      </c>
      <c r="Z139" s="73" t="s">
        <v>9342</v>
      </c>
    </row>
    <row r="140" spans="1:26" x14ac:dyDescent="0.25">
      <c r="A140" s="66" t="s">
        <v>363</v>
      </c>
      <c r="B140" s="66" t="s">
        <v>363</v>
      </c>
      <c r="C140" s="77"/>
      <c r="D140" s="78"/>
      <c r="E140" s="79"/>
      <c r="F140" s="80"/>
      <c r="G140" s="77"/>
      <c r="H140" s="76"/>
      <c r="I140" s="81"/>
      <c r="J140" s="81"/>
      <c r="K140" s="36"/>
      <c r="L140" s="82"/>
      <c r="M140" s="82"/>
      <c r="N140" s="83"/>
      <c r="O140" s="68" t="s">
        <v>186</v>
      </c>
      <c r="P140" s="70">
        <v>43975.842847222222</v>
      </c>
      <c r="Q140" s="68" t="s">
        <v>3277</v>
      </c>
      <c r="R140" s="71" t="s">
        <v>4824</v>
      </c>
      <c r="S140" s="68" t="s">
        <v>203</v>
      </c>
      <c r="T140" s="68"/>
      <c r="U140" s="70">
        <v>43975.842847222222</v>
      </c>
      <c r="V140" s="71" t="s">
        <v>5426</v>
      </c>
      <c r="W140" s="68"/>
      <c r="X140" s="68"/>
      <c r="Y140" s="73" t="s">
        <v>7426</v>
      </c>
      <c r="Z140" s="68"/>
    </row>
    <row r="141" spans="1:26" x14ac:dyDescent="0.25">
      <c r="A141" s="66" t="s">
        <v>364</v>
      </c>
      <c r="B141" s="66" t="s">
        <v>2080</v>
      </c>
      <c r="C141" s="77"/>
      <c r="D141" s="78"/>
      <c r="E141" s="79"/>
      <c r="F141" s="80"/>
      <c r="G141" s="77"/>
      <c r="H141" s="76"/>
      <c r="I141" s="81"/>
      <c r="J141" s="81"/>
      <c r="K141" s="36"/>
      <c r="L141" s="82"/>
      <c r="M141" s="82"/>
      <c r="N141" s="83"/>
      <c r="O141" s="68" t="s">
        <v>201</v>
      </c>
      <c r="P141" s="70">
        <v>43975.842847222222</v>
      </c>
      <c r="Q141" s="68" t="s">
        <v>3278</v>
      </c>
      <c r="R141" s="68"/>
      <c r="S141" s="68"/>
      <c r="T141" s="68"/>
      <c r="U141" s="70">
        <v>43975.842847222222</v>
      </c>
      <c r="V141" s="71" t="s">
        <v>5427</v>
      </c>
      <c r="W141" s="68"/>
      <c r="X141" s="68"/>
      <c r="Y141" s="73" t="s">
        <v>7427</v>
      </c>
      <c r="Z141" s="68"/>
    </row>
    <row r="142" spans="1:26" x14ac:dyDescent="0.25">
      <c r="A142" s="66" t="s">
        <v>365</v>
      </c>
      <c r="B142" s="66" t="s">
        <v>2081</v>
      </c>
      <c r="C142" s="77"/>
      <c r="D142" s="78"/>
      <c r="E142" s="79"/>
      <c r="F142" s="80"/>
      <c r="G142" s="77"/>
      <c r="H142" s="76"/>
      <c r="I142" s="81"/>
      <c r="J142" s="81"/>
      <c r="K142" s="36"/>
      <c r="L142" s="82"/>
      <c r="M142" s="82"/>
      <c r="N142" s="83"/>
      <c r="O142" s="68" t="s">
        <v>201</v>
      </c>
      <c r="P142" s="70">
        <v>43975.842847222222</v>
      </c>
      <c r="Q142" s="68" t="s">
        <v>3279</v>
      </c>
      <c r="R142" s="68"/>
      <c r="S142" s="68"/>
      <c r="T142" s="68"/>
      <c r="U142" s="70">
        <v>43975.842847222222</v>
      </c>
      <c r="V142" s="71" t="s">
        <v>5428</v>
      </c>
      <c r="W142" s="68"/>
      <c r="X142" s="68"/>
      <c r="Y142" s="73" t="s">
        <v>7428</v>
      </c>
      <c r="Z142" s="68"/>
    </row>
    <row r="143" spans="1:26" x14ac:dyDescent="0.25">
      <c r="A143" s="66" t="s">
        <v>366</v>
      </c>
      <c r="B143" s="66" t="s">
        <v>2082</v>
      </c>
      <c r="C143" s="77"/>
      <c r="D143" s="78"/>
      <c r="E143" s="79"/>
      <c r="F143" s="80"/>
      <c r="G143" s="77"/>
      <c r="H143" s="76"/>
      <c r="I143" s="81"/>
      <c r="J143" s="81"/>
      <c r="K143" s="36"/>
      <c r="L143" s="82"/>
      <c r="M143" s="82"/>
      <c r="N143" s="83"/>
      <c r="O143" s="68" t="s">
        <v>202</v>
      </c>
      <c r="P143" s="70">
        <v>43975.842847222222</v>
      </c>
      <c r="Q143" s="68" t="s">
        <v>3280</v>
      </c>
      <c r="R143" s="68"/>
      <c r="S143" s="68"/>
      <c r="T143" s="68"/>
      <c r="U143" s="70">
        <v>43975.842847222222</v>
      </c>
      <c r="V143" s="71" t="s">
        <v>5429</v>
      </c>
      <c r="W143" s="68"/>
      <c r="X143" s="68"/>
      <c r="Y143" s="73" t="s">
        <v>7429</v>
      </c>
      <c r="Z143" s="73" t="s">
        <v>9343</v>
      </c>
    </row>
    <row r="144" spans="1:26" x14ac:dyDescent="0.25">
      <c r="A144" s="66" t="s">
        <v>367</v>
      </c>
      <c r="B144" s="66" t="s">
        <v>367</v>
      </c>
      <c r="C144" s="77"/>
      <c r="D144" s="78"/>
      <c r="E144" s="79"/>
      <c r="F144" s="80"/>
      <c r="G144" s="77"/>
      <c r="H144" s="76"/>
      <c r="I144" s="81"/>
      <c r="J144" s="81"/>
      <c r="K144" s="36"/>
      <c r="L144" s="82"/>
      <c r="M144" s="82"/>
      <c r="N144" s="83"/>
      <c r="O144" s="68" t="s">
        <v>186</v>
      </c>
      <c r="P144" s="70">
        <v>43975.842847222222</v>
      </c>
      <c r="Q144" s="68" t="s">
        <v>3281</v>
      </c>
      <c r="R144" s="71" t="s">
        <v>4825</v>
      </c>
      <c r="S144" s="68" t="s">
        <v>203</v>
      </c>
      <c r="T144" s="68"/>
      <c r="U144" s="70">
        <v>43975.842847222222</v>
      </c>
      <c r="V144" s="71" t="s">
        <v>5430</v>
      </c>
      <c r="W144" s="68"/>
      <c r="X144" s="68"/>
      <c r="Y144" s="73" t="s">
        <v>7430</v>
      </c>
      <c r="Z144" s="68"/>
    </row>
    <row r="145" spans="1:26" x14ac:dyDescent="0.25">
      <c r="A145" s="66" t="s">
        <v>368</v>
      </c>
      <c r="B145" s="66" t="s">
        <v>2083</v>
      </c>
      <c r="C145" s="77"/>
      <c r="D145" s="78"/>
      <c r="E145" s="79"/>
      <c r="F145" s="80"/>
      <c r="G145" s="77"/>
      <c r="H145" s="76"/>
      <c r="I145" s="81"/>
      <c r="J145" s="81"/>
      <c r="K145" s="36"/>
      <c r="L145" s="82"/>
      <c r="M145" s="82"/>
      <c r="N145" s="83"/>
      <c r="O145" s="68" t="s">
        <v>201</v>
      </c>
      <c r="P145" s="70">
        <v>43975.842847222222</v>
      </c>
      <c r="Q145" s="68" t="s">
        <v>3282</v>
      </c>
      <c r="R145" s="71" t="s">
        <v>4826</v>
      </c>
      <c r="S145" s="68" t="s">
        <v>203</v>
      </c>
      <c r="T145" s="68"/>
      <c r="U145" s="70">
        <v>43975.842847222222</v>
      </c>
      <c r="V145" s="71" t="s">
        <v>5431</v>
      </c>
      <c r="W145" s="68"/>
      <c r="X145" s="68"/>
      <c r="Y145" s="73" t="s">
        <v>7431</v>
      </c>
      <c r="Z145" s="68"/>
    </row>
    <row r="146" spans="1:26" x14ac:dyDescent="0.25">
      <c r="A146" s="66" t="s">
        <v>369</v>
      </c>
      <c r="B146" s="66" t="s">
        <v>369</v>
      </c>
      <c r="C146" s="77"/>
      <c r="D146" s="78"/>
      <c r="E146" s="79"/>
      <c r="F146" s="80"/>
      <c r="G146" s="77"/>
      <c r="H146" s="76"/>
      <c r="I146" s="81"/>
      <c r="J146" s="81"/>
      <c r="K146" s="36"/>
      <c r="L146" s="82"/>
      <c r="M146" s="82"/>
      <c r="N146" s="83"/>
      <c r="O146" s="68" t="s">
        <v>186</v>
      </c>
      <c r="P146" s="70">
        <v>43975.842847222222</v>
      </c>
      <c r="Q146" s="68" t="s">
        <v>3283</v>
      </c>
      <c r="R146" s="71" t="s">
        <v>4827</v>
      </c>
      <c r="S146" s="68" t="s">
        <v>203</v>
      </c>
      <c r="T146" s="68"/>
      <c r="U146" s="70">
        <v>43975.842847222222</v>
      </c>
      <c r="V146" s="71" t="s">
        <v>5432</v>
      </c>
      <c r="W146" s="68"/>
      <c r="X146" s="68"/>
      <c r="Y146" s="73" t="s">
        <v>7432</v>
      </c>
      <c r="Z146" s="68"/>
    </row>
    <row r="147" spans="1:26" x14ac:dyDescent="0.25">
      <c r="A147" s="66" t="s">
        <v>370</v>
      </c>
      <c r="B147" s="66" t="s">
        <v>370</v>
      </c>
      <c r="C147" s="77"/>
      <c r="D147" s="78"/>
      <c r="E147" s="79"/>
      <c r="F147" s="80"/>
      <c r="G147" s="77"/>
      <c r="H147" s="76"/>
      <c r="I147" s="81"/>
      <c r="J147" s="81"/>
      <c r="K147" s="36"/>
      <c r="L147" s="82"/>
      <c r="M147" s="82"/>
      <c r="N147" s="83"/>
      <c r="O147" s="68" t="s">
        <v>186</v>
      </c>
      <c r="P147" s="70">
        <v>43975.842847222222</v>
      </c>
      <c r="Q147" s="68" t="s">
        <v>3284</v>
      </c>
      <c r="R147" s="68"/>
      <c r="S147" s="68"/>
      <c r="T147" s="68"/>
      <c r="U147" s="70">
        <v>43975.842847222222</v>
      </c>
      <c r="V147" s="71" t="s">
        <v>5433</v>
      </c>
      <c r="W147" s="68"/>
      <c r="X147" s="68"/>
      <c r="Y147" s="73" t="s">
        <v>7433</v>
      </c>
      <c r="Z147" s="68"/>
    </row>
    <row r="148" spans="1:26" x14ac:dyDescent="0.25">
      <c r="A148" s="66" t="s">
        <v>371</v>
      </c>
      <c r="B148" s="66" t="s">
        <v>371</v>
      </c>
      <c r="C148" s="77"/>
      <c r="D148" s="78"/>
      <c r="E148" s="79"/>
      <c r="F148" s="80"/>
      <c r="G148" s="77"/>
      <c r="H148" s="76"/>
      <c r="I148" s="81"/>
      <c r="J148" s="81"/>
      <c r="K148" s="36"/>
      <c r="L148" s="82"/>
      <c r="M148" s="82"/>
      <c r="N148" s="83"/>
      <c r="O148" s="68" t="s">
        <v>186</v>
      </c>
      <c r="P148" s="70">
        <v>43975.842847222222</v>
      </c>
      <c r="Q148" s="68" t="s">
        <v>3285</v>
      </c>
      <c r="R148" s="71" t="s">
        <v>4828</v>
      </c>
      <c r="S148" s="68" t="s">
        <v>203</v>
      </c>
      <c r="T148" s="68"/>
      <c r="U148" s="70">
        <v>43975.842847222222</v>
      </c>
      <c r="V148" s="71" t="s">
        <v>5434</v>
      </c>
      <c r="W148" s="68"/>
      <c r="X148" s="68"/>
      <c r="Y148" s="73" t="s">
        <v>7434</v>
      </c>
      <c r="Z148" s="68"/>
    </row>
    <row r="149" spans="1:26" x14ac:dyDescent="0.25">
      <c r="A149" s="66" t="s">
        <v>372</v>
      </c>
      <c r="B149" s="66" t="s">
        <v>2084</v>
      </c>
      <c r="C149" s="77"/>
      <c r="D149" s="78"/>
      <c r="E149" s="79"/>
      <c r="F149" s="80"/>
      <c r="G149" s="77"/>
      <c r="H149" s="76"/>
      <c r="I149" s="81"/>
      <c r="J149" s="81"/>
      <c r="K149" s="36"/>
      <c r="L149" s="82"/>
      <c r="M149" s="82"/>
      <c r="N149" s="83"/>
      <c r="O149" s="68" t="s">
        <v>201</v>
      </c>
      <c r="P149" s="70">
        <v>43975.842847222222</v>
      </c>
      <c r="Q149" s="68" t="s">
        <v>3286</v>
      </c>
      <c r="R149" s="68"/>
      <c r="S149" s="68"/>
      <c r="T149" s="68"/>
      <c r="U149" s="70">
        <v>43975.842847222222</v>
      </c>
      <c r="V149" s="71" t="s">
        <v>5435</v>
      </c>
      <c r="W149" s="68"/>
      <c r="X149" s="68"/>
      <c r="Y149" s="73" t="s">
        <v>7435</v>
      </c>
      <c r="Z149" s="68"/>
    </row>
    <row r="150" spans="1:26" x14ac:dyDescent="0.25">
      <c r="A150" s="66" t="s">
        <v>373</v>
      </c>
      <c r="B150" s="66" t="s">
        <v>2085</v>
      </c>
      <c r="C150" s="77"/>
      <c r="D150" s="78"/>
      <c r="E150" s="79"/>
      <c r="F150" s="80"/>
      <c r="G150" s="77"/>
      <c r="H150" s="76"/>
      <c r="I150" s="81"/>
      <c r="J150" s="81"/>
      <c r="K150" s="36"/>
      <c r="L150" s="82"/>
      <c r="M150" s="82"/>
      <c r="N150" s="83"/>
      <c r="O150" s="68" t="s">
        <v>201</v>
      </c>
      <c r="P150" s="70">
        <v>43975.842858796299</v>
      </c>
      <c r="Q150" s="68" t="s">
        <v>3287</v>
      </c>
      <c r="R150" s="68"/>
      <c r="S150" s="68"/>
      <c r="T150" s="68"/>
      <c r="U150" s="70">
        <v>43975.842858796299</v>
      </c>
      <c r="V150" s="71" t="s">
        <v>5436</v>
      </c>
      <c r="W150" s="68"/>
      <c r="X150" s="68"/>
      <c r="Y150" s="73" t="s">
        <v>7436</v>
      </c>
      <c r="Z150" s="68"/>
    </row>
    <row r="151" spans="1:26" x14ac:dyDescent="0.25">
      <c r="A151" s="66" t="s">
        <v>374</v>
      </c>
      <c r="B151" s="66" t="s">
        <v>2086</v>
      </c>
      <c r="C151" s="77"/>
      <c r="D151" s="78"/>
      <c r="E151" s="79"/>
      <c r="F151" s="80"/>
      <c r="G151" s="77"/>
      <c r="H151" s="76"/>
      <c r="I151" s="81"/>
      <c r="J151" s="81"/>
      <c r="K151" s="36"/>
      <c r="L151" s="82"/>
      <c r="M151" s="82"/>
      <c r="N151" s="83"/>
      <c r="O151" s="68" t="s">
        <v>201</v>
      </c>
      <c r="P151" s="70">
        <v>43975.842858796299</v>
      </c>
      <c r="Q151" s="68" t="s">
        <v>3288</v>
      </c>
      <c r="R151" s="68"/>
      <c r="S151" s="68"/>
      <c r="T151" s="68"/>
      <c r="U151" s="70">
        <v>43975.842858796299</v>
      </c>
      <c r="V151" s="71" t="s">
        <v>5437</v>
      </c>
      <c r="W151" s="68"/>
      <c r="X151" s="68"/>
      <c r="Y151" s="73" t="s">
        <v>7437</v>
      </c>
      <c r="Z151" s="68"/>
    </row>
    <row r="152" spans="1:26" x14ac:dyDescent="0.25">
      <c r="A152" s="66" t="s">
        <v>375</v>
      </c>
      <c r="B152" s="66" t="s">
        <v>375</v>
      </c>
      <c r="C152" s="77"/>
      <c r="D152" s="78"/>
      <c r="E152" s="79"/>
      <c r="F152" s="80"/>
      <c r="G152" s="77"/>
      <c r="H152" s="76"/>
      <c r="I152" s="81"/>
      <c r="J152" s="81"/>
      <c r="K152" s="36"/>
      <c r="L152" s="82"/>
      <c r="M152" s="82"/>
      <c r="N152" s="83"/>
      <c r="O152" s="68" t="s">
        <v>186</v>
      </c>
      <c r="P152" s="70">
        <v>43975.842858796299</v>
      </c>
      <c r="Q152" s="68" t="s">
        <v>3289</v>
      </c>
      <c r="R152" s="71" t="s">
        <v>4829</v>
      </c>
      <c r="S152" s="68" t="s">
        <v>203</v>
      </c>
      <c r="T152" s="68"/>
      <c r="U152" s="70">
        <v>43975.842858796299</v>
      </c>
      <c r="V152" s="71" t="s">
        <v>5438</v>
      </c>
      <c r="W152" s="68"/>
      <c r="X152" s="68"/>
      <c r="Y152" s="73" t="s">
        <v>7438</v>
      </c>
      <c r="Z152" s="68"/>
    </row>
    <row r="153" spans="1:26" x14ac:dyDescent="0.25">
      <c r="A153" s="66" t="s">
        <v>376</v>
      </c>
      <c r="B153" s="66" t="s">
        <v>2087</v>
      </c>
      <c r="C153" s="77"/>
      <c r="D153" s="78"/>
      <c r="E153" s="79"/>
      <c r="F153" s="80"/>
      <c r="G153" s="77"/>
      <c r="H153" s="76"/>
      <c r="I153" s="81"/>
      <c r="J153" s="81"/>
      <c r="K153" s="36"/>
      <c r="L153" s="82"/>
      <c r="M153" s="82"/>
      <c r="N153" s="83"/>
      <c r="O153" s="68" t="s">
        <v>201</v>
      </c>
      <c r="P153" s="70">
        <v>43975.842858796299</v>
      </c>
      <c r="Q153" s="68" t="s">
        <v>3290</v>
      </c>
      <c r="R153" s="68"/>
      <c r="S153" s="68"/>
      <c r="T153" s="68" t="s">
        <v>5217</v>
      </c>
      <c r="U153" s="70">
        <v>43975.842858796299</v>
      </c>
      <c r="V153" s="71" t="s">
        <v>5439</v>
      </c>
      <c r="W153" s="68"/>
      <c r="X153" s="68"/>
      <c r="Y153" s="73" t="s">
        <v>7439</v>
      </c>
      <c r="Z153" s="68"/>
    </row>
    <row r="154" spans="1:26" x14ac:dyDescent="0.25">
      <c r="A154" s="66" t="s">
        <v>377</v>
      </c>
      <c r="B154" s="66" t="s">
        <v>2088</v>
      </c>
      <c r="C154" s="77"/>
      <c r="D154" s="78"/>
      <c r="E154" s="79"/>
      <c r="F154" s="80"/>
      <c r="G154" s="77"/>
      <c r="H154" s="76"/>
      <c r="I154" s="81"/>
      <c r="J154" s="81"/>
      <c r="K154" s="36"/>
      <c r="L154" s="82"/>
      <c r="M154" s="82"/>
      <c r="N154" s="83"/>
      <c r="O154" s="68" t="s">
        <v>201</v>
      </c>
      <c r="P154" s="70">
        <v>43975.842858796299</v>
      </c>
      <c r="Q154" s="68" t="s">
        <v>3291</v>
      </c>
      <c r="R154" s="68"/>
      <c r="S154" s="68"/>
      <c r="T154" s="68"/>
      <c r="U154" s="70">
        <v>43975.842858796299</v>
      </c>
      <c r="V154" s="71" t="s">
        <v>5440</v>
      </c>
      <c r="W154" s="68"/>
      <c r="X154" s="68"/>
      <c r="Y154" s="73" t="s">
        <v>7440</v>
      </c>
      <c r="Z154" s="68"/>
    </row>
    <row r="155" spans="1:26" x14ac:dyDescent="0.25">
      <c r="A155" s="66" t="s">
        <v>378</v>
      </c>
      <c r="B155" s="66" t="s">
        <v>2089</v>
      </c>
      <c r="C155" s="77"/>
      <c r="D155" s="78"/>
      <c r="E155" s="79"/>
      <c r="F155" s="80"/>
      <c r="G155" s="77"/>
      <c r="H155" s="76"/>
      <c r="I155" s="81"/>
      <c r="J155" s="81"/>
      <c r="K155" s="36"/>
      <c r="L155" s="82"/>
      <c r="M155" s="82"/>
      <c r="N155" s="83"/>
      <c r="O155" s="68" t="s">
        <v>201</v>
      </c>
      <c r="P155" s="70">
        <v>43975.842858796299</v>
      </c>
      <c r="Q155" s="68" t="s">
        <v>3292</v>
      </c>
      <c r="R155" s="68"/>
      <c r="S155" s="68"/>
      <c r="T155" s="68"/>
      <c r="U155" s="70">
        <v>43975.842858796299</v>
      </c>
      <c r="V155" s="71" t="s">
        <v>5441</v>
      </c>
      <c r="W155" s="68"/>
      <c r="X155" s="68"/>
      <c r="Y155" s="73" t="s">
        <v>7441</v>
      </c>
      <c r="Z155" s="68"/>
    </row>
    <row r="156" spans="1:26" x14ac:dyDescent="0.25">
      <c r="A156" s="66" t="s">
        <v>379</v>
      </c>
      <c r="B156" s="66" t="s">
        <v>2090</v>
      </c>
      <c r="C156" s="77"/>
      <c r="D156" s="78"/>
      <c r="E156" s="79"/>
      <c r="F156" s="80"/>
      <c r="G156" s="77"/>
      <c r="H156" s="76"/>
      <c r="I156" s="81"/>
      <c r="J156" s="81"/>
      <c r="K156" s="36"/>
      <c r="L156" s="82"/>
      <c r="M156" s="82"/>
      <c r="N156" s="83"/>
      <c r="O156" s="68" t="s">
        <v>201</v>
      </c>
      <c r="P156" s="70">
        <v>43975.842858796299</v>
      </c>
      <c r="Q156" s="68" t="s">
        <v>3293</v>
      </c>
      <c r="R156" s="68"/>
      <c r="S156" s="68"/>
      <c r="T156" s="68"/>
      <c r="U156" s="70">
        <v>43975.842858796299</v>
      </c>
      <c r="V156" s="71" t="s">
        <v>5442</v>
      </c>
      <c r="W156" s="68"/>
      <c r="X156" s="68"/>
      <c r="Y156" s="73" t="s">
        <v>7442</v>
      </c>
      <c r="Z156" s="68"/>
    </row>
    <row r="157" spans="1:26" x14ac:dyDescent="0.25">
      <c r="A157" s="66" t="s">
        <v>380</v>
      </c>
      <c r="B157" s="66" t="s">
        <v>2091</v>
      </c>
      <c r="C157" s="77"/>
      <c r="D157" s="78"/>
      <c r="E157" s="79"/>
      <c r="F157" s="80"/>
      <c r="G157" s="77"/>
      <c r="H157" s="76"/>
      <c r="I157" s="81"/>
      <c r="J157" s="81"/>
      <c r="K157" s="36"/>
      <c r="L157" s="82"/>
      <c r="M157" s="82"/>
      <c r="N157" s="83"/>
      <c r="O157" s="68" t="s">
        <v>202</v>
      </c>
      <c r="P157" s="70">
        <v>43975.842858796299</v>
      </c>
      <c r="Q157" s="68" t="s">
        <v>3294</v>
      </c>
      <c r="R157" s="68"/>
      <c r="S157" s="68"/>
      <c r="T157" s="68"/>
      <c r="U157" s="70">
        <v>43975.842858796299</v>
      </c>
      <c r="V157" s="71" t="s">
        <v>5443</v>
      </c>
      <c r="W157" s="68"/>
      <c r="X157" s="68"/>
      <c r="Y157" s="73" t="s">
        <v>7443</v>
      </c>
      <c r="Z157" s="73" t="s">
        <v>9344</v>
      </c>
    </row>
    <row r="158" spans="1:26" x14ac:dyDescent="0.25">
      <c r="A158" s="66" t="s">
        <v>381</v>
      </c>
      <c r="B158" s="66" t="s">
        <v>2092</v>
      </c>
      <c r="C158" s="77"/>
      <c r="D158" s="78"/>
      <c r="E158" s="79"/>
      <c r="F158" s="80"/>
      <c r="G158" s="77"/>
      <c r="H158" s="76"/>
      <c r="I158" s="81"/>
      <c r="J158" s="81"/>
      <c r="K158" s="36"/>
      <c r="L158" s="82"/>
      <c r="M158" s="82"/>
      <c r="N158" s="83"/>
      <c r="O158" s="68" t="s">
        <v>201</v>
      </c>
      <c r="P158" s="70">
        <v>43975.842858796299</v>
      </c>
      <c r="Q158" s="68" t="s">
        <v>3295</v>
      </c>
      <c r="R158" s="68"/>
      <c r="S158" s="68"/>
      <c r="T158" s="68" t="s">
        <v>5209</v>
      </c>
      <c r="U158" s="70">
        <v>43975.842858796299</v>
      </c>
      <c r="V158" s="71" t="s">
        <v>5444</v>
      </c>
      <c r="W158" s="68"/>
      <c r="X158" s="68"/>
      <c r="Y158" s="73" t="s">
        <v>7444</v>
      </c>
      <c r="Z158" s="68"/>
    </row>
    <row r="159" spans="1:26" x14ac:dyDescent="0.25">
      <c r="A159" s="66" t="s">
        <v>382</v>
      </c>
      <c r="B159" s="66" t="s">
        <v>382</v>
      </c>
      <c r="C159" s="77"/>
      <c r="D159" s="78"/>
      <c r="E159" s="79"/>
      <c r="F159" s="80"/>
      <c r="G159" s="77"/>
      <c r="H159" s="76"/>
      <c r="I159" s="81"/>
      <c r="J159" s="81"/>
      <c r="K159" s="36"/>
      <c r="L159" s="82"/>
      <c r="M159" s="82"/>
      <c r="N159" s="83"/>
      <c r="O159" s="68" t="s">
        <v>186</v>
      </c>
      <c r="P159" s="70">
        <v>43975.842858796299</v>
      </c>
      <c r="Q159" s="68" t="s">
        <v>3296</v>
      </c>
      <c r="R159" s="68"/>
      <c r="S159" s="68"/>
      <c r="T159" s="68" t="s">
        <v>5218</v>
      </c>
      <c r="U159" s="70">
        <v>43975.842858796299</v>
      </c>
      <c r="V159" s="71" t="s">
        <v>5445</v>
      </c>
      <c r="W159" s="68"/>
      <c r="X159" s="68"/>
      <c r="Y159" s="73" t="s">
        <v>7445</v>
      </c>
      <c r="Z159" s="68"/>
    </row>
    <row r="160" spans="1:26" x14ac:dyDescent="0.25">
      <c r="A160" s="66" t="s">
        <v>383</v>
      </c>
      <c r="B160" s="66" t="s">
        <v>383</v>
      </c>
      <c r="C160" s="77"/>
      <c r="D160" s="78"/>
      <c r="E160" s="79"/>
      <c r="F160" s="80"/>
      <c r="G160" s="77"/>
      <c r="H160" s="76"/>
      <c r="I160" s="81"/>
      <c r="J160" s="81"/>
      <c r="K160" s="36"/>
      <c r="L160" s="82"/>
      <c r="M160" s="82"/>
      <c r="N160" s="83"/>
      <c r="O160" s="68" t="s">
        <v>186</v>
      </c>
      <c r="P160" s="70">
        <v>43975.842858796299</v>
      </c>
      <c r="Q160" s="68" t="s">
        <v>3297</v>
      </c>
      <c r="R160" s="71" t="s">
        <v>4830</v>
      </c>
      <c r="S160" s="68" t="s">
        <v>203</v>
      </c>
      <c r="T160" s="68"/>
      <c r="U160" s="70">
        <v>43975.842858796299</v>
      </c>
      <c r="V160" s="71" t="s">
        <v>5446</v>
      </c>
      <c r="W160" s="68"/>
      <c r="X160" s="68"/>
      <c r="Y160" s="73" t="s">
        <v>7446</v>
      </c>
      <c r="Z160" s="68"/>
    </row>
    <row r="161" spans="1:26" x14ac:dyDescent="0.25">
      <c r="A161" s="66" t="s">
        <v>384</v>
      </c>
      <c r="B161" s="66" t="s">
        <v>2093</v>
      </c>
      <c r="C161" s="77"/>
      <c r="D161" s="78"/>
      <c r="E161" s="79"/>
      <c r="F161" s="80"/>
      <c r="G161" s="77"/>
      <c r="H161" s="76"/>
      <c r="I161" s="81"/>
      <c r="J161" s="81"/>
      <c r="K161" s="36"/>
      <c r="L161" s="82"/>
      <c r="M161" s="82"/>
      <c r="N161" s="83"/>
      <c r="O161" s="68" t="s">
        <v>201</v>
      </c>
      <c r="P161" s="70">
        <v>43975.842858796299</v>
      </c>
      <c r="Q161" s="68" t="s">
        <v>3298</v>
      </c>
      <c r="R161" s="68"/>
      <c r="S161" s="68"/>
      <c r="T161" s="68"/>
      <c r="U161" s="70">
        <v>43975.842858796299</v>
      </c>
      <c r="V161" s="71" t="s">
        <v>5447</v>
      </c>
      <c r="W161" s="68"/>
      <c r="X161" s="68"/>
      <c r="Y161" s="73" t="s">
        <v>7447</v>
      </c>
      <c r="Z161" s="68"/>
    </row>
    <row r="162" spans="1:26" x14ac:dyDescent="0.25">
      <c r="A162" s="66" t="s">
        <v>385</v>
      </c>
      <c r="B162" s="66" t="s">
        <v>385</v>
      </c>
      <c r="C162" s="77"/>
      <c r="D162" s="78"/>
      <c r="E162" s="79"/>
      <c r="F162" s="80"/>
      <c r="G162" s="77"/>
      <c r="H162" s="76"/>
      <c r="I162" s="81"/>
      <c r="J162" s="81"/>
      <c r="K162" s="36"/>
      <c r="L162" s="82"/>
      <c r="M162" s="82"/>
      <c r="N162" s="83"/>
      <c r="O162" s="68" t="s">
        <v>186</v>
      </c>
      <c r="P162" s="70">
        <v>43975.842858796299</v>
      </c>
      <c r="Q162" s="68" t="s">
        <v>3299</v>
      </c>
      <c r="R162" s="68"/>
      <c r="S162" s="68"/>
      <c r="T162" s="68"/>
      <c r="U162" s="70">
        <v>43975.842858796299</v>
      </c>
      <c r="V162" s="71" t="s">
        <v>5448</v>
      </c>
      <c r="W162" s="68"/>
      <c r="X162" s="68"/>
      <c r="Y162" s="73" t="s">
        <v>7448</v>
      </c>
      <c r="Z162" s="68"/>
    </row>
    <row r="163" spans="1:26" x14ac:dyDescent="0.25">
      <c r="A163" s="66" t="s">
        <v>386</v>
      </c>
      <c r="B163" s="66" t="s">
        <v>2094</v>
      </c>
      <c r="C163" s="77"/>
      <c r="D163" s="78"/>
      <c r="E163" s="79"/>
      <c r="F163" s="80"/>
      <c r="G163" s="77"/>
      <c r="H163" s="76"/>
      <c r="I163" s="81"/>
      <c r="J163" s="81"/>
      <c r="K163" s="36"/>
      <c r="L163" s="82"/>
      <c r="M163" s="82"/>
      <c r="N163" s="83"/>
      <c r="O163" s="68" t="s">
        <v>201</v>
      </c>
      <c r="P163" s="70">
        <v>43975.842858796299</v>
      </c>
      <c r="Q163" s="68" t="s">
        <v>3300</v>
      </c>
      <c r="R163" s="68"/>
      <c r="S163" s="68"/>
      <c r="T163" s="68"/>
      <c r="U163" s="70">
        <v>43975.842858796299</v>
      </c>
      <c r="V163" s="71" t="s">
        <v>5449</v>
      </c>
      <c r="W163" s="68"/>
      <c r="X163" s="68"/>
      <c r="Y163" s="73" t="s">
        <v>7449</v>
      </c>
      <c r="Z163" s="68"/>
    </row>
    <row r="164" spans="1:26" x14ac:dyDescent="0.25">
      <c r="A164" s="66" t="s">
        <v>387</v>
      </c>
      <c r="B164" s="66" t="s">
        <v>387</v>
      </c>
      <c r="C164" s="77"/>
      <c r="D164" s="78"/>
      <c r="E164" s="79"/>
      <c r="F164" s="80"/>
      <c r="G164" s="77"/>
      <c r="H164" s="76"/>
      <c r="I164" s="81"/>
      <c r="J164" s="81"/>
      <c r="K164" s="36"/>
      <c r="L164" s="82"/>
      <c r="M164" s="82"/>
      <c r="N164" s="83"/>
      <c r="O164" s="68" t="s">
        <v>186</v>
      </c>
      <c r="P164" s="70">
        <v>43975.842870370368</v>
      </c>
      <c r="Q164" s="68" t="s">
        <v>3301</v>
      </c>
      <c r="R164" s="71" t="s">
        <v>4831</v>
      </c>
      <c r="S164" s="68" t="s">
        <v>203</v>
      </c>
      <c r="T164" s="68"/>
      <c r="U164" s="70">
        <v>43975.842870370368</v>
      </c>
      <c r="V164" s="71" t="s">
        <v>5450</v>
      </c>
      <c r="W164" s="68"/>
      <c r="X164" s="68"/>
      <c r="Y164" s="73" t="s">
        <v>7450</v>
      </c>
      <c r="Z164" s="68"/>
    </row>
    <row r="165" spans="1:26" x14ac:dyDescent="0.25">
      <c r="A165" s="66" t="s">
        <v>388</v>
      </c>
      <c r="B165" s="66" t="s">
        <v>2095</v>
      </c>
      <c r="C165" s="77"/>
      <c r="D165" s="78"/>
      <c r="E165" s="79"/>
      <c r="F165" s="80"/>
      <c r="G165" s="77"/>
      <c r="H165" s="76"/>
      <c r="I165" s="81"/>
      <c r="J165" s="81"/>
      <c r="K165" s="36"/>
      <c r="L165" s="82"/>
      <c r="M165" s="82"/>
      <c r="N165" s="83"/>
      <c r="O165" s="68" t="s">
        <v>201</v>
      </c>
      <c r="P165" s="70">
        <v>43975.842870370368</v>
      </c>
      <c r="Q165" s="68" t="s">
        <v>3302</v>
      </c>
      <c r="R165" s="68"/>
      <c r="S165" s="68"/>
      <c r="T165" s="68"/>
      <c r="U165" s="70">
        <v>43975.842870370368</v>
      </c>
      <c r="V165" s="71" t="s">
        <v>5451</v>
      </c>
      <c r="W165" s="68"/>
      <c r="X165" s="68"/>
      <c r="Y165" s="73" t="s">
        <v>7451</v>
      </c>
      <c r="Z165" s="68"/>
    </row>
    <row r="166" spans="1:26" x14ac:dyDescent="0.25">
      <c r="A166" s="66" t="s">
        <v>389</v>
      </c>
      <c r="B166" s="66" t="s">
        <v>2096</v>
      </c>
      <c r="C166" s="77"/>
      <c r="D166" s="78"/>
      <c r="E166" s="79"/>
      <c r="F166" s="80"/>
      <c r="G166" s="77"/>
      <c r="H166" s="76"/>
      <c r="I166" s="81"/>
      <c r="J166" s="81"/>
      <c r="K166" s="36"/>
      <c r="L166" s="82"/>
      <c r="M166" s="82"/>
      <c r="N166" s="83"/>
      <c r="O166" s="68" t="s">
        <v>201</v>
      </c>
      <c r="P166" s="70">
        <v>43975.842870370368</v>
      </c>
      <c r="Q166" s="68" t="s">
        <v>3303</v>
      </c>
      <c r="R166" s="68"/>
      <c r="S166" s="68"/>
      <c r="T166" s="68"/>
      <c r="U166" s="70">
        <v>43975.842870370368</v>
      </c>
      <c r="V166" s="71" t="s">
        <v>5452</v>
      </c>
      <c r="W166" s="68"/>
      <c r="X166" s="68"/>
      <c r="Y166" s="73" t="s">
        <v>7452</v>
      </c>
      <c r="Z166" s="68"/>
    </row>
    <row r="167" spans="1:26" x14ac:dyDescent="0.25">
      <c r="A167" s="66" t="s">
        <v>390</v>
      </c>
      <c r="B167" s="66" t="s">
        <v>2097</v>
      </c>
      <c r="C167" s="77"/>
      <c r="D167" s="78"/>
      <c r="E167" s="79"/>
      <c r="F167" s="80"/>
      <c r="G167" s="77"/>
      <c r="H167" s="76"/>
      <c r="I167" s="81"/>
      <c r="J167" s="81"/>
      <c r="K167" s="36"/>
      <c r="L167" s="82"/>
      <c r="M167" s="82"/>
      <c r="N167" s="83"/>
      <c r="O167" s="68" t="s">
        <v>201</v>
      </c>
      <c r="P167" s="70">
        <v>43975.842870370368</v>
      </c>
      <c r="Q167" s="68" t="s">
        <v>3304</v>
      </c>
      <c r="R167" s="68"/>
      <c r="S167" s="68"/>
      <c r="T167" s="68"/>
      <c r="U167" s="70">
        <v>43975.842870370368</v>
      </c>
      <c r="V167" s="71" t="s">
        <v>5453</v>
      </c>
      <c r="W167" s="68"/>
      <c r="X167" s="68"/>
      <c r="Y167" s="73" t="s">
        <v>7453</v>
      </c>
      <c r="Z167" s="68"/>
    </row>
    <row r="168" spans="1:26" x14ac:dyDescent="0.25">
      <c r="A168" s="66" t="s">
        <v>391</v>
      </c>
      <c r="B168" s="66" t="s">
        <v>2098</v>
      </c>
      <c r="C168" s="77"/>
      <c r="D168" s="78"/>
      <c r="E168" s="79"/>
      <c r="F168" s="80"/>
      <c r="G168" s="77"/>
      <c r="H168" s="76"/>
      <c r="I168" s="81"/>
      <c r="J168" s="81"/>
      <c r="K168" s="36"/>
      <c r="L168" s="82"/>
      <c r="M168" s="82"/>
      <c r="N168" s="83"/>
      <c r="O168" s="68" t="s">
        <v>201</v>
      </c>
      <c r="P168" s="70">
        <v>43975.842870370368</v>
      </c>
      <c r="Q168" s="68" t="s">
        <v>3305</v>
      </c>
      <c r="R168" s="71" t="s">
        <v>4832</v>
      </c>
      <c r="S168" s="68" t="s">
        <v>203</v>
      </c>
      <c r="T168" s="68"/>
      <c r="U168" s="70">
        <v>43975.842870370368</v>
      </c>
      <c r="V168" s="71" t="s">
        <v>5454</v>
      </c>
      <c r="W168" s="68"/>
      <c r="X168" s="68"/>
      <c r="Y168" s="73" t="s">
        <v>7454</v>
      </c>
      <c r="Z168" s="73" t="s">
        <v>9345</v>
      </c>
    </row>
    <row r="169" spans="1:26" x14ac:dyDescent="0.25">
      <c r="A169" s="66" t="s">
        <v>391</v>
      </c>
      <c r="B169" s="66" t="s">
        <v>2099</v>
      </c>
      <c r="C169" s="77"/>
      <c r="D169" s="78"/>
      <c r="E169" s="79"/>
      <c r="F169" s="80"/>
      <c r="G169" s="77"/>
      <c r="H169" s="76"/>
      <c r="I169" s="81"/>
      <c r="J169" s="81"/>
      <c r="K169" s="36"/>
      <c r="L169" s="82"/>
      <c r="M169" s="82"/>
      <c r="N169" s="83"/>
      <c r="O169" s="68" t="s">
        <v>201</v>
      </c>
      <c r="P169" s="70">
        <v>43975.842870370368</v>
      </c>
      <c r="Q169" s="68" t="s">
        <v>3305</v>
      </c>
      <c r="R169" s="71" t="s">
        <v>4832</v>
      </c>
      <c r="S169" s="68" t="s">
        <v>203</v>
      </c>
      <c r="T169" s="68"/>
      <c r="U169" s="70">
        <v>43975.842870370368</v>
      </c>
      <c r="V169" s="71" t="s">
        <v>5454</v>
      </c>
      <c r="W169" s="68"/>
      <c r="X169" s="68"/>
      <c r="Y169" s="73" t="s">
        <v>7454</v>
      </c>
      <c r="Z169" s="73" t="s">
        <v>9345</v>
      </c>
    </row>
    <row r="170" spans="1:26" x14ac:dyDescent="0.25">
      <c r="A170" s="66" t="s">
        <v>391</v>
      </c>
      <c r="B170" s="66" t="s">
        <v>2100</v>
      </c>
      <c r="C170" s="77"/>
      <c r="D170" s="78"/>
      <c r="E170" s="79"/>
      <c r="F170" s="80"/>
      <c r="G170" s="77"/>
      <c r="H170" s="76"/>
      <c r="I170" s="81"/>
      <c r="J170" s="81"/>
      <c r="K170" s="36"/>
      <c r="L170" s="82"/>
      <c r="M170" s="82"/>
      <c r="N170" s="83"/>
      <c r="O170" s="68" t="s">
        <v>202</v>
      </c>
      <c r="P170" s="70">
        <v>43975.842870370368</v>
      </c>
      <c r="Q170" s="68" t="s">
        <v>3305</v>
      </c>
      <c r="R170" s="71" t="s">
        <v>4832</v>
      </c>
      <c r="S170" s="68" t="s">
        <v>203</v>
      </c>
      <c r="T170" s="68"/>
      <c r="U170" s="70">
        <v>43975.842870370368</v>
      </c>
      <c r="V170" s="71" t="s">
        <v>5454</v>
      </c>
      <c r="W170" s="68"/>
      <c r="X170" s="68"/>
      <c r="Y170" s="73" t="s">
        <v>7454</v>
      </c>
      <c r="Z170" s="73" t="s">
        <v>9345</v>
      </c>
    </row>
    <row r="171" spans="1:26" x14ac:dyDescent="0.25">
      <c r="A171" s="66" t="s">
        <v>392</v>
      </c>
      <c r="B171" s="66" t="s">
        <v>2101</v>
      </c>
      <c r="C171" s="77"/>
      <c r="D171" s="78"/>
      <c r="E171" s="79"/>
      <c r="F171" s="80"/>
      <c r="G171" s="77"/>
      <c r="H171" s="76"/>
      <c r="I171" s="81"/>
      <c r="J171" s="81"/>
      <c r="K171" s="36"/>
      <c r="L171" s="82"/>
      <c r="M171" s="82"/>
      <c r="N171" s="83"/>
      <c r="O171" s="68" t="s">
        <v>201</v>
      </c>
      <c r="P171" s="70">
        <v>43975.842870370368</v>
      </c>
      <c r="Q171" s="68" t="s">
        <v>3306</v>
      </c>
      <c r="R171" s="68"/>
      <c r="S171" s="68"/>
      <c r="T171" s="68"/>
      <c r="U171" s="70">
        <v>43975.842870370368</v>
      </c>
      <c r="V171" s="71" t="s">
        <v>5455</v>
      </c>
      <c r="W171" s="68"/>
      <c r="X171" s="68"/>
      <c r="Y171" s="73" t="s">
        <v>7455</v>
      </c>
      <c r="Z171" s="68"/>
    </row>
    <row r="172" spans="1:26" x14ac:dyDescent="0.25">
      <c r="A172" s="66" t="s">
        <v>393</v>
      </c>
      <c r="B172" s="66" t="s">
        <v>2102</v>
      </c>
      <c r="C172" s="77"/>
      <c r="D172" s="78"/>
      <c r="E172" s="79"/>
      <c r="F172" s="80"/>
      <c r="G172" s="77"/>
      <c r="H172" s="76"/>
      <c r="I172" s="81"/>
      <c r="J172" s="81"/>
      <c r="K172" s="36"/>
      <c r="L172" s="82"/>
      <c r="M172" s="82"/>
      <c r="N172" s="83"/>
      <c r="O172" s="68" t="s">
        <v>201</v>
      </c>
      <c r="P172" s="70">
        <v>43975.842870370368</v>
      </c>
      <c r="Q172" s="68" t="s">
        <v>3307</v>
      </c>
      <c r="R172" s="68"/>
      <c r="S172" s="68"/>
      <c r="T172" s="68"/>
      <c r="U172" s="70">
        <v>43975.842870370368</v>
      </c>
      <c r="V172" s="71" t="s">
        <v>5456</v>
      </c>
      <c r="W172" s="68"/>
      <c r="X172" s="68"/>
      <c r="Y172" s="73" t="s">
        <v>7456</v>
      </c>
      <c r="Z172" s="68"/>
    </row>
    <row r="173" spans="1:26" x14ac:dyDescent="0.25">
      <c r="A173" s="66" t="s">
        <v>394</v>
      </c>
      <c r="B173" s="66" t="s">
        <v>2103</v>
      </c>
      <c r="C173" s="77"/>
      <c r="D173" s="78"/>
      <c r="E173" s="79"/>
      <c r="F173" s="80"/>
      <c r="G173" s="77"/>
      <c r="H173" s="76"/>
      <c r="I173" s="81"/>
      <c r="J173" s="81"/>
      <c r="K173" s="36"/>
      <c r="L173" s="82"/>
      <c r="M173" s="82"/>
      <c r="N173" s="83"/>
      <c r="O173" s="68" t="s">
        <v>201</v>
      </c>
      <c r="P173" s="70">
        <v>43975.842870370368</v>
      </c>
      <c r="Q173" s="68" t="s">
        <v>3308</v>
      </c>
      <c r="R173" s="68"/>
      <c r="S173" s="68"/>
      <c r="T173" s="68"/>
      <c r="U173" s="70">
        <v>43975.842870370368</v>
      </c>
      <c r="V173" s="71" t="s">
        <v>5457</v>
      </c>
      <c r="W173" s="68"/>
      <c r="X173" s="68"/>
      <c r="Y173" s="73" t="s">
        <v>7457</v>
      </c>
      <c r="Z173" s="68"/>
    </row>
    <row r="174" spans="1:26" x14ac:dyDescent="0.25">
      <c r="A174" s="66" t="s">
        <v>395</v>
      </c>
      <c r="B174" s="66" t="s">
        <v>2080</v>
      </c>
      <c r="C174" s="77"/>
      <c r="D174" s="78"/>
      <c r="E174" s="79"/>
      <c r="F174" s="80"/>
      <c r="G174" s="77"/>
      <c r="H174" s="76"/>
      <c r="I174" s="81"/>
      <c r="J174" s="81"/>
      <c r="K174" s="36"/>
      <c r="L174" s="82"/>
      <c r="M174" s="82"/>
      <c r="N174" s="83"/>
      <c r="O174" s="68" t="s">
        <v>201</v>
      </c>
      <c r="P174" s="70">
        <v>43975.842870370368</v>
      </c>
      <c r="Q174" s="68" t="s">
        <v>3278</v>
      </c>
      <c r="R174" s="68"/>
      <c r="S174" s="68"/>
      <c r="T174" s="68"/>
      <c r="U174" s="70">
        <v>43975.842870370368</v>
      </c>
      <c r="V174" s="71" t="s">
        <v>5458</v>
      </c>
      <c r="W174" s="68"/>
      <c r="X174" s="68"/>
      <c r="Y174" s="73" t="s">
        <v>7458</v>
      </c>
      <c r="Z174" s="68"/>
    </row>
    <row r="175" spans="1:26" x14ac:dyDescent="0.25">
      <c r="A175" s="66" t="s">
        <v>396</v>
      </c>
      <c r="B175" s="66" t="s">
        <v>2104</v>
      </c>
      <c r="C175" s="77"/>
      <c r="D175" s="78"/>
      <c r="E175" s="79"/>
      <c r="F175" s="80"/>
      <c r="G175" s="77"/>
      <c r="H175" s="76"/>
      <c r="I175" s="81"/>
      <c r="J175" s="81"/>
      <c r="K175" s="36"/>
      <c r="L175" s="82"/>
      <c r="M175" s="82"/>
      <c r="N175" s="83"/>
      <c r="O175" s="68" t="s">
        <v>202</v>
      </c>
      <c r="P175" s="70">
        <v>43975.842870370368</v>
      </c>
      <c r="Q175" s="68" t="s">
        <v>3309</v>
      </c>
      <c r="R175" s="68"/>
      <c r="S175" s="68"/>
      <c r="T175" s="68"/>
      <c r="U175" s="70">
        <v>43975.842870370368</v>
      </c>
      <c r="V175" s="71" t="s">
        <v>5459</v>
      </c>
      <c r="W175" s="68"/>
      <c r="X175" s="68"/>
      <c r="Y175" s="73" t="s">
        <v>7459</v>
      </c>
      <c r="Z175" s="73" t="s">
        <v>9346</v>
      </c>
    </row>
    <row r="176" spans="1:26" x14ac:dyDescent="0.25">
      <c r="A176" s="66" t="s">
        <v>397</v>
      </c>
      <c r="B176" s="66" t="s">
        <v>2105</v>
      </c>
      <c r="C176" s="77"/>
      <c r="D176" s="78"/>
      <c r="E176" s="79"/>
      <c r="F176" s="80"/>
      <c r="G176" s="77"/>
      <c r="H176" s="76"/>
      <c r="I176" s="81"/>
      <c r="J176" s="81"/>
      <c r="K176" s="36"/>
      <c r="L176" s="82"/>
      <c r="M176" s="82"/>
      <c r="N176" s="83"/>
      <c r="O176" s="68" t="s">
        <v>201</v>
      </c>
      <c r="P176" s="70">
        <v>43975.842870370368</v>
      </c>
      <c r="Q176" s="68" t="s">
        <v>3310</v>
      </c>
      <c r="R176" s="71" t="s">
        <v>4833</v>
      </c>
      <c r="S176" s="68" t="s">
        <v>5195</v>
      </c>
      <c r="T176" s="68"/>
      <c r="U176" s="70">
        <v>43975.842870370368</v>
      </c>
      <c r="V176" s="71" t="s">
        <v>5460</v>
      </c>
      <c r="W176" s="68"/>
      <c r="X176" s="68"/>
      <c r="Y176" s="73" t="s">
        <v>7460</v>
      </c>
      <c r="Z176" s="68"/>
    </row>
    <row r="177" spans="1:26" x14ac:dyDescent="0.25">
      <c r="A177" s="66" t="s">
        <v>397</v>
      </c>
      <c r="B177" s="66" t="s">
        <v>2106</v>
      </c>
      <c r="C177" s="77"/>
      <c r="D177" s="78"/>
      <c r="E177" s="79"/>
      <c r="F177" s="80"/>
      <c r="G177" s="77"/>
      <c r="H177" s="76"/>
      <c r="I177" s="81"/>
      <c r="J177" s="81"/>
      <c r="K177" s="36"/>
      <c r="L177" s="82"/>
      <c r="M177" s="82"/>
      <c r="N177" s="83"/>
      <c r="O177" s="68" t="s">
        <v>201</v>
      </c>
      <c r="P177" s="70">
        <v>43975.842870370368</v>
      </c>
      <c r="Q177" s="68" t="s">
        <v>3310</v>
      </c>
      <c r="R177" s="71" t="s">
        <v>4833</v>
      </c>
      <c r="S177" s="68" t="s">
        <v>5195</v>
      </c>
      <c r="T177" s="68"/>
      <c r="U177" s="70">
        <v>43975.842870370368</v>
      </c>
      <c r="V177" s="71" t="s">
        <v>5460</v>
      </c>
      <c r="W177" s="68"/>
      <c r="X177" s="68"/>
      <c r="Y177" s="73" t="s">
        <v>7460</v>
      </c>
      <c r="Z177" s="68"/>
    </row>
    <row r="178" spans="1:26" x14ac:dyDescent="0.25">
      <c r="A178" s="66" t="s">
        <v>398</v>
      </c>
      <c r="B178" s="66" t="s">
        <v>2107</v>
      </c>
      <c r="C178" s="77"/>
      <c r="D178" s="78"/>
      <c r="E178" s="79"/>
      <c r="F178" s="80"/>
      <c r="G178" s="77"/>
      <c r="H178" s="76"/>
      <c r="I178" s="81"/>
      <c r="J178" s="81"/>
      <c r="K178" s="36"/>
      <c r="L178" s="82"/>
      <c r="M178" s="82"/>
      <c r="N178" s="83"/>
      <c r="O178" s="68" t="s">
        <v>201</v>
      </c>
      <c r="P178" s="70">
        <v>43975.842870370368</v>
      </c>
      <c r="Q178" s="68" t="s">
        <v>3311</v>
      </c>
      <c r="R178" s="68"/>
      <c r="S178" s="68"/>
      <c r="T178" s="68"/>
      <c r="U178" s="70">
        <v>43975.842870370368</v>
      </c>
      <c r="V178" s="71" t="s">
        <v>5461</v>
      </c>
      <c r="W178" s="68"/>
      <c r="X178" s="68"/>
      <c r="Y178" s="73" t="s">
        <v>7461</v>
      </c>
      <c r="Z178" s="68"/>
    </row>
    <row r="179" spans="1:26" x14ac:dyDescent="0.25">
      <c r="A179" s="66" t="s">
        <v>398</v>
      </c>
      <c r="B179" s="66" t="s">
        <v>2108</v>
      </c>
      <c r="C179" s="77"/>
      <c r="D179" s="78"/>
      <c r="E179" s="79"/>
      <c r="F179" s="80"/>
      <c r="G179" s="77"/>
      <c r="H179" s="76"/>
      <c r="I179" s="81"/>
      <c r="J179" s="81"/>
      <c r="K179" s="36"/>
      <c r="L179" s="82"/>
      <c r="M179" s="82"/>
      <c r="N179" s="83"/>
      <c r="O179" s="68" t="s">
        <v>201</v>
      </c>
      <c r="P179" s="70">
        <v>43975.842870370368</v>
      </c>
      <c r="Q179" s="68" t="s">
        <v>3311</v>
      </c>
      <c r="R179" s="68"/>
      <c r="S179" s="68"/>
      <c r="T179" s="68"/>
      <c r="U179" s="70">
        <v>43975.842870370368</v>
      </c>
      <c r="V179" s="71" t="s">
        <v>5461</v>
      </c>
      <c r="W179" s="68"/>
      <c r="X179" s="68"/>
      <c r="Y179" s="73" t="s">
        <v>7461</v>
      </c>
      <c r="Z179" s="68"/>
    </row>
    <row r="180" spans="1:26" x14ac:dyDescent="0.25">
      <c r="A180" s="66" t="s">
        <v>398</v>
      </c>
      <c r="B180" s="66" t="s">
        <v>2109</v>
      </c>
      <c r="C180" s="77"/>
      <c r="D180" s="78"/>
      <c r="E180" s="79"/>
      <c r="F180" s="80"/>
      <c r="G180" s="77"/>
      <c r="H180" s="76"/>
      <c r="I180" s="81"/>
      <c r="J180" s="81"/>
      <c r="K180" s="36"/>
      <c r="L180" s="82"/>
      <c r="M180" s="82"/>
      <c r="N180" s="83"/>
      <c r="O180" s="68" t="s">
        <v>201</v>
      </c>
      <c r="P180" s="70">
        <v>43975.842870370368</v>
      </c>
      <c r="Q180" s="68" t="s">
        <v>3311</v>
      </c>
      <c r="R180" s="68"/>
      <c r="S180" s="68"/>
      <c r="T180" s="68"/>
      <c r="U180" s="70">
        <v>43975.842870370368</v>
      </c>
      <c r="V180" s="71" t="s">
        <v>5461</v>
      </c>
      <c r="W180" s="68"/>
      <c r="X180" s="68"/>
      <c r="Y180" s="73" t="s">
        <v>7461</v>
      </c>
      <c r="Z180" s="68"/>
    </row>
    <row r="181" spans="1:26" x14ac:dyDescent="0.25">
      <c r="A181" s="66" t="s">
        <v>398</v>
      </c>
      <c r="B181" s="66" t="s">
        <v>2110</v>
      </c>
      <c r="C181" s="77"/>
      <c r="D181" s="78"/>
      <c r="E181" s="79"/>
      <c r="F181" s="80"/>
      <c r="G181" s="77"/>
      <c r="H181" s="76"/>
      <c r="I181" s="81"/>
      <c r="J181" s="81"/>
      <c r="K181" s="36"/>
      <c r="L181" s="82"/>
      <c r="M181" s="82"/>
      <c r="N181" s="83"/>
      <c r="O181" s="68" t="s">
        <v>201</v>
      </c>
      <c r="P181" s="70">
        <v>43975.842870370368</v>
      </c>
      <c r="Q181" s="68" t="s">
        <v>3311</v>
      </c>
      <c r="R181" s="68"/>
      <c r="S181" s="68"/>
      <c r="T181" s="68"/>
      <c r="U181" s="70">
        <v>43975.842870370368</v>
      </c>
      <c r="V181" s="71" t="s">
        <v>5461</v>
      </c>
      <c r="W181" s="68"/>
      <c r="X181" s="68"/>
      <c r="Y181" s="73" t="s">
        <v>7461</v>
      </c>
      <c r="Z181" s="68"/>
    </row>
    <row r="182" spans="1:26" x14ac:dyDescent="0.25">
      <c r="A182" s="66" t="s">
        <v>398</v>
      </c>
      <c r="B182" s="66" t="s">
        <v>2111</v>
      </c>
      <c r="C182" s="77"/>
      <c r="D182" s="78"/>
      <c r="E182" s="79"/>
      <c r="F182" s="80"/>
      <c r="G182" s="77"/>
      <c r="H182" s="76"/>
      <c r="I182" s="81"/>
      <c r="J182" s="81"/>
      <c r="K182" s="36"/>
      <c r="L182" s="82"/>
      <c r="M182" s="82"/>
      <c r="N182" s="83"/>
      <c r="O182" s="68" t="s">
        <v>201</v>
      </c>
      <c r="P182" s="70">
        <v>43975.842870370368</v>
      </c>
      <c r="Q182" s="68" t="s">
        <v>3311</v>
      </c>
      <c r="R182" s="68"/>
      <c r="S182" s="68"/>
      <c r="T182" s="68"/>
      <c r="U182" s="70">
        <v>43975.842870370368</v>
      </c>
      <c r="V182" s="71" t="s">
        <v>5461</v>
      </c>
      <c r="W182" s="68"/>
      <c r="X182" s="68"/>
      <c r="Y182" s="73" t="s">
        <v>7461</v>
      </c>
      <c r="Z182" s="68"/>
    </row>
    <row r="183" spans="1:26" x14ac:dyDescent="0.25">
      <c r="A183" s="66" t="s">
        <v>398</v>
      </c>
      <c r="B183" s="66" t="s">
        <v>2112</v>
      </c>
      <c r="C183" s="77"/>
      <c r="D183" s="78"/>
      <c r="E183" s="79"/>
      <c r="F183" s="80"/>
      <c r="G183" s="77"/>
      <c r="H183" s="76"/>
      <c r="I183" s="81"/>
      <c r="J183" s="81"/>
      <c r="K183" s="36"/>
      <c r="L183" s="82"/>
      <c r="M183" s="82"/>
      <c r="N183" s="83"/>
      <c r="O183" s="68" t="s">
        <v>201</v>
      </c>
      <c r="P183" s="70">
        <v>43975.842870370368</v>
      </c>
      <c r="Q183" s="68" t="s">
        <v>3311</v>
      </c>
      <c r="R183" s="68"/>
      <c r="S183" s="68"/>
      <c r="T183" s="68"/>
      <c r="U183" s="70">
        <v>43975.842870370368</v>
      </c>
      <c r="V183" s="71" t="s">
        <v>5461</v>
      </c>
      <c r="W183" s="68"/>
      <c r="X183" s="68"/>
      <c r="Y183" s="73" t="s">
        <v>7461</v>
      </c>
      <c r="Z183" s="68"/>
    </row>
    <row r="184" spans="1:26" x14ac:dyDescent="0.25">
      <c r="A184" s="66" t="s">
        <v>398</v>
      </c>
      <c r="B184" s="66" t="s">
        <v>2113</v>
      </c>
      <c r="C184" s="77"/>
      <c r="D184" s="78"/>
      <c r="E184" s="79"/>
      <c r="F184" s="80"/>
      <c r="G184" s="77"/>
      <c r="H184" s="76"/>
      <c r="I184" s="81"/>
      <c r="J184" s="81"/>
      <c r="K184" s="36"/>
      <c r="L184" s="82"/>
      <c r="M184" s="82"/>
      <c r="N184" s="83"/>
      <c r="O184" s="68" t="s">
        <v>201</v>
      </c>
      <c r="P184" s="70">
        <v>43975.842870370368</v>
      </c>
      <c r="Q184" s="68" t="s">
        <v>3311</v>
      </c>
      <c r="R184" s="68"/>
      <c r="S184" s="68"/>
      <c r="T184" s="68"/>
      <c r="U184" s="70">
        <v>43975.842870370368</v>
      </c>
      <c r="V184" s="71" t="s">
        <v>5461</v>
      </c>
      <c r="W184" s="68"/>
      <c r="X184" s="68"/>
      <c r="Y184" s="73" t="s">
        <v>7461</v>
      </c>
      <c r="Z184" s="68"/>
    </row>
    <row r="185" spans="1:26" x14ac:dyDescent="0.25">
      <c r="A185" s="66" t="s">
        <v>398</v>
      </c>
      <c r="B185" s="66" t="s">
        <v>2114</v>
      </c>
      <c r="C185" s="77"/>
      <c r="D185" s="78"/>
      <c r="E185" s="79"/>
      <c r="F185" s="80"/>
      <c r="G185" s="77"/>
      <c r="H185" s="76"/>
      <c r="I185" s="81"/>
      <c r="J185" s="81"/>
      <c r="K185" s="36"/>
      <c r="L185" s="82"/>
      <c r="M185" s="82"/>
      <c r="N185" s="83"/>
      <c r="O185" s="68" t="s">
        <v>201</v>
      </c>
      <c r="P185" s="70">
        <v>43975.842870370368</v>
      </c>
      <c r="Q185" s="68" t="s">
        <v>3311</v>
      </c>
      <c r="R185" s="68"/>
      <c r="S185" s="68"/>
      <c r="T185" s="68"/>
      <c r="U185" s="70">
        <v>43975.842870370368</v>
      </c>
      <c r="V185" s="71" t="s">
        <v>5461</v>
      </c>
      <c r="W185" s="68"/>
      <c r="X185" s="68"/>
      <c r="Y185" s="73" t="s">
        <v>7461</v>
      </c>
      <c r="Z185" s="68"/>
    </row>
    <row r="186" spans="1:26" x14ac:dyDescent="0.25">
      <c r="A186" s="66" t="s">
        <v>398</v>
      </c>
      <c r="B186" s="66" t="s">
        <v>2115</v>
      </c>
      <c r="C186" s="77"/>
      <c r="D186" s="78"/>
      <c r="E186" s="79"/>
      <c r="F186" s="80"/>
      <c r="G186" s="77"/>
      <c r="H186" s="76"/>
      <c r="I186" s="81"/>
      <c r="J186" s="81"/>
      <c r="K186" s="36"/>
      <c r="L186" s="82"/>
      <c r="M186" s="82"/>
      <c r="N186" s="83"/>
      <c r="O186" s="68" t="s">
        <v>201</v>
      </c>
      <c r="P186" s="70">
        <v>43975.842870370368</v>
      </c>
      <c r="Q186" s="68" t="s">
        <v>3311</v>
      </c>
      <c r="R186" s="68"/>
      <c r="S186" s="68"/>
      <c r="T186" s="68"/>
      <c r="U186" s="70">
        <v>43975.842870370368</v>
      </c>
      <c r="V186" s="71" t="s">
        <v>5461</v>
      </c>
      <c r="W186" s="68"/>
      <c r="X186" s="68"/>
      <c r="Y186" s="73" t="s">
        <v>7461</v>
      </c>
      <c r="Z186" s="68"/>
    </row>
    <row r="187" spans="1:26" x14ac:dyDescent="0.25">
      <c r="A187" s="66" t="s">
        <v>399</v>
      </c>
      <c r="B187" s="66" t="s">
        <v>2116</v>
      </c>
      <c r="C187" s="77"/>
      <c r="D187" s="78"/>
      <c r="E187" s="79"/>
      <c r="F187" s="80"/>
      <c r="G187" s="77"/>
      <c r="H187" s="76"/>
      <c r="I187" s="81"/>
      <c r="J187" s="81"/>
      <c r="K187" s="36"/>
      <c r="L187" s="82"/>
      <c r="M187" s="82"/>
      <c r="N187" s="83"/>
      <c r="O187" s="68" t="s">
        <v>202</v>
      </c>
      <c r="P187" s="70">
        <v>43975.842870370368</v>
      </c>
      <c r="Q187" s="68" t="s">
        <v>3312</v>
      </c>
      <c r="R187" s="68"/>
      <c r="S187" s="68"/>
      <c r="T187" s="68"/>
      <c r="U187" s="70">
        <v>43975.842870370368</v>
      </c>
      <c r="V187" s="71" t="s">
        <v>5462</v>
      </c>
      <c r="W187" s="68"/>
      <c r="X187" s="68"/>
      <c r="Y187" s="73" t="s">
        <v>7462</v>
      </c>
      <c r="Z187" s="73" t="s">
        <v>9347</v>
      </c>
    </row>
    <row r="188" spans="1:26" x14ac:dyDescent="0.25">
      <c r="A188" s="66" t="s">
        <v>400</v>
      </c>
      <c r="B188" s="66" t="s">
        <v>2117</v>
      </c>
      <c r="C188" s="77"/>
      <c r="D188" s="78"/>
      <c r="E188" s="79"/>
      <c r="F188" s="80"/>
      <c r="G188" s="77"/>
      <c r="H188" s="76"/>
      <c r="I188" s="81"/>
      <c r="J188" s="81"/>
      <c r="K188" s="36"/>
      <c r="L188" s="82"/>
      <c r="M188" s="82"/>
      <c r="N188" s="83"/>
      <c r="O188" s="68" t="s">
        <v>201</v>
      </c>
      <c r="P188" s="70">
        <v>43975.842870370368</v>
      </c>
      <c r="Q188" s="68" t="s">
        <v>3313</v>
      </c>
      <c r="R188" s="68"/>
      <c r="S188" s="68"/>
      <c r="T188" s="68"/>
      <c r="U188" s="70">
        <v>43975.842870370368</v>
      </c>
      <c r="V188" s="71" t="s">
        <v>5463</v>
      </c>
      <c r="W188" s="68"/>
      <c r="X188" s="68"/>
      <c r="Y188" s="73" t="s">
        <v>7463</v>
      </c>
      <c r="Z188" s="68"/>
    </row>
    <row r="189" spans="1:26" x14ac:dyDescent="0.25">
      <c r="A189" s="66" t="s">
        <v>401</v>
      </c>
      <c r="B189" s="66" t="s">
        <v>401</v>
      </c>
      <c r="C189" s="77"/>
      <c r="D189" s="78"/>
      <c r="E189" s="79"/>
      <c r="F189" s="80"/>
      <c r="G189" s="77"/>
      <c r="H189" s="76"/>
      <c r="I189" s="81"/>
      <c r="J189" s="81"/>
      <c r="K189" s="36"/>
      <c r="L189" s="82"/>
      <c r="M189" s="82"/>
      <c r="N189" s="83"/>
      <c r="O189" s="68" t="s">
        <v>186</v>
      </c>
      <c r="P189" s="70">
        <v>43975.842870370368</v>
      </c>
      <c r="Q189" s="68" t="s">
        <v>3314</v>
      </c>
      <c r="R189" s="68"/>
      <c r="S189" s="68"/>
      <c r="T189" s="68"/>
      <c r="U189" s="70">
        <v>43975.842870370368</v>
      </c>
      <c r="V189" s="71" t="s">
        <v>5464</v>
      </c>
      <c r="W189" s="68"/>
      <c r="X189" s="68"/>
      <c r="Y189" s="73" t="s">
        <v>7464</v>
      </c>
      <c r="Z189" s="68"/>
    </row>
    <row r="190" spans="1:26" x14ac:dyDescent="0.25">
      <c r="A190" s="66" t="s">
        <v>402</v>
      </c>
      <c r="B190" s="66" t="s">
        <v>402</v>
      </c>
      <c r="C190" s="77"/>
      <c r="D190" s="78"/>
      <c r="E190" s="79"/>
      <c r="F190" s="80"/>
      <c r="G190" s="77"/>
      <c r="H190" s="76"/>
      <c r="I190" s="81"/>
      <c r="J190" s="81"/>
      <c r="K190" s="36"/>
      <c r="L190" s="82"/>
      <c r="M190" s="82"/>
      <c r="N190" s="83"/>
      <c r="O190" s="68" t="s">
        <v>186</v>
      </c>
      <c r="P190" s="70">
        <v>43975.842870370368</v>
      </c>
      <c r="Q190" s="68" t="s">
        <v>3315</v>
      </c>
      <c r="R190" s="68"/>
      <c r="S190" s="68"/>
      <c r="T190" s="68"/>
      <c r="U190" s="70">
        <v>43975.842870370368</v>
      </c>
      <c r="V190" s="71" t="s">
        <v>5465</v>
      </c>
      <c r="W190" s="68"/>
      <c r="X190" s="68"/>
      <c r="Y190" s="73" t="s">
        <v>7465</v>
      </c>
      <c r="Z190" s="73" t="s">
        <v>9348</v>
      </c>
    </row>
    <row r="191" spans="1:26" x14ac:dyDescent="0.25">
      <c r="A191" s="66" t="s">
        <v>403</v>
      </c>
      <c r="B191" s="66" t="s">
        <v>403</v>
      </c>
      <c r="C191" s="77"/>
      <c r="D191" s="78"/>
      <c r="E191" s="79"/>
      <c r="F191" s="80"/>
      <c r="G191" s="77"/>
      <c r="H191" s="76"/>
      <c r="I191" s="81"/>
      <c r="J191" s="81"/>
      <c r="K191" s="36"/>
      <c r="L191" s="82"/>
      <c r="M191" s="82"/>
      <c r="N191" s="83"/>
      <c r="O191" s="68" t="s">
        <v>186</v>
      </c>
      <c r="P191" s="70">
        <v>43975.842870370368</v>
      </c>
      <c r="Q191" s="68" t="s">
        <v>3316</v>
      </c>
      <c r="R191" s="68"/>
      <c r="S191" s="68"/>
      <c r="T191" s="68"/>
      <c r="U191" s="70">
        <v>43975.842870370368</v>
      </c>
      <c r="V191" s="71" t="s">
        <v>5466</v>
      </c>
      <c r="W191" s="68"/>
      <c r="X191" s="68"/>
      <c r="Y191" s="73" t="s">
        <v>7466</v>
      </c>
      <c r="Z191" s="68"/>
    </row>
    <row r="192" spans="1:26" x14ac:dyDescent="0.25">
      <c r="A192" s="66" t="s">
        <v>404</v>
      </c>
      <c r="B192" s="66" t="s">
        <v>2118</v>
      </c>
      <c r="C192" s="77"/>
      <c r="D192" s="78"/>
      <c r="E192" s="79"/>
      <c r="F192" s="80"/>
      <c r="G192" s="77"/>
      <c r="H192" s="76"/>
      <c r="I192" s="81"/>
      <c r="J192" s="81"/>
      <c r="K192" s="36"/>
      <c r="L192" s="82"/>
      <c r="M192" s="82"/>
      <c r="N192" s="83"/>
      <c r="O192" s="68" t="s">
        <v>201</v>
      </c>
      <c r="P192" s="70">
        <v>43975.842870370368</v>
      </c>
      <c r="Q192" s="68" t="s">
        <v>3317</v>
      </c>
      <c r="R192" s="68"/>
      <c r="S192" s="68"/>
      <c r="T192" s="68"/>
      <c r="U192" s="70">
        <v>43975.842870370368</v>
      </c>
      <c r="V192" s="71" t="s">
        <v>5467</v>
      </c>
      <c r="W192" s="68"/>
      <c r="X192" s="68"/>
      <c r="Y192" s="73" t="s">
        <v>7467</v>
      </c>
      <c r="Z192" s="68"/>
    </row>
    <row r="193" spans="1:26" x14ac:dyDescent="0.25">
      <c r="A193" s="66" t="s">
        <v>405</v>
      </c>
      <c r="B193" s="66" t="s">
        <v>2119</v>
      </c>
      <c r="C193" s="77"/>
      <c r="D193" s="78"/>
      <c r="E193" s="79"/>
      <c r="F193" s="80"/>
      <c r="G193" s="77"/>
      <c r="H193" s="76"/>
      <c r="I193" s="81"/>
      <c r="J193" s="81"/>
      <c r="K193" s="36"/>
      <c r="L193" s="82"/>
      <c r="M193" s="82"/>
      <c r="N193" s="83"/>
      <c r="O193" s="68" t="s">
        <v>201</v>
      </c>
      <c r="P193" s="70">
        <v>43975.842870370368</v>
      </c>
      <c r="Q193" s="68" t="s">
        <v>3318</v>
      </c>
      <c r="R193" s="68"/>
      <c r="S193" s="68"/>
      <c r="T193" s="68"/>
      <c r="U193" s="70">
        <v>43975.842870370368</v>
      </c>
      <c r="V193" s="71" t="s">
        <v>5468</v>
      </c>
      <c r="W193" s="68"/>
      <c r="X193" s="68"/>
      <c r="Y193" s="73" t="s">
        <v>7468</v>
      </c>
      <c r="Z193" s="68"/>
    </row>
    <row r="194" spans="1:26" x14ac:dyDescent="0.25">
      <c r="A194" s="66" t="s">
        <v>406</v>
      </c>
      <c r="B194" s="66" t="s">
        <v>406</v>
      </c>
      <c r="C194" s="77"/>
      <c r="D194" s="78"/>
      <c r="E194" s="79"/>
      <c r="F194" s="80"/>
      <c r="G194" s="77"/>
      <c r="H194" s="76"/>
      <c r="I194" s="81"/>
      <c r="J194" s="81"/>
      <c r="K194" s="36"/>
      <c r="L194" s="82"/>
      <c r="M194" s="82"/>
      <c r="N194" s="83"/>
      <c r="O194" s="68" t="s">
        <v>186</v>
      </c>
      <c r="P194" s="70">
        <v>43975.842870370368</v>
      </c>
      <c r="Q194" s="68" t="s">
        <v>3319</v>
      </c>
      <c r="R194" s="71" t="s">
        <v>4834</v>
      </c>
      <c r="S194" s="68" t="s">
        <v>203</v>
      </c>
      <c r="T194" s="68"/>
      <c r="U194" s="70">
        <v>43975.842870370368</v>
      </c>
      <c r="V194" s="71" t="s">
        <v>5469</v>
      </c>
      <c r="W194" s="68"/>
      <c r="X194" s="68"/>
      <c r="Y194" s="73" t="s">
        <v>7469</v>
      </c>
      <c r="Z194" s="68"/>
    </row>
    <row r="195" spans="1:26" x14ac:dyDescent="0.25">
      <c r="A195" s="66" t="s">
        <v>407</v>
      </c>
      <c r="B195" s="66" t="s">
        <v>2120</v>
      </c>
      <c r="C195" s="77"/>
      <c r="D195" s="78"/>
      <c r="E195" s="79"/>
      <c r="F195" s="80"/>
      <c r="G195" s="77"/>
      <c r="H195" s="76"/>
      <c r="I195" s="81"/>
      <c r="J195" s="81"/>
      <c r="K195" s="36"/>
      <c r="L195" s="82"/>
      <c r="M195" s="82"/>
      <c r="N195" s="83"/>
      <c r="O195" s="68" t="s">
        <v>201</v>
      </c>
      <c r="P195" s="70">
        <v>43975.842870370368</v>
      </c>
      <c r="Q195" s="68" t="s">
        <v>3320</v>
      </c>
      <c r="R195" s="68"/>
      <c r="S195" s="68"/>
      <c r="T195" s="68"/>
      <c r="U195" s="70">
        <v>43975.842870370368</v>
      </c>
      <c r="V195" s="71" t="s">
        <v>5470</v>
      </c>
      <c r="W195" s="68"/>
      <c r="X195" s="68"/>
      <c r="Y195" s="73" t="s">
        <v>7470</v>
      </c>
      <c r="Z195" s="68"/>
    </row>
    <row r="196" spans="1:26" x14ac:dyDescent="0.25">
      <c r="A196" s="66" t="s">
        <v>408</v>
      </c>
      <c r="B196" s="66" t="s">
        <v>2121</v>
      </c>
      <c r="C196" s="77"/>
      <c r="D196" s="78"/>
      <c r="E196" s="79"/>
      <c r="F196" s="80"/>
      <c r="G196" s="77"/>
      <c r="H196" s="76"/>
      <c r="I196" s="81"/>
      <c r="J196" s="81"/>
      <c r="K196" s="36"/>
      <c r="L196" s="82"/>
      <c r="M196" s="82"/>
      <c r="N196" s="83"/>
      <c r="O196" s="68" t="s">
        <v>201</v>
      </c>
      <c r="P196" s="70">
        <v>43975.842870370368</v>
      </c>
      <c r="Q196" s="68" t="s">
        <v>3321</v>
      </c>
      <c r="R196" s="68"/>
      <c r="S196" s="68"/>
      <c r="T196" s="68"/>
      <c r="U196" s="70">
        <v>43975.842870370368</v>
      </c>
      <c r="V196" s="71" t="s">
        <v>5471</v>
      </c>
      <c r="W196" s="68"/>
      <c r="X196" s="68"/>
      <c r="Y196" s="73" t="s">
        <v>7471</v>
      </c>
      <c r="Z196" s="68"/>
    </row>
    <row r="197" spans="1:26" x14ac:dyDescent="0.25">
      <c r="A197" s="66" t="s">
        <v>409</v>
      </c>
      <c r="B197" s="66" t="s">
        <v>2122</v>
      </c>
      <c r="C197" s="77"/>
      <c r="D197" s="78"/>
      <c r="E197" s="79"/>
      <c r="F197" s="80"/>
      <c r="G197" s="77"/>
      <c r="H197" s="76"/>
      <c r="I197" s="81"/>
      <c r="J197" s="81"/>
      <c r="K197" s="36"/>
      <c r="L197" s="82"/>
      <c r="M197" s="82"/>
      <c r="N197" s="83"/>
      <c r="O197" s="68" t="s">
        <v>201</v>
      </c>
      <c r="P197" s="70">
        <v>43975.842870370368</v>
      </c>
      <c r="Q197" s="68" t="s">
        <v>3322</v>
      </c>
      <c r="R197" s="68"/>
      <c r="S197" s="68"/>
      <c r="T197" s="68"/>
      <c r="U197" s="70">
        <v>43975.842870370368</v>
      </c>
      <c r="V197" s="71" t="s">
        <v>5472</v>
      </c>
      <c r="W197" s="68"/>
      <c r="X197" s="68"/>
      <c r="Y197" s="73" t="s">
        <v>7472</v>
      </c>
      <c r="Z197" s="68"/>
    </row>
    <row r="198" spans="1:26" x14ac:dyDescent="0.25">
      <c r="A198" s="66" t="s">
        <v>409</v>
      </c>
      <c r="B198" s="66" t="s">
        <v>2123</v>
      </c>
      <c r="C198" s="77"/>
      <c r="D198" s="78"/>
      <c r="E198" s="79"/>
      <c r="F198" s="80"/>
      <c r="G198" s="77"/>
      <c r="H198" s="76"/>
      <c r="I198" s="81"/>
      <c r="J198" s="81"/>
      <c r="K198" s="36"/>
      <c r="L198" s="82"/>
      <c r="M198" s="82"/>
      <c r="N198" s="83"/>
      <c r="O198" s="68" t="s">
        <v>201</v>
      </c>
      <c r="P198" s="70">
        <v>43975.842870370368</v>
      </c>
      <c r="Q198" s="68" t="s">
        <v>3322</v>
      </c>
      <c r="R198" s="68"/>
      <c r="S198" s="68"/>
      <c r="T198" s="68"/>
      <c r="U198" s="70">
        <v>43975.842870370368</v>
      </c>
      <c r="V198" s="71" t="s">
        <v>5472</v>
      </c>
      <c r="W198" s="68"/>
      <c r="X198" s="68"/>
      <c r="Y198" s="73" t="s">
        <v>7472</v>
      </c>
      <c r="Z198" s="68"/>
    </row>
    <row r="199" spans="1:26" x14ac:dyDescent="0.25">
      <c r="A199" s="66" t="s">
        <v>409</v>
      </c>
      <c r="B199" s="66" t="s">
        <v>2124</v>
      </c>
      <c r="C199" s="77"/>
      <c r="D199" s="78"/>
      <c r="E199" s="79"/>
      <c r="F199" s="80"/>
      <c r="G199" s="77"/>
      <c r="H199" s="76"/>
      <c r="I199" s="81"/>
      <c r="J199" s="81"/>
      <c r="K199" s="36"/>
      <c r="L199" s="82"/>
      <c r="M199" s="82"/>
      <c r="N199" s="83"/>
      <c r="O199" s="68" t="s">
        <v>201</v>
      </c>
      <c r="P199" s="70">
        <v>43975.842870370368</v>
      </c>
      <c r="Q199" s="68" t="s">
        <v>3322</v>
      </c>
      <c r="R199" s="68"/>
      <c r="S199" s="68"/>
      <c r="T199" s="68"/>
      <c r="U199" s="70">
        <v>43975.842870370368</v>
      </c>
      <c r="V199" s="71" t="s">
        <v>5472</v>
      </c>
      <c r="W199" s="68"/>
      <c r="X199" s="68"/>
      <c r="Y199" s="73" t="s">
        <v>7472</v>
      </c>
      <c r="Z199" s="68"/>
    </row>
    <row r="200" spans="1:26" x14ac:dyDescent="0.25">
      <c r="A200" s="66" t="s">
        <v>409</v>
      </c>
      <c r="B200" s="66" t="s">
        <v>2125</v>
      </c>
      <c r="C200" s="77"/>
      <c r="D200" s="78"/>
      <c r="E200" s="79"/>
      <c r="F200" s="80"/>
      <c r="G200" s="77"/>
      <c r="H200" s="76"/>
      <c r="I200" s="81"/>
      <c r="J200" s="81"/>
      <c r="K200" s="36"/>
      <c r="L200" s="82"/>
      <c r="M200" s="82"/>
      <c r="N200" s="83"/>
      <c r="O200" s="68" t="s">
        <v>201</v>
      </c>
      <c r="P200" s="70">
        <v>43975.842870370368</v>
      </c>
      <c r="Q200" s="68" t="s">
        <v>3322</v>
      </c>
      <c r="R200" s="68"/>
      <c r="S200" s="68"/>
      <c r="T200" s="68"/>
      <c r="U200" s="70">
        <v>43975.842870370368</v>
      </c>
      <c r="V200" s="71" t="s">
        <v>5472</v>
      </c>
      <c r="W200" s="68"/>
      <c r="X200" s="68"/>
      <c r="Y200" s="73" t="s">
        <v>7472</v>
      </c>
      <c r="Z200" s="68"/>
    </row>
    <row r="201" spans="1:26" x14ac:dyDescent="0.25">
      <c r="A201" s="66" t="s">
        <v>409</v>
      </c>
      <c r="B201" s="66" t="s">
        <v>2126</v>
      </c>
      <c r="C201" s="77"/>
      <c r="D201" s="78"/>
      <c r="E201" s="79"/>
      <c r="F201" s="80"/>
      <c r="G201" s="77"/>
      <c r="H201" s="76"/>
      <c r="I201" s="81"/>
      <c r="J201" s="81"/>
      <c r="K201" s="36"/>
      <c r="L201" s="82"/>
      <c r="M201" s="82"/>
      <c r="N201" s="83"/>
      <c r="O201" s="68" t="s">
        <v>201</v>
      </c>
      <c r="P201" s="70">
        <v>43975.842870370368</v>
      </c>
      <c r="Q201" s="68" t="s">
        <v>3322</v>
      </c>
      <c r="R201" s="68"/>
      <c r="S201" s="68"/>
      <c r="T201" s="68"/>
      <c r="U201" s="70">
        <v>43975.842870370368</v>
      </c>
      <c r="V201" s="71" t="s">
        <v>5472</v>
      </c>
      <c r="W201" s="68"/>
      <c r="X201" s="68"/>
      <c r="Y201" s="73" t="s">
        <v>7472</v>
      </c>
      <c r="Z201" s="68"/>
    </row>
    <row r="202" spans="1:26" x14ac:dyDescent="0.25">
      <c r="A202" s="66" t="s">
        <v>409</v>
      </c>
      <c r="B202" s="66" t="s">
        <v>2127</v>
      </c>
      <c r="C202" s="77"/>
      <c r="D202" s="78"/>
      <c r="E202" s="79"/>
      <c r="F202" s="80"/>
      <c r="G202" s="77"/>
      <c r="H202" s="76"/>
      <c r="I202" s="81"/>
      <c r="J202" s="81"/>
      <c r="K202" s="36"/>
      <c r="L202" s="82"/>
      <c r="M202" s="82"/>
      <c r="N202" s="83"/>
      <c r="O202" s="68" t="s">
        <v>201</v>
      </c>
      <c r="P202" s="70">
        <v>43975.842870370368</v>
      </c>
      <c r="Q202" s="68" t="s">
        <v>3322</v>
      </c>
      <c r="R202" s="68"/>
      <c r="S202" s="68"/>
      <c r="T202" s="68"/>
      <c r="U202" s="70">
        <v>43975.842870370368</v>
      </c>
      <c r="V202" s="71" t="s">
        <v>5472</v>
      </c>
      <c r="W202" s="68"/>
      <c r="X202" s="68"/>
      <c r="Y202" s="73" t="s">
        <v>7472</v>
      </c>
      <c r="Z202" s="68"/>
    </row>
    <row r="203" spans="1:26" x14ac:dyDescent="0.25">
      <c r="A203" s="66" t="s">
        <v>409</v>
      </c>
      <c r="B203" s="66" t="s">
        <v>2128</v>
      </c>
      <c r="C203" s="77"/>
      <c r="D203" s="78"/>
      <c r="E203" s="79"/>
      <c r="F203" s="80"/>
      <c r="G203" s="77"/>
      <c r="H203" s="76"/>
      <c r="I203" s="81"/>
      <c r="J203" s="81"/>
      <c r="K203" s="36"/>
      <c r="L203" s="82"/>
      <c r="M203" s="82"/>
      <c r="N203" s="83"/>
      <c r="O203" s="68" t="s">
        <v>201</v>
      </c>
      <c r="P203" s="70">
        <v>43975.842870370368</v>
      </c>
      <c r="Q203" s="68" t="s">
        <v>3322</v>
      </c>
      <c r="R203" s="68"/>
      <c r="S203" s="68"/>
      <c r="T203" s="68"/>
      <c r="U203" s="70">
        <v>43975.842870370368</v>
      </c>
      <c r="V203" s="71" t="s">
        <v>5472</v>
      </c>
      <c r="W203" s="68"/>
      <c r="X203" s="68"/>
      <c r="Y203" s="73" t="s">
        <v>7472</v>
      </c>
      <c r="Z203" s="68"/>
    </row>
    <row r="204" spans="1:26" x14ac:dyDescent="0.25">
      <c r="A204" s="66" t="s">
        <v>409</v>
      </c>
      <c r="B204" s="66" t="s">
        <v>2129</v>
      </c>
      <c r="C204" s="77"/>
      <c r="D204" s="78"/>
      <c r="E204" s="79"/>
      <c r="F204" s="80"/>
      <c r="G204" s="77"/>
      <c r="H204" s="76"/>
      <c r="I204" s="81"/>
      <c r="J204" s="81"/>
      <c r="K204" s="36"/>
      <c r="L204" s="82"/>
      <c r="M204" s="82"/>
      <c r="N204" s="83"/>
      <c r="O204" s="68" t="s">
        <v>201</v>
      </c>
      <c r="P204" s="70">
        <v>43975.842870370368</v>
      </c>
      <c r="Q204" s="68" t="s">
        <v>3322</v>
      </c>
      <c r="R204" s="68"/>
      <c r="S204" s="68"/>
      <c r="T204" s="68"/>
      <c r="U204" s="70">
        <v>43975.842870370368</v>
      </c>
      <c r="V204" s="71" t="s">
        <v>5472</v>
      </c>
      <c r="W204" s="68"/>
      <c r="X204" s="68"/>
      <c r="Y204" s="73" t="s">
        <v>7472</v>
      </c>
      <c r="Z204" s="68"/>
    </row>
    <row r="205" spans="1:26" x14ac:dyDescent="0.25">
      <c r="A205" s="66" t="s">
        <v>410</v>
      </c>
      <c r="B205" s="66" t="s">
        <v>2130</v>
      </c>
      <c r="C205" s="77"/>
      <c r="D205" s="78"/>
      <c r="E205" s="79"/>
      <c r="F205" s="80"/>
      <c r="G205" s="77"/>
      <c r="H205" s="76"/>
      <c r="I205" s="81"/>
      <c r="J205" s="81"/>
      <c r="K205" s="36"/>
      <c r="L205" s="82"/>
      <c r="M205" s="82"/>
      <c r="N205" s="83"/>
      <c r="O205" s="68" t="s">
        <v>202</v>
      </c>
      <c r="P205" s="70">
        <v>43975.842870370368</v>
      </c>
      <c r="Q205" s="68" t="s">
        <v>3323</v>
      </c>
      <c r="R205" s="71" t="s">
        <v>4835</v>
      </c>
      <c r="S205" s="68" t="s">
        <v>203</v>
      </c>
      <c r="T205" s="68"/>
      <c r="U205" s="70">
        <v>43975.842870370368</v>
      </c>
      <c r="V205" s="71" t="s">
        <v>5473</v>
      </c>
      <c r="W205" s="68"/>
      <c r="X205" s="68"/>
      <c r="Y205" s="73" t="s">
        <v>7473</v>
      </c>
      <c r="Z205" s="73" t="s">
        <v>9349</v>
      </c>
    </row>
    <row r="206" spans="1:26" x14ac:dyDescent="0.25">
      <c r="A206" s="66" t="s">
        <v>411</v>
      </c>
      <c r="B206" s="66" t="s">
        <v>2131</v>
      </c>
      <c r="C206" s="77"/>
      <c r="D206" s="78"/>
      <c r="E206" s="79"/>
      <c r="F206" s="80"/>
      <c r="G206" s="77"/>
      <c r="H206" s="76"/>
      <c r="I206" s="81"/>
      <c r="J206" s="81"/>
      <c r="K206" s="36"/>
      <c r="L206" s="82"/>
      <c r="M206" s="82"/>
      <c r="N206" s="83"/>
      <c r="O206" s="68" t="s">
        <v>201</v>
      </c>
      <c r="P206" s="70">
        <v>43975.842835648145</v>
      </c>
      <c r="Q206" s="68" t="s">
        <v>3324</v>
      </c>
      <c r="R206" s="68"/>
      <c r="S206" s="68"/>
      <c r="T206" s="68"/>
      <c r="U206" s="70">
        <v>43975.842835648145</v>
      </c>
      <c r="V206" s="71" t="s">
        <v>5474</v>
      </c>
      <c r="W206" s="68"/>
      <c r="X206" s="68"/>
      <c r="Y206" s="73" t="s">
        <v>7474</v>
      </c>
      <c r="Z206" s="68"/>
    </row>
    <row r="207" spans="1:26" x14ac:dyDescent="0.25">
      <c r="A207" s="66" t="s">
        <v>411</v>
      </c>
      <c r="B207" s="66" t="s">
        <v>2132</v>
      </c>
      <c r="C207" s="77"/>
      <c r="D207" s="78"/>
      <c r="E207" s="79"/>
      <c r="F207" s="80"/>
      <c r="G207" s="77"/>
      <c r="H207" s="76"/>
      <c r="I207" s="81"/>
      <c r="J207" s="81"/>
      <c r="K207" s="36"/>
      <c r="L207" s="82"/>
      <c r="M207" s="82"/>
      <c r="N207" s="83"/>
      <c r="O207" s="68" t="s">
        <v>201</v>
      </c>
      <c r="P207" s="70">
        <v>43975.842870370368</v>
      </c>
      <c r="Q207" s="68" t="s">
        <v>3325</v>
      </c>
      <c r="R207" s="71" t="s">
        <v>4836</v>
      </c>
      <c r="S207" s="68" t="s">
        <v>203</v>
      </c>
      <c r="T207" s="68"/>
      <c r="U207" s="70">
        <v>43975.842870370368</v>
      </c>
      <c r="V207" s="71" t="s">
        <v>5475</v>
      </c>
      <c r="W207" s="68"/>
      <c r="X207" s="68"/>
      <c r="Y207" s="73" t="s">
        <v>7475</v>
      </c>
      <c r="Z207" s="73" t="s">
        <v>9350</v>
      </c>
    </row>
    <row r="208" spans="1:26" x14ac:dyDescent="0.25">
      <c r="A208" s="66" t="s">
        <v>411</v>
      </c>
      <c r="B208" s="66" t="s">
        <v>2133</v>
      </c>
      <c r="C208" s="77"/>
      <c r="D208" s="78"/>
      <c r="E208" s="79"/>
      <c r="F208" s="80"/>
      <c r="G208" s="77"/>
      <c r="H208" s="76"/>
      <c r="I208" s="81"/>
      <c r="J208" s="81"/>
      <c r="K208" s="36"/>
      <c r="L208" s="82"/>
      <c r="M208" s="82"/>
      <c r="N208" s="83"/>
      <c r="O208" s="68" t="s">
        <v>201</v>
      </c>
      <c r="P208" s="70">
        <v>43975.842870370368</v>
      </c>
      <c r="Q208" s="68" t="s">
        <v>3325</v>
      </c>
      <c r="R208" s="71" t="s">
        <v>4836</v>
      </c>
      <c r="S208" s="68" t="s">
        <v>203</v>
      </c>
      <c r="T208" s="68"/>
      <c r="U208" s="70">
        <v>43975.842870370368</v>
      </c>
      <c r="V208" s="71" t="s">
        <v>5475</v>
      </c>
      <c r="W208" s="68"/>
      <c r="X208" s="68"/>
      <c r="Y208" s="73" t="s">
        <v>7475</v>
      </c>
      <c r="Z208" s="73" t="s">
        <v>9350</v>
      </c>
    </row>
    <row r="209" spans="1:26" x14ac:dyDescent="0.25">
      <c r="A209" s="66" t="s">
        <v>411</v>
      </c>
      <c r="B209" s="66" t="s">
        <v>310</v>
      </c>
      <c r="C209" s="77"/>
      <c r="D209" s="78"/>
      <c r="E209" s="79"/>
      <c r="F209" s="80"/>
      <c r="G209" s="77"/>
      <c r="H209" s="76"/>
      <c r="I209" s="81"/>
      <c r="J209" s="81"/>
      <c r="K209" s="36"/>
      <c r="L209" s="82"/>
      <c r="M209" s="82"/>
      <c r="N209" s="83"/>
      <c r="O209" s="68" t="s">
        <v>201</v>
      </c>
      <c r="P209" s="70">
        <v>43975.842835648145</v>
      </c>
      <c r="Q209" s="68" t="s">
        <v>3324</v>
      </c>
      <c r="R209" s="68"/>
      <c r="S209" s="68"/>
      <c r="T209" s="68"/>
      <c r="U209" s="70">
        <v>43975.842835648145</v>
      </c>
      <c r="V209" s="71" t="s">
        <v>5474</v>
      </c>
      <c r="W209" s="68"/>
      <c r="X209" s="68"/>
      <c r="Y209" s="73" t="s">
        <v>7474</v>
      </c>
      <c r="Z209" s="68"/>
    </row>
    <row r="210" spans="1:26" x14ac:dyDescent="0.25">
      <c r="A210" s="66" t="s">
        <v>411</v>
      </c>
      <c r="B210" s="66" t="s">
        <v>310</v>
      </c>
      <c r="C210" s="77"/>
      <c r="D210" s="78"/>
      <c r="E210" s="79"/>
      <c r="F210" s="80"/>
      <c r="G210" s="77"/>
      <c r="H210" s="76"/>
      <c r="I210" s="81"/>
      <c r="J210" s="81"/>
      <c r="K210" s="36"/>
      <c r="L210" s="82"/>
      <c r="M210" s="82"/>
      <c r="N210" s="83"/>
      <c r="O210" s="68" t="s">
        <v>201</v>
      </c>
      <c r="P210" s="70">
        <v>43975.842870370368</v>
      </c>
      <c r="Q210" s="68" t="s">
        <v>3325</v>
      </c>
      <c r="R210" s="71" t="s">
        <v>4836</v>
      </c>
      <c r="S210" s="68" t="s">
        <v>203</v>
      </c>
      <c r="T210" s="68"/>
      <c r="U210" s="70">
        <v>43975.842870370368</v>
      </c>
      <c r="V210" s="71" t="s">
        <v>5475</v>
      </c>
      <c r="W210" s="68"/>
      <c r="X210" s="68"/>
      <c r="Y210" s="73" t="s">
        <v>7475</v>
      </c>
      <c r="Z210" s="73" t="s">
        <v>9350</v>
      </c>
    </row>
    <row r="211" spans="1:26" x14ac:dyDescent="0.25">
      <c r="A211" s="66" t="s">
        <v>411</v>
      </c>
      <c r="B211" s="66" t="s">
        <v>2134</v>
      </c>
      <c r="C211" s="77"/>
      <c r="D211" s="78"/>
      <c r="E211" s="79"/>
      <c r="F211" s="80"/>
      <c r="G211" s="77"/>
      <c r="H211" s="76"/>
      <c r="I211" s="81"/>
      <c r="J211" s="81"/>
      <c r="K211" s="36"/>
      <c r="L211" s="82"/>
      <c r="M211" s="82"/>
      <c r="N211" s="83"/>
      <c r="O211" s="68" t="s">
        <v>201</v>
      </c>
      <c r="P211" s="70">
        <v>43975.842835648145</v>
      </c>
      <c r="Q211" s="68" t="s">
        <v>3324</v>
      </c>
      <c r="R211" s="68"/>
      <c r="S211" s="68"/>
      <c r="T211" s="68"/>
      <c r="U211" s="70">
        <v>43975.842835648145</v>
      </c>
      <c r="V211" s="71" t="s">
        <v>5474</v>
      </c>
      <c r="W211" s="68"/>
      <c r="X211" s="68"/>
      <c r="Y211" s="73" t="s">
        <v>7474</v>
      </c>
      <c r="Z211" s="68"/>
    </row>
    <row r="212" spans="1:26" x14ac:dyDescent="0.25">
      <c r="A212" s="66" t="s">
        <v>411</v>
      </c>
      <c r="B212" s="66" t="s">
        <v>2134</v>
      </c>
      <c r="C212" s="77"/>
      <c r="D212" s="78"/>
      <c r="E212" s="79"/>
      <c r="F212" s="80"/>
      <c r="G212" s="77"/>
      <c r="H212" s="76"/>
      <c r="I212" s="81"/>
      <c r="J212" s="81"/>
      <c r="K212" s="36"/>
      <c r="L212" s="82"/>
      <c r="M212" s="82"/>
      <c r="N212" s="83"/>
      <c r="O212" s="68" t="s">
        <v>201</v>
      </c>
      <c r="P212" s="70">
        <v>43975.842870370368</v>
      </c>
      <c r="Q212" s="68" t="s">
        <v>3325</v>
      </c>
      <c r="R212" s="71" t="s">
        <v>4836</v>
      </c>
      <c r="S212" s="68" t="s">
        <v>203</v>
      </c>
      <c r="T212" s="68"/>
      <c r="U212" s="70">
        <v>43975.842870370368</v>
      </c>
      <c r="V212" s="71" t="s">
        <v>5475</v>
      </c>
      <c r="W212" s="68"/>
      <c r="X212" s="68"/>
      <c r="Y212" s="73" t="s">
        <v>7475</v>
      </c>
      <c r="Z212" s="73" t="s">
        <v>9350</v>
      </c>
    </row>
    <row r="213" spans="1:26" x14ac:dyDescent="0.25">
      <c r="A213" s="66" t="s">
        <v>411</v>
      </c>
      <c r="B213" s="66" t="s">
        <v>2135</v>
      </c>
      <c r="C213" s="77"/>
      <c r="D213" s="78"/>
      <c r="E213" s="79"/>
      <c r="F213" s="80"/>
      <c r="G213" s="77"/>
      <c r="H213" s="76"/>
      <c r="I213" s="81"/>
      <c r="J213" s="81"/>
      <c r="K213" s="36"/>
      <c r="L213" s="82"/>
      <c r="M213" s="82"/>
      <c r="N213" s="83"/>
      <c r="O213" s="68" t="s">
        <v>201</v>
      </c>
      <c r="P213" s="70">
        <v>43975.842835648145</v>
      </c>
      <c r="Q213" s="68" t="s">
        <v>3324</v>
      </c>
      <c r="R213" s="68"/>
      <c r="S213" s="68"/>
      <c r="T213" s="68"/>
      <c r="U213" s="70">
        <v>43975.842835648145</v>
      </c>
      <c r="V213" s="71" t="s">
        <v>5474</v>
      </c>
      <c r="W213" s="68"/>
      <c r="X213" s="68"/>
      <c r="Y213" s="73" t="s">
        <v>7474</v>
      </c>
      <c r="Z213" s="68"/>
    </row>
    <row r="214" spans="1:26" x14ac:dyDescent="0.25">
      <c r="A214" s="66" t="s">
        <v>411</v>
      </c>
      <c r="B214" s="66" t="s">
        <v>2135</v>
      </c>
      <c r="C214" s="77"/>
      <c r="D214" s="78"/>
      <c r="E214" s="79"/>
      <c r="F214" s="80"/>
      <c r="G214" s="77"/>
      <c r="H214" s="76"/>
      <c r="I214" s="81"/>
      <c r="J214" s="81"/>
      <c r="K214" s="36"/>
      <c r="L214" s="82"/>
      <c r="M214" s="82"/>
      <c r="N214" s="83"/>
      <c r="O214" s="68" t="s">
        <v>201</v>
      </c>
      <c r="P214" s="70">
        <v>43975.842870370368</v>
      </c>
      <c r="Q214" s="68" t="s">
        <v>3325</v>
      </c>
      <c r="R214" s="71" t="s">
        <v>4836</v>
      </c>
      <c r="S214" s="68" t="s">
        <v>203</v>
      </c>
      <c r="T214" s="68"/>
      <c r="U214" s="70">
        <v>43975.842870370368</v>
      </c>
      <c r="V214" s="71" t="s">
        <v>5475</v>
      </c>
      <c r="W214" s="68"/>
      <c r="X214" s="68"/>
      <c r="Y214" s="73" t="s">
        <v>7475</v>
      </c>
      <c r="Z214" s="73" t="s">
        <v>9350</v>
      </c>
    </row>
    <row r="215" spans="1:26" x14ac:dyDescent="0.25">
      <c r="A215" s="66" t="s">
        <v>411</v>
      </c>
      <c r="B215" s="66" t="s">
        <v>2136</v>
      </c>
      <c r="C215" s="77"/>
      <c r="D215" s="78"/>
      <c r="E215" s="79"/>
      <c r="F215" s="80"/>
      <c r="G215" s="77"/>
      <c r="H215" s="76"/>
      <c r="I215" s="81"/>
      <c r="J215" s="81"/>
      <c r="K215" s="36"/>
      <c r="L215" s="82"/>
      <c r="M215" s="82"/>
      <c r="N215" s="83"/>
      <c r="O215" s="68" t="s">
        <v>201</v>
      </c>
      <c r="P215" s="70">
        <v>43975.842835648145</v>
      </c>
      <c r="Q215" s="68" t="s">
        <v>3324</v>
      </c>
      <c r="R215" s="68"/>
      <c r="S215" s="68"/>
      <c r="T215" s="68"/>
      <c r="U215" s="70">
        <v>43975.842835648145</v>
      </c>
      <c r="V215" s="71" t="s">
        <v>5474</v>
      </c>
      <c r="W215" s="68"/>
      <c r="X215" s="68"/>
      <c r="Y215" s="73" t="s">
        <v>7474</v>
      </c>
      <c r="Z215" s="68"/>
    </row>
    <row r="216" spans="1:26" x14ac:dyDescent="0.25">
      <c r="A216" s="66" t="s">
        <v>411</v>
      </c>
      <c r="B216" s="66" t="s">
        <v>2136</v>
      </c>
      <c r="C216" s="77"/>
      <c r="D216" s="78"/>
      <c r="E216" s="79"/>
      <c r="F216" s="80"/>
      <c r="G216" s="77"/>
      <c r="H216" s="76"/>
      <c r="I216" s="81"/>
      <c r="J216" s="81"/>
      <c r="K216" s="36"/>
      <c r="L216" s="82"/>
      <c r="M216" s="82"/>
      <c r="N216" s="83"/>
      <c r="O216" s="68" t="s">
        <v>201</v>
      </c>
      <c r="P216" s="70">
        <v>43975.842870370368</v>
      </c>
      <c r="Q216" s="68" t="s">
        <v>3325</v>
      </c>
      <c r="R216" s="71" t="s">
        <v>4836</v>
      </c>
      <c r="S216" s="68" t="s">
        <v>203</v>
      </c>
      <c r="T216" s="68"/>
      <c r="U216" s="70">
        <v>43975.842870370368</v>
      </c>
      <c r="V216" s="71" t="s">
        <v>5475</v>
      </c>
      <c r="W216" s="68"/>
      <c r="X216" s="68"/>
      <c r="Y216" s="73" t="s">
        <v>7475</v>
      </c>
      <c r="Z216" s="73" t="s">
        <v>9350</v>
      </c>
    </row>
    <row r="217" spans="1:26" x14ac:dyDescent="0.25">
      <c r="A217" s="66" t="s">
        <v>411</v>
      </c>
      <c r="B217" s="66" t="s">
        <v>2137</v>
      </c>
      <c r="C217" s="77"/>
      <c r="D217" s="78"/>
      <c r="E217" s="79"/>
      <c r="F217" s="80"/>
      <c r="G217" s="77"/>
      <c r="H217" s="76"/>
      <c r="I217" s="81"/>
      <c r="J217" s="81"/>
      <c r="K217" s="36"/>
      <c r="L217" s="82"/>
      <c r="M217" s="82"/>
      <c r="N217" s="83"/>
      <c r="O217" s="68" t="s">
        <v>201</v>
      </c>
      <c r="P217" s="70">
        <v>43975.842835648145</v>
      </c>
      <c r="Q217" s="68" t="s">
        <v>3324</v>
      </c>
      <c r="R217" s="68"/>
      <c r="S217" s="68"/>
      <c r="T217" s="68"/>
      <c r="U217" s="70">
        <v>43975.842835648145</v>
      </c>
      <c r="V217" s="71" t="s">
        <v>5474</v>
      </c>
      <c r="W217" s="68"/>
      <c r="X217" s="68"/>
      <c r="Y217" s="73" t="s">
        <v>7474</v>
      </c>
      <c r="Z217" s="68"/>
    </row>
    <row r="218" spans="1:26" x14ac:dyDescent="0.25">
      <c r="A218" s="66" t="s">
        <v>411</v>
      </c>
      <c r="B218" s="66" t="s">
        <v>2137</v>
      </c>
      <c r="C218" s="77"/>
      <c r="D218" s="78"/>
      <c r="E218" s="79"/>
      <c r="F218" s="80"/>
      <c r="G218" s="77"/>
      <c r="H218" s="76"/>
      <c r="I218" s="81"/>
      <c r="J218" s="81"/>
      <c r="K218" s="36"/>
      <c r="L218" s="82"/>
      <c r="M218" s="82"/>
      <c r="N218" s="83"/>
      <c r="O218" s="68" t="s">
        <v>201</v>
      </c>
      <c r="P218" s="70">
        <v>43975.842870370368</v>
      </c>
      <c r="Q218" s="68" t="s">
        <v>3325</v>
      </c>
      <c r="R218" s="71" t="s">
        <v>4836</v>
      </c>
      <c r="S218" s="68" t="s">
        <v>203</v>
      </c>
      <c r="T218" s="68"/>
      <c r="U218" s="70">
        <v>43975.842870370368</v>
      </c>
      <c r="V218" s="71" t="s">
        <v>5475</v>
      </c>
      <c r="W218" s="68"/>
      <c r="X218" s="68"/>
      <c r="Y218" s="73" t="s">
        <v>7475</v>
      </c>
      <c r="Z218" s="73" t="s">
        <v>9350</v>
      </c>
    </row>
    <row r="219" spans="1:26" x14ac:dyDescent="0.25">
      <c r="A219" s="66" t="s">
        <v>411</v>
      </c>
      <c r="B219" s="66" t="s">
        <v>2138</v>
      </c>
      <c r="C219" s="77"/>
      <c r="D219" s="78"/>
      <c r="E219" s="79"/>
      <c r="F219" s="80"/>
      <c r="G219" s="77"/>
      <c r="H219" s="76"/>
      <c r="I219" s="81"/>
      <c r="J219" s="81"/>
      <c r="K219" s="36"/>
      <c r="L219" s="82"/>
      <c r="M219" s="82"/>
      <c r="N219" s="83"/>
      <c r="O219" s="68" t="s">
        <v>201</v>
      </c>
      <c r="P219" s="70">
        <v>43975.842835648145</v>
      </c>
      <c r="Q219" s="68" t="s">
        <v>3324</v>
      </c>
      <c r="R219" s="68"/>
      <c r="S219" s="68"/>
      <c r="T219" s="68"/>
      <c r="U219" s="70">
        <v>43975.842835648145</v>
      </c>
      <c r="V219" s="71" t="s">
        <v>5474</v>
      </c>
      <c r="W219" s="68"/>
      <c r="X219" s="68"/>
      <c r="Y219" s="73" t="s">
        <v>7474</v>
      </c>
      <c r="Z219" s="68"/>
    </row>
    <row r="220" spans="1:26" x14ac:dyDescent="0.25">
      <c r="A220" s="66" t="s">
        <v>411</v>
      </c>
      <c r="B220" s="66" t="s">
        <v>2138</v>
      </c>
      <c r="C220" s="77"/>
      <c r="D220" s="78"/>
      <c r="E220" s="79"/>
      <c r="F220" s="80"/>
      <c r="G220" s="77"/>
      <c r="H220" s="76"/>
      <c r="I220" s="81"/>
      <c r="J220" s="81"/>
      <c r="K220" s="36"/>
      <c r="L220" s="82"/>
      <c r="M220" s="82"/>
      <c r="N220" s="83"/>
      <c r="O220" s="68" t="s">
        <v>201</v>
      </c>
      <c r="P220" s="70">
        <v>43975.842870370368</v>
      </c>
      <c r="Q220" s="68" t="s">
        <v>3325</v>
      </c>
      <c r="R220" s="71" t="s">
        <v>4836</v>
      </c>
      <c r="S220" s="68" t="s">
        <v>203</v>
      </c>
      <c r="T220" s="68"/>
      <c r="U220" s="70">
        <v>43975.842870370368</v>
      </c>
      <c r="V220" s="71" t="s">
        <v>5475</v>
      </c>
      <c r="W220" s="68"/>
      <c r="X220" s="68"/>
      <c r="Y220" s="73" t="s">
        <v>7475</v>
      </c>
      <c r="Z220" s="73" t="s">
        <v>9350</v>
      </c>
    </row>
    <row r="221" spans="1:26" x14ac:dyDescent="0.25">
      <c r="A221" s="66" t="s">
        <v>411</v>
      </c>
      <c r="B221" s="66" t="s">
        <v>2139</v>
      </c>
      <c r="C221" s="77"/>
      <c r="D221" s="78"/>
      <c r="E221" s="79"/>
      <c r="F221" s="80"/>
      <c r="G221" s="77"/>
      <c r="H221" s="76"/>
      <c r="I221" s="81"/>
      <c r="J221" s="81"/>
      <c r="K221" s="36"/>
      <c r="L221" s="82"/>
      <c r="M221" s="82"/>
      <c r="N221" s="83"/>
      <c r="O221" s="68" t="s">
        <v>201</v>
      </c>
      <c r="P221" s="70">
        <v>43975.842835648145</v>
      </c>
      <c r="Q221" s="68" t="s">
        <v>3324</v>
      </c>
      <c r="R221" s="68"/>
      <c r="S221" s="68"/>
      <c r="T221" s="68"/>
      <c r="U221" s="70">
        <v>43975.842835648145</v>
      </c>
      <c r="V221" s="71" t="s">
        <v>5474</v>
      </c>
      <c r="W221" s="68"/>
      <c r="X221" s="68"/>
      <c r="Y221" s="73" t="s">
        <v>7474</v>
      </c>
      <c r="Z221" s="68"/>
    </row>
    <row r="222" spans="1:26" x14ac:dyDescent="0.25">
      <c r="A222" s="66" t="s">
        <v>411</v>
      </c>
      <c r="B222" s="66" t="s">
        <v>2139</v>
      </c>
      <c r="C222" s="77"/>
      <c r="D222" s="78"/>
      <c r="E222" s="79"/>
      <c r="F222" s="80"/>
      <c r="G222" s="77"/>
      <c r="H222" s="76"/>
      <c r="I222" s="81"/>
      <c r="J222" s="81"/>
      <c r="K222" s="36"/>
      <c r="L222" s="82"/>
      <c r="M222" s="82"/>
      <c r="N222" s="83"/>
      <c r="O222" s="68" t="s">
        <v>201</v>
      </c>
      <c r="P222" s="70">
        <v>43975.842870370368</v>
      </c>
      <c r="Q222" s="68" t="s">
        <v>3325</v>
      </c>
      <c r="R222" s="71" t="s">
        <v>4836</v>
      </c>
      <c r="S222" s="68" t="s">
        <v>203</v>
      </c>
      <c r="T222" s="68"/>
      <c r="U222" s="70">
        <v>43975.842870370368</v>
      </c>
      <c r="V222" s="71" t="s">
        <v>5475</v>
      </c>
      <c r="W222" s="68"/>
      <c r="X222" s="68"/>
      <c r="Y222" s="73" t="s">
        <v>7475</v>
      </c>
      <c r="Z222" s="73" t="s">
        <v>9350</v>
      </c>
    </row>
    <row r="223" spans="1:26" x14ac:dyDescent="0.25">
      <c r="A223" s="66" t="s">
        <v>411</v>
      </c>
      <c r="B223" s="66" t="s">
        <v>2140</v>
      </c>
      <c r="C223" s="77"/>
      <c r="D223" s="78"/>
      <c r="E223" s="79"/>
      <c r="F223" s="80"/>
      <c r="G223" s="77"/>
      <c r="H223" s="76"/>
      <c r="I223" s="81"/>
      <c r="J223" s="81"/>
      <c r="K223" s="36"/>
      <c r="L223" s="82"/>
      <c r="M223" s="82"/>
      <c r="N223" s="83"/>
      <c r="O223" s="68" t="s">
        <v>201</v>
      </c>
      <c r="P223" s="70">
        <v>43975.842835648145</v>
      </c>
      <c r="Q223" s="68" t="s">
        <v>3324</v>
      </c>
      <c r="R223" s="68"/>
      <c r="S223" s="68"/>
      <c r="T223" s="68"/>
      <c r="U223" s="70">
        <v>43975.842835648145</v>
      </c>
      <c r="V223" s="71" t="s">
        <v>5474</v>
      </c>
      <c r="W223" s="68"/>
      <c r="X223" s="68"/>
      <c r="Y223" s="73" t="s">
        <v>7474</v>
      </c>
      <c r="Z223" s="68"/>
    </row>
    <row r="224" spans="1:26" x14ac:dyDescent="0.25">
      <c r="A224" s="66" t="s">
        <v>411</v>
      </c>
      <c r="B224" s="66" t="s">
        <v>2140</v>
      </c>
      <c r="C224" s="77"/>
      <c r="D224" s="78"/>
      <c r="E224" s="79"/>
      <c r="F224" s="80"/>
      <c r="G224" s="77"/>
      <c r="H224" s="76"/>
      <c r="I224" s="81"/>
      <c r="J224" s="81"/>
      <c r="K224" s="36"/>
      <c r="L224" s="82"/>
      <c r="M224" s="82"/>
      <c r="N224" s="83"/>
      <c r="O224" s="68" t="s">
        <v>201</v>
      </c>
      <c r="P224" s="70">
        <v>43975.842870370368</v>
      </c>
      <c r="Q224" s="68" t="s">
        <v>3325</v>
      </c>
      <c r="R224" s="71" t="s">
        <v>4836</v>
      </c>
      <c r="S224" s="68" t="s">
        <v>203</v>
      </c>
      <c r="T224" s="68"/>
      <c r="U224" s="70">
        <v>43975.842870370368</v>
      </c>
      <c r="V224" s="71" t="s">
        <v>5475</v>
      </c>
      <c r="W224" s="68"/>
      <c r="X224" s="68"/>
      <c r="Y224" s="73" t="s">
        <v>7475</v>
      </c>
      <c r="Z224" s="73" t="s">
        <v>9350</v>
      </c>
    </row>
    <row r="225" spans="1:26" x14ac:dyDescent="0.25">
      <c r="A225" s="66" t="s">
        <v>411</v>
      </c>
      <c r="B225" s="66" t="s">
        <v>2141</v>
      </c>
      <c r="C225" s="77"/>
      <c r="D225" s="78"/>
      <c r="E225" s="79"/>
      <c r="F225" s="80"/>
      <c r="G225" s="77"/>
      <c r="H225" s="76"/>
      <c r="I225" s="81"/>
      <c r="J225" s="81"/>
      <c r="K225" s="36"/>
      <c r="L225" s="82"/>
      <c r="M225" s="82"/>
      <c r="N225" s="83"/>
      <c r="O225" s="68" t="s">
        <v>201</v>
      </c>
      <c r="P225" s="70">
        <v>43975.842835648145</v>
      </c>
      <c r="Q225" s="68" t="s">
        <v>3324</v>
      </c>
      <c r="R225" s="68"/>
      <c r="S225" s="68"/>
      <c r="T225" s="68"/>
      <c r="U225" s="70">
        <v>43975.842835648145</v>
      </c>
      <c r="V225" s="71" t="s">
        <v>5474</v>
      </c>
      <c r="W225" s="68"/>
      <c r="X225" s="68"/>
      <c r="Y225" s="73" t="s">
        <v>7474</v>
      </c>
      <c r="Z225" s="68"/>
    </row>
    <row r="226" spans="1:26" x14ac:dyDescent="0.25">
      <c r="A226" s="66" t="s">
        <v>411</v>
      </c>
      <c r="B226" s="66" t="s">
        <v>2141</v>
      </c>
      <c r="C226" s="77"/>
      <c r="D226" s="78"/>
      <c r="E226" s="79"/>
      <c r="F226" s="80"/>
      <c r="G226" s="77"/>
      <c r="H226" s="76"/>
      <c r="I226" s="81"/>
      <c r="J226" s="81"/>
      <c r="K226" s="36"/>
      <c r="L226" s="82"/>
      <c r="M226" s="82"/>
      <c r="N226" s="83"/>
      <c r="O226" s="68" t="s">
        <v>201</v>
      </c>
      <c r="P226" s="70">
        <v>43975.842870370368</v>
      </c>
      <c r="Q226" s="68" t="s">
        <v>3325</v>
      </c>
      <c r="R226" s="71" t="s">
        <v>4836</v>
      </c>
      <c r="S226" s="68" t="s">
        <v>203</v>
      </c>
      <c r="T226" s="68"/>
      <c r="U226" s="70">
        <v>43975.842870370368</v>
      </c>
      <c r="V226" s="71" t="s">
        <v>5475</v>
      </c>
      <c r="W226" s="68"/>
      <c r="X226" s="68"/>
      <c r="Y226" s="73" t="s">
        <v>7475</v>
      </c>
      <c r="Z226" s="73" t="s">
        <v>9350</v>
      </c>
    </row>
    <row r="227" spans="1:26" x14ac:dyDescent="0.25">
      <c r="A227" s="66" t="s">
        <v>411</v>
      </c>
      <c r="B227" s="66" t="s">
        <v>2142</v>
      </c>
      <c r="C227" s="77"/>
      <c r="D227" s="78"/>
      <c r="E227" s="79"/>
      <c r="F227" s="80"/>
      <c r="G227" s="77"/>
      <c r="H227" s="76"/>
      <c r="I227" s="81"/>
      <c r="J227" s="81"/>
      <c r="K227" s="36"/>
      <c r="L227" s="82"/>
      <c r="M227" s="82"/>
      <c r="N227" s="83"/>
      <c r="O227" s="68" t="s">
        <v>201</v>
      </c>
      <c r="P227" s="70">
        <v>43975.842835648145</v>
      </c>
      <c r="Q227" s="68" t="s">
        <v>3324</v>
      </c>
      <c r="R227" s="68"/>
      <c r="S227" s="68"/>
      <c r="T227" s="68"/>
      <c r="U227" s="70">
        <v>43975.842835648145</v>
      </c>
      <c r="V227" s="71" t="s">
        <v>5474</v>
      </c>
      <c r="W227" s="68"/>
      <c r="X227" s="68"/>
      <c r="Y227" s="73" t="s">
        <v>7474</v>
      </c>
      <c r="Z227" s="68"/>
    </row>
    <row r="228" spans="1:26" x14ac:dyDescent="0.25">
      <c r="A228" s="66" t="s">
        <v>411</v>
      </c>
      <c r="B228" s="66" t="s">
        <v>2142</v>
      </c>
      <c r="C228" s="77"/>
      <c r="D228" s="78"/>
      <c r="E228" s="79"/>
      <c r="F228" s="80"/>
      <c r="G228" s="77"/>
      <c r="H228" s="76"/>
      <c r="I228" s="81"/>
      <c r="J228" s="81"/>
      <c r="K228" s="36"/>
      <c r="L228" s="82"/>
      <c r="M228" s="82"/>
      <c r="N228" s="83"/>
      <c r="O228" s="68" t="s">
        <v>202</v>
      </c>
      <c r="P228" s="70">
        <v>43975.842870370368</v>
      </c>
      <c r="Q228" s="68" t="s">
        <v>3325</v>
      </c>
      <c r="R228" s="71" t="s">
        <v>4836</v>
      </c>
      <c r="S228" s="68" t="s">
        <v>203</v>
      </c>
      <c r="T228" s="68"/>
      <c r="U228" s="70">
        <v>43975.842870370368</v>
      </c>
      <c r="V228" s="71" t="s">
        <v>5475</v>
      </c>
      <c r="W228" s="68"/>
      <c r="X228" s="68"/>
      <c r="Y228" s="73" t="s">
        <v>7475</v>
      </c>
      <c r="Z228" s="73" t="s">
        <v>9350</v>
      </c>
    </row>
    <row r="229" spans="1:26" x14ac:dyDescent="0.25">
      <c r="A229" s="66" t="s">
        <v>412</v>
      </c>
      <c r="B229" s="66" t="s">
        <v>2143</v>
      </c>
      <c r="C229" s="77"/>
      <c r="D229" s="78"/>
      <c r="E229" s="79"/>
      <c r="F229" s="80"/>
      <c r="G229" s="77"/>
      <c r="H229" s="76"/>
      <c r="I229" s="81"/>
      <c r="J229" s="81"/>
      <c r="K229" s="36"/>
      <c r="L229" s="82"/>
      <c r="M229" s="82"/>
      <c r="N229" s="83"/>
      <c r="O229" s="68" t="s">
        <v>201</v>
      </c>
      <c r="P229" s="70">
        <v>43975.842870370368</v>
      </c>
      <c r="Q229" s="68" t="s">
        <v>3326</v>
      </c>
      <c r="R229" s="68"/>
      <c r="S229" s="68"/>
      <c r="T229" s="68"/>
      <c r="U229" s="70">
        <v>43975.842870370368</v>
      </c>
      <c r="V229" s="71" t="s">
        <v>5476</v>
      </c>
      <c r="W229" s="68"/>
      <c r="X229" s="68"/>
      <c r="Y229" s="73" t="s">
        <v>7476</v>
      </c>
      <c r="Z229" s="68"/>
    </row>
    <row r="230" spans="1:26" x14ac:dyDescent="0.25">
      <c r="A230" s="66" t="s">
        <v>413</v>
      </c>
      <c r="B230" s="66" t="s">
        <v>2144</v>
      </c>
      <c r="C230" s="77"/>
      <c r="D230" s="78"/>
      <c r="E230" s="79"/>
      <c r="F230" s="80"/>
      <c r="G230" s="77"/>
      <c r="H230" s="76"/>
      <c r="I230" s="81"/>
      <c r="J230" s="81"/>
      <c r="K230" s="36"/>
      <c r="L230" s="82"/>
      <c r="M230" s="82"/>
      <c r="N230" s="83"/>
      <c r="O230" s="68" t="s">
        <v>201</v>
      </c>
      <c r="P230" s="70">
        <v>43975.842881944445</v>
      </c>
      <c r="Q230" s="68" t="s">
        <v>3327</v>
      </c>
      <c r="R230" s="68"/>
      <c r="S230" s="68"/>
      <c r="T230" s="68"/>
      <c r="U230" s="70">
        <v>43975.842881944445</v>
      </c>
      <c r="V230" s="71" t="s">
        <v>5477</v>
      </c>
      <c r="W230" s="68"/>
      <c r="X230" s="68"/>
      <c r="Y230" s="73" t="s">
        <v>7477</v>
      </c>
      <c r="Z230" s="68"/>
    </row>
    <row r="231" spans="1:26" x14ac:dyDescent="0.25">
      <c r="A231" s="66" t="s">
        <v>414</v>
      </c>
      <c r="B231" s="66" t="s">
        <v>414</v>
      </c>
      <c r="C231" s="77"/>
      <c r="D231" s="78"/>
      <c r="E231" s="79"/>
      <c r="F231" s="80"/>
      <c r="G231" s="77"/>
      <c r="H231" s="76"/>
      <c r="I231" s="81"/>
      <c r="J231" s="81"/>
      <c r="K231" s="36"/>
      <c r="L231" s="82"/>
      <c r="M231" s="82"/>
      <c r="N231" s="83"/>
      <c r="O231" s="68" t="s">
        <v>186</v>
      </c>
      <c r="P231" s="70">
        <v>43975.842881944445</v>
      </c>
      <c r="Q231" s="68" t="s">
        <v>3328</v>
      </c>
      <c r="R231" s="71" t="s">
        <v>4837</v>
      </c>
      <c r="S231" s="68" t="s">
        <v>203</v>
      </c>
      <c r="T231" s="68"/>
      <c r="U231" s="70">
        <v>43975.842881944445</v>
      </c>
      <c r="V231" s="71" t="s">
        <v>5478</v>
      </c>
      <c r="W231" s="68"/>
      <c r="X231" s="68"/>
      <c r="Y231" s="73" t="s">
        <v>7478</v>
      </c>
      <c r="Z231" s="68"/>
    </row>
    <row r="232" spans="1:26" x14ac:dyDescent="0.25">
      <c r="A232" s="66" t="s">
        <v>415</v>
      </c>
      <c r="B232" s="66" t="s">
        <v>2145</v>
      </c>
      <c r="C232" s="77"/>
      <c r="D232" s="78"/>
      <c r="E232" s="79"/>
      <c r="F232" s="80"/>
      <c r="G232" s="77"/>
      <c r="H232" s="76"/>
      <c r="I232" s="81"/>
      <c r="J232" s="81"/>
      <c r="K232" s="36"/>
      <c r="L232" s="82"/>
      <c r="M232" s="82"/>
      <c r="N232" s="83"/>
      <c r="O232" s="68" t="s">
        <v>201</v>
      </c>
      <c r="P232" s="70">
        <v>43975.842881944445</v>
      </c>
      <c r="Q232" s="68" t="s">
        <v>3329</v>
      </c>
      <c r="R232" s="68"/>
      <c r="S232" s="68"/>
      <c r="T232" s="68"/>
      <c r="U232" s="70">
        <v>43975.842881944445</v>
      </c>
      <c r="V232" s="71" t="s">
        <v>5479</v>
      </c>
      <c r="W232" s="68"/>
      <c r="X232" s="68"/>
      <c r="Y232" s="73" t="s">
        <v>7479</v>
      </c>
      <c r="Z232" s="68"/>
    </row>
    <row r="233" spans="1:26" x14ac:dyDescent="0.25">
      <c r="A233" s="66" t="s">
        <v>416</v>
      </c>
      <c r="B233" s="66" t="s">
        <v>2026</v>
      </c>
      <c r="C233" s="77"/>
      <c r="D233" s="78"/>
      <c r="E233" s="79"/>
      <c r="F233" s="80"/>
      <c r="G233" s="77"/>
      <c r="H233" s="76"/>
      <c r="I233" s="81"/>
      <c r="J233" s="81"/>
      <c r="K233" s="36"/>
      <c r="L233" s="82"/>
      <c r="M233" s="82"/>
      <c r="N233" s="83"/>
      <c r="O233" s="68" t="s">
        <v>201</v>
      </c>
      <c r="P233" s="70">
        <v>43975.842881944445</v>
      </c>
      <c r="Q233" s="68" t="s">
        <v>3330</v>
      </c>
      <c r="R233" s="71" t="s">
        <v>4838</v>
      </c>
      <c r="S233" s="68" t="s">
        <v>203</v>
      </c>
      <c r="T233" s="68" t="s">
        <v>5209</v>
      </c>
      <c r="U233" s="70">
        <v>43975.842881944445</v>
      </c>
      <c r="V233" s="71" t="s">
        <v>5480</v>
      </c>
      <c r="W233" s="68"/>
      <c r="X233" s="68"/>
      <c r="Y233" s="73" t="s">
        <v>7480</v>
      </c>
      <c r="Z233" s="73" t="s">
        <v>9329</v>
      </c>
    </row>
    <row r="234" spans="1:26" x14ac:dyDescent="0.25">
      <c r="A234" s="66" t="s">
        <v>416</v>
      </c>
      <c r="B234" s="66" t="s">
        <v>2027</v>
      </c>
      <c r="C234" s="77"/>
      <c r="D234" s="78"/>
      <c r="E234" s="79"/>
      <c r="F234" s="80"/>
      <c r="G234" s="77"/>
      <c r="H234" s="76"/>
      <c r="I234" s="81"/>
      <c r="J234" s="81"/>
      <c r="K234" s="36"/>
      <c r="L234" s="82"/>
      <c r="M234" s="82"/>
      <c r="N234" s="83"/>
      <c r="O234" s="68" t="s">
        <v>201</v>
      </c>
      <c r="P234" s="70">
        <v>43975.842881944445</v>
      </c>
      <c r="Q234" s="68" t="s">
        <v>3330</v>
      </c>
      <c r="R234" s="71" t="s">
        <v>4838</v>
      </c>
      <c r="S234" s="68" t="s">
        <v>203</v>
      </c>
      <c r="T234" s="68" t="s">
        <v>5209</v>
      </c>
      <c r="U234" s="70">
        <v>43975.842881944445</v>
      </c>
      <c r="V234" s="71" t="s">
        <v>5480</v>
      </c>
      <c r="W234" s="68"/>
      <c r="X234" s="68"/>
      <c r="Y234" s="73" t="s">
        <v>7480</v>
      </c>
      <c r="Z234" s="73" t="s">
        <v>9329</v>
      </c>
    </row>
    <row r="235" spans="1:26" x14ac:dyDescent="0.25">
      <c r="A235" s="66" t="s">
        <v>416</v>
      </c>
      <c r="B235" s="66" t="s">
        <v>2021</v>
      </c>
      <c r="C235" s="77"/>
      <c r="D235" s="78"/>
      <c r="E235" s="79"/>
      <c r="F235" s="80"/>
      <c r="G235" s="77"/>
      <c r="H235" s="76"/>
      <c r="I235" s="81"/>
      <c r="J235" s="81"/>
      <c r="K235" s="36"/>
      <c r="L235" s="82"/>
      <c r="M235" s="82"/>
      <c r="N235" s="83"/>
      <c r="O235" s="68" t="s">
        <v>202</v>
      </c>
      <c r="P235" s="70">
        <v>43975.842881944445</v>
      </c>
      <c r="Q235" s="68" t="s">
        <v>3330</v>
      </c>
      <c r="R235" s="71" t="s">
        <v>4838</v>
      </c>
      <c r="S235" s="68" t="s">
        <v>203</v>
      </c>
      <c r="T235" s="68" t="s">
        <v>5209</v>
      </c>
      <c r="U235" s="70">
        <v>43975.842881944445</v>
      </c>
      <c r="V235" s="71" t="s">
        <v>5480</v>
      </c>
      <c r="W235" s="68"/>
      <c r="X235" s="68"/>
      <c r="Y235" s="73" t="s">
        <v>7480</v>
      </c>
      <c r="Z235" s="73" t="s">
        <v>9329</v>
      </c>
    </row>
    <row r="236" spans="1:26" x14ac:dyDescent="0.25">
      <c r="A236" s="66" t="s">
        <v>417</v>
      </c>
      <c r="B236" s="66" t="s">
        <v>417</v>
      </c>
      <c r="C236" s="77"/>
      <c r="D236" s="78"/>
      <c r="E236" s="79"/>
      <c r="F236" s="80"/>
      <c r="G236" s="77"/>
      <c r="H236" s="76"/>
      <c r="I236" s="81"/>
      <c r="J236" s="81"/>
      <c r="K236" s="36"/>
      <c r="L236" s="82"/>
      <c r="M236" s="82"/>
      <c r="N236" s="83"/>
      <c r="O236" s="68" t="s">
        <v>186</v>
      </c>
      <c r="P236" s="70">
        <v>43975.842881944445</v>
      </c>
      <c r="Q236" s="68" t="s">
        <v>3331</v>
      </c>
      <c r="R236" s="68"/>
      <c r="S236" s="68"/>
      <c r="T236" s="68"/>
      <c r="U236" s="70">
        <v>43975.842881944445</v>
      </c>
      <c r="V236" s="71" t="s">
        <v>5481</v>
      </c>
      <c r="W236" s="68"/>
      <c r="X236" s="68"/>
      <c r="Y236" s="73" t="s">
        <v>7481</v>
      </c>
      <c r="Z236" s="68"/>
    </row>
    <row r="237" spans="1:26" x14ac:dyDescent="0.25">
      <c r="A237" s="66" t="s">
        <v>418</v>
      </c>
      <c r="B237" s="66" t="s">
        <v>2146</v>
      </c>
      <c r="C237" s="77"/>
      <c r="D237" s="78"/>
      <c r="E237" s="79"/>
      <c r="F237" s="80"/>
      <c r="G237" s="77"/>
      <c r="H237" s="76"/>
      <c r="I237" s="81"/>
      <c r="J237" s="81"/>
      <c r="K237" s="36"/>
      <c r="L237" s="82"/>
      <c r="M237" s="82"/>
      <c r="N237" s="83"/>
      <c r="O237" s="68" t="s">
        <v>202</v>
      </c>
      <c r="P237" s="70">
        <v>43975.842881944445</v>
      </c>
      <c r="Q237" s="68" t="s">
        <v>3332</v>
      </c>
      <c r="R237" s="68"/>
      <c r="S237" s="68"/>
      <c r="T237" s="68"/>
      <c r="U237" s="70">
        <v>43975.842881944445</v>
      </c>
      <c r="V237" s="71" t="s">
        <v>5482</v>
      </c>
      <c r="W237" s="68"/>
      <c r="X237" s="68"/>
      <c r="Y237" s="73" t="s">
        <v>7482</v>
      </c>
      <c r="Z237" s="73" t="s">
        <v>9351</v>
      </c>
    </row>
    <row r="238" spans="1:26" x14ac:dyDescent="0.25">
      <c r="A238" s="66" t="s">
        <v>419</v>
      </c>
      <c r="B238" s="66" t="s">
        <v>419</v>
      </c>
      <c r="C238" s="77"/>
      <c r="D238" s="78"/>
      <c r="E238" s="79"/>
      <c r="F238" s="80"/>
      <c r="G238" s="77"/>
      <c r="H238" s="76"/>
      <c r="I238" s="81"/>
      <c r="J238" s="81"/>
      <c r="K238" s="36"/>
      <c r="L238" s="82"/>
      <c r="M238" s="82"/>
      <c r="N238" s="83"/>
      <c r="O238" s="68" t="s">
        <v>186</v>
      </c>
      <c r="P238" s="70">
        <v>43975.842881944445</v>
      </c>
      <c r="Q238" s="68" t="s">
        <v>3333</v>
      </c>
      <c r="R238" s="68"/>
      <c r="S238" s="68"/>
      <c r="T238" s="68"/>
      <c r="U238" s="70">
        <v>43975.842881944445</v>
      </c>
      <c r="V238" s="71" t="s">
        <v>5483</v>
      </c>
      <c r="W238" s="68"/>
      <c r="X238" s="68"/>
      <c r="Y238" s="73" t="s">
        <v>7483</v>
      </c>
      <c r="Z238" s="68"/>
    </row>
    <row r="239" spans="1:26" x14ac:dyDescent="0.25">
      <c r="A239" s="66" t="s">
        <v>420</v>
      </c>
      <c r="B239" s="66" t="s">
        <v>2147</v>
      </c>
      <c r="C239" s="77"/>
      <c r="D239" s="78"/>
      <c r="E239" s="79"/>
      <c r="F239" s="80"/>
      <c r="G239" s="77"/>
      <c r="H239" s="76"/>
      <c r="I239" s="81"/>
      <c r="J239" s="81"/>
      <c r="K239" s="36"/>
      <c r="L239" s="82"/>
      <c r="M239" s="82"/>
      <c r="N239" s="83"/>
      <c r="O239" s="68" t="s">
        <v>201</v>
      </c>
      <c r="P239" s="70">
        <v>43975.842881944445</v>
      </c>
      <c r="Q239" s="68" t="s">
        <v>3334</v>
      </c>
      <c r="R239" s="68"/>
      <c r="S239" s="68"/>
      <c r="T239" s="68"/>
      <c r="U239" s="70">
        <v>43975.842881944445</v>
      </c>
      <c r="V239" s="71" t="s">
        <v>5484</v>
      </c>
      <c r="W239" s="68"/>
      <c r="X239" s="68"/>
      <c r="Y239" s="73" t="s">
        <v>7484</v>
      </c>
      <c r="Z239" s="68"/>
    </row>
    <row r="240" spans="1:26" x14ac:dyDescent="0.25">
      <c r="A240" s="66" t="s">
        <v>421</v>
      </c>
      <c r="B240" s="66" t="s">
        <v>2148</v>
      </c>
      <c r="C240" s="77"/>
      <c r="D240" s="78"/>
      <c r="E240" s="79"/>
      <c r="F240" s="80"/>
      <c r="G240" s="77"/>
      <c r="H240" s="76"/>
      <c r="I240" s="81"/>
      <c r="J240" s="81"/>
      <c r="K240" s="36"/>
      <c r="L240" s="82"/>
      <c r="M240" s="82"/>
      <c r="N240" s="83"/>
      <c r="O240" s="68" t="s">
        <v>201</v>
      </c>
      <c r="P240" s="70">
        <v>43975.842881944445</v>
      </c>
      <c r="Q240" s="68" t="s">
        <v>3335</v>
      </c>
      <c r="R240" s="68"/>
      <c r="S240" s="68"/>
      <c r="T240" s="68"/>
      <c r="U240" s="70">
        <v>43975.842881944445</v>
      </c>
      <c r="V240" s="71" t="s">
        <v>5485</v>
      </c>
      <c r="W240" s="68"/>
      <c r="X240" s="68"/>
      <c r="Y240" s="73" t="s">
        <v>7485</v>
      </c>
      <c r="Z240" s="68"/>
    </row>
    <row r="241" spans="1:26" x14ac:dyDescent="0.25">
      <c r="A241" s="66" t="s">
        <v>421</v>
      </c>
      <c r="B241" s="66" t="s">
        <v>1983</v>
      </c>
      <c r="C241" s="77"/>
      <c r="D241" s="78"/>
      <c r="E241" s="79"/>
      <c r="F241" s="80"/>
      <c r="G241" s="77"/>
      <c r="H241" s="76"/>
      <c r="I241" s="81"/>
      <c r="J241" s="81"/>
      <c r="K241" s="36"/>
      <c r="L241" s="82"/>
      <c r="M241" s="82"/>
      <c r="N241" s="83"/>
      <c r="O241" s="68" t="s">
        <v>201</v>
      </c>
      <c r="P241" s="70">
        <v>43975.842881944445</v>
      </c>
      <c r="Q241" s="68" t="s">
        <v>3335</v>
      </c>
      <c r="R241" s="68"/>
      <c r="S241" s="68"/>
      <c r="T241" s="68"/>
      <c r="U241" s="70">
        <v>43975.842881944445</v>
      </c>
      <c r="V241" s="71" t="s">
        <v>5485</v>
      </c>
      <c r="W241" s="68"/>
      <c r="X241" s="68"/>
      <c r="Y241" s="73" t="s">
        <v>7485</v>
      </c>
      <c r="Z241" s="68"/>
    </row>
    <row r="242" spans="1:26" x14ac:dyDescent="0.25">
      <c r="A242" s="66" t="s">
        <v>422</v>
      </c>
      <c r="B242" s="66" t="s">
        <v>422</v>
      </c>
      <c r="C242" s="77"/>
      <c r="D242" s="78"/>
      <c r="E242" s="79"/>
      <c r="F242" s="80"/>
      <c r="G242" s="77"/>
      <c r="H242" s="76"/>
      <c r="I242" s="81"/>
      <c r="J242" s="81"/>
      <c r="K242" s="36"/>
      <c r="L242" s="82"/>
      <c r="M242" s="82"/>
      <c r="N242" s="83"/>
      <c r="O242" s="68" t="s">
        <v>186</v>
      </c>
      <c r="P242" s="70">
        <v>43975.842881944445</v>
      </c>
      <c r="Q242" s="68" t="s">
        <v>3336</v>
      </c>
      <c r="R242" s="71" t="s">
        <v>4839</v>
      </c>
      <c r="S242" s="68" t="s">
        <v>203</v>
      </c>
      <c r="T242" s="68"/>
      <c r="U242" s="70">
        <v>43975.842881944445</v>
      </c>
      <c r="V242" s="71" t="s">
        <v>5486</v>
      </c>
      <c r="W242" s="68"/>
      <c r="X242" s="68"/>
      <c r="Y242" s="73" t="s">
        <v>7486</v>
      </c>
      <c r="Z242" s="68"/>
    </row>
    <row r="243" spans="1:26" x14ac:dyDescent="0.25">
      <c r="A243" s="66" t="s">
        <v>423</v>
      </c>
      <c r="B243" s="66" t="s">
        <v>2149</v>
      </c>
      <c r="C243" s="77"/>
      <c r="D243" s="78"/>
      <c r="E243" s="79"/>
      <c r="F243" s="80"/>
      <c r="G243" s="77"/>
      <c r="H243" s="76"/>
      <c r="I243" s="81"/>
      <c r="J243" s="81"/>
      <c r="K243" s="36"/>
      <c r="L243" s="82"/>
      <c r="M243" s="82"/>
      <c r="N243" s="83"/>
      <c r="O243" s="68" t="s">
        <v>201</v>
      </c>
      <c r="P243" s="70">
        <v>43975.842881944445</v>
      </c>
      <c r="Q243" s="68" t="s">
        <v>3337</v>
      </c>
      <c r="R243" s="68"/>
      <c r="S243" s="68"/>
      <c r="T243" s="68"/>
      <c r="U243" s="70">
        <v>43975.842881944445</v>
      </c>
      <c r="V243" s="71" t="s">
        <v>5487</v>
      </c>
      <c r="W243" s="68"/>
      <c r="X243" s="68"/>
      <c r="Y243" s="73" t="s">
        <v>7487</v>
      </c>
      <c r="Z243" s="68"/>
    </row>
    <row r="244" spans="1:26" x14ac:dyDescent="0.25">
      <c r="A244" s="66" t="s">
        <v>423</v>
      </c>
      <c r="B244" s="66" t="s">
        <v>2150</v>
      </c>
      <c r="C244" s="77"/>
      <c r="D244" s="78"/>
      <c r="E244" s="79"/>
      <c r="F244" s="80"/>
      <c r="G244" s="77"/>
      <c r="H244" s="76"/>
      <c r="I244" s="81"/>
      <c r="J244" s="81"/>
      <c r="K244" s="36"/>
      <c r="L244" s="82"/>
      <c r="M244" s="82"/>
      <c r="N244" s="83"/>
      <c r="O244" s="68" t="s">
        <v>201</v>
      </c>
      <c r="P244" s="70">
        <v>43975.842881944445</v>
      </c>
      <c r="Q244" s="68" t="s">
        <v>3337</v>
      </c>
      <c r="R244" s="68"/>
      <c r="S244" s="68"/>
      <c r="T244" s="68"/>
      <c r="U244" s="70">
        <v>43975.842881944445</v>
      </c>
      <c r="V244" s="71" t="s">
        <v>5487</v>
      </c>
      <c r="W244" s="68"/>
      <c r="X244" s="68"/>
      <c r="Y244" s="73" t="s">
        <v>7487</v>
      </c>
      <c r="Z244" s="68"/>
    </row>
    <row r="245" spans="1:26" x14ac:dyDescent="0.25">
      <c r="A245" s="66" t="s">
        <v>424</v>
      </c>
      <c r="B245" s="66" t="s">
        <v>2151</v>
      </c>
      <c r="C245" s="77"/>
      <c r="D245" s="78"/>
      <c r="E245" s="79"/>
      <c r="F245" s="80"/>
      <c r="G245" s="77"/>
      <c r="H245" s="76"/>
      <c r="I245" s="81"/>
      <c r="J245" s="81"/>
      <c r="K245" s="36"/>
      <c r="L245" s="82"/>
      <c r="M245" s="82"/>
      <c r="N245" s="83"/>
      <c r="O245" s="68" t="s">
        <v>202</v>
      </c>
      <c r="P245" s="70">
        <v>43975.842881944445</v>
      </c>
      <c r="Q245" s="68" t="s">
        <v>3338</v>
      </c>
      <c r="R245" s="71" t="s">
        <v>4840</v>
      </c>
      <c r="S245" s="68" t="s">
        <v>203</v>
      </c>
      <c r="T245" s="68"/>
      <c r="U245" s="70">
        <v>43975.842881944445</v>
      </c>
      <c r="V245" s="71" t="s">
        <v>5488</v>
      </c>
      <c r="W245" s="68"/>
      <c r="X245" s="68"/>
      <c r="Y245" s="73" t="s">
        <v>7488</v>
      </c>
      <c r="Z245" s="73" t="s">
        <v>9352</v>
      </c>
    </row>
    <row r="246" spans="1:26" x14ac:dyDescent="0.25">
      <c r="A246" s="66" t="s">
        <v>425</v>
      </c>
      <c r="B246" s="66" t="s">
        <v>2143</v>
      </c>
      <c r="C246" s="77"/>
      <c r="D246" s="78"/>
      <c r="E246" s="79"/>
      <c r="F246" s="80"/>
      <c r="G246" s="77"/>
      <c r="H246" s="76"/>
      <c r="I246" s="81"/>
      <c r="J246" s="81"/>
      <c r="K246" s="36"/>
      <c r="L246" s="82"/>
      <c r="M246" s="82"/>
      <c r="N246" s="83"/>
      <c r="O246" s="68" t="s">
        <v>201</v>
      </c>
      <c r="P246" s="70">
        <v>43975.842881944445</v>
      </c>
      <c r="Q246" s="68" t="s">
        <v>3326</v>
      </c>
      <c r="R246" s="68"/>
      <c r="S246" s="68"/>
      <c r="T246" s="68"/>
      <c r="U246" s="70">
        <v>43975.842881944445</v>
      </c>
      <c r="V246" s="71" t="s">
        <v>5489</v>
      </c>
      <c r="W246" s="68"/>
      <c r="X246" s="68"/>
      <c r="Y246" s="73" t="s">
        <v>7489</v>
      </c>
      <c r="Z246" s="68"/>
    </row>
    <row r="247" spans="1:26" x14ac:dyDescent="0.25">
      <c r="A247" s="66" t="s">
        <v>426</v>
      </c>
      <c r="B247" s="66" t="s">
        <v>2152</v>
      </c>
      <c r="C247" s="77"/>
      <c r="D247" s="78"/>
      <c r="E247" s="79"/>
      <c r="F247" s="80"/>
      <c r="G247" s="77"/>
      <c r="H247" s="76"/>
      <c r="I247" s="81"/>
      <c r="J247" s="81"/>
      <c r="K247" s="36"/>
      <c r="L247" s="82"/>
      <c r="M247" s="82"/>
      <c r="N247" s="83"/>
      <c r="O247" s="68" t="s">
        <v>201</v>
      </c>
      <c r="P247" s="70">
        <v>43975.842881944445</v>
      </c>
      <c r="Q247" s="68" t="s">
        <v>3339</v>
      </c>
      <c r="R247" s="68"/>
      <c r="S247" s="68"/>
      <c r="T247" s="68"/>
      <c r="U247" s="70">
        <v>43975.842881944445</v>
      </c>
      <c r="V247" s="71" t="s">
        <v>5490</v>
      </c>
      <c r="W247" s="68"/>
      <c r="X247" s="68"/>
      <c r="Y247" s="73" t="s">
        <v>7490</v>
      </c>
      <c r="Z247" s="68"/>
    </row>
    <row r="248" spans="1:26" x14ac:dyDescent="0.25">
      <c r="A248" s="66" t="s">
        <v>427</v>
      </c>
      <c r="B248" s="66" t="s">
        <v>2153</v>
      </c>
      <c r="C248" s="77"/>
      <c r="D248" s="78"/>
      <c r="E248" s="79"/>
      <c r="F248" s="80"/>
      <c r="G248" s="77"/>
      <c r="H248" s="76"/>
      <c r="I248" s="81"/>
      <c r="J248" s="81"/>
      <c r="K248" s="36"/>
      <c r="L248" s="82"/>
      <c r="M248" s="82"/>
      <c r="N248" s="83"/>
      <c r="O248" s="68" t="s">
        <v>201</v>
      </c>
      <c r="P248" s="70">
        <v>43975.842881944445</v>
      </c>
      <c r="Q248" s="68" t="s">
        <v>3340</v>
      </c>
      <c r="R248" s="68"/>
      <c r="S248" s="68"/>
      <c r="T248" s="68"/>
      <c r="U248" s="70">
        <v>43975.842881944445</v>
      </c>
      <c r="V248" s="71" t="s">
        <v>5491</v>
      </c>
      <c r="W248" s="68"/>
      <c r="X248" s="68"/>
      <c r="Y248" s="73" t="s">
        <v>7491</v>
      </c>
      <c r="Z248" s="68"/>
    </row>
    <row r="249" spans="1:26" x14ac:dyDescent="0.25">
      <c r="A249" s="66" t="s">
        <v>427</v>
      </c>
      <c r="B249" s="66" t="s">
        <v>1983</v>
      </c>
      <c r="C249" s="77"/>
      <c r="D249" s="78"/>
      <c r="E249" s="79"/>
      <c r="F249" s="80"/>
      <c r="G249" s="77"/>
      <c r="H249" s="76"/>
      <c r="I249" s="81"/>
      <c r="J249" s="81"/>
      <c r="K249" s="36"/>
      <c r="L249" s="82"/>
      <c r="M249" s="82"/>
      <c r="N249" s="83"/>
      <c r="O249" s="68" t="s">
        <v>201</v>
      </c>
      <c r="P249" s="70">
        <v>43975.842881944445</v>
      </c>
      <c r="Q249" s="68" t="s">
        <v>3340</v>
      </c>
      <c r="R249" s="68"/>
      <c r="S249" s="68"/>
      <c r="T249" s="68"/>
      <c r="U249" s="70">
        <v>43975.842881944445</v>
      </c>
      <c r="V249" s="71" t="s">
        <v>5491</v>
      </c>
      <c r="W249" s="68"/>
      <c r="X249" s="68"/>
      <c r="Y249" s="73" t="s">
        <v>7491</v>
      </c>
      <c r="Z249" s="68"/>
    </row>
    <row r="250" spans="1:26" x14ac:dyDescent="0.25">
      <c r="A250" s="66" t="s">
        <v>427</v>
      </c>
      <c r="B250" s="66" t="s">
        <v>1078</v>
      </c>
      <c r="C250" s="77"/>
      <c r="D250" s="78"/>
      <c r="E250" s="79"/>
      <c r="F250" s="80"/>
      <c r="G250" s="77"/>
      <c r="H250" s="76"/>
      <c r="I250" s="81"/>
      <c r="J250" s="81"/>
      <c r="K250" s="36"/>
      <c r="L250" s="82"/>
      <c r="M250" s="82"/>
      <c r="N250" s="83"/>
      <c r="O250" s="68" t="s">
        <v>201</v>
      </c>
      <c r="P250" s="70">
        <v>43975.842881944445</v>
      </c>
      <c r="Q250" s="68" t="s">
        <v>3340</v>
      </c>
      <c r="R250" s="68"/>
      <c r="S250" s="68"/>
      <c r="T250" s="68"/>
      <c r="U250" s="70">
        <v>43975.842881944445</v>
      </c>
      <c r="V250" s="71" t="s">
        <v>5491</v>
      </c>
      <c r="W250" s="68"/>
      <c r="X250" s="68"/>
      <c r="Y250" s="73" t="s">
        <v>7491</v>
      </c>
      <c r="Z250" s="68"/>
    </row>
    <row r="251" spans="1:26" x14ac:dyDescent="0.25">
      <c r="A251" s="66" t="s">
        <v>428</v>
      </c>
      <c r="B251" s="66" t="s">
        <v>2154</v>
      </c>
      <c r="C251" s="77"/>
      <c r="D251" s="78"/>
      <c r="E251" s="79"/>
      <c r="F251" s="80"/>
      <c r="G251" s="77"/>
      <c r="H251" s="76"/>
      <c r="I251" s="81"/>
      <c r="J251" s="81"/>
      <c r="K251" s="36"/>
      <c r="L251" s="82"/>
      <c r="M251" s="82"/>
      <c r="N251" s="83"/>
      <c r="O251" s="68" t="s">
        <v>201</v>
      </c>
      <c r="P251" s="70">
        <v>43975.842881944445</v>
      </c>
      <c r="Q251" s="68" t="s">
        <v>3341</v>
      </c>
      <c r="R251" s="68"/>
      <c r="S251" s="68"/>
      <c r="T251" s="68"/>
      <c r="U251" s="70">
        <v>43975.842881944445</v>
      </c>
      <c r="V251" s="71" t="s">
        <v>5492</v>
      </c>
      <c r="W251" s="68"/>
      <c r="X251" s="68"/>
      <c r="Y251" s="73" t="s">
        <v>7492</v>
      </c>
      <c r="Z251" s="68"/>
    </row>
    <row r="252" spans="1:26" x14ac:dyDescent="0.25">
      <c r="A252" s="66" t="s">
        <v>429</v>
      </c>
      <c r="B252" s="66" t="s">
        <v>2155</v>
      </c>
      <c r="C252" s="77"/>
      <c r="D252" s="78"/>
      <c r="E252" s="79"/>
      <c r="F252" s="80"/>
      <c r="G252" s="77"/>
      <c r="H252" s="76"/>
      <c r="I252" s="81"/>
      <c r="J252" s="81"/>
      <c r="K252" s="36"/>
      <c r="L252" s="82"/>
      <c r="M252" s="82"/>
      <c r="N252" s="83"/>
      <c r="O252" s="68" t="s">
        <v>201</v>
      </c>
      <c r="P252" s="70">
        <v>43975.842881944445</v>
      </c>
      <c r="Q252" s="68" t="s">
        <v>3342</v>
      </c>
      <c r="R252" s="68"/>
      <c r="S252" s="68"/>
      <c r="T252" s="68"/>
      <c r="U252" s="70">
        <v>43975.842881944445</v>
      </c>
      <c r="V252" s="71" t="s">
        <v>5493</v>
      </c>
      <c r="W252" s="68"/>
      <c r="X252" s="68"/>
      <c r="Y252" s="73" t="s">
        <v>7493</v>
      </c>
      <c r="Z252" s="68"/>
    </row>
    <row r="253" spans="1:26" x14ac:dyDescent="0.25">
      <c r="A253" s="66" t="s">
        <v>430</v>
      </c>
      <c r="B253" s="66" t="s">
        <v>2156</v>
      </c>
      <c r="C253" s="77"/>
      <c r="D253" s="78"/>
      <c r="E253" s="79"/>
      <c r="F253" s="80"/>
      <c r="G253" s="77"/>
      <c r="H253" s="76"/>
      <c r="I253" s="81"/>
      <c r="J253" s="81"/>
      <c r="K253" s="36"/>
      <c r="L253" s="82"/>
      <c r="M253" s="82"/>
      <c r="N253" s="83"/>
      <c r="O253" s="68" t="s">
        <v>201</v>
      </c>
      <c r="P253" s="70">
        <v>43975.842881944445</v>
      </c>
      <c r="Q253" s="68" t="s">
        <v>3343</v>
      </c>
      <c r="R253" s="68"/>
      <c r="S253" s="68"/>
      <c r="T253" s="68"/>
      <c r="U253" s="70">
        <v>43975.842881944445</v>
      </c>
      <c r="V253" s="71" t="s">
        <v>5494</v>
      </c>
      <c r="W253" s="68"/>
      <c r="X253" s="68"/>
      <c r="Y253" s="73" t="s">
        <v>7494</v>
      </c>
      <c r="Z253" s="68"/>
    </row>
    <row r="254" spans="1:26" x14ac:dyDescent="0.25">
      <c r="A254" s="66" t="s">
        <v>431</v>
      </c>
      <c r="B254" s="66" t="s">
        <v>2157</v>
      </c>
      <c r="C254" s="77"/>
      <c r="D254" s="78"/>
      <c r="E254" s="79"/>
      <c r="F254" s="80"/>
      <c r="G254" s="77"/>
      <c r="H254" s="76"/>
      <c r="I254" s="81"/>
      <c r="J254" s="81"/>
      <c r="K254" s="36"/>
      <c r="L254" s="82"/>
      <c r="M254" s="82"/>
      <c r="N254" s="83"/>
      <c r="O254" s="68" t="s">
        <v>202</v>
      </c>
      <c r="P254" s="70">
        <v>43975.842881944445</v>
      </c>
      <c r="Q254" s="68" t="s">
        <v>3344</v>
      </c>
      <c r="R254" s="68"/>
      <c r="S254" s="68"/>
      <c r="T254" s="68"/>
      <c r="U254" s="70">
        <v>43975.842881944445</v>
      </c>
      <c r="V254" s="71" t="s">
        <v>5495</v>
      </c>
      <c r="W254" s="68"/>
      <c r="X254" s="68"/>
      <c r="Y254" s="73" t="s">
        <v>7495</v>
      </c>
      <c r="Z254" s="73" t="s">
        <v>9353</v>
      </c>
    </row>
    <row r="255" spans="1:26" x14ac:dyDescent="0.25">
      <c r="A255" s="66" t="s">
        <v>432</v>
      </c>
      <c r="B255" s="66" t="s">
        <v>2158</v>
      </c>
      <c r="C255" s="77"/>
      <c r="D255" s="78"/>
      <c r="E255" s="79"/>
      <c r="F255" s="80"/>
      <c r="G255" s="77"/>
      <c r="H255" s="76"/>
      <c r="I255" s="81"/>
      <c r="J255" s="81"/>
      <c r="K255" s="36"/>
      <c r="L255" s="82"/>
      <c r="M255" s="82"/>
      <c r="N255" s="83"/>
      <c r="O255" s="68" t="s">
        <v>201</v>
      </c>
      <c r="P255" s="70">
        <v>43975.842881944445</v>
      </c>
      <c r="Q255" s="68" t="s">
        <v>3345</v>
      </c>
      <c r="R255" s="68"/>
      <c r="S255" s="68"/>
      <c r="T255" s="68" t="s">
        <v>5219</v>
      </c>
      <c r="U255" s="70">
        <v>43975.842881944445</v>
      </c>
      <c r="V255" s="71" t="s">
        <v>5496</v>
      </c>
      <c r="W255" s="68"/>
      <c r="X255" s="68"/>
      <c r="Y255" s="73" t="s">
        <v>7496</v>
      </c>
      <c r="Z255" s="68"/>
    </row>
    <row r="256" spans="1:26" x14ac:dyDescent="0.25">
      <c r="A256" s="66" t="s">
        <v>432</v>
      </c>
      <c r="B256" s="66" t="s">
        <v>2159</v>
      </c>
      <c r="C256" s="77"/>
      <c r="D256" s="78"/>
      <c r="E256" s="79"/>
      <c r="F256" s="80"/>
      <c r="G256" s="77"/>
      <c r="H256" s="76"/>
      <c r="I256" s="81"/>
      <c r="J256" s="81"/>
      <c r="K256" s="36"/>
      <c r="L256" s="82"/>
      <c r="M256" s="82"/>
      <c r="N256" s="83"/>
      <c r="O256" s="68" t="s">
        <v>201</v>
      </c>
      <c r="P256" s="70">
        <v>43975.842881944445</v>
      </c>
      <c r="Q256" s="68" t="s">
        <v>3345</v>
      </c>
      <c r="R256" s="68"/>
      <c r="S256" s="68"/>
      <c r="T256" s="68" t="s">
        <v>5219</v>
      </c>
      <c r="U256" s="70">
        <v>43975.842881944445</v>
      </c>
      <c r="V256" s="71" t="s">
        <v>5496</v>
      </c>
      <c r="W256" s="68"/>
      <c r="X256" s="68"/>
      <c r="Y256" s="73" t="s">
        <v>7496</v>
      </c>
      <c r="Z256" s="68"/>
    </row>
    <row r="257" spans="1:26" x14ac:dyDescent="0.25">
      <c r="A257" s="66" t="s">
        <v>433</v>
      </c>
      <c r="B257" s="66" t="s">
        <v>2005</v>
      </c>
      <c r="C257" s="77"/>
      <c r="D257" s="78"/>
      <c r="E257" s="79"/>
      <c r="F257" s="80"/>
      <c r="G257" s="77"/>
      <c r="H257" s="76"/>
      <c r="I257" s="81"/>
      <c r="J257" s="81"/>
      <c r="K257" s="36"/>
      <c r="L257" s="82"/>
      <c r="M257" s="82"/>
      <c r="N257" s="83"/>
      <c r="O257" s="68" t="s">
        <v>201</v>
      </c>
      <c r="P257" s="70">
        <v>43975.842881944445</v>
      </c>
      <c r="Q257" s="68" t="s">
        <v>3346</v>
      </c>
      <c r="R257" s="68"/>
      <c r="S257" s="68"/>
      <c r="T257" s="68"/>
      <c r="U257" s="70">
        <v>43975.842881944445</v>
      </c>
      <c r="V257" s="71" t="s">
        <v>5497</v>
      </c>
      <c r="W257" s="68"/>
      <c r="X257" s="68"/>
      <c r="Y257" s="73" t="s">
        <v>7497</v>
      </c>
      <c r="Z257" s="68"/>
    </row>
    <row r="258" spans="1:26" x14ac:dyDescent="0.25">
      <c r="A258" s="66" t="s">
        <v>434</v>
      </c>
      <c r="B258" s="66" t="s">
        <v>434</v>
      </c>
      <c r="C258" s="77"/>
      <c r="D258" s="78"/>
      <c r="E258" s="79"/>
      <c r="F258" s="80"/>
      <c r="G258" s="77"/>
      <c r="H258" s="76"/>
      <c r="I258" s="81"/>
      <c r="J258" s="81"/>
      <c r="K258" s="36"/>
      <c r="L258" s="82"/>
      <c r="M258" s="82"/>
      <c r="N258" s="83"/>
      <c r="O258" s="68" t="s">
        <v>186</v>
      </c>
      <c r="P258" s="70">
        <v>43975.842881944445</v>
      </c>
      <c r="Q258" s="68" t="s">
        <v>3347</v>
      </c>
      <c r="R258" s="68"/>
      <c r="S258" s="68"/>
      <c r="T258" s="68" t="s">
        <v>5209</v>
      </c>
      <c r="U258" s="70">
        <v>43975.842881944445</v>
      </c>
      <c r="V258" s="71" t="s">
        <v>5498</v>
      </c>
      <c r="W258" s="68"/>
      <c r="X258" s="68"/>
      <c r="Y258" s="73" t="s">
        <v>7498</v>
      </c>
      <c r="Z258" s="68"/>
    </row>
    <row r="259" spans="1:26" x14ac:dyDescent="0.25">
      <c r="A259" s="66" t="s">
        <v>435</v>
      </c>
      <c r="B259" s="66" t="s">
        <v>435</v>
      </c>
      <c r="C259" s="77"/>
      <c r="D259" s="78"/>
      <c r="E259" s="79"/>
      <c r="F259" s="80"/>
      <c r="G259" s="77"/>
      <c r="H259" s="76"/>
      <c r="I259" s="81"/>
      <c r="J259" s="81"/>
      <c r="K259" s="36"/>
      <c r="L259" s="82"/>
      <c r="M259" s="82"/>
      <c r="N259" s="83"/>
      <c r="O259" s="68" t="s">
        <v>186</v>
      </c>
      <c r="P259" s="70">
        <v>43975.842881944445</v>
      </c>
      <c r="Q259" s="68" t="s">
        <v>3348</v>
      </c>
      <c r="R259" s="68"/>
      <c r="S259" s="68"/>
      <c r="T259" s="68" t="s">
        <v>5212</v>
      </c>
      <c r="U259" s="70">
        <v>43975.842881944445</v>
      </c>
      <c r="V259" s="71" t="s">
        <v>5499</v>
      </c>
      <c r="W259" s="68"/>
      <c r="X259" s="68"/>
      <c r="Y259" s="73" t="s">
        <v>7499</v>
      </c>
      <c r="Z259" s="68"/>
    </row>
    <row r="260" spans="1:26" x14ac:dyDescent="0.25">
      <c r="A260" s="66" t="s">
        <v>436</v>
      </c>
      <c r="B260" s="66" t="s">
        <v>2160</v>
      </c>
      <c r="C260" s="77"/>
      <c r="D260" s="78"/>
      <c r="E260" s="79"/>
      <c r="F260" s="80"/>
      <c r="G260" s="77"/>
      <c r="H260" s="76"/>
      <c r="I260" s="81"/>
      <c r="J260" s="81"/>
      <c r="K260" s="36"/>
      <c r="L260" s="82"/>
      <c r="M260" s="82"/>
      <c r="N260" s="83"/>
      <c r="O260" s="68" t="s">
        <v>201</v>
      </c>
      <c r="P260" s="70">
        <v>43975.842881944445</v>
      </c>
      <c r="Q260" s="68" t="s">
        <v>3349</v>
      </c>
      <c r="R260" s="68"/>
      <c r="S260" s="68"/>
      <c r="T260" s="68"/>
      <c r="U260" s="70">
        <v>43975.842881944445</v>
      </c>
      <c r="V260" s="71" t="s">
        <v>5500</v>
      </c>
      <c r="W260" s="68"/>
      <c r="X260" s="68"/>
      <c r="Y260" s="73" t="s">
        <v>7500</v>
      </c>
      <c r="Z260" s="68"/>
    </row>
    <row r="261" spans="1:26" x14ac:dyDescent="0.25">
      <c r="A261" s="66" t="s">
        <v>436</v>
      </c>
      <c r="B261" s="66" t="s">
        <v>2161</v>
      </c>
      <c r="C261" s="77"/>
      <c r="D261" s="78"/>
      <c r="E261" s="79"/>
      <c r="F261" s="80"/>
      <c r="G261" s="77"/>
      <c r="H261" s="76"/>
      <c r="I261" s="81"/>
      <c r="J261" s="81"/>
      <c r="K261" s="36"/>
      <c r="L261" s="82"/>
      <c r="M261" s="82"/>
      <c r="N261" s="83"/>
      <c r="O261" s="68" t="s">
        <v>201</v>
      </c>
      <c r="P261" s="70">
        <v>43975.842881944445</v>
      </c>
      <c r="Q261" s="68" t="s">
        <v>3349</v>
      </c>
      <c r="R261" s="68"/>
      <c r="S261" s="68"/>
      <c r="T261" s="68"/>
      <c r="U261" s="70">
        <v>43975.842881944445</v>
      </c>
      <c r="V261" s="71" t="s">
        <v>5500</v>
      </c>
      <c r="W261" s="68"/>
      <c r="X261" s="68"/>
      <c r="Y261" s="73" t="s">
        <v>7500</v>
      </c>
      <c r="Z261" s="68"/>
    </row>
    <row r="262" spans="1:26" x14ac:dyDescent="0.25">
      <c r="A262" s="66" t="s">
        <v>437</v>
      </c>
      <c r="B262" s="66" t="s">
        <v>437</v>
      </c>
      <c r="C262" s="77"/>
      <c r="D262" s="78"/>
      <c r="E262" s="79"/>
      <c r="F262" s="80"/>
      <c r="G262" s="77"/>
      <c r="H262" s="76"/>
      <c r="I262" s="81"/>
      <c r="J262" s="81"/>
      <c r="K262" s="36"/>
      <c r="L262" s="82"/>
      <c r="M262" s="82"/>
      <c r="N262" s="83"/>
      <c r="O262" s="68" t="s">
        <v>186</v>
      </c>
      <c r="P262" s="70">
        <v>43975.842893518522</v>
      </c>
      <c r="Q262" s="68" t="s">
        <v>3350</v>
      </c>
      <c r="R262" s="68"/>
      <c r="S262" s="68"/>
      <c r="T262" s="68"/>
      <c r="U262" s="70">
        <v>43975.842893518522</v>
      </c>
      <c r="V262" s="71" t="s">
        <v>5501</v>
      </c>
      <c r="W262" s="68"/>
      <c r="X262" s="68"/>
      <c r="Y262" s="73" t="s">
        <v>7501</v>
      </c>
      <c r="Z262" s="68"/>
    </row>
    <row r="263" spans="1:26" x14ac:dyDescent="0.25">
      <c r="A263" s="66" t="s">
        <v>438</v>
      </c>
      <c r="B263" s="66" t="s">
        <v>2162</v>
      </c>
      <c r="C263" s="77"/>
      <c r="D263" s="78"/>
      <c r="E263" s="79"/>
      <c r="F263" s="80"/>
      <c r="G263" s="77"/>
      <c r="H263" s="76"/>
      <c r="I263" s="81"/>
      <c r="J263" s="81"/>
      <c r="K263" s="36"/>
      <c r="L263" s="82"/>
      <c r="M263" s="82"/>
      <c r="N263" s="83"/>
      <c r="O263" s="68" t="s">
        <v>201</v>
      </c>
      <c r="P263" s="70">
        <v>43975.842893518522</v>
      </c>
      <c r="Q263" s="68" t="s">
        <v>3351</v>
      </c>
      <c r="R263" s="68"/>
      <c r="S263" s="68"/>
      <c r="T263" s="68"/>
      <c r="U263" s="70">
        <v>43975.842893518522</v>
      </c>
      <c r="V263" s="71" t="s">
        <v>5502</v>
      </c>
      <c r="W263" s="68"/>
      <c r="X263" s="68"/>
      <c r="Y263" s="73" t="s">
        <v>7502</v>
      </c>
      <c r="Z263" s="68"/>
    </row>
    <row r="264" spans="1:26" x14ac:dyDescent="0.25">
      <c r="A264" s="66" t="s">
        <v>439</v>
      </c>
      <c r="B264" s="66" t="s">
        <v>2163</v>
      </c>
      <c r="C264" s="77"/>
      <c r="D264" s="78"/>
      <c r="E264" s="79"/>
      <c r="F264" s="80"/>
      <c r="G264" s="77"/>
      <c r="H264" s="76"/>
      <c r="I264" s="81"/>
      <c r="J264" s="81"/>
      <c r="K264" s="36"/>
      <c r="L264" s="82"/>
      <c r="M264" s="82"/>
      <c r="N264" s="83"/>
      <c r="O264" s="68" t="s">
        <v>201</v>
      </c>
      <c r="P264" s="70">
        <v>43975.842893518522</v>
      </c>
      <c r="Q264" s="68" t="s">
        <v>3352</v>
      </c>
      <c r="R264" s="71" t="s">
        <v>4841</v>
      </c>
      <c r="S264" s="68" t="s">
        <v>203</v>
      </c>
      <c r="T264" s="68"/>
      <c r="U264" s="70">
        <v>43975.842893518522</v>
      </c>
      <c r="V264" s="71" t="s">
        <v>5503</v>
      </c>
      <c r="W264" s="68"/>
      <c r="X264" s="68"/>
      <c r="Y264" s="73" t="s">
        <v>7503</v>
      </c>
      <c r="Z264" s="73" t="s">
        <v>9354</v>
      </c>
    </row>
    <row r="265" spans="1:26" x14ac:dyDescent="0.25">
      <c r="A265" s="66" t="s">
        <v>439</v>
      </c>
      <c r="B265" s="66" t="s">
        <v>392</v>
      </c>
      <c r="C265" s="77"/>
      <c r="D265" s="78"/>
      <c r="E265" s="79"/>
      <c r="F265" s="80"/>
      <c r="G265" s="77"/>
      <c r="H265" s="76"/>
      <c r="I265" s="81"/>
      <c r="J265" s="81"/>
      <c r="K265" s="36"/>
      <c r="L265" s="82"/>
      <c r="M265" s="82"/>
      <c r="N265" s="83"/>
      <c r="O265" s="68" t="s">
        <v>202</v>
      </c>
      <c r="P265" s="70">
        <v>43975.842893518522</v>
      </c>
      <c r="Q265" s="68" t="s">
        <v>3352</v>
      </c>
      <c r="R265" s="71" t="s">
        <v>4841</v>
      </c>
      <c r="S265" s="68" t="s">
        <v>203</v>
      </c>
      <c r="T265" s="68"/>
      <c r="U265" s="70">
        <v>43975.842893518522</v>
      </c>
      <c r="V265" s="71" t="s">
        <v>5503</v>
      </c>
      <c r="W265" s="68"/>
      <c r="X265" s="68"/>
      <c r="Y265" s="73" t="s">
        <v>7503</v>
      </c>
      <c r="Z265" s="73" t="s">
        <v>9354</v>
      </c>
    </row>
    <row r="266" spans="1:26" x14ac:dyDescent="0.25">
      <c r="A266" s="66" t="s">
        <v>440</v>
      </c>
      <c r="B266" s="66" t="s">
        <v>2164</v>
      </c>
      <c r="C266" s="77"/>
      <c r="D266" s="78"/>
      <c r="E266" s="79"/>
      <c r="F266" s="80"/>
      <c r="G266" s="77"/>
      <c r="H266" s="76"/>
      <c r="I266" s="81"/>
      <c r="J266" s="81"/>
      <c r="K266" s="36"/>
      <c r="L266" s="82"/>
      <c r="M266" s="82"/>
      <c r="N266" s="83"/>
      <c r="O266" s="68" t="s">
        <v>201</v>
      </c>
      <c r="P266" s="70">
        <v>43975.842893518522</v>
      </c>
      <c r="Q266" s="68" t="s">
        <v>3353</v>
      </c>
      <c r="R266" s="68"/>
      <c r="S266" s="68"/>
      <c r="T266" s="68"/>
      <c r="U266" s="70">
        <v>43975.842893518522</v>
      </c>
      <c r="V266" s="71" t="s">
        <v>5504</v>
      </c>
      <c r="W266" s="68"/>
      <c r="X266" s="68"/>
      <c r="Y266" s="73" t="s">
        <v>7504</v>
      </c>
      <c r="Z266" s="68"/>
    </row>
    <row r="267" spans="1:26" x14ac:dyDescent="0.25">
      <c r="A267" s="66" t="s">
        <v>441</v>
      </c>
      <c r="B267" s="66" t="s">
        <v>441</v>
      </c>
      <c r="C267" s="77"/>
      <c r="D267" s="78"/>
      <c r="E267" s="79"/>
      <c r="F267" s="80"/>
      <c r="G267" s="77"/>
      <c r="H267" s="76"/>
      <c r="I267" s="81"/>
      <c r="J267" s="81"/>
      <c r="K267" s="36"/>
      <c r="L267" s="82"/>
      <c r="M267" s="82"/>
      <c r="N267" s="83"/>
      <c r="O267" s="68" t="s">
        <v>186</v>
      </c>
      <c r="P267" s="70">
        <v>43975.842893518522</v>
      </c>
      <c r="Q267" s="68" t="s">
        <v>3354</v>
      </c>
      <c r="R267" s="68"/>
      <c r="S267" s="68"/>
      <c r="T267" s="68"/>
      <c r="U267" s="70">
        <v>43975.842893518522</v>
      </c>
      <c r="V267" s="71" t="s">
        <v>5505</v>
      </c>
      <c r="W267" s="68"/>
      <c r="X267" s="68"/>
      <c r="Y267" s="73" t="s">
        <v>7505</v>
      </c>
      <c r="Z267" s="68"/>
    </row>
    <row r="268" spans="1:26" x14ac:dyDescent="0.25">
      <c r="A268" s="66" t="s">
        <v>442</v>
      </c>
      <c r="B268" s="66" t="s">
        <v>442</v>
      </c>
      <c r="C268" s="77"/>
      <c r="D268" s="78"/>
      <c r="E268" s="79"/>
      <c r="F268" s="80"/>
      <c r="G268" s="77"/>
      <c r="H268" s="76"/>
      <c r="I268" s="81"/>
      <c r="J268" s="81"/>
      <c r="K268" s="36"/>
      <c r="L268" s="82"/>
      <c r="M268" s="82"/>
      <c r="N268" s="83"/>
      <c r="O268" s="68" t="s">
        <v>186</v>
      </c>
      <c r="P268" s="70">
        <v>43975.842893518522</v>
      </c>
      <c r="Q268" s="68" t="s">
        <v>3355</v>
      </c>
      <c r="R268" s="71" t="s">
        <v>4842</v>
      </c>
      <c r="S268" s="68" t="s">
        <v>203</v>
      </c>
      <c r="T268" s="68"/>
      <c r="U268" s="70">
        <v>43975.842893518522</v>
      </c>
      <c r="V268" s="71" t="s">
        <v>5506</v>
      </c>
      <c r="W268" s="68"/>
      <c r="X268" s="68"/>
      <c r="Y268" s="73" t="s">
        <v>7506</v>
      </c>
      <c r="Z268" s="68"/>
    </row>
    <row r="269" spans="1:26" x14ac:dyDescent="0.25">
      <c r="A269" s="66" t="s">
        <v>443</v>
      </c>
      <c r="B269" s="66" t="s">
        <v>443</v>
      </c>
      <c r="C269" s="77"/>
      <c r="D269" s="78"/>
      <c r="E269" s="79"/>
      <c r="F269" s="80"/>
      <c r="G269" s="77"/>
      <c r="H269" s="76"/>
      <c r="I269" s="81"/>
      <c r="J269" s="81"/>
      <c r="K269" s="36"/>
      <c r="L269" s="82"/>
      <c r="M269" s="82"/>
      <c r="N269" s="83"/>
      <c r="O269" s="68" t="s">
        <v>186</v>
      </c>
      <c r="P269" s="70">
        <v>43975.842893518522</v>
      </c>
      <c r="Q269" s="68" t="s">
        <v>3356</v>
      </c>
      <c r="R269" s="71" t="s">
        <v>4843</v>
      </c>
      <c r="S269" s="68" t="s">
        <v>203</v>
      </c>
      <c r="T269" s="68"/>
      <c r="U269" s="70">
        <v>43975.842893518522</v>
      </c>
      <c r="V269" s="71" t="s">
        <v>5507</v>
      </c>
      <c r="W269" s="68"/>
      <c r="X269" s="68"/>
      <c r="Y269" s="73" t="s">
        <v>7507</v>
      </c>
      <c r="Z269" s="68"/>
    </row>
    <row r="270" spans="1:26" x14ac:dyDescent="0.25">
      <c r="A270" s="66" t="s">
        <v>444</v>
      </c>
      <c r="B270" s="66" t="s">
        <v>444</v>
      </c>
      <c r="C270" s="77"/>
      <c r="D270" s="78"/>
      <c r="E270" s="79"/>
      <c r="F270" s="80"/>
      <c r="G270" s="77"/>
      <c r="H270" s="76"/>
      <c r="I270" s="81"/>
      <c r="J270" s="81"/>
      <c r="K270" s="36"/>
      <c r="L270" s="82"/>
      <c r="M270" s="82"/>
      <c r="N270" s="83"/>
      <c r="O270" s="68" t="s">
        <v>186</v>
      </c>
      <c r="P270" s="70">
        <v>43975.842893518522</v>
      </c>
      <c r="Q270" s="68" t="s">
        <v>3357</v>
      </c>
      <c r="R270" s="71" t="s">
        <v>4844</v>
      </c>
      <c r="S270" s="68" t="s">
        <v>203</v>
      </c>
      <c r="T270" s="68"/>
      <c r="U270" s="70">
        <v>43975.842893518522</v>
      </c>
      <c r="V270" s="71" t="s">
        <v>5508</v>
      </c>
      <c r="W270" s="68"/>
      <c r="X270" s="68"/>
      <c r="Y270" s="73" t="s">
        <v>7508</v>
      </c>
      <c r="Z270" s="68"/>
    </row>
    <row r="271" spans="1:26" x14ac:dyDescent="0.25">
      <c r="A271" s="66" t="s">
        <v>445</v>
      </c>
      <c r="B271" s="66" t="s">
        <v>2034</v>
      </c>
      <c r="C271" s="77"/>
      <c r="D271" s="78"/>
      <c r="E271" s="79"/>
      <c r="F271" s="80"/>
      <c r="G271" s="77"/>
      <c r="H271" s="76"/>
      <c r="I271" s="81"/>
      <c r="J271" s="81"/>
      <c r="K271" s="36"/>
      <c r="L271" s="82"/>
      <c r="M271" s="82"/>
      <c r="N271" s="83"/>
      <c r="O271" s="68" t="s">
        <v>201</v>
      </c>
      <c r="P271" s="70">
        <v>43975.842893518522</v>
      </c>
      <c r="Q271" s="68" t="s">
        <v>3221</v>
      </c>
      <c r="R271" s="68"/>
      <c r="S271" s="68"/>
      <c r="T271" s="68"/>
      <c r="U271" s="70">
        <v>43975.842893518522</v>
      </c>
      <c r="V271" s="71" t="s">
        <v>5509</v>
      </c>
      <c r="W271" s="68"/>
      <c r="X271" s="68"/>
      <c r="Y271" s="73" t="s">
        <v>7509</v>
      </c>
      <c r="Z271" s="68"/>
    </row>
    <row r="272" spans="1:26" x14ac:dyDescent="0.25">
      <c r="A272" s="66" t="s">
        <v>446</v>
      </c>
      <c r="B272" s="66" t="s">
        <v>2165</v>
      </c>
      <c r="C272" s="77"/>
      <c r="D272" s="78"/>
      <c r="E272" s="79"/>
      <c r="F272" s="80"/>
      <c r="G272" s="77"/>
      <c r="H272" s="76"/>
      <c r="I272" s="81"/>
      <c r="J272" s="81"/>
      <c r="K272" s="36"/>
      <c r="L272" s="82"/>
      <c r="M272" s="82"/>
      <c r="N272" s="83"/>
      <c r="O272" s="68" t="s">
        <v>201</v>
      </c>
      <c r="P272" s="70">
        <v>43975.842893518522</v>
      </c>
      <c r="Q272" s="68" t="s">
        <v>3358</v>
      </c>
      <c r="R272" s="71" t="s">
        <v>4845</v>
      </c>
      <c r="S272" s="68" t="s">
        <v>5196</v>
      </c>
      <c r="T272" s="68"/>
      <c r="U272" s="70">
        <v>43975.842893518522</v>
      </c>
      <c r="V272" s="71" t="s">
        <v>5510</v>
      </c>
      <c r="W272" s="68"/>
      <c r="X272" s="68"/>
      <c r="Y272" s="73" t="s">
        <v>7510</v>
      </c>
      <c r="Z272" s="68"/>
    </row>
    <row r="273" spans="1:26" x14ac:dyDescent="0.25">
      <c r="A273" s="66" t="s">
        <v>447</v>
      </c>
      <c r="B273" s="66" t="s">
        <v>1997</v>
      </c>
      <c r="C273" s="77"/>
      <c r="D273" s="78"/>
      <c r="E273" s="79"/>
      <c r="F273" s="80"/>
      <c r="G273" s="77"/>
      <c r="H273" s="76"/>
      <c r="I273" s="81"/>
      <c r="J273" s="81"/>
      <c r="K273" s="36"/>
      <c r="L273" s="82"/>
      <c r="M273" s="82"/>
      <c r="N273" s="83"/>
      <c r="O273" s="68" t="s">
        <v>201</v>
      </c>
      <c r="P273" s="70">
        <v>43975.842893518522</v>
      </c>
      <c r="Q273" s="68" t="s">
        <v>3180</v>
      </c>
      <c r="R273" s="68"/>
      <c r="S273" s="68"/>
      <c r="T273" s="68"/>
      <c r="U273" s="70">
        <v>43975.842893518522</v>
      </c>
      <c r="V273" s="71" t="s">
        <v>5511</v>
      </c>
      <c r="W273" s="68"/>
      <c r="X273" s="68"/>
      <c r="Y273" s="73" t="s">
        <v>7511</v>
      </c>
      <c r="Z273" s="68"/>
    </row>
    <row r="274" spans="1:26" x14ac:dyDescent="0.25">
      <c r="A274" s="66" t="s">
        <v>448</v>
      </c>
      <c r="B274" s="66" t="s">
        <v>448</v>
      </c>
      <c r="C274" s="77"/>
      <c r="D274" s="78"/>
      <c r="E274" s="79"/>
      <c r="F274" s="80"/>
      <c r="G274" s="77"/>
      <c r="H274" s="76"/>
      <c r="I274" s="81"/>
      <c r="J274" s="81"/>
      <c r="K274" s="36"/>
      <c r="L274" s="82"/>
      <c r="M274" s="82"/>
      <c r="N274" s="83"/>
      <c r="O274" s="68" t="s">
        <v>186</v>
      </c>
      <c r="P274" s="70">
        <v>43975.842893518522</v>
      </c>
      <c r="Q274" s="68" t="s">
        <v>3359</v>
      </c>
      <c r="R274" s="71" t="s">
        <v>4846</v>
      </c>
      <c r="S274" s="68" t="s">
        <v>203</v>
      </c>
      <c r="T274" s="68" t="s">
        <v>5209</v>
      </c>
      <c r="U274" s="70">
        <v>43975.842893518522</v>
      </c>
      <c r="V274" s="71" t="s">
        <v>5512</v>
      </c>
      <c r="W274" s="68"/>
      <c r="X274" s="68"/>
      <c r="Y274" s="73" t="s">
        <v>7512</v>
      </c>
      <c r="Z274" s="68"/>
    </row>
    <row r="275" spans="1:26" x14ac:dyDescent="0.25">
      <c r="A275" s="66" t="s">
        <v>449</v>
      </c>
      <c r="B275" s="66" t="s">
        <v>449</v>
      </c>
      <c r="C275" s="77"/>
      <c r="D275" s="78"/>
      <c r="E275" s="79"/>
      <c r="F275" s="80"/>
      <c r="G275" s="77"/>
      <c r="H275" s="76"/>
      <c r="I275" s="81"/>
      <c r="J275" s="81"/>
      <c r="K275" s="36"/>
      <c r="L275" s="82"/>
      <c r="M275" s="82"/>
      <c r="N275" s="83"/>
      <c r="O275" s="68" t="s">
        <v>186</v>
      </c>
      <c r="P275" s="70">
        <v>43975.842893518522</v>
      </c>
      <c r="Q275" s="68" t="s">
        <v>3360</v>
      </c>
      <c r="R275" s="71" t="s">
        <v>4847</v>
      </c>
      <c r="S275" s="68" t="s">
        <v>203</v>
      </c>
      <c r="T275" s="68"/>
      <c r="U275" s="70">
        <v>43975.842893518522</v>
      </c>
      <c r="V275" s="71" t="s">
        <v>5513</v>
      </c>
      <c r="W275" s="68"/>
      <c r="X275" s="68"/>
      <c r="Y275" s="73" t="s">
        <v>7513</v>
      </c>
      <c r="Z275" s="68"/>
    </row>
    <row r="276" spans="1:26" x14ac:dyDescent="0.25">
      <c r="A276" s="66" t="s">
        <v>450</v>
      </c>
      <c r="B276" s="66" t="s">
        <v>2166</v>
      </c>
      <c r="C276" s="77"/>
      <c r="D276" s="78"/>
      <c r="E276" s="79"/>
      <c r="F276" s="80"/>
      <c r="G276" s="77"/>
      <c r="H276" s="76"/>
      <c r="I276" s="81"/>
      <c r="J276" s="81"/>
      <c r="K276" s="36"/>
      <c r="L276" s="82"/>
      <c r="M276" s="82"/>
      <c r="N276" s="83"/>
      <c r="O276" s="68" t="s">
        <v>201</v>
      </c>
      <c r="P276" s="70">
        <v>43975.842789351853</v>
      </c>
      <c r="Q276" s="68" t="s">
        <v>3361</v>
      </c>
      <c r="R276" s="68"/>
      <c r="S276" s="68"/>
      <c r="T276" s="68" t="s">
        <v>5220</v>
      </c>
      <c r="U276" s="70">
        <v>43975.842789351853</v>
      </c>
      <c r="V276" s="71" t="s">
        <v>5514</v>
      </c>
      <c r="W276" s="68"/>
      <c r="X276" s="68"/>
      <c r="Y276" s="73" t="s">
        <v>7514</v>
      </c>
      <c r="Z276" s="68"/>
    </row>
    <row r="277" spans="1:26" x14ac:dyDescent="0.25">
      <c r="A277" s="66" t="s">
        <v>450</v>
      </c>
      <c r="B277" s="66" t="s">
        <v>2167</v>
      </c>
      <c r="C277" s="77"/>
      <c r="D277" s="78"/>
      <c r="E277" s="79"/>
      <c r="F277" s="80"/>
      <c r="G277" s="77"/>
      <c r="H277" s="76"/>
      <c r="I277" s="81"/>
      <c r="J277" s="81"/>
      <c r="K277" s="36"/>
      <c r="L277" s="82"/>
      <c r="M277" s="82"/>
      <c r="N277" s="83"/>
      <c r="O277" s="68" t="s">
        <v>201</v>
      </c>
      <c r="P277" s="70">
        <v>43975.842812499999</v>
      </c>
      <c r="Q277" s="68" t="s">
        <v>3362</v>
      </c>
      <c r="R277" s="68"/>
      <c r="S277" s="68"/>
      <c r="T277" s="68"/>
      <c r="U277" s="70">
        <v>43975.842812499999</v>
      </c>
      <c r="V277" s="71" t="s">
        <v>5515</v>
      </c>
      <c r="W277" s="68"/>
      <c r="X277" s="68"/>
      <c r="Y277" s="73" t="s">
        <v>7515</v>
      </c>
      <c r="Z277" s="68"/>
    </row>
    <row r="278" spans="1:26" x14ac:dyDescent="0.25">
      <c r="A278" s="66" t="s">
        <v>450</v>
      </c>
      <c r="B278" s="66" t="s">
        <v>2168</v>
      </c>
      <c r="C278" s="77"/>
      <c r="D278" s="78"/>
      <c r="E278" s="79"/>
      <c r="F278" s="80"/>
      <c r="G278" s="77"/>
      <c r="H278" s="76"/>
      <c r="I278" s="81"/>
      <c r="J278" s="81"/>
      <c r="K278" s="36"/>
      <c r="L278" s="82"/>
      <c r="M278" s="82"/>
      <c r="N278" s="83"/>
      <c r="O278" s="68" t="s">
        <v>201</v>
      </c>
      <c r="P278" s="70">
        <v>43975.842893518522</v>
      </c>
      <c r="Q278" s="68" t="s">
        <v>3363</v>
      </c>
      <c r="R278" s="68"/>
      <c r="S278" s="68"/>
      <c r="T278" s="68"/>
      <c r="U278" s="70">
        <v>43975.842893518522</v>
      </c>
      <c r="V278" s="71" t="s">
        <v>5516</v>
      </c>
      <c r="W278" s="68"/>
      <c r="X278" s="68"/>
      <c r="Y278" s="73" t="s">
        <v>7516</v>
      </c>
      <c r="Z278" s="68"/>
    </row>
    <row r="279" spans="1:26" x14ac:dyDescent="0.25">
      <c r="A279" s="66" t="s">
        <v>451</v>
      </c>
      <c r="B279" s="66" t="s">
        <v>2169</v>
      </c>
      <c r="C279" s="77"/>
      <c r="D279" s="78"/>
      <c r="E279" s="79"/>
      <c r="F279" s="80"/>
      <c r="G279" s="77"/>
      <c r="H279" s="76"/>
      <c r="I279" s="81"/>
      <c r="J279" s="81"/>
      <c r="K279" s="36"/>
      <c r="L279" s="82"/>
      <c r="M279" s="82"/>
      <c r="N279" s="83"/>
      <c r="O279" s="68" t="s">
        <v>201</v>
      </c>
      <c r="P279" s="70">
        <v>43975.842893518522</v>
      </c>
      <c r="Q279" s="68" t="s">
        <v>3364</v>
      </c>
      <c r="R279" s="68"/>
      <c r="S279" s="68"/>
      <c r="T279" s="68"/>
      <c r="U279" s="70">
        <v>43975.842893518522</v>
      </c>
      <c r="V279" s="71" t="s">
        <v>5517</v>
      </c>
      <c r="W279" s="68"/>
      <c r="X279" s="68"/>
      <c r="Y279" s="73" t="s">
        <v>7517</v>
      </c>
      <c r="Z279" s="68"/>
    </row>
    <row r="280" spans="1:26" x14ac:dyDescent="0.25">
      <c r="A280" s="66" t="s">
        <v>452</v>
      </c>
      <c r="B280" s="66" t="s">
        <v>2170</v>
      </c>
      <c r="C280" s="77"/>
      <c r="D280" s="78"/>
      <c r="E280" s="79"/>
      <c r="F280" s="80"/>
      <c r="G280" s="77"/>
      <c r="H280" s="76"/>
      <c r="I280" s="81"/>
      <c r="J280" s="81"/>
      <c r="K280" s="36"/>
      <c r="L280" s="82"/>
      <c r="M280" s="82"/>
      <c r="N280" s="83"/>
      <c r="O280" s="68" t="s">
        <v>201</v>
      </c>
      <c r="P280" s="70">
        <v>43975.842893518522</v>
      </c>
      <c r="Q280" s="68" t="s">
        <v>3365</v>
      </c>
      <c r="R280" s="68"/>
      <c r="S280" s="68"/>
      <c r="T280" s="68"/>
      <c r="U280" s="70">
        <v>43975.842893518522</v>
      </c>
      <c r="V280" s="71" t="s">
        <v>5518</v>
      </c>
      <c r="W280" s="68"/>
      <c r="X280" s="68"/>
      <c r="Y280" s="73" t="s">
        <v>7518</v>
      </c>
      <c r="Z280" s="68"/>
    </row>
    <row r="281" spans="1:26" x14ac:dyDescent="0.25">
      <c r="A281" s="66" t="s">
        <v>453</v>
      </c>
      <c r="B281" s="66" t="s">
        <v>2171</v>
      </c>
      <c r="C281" s="77"/>
      <c r="D281" s="78"/>
      <c r="E281" s="79"/>
      <c r="F281" s="80"/>
      <c r="G281" s="77"/>
      <c r="H281" s="76"/>
      <c r="I281" s="81"/>
      <c r="J281" s="81"/>
      <c r="K281" s="36"/>
      <c r="L281" s="82"/>
      <c r="M281" s="82"/>
      <c r="N281" s="83"/>
      <c r="O281" s="68" t="s">
        <v>201</v>
      </c>
      <c r="P281" s="70">
        <v>43975.842893518522</v>
      </c>
      <c r="Q281" s="68" t="s">
        <v>3366</v>
      </c>
      <c r="R281" s="68"/>
      <c r="S281" s="68"/>
      <c r="T281" s="68" t="s">
        <v>5209</v>
      </c>
      <c r="U281" s="70">
        <v>43975.842893518522</v>
      </c>
      <c r="V281" s="71" t="s">
        <v>5519</v>
      </c>
      <c r="W281" s="68"/>
      <c r="X281" s="68"/>
      <c r="Y281" s="73" t="s">
        <v>7519</v>
      </c>
      <c r="Z281" s="68"/>
    </row>
    <row r="282" spans="1:26" x14ac:dyDescent="0.25">
      <c r="A282" s="66" t="s">
        <v>454</v>
      </c>
      <c r="B282" s="66" t="s">
        <v>2172</v>
      </c>
      <c r="C282" s="77"/>
      <c r="D282" s="78"/>
      <c r="E282" s="79"/>
      <c r="F282" s="80"/>
      <c r="G282" s="77"/>
      <c r="H282" s="76"/>
      <c r="I282" s="81"/>
      <c r="J282" s="81"/>
      <c r="K282" s="36"/>
      <c r="L282" s="82"/>
      <c r="M282" s="82"/>
      <c r="N282" s="83"/>
      <c r="O282" s="68" t="s">
        <v>202</v>
      </c>
      <c r="P282" s="70">
        <v>43975.842893518522</v>
      </c>
      <c r="Q282" s="68" t="s">
        <v>3367</v>
      </c>
      <c r="R282" s="68"/>
      <c r="S282" s="68"/>
      <c r="T282" s="68"/>
      <c r="U282" s="70">
        <v>43975.842893518522</v>
      </c>
      <c r="V282" s="71" t="s">
        <v>5520</v>
      </c>
      <c r="W282" s="68"/>
      <c r="X282" s="68"/>
      <c r="Y282" s="73" t="s">
        <v>7520</v>
      </c>
      <c r="Z282" s="73" t="s">
        <v>9355</v>
      </c>
    </row>
    <row r="283" spans="1:26" x14ac:dyDescent="0.25">
      <c r="A283" s="66" t="s">
        <v>455</v>
      </c>
      <c r="B283" s="66" t="s">
        <v>2173</v>
      </c>
      <c r="C283" s="77"/>
      <c r="D283" s="78"/>
      <c r="E283" s="79"/>
      <c r="F283" s="80"/>
      <c r="G283" s="77"/>
      <c r="H283" s="76"/>
      <c r="I283" s="81"/>
      <c r="J283" s="81"/>
      <c r="K283" s="36"/>
      <c r="L283" s="82"/>
      <c r="M283" s="82"/>
      <c r="N283" s="83"/>
      <c r="O283" s="68" t="s">
        <v>201</v>
      </c>
      <c r="P283" s="70">
        <v>43975.842893518522</v>
      </c>
      <c r="Q283" s="68" t="s">
        <v>3368</v>
      </c>
      <c r="R283" s="68"/>
      <c r="S283" s="68"/>
      <c r="T283" s="68"/>
      <c r="U283" s="70">
        <v>43975.842893518522</v>
      </c>
      <c r="V283" s="71" t="s">
        <v>5521</v>
      </c>
      <c r="W283" s="68"/>
      <c r="X283" s="68"/>
      <c r="Y283" s="73" t="s">
        <v>7521</v>
      </c>
      <c r="Z283" s="68"/>
    </row>
    <row r="284" spans="1:26" x14ac:dyDescent="0.25">
      <c r="A284" s="66" t="s">
        <v>456</v>
      </c>
      <c r="B284" s="66" t="s">
        <v>2174</v>
      </c>
      <c r="C284" s="77"/>
      <c r="D284" s="78"/>
      <c r="E284" s="79"/>
      <c r="F284" s="80"/>
      <c r="G284" s="77"/>
      <c r="H284" s="76"/>
      <c r="I284" s="81"/>
      <c r="J284" s="81"/>
      <c r="K284" s="36"/>
      <c r="L284" s="82"/>
      <c r="M284" s="82"/>
      <c r="N284" s="83"/>
      <c r="O284" s="68" t="s">
        <v>201</v>
      </c>
      <c r="P284" s="70">
        <v>43975.842893518522</v>
      </c>
      <c r="Q284" s="68" t="s">
        <v>3369</v>
      </c>
      <c r="R284" s="68"/>
      <c r="S284" s="68"/>
      <c r="T284" s="68"/>
      <c r="U284" s="70">
        <v>43975.842893518522</v>
      </c>
      <c r="V284" s="71" t="s">
        <v>5522</v>
      </c>
      <c r="W284" s="68"/>
      <c r="X284" s="68"/>
      <c r="Y284" s="73" t="s">
        <v>7522</v>
      </c>
      <c r="Z284" s="68"/>
    </row>
    <row r="285" spans="1:26" x14ac:dyDescent="0.25">
      <c r="A285" s="66" t="s">
        <v>457</v>
      </c>
      <c r="B285" s="66" t="s">
        <v>2175</v>
      </c>
      <c r="C285" s="77"/>
      <c r="D285" s="78"/>
      <c r="E285" s="79"/>
      <c r="F285" s="80"/>
      <c r="G285" s="77"/>
      <c r="H285" s="76"/>
      <c r="I285" s="81"/>
      <c r="J285" s="81"/>
      <c r="K285" s="36"/>
      <c r="L285" s="82"/>
      <c r="M285" s="82"/>
      <c r="N285" s="83"/>
      <c r="O285" s="68" t="s">
        <v>201</v>
      </c>
      <c r="P285" s="70">
        <v>43975.842893518522</v>
      </c>
      <c r="Q285" s="68" t="s">
        <v>3370</v>
      </c>
      <c r="R285" s="68"/>
      <c r="S285" s="68"/>
      <c r="T285" s="68" t="s">
        <v>5221</v>
      </c>
      <c r="U285" s="70">
        <v>43975.842893518522</v>
      </c>
      <c r="V285" s="71" t="s">
        <v>5523</v>
      </c>
      <c r="W285" s="68"/>
      <c r="X285" s="68"/>
      <c r="Y285" s="73" t="s">
        <v>7523</v>
      </c>
      <c r="Z285" s="68"/>
    </row>
    <row r="286" spans="1:26" x14ac:dyDescent="0.25">
      <c r="A286" s="66" t="s">
        <v>458</v>
      </c>
      <c r="B286" s="66" t="s">
        <v>458</v>
      </c>
      <c r="C286" s="77"/>
      <c r="D286" s="78"/>
      <c r="E286" s="79"/>
      <c r="F286" s="80"/>
      <c r="G286" s="77"/>
      <c r="H286" s="76"/>
      <c r="I286" s="81"/>
      <c r="J286" s="81"/>
      <c r="K286" s="36"/>
      <c r="L286" s="82"/>
      <c r="M286" s="82"/>
      <c r="N286" s="83"/>
      <c r="O286" s="68" t="s">
        <v>186</v>
      </c>
      <c r="P286" s="70">
        <v>43975.842893518522</v>
      </c>
      <c r="Q286" s="68" t="s">
        <v>3371</v>
      </c>
      <c r="R286" s="68"/>
      <c r="S286" s="68"/>
      <c r="T286" s="68" t="s">
        <v>5222</v>
      </c>
      <c r="U286" s="70">
        <v>43975.842893518522</v>
      </c>
      <c r="V286" s="71" t="s">
        <v>5524</v>
      </c>
      <c r="W286" s="68"/>
      <c r="X286" s="68"/>
      <c r="Y286" s="73" t="s">
        <v>7524</v>
      </c>
      <c r="Z286" s="68"/>
    </row>
    <row r="287" spans="1:26" x14ac:dyDescent="0.25">
      <c r="A287" s="66" t="s">
        <v>459</v>
      </c>
      <c r="B287" s="66" t="s">
        <v>2096</v>
      </c>
      <c r="C287" s="77"/>
      <c r="D287" s="78"/>
      <c r="E287" s="79"/>
      <c r="F287" s="80"/>
      <c r="G287" s="77"/>
      <c r="H287" s="76"/>
      <c r="I287" s="81"/>
      <c r="J287" s="81"/>
      <c r="K287" s="36"/>
      <c r="L287" s="82"/>
      <c r="M287" s="82"/>
      <c r="N287" s="83"/>
      <c r="O287" s="68" t="s">
        <v>201</v>
      </c>
      <c r="P287" s="70">
        <v>43975.842893518522</v>
      </c>
      <c r="Q287" s="68" t="s">
        <v>3372</v>
      </c>
      <c r="R287" s="68"/>
      <c r="S287" s="68"/>
      <c r="T287" s="68" t="s">
        <v>5223</v>
      </c>
      <c r="U287" s="70">
        <v>43975.842893518522</v>
      </c>
      <c r="V287" s="71" t="s">
        <v>5525</v>
      </c>
      <c r="W287" s="68"/>
      <c r="X287" s="68"/>
      <c r="Y287" s="73" t="s">
        <v>7525</v>
      </c>
      <c r="Z287" s="68"/>
    </row>
    <row r="288" spans="1:26" x14ac:dyDescent="0.25">
      <c r="A288" s="66" t="s">
        <v>460</v>
      </c>
      <c r="B288" s="66" t="s">
        <v>2176</v>
      </c>
      <c r="C288" s="77"/>
      <c r="D288" s="78"/>
      <c r="E288" s="79"/>
      <c r="F288" s="80"/>
      <c r="G288" s="77"/>
      <c r="H288" s="76"/>
      <c r="I288" s="81"/>
      <c r="J288" s="81"/>
      <c r="K288" s="36"/>
      <c r="L288" s="82"/>
      <c r="M288" s="82"/>
      <c r="N288" s="83"/>
      <c r="O288" s="68" t="s">
        <v>201</v>
      </c>
      <c r="P288" s="70">
        <v>43975.842893518522</v>
      </c>
      <c r="Q288" s="68" t="s">
        <v>3373</v>
      </c>
      <c r="R288" s="71" t="s">
        <v>4848</v>
      </c>
      <c r="S288" s="68" t="s">
        <v>203</v>
      </c>
      <c r="T288" s="68"/>
      <c r="U288" s="70">
        <v>43975.842893518522</v>
      </c>
      <c r="V288" s="71" t="s">
        <v>5526</v>
      </c>
      <c r="W288" s="68"/>
      <c r="X288" s="68"/>
      <c r="Y288" s="73" t="s">
        <v>7526</v>
      </c>
      <c r="Z288" s="73" t="s">
        <v>9356</v>
      </c>
    </row>
    <row r="289" spans="1:26" x14ac:dyDescent="0.25">
      <c r="A289" s="66" t="s">
        <v>460</v>
      </c>
      <c r="B289" s="66" t="s">
        <v>2177</v>
      </c>
      <c r="C289" s="77"/>
      <c r="D289" s="78"/>
      <c r="E289" s="79"/>
      <c r="F289" s="80"/>
      <c r="G289" s="77"/>
      <c r="H289" s="76"/>
      <c r="I289" s="81"/>
      <c r="J289" s="81"/>
      <c r="K289" s="36"/>
      <c r="L289" s="82"/>
      <c r="M289" s="82"/>
      <c r="N289" s="83"/>
      <c r="O289" s="68" t="s">
        <v>202</v>
      </c>
      <c r="P289" s="70">
        <v>43975.842893518522</v>
      </c>
      <c r="Q289" s="68" t="s">
        <v>3373</v>
      </c>
      <c r="R289" s="71" t="s">
        <v>4848</v>
      </c>
      <c r="S289" s="68" t="s">
        <v>203</v>
      </c>
      <c r="T289" s="68"/>
      <c r="U289" s="70">
        <v>43975.842893518522</v>
      </c>
      <c r="V289" s="71" t="s">
        <v>5526</v>
      </c>
      <c r="W289" s="68"/>
      <c r="X289" s="68"/>
      <c r="Y289" s="73" t="s">
        <v>7526</v>
      </c>
      <c r="Z289" s="73" t="s">
        <v>9356</v>
      </c>
    </row>
    <row r="290" spans="1:26" x14ac:dyDescent="0.25">
      <c r="A290" s="66" t="s">
        <v>460</v>
      </c>
      <c r="B290" s="66" t="s">
        <v>2178</v>
      </c>
      <c r="C290" s="77"/>
      <c r="D290" s="78"/>
      <c r="E290" s="79"/>
      <c r="F290" s="80"/>
      <c r="G290" s="77"/>
      <c r="H290" s="76"/>
      <c r="I290" s="81"/>
      <c r="J290" s="81"/>
      <c r="K290" s="36"/>
      <c r="L290" s="82"/>
      <c r="M290" s="82"/>
      <c r="N290" s="83"/>
      <c r="O290" s="68" t="s">
        <v>201</v>
      </c>
      <c r="P290" s="70">
        <v>43975.842893518522</v>
      </c>
      <c r="Q290" s="68" t="s">
        <v>3373</v>
      </c>
      <c r="R290" s="71" t="s">
        <v>4848</v>
      </c>
      <c r="S290" s="68" t="s">
        <v>203</v>
      </c>
      <c r="T290" s="68"/>
      <c r="U290" s="70">
        <v>43975.842893518522</v>
      </c>
      <c r="V290" s="71" t="s">
        <v>5526</v>
      </c>
      <c r="W290" s="68"/>
      <c r="X290" s="68"/>
      <c r="Y290" s="73" t="s">
        <v>7526</v>
      </c>
      <c r="Z290" s="73" t="s">
        <v>9356</v>
      </c>
    </row>
    <row r="291" spans="1:26" x14ac:dyDescent="0.25">
      <c r="A291" s="66" t="s">
        <v>461</v>
      </c>
      <c r="B291" s="66" t="s">
        <v>461</v>
      </c>
      <c r="C291" s="77"/>
      <c r="D291" s="78"/>
      <c r="E291" s="79"/>
      <c r="F291" s="80"/>
      <c r="G291" s="77"/>
      <c r="H291" s="76"/>
      <c r="I291" s="81"/>
      <c r="J291" s="81"/>
      <c r="K291" s="36"/>
      <c r="L291" s="82"/>
      <c r="M291" s="82"/>
      <c r="N291" s="83"/>
      <c r="O291" s="68" t="s">
        <v>186</v>
      </c>
      <c r="P291" s="70">
        <v>43975.842893518522</v>
      </c>
      <c r="Q291" s="68" t="s">
        <v>3374</v>
      </c>
      <c r="R291" s="68"/>
      <c r="S291" s="68"/>
      <c r="T291" s="68"/>
      <c r="U291" s="70">
        <v>43975.842893518522</v>
      </c>
      <c r="V291" s="71" t="s">
        <v>5527</v>
      </c>
      <c r="W291" s="68"/>
      <c r="X291" s="68"/>
      <c r="Y291" s="73" t="s">
        <v>7527</v>
      </c>
      <c r="Z291" s="68"/>
    </row>
    <row r="292" spans="1:26" x14ac:dyDescent="0.25">
      <c r="A292" s="66" t="s">
        <v>462</v>
      </c>
      <c r="B292" s="66" t="s">
        <v>2179</v>
      </c>
      <c r="C292" s="77"/>
      <c r="D292" s="78"/>
      <c r="E292" s="79"/>
      <c r="F292" s="80"/>
      <c r="G292" s="77"/>
      <c r="H292" s="76"/>
      <c r="I292" s="81"/>
      <c r="J292" s="81"/>
      <c r="K292" s="36"/>
      <c r="L292" s="82"/>
      <c r="M292" s="82"/>
      <c r="N292" s="83"/>
      <c r="O292" s="68" t="s">
        <v>202</v>
      </c>
      <c r="P292" s="70">
        <v>43975.842905092592</v>
      </c>
      <c r="Q292" s="68" t="s">
        <v>3375</v>
      </c>
      <c r="R292" s="71" t="s">
        <v>4849</v>
      </c>
      <c r="S292" s="68" t="s">
        <v>203</v>
      </c>
      <c r="T292" s="68" t="s">
        <v>5224</v>
      </c>
      <c r="U292" s="70">
        <v>43975.842905092592</v>
      </c>
      <c r="V292" s="71" t="s">
        <v>5528</v>
      </c>
      <c r="W292" s="68"/>
      <c r="X292" s="68"/>
      <c r="Y292" s="73" t="s">
        <v>7528</v>
      </c>
      <c r="Z292" s="73" t="s">
        <v>9357</v>
      </c>
    </row>
    <row r="293" spans="1:26" x14ac:dyDescent="0.25">
      <c r="A293" s="66" t="s">
        <v>463</v>
      </c>
      <c r="B293" s="66" t="s">
        <v>2180</v>
      </c>
      <c r="C293" s="77"/>
      <c r="D293" s="78"/>
      <c r="E293" s="79"/>
      <c r="F293" s="80"/>
      <c r="G293" s="77"/>
      <c r="H293" s="76"/>
      <c r="I293" s="81"/>
      <c r="J293" s="81"/>
      <c r="K293" s="36"/>
      <c r="L293" s="82"/>
      <c r="M293" s="82"/>
      <c r="N293" s="83"/>
      <c r="O293" s="68" t="s">
        <v>201</v>
      </c>
      <c r="P293" s="70">
        <v>43975.842905092592</v>
      </c>
      <c r="Q293" s="68" t="s">
        <v>3376</v>
      </c>
      <c r="R293" s="68"/>
      <c r="S293" s="68"/>
      <c r="T293" s="68"/>
      <c r="U293" s="70">
        <v>43975.842905092592</v>
      </c>
      <c r="V293" s="71" t="s">
        <v>5529</v>
      </c>
      <c r="W293" s="68"/>
      <c r="X293" s="68"/>
      <c r="Y293" s="73" t="s">
        <v>7529</v>
      </c>
      <c r="Z293" s="68"/>
    </row>
    <row r="294" spans="1:26" x14ac:dyDescent="0.25">
      <c r="A294" s="66" t="s">
        <v>464</v>
      </c>
      <c r="B294" s="66" t="s">
        <v>2181</v>
      </c>
      <c r="C294" s="77"/>
      <c r="D294" s="78"/>
      <c r="E294" s="79"/>
      <c r="F294" s="80"/>
      <c r="G294" s="77"/>
      <c r="H294" s="76"/>
      <c r="I294" s="81"/>
      <c r="J294" s="81"/>
      <c r="K294" s="36"/>
      <c r="L294" s="82"/>
      <c r="M294" s="82"/>
      <c r="N294" s="83"/>
      <c r="O294" s="68" t="s">
        <v>201</v>
      </c>
      <c r="P294" s="70">
        <v>43975.842905092592</v>
      </c>
      <c r="Q294" s="68" t="s">
        <v>3377</v>
      </c>
      <c r="R294" s="71" t="s">
        <v>4850</v>
      </c>
      <c r="S294" s="68" t="s">
        <v>5197</v>
      </c>
      <c r="T294" s="68"/>
      <c r="U294" s="70">
        <v>43975.842905092592</v>
      </c>
      <c r="V294" s="71" t="s">
        <v>5530</v>
      </c>
      <c r="W294" s="68"/>
      <c r="X294" s="68"/>
      <c r="Y294" s="73" t="s">
        <v>7530</v>
      </c>
      <c r="Z294" s="68"/>
    </row>
    <row r="295" spans="1:26" x14ac:dyDescent="0.25">
      <c r="A295" s="66" t="s">
        <v>465</v>
      </c>
      <c r="B295" s="66" t="s">
        <v>2182</v>
      </c>
      <c r="C295" s="77"/>
      <c r="D295" s="78"/>
      <c r="E295" s="79"/>
      <c r="F295" s="80"/>
      <c r="G295" s="77"/>
      <c r="H295" s="76"/>
      <c r="I295" s="81"/>
      <c r="J295" s="81"/>
      <c r="K295" s="36"/>
      <c r="L295" s="82"/>
      <c r="M295" s="82"/>
      <c r="N295" s="83"/>
      <c r="O295" s="68" t="s">
        <v>201</v>
      </c>
      <c r="P295" s="70">
        <v>43975.842905092592</v>
      </c>
      <c r="Q295" s="68" t="s">
        <v>3378</v>
      </c>
      <c r="R295" s="68"/>
      <c r="S295" s="68"/>
      <c r="T295" s="68"/>
      <c r="U295" s="70">
        <v>43975.842905092592</v>
      </c>
      <c r="V295" s="71" t="s">
        <v>5531</v>
      </c>
      <c r="W295" s="68"/>
      <c r="X295" s="68"/>
      <c r="Y295" s="73" t="s">
        <v>7531</v>
      </c>
      <c r="Z295" s="68"/>
    </row>
    <row r="296" spans="1:26" x14ac:dyDescent="0.25">
      <c r="A296" s="66" t="s">
        <v>466</v>
      </c>
      <c r="B296" s="66" t="s">
        <v>2183</v>
      </c>
      <c r="C296" s="77"/>
      <c r="D296" s="78"/>
      <c r="E296" s="79"/>
      <c r="F296" s="80"/>
      <c r="G296" s="77"/>
      <c r="H296" s="76"/>
      <c r="I296" s="81"/>
      <c r="J296" s="81"/>
      <c r="K296" s="36"/>
      <c r="L296" s="82"/>
      <c r="M296" s="82"/>
      <c r="N296" s="83"/>
      <c r="O296" s="68" t="s">
        <v>202</v>
      </c>
      <c r="P296" s="70">
        <v>43975.842905092592</v>
      </c>
      <c r="Q296" s="68" t="s">
        <v>3379</v>
      </c>
      <c r="R296" s="71" t="s">
        <v>4851</v>
      </c>
      <c r="S296" s="68" t="s">
        <v>203</v>
      </c>
      <c r="T296" s="68"/>
      <c r="U296" s="70">
        <v>43975.842905092592</v>
      </c>
      <c r="V296" s="71" t="s">
        <v>5532</v>
      </c>
      <c r="W296" s="68"/>
      <c r="X296" s="68"/>
      <c r="Y296" s="73" t="s">
        <v>7532</v>
      </c>
      <c r="Z296" s="73" t="s">
        <v>9358</v>
      </c>
    </row>
    <row r="297" spans="1:26" x14ac:dyDescent="0.25">
      <c r="A297" s="66" t="s">
        <v>467</v>
      </c>
      <c r="B297" s="66" t="s">
        <v>2184</v>
      </c>
      <c r="C297" s="77"/>
      <c r="D297" s="78"/>
      <c r="E297" s="79"/>
      <c r="F297" s="80"/>
      <c r="G297" s="77"/>
      <c r="H297" s="76"/>
      <c r="I297" s="81"/>
      <c r="J297" s="81"/>
      <c r="K297" s="36"/>
      <c r="L297" s="82"/>
      <c r="M297" s="82"/>
      <c r="N297" s="83"/>
      <c r="O297" s="68" t="s">
        <v>202</v>
      </c>
      <c r="P297" s="70">
        <v>43975.842905092592</v>
      </c>
      <c r="Q297" s="68" t="s">
        <v>3380</v>
      </c>
      <c r="R297" s="68"/>
      <c r="S297" s="68"/>
      <c r="T297" s="68"/>
      <c r="U297" s="70">
        <v>43975.842905092592</v>
      </c>
      <c r="V297" s="71" t="s">
        <v>5533</v>
      </c>
      <c r="W297" s="68"/>
      <c r="X297" s="68"/>
      <c r="Y297" s="73" t="s">
        <v>7533</v>
      </c>
      <c r="Z297" s="73" t="s">
        <v>9359</v>
      </c>
    </row>
    <row r="298" spans="1:26" x14ac:dyDescent="0.25">
      <c r="A298" s="66" t="s">
        <v>468</v>
      </c>
      <c r="B298" s="66" t="s">
        <v>415</v>
      </c>
      <c r="C298" s="77"/>
      <c r="D298" s="78"/>
      <c r="E298" s="79"/>
      <c r="F298" s="80"/>
      <c r="G298" s="77"/>
      <c r="H298" s="76"/>
      <c r="I298" s="81"/>
      <c r="J298" s="81"/>
      <c r="K298" s="36"/>
      <c r="L298" s="82"/>
      <c r="M298" s="82"/>
      <c r="N298" s="83"/>
      <c r="O298" s="68" t="s">
        <v>201</v>
      </c>
      <c r="P298" s="70">
        <v>43975.842905092592</v>
      </c>
      <c r="Q298" s="68" t="s">
        <v>3381</v>
      </c>
      <c r="R298" s="68"/>
      <c r="S298" s="68"/>
      <c r="T298" s="68"/>
      <c r="U298" s="70">
        <v>43975.842905092592</v>
      </c>
      <c r="V298" s="71" t="s">
        <v>5534</v>
      </c>
      <c r="W298" s="68"/>
      <c r="X298" s="68"/>
      <c r="Y298" s="73" t="s">
        <v>7534</v>
      </c>
      <c r="Z298" s="68"/>
    </row>
    <row r="299" spans="1:26" x14ac:dyDescent="0.25">
      <c r="A299" s="66" t="s">
        <v>469</v>
      </c>
      <c r="B299" s="66" t="s">
        <v>2185</v>
      </c>
      <c r="C299" s="77"/>
      <c r="D299" s="78"/>
      <c r="E299" s="79"/>
      <c r="F299" s="80"/>
      <c r="G299" s="77"/>
      <c r="H299" s="76"/>
      <c r="I299" s="81"/>
      <c r="J299" s="81"/>
      <c r="K299" s="36"/>
      <c r="L299" s="82"/>
      <c r="M299" s="82"/>
      <c r="N299" s="83"/>
      <c r="O299" s="68" t="s">
        <v>201</v>
      </c>
      <c r="P299" s="70">
        <v>43975.842905092592</v>
      </c>
      <c r="Q299" s="68" t="s">
        <v>3382</v>
      </c>
      <c r="R299" s="68"/>
      <c r="S299" s="68"/>
      <c r="T299" s="68"/>
      <c r="U299" s="70">
        <v>43975.842905092592</v>
      </c>
      <c r="V299" s="71" t="s">
        <v>5535</v>
      </c>
      <c r="W299" s="68"/>
      <c r="X299" s="68"/>
      <c r="Y299" s="73" t="s">
        <v>7535</v>
      </c>
      <c r="Z299" s="68"/>
    </row>
    <row r="300" spans="1:26" x14ac:dyDescent="0.25">
      <c r="A300" s="66" t="s">
        <v>469</v>
      </c>
      <c r="B300" s="66" t="s">
        <v>2186</v>
      </c>
      <c r="C300" s="77"/>
      <c r="D300" s="78"/>
      <c r="E300" s="79"/>
      <c r="F300" s="80"/>
      <c r="G300" s="77"/>
      <c r="H300" s="76"/>
      <c r="I300" s="81"/>
      <c r="J300" s="81"/>
      <c r="K300" s="36"/>
      <c r="L300" s="82"/>
      <c r="M300" s="82"/>
      <c r="N300" s="83"/>
      <c r="O300" s="68" t="s">
        <v>201</v>
      </c>
      <c r="P300" s="70">
        <v>43975.842905092592</v>
      </c>
      <c r="Q300" s="68" t="s">
        <v>3382</v>
      </c>
      <c r="R300" s="68"/>
      <c r="S300" s="68"/>
      <c r="T300" s="68"/>
      <c r="U300" s="70">
        <v>43975.842905092592</v>
      </c>
      <c r="V300" s="71" t="s">
        <v>5535</v>
      </c>
      <c r="W300" s="68"/>
      <c r="X300" s="68"/>
      <c r="Y300" s="73" t="s">
        <v>7535</v>
      </c>
      <c r="Z300" s="68"/>
    </row>
    <row r="301" spans="1:26" x14ac:dyDescent="0.25">
      <c r="A301" s="66" t="s">
        <v>470</v>
      </c>
      <c r="B301" s="66" t="s">
        <v>470</v>
      </c>
      <c r="C301" s="77"/>
      <c r="D301" s="78"/>
      <c r="E301" s="79"/>
      <c r="F301" s="80"/>
      <c r="G301" s="77"/>
      <c r="H301" s="76"/>
      <c r="I301" s="81"/>
      <c r="J301" s="81"/>
      <c r="K301" s="36"/>
      <c r="L301" s="82"/>
      <c r="M301" s="82"/>
      <c r="N301" s="83"/>
      <c r="O301" s="68" t="s">
        <v>186</v>
      </c>
      <c r="P301" s="70">
        <v>43975.842905092592</v>
      </c>
      <c r="Q301" s="68" t="s">
        <v>3383</v>
      </c>
      <c r="R301" s="68"/>
      <c r="S301" s="68"/>
      <c r="T301" s="68"/>
      <c r="U301" s="70">
        <v>43975.842905092592</v>
      </c>
      <c r="V301" s="71" t="s">
        <v>5536</v>
      </c>
      <c r="W301" s="68"/>
      <c r="X301" s="68"/>
      <c r="Y301" s="73" t="s">
        <v>7536</v>
      </c>
      <c r="Z301" s="68"/>
    </row>
    <row r="302" spans="1:26" x14ac:dyDescent="0.25">
      <c r="A302" s="66" t="s">
        <v>471</v>
      </c>
      <c r="B302" s="66" t="s">
        <v>2187</v>
      </c>
      <c r="C302" s="77"/>
      <c r="D302" s="78"/>
      <c r="E302" s="79"/>
      <c r="F302" s="80"/>
      <c r="G302" s="77"/>
      <c r="H302" s="76"/>
      <c r="I302" s="81"/>
      <c r="J302" s="81"/>
      <c r="K302" s="36"/>
      <c r="L302" s="82"/>
      <c r="M302" s="82"/>
      <c r="N302" s="83"/>
      <c r="O302" s="68" t="s">
        <v>201</v>
      </c>
      <c r="P302" s="70">
        <v>43975.842905092592</v>
      </c>
      <c r="Q302" s="68" t="s">
        <v>3384</v>
      </c>
      <c r="R302" s="68"/>
      <c r="S302" s="68"/>
      <c r="T302" s="68"/>
      <c r="U302" s="70">
        <v>43975.842905092592</v>
      </c>
      <c r="V302" s="71" t="s">
        <v>5537</v>
      </c>
      <c r="W302" s="68"/>
      <c r="X302" s="68"/>
      <c r="Y302" s="73" t="s">
        <v>7537</v>
      </c>
      <c r="Z302" s="68"/>
    </row>
    <row r="303" spans="1:26" x14ac:dyDescent="0.25">
      <c r="A303" s="66" t="s">
        <v>471</v>
      </c>
      <c r="B303" s="66" t="s">
        <v>2188</v>
      </c>
      <c r="C303" s="77"/>
      <c r="D303" s="78"/>
      <c r="E303" s="79"/>
      <c r="F303" s="80"/>
      <c r="G303" s="77"/>
      <c r="H303" s="76"/>
      <c r="I303" s="81"/>
      <c r="J303" s="81"/>
      <c r="K303" s="36"/>
      <c r="L303" s="82"/>
      <c r="M303" s="82"/>
      <c r="N303" s="83"/>
      <c r="O303" s="68" t="s">
        <v>201</v>
      </c>
      <c r="P303" s="70">
        <v>43975.842905092592</v>
      </c>
      <c r="Q303" s="68" t="s">
        <v>3384</v>
      </c>
      <c r="R303" s="68"/>
      <c r="S303" s="68"/>
      <c r="T303" s="68"/>
      <c r="U303" s="70">
        <v>43975.842905092592</v>
      </c>
      <c r="V303" s="71" t="s">
        <v>5537</v>
      </c>
      <c r="W303" s="68"/>
      <c r="X303" s="68"/>
      <c r="Y303" s="73" t="s">
        <v>7537</v>
      </c>
      <c r="Z303" s="68"/>
    </row>
    <row r="304" spans="1:26" x14ac:dyDescent="0.25">
      <c r="A304" s="66" t="s">
        <v>472</v>
      </c>
      <c r="B304" s="66" t="s">
        <v>2189</v>
      </c>
      <c r="C304" s="77"/>
      <c r="D304" s="78"/>
      <c r="E304" s="79"/>
      <c r="F304" s="80"/>
      <c r="G304" s="77"/>
      <c r="H304" s="76"/>
      <c r="I304" s="81"/>
      <c r="J304" s="81"/>
      <c r="K304" s="36"/>
      <c r="L304" s="82"/>
      <c r="M304" s="82"/>
      <c r="N304" s="83"/>
      <c r="O304" s="68" t="s">
        <v>201</v>
      </c>
      <c r="P304" s="70">
        <v>43975.842905092592</v>
      </c>
      <c r="Q304" s="68" t="s">
        <v>3385</v>
      </c>
      <c r="R304" s="68"/>
      <c r="S304" s="68"/>
      <c r="T304" s="68"/>
      <c r="U304" s="70">
        <v>43975.842905092592</v>
      </c>
      <c r="V304" s="71" t="s">
        <v>5538</v>
      </c>
      <c r="W304" s="68"/>
      <c r="X304" s="68"/>
      <c r="Y304" s="73" t="s">
        <v>7538</v>
      </c>
      <c r="Z304" s="68"/>
    </row>
    <row r="305" spans="1:26" x14ac:dyDescent="0.25">
      <c r="A305" s="66" t="s">
        <v>473</v>
      </c>
      <c r="B305" s="66" t="s">
        <v>473</v>
      </c>
      <c r="C305" s="77"/>
      <c r="D305" s="78"/>
      <c r="E305" s="79"/>
      <c r="F305" s="80"/>
      <c r="G305" s="77"/>
      <c r="H305" s="76"/>
      <c r="I305" s="81"/>
      <c r="J305" s="81"/>
      <c r="K305" s="36"/>
      <c r="L305" s="82"/>
      <c r="M305" s="82"/>
      <c r="N305" s="83"/>
      <c r="O305" s="68" t="s">
        <v>186</v>
      </c>
      <c r="P305" s="70">
        <v>43975.842905092592</v>
      </c>
      <c r="Q305" s="68" t="s">
        <v>3386</v>
      </c>
      <c r="R305" s="68"/>
      <c r="S305" s="68"/>
      <c r="T305" s="68"/>
      <c r="U305" s="70">
        <v>43975.842905092592</v>
      </c>
      <c r="V305" s="71" t="s">
        <v>5539</v>
      </c>
      <c r="W305" s="68"/>
      <c r="X305" s="68"/>
      <c r="Y305" s="73" t="s">
        <v>7539</v>
      </c>
      <c r="Z305" s="68"/>
    </row>
    <row r="306" spans="1:26" x14ac:dyDescent="0.25">
      <c r="A306" s="66" t="s">
        <v>474</v>
      </c>
      <c r="B306" s="66" t="s">
        <v>474</v>
      </c>
      <c r="C306" s="77"/>
      <c r="D306" s="78"/>
      <c r="E306" s="79"/>
      <c r="F306" s="80"/>
      <c r="G306" s="77"/>
      <c r="H306" s="76"/>
      <c r="I306" s="81"/>
      <c r="J306" s="81"/>
      <c r="K306" s="36"/>
      <c r="L306" s="82"/>
      <c r="M306" s="82"/>
      <c r="N306" s="83"/>
      <c r="O306" s="68" t="s">
        <v>186</v>
      </c>
      <c r="P306" s="70">
        <v>43975.842905092592</v>
      </c>
      <c r="Q306" s="68" t="s">
        <v>3387</v>
      </c>
      <c r="R306" s="68"/>
      <c r="S306" s="68"/>
      <c r="T306" s="68"/>
      <c r="U306" s="70">
        <v>43975.842905092592</v>
      </c>
      <c r="V306" s="71" t="s">
        <v>5540</v>
      </c>
      <c r="W306" s="68"/>
      <c r="X306" s="68"/>
      <c r="Y306" s="73" t="s">
        <v>7540</v>
      </c>
      <c r="Z306" s="68"/>
    </row>
    <row r="307" spans="1:26" x14ac:dyDescent="0.25">
      <c r="A307" s="66" t="s">
        <v>475</v>
      </c>
      <c r="B307" s="66" t="s">
        <v>2190</v>
      </c>
      <c r="C307" s="77"/>
      <c r="D307" s="78"/>
      <c r="E307" s="79"/>
      <c r="F307" s="80"/>
      <c r="G307" s="77"/>
      <c r="H307" s="76"/>
      <c r="I307" s="81"/>
      <c r="J307" s="81"/>
      <c r="K307" s="36"/>
      <c r="L307" s="82"/>
      <c r="M307" s="82"/>
      <c r="N307" s="83"/>
      <c r="O307" s="68" t="s">
        <v>201</v>
      </c>
      <c r="P307" s="70">
        <v>43975.842905092592</v>
      </c>
      <c r="Q307" s="68" t="s">
        <v>3388</v>
      </c>
      <c r="R307" s="68"/>
      <c r="S307" s="68"/>
      <c r="T307" s="68"/>
      <c r="U307" s="70">
        <v>43975.842905092592</v>
      </c>
      <c r="V307" s="71" t="s">
        <v>5541</v>
      </c>
      <c r="W307" s="68"/>
      <c r="X307" s="68"/>
      <c r="Y307" s="73" t="s">
        <v>7541</v>
      </c>
      <c r="Z307" s="68"/>
    </row>
    <row r="308" spans="1:26" x14ac:dyDescent="0.25">
      <c r="A308" s="66" t="s">
        <v>476</v>
      </c>
      <c r="B308" s="66" t="s">
        <v>476</v>
      </c>
      <c r="C308" s="77"/>
      <c r="D308" s="78"/>
      <c r="E308" s="79"/>
      <c r="F308" s="80"/>
      <c r="G308" s="77"/>
      <c r="H308" s="76"/>
      <c r="I308" s="81"/>
      <c r="J308" s="81"/>
      <c r="K308" s="36"/>
      <c r="L308" s="82"/>
      <c r="M308" s="82"/>
      <c r="N308" s="83"/>
      <c r="O308" s="68" t="s">
        <v>186</v>
      </c>
      <c r="P308" s="70">
        <v>43975.842905092592</v>
      </c>
      <c r="Q308" s="68" t="s">
        <v>3389</v>
      </c>
      <c r="R308" s="68"/>
      <c r="S308" s="68"/>
      <c r="T308" s="68"/>
      <c r="U308" s="70">
        <v>43975.842905092592</v>
      </c>
      <c r="V308" s="71" t="s">
        <v>5542</v>
      </c>
      <c r="W308" s="68"/>
      <c r="X308" s="68"/>
      <c r="Y308" s="73" t="s">
        <v>7542</v>
      </c>
      <c r="Z308" s="73" t="s">
        <v>9360</v>
      </c>
    </row>
    <row r="309" spans="1:26" x14ac:dyDescent="0.25">
      <c r="A309" s="66" t="s">
        <v>477</v>
      </c>
      <c r="B309" s="66" t="s">
        <v>2191</v>
      </c>
      <c r="C309" s="77"/>
      <c r="D309" s="78"/>
      <c r="E309" s="79"/>
      <c r="F309" s="80"/>
      <c r="G309" s="77"/>
      <c r="H309" s="76"/>
      <c r="I309" s="81"/>
      <c r="J309" s="81"/>
      <c r="K309" s="36"/>
      <c r="L309" s="82"/>
      <c r="M309" s="82"/>
      <c r="N309" s="83"/>
      <c r="O309" s="68" t="s">
        <v>201</v>
      </c>
      <c r="P309" s="70">
        <v>43975.842905092592</v>
      </c>
      <c r="Q309" s="68" t="s">
        <v>3390</v>
      </c>
      <c r="R309" s="68"/>
      <c r="S309" s="68"/>
      <c r="T309" s="68"/>
      <c r="U309" s="70">
        <v>43975.842905092592</v>
      </c>
      <c r="V309" s="71" t="s">
        <v>5543</v>
      </c>
      <c r="W309" s="68"/>
      <c r="X309" s="68"/>
      <c r="Y309" s="73" t="s">
        <v>7543</v>
      </c>
      <c r="Z309" s="68"/>
    </row>
    <row r="310" spans="1:26" x14ac:dyDescent="0.25">
      <c r="A310" s="66" t="s">
        <v>477</v>
      </c>
      <c r="B310" s="66" t="s">
        <v>1983</v>
      </c>
      <c r="C310" s="77"/>
      <c r="D310" s="78"/>
      <c r="E310" s="79"/>
      <c r="F310" s="80"/>
      <c r="G310" s="77"/>
      <c r="H310" s="76"/>
      <c r="I310" s="81"/>
      <c r="J310" s="81"/>
      <c r="K310" s="36"/>
      <c r="L310" s="82"/>
      <c r="M310" s="82"/>
      <c r="N310" s="83"/>
      <c r="O310" s="68" t="s">
        <v>201</v>
      </c>
      <c r="P310" s="70">
        <v>43975.842905092592</v>
      </c>
      <c r="Q310" s="68" t="s">
        <v>3390</v>
      </c>
      <c r="R310" s="68"/>
      <c r="S310" s="68"/>
      <c r="T310" s="68"/>
      <c r="U310" s="70">
        <v>43975.842905092592</v>
      </c>
      <c r="V310" s="71" t="s">
        <v>5543</v>
      </c>
      <c r="W310" s="68"/>
      <c r="X310" s="68"/>
      <c r="Y310" s="73" t="s">
        <v>7543</v>
      </c>
      <c r="Z310" s="68"/>
    </row>
    <row r="311" spans="1:26" x14ac:dyDescent="0.25">
      <c r="A311" s="66" t="s">
        <v>477</v>
      </c>
      <c r="B311" s="66" t="s">
        <v>2029</v>
      </c>
      <c r="C311" s="77"/>
      <c r="D311" s="78"/>
      <c r="E311" s="79"/>
      <c r="F311" s="80"/>
      <c r="G311" s="77"/>
      <c r="H311" s="76"/>
      <c r="I311" s="81"/>
      <c r="J311" s="81"/>
      <c r="K311" s="36"/>
      <c r="L311" s="82"/>
      <c r="M311" s="82"/>
      <c r="N311" s="83"/>
      <c r="O311" s="68" t="s">
        <v>201</v>
      </c>
      <c r="P311" s="70">
        <v>43975.842905092592</v>
      </c>
      <c r="Q311" s="68" t="s">
        <v>3390</v>
      </c>
      <c r="R311" s="68"/>
      <c r="S311" s="68"/>
      <c r="T311" s="68"/>
      <c r="U311" s="70">
        <v>43975.842905092592</v>
      </c>
      <c r="V311" s="71" t="s">
        <v>5543</v>
      </c>
      <c r="W311" s="68"/>
      <c r="X311" s="68"/>
      <c r="Y311" s="73" t="s">
        <v>7543</v>
      </c>
      <c r="Z311" s="68"/>
    </row>
    <row r="312" spans="1:26" x14ac:dyDescent="0.25">
      <c r="A312" s="66" t="s">
        <v>478</v>
      </c>
      <c r="B312" s="66" t="s">
        <v>2192</v>
      </c>
      <c r="C312" s="77"/>
      <c r="D312" s="78"/>
      <c r="E312" s="79"/>
      <c r="F312" s="80"/>
      <c r="G312" s="77"/>
      <c r="H312" s="76"/>
      <c r="I312" s="81"/>
      <c r="J312" s="81"/>
      <c r="K312" s="36"/>
      <c r="L312" s="82"/>
      <c r="M312" s="82"/>
      <c r="N312" s="83"/>
      <c r="O312" s="68" t="s">
        <v>201</v>
      </c>
      <c r="P312" s="70">
        <v>43975.842905092592</v>
      </c>
      <c r="Q312" s="68" t="s">
        <v>3391</v>
      </c>
      <c r="R312" s="68"/>
      <c r="S312" s="68"/>
      <c r="T312" s="68"/>
      <c r="U312" s="70">
        <v>43975.842905092592</v>
      </c>
      <c r="V312" s="71" t="s">
        <v>5544</v>
      </c>
      <c r="W312" s="68"/>
      <c r="X312" s="68"/>
      <c r="Y312" s="73" t="s">
        <v>7544</v>
      </c>
      <c r="Z312" s="68"/>
    </row>
    <row r="313" spans="1:26" x14ac:dyDescent="0.25">
      <c r="A313" s="66" t="s">
        <v>478</v>
      </c>
      <c r="B313" s="66" t="s">
        <v>2087</v>
      </c>
      <c r="C313" s="77"/>
      <c r="D313" s="78"/>
      <c r="E313" s="79"/>
      <c r="F313" s="80"/>
      <c r="G313" s="77"/>
      <c r="H313" s="76"/>
      <c r="I313" s="81"/>
      <c r="J313" s="81"/>
      <c r="K313" s="36"/>
      <c r="L313" s="82"/>
      <c r="M313" s="82"/>
      <c r="N313" s="83"/>
      <c r="O313" s="68" t="s">
        <v>201</v>
      </c>
      <c r="P313" s="70">
        <v>43975.842905092592</v>
      </c>
      <c r="Q313" s="68" t="s">
        <v>3391</v>
      </c>
      <c r="R313" s="68"/>
      <c r="S313" s="68"/>
      <c r="T313" s="68"/>
      <c r="U313" s="70">
        <v>43975.842905092592</v>
      </c>
      <c r="V313" s="71" t="s">
        <v>5544</v>
      </c>
      <c r="W313" s="68"/>
      <c r="X313" s="68"/>
      <c r="Y313" s="73" t="s">
        <v>7544</v>
      </c>
      <c r="Z313" s="68"/>
    </row>
    <row r="314" spans="1:26" x14ac:dyDescent="0.25">
      <c r="A314" s="66" t="s">
        <v>478</v>
      </c>
      <c r="B314" s="66" t="s">
        <v>2021</v>
      </c>
      <c r="C314" s="77"/>
      <c r="D314" s="78"/>
      <c r="E314" s="79"/>
      <c r="F314" s="80"/>
      <c r="G314" s="77"/>
      <c r="H314" s="76"/>
      <c r="I314" s="81"/>
      <c r="J314" s="81"/>
      <c r="K314" s="36"/>
      <c r="L314" s="82"/>
      <c r="M314" s="82"/>
      <c r="N314" s="83"/>
      <c r="O314" s="68" t="s">
        <v>201</v>
      </c>
      <c r="P314" s="70">
        <v>43975.842905092592</v>
      </c>
      <c r="Q314" s="68" t="s">
        <v>3391</v>
      </c>
      <c r="R314" s="68"/>
      <c r="S314" s="68"/>
      <c r="T314" s="68"/>
      <c r="U314" s="70">
        <v>43975.842905092592</v>
      </c>
      <c r="V314" s="71" t="s">
        <v>5544</v>
      </c>
      <c r="W314" s="68"/>
      <c r="X314" s="68"/>
      <c r="Y314" s="73" t="s">
        <v>7544</v>
      </c>
      <c r="Z314" s="68"/>
    </row>
    <row r="315" spans="1:26" x14ac:dyDescent="0.25">
      <c r="A315" s="66" t="s">
        <v>478</v>
      </c>
      <c r="B315" s="66" t="s">
        <v>2193</v>
      </c>
      <c r="C315" s="77"/>
      <c r="D315" s="78"/>
      <c r="E315" s="79"/>
      <c r="F315" s="80"/>
      <c r="G315" s="77"/>
      <c r="H315" s="76"/>
      <c r="I315" s="81"/>
      <c r="J315" s="81"/>
      <c r="K315" s="36"/>
      <c r="L315" s="82"/>
      <c r="M315" s="82"/>
      <c r="N315" s="83"/>
      <c r="O315" s="68" t="s">
        <v>201</v>
      </c>
      <c r="P315" s="70">
        <v>43975.842905092592</v>
      </c>
      <c r="Q315" s="68" t="s">
        <v>3391</v>
      </c>
      <c r="R315" s="68"/>
      <c r="S315" s="68"/>
      <c r="T315" s="68"/>
      <c r="U315" s="70">
        <v>43975.842905092592</v>
      </c>
      <c r="V315" s="71" t="s">
        <v>5544</v>
      </c>
      <c r="W315" s="68"/>
      <c r="X315" s="68"/>
      <c r="Y315" s="73" t="s">
        <v>7544</v>
      </c>
      <c r="Z315" s="68"/>
    </row>
    <row r="316" spans="1:26" x14ac:dyDescent="0.25">
      <c r="A316" s="66" t="s">
        <v>479</v>
      </c>
      <c r="B316" s="66" t="s">
        <v>2194</v>
      </c>
      <c r="C316" s="77"/>
      <c r="D316" s="78"/>
      <c r="E316" s="79"/>
      <c r="F316" s="80"/>
      <c r="G316" s="77"/>
      <c r="H316" s="76"/>
      <c r="I316" s="81"/>
      <c r="J316" s="81"/>
      <c r="K316" s="36"/>
      <c r="L316" s="82"/>
      <c r="M316" s="82"/>
      <c r="N316" s="83"/>
      <c r="O316" s="68" t="s">
        <v>201</v>
      </c>
      <c r="P316" s="70">
        <v>43975.842905092592</v>
      </c>
      <c r="Q316" s="68" t="s">
        <v>3392</v>
      </c>
      <c r="R316" s="68"/>
      <c r="S316" s="68"/>
      <c r="T316" s="68"/>
      <c r="U316" s="70">
        <v>43975.842905092592</v>
      </c>
      <c r="V316" s="71" t="s">
        <v>5545</v>
      </c>
      <c r="W316" s="68"/>
      <c r="X316" s="68"/>
      <c r="Y316" s="73" t="s">
        <v>7545</v>
      </c>
      <c r="Z316" s="68"/>
    </row>
    <row r="317" spans="1:26" x14ac:dyDescent="0.25">
      <c r="A317" s="66" t="s">
        <v>480</v>
      </c>
      <c r="B317" s="66" t="s">
        <v>2195</v>
      </c>
      <c r="C317" s="77"/>
      <c r="D317" s="78"/>
      <c r="E317" s="79"/>
      <c r="F317" s="80"/>
      <c r="G317" s="77"/>
      <c r="H317" s="76"/>
      <c r="I317" s="81"/>
      <c r="J317" s="81"/>
      <c r="K317" s="36"/>
      <c r="L317" s="82"/>
      <c r="M317" s="82"/>
      <c r="N317" s="83"/>
      <c r="O317" s="68" t="s">
        <v>201</v>
      </c>
      <c r="P317" s="70">
        <v>43975.842905092592</v>
      </c>
      <c r="Q317" s="68" t="s">
        <v>3393</v>
      </c>
      <c r="R317" s="68"/>
      <c r="S317" s="68"/>
      <c r="T317" s="68"/>
      <c r="U317" s="70">
        <v>43975.842905092592</v>
      </c>
      <c r="V317" s="71" t="s">
        <v>5546</v>
      </c>
      <c r="W317" s="68"/>
      <c r="X317" s="68"/>
      <c r="Y317" s="73" t="s">
        <v>7546</v>
      </c>
      <c r="Z317" s="68"/>
    </row>
    <row r="318" spans="1:26" x14ac:dyDescent="0.25">
      <c r="A318" s="66" t="s">
        <v>481</v>
      </c>
      <c r="B318" s="66" t="s">
        <v>2196</v>
      </c>
      <c r="C318" s="77"/>
      <c r="D318" s="78"/>
      <c r="E318" s="79"/>
      <c r="F318" s="80"/>
      <c r="G318" s="77"/>
      <c r="H318" s="76"/>
      <c r="I318" s="81"/>
      <c r="J318" s="81"/>
      <c r="K318" s="36"/>
      <c r="L318" s="82"/>
      <c r="M318" s="82"/>
      <c r="N318" s="83"/>
      <c r="O318" s="68" t="s">
        <v>201</v>
      </c>
      <c r="P318" s="70">
        <v>43975.842905092592</v>
      </c>
      <c r="Q318" s="68" t="s">
        <v>3394</v>
      </c>
      <c r="R318" s="68"/>
      <c r="S318" s="68"/>
      <c r="T318" s="68" t="s">
        <v>5225</v>
      </c>
      <c r="U318" s="70">
        <v>43975.842905092592</v>
      </c>
      <c r="V318" s="71" t="s">
        <v>5547</v>
      </c>
      <c r="W318" s="68"/>
      <c r="X318" s="68"/>
      <c r="Y318" s="73" t="s">
        <v>7547</v>
      </c>
      <c r="Z318" s="68"/>
    </row>
    <row r="319" spans="1:26" x14ac:dyDescent="0.25">
      <c r="A319" s="66" t="s">
        <v>482</v>
      </c>
      <c r="B319" s="66" t="s">
        <v>2197</v>
      </c>
      <c r="C319" s="77"/>
      <c r="D319" s="78"/>
      <c r="E319" s="79"/>
      <c r="F319" s="80"/>
      <c r="G319" s="77"/>
      <c r="H319" s="76"/>
      <c r="I319" s="81"/>
      <c r="J319" s="81"/>
      <c r="K319" s="36"/>
      <c r="L319" s="82"/>
      <c r="M319" s="82"/>
      <c r="N319" s="83"/>
      <c r="O319" s="68" t="s">
        <v>201</v>
      </c>
      <c r="P319" s="70">
        <v>43975.842916666668</v>
      </c>
      <c r="Q319" s="68" t="s">
        <v>3395</v>
      </c>
      <c r="R319" s="68"/>
      <c r="S319" s="68"/>
      <c r="T319" s="68"/>
      <c r="U319" s="70">
        <v>43975.842916666668</v>
      </c>
      <c r="V319" s="71" t="s">
        <v>5548</v>
      </c>
      <c r="W319" s="68"/>
      <c r="X319" s="68"/>
      <c r="Y319" s="73" t="s">
        <v>7548</v>
      </c>
      <c r="Z319" s="68"/>
    </row>
    <row r="320" spans="1:26" x14ac:dyDescent="0.25">
      <c r="A320" s="66" t="s">
        <v>483</v>
      </c>
      <c r="B320" s="66" t="s">
        <v>2087</v>
      </c>
      <c r="C320" s="77"/>
      <c r="D320" s="78"/>
      <c r="E320" s="79"/>
      <c r="F320" s="80"/>
      <c r="G320" s="77"/>
      <c r="H320" s="76"/>
      <c r="I320" s="81"/>
      <c r="J320" s="81"/>
      <c r="K320" s="36"/>
      <c r="L320" s="82"/>
      <c r="M320" s="82"/>
      <c r="N320" s="83"/>
      <c r="O320" s="68" t="s">
        <v>201</v>
      </c>
      <c r="P320" s="70">
        <v>43975.842916666668</v>
      </c>
      <c r="Q320" s="68" t="s">
        <v>3290</v>
      </c>
      <c r="R320" s="68"/>
      <c r="S320" s="68"/>
      <c r="T320" s="68" t="s">
        <v>5217</v>
      </c>
      <c r="U320" s="70">
        <v>43975.842916666668</v>
      </c>
      <c r="V320" s="71" t="s">
        <v>5549</v>
      </c>
      <c r="W320" s="68"/>
      <c r="X320" s="68"/>
      <c r="Y320" s="73" t="s">
        <v>7549</v>
      </c>
      <c r="Z320" s="68"/>
    </row>
    <row r="321" spans="1:26" x14ac:dyDescent="0.25">
      <c r="A321" s="66" t="s">
        <v>484</v>
      </c>
      <c r="B321" s="66" t="s">
        <v>484</v>
      </c>
      <c r="C321" s="77"/>
      <c r="D321" s="78"/>
      <c r="E321" s="79"/>
      <c r="F321" s="80"/>
      <c r="G321" s="77"/>
      <c r="H321" s="76"/>
      <c r="I321" s="81"/>
      <c r="J321" s="81"/>
      <c r="K321" s="36"/>
      <c r="L321" s="82"/>
      <c r="M321" s="82"/>
      <c r="N321" s="83"/>
      <c r="O321" s="68" t="s">
        <v>186</v>
      </c>
      <c r="P321" s="70">
        <v>43975.842916666668</v>
      </c>
      <c r="Q321" s="68" t="s">
        <v>3396</v>
      </c>
      <c r="R321" s="68"/>
      <c r="S321" s="68"/>
      <c r="T321" s="68"/>
      <c r="U321" s="70">
        <v>43975.842916666668</v>
      </c>
      <c r="V321" s="71" t="s">
        <v>5550</v>
      </c>
      <c r="W321" s="68"/>
      <c r="X321" s="68"/>
      <c r="Y321" s="73" t="s">
        <v>7550</v>
      </c>
      <c r="Z321" s="68"/>
    </row>
    <row r="322" spans="1:26" x14ac:dyDescent="0.25">
      <c r="A322" s="66" t="s">
        <v>485</v>
      </c>
      <c r="B322" s="66" t="s">
        <v>2051</v>
      </c>
      <c r="C322" s="77"/>
      <c r="D322" s="78"/>
      <c r="E322" s="79"/>
      <c r="F322" s="80"/>
      <c r="G322" s="77"/>
      <c r="H322" s="76"/>
      <c r="I322" s="81"/>
      <c r="J322" s="81"/>
      <c r="K322" s="36"/>
      <c r="L322" s="82"/>
      <c r="M322" s="82"/>
      <c r="N322" s="83"/>
      <c r="O322" s="68" t="s">
        <v>201</v>
      </c>
      <c r="P322" s="70">
        <v>43975.842916666668</v>
      </c>
      <c r="Q322" s="68" t="s">
        <v>3241</v>
      </c>
      <c r="R322" s="68"/>
      <c r="S322" s="68"/>
      <c r="T322" s="68"/>
      <c r="U322" s="70">
        <v>43975.842916666668</v>
      </c>
      <c r="V322" s="71" t="s">
        <v>5551</v>
      </c>
      <c r="W322" s="68"/>
      <c r="X322" s="68"/>
      <c r="Y322" s="73" t="s">
        <v>7551</v>
      </c>
      <c r="Z322" s="68"/>
    </row>
    <row r="323" spans="1:26" x14ac:dyDescent="0.25">
      <c r="A323" s="66" t="s">
        <v>486</v>
      </c>
      <c r="B323" s="66" t="s">
        <v>2198</v>
      </c>
      <c r="C323" s="77"/>
      <c r="D323" s="78"/>
      <c r="E323" s="79"/>
      <c r="F323" s="80"/>
      <c r="G323" s="77"/>
      <c r="H323" s="76"/>
      <c r="I323" s="81"/>
      <c r="J323" s="81"/>
      <c r="K323" s="36"/>
      <c r="L323" s="82"/>
      <c r="M323" s="82"/>
      <c r="N323" s="83"/>
      <c r="O323" s="68" t="s">
        <v>201</v>
      </c>
      <c r="P323" s="70">
        <v>43975.842916666668</v>
      </c>
      <c r="Q323" s="68" t="s">
        <v>3397</v>
      </c>
      <c r="R323" s="68"/>
      <c r="S323" s="68"/>
      <c r="T323" s="68"/>
      <c r="U323" s="70">
        <v>43975.842916666668</v>
      </c>
      <c r="V323" s="71" t="s">
        <v>5552</v>
      </c>
      <c r="W323" s="68"/>
      <c r="X323" s="68"/>
      <c r="Y323" s="73" t="s">
        <v>7552</v>
      </c>
      <c r="Z323" s="68"/>
    </row>
    <row r="324" spans="1:26" x14ac:dyDescent="0.25">
      <c r="A324" s="66" t="s">
        <v>487</v>
      </c>
      <c r="B324" s="66" t="s">
        <v>2199</v>
      </c>
      <c r="C324" s="77"/>
      <c r="D324" s="78"/>
      <c r="E324" s="79"/>
      <c r="F324" s="80"/>
      <c r="G324" s="77"/>
      <c r="H324" s="76"/>
      <c r="I324" s="81"/>
      <c r="J324" s="81"/>
      <c r="K324" s="36"/>
      <c r="L324" s="82"/>
      <c r="M324" s="82"/>
      <c r="N324" s="83"/>
      <c r="O324" s="68" t="s">
        <v>201</v>
      </c>
      <c r="P324" s="70">
        <v>43975.842916666668</v>
      </c>
      <c r="Q324" s="68" t="s">
        <v>3398</v>
      </c>
      <c r="R324" s="68"/>
      <c r="S324" s="68"/>
      <c r="T324" s="68"/>
      <c r="U324" s="70">
        <v>43975.842916666668</v>
      </c>
      <c r="V324" s="71" t="s">
        <v>5553</v>
      </c>
      <c r="W324" s="68"/>
      <c r="X324" s="68"/>
      <c r="Y324" s="73" t="s">
        <v>7553</v>
      </c>
      <c r="Z324" s="68"/>
    </row>
    <row r="325" spans="1:26" x14ac:dyDescent="0.25">
      <c r="A325" s="66" t="s">
        <v>488</v>
      </c>
      <c r="B325" s="66" t="s">
        <v>1983</v>
      </c>
      <c r="C325" s="77"/>
      <c r="D325" s="78"/>
      <c r="E325" s="79"/>
      <c r="F325" s="80"/>
      <c r="G325" s="77"/>
      <c r="H325" s="76"/>
      <c r="I325" s="81"/>
      <c r="J325" s="81"/>
      <c r="K325" s="36"/>
      <c r="L325" s="82"/>
      <c r="M325" s="82"/>
      <c r="N325" s="83"/>
      <c r="O325" s="68" t="s">
        <v>201</v>
      </c>
      <c r="P325" s="70">
        <v>43975.842916666668</v>
      </c>
      <c r="Q325" s="68" t="s">
        <v>3399</v>
      </c>
      <c r="R325" s="68"/>
      <c r="S325" s="68"/>
      <c r="T325" s="68"/>
      <c r="U325" s="70">
        <v>43975.842916666668</v>
      </c>
      <c r="V325" s="71" t="s">
        <v>5554</v>
      </c>
      <c r="W325" s="68"/>
      <c r="X325" s="68"/>
      <c r="Y325" s="73" t="s">
        <v>7554</v>
      </c>
      <c r="Z325" s="68"/>
    </row>
    <row r="326" spans="1:26" x14ac:dyDescent="0.25">
      <c r="A326" s="66" t="s">
        <v>488</v>
      </c>
      <c r="B326" s="66" t="s">
        <v>2200</v>
      </c>
      <c r="C326" s="77"/>
      <c r="D326" s="78"/>
      <c r="E326" s="79"/>
      <c r="F326" s="80"/>
      <c r="G326" s="77"/>
      <c r="H326" s="76"/>
      <c r="I326" s="81"/>
      <c r="J326" s="81"/>
      <c r="K326" s="36"/>
      <c r="L326" s="82"/>
      <c r="M326" s="82"/>
      <c r="N326" s="83"/>
      <c r="O326" s="68" t="s">
        <v>201</v>
      </c>
      <c r="P326" s="70">
        <v>43975.842916666668</v>
      </c>
      <c r="Q326" s="68" t="s">
        <v>3399</v>
      </c>
      <c r="R326" s="68"/>
      <c r="S326" s="68"/>
      <c r="T326" s="68"/>
      <c r="U326" s="70">
        <v>43975.842916666668</v>
      </c>
      <c r="V326" s="71" t="s">
        <v>5554</v>
      </c>
      <c r="W326" s="68"/>
      <c r="X326" s="68"/>
      <c r="Y326" s="73" t="s">
        <v>7554</v>
      </c>
      <c r="Z326" s="68"/>
    </row>
    <row r="327" spans="1:26" x14ac:dyDescent="0.25">
      <c r="A327" s="66" t="s">
        <v>489</v>
      </c>
      <c r="B327" s="66" t="s">
        <v>489</v>
      </c>
      <c r="C327" s="77"/>
      <c r="D327" s="78"/>
      <c r="E327" s="79"/>
      <c r="F327" s="80"/>
      <c r="G327" s="77"/>
      <c r="H327" s="76"/>
      <c r="I327" s="81"/>
      <c r="J327" s="81"/>
      <c r="K327" s="36"/>
      <c r="L327" s="82"/>
      <c r="M327" s="82"/>
      <c r="N327" s="83"/>
      <c r="O327" s="68" t="s">
        <v>186</v>
      </c>
      <c r="P327" s="70">
        <v>43975.842916666668</v>
      </c>
      <c r="Q327" s="68" t="s">
        <v>3400</v>
      </c>
      <c r="R327" s="68"/>
      <c r="S327" s="68"/>
      <c r="T327" s="68"/>
      <c r="U327" s="70">
        <v>43975.842916666668</v>
      </c>
      <c r="V327" s="71" t="s">
        <v>5555</v>
      </c>
      <c r="W327" s="68"/>
      <c r="X327" s="68"/>
      <c r="Y327" s="73" t="s">
        <v>7555</v>
      </c>
      <c r="Z327" s="68"/>
    </row>
    <row r="328" spans="1:26" x14ac:dyDescent="0.25">
      <c r="A328" s="66" t="s">
        <v>490</v>
      </c>
      <c r="B328" s="66" t="s">
        <v>2201</v>
      </c>
      <c r="C328" s="77"/>
      <c r="D328" s="78"/>
      <c r="E328" s="79"/>
      <c r="F328" s="80"/>
      <c r="G328" s="77"/>
      <c r="H328" s="76"/>
      <c r="I328" s="81"/>
      <c r="J328" s="81"/>
      <c r="K328" s="36"/>
      <c r="L328" s="82"/>
      <c r="M328" s="82"/>
      <c r="N328" s="83"/>
      <c r="O328" s="68" t="s">
        <v>201</v>
      </c>
      <c r="P328" s="70">
        <v>43975.842916666668</v>
      </c>
      <c r="Q328" s="68" t="s">
        <v>3401</v>
      </c>
      <c r="R328" s="71" t="s">
        <v>4852</v>
      </c>
      <c r="S328" s="68" t="s">
        <v>203</v>
      </c>
      <c r="T328" s="68"/>
      <c r="U328" s="70">
        <v>43975.842916666668</v>
      </c>
      <c r="V328" s="71" t="s">
        <v>5556</v>
      </c>
      <c r="W328" s="68"/>
      <c r="X328" s="68"/>
      <c r="Y328" s="73" t="s">
        <v>7556</v>
      </c>
      <c r="Z328" s="73" t="s">
        <v>9361</v>
      </c>
    </row>
    <row r="329" spans="1:26" x14ac:dyDescent="0.25">
      <c r="A329" s="66" t="s">
        <v>490</v>
      </c>
      <c r="B329" s="66" t="s">
        <v>2202</v>
      </c>
      <c r="C329" s="77"/>
      <c r="D329" s="78"/>
      <c r="E329" s="79"/>
      <c r="F329" s="80"/>
      <c r="G329" s="77"/>
      <c r="H329" s="76"/>
      <c r="I329" s="81"/>
      <c r="J329" s="81"/>
      <c r="K329" s="36"/>
      <c r="L329" s="82"/>
      <c r="M329" s="82"/>
      <c r="N329" s="83"/>
      <c r="O329" s="68" t="s">
        <v>202</v>
      </c>
      <c r="P329" s="70">
        <v>43975.842916666668</v>
      </c>
      <c r="Q329" s="68" t="s">
        <v>3401</v>
      </c>
      <c r="R329" s="71" t="s">
        <v>4852</v>
      </c>
      <c r="S329" s="68" t="s">
        <v>203</v>
      </c>
      <c r="T329" s="68"/>
      <c r="U329" s="70">
        <v>43975.842916666668</v>
      </c>
      <c r="V329" s="71" t="s">
        <v>5556</v>
      </c>
      <c r="W329" s="68"/>
      <c r="X329" s="68"/>
      <c r="Y329" s="73" t="s">
        <v>7556</v>
      </c>
      <c r="Z329" s="73" t="s">
        <v>9361</v>
      </c>
    </row>
    <row r="330" spans="1:26" x14ac:dyDescent="0.25">
      <c r="A330" s="66" t="s">
        <v>491</v>
      </c>
      <c r="B330" s="66" t="s">
        <v>2203</v>
      </c>
      <c r="C330" s="77"/>
      <c r="D330" s="78"/>
      <c r="E330" s="79"/>
      <c r="F330" s="80"/>
      <c r="G330" s="77"/>
      <c r="H330" s="76"/>
      <c r="I330" s="81"/>
      <c r="J330" s="81"/>
      <c r="K330" s="36"/>
      <c r="L330" s="82"/>
      <c r="M330" s="82"/>
      <c r="N330" s="83"/>
      <c r="O330" s="68" t="s">
        <v>202</v>
      </c>
      <c r="P330" s="70">
        <v>43975.842916666668</v>
      </c>
      <c r="Q330" s="68" t="s">
        <v>3402</v>
      </c>
      <c r="R330" s="68"/>
      <c r="S330" s="68"/>
      <c r="T330" s="68"/>
      <c r="U330" s="70">
        <v>43975.842916666668</v>
      </c>
      <c r="V330" s="71" t="s">
        <v>5557</v>
      </c>
      <c r="W330" s="68"/>
      <c r="X330" s="68"/>
      <c r="Y330" s="73" t="s">
        <v>7557</v>
      </c>
      <c r="Z330" s="73" t="s">
        <v>9362</v>
      </c>
    </row>
    <row r="331" spans="1:26" x14ac:dyDescent="0.25">
      <c r="A331" s="66" t="s">
        <v>492</v>
      </c>
      <c r="B331" s="66" t="s">
        <v>2204</v>
      </c>
      <c r="C331" s="77"/>
      <c r="D331" s="78"/>
      <c r="E331" s="79"/>
      <c r="F331" s="80"/>
      <c r="G331" s="77"/>
      <c r="H331" s="76"/>
      <c r="I331" s="81"/>
      <c r="J331" s="81"/>
      <c r="K331" s="36"/>
      <c r="L331" s="82"/>
      <c r="M331" s="82"/>
      <c r="N331" s="83"/>
      <c r="O331" s="68" t="s">
        <v>202</v>
      </c>
      <c r="P331" s="70">
        <v>43975.842916666668</v>
      </c>
      <c r="Q331" s="68" t="s">
        <v>3403</v>
      </c>
      <c r="R331" s="71" t="s">
        <v>4853</v>
      </c>
      <c r="S331" s="68" t="s">
        <v>203</v>
      </c>
      <c r="T331" s="68"/>
      <c r="U331" s="70">
        <v>43975.842916666668</v>
      </c>
      <c r="V331" s="71" t="s">
        <v>5558</v>
      </c>
      <c r="W331" s="68"/>
      <c r="X331" s="68"/>
      <c r="Y331" s="73" t="s">
        <v>7558</v>
      </c>
      <c r="Z331" s="73" t="s">
        <v>9363</v>
      </c>
    </row>
    <row r="332" spans="1:26" x14ac:dyDescent="0.25">
      <c r="A332" s="66" t="s">
        <v>493</v>
      </c>
      <c r="B332" s="66" t="s">
        <v>2205</v>
      </c>
      <c r="C332" s="77"/>
      <c r="D332" s="78"/>
      <c r="E332" s="79"/>
      <c r="F332" s="80"/>
      <c r="G332" s="77"/>
      <c r="H332" s="76"/>
      <c r="I332" s="81"/>
      <c r="J332" s="81"/>
      <c r="K332" s="36"/>
      <c r="L332" s="82"/>
      <c r="M332" s="82"/>
      <c r="N332" s="83"/>
      <c r="O332" s="68" t="s">
        <v>201</v>
      </c>
      <c r="P332" s="70">
        <v>43975.842916666668</v>
      </c>
      <c r="Q332" s="68" t="s">
        <v>3404</v>
      </c>
      <c r="R332" s="68"/>
      <c r="S332" s="68"/>
      <c r="T332" s="68" t="s">
        <v>5226</v>
      </c>
      <c r="U332" s="70">
        <v>43975.842916666668</v>
      </c>
      <c r="V332" s="71" t="s">
        <v>5559</v>
      </c>
      <c r="W332" s="68"/>
      <c r="X332" s="68"/>
      <c r="Y332" s="73" t="s">
        <v>7559</v>
      </c>
      <c r="Z332" s="68"/>
    </row>
    <row r="333" spans="1:26" x14ac:dyDescent="0.25">
      <c r="A333" s="66" t="s">
        <v>494</v>
      </c>
      <c r="B333" s="66" t="s">
        <v>2206</v>
      </c>
      <c r="C333" s="77"/>
      <c r="D333" s="78"/>
      <c r="E333" s="79"/>
      <c r="F333" s="80"/>
      <c r="G333" s="77"/>
      <c r="H333" s="76"/>
      <c r="I333" s="81"/>
      <c r="J333" s="81"/>
      <c r="K333" s="36"/>
      <c r="L333" s="82"/>
      <c r="M333" s="82"/>
      <c r="N333" s="83"/>
      <c r="O333" s="68" t="s">
        <v>201</v>
      </c>
      <c r="P333" s="70">
        <v>43975.842916666668</v>
      </c>
      <c r="Q333" s="68" t="s">
        <v>3405</v>
      </c>
      <c r="R333" s="71" t="s">
        <v>4854</v>
      </c>
      <c r="S333" s="68" t="s">
        <v>203</v>
      </c>
      <c r="T333" s="68"/>
      <c r="U333" s="70">
        <v>43975.842916666668</v>
      </c>
      <c r="V333" s="71" t="s">
        <v>5560</v>
      </c>
      <c r="W333" s="68"/>
      <c r="X333" s="68"/>
      <c r="Y333" s="73" t="s">
        <v>7560</v>
      </c>
      <c r="Z333" s="73" t="s">
        <v>9364</v>
      </c>
    </row>
    <row r="334" spans="1:26" x14ac:dyDescent="0.25">
      <c r="A334" s="66" t="s">
        <v>494</v>
      </c>
      <c r="B334" s="66" t="s">
        <v>2207</v>
      </c>
      <c r="C334" s="77"/>
      <c r="D334" s="78"/>
      <c r="E334" s="79"/>
      <c r="F334" s="80"/>
      <c r="G334" s="77"/>
      <c r="H334" s="76"/>
      <c r="I334" s="81"/>
      <c r="J334" s="81"/>
      <c r="K334" s="36"/>
      <c r="L334" s="82"/>
      <c r="M334" s="82"/>
      <c r="N334" s="83"/>
      <c r="O334" s="68" t="s">
        <v>202</v>
      </c>
      <c r="P334" s="70">
        <v>43975.842916666668</v>
      </c>
      <c r="Q334" s="68" t="s">
        <v>3405</v>
      </c>
      <c r="R334" s="71" t="s">
        <v>4854</v>
      </c>
      <c r="S334" s="68" t="s">
        <v>203</v>
      </c>
      <c r="T334" s="68"/>
      <c r="U334" s="70">
        <v>43975.842916666668</v>
      </c>
      <c r="V334" s="71" t="s">
        <v>5560</v>
      </c>
      <c r="W334" s="68"/>
      <c r="X334" s="68"/>
      <c r="Y334" s="73" t="s">
        <v>7560</v>
      </c>
      <c r="Z334" s="73" t="s">
        <v>9364</v>
      </c>
    </row>
    <row r="335" spans="1:26" x14ac:dyDescent="0.25">
      <c r="A335" s="66" t="s">
        <v>495</v>
      </c>
      <c r="B335" s="66" t="s">
        <v>495</v>
      </c>
      <c r="C335" s="77"/>
      <c r="D335" s="78"/>
      <c r="E335" s="79"/>
      <c r="F335" s="80"/>
      <c r="G335" s="77"/>
      <c r="H335" s="76"/>
      <c r="I335" s="81"/>
      <c r="J335" s="81"/>
      <c r="K335" s="36"/>
      <c r="L335" s="82"/>
      <c r="M335" s="82"/>
      <c r="N335" s="83"/>
      <c r="O335" s="68" t="s">
        <v>186</v>
      </c>
      <c r="P335" s="70">
        <v>43975.842916666668</v>
      </c>
      <c r="Q335" s="68" t="s">
        <v>3406</v>
      </c>
      <c r="R335" s="71" t="s">
        <v>4855</v>
      </c>
      <c r="S335" s="68" t="s">
        <v>203</v>
      </c>
      <c r="T335" s="68"/>
      <c r="U335" s="70">
        <v>43975.842916666668</v>
      </c>
      <c r="V335" s="71" t="s">
        <v>5561</v>
      </c>
      <c r="W335" s="68"/>
      <c r="X335" s="68"/>
      <c r="Y335" s="73" t="s">
        <v>7561</v>
      </c>
      <c r="Z335" s="68"/>
    </row>
    <row r="336" spans="1:26" x14ac:dyDescent="0.25">
      <c r="A336" s="66" t="s">
        <v>496</v>
      </c>
      <c r="B336" s="66" t="s">
        <v>496</v>
      </c>
      <c r="C336" s="77"/>
      <c r="D336" s="78"/>
      <c r="E336" s="79"/>
      <c r="F336" s="80"/>
      <c r="G336" s="77"/>
      <c r="H336" s="76"/>
      <c r="I336" s="81"/>
      <c r="J336" s="81"/>
      <c r="K336" s="36"/>
      <c r="L336" s="82"/>
      <c r="M336" s="82"/>
      <c r="N336" s="83"/>
      <c r="O336" s="68" t="s">
        <v>186</v>
      </c>
      <c r="P336" s="70">
        <v>43975.842916666668</v>
      </c>
      <c r="Q336" s="68" t="s">
        <v>3407</v>
      </c>
      <c r="R336" s="68"/>
      <c r="S336" s="68"/>
      <c r="T336" s="68"/>
      <c r="U336" s="70">
        <v>43975.842916666668</v>
      </c>
      <c r="V336" s="71" t="s">
        <v>5562</v>
      </c>
      <c r="W336" s="68"/>
      <c r="X336" s="68"/>
      <c r="Y336" s="73" t="s">
        <v>7562</v>
      </c>
      <c r="Z336" s="68"/>
    </row>
    <row r="337" spans="1:26" x14ac:dyDescent="0.25">
      <c r="A337" s="66" t="s">
        <v>497</v>
      </c>
      <c r="B337" s="66" t="s">
        <v>2208</v>
      </c>
      <c r="C337" s="77"/>
      <c r="D337" s="78"/>
      <c r="E337" s="79"/>
      <c r="F337" s="80"/>
      <c r="G337" s="77"/>
      <c r="H337" s="76"/>
      <c r="I337" s="81"/>
      <c r="J337" s="81"/>
      <c r="K337" s="36"/>
      <c r="L337" s="82"/>
      <c r="M337" s="82"/>
      <c r="N337" s="83"/>
      <c r="O337" s="68" t="s">
        <v>201</v>
      </c>
      <c r="P337" s="70">
        <v>43975.842916666668</v>
      </c>
      <c r="Q337" s="68" t="s">
        <v>3408</v>
      </c>
      <c r="R337" s="68"/>
      <c r="S337" s="68"/>
      <c r="T337" s="68" t="s">
        <v>5227</v>
      </c>
      <c r="U337" s="70">
        <v>43975.842916666668</v>
      </c>
      <c r="V337" s="71" t="s">
        <v>5563</v>
      </c>
      <c r="W337" s="68"/>
      <c r="X337" s="68"/>
      <c r="Y337" s="73" t="s">
        <v>7563</v>
      </c>
      <c r="Z337" s="68"/>
    </row>
    <row r="338" spans="1:26" x14ac:dyDescent="0.25">
      <c r="A338" s="66" t="s">
        <v>498</v>
      </c>
      <c r="B338" s="66" t="s">
        <v>2209</v>
      </c>
      <c r="C338" s="77"/>
      <c r="D338" s="78"/>
      <c r="E338" s="79"/>
      <c r="F338" s="80"/>
      <c r="G338" s="77"/>
      <c r="H338" s="76"/>
      <c r="I338" s="81"/>
      <c r="J338" s="81"/>
      <c r="K338" s="36"/>
      <c r="L338" s="82"/>
      <c r="M338" s="82"/>
      <c r="N338" s="83"/>
      <c r="O338" s="68" t="s">
        <v>202</v>
      </c>
      <c r="P338" s="70">
        <v>43975.842916666668</v>
      </c>
      <c r="Q338" s="68" t="s">
        <v>3409</v>
      </c>
      <c r="R338" s="71" t="s">
        <v>4856</v>
      </c>
      <c r="S338" s="68" t="s">
        <v>203</v>
      </c>
      <c r="T338" s="68"/>
      <c r="U338" s="70">
        <v>43975.842916666668</v>
      </c>
      <c r="V338" s="71" t="s">
        <v>5564</v>
      </c>
      <c r="W338" s="68"/>
      <c r="X338" s="68"/>
      <c r="Y338" s="73" t="s">
        <v>7564</v>
      </c>
      <c r="Z338" s="73" t="s">
        <v>9365</v>
      </c>
    </row>
    <row r="339" spans="1:26" x14ac:dyDescent="0.25">
      <c r="A339" s="66" t="s">
        <v>499</v>
      </c>
      <c r="B339" s="66" t="s">
        <v>2210</v>
      </c>
      <c r="C339" s="77"/>
      <c r="D339" s="78"/>
      <c r="E339" s="79"/>
      <c r="F339" s="80"/>
      <c r="G339" s="77"/>
      <c r="H339" s="76"/>
      <c r="I339" s="81"/>
      <c r="J339" s="81"/>
      <c r="K339" s="36"/>
      <c r="L339" s="82"/>
      <c r="M339" s="82"/>
      <c r="N339" s="83"/>
      <c r="O339" s="68" t="s">
        <v>202</v>
      </c>
      <c r="P339" s="70">
        <v>43975.842916666668</v>
      </c>
      <c r="Q339" s="68" t="s">
        <v>3410</v>
      </c>
      <c r="R339" s="71" t="s">
        <v>4827</v>
      </c>
      <c r="S339" s="68" t="s">
        <v>203</v>
      </c>
      <c r="T339" s="68"/>
      <c r="U339" s="70">
        <v>43975.842916666668</v>
      </c>
      <c r="V339" s="71" t="s">
        <v>5565</v>
      </c>
      <c r="W339" s="68"/>
      <c r="X339" s="68"/>
      <c r="Y339" s="73" t="s">
        <v>7565</v>
      </c>
      <c r="Z339" s="68"/>
    </row>
    <row r="340" spans="1:26" x14ac:dyDescent="0.25">
      <c r="A340" s="66" t="s">
        <v>500</v>
      </c>
      <c r="B340" s="66" t="s">
        <v>2118</v>
      </c>
      <c r="C340" s="77"/>
      <c r="D340" s="78"/>
      <c r="E340" s="79"/>
      <c r="F340" s="80"/>
      <c r="G340" s="77"/>
      <c r="H340" s="76"/>
      <c r="I340" s="81"/>
      <c r="J340" s="81"/>
      <c r="K340" s="36"/>
      <c r="L340" s="82"/>
      <c r="M340" s="82"/>
      <c r="N340" s="83"/>
      <c r="O340" s="68" t="s">
        <v>201</v>
      </c>
      <c r="P340" s="70">
        <v>43975.842916666668</v>
      </c>
      <c r="Q340" s="68" t="s">
        <v>3317</v>
      </c>
      <c r="R340" s="68"/>
      <c r="S340" s="68"/>
      <c r="T340" s="68"/>
      <c r="U340" s="70">
        <v>43975.842916666668</v>
      </c>
      <c r="V340" s="71" t="s">
        <v>5566</v>
      </c>
      <c r="W340" s="68"/>
      <c r="X340" s="68"/>
      <c r="Y340" s="73" t="s">
        <v>7566</v>
      </c>
      <c r="Z340" s="68"/>
    </row>
    <row r="341" spans="1:26" x14ac:dyDescent="0.25">
      <c r="A341" s="66" t="s">
        <v>501</v>
      </c>
      <c r="B341" s="66" t="s">
        <v>501</v>
      </c>
      <c r="C341" s="77"/>
      <c r="D341" s="78"/>
      <c r="E341" s="79"/>
      <c r="F341" s="80"/>
      <c r="G341" s="77"/>
      <c r="H341" s="76"/>
      <c r="I341" s="81"/>
      <c r="J341" s="81"/>
      <c r="K341" s="36"/>
      <c r="L341" s="82"/>
      <c r="M341" s="82"/>
      <c r="N341" s="83"/>
      <c r="O341" s="68" t="s">
        <v>186</v>
      </c>
      <c r="P341" s="70">
        <v>43975.842916666668</v>
      </c>
      <c r="Q341" s="68" t="s">
        <v>3411</v>
      </c>
      <c r="R341" s="71" t="s">
        <v>4857</v>
      </c>
      <c r="S341" s="68" t="s">
        <v>203</v>
      </c>
      <c r="T341" s="68"/>
      <c r="U341" s="70">
        <v>43975.842916666668</v>
      </c>
      <c r="V341" s="71" t="s">
        <v>5567</v>
      </c>
      <c r="W341" s="68"/>
      <c r="X341" s="68"/>
      <c r="Y341" s="73" t="s">
        <v>7567</v>
      </c>
      <c r="Z341" s="68"/>
    </row>
    <row r="342" spans="1:26" x14ac:dyDescent="0.25">
      <c r="A342" s="66" t="s">
        <v>502</v>
      </c>
      <c r="B342" s="66" t="s">
        <v>2022</v>
      </c>
      <c r="C342" s="77"/>
      <c r="D342" s="78"/>
      <c r="E342" s="79"/>
      <c r="F342" s="80"/>
      <c r="G342" s="77"/>
      <c r="H342" s="76"/>
      <c r="I342" s="81"/>
      <c r="J342" s="81"/>
      <c r="K342" s="36"/>
      <c r="L342" s="82"/>
      <c r="M342" s="82"/>
      <c r="N342" s="83"/>
      <c r="O342" s="68" t="s">
        <v>201</v>
      </c>
      <c r="P342" s="70">
        <v>43975.842916666668</v>
      </c>
      <c r="Q342" s="68" t="s">
        <v>3208</v>
      </c>
      <c r="R342" s="68"/>
      <c r="S342" s="68"/>
      <c r="T342" s="68"/>
      <c r="U342" s="70">
        <v>43975.842916666668</v>
      </c>
      <c r="V342" s="71" t="s">
        <v>5568</v>
      </c>
      <c r="W342" s="68"/>
      <c r="X342" s="68"/>
      <c r="Y342" s="73" t="s">
        <v>7568</v>
      </c>
      <c r="Z342" s="68"/>
    </row>
    <row r="343" spans="1:26" x14ac:dyDescent="0.25">
      <c r="A343" s="66" t="s">
        <v>503</v>
      </c>
      <c r="B343" s="66" t="s">
        <v>2211</v>
      </c>
      <c r="C343" s="77"/>
      <c r="D343" s="78"/>
      <c r="E343" s="79"/>
      <c r="F343" s="80"/>
      <c r="G343" s="77"/>
      <c r="H343" s="76"/>
      <c r="I343" s="81"/>
      <c r="J343" s="81"/>
      <c r="K343" s="36"/>
      <c r="L343" s="82"/>
      <c r="M343" s="82"/>
      <c r="N343" s="83"/>
      <c r="O343" s="68" t="s">
        <v>201</v>
      </c>
      <c r="P343" s="70">
        <v>43975.842916666668</v>
      </c>
      <c r="Q343" s="68" t="s">
        <v>3412</v>
      </c>
      <c r="R343" s="68"/>
      <c r="S343" s="68"/>
      <c r="T343" s="68" t="s">
        <v>5228</v>
      </c>
      <c r="U343" s="70">
        <v>43975.842916666668</v>
      </c>
      <c r="V343" s="71" t="s">
        <v>5569</v>
      </c>
      <c r="W343" s="68"/>
      <c r="X343" s="68"/>
      <c r="Y343" s="73" t="s">
        <v>7569</v>
      </c>
      <c r="Z343" s="68"/>
    </row>
    <row r="344" spans="1:26" x14ac:dyDescent="0.25">
      <c r="A344" s="66" t="s">
        <v>504</v>
      </c>
      <c r="B344" s="66" t="s">
        <v>504</v>
      </c>
      <c r="C344" s="77"/>
      <c r="D344" s="78"/>
      <c r="E344" s="79"/>
      <c r="F344" s="80"/>
      <c r="G344" s="77"/>
      <c r="H344" s="76"/>
      <c r="I344" s="81"/>
      <c r="J344" s="81"/>
      <c r="K344" s="36"/>
      <c r="L344" s="82"/>
      <c r="M344" s="82"/>
      <c r="N344" s="83"/>
      <c r="O344" s="68" t="s">
        <v>186</v>
      </c>
      <c r="P344" s="70">
        <v>43975.842916666668</v>
      </c>
      <c r="Q344" s="68" t="s">
        <v>3413</v>
      </c>
      <c r="R344" s="71" t="s">
        <v>4858</v>
      </c>
      <c r="S344" s="68" t="s">
        <v>5198</v>
      </c>
      <c r="T344" s="68"/>
      <c r="U344" s="70">
        <v>43975.842916666668</v>
      </c>
      <c r="V344" s="71" t="s">
        <v>5570</v>
      </c>
      <c r="W344" s="68"/>
      <c r="X344" s="68"/>
      <c r="Y344" s="73" t="s">
        <v>7570</v>
      </c>
      <c r="Z344" s="68"/>
    </row>
    <row r="345" spans="1:26" x14ac:dyDescent="0.25">
      <c r="A345" s="66" t="s">
        <v>505</v>
      </c>
      <c r="B345" s="66" t="s">
        <v>2017</v>
      </c>
      <c r="C345" s="77"/>
      <c r="D345" s="78"/>
      <c r="E345" s="79"/>
      <c r="F345" s="80"/>
      <c r="G345" s="77"/>
      <c r="H345" s="76"/>
      <c r="I345" s="81"/>
      <c r="J345" s="81"/>
      <c r="K345" s="36"/>
      <c r="L345" s="82"/>
      <c r="M345" s="82"/>
      <c r="N345" s="83"/>
      <c r="O345" s="68" t="s">
        <v>201</v>
      </c>
      <c r="P345" s="70">
        <v>43975.842916666668</v>
      </c>
      <c r="Q345" s="68" t="s">
        <v>3202</v>
      </c>
      <c r="R345" s="68"/>
      <c r="S345" s="68"/>
      <c r="T345" s="68" t="s">
        <v>5209</v>
      </c>
      <c r="U345" s="70">
        <v>43975.842916666668</v>
      </c>
      <c r="V345" s="71" t="s">
        <v>5571</v>
      </c>
      <c r="W345" s="68"/>
      <c r="X345" s="68"/>
      <c r="Y345" s="73" t="s">
        <v>7571</v>
      </c>
      <c r="Z345" s="68"/>
    </row>
    <row r="346" spans="1:26" x14ac:dyDescent="0.25">
      <c r="A346" s="66" t="s">
        <v>506</v>
      </c>
      <c r="B346" s="66" t="s">
        <v>506</v>
      </c>
      <c r="C346" s="77"/>
      <c r="D346" s="78"/>
      <c r="E346" s="79"/>
      <c r="F346" s="80"/>
      <c r="G346" s="77"/>
      <c r="H346" s="76"/>
      <c r="I346" s="81"/>
      <c r="J346" s="81"/>
      <c r="K346" s="36"/>
      <c r="L346" s="82"/>
      <c r="M346" s="82"/>
      <c r="N346" s="83"/>
      <c r="O346" s="68" t="s">
        <v>186</v>
      </c>
      <c r="P346" s="70">
        <v>43975.842916666668</v>
      </c>
      <c r="Q346" s="68" t="s">
        <v>3414</v>
      </c>
      <c r="R346" s="68"/>
      <c r="S346" s="68"/>
      <c r="T346" s="68"/>
      <c r="U346" s="70">
        <v>43975.842916666668</v>
      </c>
      <c r="V346" s="71" t="s">
        <v>5572</v>
      </c>
      <c r="W346" s="68"/>
      <c r="X346" s="68"/>
      <c r="Y346" s="73" t="s">
        <v>7572</v>
      </c>
      <c r="Z346" s="68"/>
    </row>
    <row r="347" spans="1:26" x14ac:dyDescent="0.25">
      <c r="A347" s="66" t="s">
        <v>507</v>
      </c>
      <c r="B347" s="66" t="s">
        <v>507</v>
      </c>
      <c r="C347" s="77"/>
      <c r="D347" s="78"/>
      <c r="E347" s="79"/>
      <c r="F347" s="80"/>
      <c r="G347" s="77"/>
      <c r="H347" s="76"/>
      <c r="I347" s="81"/>
      <c r="J347" s="81"/>
      <c r="K347" s="36"/>
      <c r="L347" s="82"/>
      <c r="M347" s="82"/>
      <c r="N347" s="83"/>
      <c r="O347" s="68" t="s">
        <v>186</v>
      </c>
      <c r="P347" s="70">
        <v>43975.842928240738</v>
      </c>
      <c r="Q347" s="68" t="s">
        <v>3415</v>
      </c>
      <c r="R347" s="71" t="s">
        <v>4859</v>
      </c>
      <c r="S347" s="68" t="s">
        <v>203</v>
      </c>
      <c r="T347" s="68"/>
      <c r="U347" s="70">
        <v>43975.842928240738</v>
      </c>
      <c r="V347" s="71" t="s">
        <v>5573</v>
      </c>
      <c r="W347" s="68"/>
      <c r="X347" s="68"/>
      <c r="Y347" s="73" t="s">
        <v>7573</v>
      </c>
      <c r="Z347" s="68"/>
    </row>
    <row r="348" spans="1:26" x14ac:dyDescent="0.25">
      <c r="A348" s="66" t="s">
        <v>508</v>
      </c>
      <c r="B348" s="66" t="s">
        <v>2212</v>
      </c>
      <c r="C348" s="77"/>
      <c r="D348" s="78"/>
      <c r="E348" s="79"/>
      <c r="F348" s="80"/>
      <c r="G348" s="77"/>
      <c r="H348" s="76"/>
      <c r="I348" s="81"/>
      <c r="J348" s="81"/>
      <c r="K348" s="36"/>
      <c r="L348" s="82"/>
      <c r="M348" s="82"/>
      <c r="N348" s="83"/>
      <c r="O348" s="68" t="s">
        <v>201</v>
      </c>
      <c r="P348" s="70">
        <v>43975.842928240738</v>
      </c>
      <c r="Q348" s="68" t="s">
        <v>3416</v>
      </c>
      <c r="R348" s="68"/>
      <c r="S348" s="68"/>
      <c r="T348" s="68" t="s">
        <v>5229</v>
      </c>
      <c r="U348" s="70">
        <v>43975.842928240738</v>
      </c>
      <c r="V348" s="71" t="s">
        <v>5574</v>
      </c>
      <c r="W348" s="68"/>
      <c r="X348" s="68"/>
      <c r="Y348" s="73" t="s">
        <v>7574</v>
      </c>
      <c r="Z348" s="68"/>
    </row>
    <row r="349" spans="1:26" x14ac:dyDescent="0.25">
      <c r="A349" s="66" t="s">
        <v>509</v>
      </c>
      <c r="B349" s="66" t="s">
        <v>2213</v>
      </c>
      <c r="C349" s="77"/>
      <c r="D349" s="78"/>
      <c r="E349" s="79"/>
      <c r="F349" s="80"/>
      <c r="G349" s="77"/>
      <c r="H349" s="76"/>
      <c r="I349" s="81"/>
      <c r="J349" s="81"/>
      <c r="K349" s="36"/>
      <c r="L349" s="82"/>
      <c r="M349" s="82"/>
      <c r="N349" s="83"/>
      <c r="O349" s="68" t="s">
        <v>202</v>
      </c>
      <c r="P349" s="70">
        <v>43975.842928240738</v>
      </c>
      <c r="Q349" s="68" t="s">
        <v>3417</v>
      </c>
      <c r="R349" s="68"/>
      <c r="S349" s="68"/>
      <c r="T349" s="68"/>
      <c r="U349" s="70">
        <v>43975.842928240738</v>
      </c>
      <c r="V349" s="71" t="s">
        <v>5575</v>
      </c>
      <c r="W349" s="68"/>
      <c r="X349" s="68"/>
      <c r="Y349" s="73" t="s">
        <v>7575</v>
      </c>
      <c r="Z349" s="73" t="s">
        <v>9366</v>
      </c>
    </row>
    <row r="350" spans="1:26" x14ac:dyDescent="0.25">
      <c r="A350" s="66" t="s">
        <v>510</v>
      </c>
      <c r="B350" s="66" t="s">
        <v>2214</v>
      </c>
      <c r="C350" s="77"/>
      <c r="D350" s="78"/>
      <c r="E350" s="79"/>
      <c r="F350" s="80"/>
      <c r="G350" s="77"/>
      <c r="H350" s="76"/>
      <c r="I350" s="81"/>
      <c r="J350" s="81"/>
      <c r="K350" s="36"/>
      <c r="L350" s="82"/>
      <c r="M350" s="82"/>
      <c r="N350" s="83"/>
      <c r="O350" s="68" t="s">
        <v>201</v>
      </c>
      <c r="P350" s="70">
        <v>43975.842928240738</v>
      </c>
      <c r="Q350" s="68" t="s">
        <v>3418</v>
      </c>
      <c r="R350" s="68"/>
      <c r="S350" s="68"/>
      <c r="T350" s="68"/>
      <c r="U350" s="70">
        <v>43975.842928240738</v>
      </c>
      <c r="V350" s="71" t="s">
        <v>5576</v>
      </c>
      <c r="W350" s="68"/>
      <c r="X350" s="68"/>
      <c r="Y350" s="73" t="s">
        <v>7576</v>
      </c>
      <c r="Z350" s="68"/>
    </row>
    <row r="351" spans="1:26" x14ac:dyDescent="0.25">
      <c r="A351" s="66" t="s">
        <v>511</v>
      </c>
      <c r="B351" s="66" t="s">
        <v>511</v>
      </c>
      <c r="C351" s="77"/>
      <c r="D351" s="78"/>
      <c r="E351" s="79"/>
      <c r="F351" s="80"/>
      <c r="G351" s="77"/>
      <c r="H351" s="76"/>
      <c r="I351" s="81"/>
      <c r="J351" s="81"/>
      <c r="K351" s="36"/>
      <c r="L351" s="82"/>
      <c r="M351" s="82"/>
      <c r="N351" s="83"/>
      <c r="O351" s="68" t="s">
        <v>186</v>
      </c>
      <c r="P351" s="70">
        <v>43975.842928240738</v>
      </c>
      <c r="Q351" s="68" t="s">
        <v>3419</v>
      </c>
      <c r="R351" s="71" t="s">
        <v>4860</v>
      </c>
      <c r="S351" s="68" t="s">
        <v>203</v>
      </c>
      <c r="T351" s="68"/>
      <c r="U351" s="70">
        <v>43975.842928240738</v>
      </c>
      <c r="V351" s="71" t="s">
        <v>5577</v>
      </c>
      <c r="W351" s="68"/>
      <c r="X351" s="68"/>
      <c r="Y351" s="73" t="s">
        <v>7577</v>
      </c>
      <c r="Z351" s="68"/>
    </row>
    <row r="352" spans="1:26" x14ac:dyDescent="0.25">
      <c r="A352" s="66" t="s">
        <v>512</v>
      </c>
      <c r="B352" s="66" t="s">
        <v>512</v>
      </c>
      <c r="C352" s="77"/>
      <c r="D352" s="78"/>
      <c r="E352" s="79"/>
      <c r="F352" s="80"/>
      <c r="G352" s="77"/>
      <c r="H352" s="76"/>
      <c r="I352" s="81"/>
      <c r="J352" s="81"/>
      <c r="K352" s="36"/>
      <c r="L352" s="82"/>
      <c r="M352" s="82"/>
      <c r="N352" s="83"/>
      <c r="O352" s="68" t="s">
        <v>186</v>
      </c>
      <c r="P352" s="70">
        <v>43975.842928240738</v>
      </c>
      <c r="Q352" s="68" t="s">
        <v>3420</v>
      </c>
      <c r="R352" s="71" t="s">
        <v>4861</v>
      </c>
      <c r="S352" s="68" t="s">
        <v>203</v>
      </c>
      <c r="T352" s="68"/>
      <c r="U352" s="70">
        <v>43975.842928240738</v>
      </c>
      <c r="V352" s="71" t="s">
        <v>5578</v>
      </c>
      <c r="W352" s="68"/>
      <c r="X352" s="68"/>
      <c r="Y352" s="73" t="s">
        <v>7578</v>
      </c>
      <c r="Z352" s="68"/>
    </row>
    <row r="353" spans="1:26" x14ac:dyDescent="0.25">
      <c r="A353" s="66" t="s">
        <v>513</v>
      </c>
      <c r="B353" s="66" t="s">
        <v>513</v>
      </c>
      <c r="C353" s="77"/>
      <c r="D353" s="78"/>
      <c r="E353" s="79"/>
      <c r="F353" s="80"/>
      <c r="G353" s="77"/>
      <c r="H353" s="76"/>
      <c r="I353" s="81"/>
      <c r="J353" s="81"/>
      <c r="K353" s="36"/>
      <c r="L353" s="82"/>
      <c r="M353" s="82"/>
      <c r="N353" s="83"/>
      <c r="O353" s="68" t="s">
        <v>186</v>
      </c>
      <c r="P353" s="70">
        <v>43975.842928240738</v>
      </c>
      <c r="Q353" s="68" t="s">
        <v>3421</v>
      </c>
      <c r="R353" s="68"/>
      <c r="S353" s="68"/>
      <c r="T353" s="68"/>
      <c r="U353" s="70">
        <v>43975.842928240738</v>
      </c>
      <c r="V353" s="71" t="s">
        <v>5579</v>
      </c>
      <c r="W353" s="68"/>
      <c r="X353" s="68"/>
      <c r="Y353" s="73" t="s">
        <v>7579</v>
      </c>
      <c r="Z353" s="68"/>
    </row>
    <row r="354" spans="1:26" x14ac:dyDescent="0.25">
      <c r="A354" s="66" t="s">
        <v>514</v>
      </c>
      <c r="B354" s="66" t="s">
        <v>514</v>
      </c>
      <c r="C354" s="77"/>
      <c r="D354" s="78"/>
      <c r="E354" s="79"/>
      <c r="F354" s="80"/>
      <c r="G354" s="77"/>
      <c r="H354" s="76"/>
      <c r="I354" s="81"/>
      <c r="J354" s="81"/>
      <c r="K354" s="36"/>
      <c r="L354" s="82"/>
      <c r="M354" s="82"/>
      <c r="N354" s="83"/>
      <c r="O354" s="68" t="s">
        <v>186</v>
      </c>
      <c r="P354" s="70">
        <v>43975.842928240738</v>
      </c>
      <c r="Q354" s="68" t="s">
        <v>3422</v>
      </c>
      <c r="R354" s="68"/>
      <c r="S354" s="68"/>
      <c r="T354" s="68" t="s">
        <v>5230</v>
      </c>
      <c r="U354" s="70">
        <v>43975.842928240738</v>
      </c>
      <c r="V354" s="71" t="s">
        <v>5580</v>
      </c>
      <c r="W354" s="68"/>
      <c r="X354" s="68"/>
      <c r="Y354" s="73" t="s">
        <v>7580</v>
      </c>
      <c r="Z354" s="68"/>
    </row>
    <row r="355" spans="1:26" x14ac:dyDescent="0.25">
      <c r="A355" s="66" t="s">
        <v>515</v>
      </c>
      <c r="B355" s="66" t="s">
        <v>2215</v>
      </c>
      <c r="C355" s="77"/>
      <c r="D355" s="78"/>
      <c r="E355" s="79"/>
      <c r="F355" s="80"/>
      <c r="G355" s="77"/>
      <c r="H355" s="76"/>
      <c r="I355" s="81"/>
      <c r="J355" s="81"/>
      <c r="K355" s="36"/>
      <c r="L355" s="82"/>
      <c r="M355" s="82"/>
      <c r="N355" s="83"/>
      <c r="O355" s="68" t="s">
        <v>201</v>
      </c>
      <c r="P355" s="70">
        <v>43975.842928240738</v>
      </c>
      <c r="Q355" s="68" t="s">
        <v>3423</v>
      </c>
      <c r="R355" s="68"/>
      <c r="S355" s="68"/>
      <c r="T355" s="68"/>
      <c r="U355" s="70">
        <v>43975.842928240738</v>
      </c>
      <c r="V355" s="71" t="s">
        <v>5581</v>
      </c>
      <c r="W355" s="68"/>
      <c r="X355" s="68"/>
      <c r="Y355" s="73" t="s">
        <v>7581</v>
      </c>
      <c r="Z355" s="68"/>
    </row>
    <row r="356" spans="1:26" x14ac:dyDescent="0.25">
      <c r="A356" s="66" t="s">
        <v>516</v>
      </c>
      <c r="B356" s="66" t="s">
        <v>516</v>
      </c>
      <c r="C356" s="77"/>
      <c r="D356" s="78"/>
      <c r="E356" s="79"/>
      <c r="F356" s="80"/>
      <c r="G356" s="77"/>
      <c r="H356" s="76"/>
      <c r="I356" s="81"/>
      <c r="J356" s="81"/>
      <c r="K356" s="36"/>
      <c r="L356" s="82"/>
      <c r="M356" s="82"/>
      <c r="N356" s="83"/>
      <c r="O356" s="68" t="s">
        <v>186</v>
      </c>
      <c r="P356" s="70">
        <v>43975.842928240738</v>
      </c>
      <c r="Q356" s="68" t="s">
        <v>3424</v>
      </c>
      <c r="R356" s="71" t="s">
        <v>4862</v>
      </c>
      <c r="S356" s="68" t="s">
        <v>203</v>
      </c>
      <c r="T356" s="68"/>
      <c r="U356" s="70">
        <v>43975.842928240738</v>
      </c>
      <c r="V356" s="71" t="s">
        <v>5582</v>
      </c>
      <c r="W356" s="68"/>
      <c r="X356" s="68"/>
      <c r="Y356" s="73" t="s">
        <v>7582</v>
      </c>
      <c r="Z356" s="68"/>
    </row>
    <row r="357" spans="1:26" x14ac:dyDescent="0.25">
      <c r="A357" s="66" t="s">
        <v>517</v>
      </c>
      <c r="B357" s="66" t="s">
        <v>2216</v>
      </c>
      <c r="C357" s="77"/>
      <c r="D357" s="78"/>
      <c r="E357" s="79"/>
      <c r="F357" s="80"/>
      <c r="G357" s="77"/>
      <c r="H357" s="76"/>
      <c r="I357" s="81"/>
      <c r="J357" s="81"/>
      <c r="K357" s="36"/>
      <c r="L357" s="82"/>
      <c r="M357" s="82"/>
      <c r="N357" s="83"/>
      <c r="O357" s="68" t="s">
        <v>201</v>
      </c>
      <c r="P357" s="70">
        <v>43975.842928240738</v>
      </c>
      <c r="Q357" s="68" t="s">
        <v>3425</v>
      </c>
      <c r="R357" s="68"/>
      <c r="S357" s="68"/>
      <c r="T357" s="68"/>
      <c r="U357" s="70">
        <v>43975.842928240738</v>
      </c>
      <c r="V357" s="71" t="s">
        <v>5583</v>
      </c>
      <c r="W357" s="68"/>
      <c r="X357" s="68"/>
      <c r="Y357" s="73" t="s">
        <v>7583</v>
      </c>
      <c r="Z357" s="68"/>
    </row>
    <row r="358" spans="1:26" x14ac:dyDescent="0.25">
      <c r="A358" s="66" t="s">
        <v>518</v>
      </c>
      <c r="B358" s="66" t="s">
        <v>2217</v>
      </c>
      <c r="C358" s="77"/>
      <c r="D358" s="78"/>
      <c r="E358" s="79"/>
      <c r="F358" s="80"/>
      <c r="G358" s="77"/>
      <c r="H358" s="76"/>
      <c r="I358" s="81"/>
      <c r="J358" s="81"/>
      <c r="K358" s="36"/>
      <c r="L358" s="82"/>
      <c r="M358" s="82"/>
      <c r="N358" s="83"/>
      <c r="O358" s="68" t="s">
        <v>201</v>
      </c>
      <c r="P358" s="70">
        <v>43975.842928240738</v>
      </c>
      <c r="Q358" s="68" t="s">
        <v>3426</v>
      </c>
      <c r="R358" s="68"/>
      <c r="S358" s="68"/>
      <c r="T358" s="68"/>
      <c r="U358" s="70">
        <v>43975.842928240738</v>
      </c>
      <c r="V358" s="71" t="s">
        <v>5584</v>
      </c>
      <c r="W358" s="68"/>
      <c r="X358" s="68"/>
      <c r="Y358" s="73" t="s">
        <v>7584</v>
      </c>
      <c r="Z358" s="68"/>
    </row>
    <row r="359" spans="1:26" x14ac:dyDescent="0.25">
      <c r="A359" s="66" t="s">
        <v>519</v>
      </c>
      <c r="B359" s="66" t="s">
        <v>1983</v>
      </c>
      <c r="C359" s="77"/>
      <c r="D359" s="78"/>
      <c r="E359" s="79"/>
      <c r="F359" s="80"/>
      <c r="G359" s="77"/>
      <c r="H359" s="76"/>
      <c r="I359" s="81"/>
      <c r="J359" s="81"/>
      <c r="K359" s="36"/>
      <c r="L359" s="82"/>
      <c r="M359" s="82"/>
      <c r="N359" s="83"/>
      <c r="O359" s="68" t="s">
        <v>201</v>
      </c>
      <c r="P359" s="70">
        <v>43975.842928240738</v>
      </c>
      <c r="Q359" s="68" t="s">
        <v>3427</v>
      </c>
      <c r="R359" s="68"/>
      <c r="S359" s="68"/>
      <c r="T359" s="68"/>
      <c r="U359" s="70">
        <v>43975.842928240738</v>
      </c>
      <c r="V359" s="71" t="s">
        <v>5585</v>
      </c>
      <c r="W359" s="68"/>
      <c r="X359" s="68"/>
      <c r="Y359" s="73" t="s">
        <v>7585</v>
      </c>
      <c r="Z359" s="68"/>
    </row>
    <row r="360" spans="1:26" x14ac:dyDescent="0.25">
      <c r="A360" s="66" t="s">
        <v>520</v>
      </c>
      <c r="B360" s="66" t="s">
        <v>2218</v>
      </c>
      <c r="C360" s="77"/>
      <c r="D360" s="78"/>
      <c r="E360" s="79"/>
      <c r="F360" s="80"/>
      <c r="G360" s="77"/>
      <c r="H360" s="76"/>
      <c r="I360" s="81"/>
      <c r="J360" s="81"/>
      <c r="K360" s="36"/>
      <c r="L360" s="82"/>
      <c r="M360" s="82"/>
      <c r="N360" s="83"/>
      <c r="O360" s="68" t="s">
        <v>201</v>
      </c>
      <c r="P360" s="70">
        <v>43975.842928240738</v>
      </c>
      <c r="Q360" s="68" t="s">
        <v>3428</v>
      </c>
      <c r="R360" s="68"/>
      <c r="S360" s="68"/>
      <c r="T360" s="68"/>
      <c r="U360" s="70">
        <v>43975.842928240738</v>
      </c>
      <c r="V360" s="71" t="s">
        <v>5586</v>
      </c>
      <c r="W360" s="68"/>
      <c r="X360" s="68"/>
      <c r="Y360" s="73" t="s">
        <v>7586</v>
      </c>
      <c r="Z360" s="68"/>
    </row>
    <row r="361" spans="1:26" x14ac:dyDescent="0.25">
      <c r="A361" s="66" t="s">
        <v>521</v>
      </c>
      <c r="B361" s="66" t="s">
        <v>2219</v>
      </c>
      <c r="C361" s="77"/>
      <c r="D361" s="78"/>
      <c r="E361" s="79"/>
      <c r="F361" s="80"/>
      <c r="G361" s="77"/>
      <c r="H361" s="76"/>
      <c r="I361" s="81"/>
      <c r="J361" s="81"/>
      <c r="K361" s="36"/>
      <c r="L361" s="82"/>
      <c r="M361" s="82"/>
      <c r="N361" s="83"/>
      <c r="O361" s="68" t="s">
        <v>201</v>
      </c>
      <c r="P361" s="70">
        <v>43975.842928240738</v>
      </c>
      <c r="Q361" s="68" t="s">
        <v>3429</v>
      </c>
      <c r="R361" s="68"/>
      <c r="S361" s="68"/>
      <c r="T361" s="68"/>
      <c r="U361" s="70">
        <v>43975.842928240738</v>
      </c>
      <c r="V361" s="71" t="s">
        <v>5587</v>
      </c>
      <c r="W361" s="68"/>
      <c r="X361" s="68"/>
      <c r="Y361" s="73" t="s">
        <v>7587</v>
      </c>
      <c r="Z361" s="68"/>
    </row>
    <row r="362" spans="1:26" x14ac:dyDescent="0.25">
      <c r="A362" s="66" t="s">
        <v>522</v>
      </c>
      <c r="B362" s="66" t="s">
        <v>2220</v>
      </c>
      <c r="C362" s="77"/>
      <c r="D362" s="78"/>
      <c r="E362" s="79"/>
      <c r="F362" s="80"/>
      <c r="G362" s="77"/>
      <c r="H362" s="76"/>
      <c r="I362" s="81"/>
      <c r="J362" s="81"/>
      <c r="K362" s="36"/>
      <c r="L362" s="82"/>
      <c r="M362" s="82"/>
      <c r="N362" s="83"/>
      <c r="O362" s="68" t="s">
        <v>202</v>
      </c>
      <c r="P362" s="70">
        <v>43975.842928240738</v>
      </c>
      <c r="Q362" s="68" t="s">
        <v>3430</v>
      </c>
      <c r="R362" s="68"/>
      <c r="S362" s="68"/>
      <c r="T362" s="68"/>
      <c r="U362" s="70">
        <v>43975.842928240738</v>
      </c>
      <c r="V362" s="71" t="s">
        <v>5588</v>
      </c>
      <c r="W362" s="68"/>
      <c r="X362" s="68"/>
      <c r="Y362" s="73" t="s">
        <v>7588</v>
      </c>
      <c r="Z362" s="73" t="s">
        <v>9367</v>
      </c>
    </row>
    <row r="363" spans="1:26" x14ac:dyDescent="0.25">
      <c r="A363" s="66" t="s">
        <v>523</v>
      </c>
      <c r="B363" s="66" t="s">
        <v>2114</v>
      </c>
      <c r="C363" s="77"/>
      <c r="D363" s="78"/>
      <c r="E363" s="79"/>
      <c r="F363" s="80"/>
      <c r="G363" s="77"/>
      <c r="H363" s="76"/>
      <c r="I363" s="81"/>
      <c r="J363" s="81"/>
      <c r="K363" s="36"/>
      <c r="L363" s="82"/>
      <c r="M363" s="82"/>
      <c r="N363" s="83"/>
      <c r="O363" s="68" t="s">
        <v>201</v>
      </c>
      <c r="P363" s="70">
        <v>43975.842928240738</v>
      </c>
      <c r="Q363" s="68" t="s">
        <v>3431</v>
      </c>
      <c r="R363" s="71" t="s">
        <v>4863</v>
      </c>
      <c r="S363" s="68" t="s">
        <v>203</v>
      </c>
      <c r="T363" s="68" t="s">
        <v>5231</v>
      </c>
      <c r="U363" s="70">
        <v>43975.842928240738</v>
      </c>
      <c r="V363" s="71" t="s">
        <v>5589</v>
      </c>
      <c r="W363" s="68"/>
      <c r="X363" s="68"/>
      <c r="Y363" s="73" t="s">
        <v>7589</v>
      </c>
      <c r="Z363" s="68"/>
    </row>
    <row r="364" spans="1:26" x14ac:dyDescent="0.25">
      <c r="A364" s="66" t="s">
        <v>524</v>
      </c>
      <c r="B364" s="66" t="s">
        <v>524</v>
      </c>
      <c r="C364" s="77"/>
      <c r="D364" s="78"/>
      <c r="E364" s="79"/>
      <c r="F364" s="80"/>
      <c r="G364" s="77"/>
      <c r="H364" s="76"/>
      <c r="I364" s="81"/>
      <c r="J364" s="81"/>
      <c r="K364" s="36"/>
      <c r="L364" s="82"/>
      <c r="M364" s="82"/>
      <c r="N364" s="83"/>
      <c r="O364" s="68" t="s">
        <v>186</v>
      </c>
      <c r="P364" s="70">
        <v>43975.842928240738</v>
      </c>
      <c r="Q364" s="68" t="s">
        <v>3432</v>
      </c>
      <c r="R364" s="71" t="s">
        <v>4864</v>
      </c>
      <c r="S364" s="68" t="s">
        <v>203</v>
      </c>
      <c r="T364" s="68"/>
      <c r="U364" s="70">
        <v>43975.842928240738</v>
      </c>
      <c r="V364" s="71" t="s">
        <v>5590</v>
      </c>
      <c r="W364" s="68"/>
      <c r="X364" s="68"/>
      <c r="Y364" s="73" t="s">
        <v>7590</v>
      </c>
      <c r="Z364" s="68"/>
    </row>
    <row r="365" spans="1:26" x14ac:dyDescent="0.25">
      <c r="A365" s="66" t="s">
        <v>525</v>
      </c>
      <c r="B365" s="66" t="s">
        <v>1983</v>
      </c>
      <c r="C365" s="77"/>
      <c r="D365" s="78"/>
      <c r="E365" s="79"/>
      <c r="F365" s="80"/>
      <c r="G365" s="77"/>
      <c r="H365" s="76"/>
      <c r="I365" s="81"/>
      <c r="J365" s="81"/>
      <c r="K365" s="36"/>
      <c r="L365" s="82"/>
      <c r="M365" s="82"/>
      <c r="N365" s="83"/>
      <c r="O365" s="68" t="s">
        <v>201</v>
      </c>
      <c r="P365" s="70">
        <v>43975.842928240738</v>
      </c>
      <c r="Q365" s="68" t="s">
        <v>3427</v>
      </c>
      <c r="R365" s="68"/>
      <c r="S365" s="68"/>
      <c r="T365" s="68"/>
      <c r="U365" s="70">
        <v>43975.842928240738</v>
      </c>
      <c r="V365" s="71" t="s">
        <v>5591</v>
      </c>
      <c r="W365" s="68"/>
      <c r="X365" s="68"/>
      <c r="Y365" s="73" t="s">
        <v>7591</v>
      </c>
      <c r="Z365" s="68"/>
    </row>
    <row r="366" spans="1:26" x14ac:dyDescent="0.25">
      <c r="A366" s="66" t="s">
        <v>526</v>
      </c>
      <c r="B366" s="66" t="s">
        <v>2221</v>
      </c>
      <c r="C366" s="77"/>
      <c r="D366" s="78"/>
      <c r="E366" s="79"/>
      <c r="F366" s="80"/>
      <c r="G366" s="77"/>
      <c r="H366" s="76"/>
      <c r="I366" s="81"/>
      <c r="J366" s="81"/>
      <c r="K366" s="36"/>
      <c r="L366" s="82"/>
      <c r="M366" s="82"/>
      <c r="N366" s="83"/>
      <c r="O366" s="68" t="s">
        <v>202</v>
      </c>
      <c r="P366" s="70">
        <v>43975.842928240738</v>
      </c>
      <c r="Q366" s="68" t="s">
        <v>3433</v>
      </c>
      <c r="R366" s="68"/>
      <c r="S366" s="68"/>
      <c r="T366" s="68"/>
      <c r="U366" s="70">
        <v>43975.842928240738</v>
      </c>
      <c r="V366" s="71" t="s">
        <v>5592</v>
      </c>
      <c r="W366" s="68"/>
      <c r="X366" s="68"/>
      <c r="Y366" s="73" t="s">
        <v>7592</v>
      </c>
      <c r="Z366" s="73" t="s">
        <v>9368</v>
      </c>
    </row>
    <row r="367" spans="1:26" x14ac:dyDescent="0.25">
      <c r="A367" s="66" t="s">
        <v>527</v>
      </c>
      <c r="B367" s="66" t="s">
        <v>2222</v>
      </c>
      <c r="C367" s="77"/>
      <c r="D367" s="78"/>
      <c r="E367" s="79"/>
      <c r="F367" s="80"/>
      <c r="G367" s="77"/>
      <c r="H367" s="76"/>
      <c r="I367" s="81"/>
      <c r="J367" s="81"/>
      <c r="K367" s="36"/>
      <c r="L367" s="82"/>
      <c r="M367" s="82"/>
      <c r="N367" s="83"/>
      <c r="O367" s="68" t="s">
        <v>201</v>
      </c>
      <c r="P367" s="70">
        <v>43975.842928240738</v>
      </c>
      <c r="Q367" s="68" t="s">
        <v>3434</v>
      </c>
      <c r="R367" s="68"/>
      <c r="S367" s="68"/>
      <c r="T367" s="68"/>
      <c r="U367" s="70">
        <v>43975.842928240738</v>
      </c>
      <c r="V367" s="71" t="s">
        <v>5593</v>
      </c>
      <c r="W367" s="68"/>
      <c r="X367" s="68"/>
      <c r="Y367" s="73" t="s">
        <v>7593</v>
      </c>
      <c r="Z367" s="68"/>
    </row>
    <row r="368" spans="1:26" x14ac:dyDescent="0.25">
      <c r="A368" s="66" t="s">
        <v>528</v>
      </c>
      <c r="B368" s="66" t="s">
        <v>528</v>
      </c>
      <c r="C368" s="77"/>
      <c r="D368" s="78"/>
      <c r="E368" s="79"/>
      <c r="F368" s="80"/>
      <c r="G368" s="77"/>
      <c r="H368" s="76"/>
      <c r="I368" s="81"/>
      <c r="J368" s="81"/>
      <c r="K368" s="36"/>
      <c r="L368" s="82"/>
      <c r="M368" s="82"/>
      <c r="N368" s="83"/>
      <c r="O368" s="68" t="s">
        <v>186</v>
      </c>
      <c r="P368" s="70">
        <v>43975.842928240738</v>
      </c>
      <c r="Q368" s="68" t="s">
        <v>3435</v>
      </c>
      <c r="R368" s="71" t="s">
        <v>4865</v>
      </c>
      <c r="S368" s="68" t="s">
        <v>203</v>
      </c>
      <c r="T368" s="68"/>
      <c r="U368" s="70">
        <v>43975.842928240738</v>
      </c>
      <c r="V368" s="71" t="s">
        <v>5594</v>
      </c>
      <c r="W368" s="68"/>
      <c r="X368" s="68"/>
      <c r="Y368" s="73" t="s">
        <v>7594</v>
      </c>
      <c r="Z368" s="68"/>
    </row>
    <row r="369" spans="1:26" x14ac:dyDescent="0.25">
      <c r="A369" s="66" t="s">
        <v>529</v>
      </c>
      <c r="B369" s="66" t="s">
        <v>2223</v>
      </c>
      <c r="C369" s="77"/>
      <c r="D369" s="78"/>
      <c r="E369" s="79"/>
      <c r="F369" s="80"/>
      <c r="G369" s="77"/>
      <c r="H369" s="76"/>
      <c r="I369" s="81"/>
      <c r="J369" s="81"/>
      <c r="K369" s="36"/>
      <c r="L369" s="82"/>
      <c r="M369" s="82"/>
      <c r="N369" s="83"/>
      <c r="O369" s="68" t="s">
        <v>201</v>
      </c>
      <c r="P369" s="70">
        <v>43975.842928240738</v>
      </c>
      <c r="Q369" s="68" t="s">
        <v>3436</v>
      </c>
      <c r="R369" s="68"/>
      <c r="S369" s="68"/>
      <c r="T369" s="68" t="s">
        <v>5209</v>
      </c>
      <c r="U369" s="70">
        <v>43975.842928240738</v>
      </c>
      <c r="V369" s="71" t="s">
        <v>5595</v>
      </c>
      <c r="W369" s="68"/>
      <c r="X369" s="68"/>
      <c r="Y369" s="73" t="s">
        <v>7595</v>
      </c>
      <c r="Z369" s="68"/>
    </row>
    <row r="370" spans="1:26" x14ac:dyDescent="0.25">
      <c r="A370" s="66" t="s">
        <v>530</v>
      </c>
      <c r="B370" s="66" t="s">
        <v>2204</v>
      </c>
      <c r="C370" s="77"/>
      <c r="D370" s="78"/>
      <c r="E370" s="79"/>
      <c r="F370" s="80"/>
      <c r="G370" s="77"/>
      <c r="H370" s="76"/>
      <c r="I370" s="81"/>
      <c r="J370" s="81"/>
      <c r="K370" s="36"/>
      <c r="L370" s="82"/>
      <c r="M370" s="82"/>
      <c r="N370" s="83"/>
      <c r="O370" s="68" t="s">
        <v>201</v>
      </c>
      <c r="P370" s="70">
        <v>43975.842939814815</v>
      </c>
      <c r="Q370" s="68" t="s">
        <v>3437</v>
      </c>
      <c r="R370" s="71" t="s">
        <v>4866</v>
      </c>
      <c r="S370" s="68" t="s">
        <v>203</v>
      </c>
      <c r="T370" s="68"/>
      <c r="U370" s="70">
        <v>43975.842939814815</v>
      </c>
      <c r="V370" s="71" t="s">
        <v>5596</v>
      </c>
      <c r="W370" s="68"/>
      <c r="X370" s="68"/>
      <c r="Y370" s="73" t="s">
        <v>7596</v>
      </c>
      <c r="Z370" s="73" t="s">
        <v>9369</v>
      </c>
    </row>
    <row r="371" spans="1:26" x14ac:dyDescent="0.25">
      <c r="A371" s="66" t="s">
        <v>530</v>
      </c>
      <c r="B371" s="66" t="s">
        <v>2224</v>
      </c>
      <c r="C371" s="77"/>
      <c r="D371" s="78"/>
      <c r="E371" s="79"/>
      <c r="F371" s="80"/>
      <c r="G371" s="77"/>
      <c r="H371" s="76"/>
      <c r="I371" s="81"/>
      <c r="J371" s="81"/>
      <c r="K371" s="36"/>
      <c r="L371" s="82"/>
      <c r="M371" s="82"/>
      <c r="N371" s="83"/>
      <c r="O371" s="68" t="s">
        <v>202</v>
      </c>
      <c r="P371" s="70">
        <v>43975.842939814815</v>
      </c>
      <c r="Q371" s="68" t="s">
        <v>3437</v>
      </c>
      <c r="R371" s="71" t="s">
        <v>4866</v>
      </c>
      <c r="S371" s="68" t="s">
        <v>203</v>
      </c>
      <c r="T371" s="68"/>
      <c r="U371" s="70">
        <v>43975.842939814815</v>
      </c>
      <c r="V371" s="71" t="s">
        <v>5596</v>
      </c>
      <c r="W371" s="68"/>
      <c r="X371" s="68"/>
      <c r="Y371" s="73" t="s">
        <v>7596</v>
      </c>
      <c r="Z371" s="73" t="s">
        <v>9369</v>
      </c>
    </row>
    <row r="372" spans="1:26" x14ac:dyDescent="0.25">
      <c r="A372" s="66" t="s">
        <v>531</v>
      </c>
      <c r="B372" s="66" t="s">
        <v>2225</v>
      </c>
      <c r="C372" s="77"/>
      <c r="D372" s="78"/>
      <c r="E372" s="79"/>
      <c r="F372" s="80"/>
      <c r="G372" s="77"/>
      <c r="H372" s="76"/>
      <c r="I372" s="81"/>
      <c r="J372" s="81"/>
      <c r="K372" s="36"/>
      <c r="L372" s="82"/>
      <c r="M372" s="82"/>
      <c r="N372" s="83"/>
      <c r="O372" s="68" t="s">
        <v>201</v>
      </c>
      <c r="P372" s="70">
        <v>43975.842939814815</v>
      </c>
      <c r="Q372" s="68" t="s">
        <v>3438</v>
      </c>
      <c r="R372" s="68"/>
      <c r="S372" s="68"/>
      <c r="T372" s="68"/>
      <c r="U372" s="70">
        <v>43975.842939814815</v>
      </c>
      <c r="V372" s="71" t="s">
        <v>5597</v>
      </c>
      <c r="W372" s="68"/>
      <c r="X372" s="68"/>
      <c r="Y372" s="73" t="s">
        <v>7597</v>
      </c>
      <c r="Z372" s="68"/>
    </row>
    <row r="373" spans="1:26" x14ac:dyDescent="0.25">
      <c r="A373" s="66" t="s">
        <v>532</v>
      </c>
      <c r="B373" s="66" t="s">
        <v>532</v>
      </c>
      <c r="C373" s="77"/>
      <c r="D373" s="78"/>
      <c r="E373" s="79"/>
      <c r="F373" s="80"/>
      <c r="G373" s="77"/>
      <c r="H373" s="76"/>
      <c r="I373" s="81"/>
      <c r="J373" s="81"/>
      <c r="K373" s="36"/>
      <c r="L373" s="82"/>
      <c r="M373" s="82"/>
      <c r="N373" s="83"/>
      <c r="O373" s="68" t="s">
        <v>186</v>
      </c>
      <c r="P373" s="70">
        <v>43975.842939814815</v>
      </c>
      <c r="Q373" s="68" t="s">
        <v>3439</v>
      </c>
      <c r="R373" s="71" t="s">
        <v>4867</v>
      </c>
      <c r="S373" s="68" t="s">
        <v>203</v>
      </c>
      <c r="T373" s="68" t="s">
        <v>5232</v>
      </c>
      <c r="U373" s="70">
        <v>43975.842939814815</v>
      </c>
      <c r="V373" s="71" t="s">
        <v>5598</v>
      </c>
      <c r="W373" s="68"/>
      <c r="X373" s="68"/>
      <c r="Y373" s="73" t="s">
        <v>7598</v>
      </c>
      <c r="Z373" s="68"/>
    </row>
    <row r="374" spans="1:26" x14ac:dyDescent="0.25">
      <c r="A374" s="66" t="s">
        <v>533</v>
      </c>
      <c r="B374" s="66" t="s">
        <v>2226</v>
      </c>
      <c r="C374" s="77"/>
      <c r="D374" s="78"/>
      <c r="E374" s="79"/>
      <c r="F374" s="80"/>
      <c r="G374" s="77"/>
      <c r="H374" s="76"/>
      <c r="I374" s="81"/>
      <c r="J374" s="81"/>
      <c r="K374" s="36"/>
      <c r="L374" s="82"/>
      <c r="M374" s="82"/>
      <c r="N374" s="83"/>
      <c r="O374" s="68" t="s">
        <v>201</v>
      </c>
      <c r="P374" s="70">
        <v>43975.842939814815</v>
      </c>
      <c r="Q374" s="68" t="s">
        <v>3440</v>
      </c>
      <c r="R374" s="68"/>
      <c r="S374" s="68"/>
      <c r="T374" s="68"/>
      <c r="U374" s="70">
        <v>43975.842939814815</v>
      </c>
      <c r="V374" s="71" t="s">
        <v>5599</v>
      </c>
      <c r="W374" s="68"/>
      <c r="X374" s="68"/>
      <c r="Y374" s="73" t="s">
        <v>7599</v>
      </c>
      <c r="Z374" s="68"/>
    </row>
    <row r="375" spans="1:26" x14ac:dyDescent="0.25">
      <c r="A375" s="66" t="s">
        <v>534</v>
      </c>
      <c r="B375" s="66" t="s">
        <v>2227</v>
      </c>
      <c r="C375" s="77"/>
      <c r="D375" s="78"/>
      <c r="E375" s="79"/>
      <c r="F375" s="80"/>
      <c r="G375" s="77"/>
      <c r="H375" s="76"/>
      <c r="I375" s="81"/>
      <c r="J375" s="81"/>
      <c r="K375" s="36"/>
      <c r="L375" s="82"/>
      <c r="M375" s="82"/>
      <c r="N375" s="83"/>
      <c r="O375" s="68" t="s">
        <v>201</v>
      </c>
      <c r="P375" s="70">
        <v>43975.842939814815</v>
      </c>
      <c r="Q375" s="68" t="s">
        <v>3441</v>
      </c>
      <c r="R375" s="68"/>
      <c r="S375" s="68"/>
      <c r="T375" s="68"/>
      <c r="U375" s="70">
        <v>43975.842939814815</v>
      </c>
      <c r="V375" s="71" t="s">
        <v>5600</v>
      </c>
      <c r="W375" s="68"/>
      <c r="X375" s="68"/>
      <c r="Y375" s="73" t="s">
        <v>7600</v>
      </c>
      <c r="Z375" s="68"/>
    </row>
    <row r="376" spans="1:26" x14ac:dyDescent="0.25">
      <c r="A376" s="66" t="s">
        <v>535</v>
      </c>
      <c r="B376" s="66" t="s">
        <v>535</v>
      </c>
      <c r="C376" s="77"/>
      <c r="D376" s="78"/>
      <c r="E376" s="79"/>
      <c r="F376" s="80"/>
      <c r="G376" s="77"/>
      <c r="H376" s="76"/>
      <c r="I376" s="81"/>
      <c r="J376" s="81"/>
      <c r="K376" s="36"/>
      <c r="L376" s="82"/>
      <c r="M376" s="82"/>
      <c r="N376" s="83"/>
      <c r="O376" s="68" t="s">
        <v>186</v>
      </c>
      <c r="P376" s="70">
        <v>43975.842939814815</v>
      </c>
      <c r="Q376" s="68" t="s">
        <v>3442</v>
      </c>
      <c r="R376" s="68"/>
      <c r="S376" s="68"/>
      <c r="T376" s="68"/>
      <c r="U376" s="70">
        <v>43975.842939814815</v>
      </c>
      <c r="V376" s="71" t="s">
        <v>5601</v>
      </c>
      <c r="W376" s="68"/>
      <c r="X376" s="68"/>
      <c r="Y376" s="73" t="s">
        <v>7601</v>
      </c>
      <c r="Z376" s="68"/>
    </row>
    <row r="377" spans="1:26" x14ac:dyDescent="0.25">
      <c r="A377" s="66" t="s">
        <v>536</v>
      </c>
      <c r="B377" s="66" t="s">
        <v>2228</v>
      </c>
      <c r="C377" s="77"/>
      <c r="D377" s="78"/>
      <c r="E377" s="79"/>
      <c r="F377" s="80"/>
      <c r="G377" s="77"/>
      <c r="H377" s="76"/>
      <c r="I377" s="81"/>
      <c r="J377" s="81"/>
      <c r="K377" s="36"/>
      <c r="L377" s="82"/>
      <c r="M377" s="82"/>
      <c r="N377" s="83"/>
      <c r="O377" s="68" t="s">
        <v>201</v>
      </c>
      <c r="P377" s="70">
        <v>43975.842939814815</v>
      </c>
      <c r="Q377" s="68" t="s">
        <v>3443</v>
      </c>
      <c r="R377" s="68"/>
      <c r="S377" s="68"/>
      <c r="T377" s="68"/>
      <c r="U377" s="70">
        <v>43975.842939814815</v>
      </c>
      <c r="V377" s="71" t="s">
        <v>5602</v>
      </c>
      <c r="W377" s="68"/>
      <c r="X377" s="68"/>
      <c r="Y377" s="73" t="s">
        <v>7602</v>
      </c>
      <c r="Z377" s="68"/>
    </row>
    <row r="378" spans="1:26" x14ac:dyDescent="0.25">
      <c r="A378" s="66" t="s">
        <v>537</v>
      </c>
      <c r="B378" s="66" t="s">
        <v>537</v>
      </c>
      <c r="C378" s="77"/>
      <c r="D378" s="78"/>
      <c r="E378" s="79"/>
      <c r="F378" s="80"/>
      <c r="G378" s="77"/>
      <c r="H378" s="76"/>
      <c r="I378" s="81"/>
      <c r="J378" s="81"/>
      <c r="K378" s="36"/>
      <c r="L378" s="82"/>
      <c r="M378" s="82"/>
      <c r="N378" s="83"/>
      <c r="O378" s="68" t="s">
        <v>186</v>
      </c>
      <c r="P378" s="70">
        <v>43975.842939814815</v>
      </c>
      <c r="Q378" s="68" t="s">
        <v>3444</v>
      </c>
      <c r="R378" s="71" t="s">
        <v>4868</v>
      </c>
      <c r="S378" s="68" t="s">
        <v>203</v>
      </c>
      <c r="T378" s="68"/>
      <c r="U378" s="70">
        <v>43975.842939814815</v>
      </c>
      <c r="V378" s="71" t="s">
        <v>5603</v>
      </c>
      <c r="W378" s="68"/>
      <c r="X378" s="68"/>
      <c r="Y378" s="73" t="s">
        <v>7603</v>
      </c>
      <c r="Z378" s="73" t="s">
        <v>9370</v>
      </c>
    </row>
    <row r="379" spans="1:26" x14ac:dyDescent="0.25">
      <c r="A379" s="66" t="s">
        <v>538</v>
      </c>
      <c r="B379" s="66" t="s">
        <v>2229</v>
      </c>
      <c r="C379" s="77"/>
      <c r="D379" s="78"/>
      <c r="E379" s="79"/>
      <c r="F379" s="80"/>
      <c r="G379" s="77"/>
      <c r="H379" s="76"/>
      <c r="I379" s="81"/>
      <c r="J379" s="81"/>
      <c r="K379" s="36"/>
      <c r="L379" s="82"/>
      <c r="M379" s="82"/>
      <c r="N379" s="83"/>
      <c r="O379" s="68" t="s">
        <v>201</v>
      </c>
      <c r="P379" s="70">
        <v>43975.842905092592</v>
      </c>
      <c r="Q379" s="68" t="s">
        <v>3445</v>
      </c>
      <c r="R379" s="68"/>
      <c r="S379" s="68"/>
      <c r="T379" s="68" t="s">
        <v>5233</v>
      </c>
      <c r="U379" s="70">
        <v>43975.842905092592</v>
      </c>
      <c r="V379" s="71" t="s">
        <v>5604</v>
      </c>
      <c r="W379" s="68"/>
      <c r="X379" s="68"/>
      <c r="Y379" s="73" t="s">
        <v>7604</v>
      </c>
      <c r="Z379" s="68"/>
    </row>
    <row r="380" spans="1:26" x14ac:dyDescent="0.25">
      <c r="A380" s="66" t="s">
        <v>538</v>
      </c>
      <c r="B380" s="66" t="s">
        <v>2229</v>
      </c>
      <c r="C380" s="77"/>
      <c r="D380" s="78"/>
      <c r="E380" s="79"/>
      <c r="F380" s="80"/>
      <c r="G380" s="77"/>
      <c r="H380" s="76"/>
      <c r="I380" s="81"/>
      <c r="J380" s="81"/>
      <c r="K380" s="36"/>
      <c r="L380" s="82"/>
      <c r="M380" s="82"/>
      <c r="N380" s="83"/>
      <c r="O380" s="68" t="s">
        <v>201</v>
      </c>
      <c r="P380" s="70">
        <v>43975.842939814815</v>
      </c>
      <c r="Q380" s="68" t="s">
        <v>3446</v>
      </c>
      <c r="R380" s="68"/>
      <c r="S380" s="68"/>
      <c r="T380" s="68"/>
      <c r="U380" s="70">
        <v>43975.842939814815</v>
      </c>
      <c r="V380" s="71" t="s">
        <v>5605</v>
      </c>
      <c r="W380" s="68"/>
      <c r="X380" s="68"/>
      <c r="Y380" s="73" t="s">
        <v>7605</v>
      </c>
      <c r="Z380" s="68"/>
    </row>
    <row r="381" spans="1:26" x14ac:dyDescent="0.25">
      <c r="A381" s="66" t="s">
        <v>539</v>
      </c>
      <c r="B381" s="66" t="s">
        <v>539</v>
      </c>
      <c r="C381" s="77"/>
      <c r="D381" s="78"/>
      <c r="E381" s="79"/>
      <c r="F381" s="80"/>
      <c r="G381" s="77"/>
      <c r="H381" s="76"/>
      <c r="I381" s="81"/>
      <c r="J381" s="81"/>
      <c r="K381" s="36"/>
      <c r="L381" s="82"/>
      <c r="M381" s="82"/>
      <c r="N381" s="83"/>
      <c r="O381" s="68" t="s">
        <v>186</v>
      </c>
      <c r="P381" s="70">
        <v>43975.842916666668</v>
      </c>
      <c r="Q381" s="68" t="s">
        <v>3447</v>
      </c>
      <c r="R381" s="71" t="s">
        <v>4869</v>
      </c>
      <c r="S381" s="68" t="s">
        <v>203</v>
      </c>
      <c r="T381" s="68"/>
      <c r="U381" s="70">
        <v>43975.842916666668</v>
      </c>
      <c r="V381" s="71" t="s">
        <v>5606</v>
      </c>
      <c r="W381" s="68"/>
      <c r="X381" s="68"/>
      <c r="Y381" s="73" t="s">
        <v>7606</v>
      </c>
      <c r="Z381" s="68"/>
    </row>
    <row r="382" spans="1:26" x14ac:dyDescent="0.25">
      <c r="A382" s="66" t="s">
        <v>539</v>
      </c>
      <c r="B382" s="66" t="s">
        <v>2230</v>
      </c>
      <c r="C382" s="77"/>
      <c r="D382" s="78"/>
      <c r="E382" s="79"/>
      <c r="F382" s="80"/>
      <c r="G382" s="77"/>
      <c r="H382" s="76"/>
      <c r="I382" s="81"/>
      <c r="J382" s="81"/>
      <c r="K382" s="36"/>
      <c r="L382" s="82"/>
      <c r="M382" s="82"/>
      <c r="N382" s="83"/>
      <c r="O382" s="68" t="s">
        <v>201</v>
      </c>
      <c r="P382" s="70">
        <v>43975.842939814815</v>
      </c>
      <c r="Q382" s="68" t="s">
        <v>3448</v>
      </c>
      <c r="R382" s="68"/>
      <c r="S382" s="68"/>
      <c r="T382" s="68"/>
      <c r="U382" s="70">
        <v>43975.842939814815</v>
      </c>
      <c r="V382" s="71" t="s">
        <v>5607</v>
      </c>
      <c r="W382" s="68"/>
      <c r="X382" s="68"/>
      <c r="Y382" s="73" t="s">
        <v>7607</v>
      </c>
      <c r="Z382" s="68"/>
    </row>
    <row r="383" spans="1:26" x14ac:dyDescent="0.25">
      <c r="A383" s="66" t="s">
        <v>540</v>
      </c>
      <c r="B383" s="66" t="s">
        <v>2005</v>
      </c>
      <c r="C383" s="77"/>
      <c r="D383" s="78"/>
      <c r="E383" s="79"/>
      <c r="F383" s="80"/>
      <c r="G383" s="77"/>
      <c r="H383" s="76"/>
      <c r="I383" s="81"/>
      <c r="J383" s="81"/>
      <c r="K383" s="36"/>
      <c r="L383" s="82"/>
      <c r="M383" s="82"/>
      <c r="N383" s="83"/>
      <c r="O383" s="68" t="s">
        <v>201</v>
      </c>
      <c r="P383" s="70">
        <v>43975.842939814815</v>
      </c>
      <c r="Q383" s="68" t="s">
        <v>3449</v>
      </c>
      <c r="R383" s="68"/>
      <c r="S383" s="68"/>
      <c r="T383" s="68"/>
      <c r="U383" s="70">
        <v>43975.842939814815</v>
      </c>
      <c r="V383" s="71" t="s">
        <v>5608</v>
      </c>
      <c r="W383" s="68"/>
      <c r="X383" s="68"/>
      <c r="Y383" s="73" t="s">
        <v>7608</v>
      </c>
      <c r="Z383" s="68"/>
    </row>
    <row r="384" spans="1:26" x14ac:dyDescent="0.25">
      <c r="A384" s="66" t="s">
        <v>541</v>
      </c>
      <c r="B384" s="66" t="s">
        <v>2231</v>
      </c>
      <c r="C384" s="77"/>
      <c r="D384" s="78"/>
      <c r="E384" s="79"/>
      <c r="F384" s="80"/>
      <c r="G384" s="77"/>
      <c r="H384" s="76"/>
      <c r="I384" s="81"/>
      <c r="J384" s="81"/>
      <c r="K384" s="36"/>
      <c r="L384" s="82"/>
      <c r="M384" s="82"/>
      <c r="N384" s="83"/>
      <c r="O384" s="68" t="s">
        <v>201</v>
      </c>
      <c r="P384" s="70">
        <v>43975.842939814815</v>
      </c>
      <c r="Q384" s="68" t="s">
        <v>3450</v>
      </c>
      <c r="R384" s="68"/>
      <c r="S384" s="68"/>
      <c r="T384" s="68"/>
      <c r="U384" s="70">
        <v>43975.842939814815</v>
      </c>
      <c r="V384" s="71" t="s">
        <v>5609</v>
      </c>
      <c r="W384" s="68"/>
      <c r="X384" s="68"/>
      <c r="Y384" s="73" t="s">
        <v>7609</v>
      </c>
      <c r="Z384" s="68"/>
    </row>
    <row r="385" spans="1:26" x14ac:dyDescent="0.25">
      <c r="A385" s="66" t="s">
        <v>541</v>
      </c>
      <c r="B385" s="66" t="s">
        <v>2232</v>
      </c>
      <c r="C385" s="77"/>
      <c r="D385" s="78"/>
      <c r="E385" s="79"/>
      <c r="F385" s="80"/>
      <c r="G385" s="77"/>
      <c r="H385" s="76"/>
      <c r="I385" s="81"/>
      <c r="J385" s="81"/>
      <c r="K385" s="36"/>
      <c r="L385" s="82"/>
      <c r="M385" s="82"/>
      <c r="N385" s="83"/>
      <c r="O385" s="68" t="s">
        <v>201</v>
      </c>
      <c r="P385" s="70">
        <v>43975.842939814815</v>
      </c>
      <c r="Q385" s="68" t="s">
        <v>3450</v>
      </c>
      <c r="R385" s="68"/>
      <c r="S385" s="68"/>
      <c r="T385" s="68"/>
      <c r="U385" s="70">
        <v>43975.842939814815</v>
      </c>
      <c r="V385" s="71" t="s">
        <v>5609</v>
      </c>
      <c r="W385" s="68"/>
      <c r="X385" s="68"/>
      <c r="Y385" s="73" t="s">
        <v>7609</v>
      </c>
      <c r="Z385" s="68"/>
    </row>
    <row r="386" spans="1:26" x14ac:dyDescent="0.25">
      <c r="A386" s="66" t="s">
        <v>542</v>
      </c>
      <c r="B386" s="66" t="s">
        <v>2233</v>
      </c>
      <c r="C386" s="77"/>
      <c r="D386" s="78"/>
      <c r="E386" s="79"/>
      <c r="F386" s="80"/>
      <c r="G386" s="77"/>
      <c r="H386" s="76"/>
      <c r="I386" s="81"/>
      <c r="J386" s="81"/>
      <c r="K386" s="36"/>
      <c r="L386" s="82"/>
      <c r="M386" s="82"/>
      <c r="N386" s="83"/>
      <c r="O386" s="68" t="s">
        <v>201</v>
      </c>
      <c r="P386" s="70">
        <v>43975.842939814815</v>
      </c>
      <c r="Q386" s="68" t="s">
        <v>3451</v>
      </c>
      <c r="R386" s="71" t="s">
        <v>4870</v>
      </c>
      <c r="S386" s="68" t="s">
        <v>203</v>
      </c>
      <c r="T386" s="68"/>
      <c r="U386" s="70">
        <v>43975.842939814815</v>
      </c>
      <c r="V386" s="71" t="s">
        <v>5610</v>
      </c>
      <c r="W386" s="68"/>
      <c r="X386" s="68"/>
      <c r="Y386" s="73" t="s">
        <v>7610</v>
      </c>
      <c r="Z386" s="73" t="s">
        <v>9371</v>
      </c>
    </row>
    <row r="387" spans="1:26" x14ac:dyDescent="0.25">
      <c r="A387" s="66" t="s">
        <v>542</v>
      </c>
      <c r="B387" s="66" t="s">
        <v>2234</v>
      </c>
      <c r="C387" s="77"/>
      <c r="D387" s="78"/>
      <c r="E387" s="79"/>
      <c r="F387" s="80"/>
      <c r="G387" s="77"/>
      <c r="H387" s="76"/>
      <c r="I387" s="81"/>
      <c r="J387" s="81"/>
      <c r="K387" s="36"/>
      <c r="L387" s="82"/>
      <c r="M387" s="82"/>
      <c r="N387" s="83"/>
      <c r="O387" s="68" t="s">
        <v>201</v>
      </c>
      <c r="P387" s="70">
        <v>43975.842939814815</v>
      </c>
      <c r="Q387" s="68" t="s">
        <v>3451</v>
      </c>
      <c r="R387" s="71" t="s">
        <v>4870</v>
      </c>
      <c r="S387" s="68" t="s">
        <v>203</v>
      </c>
      <c r="T387" s="68"/>
      <c r="U387" s="70">
        <v>43975.842939814815</v>
      </c>
      <c r="V387" s="71" t="s">
        <v>5610</v>
      </c>
      <c r="W387" s="68"/>
      <c r="X387" s="68"/>
      <c r="Y387" s="73" t="s">
        <v>7610</v>
      </c>
      <c r="Z387" s="73" t="s">
        <v>9371</v>
      </c>
    </row>
    <row r="388" spans="1:26" x14ac:dyDescent="0.25">
      <c r="A388" s="66" t="s">
        <v>542</v>
      </c>
      <c r="B388" s="66" t="s">
        <v>2235</v>
      </c>
      <c r="C388" s="77"/>
      <c r="D388" s="78"/>
      <c r="E388" s="79"/>
      <c r="F388" s="80"/>
      <c r="G388" s="77"/>
      <c r="H388" s="76"/>
      <c r="I388" s="81"/>
      <c r="J388" s="81"/>
      <c r="K388" s="36"/>
      <c r="L388" s="82"/>
      <c r="M388" s="82"/>
      <c r="N388" s="83"/>
      <c r="O388" s="68" t="s">
        <v>201</v>
      </c>
      <c r="P388" s="70">
        <v>43975.842939814815</v>
      </c>
      <c r="Q388" s="68" t="s">
        <v>3451</v>
      </c>
      <c r="R388" s="71" t="s">
        <v>4870</v>
      </c>
      <c r="S388" s="68" t="s">
        <v>203</v>
      </c>
      <c r="T388" s="68"/>
      <c r="U388" s="70">
        <v>43975.842939814815</v>
      </c>
      <c r="V388" s="71" t="s">
        <v>5610</v>
      </c>
      <c r="W388" s="68"/>
      <c r="X388" s="68"/>
      <c r="Y388" s="73" t="s">
        <v>7610</v>
      </c>
      <c r="Z388" s="73" t="s">
        <v>9371</v>
      </c>
    </row>
    <row r="389" spans="1:26" x14ac:dyDescent="0.25">
      <c r="A389" s="66" t="s">
        <v>542</v>
      </c>
      <c r="B389" s="66" t="s">
        <v>2236</v>
      </c>
      <c r="C389" s="77"/>
      <c r="D389" s="78"/>
      <c r="E389" s="79"/>
      <c r="F389" s="80"/>
      <c r="G389" s="77"/>
      <c r="H389" s="76"/>
      <c r="I389" s="81"/>
      <c r="J389" s="81"/>
      <c r="K389" s="36"/>
      <c r="L389" s="82"/>
      <c r="M389" s="82"/>
      <c r="N389" s="83"/>
      <c r="O389" s="68" t="s">
        <v>201</v>
      </c>
      <c r="P389" s="70">
        <v>43975.842939814815</v>
      </c>
      <c r="Q389" s="68" t="s">
        <v>3451</v>
      </c>
      <c r="R389" s="71" t="s">
        <v>4870</v>
      </c>
      <c r="S389" s="68" t="s">
        <v>203</v>
      </c>
      <c r="T389" s="68"/>
      <c r="U389" s="70">
        <v>43975.842939814815</v>
      </c>
      <c r="V389" s="71" t="s">
        <v>5610</v>
      </c>
      <c r="W389" s="68"/>
      <c r="X389" s="68"/>
      <c r="Y389" s="73" t="s">
        <v>7610</v>
      </c>
      <c r="Z389" s="73" t="s">
        <v>9371</v>
      </c>
    </row>
    <row r="390" spans="1:26" x14ac:dyDescent="0.25">
      <c r="A390" s="66" t="s">
        <v>542</v>
      </c>
      <c r="B390" s="66" t="s">
        <v>2237</v>
      </c>
      <c r="C390" s="77"/>
      <c r="D390" s="78"/>
      <c r="E390" s="79"/>
      <c r="F390" s="80"/>
      <c r="G390" s="77"/>
      <c r="H390" s="76"/>
      <c r="I390" s="81"/>
      <c r="J390" s="81"/>
      <c r="K390" s="36"/>
      <c r="L390" s="82"/>
      <c r="M390" s="82"/>
      <c r="N390" s="83"/>
      <c r="O390" s="68" t="s">
        <v>201</v>
      </c>
      <c r="P390" s="70">
        <v>43975.842939814815</v>
      </c>
      <c r="Q390" s="68" t="s">
        <v>3451</v>
      </c>
      <c r="R390" s="71" t="s">
        <v>4870</v>
      </c>
      <c r="S390" s="68" t="s">
        <v>203</v>
      </c>
      <c r="T390" s="68"/>
      <c r="U390" s="70">
        <v>43975.842939814815</v>
      </c>
      <c r="V390" s="71" t="s">
        <v>5610</v>
      </c>
      <c r="W390" s="68"/>
      <c r="X390" s="68"/>
      <c r="Y390" s="73" t="s">
        <v>7610</v>
      </c>
      <c r="Z390" s="73" t="s">
        <v>9371</v>
      </c>
    </row>
    <row r="391" spans="1:26" x14ac:dyDescent="0.25">
      <c r="A391" s="66" t="s">
        <v>542</v>
      </c>
      <c r="B391" s="66" t="s">
        <v>2238</v>
      </c>
      <c r="C391" s="77"/>
      <c r="D391" s="78"/>
      <c r="E391" s="79"/>
      <c r="F391" s="80"/>
      <c r="G391" s="77"/>
      <c r="H391" s="76"/>
      <c r="I391" s="81"/>
      <c r="J391" s="81"/>
      <c r="K391" s="36"/>
      <c r="L391" s="82"/>
      <c r="M391" s="82"/>
      <c r="N391" s="83"/>
      <c r="O391" s="68" t="s">
        <v>201</v>
      </c>
      <c r="P391" s="70">
        <v>43975.842939814815</v>
      </c>
      <c r="Q391" s="68" t="s">
        <v>3451</v>
      </c>
      <c r="R391" s="71" t="s">
        <v>4870</v>
      </c>
      <c r="S391" s="68" t="s">
        <v>203</v>
      </c>
      <c r="T391" s="68"/>
      <c r="U391" s="70">
        <v>43975.842939814815</v>
      </c>
      <c r="V391" s="71" t="s">
        <v>5610</v>
      </c>
      <c r="W391" s="68"/>
      <c r="X391" s="68"/>
      <c r="Y391" s="73" t="s">
        <v>7610</v>
      </c>
      <c r="Z391" s="73" t="s">
        <v>9371</v>
      </c>
    </row>
    <row r="392" spans="1:26" x14ac:dyDescent="0.25">
      <c r="A392" s="66" t="s">
        <v>542</v>
      </c>
      <c r="B392" s="66" t="s">
        <v>2239</v>
      </c>
      <c r="C392" s="77"/>
      <c r="D392" s="78"/>
      <c r="E392" s="79"/>
      <c r="F392" s="80"/>
      <c r="G392" s="77"/>
      <c r="H392" s="76"/>
      <c r="I392" s="81"/>
      <c r="J392" s="81"/>
      <c r="K392" s="36"/>
      <c r="L392" s="82"/>
      <c r="M392" s="82"/>
      <c r="N392" s="83"/>
      <c r="O392" s="68" t="s">
        <v>201</v>
      </c>
      <c r="P392" s="70">
        <v>43975.842939814815</v>
      </c>
      <c r="Q392" s="68" t="s">
        <v>3451</v>
      </c>
      <c r="R392" s="71" t="s">
        <v>4870</v>
      </c>
      <c r="S392" s="68" t="s">
        <v>203</v>
      </c>
      <c r="T392" s="68"/>
      <c r="U392" s="70">
        <v>43975.842939814815</v>
      </c>
      <c r="V392" s="71" t="s">
        <v>5610</v>
      </c>
      <c r="W392" s="68"/>
      <c r="X392" s="68"/>
      <c r="Y392" s="73" t="s">
        <v>7610</v>
      </c>
      <c r="Z392" s="73" t="s">
        <v>9371</v>
      </c>
    </row>
    <row r="393" spans="1:26" x14ac:dyDescent="0.25">
      <c r="A393" s="66" t="s">
        <v>542</v>
      </c>
      <c r="B393" s="66" t="s">
        <v>2240</v>
      </c>
      <c r="C393" s="77"/>
      <c r="D393" s="78"/>
      <c r="E393" s="79"/>
      <c r="F393" s="80"/>
      <c r="G393" s="77"/>
      <c r="H393" s="76"/>
      <c r="I393" s="81"/>
      <c r="J393" s="81"/>
      <c r="K393" s="36"/>
      <c r="L393" s="82"/>
      <c r="M393" s="82"/>
      <c r="N393" s="83"/>
      <c r="O393" s="68" t="s">
        <v>201</v>
      </c>
      <c r="P393" s="70">
        <v>43975.842939814815</v>
      </c>
      <c r="Q393" s="68" t="s">
        <v>3451</v>
      </c>
      <c r="R393" s="71" t="s">
        <v>4870</v>
      </c>
      <c r="S393" s="68" t="s">
        <v>203</v>
      </c>
      <c r="T393" s="68"/>
      <c r="U393" s="70">
        <v>43975.842939814815</v>
      </c>
      <c r="V393" s="71" t="s">
        <v>5610</v>
      </c>
      <c r="W393" s="68"/>
      <c r="X393" s="68"/>
      <c r="Y393" s="73" t="s">
        <v>7610</v>
      </c>
      <c r="Z393" s="73" t="s">
        <v>9371</v>
      </c>
    </row>
    <row r="394" spans="1:26" x14ac:dyDescent="0.25">
      <c r="A394" s="66" t="s">
        <v>542</v>
      </c>
      <c r="B394" s="66" t="s">
        <v>2241</v>
      </c>
      <c r="C394" s="77"/>
      <c r="D394" s="78"/>
      <c r="E394" s="79"/>
      <c r="F394" s="80"/>
      <c r="G394" s="77"/>
      <c r="H394" s="76"/>
      <c r="I394" s="81"/>
      <c r="J394" s="81"/>
      <c r="K394" s="36"/>
      <c r="L394" s="82"/>
      <c r="M394" s="82"/>
      <c r="N394" s="83"/>
      <c r="O394" s="68" t="s">
        <v>202</v>
      </c>
      <c r="P394" s="70">
        <v>43975.842939814815</v>
      </c>
      <c r="Q394" s="68" t="s">
        <v>3451</v>
      </c>
      <c r="R394" s="71" t="s">
        <v>4870</v>
      </c>
      <c r="S394" s="68" t="s">
        <v>203</v>
      </c>
      <c r="T394" s="68"/>
      <c r="U394" s="70">
        <v>43975.842939814815</v>
      </c>
      <c r="V394" s="71" t="s">
        <v>5610</v>
      </c>
      <c r="W394" s="68"/>
      <c r="X394" s="68"/>
      <c r="Y394" s="73" t="s">
        <v>7610</v>
      </c>
      <c r="Z394" s="73" t="s">
        <v>9371</v>
      </c>
    </row>
    <row r="395" spans="1:26" x14ac:dyDescent="0.25">
      <c r="A395" s="66" t="s">
        <v>542</v>
      </c>
      <c r="B395" s="66" t="s">
        <v>1983</v>
      </c>
      <c r="C395" s="77"/>
      <c r="D395" s="78"/>
      <c r="E395" s="79"/>
      <c r="F395" s="80"/>
      <c r="G395" s="77"/>
      <c r="H395" s="76"/>
      <c r="I395" s="81"/>
      <c r="J395" s="81"/>
      <c r="K395" s="36"/>
      <c r="L395" s="82"/>
      <c r="M395" s="82"/>
      <c r="N395" s="83"/>
      <c r="O395" s="68" t="s">
        <v>201</v>
      </c>
      <c r="P395" s="70">
        <v>43975.842939814815</v>
      </c>
      <c r="Q395" s="68" t="s">
        <v>3451</v>
      </c>
      <c r="R395" s="71" t="s">
        <v>4870</v>
      </c>
      <c r="S395" s="68" t="s">
        <v>203</v>
      </c>
      <c r="T395" s="68"/>
      <c r="U395" s="70">
        <v>43975.842939814815</v>
      </c>
      <c r="V395" s="71" t="s">
        <v>5610</v>
      </c>
      <c r="W395" s="68"/>
      <c r="X395" s="68"/>
      <c r="Y395" s="73" t="s">
        <v>7610</v>
      </c>
      <c r="Z395" s="73" t="s">
        <v>9371</v>
      </c>
    </row>
    <row r="396" spans="1:26" x14ac:dyDescent="0.25">
      <c r="A396" s="66" t="s">
        <v>543</v>
      </c>
      <c r="B396" s="66" t="s">
        <v>543</v>
      </c>
      <c r="C396" s="77"/>
      <c r="D396" s="78"/>
      <c r="E396" s="79"/>
      <c r="F396" s="80"/>
      <c r="G396" s="77"/>
      <c r="H396" s="76"/>
      <c r="I396" s="81"/>
      <c r="J396" s="81"/>
      <c r="K396" s="36"/>
      <c r="L396" s="82"/>
      <c r="M396" s="82"/>
      <c r="N396" s="83"/>
      <c r="O396" s="68" t="s">
        <v>186</v>
      </c>
      <c r="P396" s="70">
        <v>43975.842939814815</v>
      </c>
      <c r="Q396" s="68" t="s">
        <v>3452</v>
      </c>
      <c r="R396" s="71" t="s">
        <v>4871</v>
      </c>
      <c r="S396" s="68" t="s">
        <v>203</v>
      </c>
      <c r="T396" s="68"/>
      <c r="U396" s="70">
        <v>43975.842939814815</v>
      </c>
      <c r="V396" s="71" t="s">
        <v>5611</v>
      </c>
      <c r="W396" s="68"/>
      <c r="X396" s="68"/>
      <c r="Y396" s="73" t="s">
        <v>7611</v>
      </c>
      <c r="Z396" s="68"/>
    </row>
    <row r="397" spans="1:26" x14ac:dyDescent="0.25">
      <c r="A397" s="66" t="s">
        <v>544</v>
      </c>
      <c r="B397" s="66" t="s">
        <v>2242</v>
      </c>
      <c r="C397" s="77"/>
      <c r="D397" s="78"/>
      <c r="E397" s="79"/>
      <c r="F397" s="80"/>
      <c r="G397" s="77"/>
      <c r="H397" s="76"/>
      <c r="I397" s="81"/>
      <c r="J397" s="81"/>
      <c r="K397" s="36"/>
      <c r="L397" s="82"/>
      <c r="M397" s="82"/>
      <c r="N397" s="83"/>
      <c r="O397" s="68" t="s">
        <v>201</v>
      </c>
      <c r="P397" s="70">
        <v>43975.842939814815</v>
      </c>
      <c r="Q397" s="68" t="s">
        <v>3453</v>
      </c>
      <c r="R397" s="68"/>
      <c r="S397" s="68"/>
      <c r="T397" s="68"/>
      <c r="U397" s="70">
        <v>43975.842939814815</v>
      </c>
      <c r="V397" s="71" t="s">
        <v>5612</v>
      </c>
      <c r="W397" s="68"/>
      <c r="X397" s="68"/>
      <c r="Y397" s="73" t="s">
        <v>7612</v>
      </c>
      <c r="Z397" s="68"/>
    </row>
    <row r="398" spans="1:26" x14ac:dyDescent="0.25">
      <c r="A398" s="66" t="s">
        <v>545</v>
      </c>
      <c r="B398" s="66" t="s">
        <v>2243</v>
      </c>
      <c r="C398" s="77"/>
      <c r="D398" s="78"/>
      <c r="E398" s="79"/>
      <c r="F398" s="80"/>
      <c r="G398" s="77"/>
      <c r="H398" s="76"/>
      <c r="I398" s="81"/>
      <c r="J398" s="81"/>
      <c r="K398" s="36"/>
      <c r="L398" s="82"/>
      <c r="M398" s="82"/>
      <c r="N398" s="83"/>
      <c r="O398" s="68" t="s">
        <v>202</v>
      </c>
      <c r="P398" s="70">
        <v>43975.842939814815</v>
      </c>
      <c r="Q398" s="68" t="s">
        <v>3454</v>
      </c>
      <c r="R398" s="68"/>
      <c r="S398" s="68"/>
      <c r="T398" s="68"/>
      <c r="U398" s="70">
        <v>43975.842939814815</v>
      </c>
      <c r="V398" s="71" t="s">
        <v>5613</v>
      </c>
      <c r="W398" s="68"/>
      <c r="X398" s="68"/>
      <c r="Y398" s="73" t="s">
        <v>7613</v>
      </c>
      <c r="Z398" s="73" t="s">
        <v>9372</v>
      </c>
    </row>
    <row r="399" spans="1:26" x14ac:dyDescent="0.25">
      <c r="A399" s="66" t="s">
        <v>545</v>
      </c>
      <c r="B399" s="66" t="s">
        <v>2114</v>
      </c>
      <c r="C399" s="77"/>
      <c r="D399" s="78"/>
      <c r="E399" s="79"/>
      <c r="F399" s="80"/>
      <c r="G399" s="77"/>
      <c r="H399" s="76"/>
      <c r="I399" s="81"/>
      <c r="J399" s="81"/>
      <c r="K399" s="36"/>
      <c r="L399" s="82"/>
      <c r="M399" s="82"/>
      <c r="N399" s="83"/>
      <c r="O399" s="68" t="s">
        <v>201</v>
      </c>
      <c r="P399" s="70">
        <v>43975.842939814815</v>
      </c>
      <c r="Q399" s="68" t="s">
        <v>3454</v>
      </c>
      <c r="R399" s="68"/>
      <c r="S399" s="68"/>
      <c r="T399" s="68"/>
      <c r="U399" s="70">
        <v>43975.842939814815</v>
      </c>
      <c r="V399" s="71" t="s">
        <v>5613</v>
      </c>
      <c r="W399" s="68"/>
      <c r="X399" s="68"/>
      <c r="Y399" s="73" t="s">
        <v>7613</v>
      </c>
      <c r="Z399" s="73" t="s">
        <v>9372</v>
      </c>
    </row>
    <row r="400" spans="1:26" x14ac:dyDescent="0.25">
      <c r="A400" s="66" t="s">
        <v>545</v>
      </c>
      <c r="B400" s="66" t="s">
        <v>2244</v>
      </c>
      <c r="C400" s="77"/>
      <c r="D400" s="78"/>
      <c r="E400" s="79"/>
      <c r="F400" s="80"/>
      <c r="G400" s="77"/>
      <c r="H400" s="76"/>
      <c r="I400" s="81"/>
      <c r="J400" s="81"/>
      <c r="K400" s="36"/>
      <c r="L400" s="82"/>
      <c r="M400" s="82"/>
      <c r="N400" s="83"/>
      <c r="O400" s="68" t="s">
        <v>201</v>
      </c>
      <c r="P400" s="70">
        <v>43975.842939814815</v>
      </c>
      <c r="Q400" s="68" t="s">
        <v>3454</v>
      </c>
      <c r="R400" s="68"/>
      <c r="S400" s="68"/>
      <c r="T400" s="68"/>
      <c r="U400" s="70">
        <v>43975.842939814815</v>
      </c>
      <c r="V400" s="71" t="s">
        <v>5613</v>
      </c>
      <c r="W400" s="68"/>
      <c r="X400" s="68"/>
      <c r="Y400" s="73" t="s">
        <v>7613</v>
      </c>
      <c r="Z400" s="73" t="s">
        <v>9372</v>
      </c>
    </row>
    <row r="401" spans="1:26" x14ac:dyDescent="0.25">
      <c r="A401" s="66" t="s">
        <v>546</v>
      </c>
      <c r="B401" s="66" t="s">
        <v>2245</v>
      </c>
      <c r="C401" s="77"/>
      <c r="D401" s="78"/>
      <c r="E401" s="79"/>
      <c r="F401" s="80"/>
      <c r="G401" s="77"/>
      <c r="H401" s="76"/>
      <c r="I401" s="81"/>
      <c r="J401" s="81"/>
      <c r="K401" s="36"/>
      <c r="L401" s="82"/>
      <c r="M401" s="82"/>
      <c r="N401" s="83"/>
      <c r="O401" s="68" t="s">
        <v>201</v>
      </c>
      <c r="P401" s="70">
        <v>43975.842939814815</v>
      </c>
      <c r="Q401" s="68" t="s">
        <v>3455</v>
      </c>
      <c r="R401" s="68"/>
      <c r="S401" s="68"/>
      <c r="T401" s="68"/>
      <c r="U401" s="70">
        <v>43975.842939814815</v>
      </c>
      <c r="V401" s="71" t="s">
        <v>5614</v>
      </c>
      <c r="W401" s="68"/>
      <c r="X401" s="68"/>
      <c r="Y401" s="73" t="s">
        <v>7614</v>
      </c>
      <c r="Z401" s="68"/>
    </row>
    <row r="402" spans="1:26" x14ac:dyDescent="0.25">
      <c r="A402" s="66" t="s">
        <v>547</v>
      </c>
      <c r="B402" s="66" t="s">
        <v>2246</v>
      </c>
      <c r="C402" s="77"/>
      <c r="D402" s="78"/>
      <c r="E402" s="79"/>
      <c r="F402" s="80"/>
      <c r="G402" s="77"/>
      <c r="H402" s="76"/>
      <c r="I402" s="81"/>
      <c r="J402" s="81"/>
      <c r="K402" s="36"/>
      <c r="L402" s="82"/>
      <c r="M402" s="82"/>
      <c r="N402" s="83"/>
      <c r="O402" s="68" t="s">
        <v>201</v>
      </c>
      <c r="P402" s="70">
        <v>43975.842939814815</v>
      </c>
      <c r="Q402" s="68" t="s">
        <v>3456</v>
      </c>
      <c r="R402" s="68"/>
      <c r="S402" s="68"/>
      <c r="T402" s="68" t="s">
        <v>5234</v>
      </c>
      <c r="U402" s="70">
        <v>43975.842939814815</v>
      </c>
      <c r="V402" s="71" t="s">
        <v>5615</v>
      </c>
      <c r="W402" s="68"/>
      <c r="X402" s="68"/>
      <c r="Y402" s="73" t="s">
        <v>7615</v>
      </c>
      <c r="Z402" s="68"/>
    </row>
    <row r="403" spans="1:26" x14ac:dyDescent="0.25">
      <c r="A403" s="66" t="s">
        <v>547</v>
      </c>
      <c r="B403" s="66" t="s">
        <v>2247</v>
      </c>
      <c r="C403" s="77"/>
      <c r="D403" s="78"/>
      <c r="E403" s="79"/>
      <c r="F403" s="80"/>
      <c r="G403" s="77"/>
      <c r="H403" s="76"/>
      <c r="I403" s="81"/>
      <c r="J403" s="81"/>
      <c r="K403" s="36"/>
      <c r="L403" s="82"/>
      <c r="M403" s="82"/>
      <c r="N403" s="83"/>
      <c r="O403" s="68" t="s">
        <v>201</v>
      </c>
      <c r="P403" s="70">
        <v>43975.842939814815</v>
      </c>
      <c r="Q403" s="68" t="s">
        <v>3456</v>
      </c>
      <c r="R403" s="68"/>
      <c r="S403" s="68"/>
      <c r="T403" s="68" t="s">
        <v>5234</v>
      </c>
      <c r="U403" s="70">
        <v>43975.842939814815</v>
      </c>
      <c r="V403" s="71" t="s">
        <v>5615</v>
      </c>
      <c r="W403" s="68"/>
      <c r="X403" s="68"/>
      <c r="Y403" s="73" t="s">
        <v>7615</v>
      </c>
      <c r="Z403" s="68"/>
    </row>
    <row r="404" spans="1:26" x14ac:dyDescent="0.25">
      <c r="A404" s="66" t="s">
        <v>548</v>
      </c>
      <c r="B404" s="66" t="s">
        <v>548</v>
      </c>
      <c r="C404" s="77"/>
      <c r="D404" s="78"/>
      <c r="E404" s="79"/>
      <c r="F404" s="80"/>
      <c r="G404" s="77"/>
      <c r="H404" s="76"/>
      <c r="I404" s="81"/>
      <c r="J404" s="81"/>
      <c r="K404" s="36"/>
      <c r="L404" s="82"/>
      <c r="M404" s="82"/>
      <c r="N404" s="83"/>
      <c r="O404" s="68" t="s">
        <v>186</v>
      </c>
      <c r="P404" s="70">
        <v>43975.842939814815</v>
      </c>
      <c r="Q404" s="68" t="s">
        <v>3457</v>
      </c>
      <c r="R404" s="71" t="s">
        <v>4872</v>
      </c>
      <c r="S404" s="68" t="s">
        <v>203</v>
      </c>
      <c r="T404" s="68"/>
      <c r="U404" s="70">
        <v>43975.842939814815</v>
      </c>
      <c r="V404" s="71" t="s">
        <v>5616</v>
      </c>
      <c r="W404" s="68"/>
      <c r="X404" s="68"/>
      <c r="Y404" s="73" t="s">
        <v>7616</v>
      </c>
      <c r="Z404" s="68"/>
    </row>
    <row r="405" spans="1:26" x14ac:dyDescent="0.25">
      <c r="A405" s="66" t="s">
        <v>549</v>
      </c>
      <c r="B405" s="66" t="s">
        <v>2000</v>
      </c>
      <c r="C405" s="77"/>
      <c r="D405" s="78"/>
      <c r="E405" s="79"/>
      <c r="F405" s="80"/>
      <c r="G405" s="77"/>
      <c r="H405" s="76"/>
      <c r="I405" s="81"/>
      <c r="J405" s="81"/>
      <c r="K405" s="36"/>
      <c r="L405" s="82"/>
      <c r="M405" s="82"/>
      <c r="N405" s="83"/>
      <c r="O405" s="68" t="s">
        <v>201</v>
      </c>
      <c r="P405" s="70">
        <v>43975.842951388891</v>
      </c>
      <c r="Q405" s="68" t="s">
        <v>3185</v>
      </c>
      <c r="R405" s="68"/>
      <c r="S405" s="68"/>
      <c r="T405" s="68" t="s">
        <v>5207</v>
      </c>
      <c r="U405" s="70">
        <v>43975.842951388891</v>
      </c>
      <c r="V405" s="71" t="s">
        <v>5617</v>
      </c>
      <c r="W405" s="68"/>
      <c r="X405" s="68"/>
      <c r="Y405" s="73" t="s">
        <v>7617</v>
      </c>
      <c r="Z405" s="68"/>
    </row>
    <row r="406" spans="1:26" x14ac:dyDescent="0.25">
      <c r="A406" s="66" t="s">
        <v>550</v>
      </c>
      <c r="B406" s="66" t="s">
        <v>550</v>
      </c>
      <c r="C406" s="77"/>
      <c r="D406" s="78"/>
      <c r="E406" s="79"/>
      <c r="F406" s="80"/>
      <c r="G406" s="77"/>
      <c r="H406" s="76"/>
      <c r="I406" s="81"/>
      <c r="J406" s="81"/>
      <c r="K406" s="36"/>
      <c r="L406" s="82"/>
      <c r="M406" s="82"/>
      <c r="N406" s="83"/>
      <c r="O406" s="68" t="s">
        <v>186</v>
      </c>
      <c r="P406" s="70">
        <v>43975.842951388891</v>
      </c>
      <c r="Q406" s="68" t="s">
        <v>3458</v>
      </c>
      <c r="R406" s="68"/>
      <c r="S406" s="68"/>
      <c r="T406" s="68"/>
      <c r="U406" s="70">
        <v>43975.842951388891</v>
      </c>
      <c r="V406" s="71" t="s">
        <v>5618</v>
      </c>
      <c r="W406" s="68"/>
      <c r="X406" s="68"/>
      <c r="Y406" s="73" t="s">
        <v>7618</v>
      </c>
      <c r="Z406" s="68"/>
    </row>
    <row r="407" spans="1:26" x14ac:dyDescent="0.25">
      <c r="A407" s="66" t="s">
        <v>551</v>
      </c>
      <c r="B407" s="66" t="s">
        <v>551</v>
      </c>
      <c r="C407" s="77"/>
      <c r="D407" s="78"/>
      <c r="E407" s="79"/>
      <c r="F407" s="80"/>
      <c r="G407" s="77"/>
      <c r="H407" s="76"/>
      <c r="I407" s="81"/>
      <c r="J407" s="81"/>
      <c r="K407" s="36"/>
      <c r="L407" s="82"/>
      <c r="M407" s="82"/>
      <c r="N407" s="83"/>
      <c r="O407" s="68" t="s">
        <v>186</v>
      </c>
      <c r="P407" s="70">
        <v>43975.842951388891</v>
      </c>
      <c r="Q407" s="68" t="s">
        <v>3459</v>
      </c>
      <c r="R407" s="71" t="s">
        <v>4873</v>
      </c>
      <c r="S407" s="68" t="s">
        <v>203</v>
      </c>
      <c r="T407" s="68"/>
      <c r="U407" s="70">
        <v>43975.842951388891</v>
      </c>
      <c r="V407" s="71" t="s">
        <v>5619</v>
      </c>
      <c r="W407" s="68"/>
      <c r="X407" s="68"/>
      <c r="Y407" s="73" t="s">
        <v>7619</v>
      </c>
      <c r="Z407" s="68"/>
    </row>
    <row r="408" spans="1:26" x14ac:dyDescent="0.25">
      <c r="A408" s="66" t="s">
        <v>552</v>
      </c>
      <c r="B408" s="66" t="s">
        <v>2248</v>
      </c>
      <c r="C408" s="77"/>
      <c r="D408" s="78"/>
      <c r="E408" s="79"/>
      <c r="F408" s="80"/>
      <c r="G408" s="77"/>
      <c r="H408" s="76"/>
      <c r="I408" s="81"/>
      <c r="J408" s="81"/>
      <c r="K408" s="36"/>
      <c r="L408" s="82"/>
      <c r="M408" s="82"/>
      <c r="N408" s="83"/>
      <c r="O408" s="68" t="s">
        <v>201</v>
      </c>
      <c r="P408" s="70">
        <v>43975.842951388891</v>
      </c>
      <c r="Q408" s="68" t="s">
        <v>3460</v>
      </c>
      <c r="R408" s="68"/>
      <c r="S408" s="68"/>
      <c r="T408" s="68"/>
      <c r="U408" s="70">
        <v>43975.842951388891</v>
      </c>
      <c r="V408" s="71" t="s">
        <v>5620</v>
      </c>
      <c r="W408" s="68"/>
      <c r="X408" s="68"/>
      <c r="Y408" s="73" t="s">
        <v>7620</v>
      </c>
      <c r="Z408" s="68"/>
    </row>
    <row r="409" spans="1:26" x14ac:dyDescent="0.25">
      <c r="A409" s="66" t="s">
        <v>553</v>
      </c>
      <c r="B409" s="66" t="s">
        <v>553</v>
      </c>
      <c r="C409" s="77"/>
      <c r="D409" s="78"/>
      <c r="E409" s="79"/>
      <c r="F409" s="80"/>
      <c r="G409" s="77"/>
      <c r="H409" s="76"/>
      <c r="I409" s="81"/>
      <c r="J409" s="81"/>
      <c r="K409" s="36"/>
      <c r="L409" s="82"/>
      <c r="M409" s="82"/>
      <c r="N409" s="83"/>
      <c r="O409" s="68" t="s">
        <v>186</v>
      </c>
      <c r="P409" s="70">
        <v>43975.842951388891</v>
      </c>
      <c r="Q409" s="68" t="s">
        <v>3461</v>
      </c>
      <c r="R409" s="71" t="s">
        <v>4874</v>
      </c>
      <c r="S409" s="68" t="s">
        <v>203</v>
      </c>
      <c r="T409" s="68"/>
      <c r="U409" s="70">
        <v>43975.842951388891</v>
      </c>
      <c r="V409" s="71" t="s">
        <v>5621</v>
      </c>
      <c r="W409" s="68"/>
      <c r="X409" s="68"/>
      <c r="Y409" s="73" t="s">
        <v>7621</v>
      </c>
      <c r="Z409" s="68"/>
    </row>
    <row r="410" spans="1:26" x14ac:dyDescent="0.25">
      <c r="A410" s="66" t="s">
        <v>554</v>
      </c>
      <c r="B410" s="66" t="s">
        <v>554</v>
      </c>
      <c r="C410" s="77"/>
      <c r="D410" s="78"/>
      <c r="E410" s="79"/>
      <c r="F410" s="80"/>
      <c r="G410" s="77"/>
      <c r="H410" s="76"/>
      <c r="I410" s="81"/>
      <c r="J410" s="81"/>
      <c r="K410" s="36"/>
      <c r="L410" s="82"/>
      <c r="M410" s="82"/>
      <c r="N410" s="83"/>
      <c r="O410" s="68" t="s">
        <v>186</v>
      </c>
      <c r="P410" s="70">
        <v>43975.842951388891</v>
      </c>
      <c r="Q410" s="68" t="s">
        <v>3462</v>
      </c>
      <c r="R410" s="68"/>
      <c r="S410" s="68"/>
      <c r="T410" s="68"/>
      <c r="U410" s="70">
        <v>43975.842951388891</v>
      </c>
      <c r="V410" s="71" t="s">
        <v>5622</v>
      </c>
      <c r="W410" s="68"/>
      <c r="X410" s="68"/>
      <c r="Y410" s="73" t="s">
        <v>7622</v>
      </c>
      <c r="Z410" s="68"/>
    </row>
    <row r="411" spans="1:26" x14ac:dyDescent="0.25">
      <c r="A411" s="66" t="s">
        <v>555</v>
      </c>
      <c r="B411" s="66" t="s">
        <v>555</v>
      </c>
      <c r="C411" s="77"/>
      <c r="D411" s="78"/>
      <c r="E411" s="79"/>
      <c r="F411" s="80"/>
      <c r="G411" s="77"/>
      <c r="H411" s="76"/>
      <c r="I411" s="81"/>
      <c r="J411" s="81"/>
      <c r="K411" s="36"/>
      <c r="L411" s="82"/>
      <c r="M411" s="82"/>
      <c r="N411" s="83"/>
      <c r="O411" s="68" t="s">
        <v>186</v>
      </c>
      <c r="P411" s="70">
        <v>43975.842951388891</v>
      </c>
      <c r="Q411" s="68" t="s">
        <v>3463</v>
      </c>
      <c r="R411" s="68"/>
      <c r="S411" s="68"/>
      <c r="T411" s="68"/>
      <c r="U411" s="70">
        <v>43975.842951388891</v>
      </c>
      <c r="V411" s="71" t="s">
        <v>5623</v>
      </c>
      <c r="W411" s="68"/>
      <c r="X411" s="68"/>
      <c r="Y411" s="73" t="s">
        <v>7623</v>
      </c>
      <c r="Z411" s="68"/>
    </row>
    <row r="412" spans="1:26" x14ac:dyDescent="0.25">
      <c r="A412" s="66" t="s">
        <v>556</v>
      </c>
      <c r="B412" s="66" t="s">
        <v>556</v>
      </c>
      <c r="C412" s="77"/>
      <c r="D412" s="78"/>
      <c r="E412" s="79"/>
      <c r="F412" s="80"/>
      <c r="G412" s="77"/>
      <c r="H412" s="76"/>
      <c r="I412" s="81"/>
      <c r="J412" s="81"/>
      <c r="K412" s="36"/>
      <c r="L412" s="82"/>
      <c r="M412" s="82"/>
      <c r="N412" s="83"/>
      <c r="O412" s="68" t="s">
        <v>186</v>
      </c>
      <c r="P412" s="70">
        <v>43975.842951388891</v>
      </c>
      <c r="Q412" s="68" t="s">
        <v>3464</v>
      </c>
      <c r="R412" s="68"/>
      <c r="S412" s="68"/>
      <c r="T412" s="68"/>
      <c r="U412" s="70">
        <v>43975.842951388891</v>
      </c>
      <c r="V412" s="71" t="s">
        <v>5624</v>
      </c>
      <c r="W412" s="68"/>
      <c r="X412" s="68"/>
      <c r="Y412" s="73" t="s">
        <v>7624</v>
      </c>
      <c r="Z412" s="68"/>
    </row>
    <row r="413" spans="1:26" x14ac:dyDescent="0.25">
      <c r="A413" s="66" t="s">
        <v>557</v>
      </c>
      <c r="B413" s="66" t="s">
        <v>557</v>
      </c>
      <c r="C413" s="77"/>
      <c r="D413" s="78"/>
      <c r="E413" s="79"/>
      <c r="F413" s="80"/>
      <c r="G413" s="77"/>
      <c r="H413" s="76"/>
      <c r="I413" s="81"/>
      <c r="J413" s="81"/>
      <c r="K413" s="36"/>
      <c r="L413" s="82"/>
      <c r="M413" s="82"/>
      <c r="N413" s="83"/>
      <c r="O413" s="68" t="s">
        <v>186</v>
      </c>
      <c r="P413" s="70">
        <v>43975.842951388891</v>
      </c>
      <c r="Q413" s="68" t="s">
        <v>3465</v>
      </c>
      <c r="R413" s="68"/>
      <c r="S413" s="68"/>
      <c r="T413" s="68"/>
      <c r="U413" s="70">
        <v>43975.842951388891</v>
      </c>
      <c r="V413" s="71" t="s">
        <v>5625</v>
      </c>
      <c r="W413" s="68"/>
      <c r="X413" s="68"/>
      <c r="Y413" s="73" t="s">
        <v>7625</v>
      </c>
      <c r="Z413" s="68"/>
    </row>
    <row r="414" spans="1:26" x14ac:dyDescent="0.25">
      <c r="A414" s="66" t="s">
        <v>558</v>
      </c>
      <c r="B414" s="66" t="s">
        <v>2189</v>
      </c>
      <c r="C414" s="77"/>
      <c r="D414" s="78"/>
      <c r="E414" s="79"/>
      <c r="F414" s="80"/>
      <c r="G414" s="77"/>
      <c r="H414" s="76"/>
      <c r="I414" s="81"/>
      <c r="J414" s="81"/>
      <c r="K414" s="36"/>
      <c r="L414" s="82"/>
      <c r="M414" s="82"/>
      <c r="N414" s="83"/>
      <c r="O414" s="68" t="s">
        <v>201</v>
      </c>
      <c r="P414" s="70">
        <v>43975.842951388891</v>
      </c>
      <c r="Q414" s="68" t="s">
        <v>3385</v>
      </c>
      <c r="R414" s="68"/>
      <c r="S414" s="68"/>
      <c r="T414" s="68"/>
      <c r="U414" s="70">
        <v>43975.842951388891</v>
      </c>
      <c r="V414" s="71" t="s">
        <v>5626</v>
      </c>
      <c r="W414" s="68"/>
      <c r="X414" s="68"/>
      <c r="Y414" s="73" t="s">
        <v>7626</v>
      </c>
      <c r="Z414" s="68"/>
    </row>
    <row r="415" spans="1:26" x14ac:dyDescent="0.25">
      <c r="A415" s="66" t="s">
        <v>559</v>
      </c>
      <c r="B415" s="66" t="s">
        <v>2249</v>
      </c>
      <c r="C415" s="77"/>
      <c r="D415" s="78"/>
      <c r="E415" s="79"/>
      <c r="F415" s="80"/>
      <c r="G415" s="77"/>
      <c r="H415" s="76"/>
      <c r="I415" s="81"/>
      <c r="J415" s="81"/>
      <c r="K415" s="36"/>
      <c r="L415" s="82"/>
      <c r="M415" s="82"/>
      <c r="N415" s="83"/>
      <c r="O415" s="68" t="s">
        <v>201</v>
      </c>
      <c r="P415" s="70">
        <v>43975.842951388891</v>
      </c>
      <c r="Q415" s="68" t="s">
        <v>3466</v>
      </c>
      <c r="R415" s="68"/>
      <c r="S415" s="68"/>
      <c r="T415" s="68"/>
      <c r="U415" s="70">
        <v>43975.842951388891</v>
      </c>
      <c r="V415" s="71" t="s">
        <v>5627</v>
      </c>
      <c r="W415" s="68"/>
      <c r="X415" s="68"/>
      <c r="Y415" s="73" t="s">
        <v>7627</v>
      </c>
      <c r="Z415" s="68"/>
    </row>
    <row r="416" spans="1:26" x14ac:dyDescent="0.25">
      <c r="A416" s="66" t="s">
        <v>560</v>
      </c>
      <c r="B416" s="66" t="s">
        <v>2250</v>
      </c>
      <c r="C416" s="77"/>
      <c r="D416" s="78"/>
      <c r="E416" s="79"/>
      <c r="F416" s="80"/>
      <c r="G416" s="77"/>
      <c r="H416" s="76"/>
      <c r="I416" s="81"/>
      <c r="J416" s="81"/>
      <c r="K416" s="36"/>
      <c r="L416" s="82"/>
      <c r="M416" s="82"/>
      <c r="N416" s="83"/>
      <c r="O416" s="68" t="s">
        <v>201</v>
      </c>
      <c r="P416" s="70">
        <v>43975.842951388891</v>
      </c>
      <c r="Q416" s="68" t="s">
        <v>3467</v>
      </c>
      <c r="R416" s="68"/>
      <c r="S416" s="68"/>
      <c r="T416" s="68"/>
      <c r="U416" s="70">
        <v>43975.842951388891</v>
      </c>
      <c r="V416" s="71" t="s">
        <v>5628</v>
      </c>
      <c r="W416" s="68"/>
      <c r="X416" s="68"/>
      <c r="Y416" s="73" t="s">
        <v>7628</v>
      </c>
      <c r="Z416" s="68"/>
    </row>
    <row r="417" spans="1:26" x14ac:dyDescent="0.25">
      <c r="A417" s="66" t="s">
        <v>561</v>
      </c>
      <c r="B417" s="66" t="s">
        <v>2186</v>
      </c>
      <c r="C417" s="77"/>
      <c r="D417" s="78"/>
      <c r="E417" s="79"/>
      <c r="F417" s="80"/>
      <c r="G417" s="77"/>
      <c r="H417" s="76"/>
      <c r="I417" s="81"/>
      <c r="J417" s="81"/>
      <c r="K417" s="36"/>
      <c r="L417" s="82"/>
      <c r="M417" s="82"/>
      <c r="N417" s="83"/>
      <c r="O417" s="68" t="s">
        <v>202</v>
      </c>
      <c r="P417" s="70">
        <v>43975.842951388891</v>
      </c>
      <c r="Q417" s="68" t="s">
        <v>3468</v>
      </c>
      <c r="R417" s="71" t="s">
        <v>4875</v>
      </c>
      <c r="S417" s="68" t="s">
        <v>203</v>
      </c>
      <c r="T417" s="68"/>
      <c r="U417" s="70">
        <v>43975.842951388891</v>
      </c>
      <c r="V417" s="71" t="s">
        <v>5629</v>
      </c>
      <c r="W417" s="68"/>
      <c r="X417" s="68"/>
      <c r="Y417" s="73" t="s">
        <v>7629</v>
      </c>
      <c r="Z417" s="73" t="s">
        <v>9373</v>
      </c>
    </row>
    <row r="418" spans="1:26" x14ac:dyDescent="0.25">
      <c r="A418" s="66" t="s">
        <v>562</v>
      </c>
      <c r="B418" s="66" t="s">
        <v>2032</v>
      </c>
      <c r="C418" s="77"/>
      <c r="D418" s="78"/>
      <c r="E418" s="79"/>
      <c r="F418" s="80"/>
      <c r="G418" s="77"/>
      <c r="H418" s="76"/>
      <c r="I418" s="81"/>
      <c r="J418" s="81"/>
      <c r="K418" s="36"/>
      <c r="L418" s="82"/>
      <c r="M418" s="82"/>
      <c r="N418" s="83"/>
      <c r="O418" s="68" t="s">
        <v>201</v>
      </c>
      <c r="P418" s="70">
        <v>43975.842951388891</v>
      </c>
      <c r="Q418" s="68" t="s">
        <v>3219</v>
      </c>
      <c r="R418" s="68"/>
      <c r="S418" s="68"/>
      <c r="T418" s="68"/>
      <c r="U418" s="70">
        <v>43975.842951388891</v>
      </c>
      <c r="V418" s="71" t="s">
        <v>5630</v>
      </c>
      <c r="W418" s="68"/>
      <c r="X418" s="68"/>
      <c r="Y418" s="73" t="s">
        <v>7630</v>
      </c>
      <c r="Z418" s="68"/>
    </row>
    <row r="419" spans="1:26" x14ac:dyDescent="0.25">
      <c r="A419" s="66" t="s">
        <v>563</v>
      </c>
      <c r="B419" s="66" t="s">
        <v>2251</v>
      </c>
      <c r="C419" s="77"/>
      <c r="D419" s="78"/>
      <c r="E419" s="79"/>
      <c r="F419" s="80"/>
      <c r="G419" s="77"/>
      <c r="H419" s="76"/>
      <c r="I419" s="81"/>
      <c r="J419" s="81"/>
      <c r="K419" s="36"/>
      <c r="L419" s="82"/>
      <c r="M419" s="82"/>
      <c r="N419" s="83"/>
      <c r="O419" s="68" t="s">
        <v>201</v>
      </c>
      <c r="P419" s="70">
        <v>43975.842951388891</v>
      </c>
      <c r="Q419" s="68" t="s">
        <v>3469</v>
      </c>
      <c r="R419" s="68"/>
      <c r="S419" s="68"/>
      <c r="T419" s="68"/>
      <c r="U419" s="70">
        <v>43975.842951388891</v>
      </c>
      <c r="V419" s="71" t="s">
        <v>5631</v>
      </c>
      <c r="W419" s="68"/>
      <c r="X419" s="68"/>
      <c r="Y419" s="73" t="s">
        <v>7631</v>
      </c>
      <c r="Z419" s="68"/>
    </row>
    <row r="420" spans="1:26" x14ac:dyDescent="0.25">
      <c r="A420" s="66" t="s">
        <v>564</v>
      </c>
      <c r="B420" s="66" t="s">
        <v>2252</v>
      </c>
      <c r="C420" s="77"/>
      <c r="D420" s="78"/>
      <c r="E420" s="79"/>
      <c r="F420" s="80"/>
      <c r="G420" s="77"/>
      <c r="H420" s="76"/>
      <c r="I420" s="81"/>
      <c r="J420" s="81"/>
      <c r="K420" s="36"/>
      <c r="L420" s="82"/>
      <c r="M420" s="82"/>
      <c r="N420" s="83"/>
      <c r="O420" s="68" t="s">
        <v>201</v>
      </c>
      <c r="P420" s="70">
        <v>43975.842951388891</v>
      </c>
      <c r="Q420" s="68" t="s">
        <v>3470</v>
      </c>
      <c r="R420" s="68"/>
      <c r="S420" s="68"/>
      <c r="T420" s="68"/>
      <c r="U420" s="70">
        <v>43975.842951388891</v>
      </c>
      <c r="V420" s="71" t="s">
        <v>5632</v>
      </c>
      <c r="W420" s="68"/>
      <c r="X420" s="68"/>
      <c r="Y420" s="73" t="s">
        <v>7632</v>
      </c>
      <c r="Z420" s="73" t="s">
        <v>9374</v>
      </c>
    </row>
    <row r="421" spans="1:26" x14ac:dyDescent="0.25">
      <c r="A421" s="66" t="s">
        <v>564</v>
      </c>
      <c r="B421" s="66" t="s">
        <v>2253</v>
      </c>
      <c r="C421" s="77"/>
      <c r="D421" s="78"/>
      <c r="E421" s="79"/>
      <c r="F421" s="80"/>
      <c r="G421" s="77"/>
      <c r="H421" s="76"/>
      <c r="I421" s="81"/>
      <c r="J421" s="81"/>
      <c r="K421" s="36"/>
      <c r="L421" s="82"/>
      <c r="M421" s="82"/>
      <c r="N421" s="83"/>
      <c r="O421" s="68" t="s">
        <v>202</v>
      </c>
      <c r="P421" s="70">
        <v>43975.842951388891</v>
      </c>
      <c r="Q421" s="68" t="s">
        <v>3470</v>
      </c>
      <c r="R421" s="68"/>
      <c r="S421" s="68"/>
      <c r="T421" s="68"/>
      <c r="U421" s="70">
        <v>43975.842951388891</v>
      </c>
      <c r="V421" s="71" t="s">
        <v>5632</v>
      </c>
      <c r="W421" s="68"/>
      <c r="X421" s="68"/>
      <c r="Y421" s="73" t="s">
        <v>7632</v>
      </c>
      <c r="Z421" s="73" t="s">
        <v>9374</v>
      </c>
    </row>
    <row r="422" spans="1:26" x14ac:dyDescent="0.25">
      <c r="A422" s="66" t="s">
        <v>565</v>
      </c>
      <c r="B422" s="66" t="s">
        <v>2254</v>
      </c>
      <c r="C422" s="77"/>
      <c r="D422" s="78"/>
      <c r="E422" s="79"/>
      <c r="F422" s="80"/>
      <c r="G422" s="77"/>
      <c r="H422" s="76"/>
      <c r="I422" s="81"/>
      <c r="J422" s="81"/>
      <c r="K422" s="36"/>
      <c r="L422" s="82"/>
      <c r="M422" s="82"/>
      <c r="N422" s="83"/>
      <c r="O422" s="68" t="s">
        <v>201</v>
      </c>
      <c r="P422" s="70">
        <v>43975.842951388891</v>
      </c>
      <c r="Q422" s="68" t="s">
        <v>3471</v>
      </c>
      <c r="R422" s="68"/>
      <c r="S422" s="68"/>
      <c r="T422" s="68"/>
      <c r="U422" s="70">
        <v>43975.842951388891</v>
      </c>
      <c r="V422" s="71" t="s">
        <v>5633</v>
      </c>
      <c r="W422" s="68"/>
      <c r="X422" s="68"/>
      <c r="Y422" s="73" t="s">
        <v>7633</v>
      </c>
      <c r="Z422" s="68"/>
    </row>
    <row r="423" spans="1:26" x14ac:dyDescent="0.25">
      <c r="A423" s="66" t="s">
        <v>566</v>
      </c>
      <c r="B423" s="66" t="s">
        <v>566</v>
      </c>
      <c r="C423" s="77"/>
      <c r="D423" s="78"/>
      <c r="E423" s="79"/>
      <c r="F423" s="80"/>
      <c r="G423" s="77"/>
      <c r="H423" s="76"/>
      <c r="I423" s="81"/>
      <c r="J423" s="81"/>
      <c r="K423" s="36"/>
      <c r="L423" s="82"/>
      <c r="M423" s="82"/>
      <c r="N423" s="83"/>
      <c r="O423" s="68" t="s">
        <v>186</v>
      </c>
      <c r="P423" s="70">
        <v>43975.842951388891</v>
      </c>
      <c r="Q423" s="68" t="s">
        <v>3472</v>
      </c>
      <c r="R423" s="68"/>
      <c r="S423" s="68"/>
      <c r="T423" s="68"/>
      <c r="U423" s="70">
        <v>43975.842951388891</v>
      </c>
      <c r="V423" s="71" t="s">
        <v>5634</v>
      </c>
      <c r="W423" s="68"/>
      <c r="X423" s="68"/>
      <c r="Y423" s="73" t="s">
        <v>7634</v>
      </c>
      <c r="Z423" s="73" t="s">
        <v>9375</v>
      </c>
    </row>
    <row r="424" spans="1:26" x14ac:dyDescent="0.25">
      <c r="A424" s="66" t="s">
        <v>567</v>
      </c>
      <c r="B424" s="66" t="s">
        <v>2255</v>
      </c>
      <c r="C424" s="77"/>
      <c r="D424" s="78"/>
      <c r="E424" s="79"/>
      <c r="F424" s="80"/>
      <c r="G424" s="77"/>
      <c r="H424" s="76"/>
      <c r="I424" s="81"/>
      <c r="J424" s="81"/>
      <c r="K424" s="36"/>
      <c r="L424" s="82"/>
      <c r="M424" s="82"/>
      <c r="N424" s="83"/>
      <c r="O424" s="68" t="s">
        <v>201</v>
      </c>
      <c r="P424" s="70">
        <v>43975.842951388891</v>
      </c>
      <c r="Q424" s="68" t="s">
        <v>3473</v>
      </c>
      <c r="R424" s="68"/>
      <c r="S424" s="68"/>
      <c r="T424" s="68"/>
      <c r="U424" s="70">
        <v>43975.842951388891</v>
      </c>
      <c r="V424" s="71" t="s">
        <v>5635</v>
      </c>
      <c r="W424" s="68"/>
      <c r="X424" s="68"/>
      <c r="Y424" s="73" t="s">
        <v>7635</v>
      </c>
      <c r="Z424" s="68"/>
    </row>
    <row r="425" spans="1:26" x14ac:dyDescent="0.25">
      <c r="A425" s="66" t="s">
        <v>568</v>
      </c>
      <c r="B425" s="66" t="s">
        <v>2256</v>
      </c>
      <c r="C425" s="77"/>
      <c r="D425" s="78"/>
      <c r="E425" s="79"/>
      <c r="F425" s="80"/>
      <c r="G425" s="77"/>
      <c r="H425" s="76"/>
      <c r="I425" s="81"/>
      <c r="J425" s="81"/>
      <c r="K425" s="36"/>
      <c r="L425" s="82"/>
      <c r="M425" s="82"/>
      <c r="N425" s="83"/>
      <c r="O425" s="68" t="s">
        <v>202</v>
      </c>
      <c r="P425" s="70">
        <v>43975.842951388891</v>
      </c>
      <c r="Q425" s="68" t="s">
        <v>3474</v>
      </c>
      <c r="R425" s="68"/>
      <c r="S425" s="68"/>
      <c r="T425" s="68"/>
      <c r="U425" s="70">
        <v>43975.842951388891</v>
      </c>
      <c r="V425" s="71" t="s">
        <v>5636</v>
      </c>
      <c r="W425" s="68"/>
      <c r="X425" s="68"/>
      <c r="Y425" s="73" t="s">
        <v>7636</v>
      </c>
      <c r="Z425" s="73" t="s">
        <v>9376</v>
      </c>
    </row>
    <row r="426" spans="1:26" x14ac:dyDescent="0.25">
      <c r="A426" s="66" t="s">
        <v>569</v>
      </c>
      <c r="B426" s="66" t="s">
        <v>2257</v>
      </c>
      <c r="C426" s="77"/>
      <c r="D426" s="78"/>
      <c r="E426" s="79"/>
      <c r="F426" s="80"/>
      <c r="G426" s="77"/>
      <c r="H426" s="76"/>
      <c r="I426" s="81"/>
      <c r="J426" s="81"/>
      <c r="K426" s="36"/>
      <c r="L426" s="82"/>
      <c r="M426" s="82"/>
      <c r="N426" s="83"/>
      <c r="O426" s="68" t="s">
        <v>201</v>
      </c>
      <c r="P426" s="70">
        <v>43975.842951388891</v>
      </c>
      <c r="Q426" s="68" t="s">
        <v>3475</v>
      </c>
      <c r="R426" s="68"/>
      <c r="S426" s="68"/>
      <c r="T426" s="68"/>
      <c r="U426" s="70">
        <v>43975.842951388891</v>
      </c>
      <c r="V426" s="71" t="s">
        <v>5637</v>
      </c>
      <c r="W426" s="68"/>
      <c r="X426" s="68"/>
      <c r="Y426" s="73" t="s">
        <v>7637</v>
      </c>
      <c r="Z426" s="68"/>
    </row>
    <row r="427" spans="1:26" x14ac:dyDescent="0.25">
      <c r="A427" s="66" t="s">
        <v>570</v>
      </c>
      <c r="B427" s="66" t="s">
        <v>2258</v>
      </c>
      <c r="C427" s="77"/>
      <c r="D427" s="78"/>
      <c r="E427" s="79"/>
      <c r="F427" s="80"/>
      <c r="G427" s="77"/>
      <c r="H427" s="76"/>
      <c r="I427" s="81"/>
      <c r="J427" s="81"/>
      <c r="K427" s="36"/>
      <c r="L427" s="82"/>
      <c r="M427" s="82"/>
      <c r="N427" s="83"/>
      <c r="O427" s="68" t="s">
        <v>201</v>
      </c>
      <c r="P427" s="70">
        <v>43975.842951388891</v>
      </c>
      <c r="Q427" s="68" t="s">
        <v>3476</v>
      </c>
      <c r="R427" s="68"/>
      <c r="S427" s="68"/>
      <c r="T427" s="68"/>
      <c r="U427" s="70">
        <v>43975.842951388891</v>
      </c>
      <c r="V427" s="71" t="s">
        <v>5638</v>
      </c>
      <c r="W427" s="68"/>
      <c r="X427" s="68"/>
      <c r="Y427" s="73" t="s">
        <v>7638</v>
      </c>
      <c r="Z427" s="68"/>
    </row>
    <row r="428" spans="1:26" x14ac:dyDescent="0.25">
      <c r="A428" s="66" t="s">
        <v>571</v>
      </c>
      <c r="B428" s="66" t="s">
        <v>2244</v>
      </c>
      <c r="C428" s="77"/>
      <c r="D428" s="78"/>
      <c r="E428" s="79"/>
      <c r="F428" s="80"/>
      <c r="G428" s="77"/>
      <c r="H428" s="76"/>
      <c r="I428" s="81"/>
      <c r="J428" s="81"/>
      <c r="K428" s="36"/>
      <c r="L428" s="82"/>
      <c r="M428" s="82"/>
      <c r="N428" s="83"/>
      <c r="O428" s="68" t="s">
        <v>202</v>
      </c>
      <c r="P428" s="70">
        <v>43975.842951388891</v>
      </c>
      <c r="Q428" s="68" t="s">
        <v>3477</v>
      </c>
      <c r="R428" s="68"/>
      <c r="S428" s="68"/>
      <c r="T428" s="68"/>
      <c r="U428" s="70">
        <v>43975.842951388891</v>
      </c>
      <c r="V428" s="71" t="s">
        <v>5639</v>
      </c>
      <c r="W428" s="68"/>
      <c r="X428" s="68"/>
      <c r="Y428" s="73" t="s">
        <v>7639</v>
      </c>
      <c r="Z428" s="73" t="s">
        <v>9377</v>
      </c>
    </row>
    <row r="429" spans="1:26" x14ac:dyDescent="0.25">
      <c r="A429" s="66" t="s">
        <v>572</v>
      </c>
      <c r="B429" s="66" t="s">
        <v>2090</v>
      </c>
      <c r="C429" s="77"/>
      <c r="D429" s="78"/>
      <c r="E429" s="79"/>
      <c r="F429" s="80"/>
      <c r="G429" s="77"/>
      <c r="H429" s="76"/>
      <c r="I429" s="81"/>
      <c r="J429" s="81"/>
      <c r="K429" s="36"/>
      <c r="L429" s="82"/>
      <c r="M429" s="82"/>
      <c r="N429" s="83"/>
      <c r="O429" s="68" t="s">
        <v>201</v>
      </c>
      <c r="P429" s="70">
        <v>43975.842951388891</v>
      </c>
      <c r="Q429" s="68" t="s">
        <v>3293</v>
      </c>
      <c r="R429" s="68"/>
      <c r="S429" s="68"/>
      <c r="T429" s="68"/>
      <c r="U429" s="70">
        <v>43975.842951388891</v>
      </c>
      <c r="V429" s="71" t="s">
        <v>5640</v>
      </c>
      <c r="W429" s="68"/>
      <c r="X429" s="68"/>
      <c r="Y429" s="73" t="s">
        <v>7640</v>
      </c>
      <c r="Z429" s="68"/>
    </row>
    <row r="430" spans="1:26" x14ac:dyDescent="0.25">
      <c r="A430" s="66" t="s">
        <v>573</v>
      </c>
      <c r="B430" s="66" t="s">
        <v>2259</v>
      </c>
      <c r="C430" s="77"/>
      <c r="D430" s="78"/>
      <c r="E430" s="79"/>
      <c r="F430" s="80"/>
      <c r="G430" s="77"/>
      <c r="H430" s="76"/>
      <c r="I430" s="81"/>
      <c r="J430" s="81"/>
      <c r="K430" s="36"/>
      <c r="L430" s="82"/>
      <c r="M430" s="82"/>
      <c r="N430" s="83"/>
      <c r="O430" s="68" t="s">
        <v>201</v>
      </c>
      <c r="P430" s="70">
        <v>43975.842951388891</v>
      </c>
      <c r="Q430" s="68" t="s">
        <v>3478</v>
      </c>
      <c r="R430" s="68"/>
      <c r="S430" s="68"/>
      <c r="T430" s="68"/>
      <c r="U430" s="70">
        <v>43975.842951388891</v>
      </c>
      <c r="V430" s="71" t="s">
        <v>5641</v>
      </c>
      <c r="W430" s="68"/>
      <c r="X430" s="68"/>
      <c r="Y430" s="73" t="s">
        <v>7641</v>
      </c>
      <c r="Z430" s="68"/>
    </row>
    <row r="431" spans="1:26" x14ac:dyDescent="0.25">
      <c r="A431" s="66" t="s">
        <v>574</v>
      </c>
      <c r="B431" s="66" t="s">
        <v>2260</v>
      </c>
      <c r="C431" s="77"/>
      <c r="D431" s="78"/>
      <c r="E431" s="79"/>
      <c r="F431" s="80"/>
      <c r="G431" s="77"/>
      <c r="H431" s="76"/>
      <c r="I431" s="81"/>
      <c r="J431" s="81"/>
      <c r="K431" s="36"/>
      <c r="L431" s="82"/>
      <c r="M431" s="82"/>
      <c r="N431" s="83"/>
      <c r="O431" s="68" t="s">
        <v>201</v>
      </c>
      <c r="P431" s="70">
        <v>43975.842951388891</v>
      </c>
      <c r="Q431" s="68" t="s">
        <v>3479</v>
      </c>
      <c r="R431" s="68"/>
      <c r="S431" s="68"/>
      <c r="T431" s="68" t="s">
        <v>5212</v>
      </c>
      <c r="U431" s="70">
        <v>43975.842951388891</v>
      </c>
      <c r="V431" s="71" t="s">
        <v>5642</v>
      </c>
      <c r="W431" s="68"/>
      <c r="X431" s="68"/>
      <c r="Y431" s="73" t="s">
        <v>7642</v>
      </c>
      <c r="Z431" s="68"/>
    </row>
    <row r="432" spans="1:26" x14ac:dyDescent="0.25">
      <c r="A432" s="66" t="s">
        <v>575</v>
      </c>
      <c r="B432" s="66" t="s">
        <v>2261</v>
      </c>
      <c r="C432" s="77"/>
      <c r="D432" s="78"/>
      <c r="E432" s="79"/>
      <c r="F432" s="80"/>
      <c r="G432" s="77"/>
      <c r="H432" s="76"/>
      <c r="I432" s="81"/>
      <c r="J432" s="81"/>
      <c r="K432" s="36"/>
      <c r="L432" s="82"/>
      <c r="M432" s="82"/>
      <c r="N432" s="83"/>
      <c r="O432" s="68" t="s">
        <v>201</v>
      </c>
      <c r="P432" s="70">
        <v>43975.842962962961</v>
      </c>
      <c r="Q432" s="68" t="s">
        <v>3480</v>
      </c>
      <c r="R432" s="68"/>
      <c r="S432" s="68"/>
      <c r="T432" s="68" t="s">
        <v>5235</v>
      </c>
      <c r="U432" s="70">
        <v>43975.842962962961</v>
      </c>
      <c r="V432" s="71" t="s">
        <v>5643</v>
      </c>
      <c r="W432" s="68"/>
      <c r="X432" s="68"/>
      <c r="Y432" s="73" t="s">
        <v>7643</v>
      </c>
      <c r="Z432" s="68"/>
    </row>
    <row r="433" spans="1:26" x14ac:dyDescent="0.25">
      <c r="A433" s="66" t="s">
        <v>576</v>
      </c>
      <c r="B433" s="66" t="s">
        <v>576</v>
      </c>
      <c r="C433" s="77"/>
      <c r="D433" s="78"/>
      <c r="E433" s="79"/>
      <c r="F433" s="80"/>
      <c r="G433" s="77"/>
      <c r="H433" s="76"/>
      <c r="I433" s="81"/>
      <c r="J433" s="81"/>
      <c r="K433" s="36"/>
      <c r="L433" s="82"/>
      <c r="M433" s="82"/>
      <c r="N433" s="83"/>
      <c r="O433" s="68" t="s">
        <v>186</v>
      </c>
      <c r="P433" s="70">
        <v>43975.842962962961</v>
      </c>
      <c r="Q433" s="68" t="s">
        <v>3481</v>
      </c>
      <c r="R433" s="68"/>
      <c r="S433" s="68"/>
      <c r="T433" s="68"/>
      <c r="U433" s="70">
        <v>43975.842962962961</v>
      </c>
      <c r="V433" s="71" t="s">
        <v>5644</v>
      </c>
      <c r="W433" s="68"/>
      <c r="X433" s="68"/>
      <c r="Y433" s="73" t="s">
        <v>7644</v>
      </c>
      <c r="Z433" s="68"/>
    </row>
    <row r="434" spans="1:26" x14ac:dyDescent="0.25">
      <c r="A434" s="66" t="s">
        <v>577</v>
      </c>
      <c r="B434" s="66" t="s">
        <v>577</v>
      </c>
      <c r="C434" s="77"/>
      <c r="D434" s="78"/>
      <c r="E434" s="79"/>
      <c r="F434" s="80"/>
      <c r="G434" s="77"/>
      <c r="H434" s="76"/>
      <c r="I434" s="81"/>
      <c r="J434" s="81"/>
      <c r="K434" s="36"/>
      <c r="L434" s="82"/>
      <c r="M434" s="82"/>
      <c r="N434" s="83"/>
      <c r="O434" s="68" t="s">
        <v>186</v>
      </c>
      <c r="P434" s="70">
        <v>43975.842962962961</v>
      </c>
      <c r="Q434" s="68" t="s">
        <v>3482</v>
      </c>
      <c r="R434" s="68"/>
      <c r="S434" s="68"/>
      <c r="T434" s="68"/>
      <c r="U434" s="70">
        <v>43975.842962962961</v>
      </c>
      <c r="V434" s="71" t="s">
        <v>5645</v>
      </c>
      <c r="W434" s="68"/>
      <c r="X434" s="68"/>
      <c r="Y434" s="73" t="s">
        <v>7645</v>
      </c>
      <c r="Z434" s="68"/>
    </row>
    <row r="435" spans="1:26" x14ac:dyDescent="0.25">
      <c r="A435" s="66" t="s">
        <v>578</v>
      </c>
      <c r="B435" s="66" t="s">
        <v>2262</v>
      </c>
      <c r="C435" s="77"/>
      <c r="D435" s="78"/>
      <c r="E435" s="79"/>
      <c r="F435" s="80"/>
      <c r="G435" s="77"/>
      <c r="H435" s="76"/>
      <c r="I435" s="81"/>
      <c r="J435" s="81"/>
      <c r="K435" s="36"/>
      <c r="L435" s="82"/>
      <c r="M435" s="82"/>
      <c r="N435" s="83"/>
      <c r="O435" s="68" t="s">
        <v>201</v>
      </c>
      <c r="P435" s="70">
        <v>43975.842962962961</v>
      </c>
      <c r="Q435" s="68" t="s">
        <v>3483</v>
      </c>
      <c r="R435" s="68"/>
      <c r="S435" s="68"/>
      <c r="T435" s="68"/>
      <c r="U435" s="70">
        <v>43975.842962962961</v>
      </c>
      <c r="V435" s="71" t="s">
        <v>5646</v>
      </c>
      <c r="W435" s="68"/>
      <c r="X435" s="68"/>
      <c r="Y435" s="73" t="s">
        <v>7646</v>
      </c>
      <c r="Z435" s="68"/>
    </row>
    <row r="436" spans="1:26" x14ac:dyDescent="0.25">
      <c r="A436" s="66" t="s">
        <v>579</v>
      </c>
      <c r="B436" s="66" t="s">
        <v>2263</v>
      </c>
      <c r="C436" s="77"/>
      <c r="D436" s="78"/>
      <c r="E436" s="79"/>
      <c r="F436" s="80"/>
      <c r="G436" s="77"/>
      <c r="H436" s="76"/>
      <c r="I436" s="81"/>
      <c r="J436" s="81"/>
      <c r="K436" s="36"/>
      <c r="L436" s="82"/>
      <c r="M436" s="82"/>
      <c r="N436" s="83"/>
      <c r="O436" s="68" t="s">
        <v>201</v>
      </c>
      <c r="P436" s="70">
        <v>43975.842962962961</v>
      </c>
      <c r="Q436" s="68" t="s">
        <v>3484</v>
      </c>
      <c r="R436" s="68"/>
      <c r="S436" s="68"/>
      <c r="T436" s="68"/>
      <c r="U436" s="70">
        <v>43975.842962962961</v>
      </c>
      <c r="V436" s="71" t="s">
        <v>5647</v>
      </c>
      <c r="W436" s="68"/>
      <c r="X436" s="68"/>
      <c r="Y436" s="73" t="s">
        <v>7647</v>
      </c>
      <c r="Z436" s="68"/>
    </row>
    <row r="437" spans="1:26" x14ac:dyDescent="0.25">
      <c r="A437" s="66" t="s">
        <v>579</v>
      </c>
      <c r="B437" s="66" t="s">
        <v>2264</v>
      </c>
      <c r="C437" s="77"/>
      <c r="D437" s="78"/>
      <c r="E437" s="79"/>
      <c r="F437" s="80"/>
      <c r="G437" s="77"/>
      <c r="H437" s="76"/>
      <c r="I437" s="81"/>
      <c r="J437" s="81"/>
      <c r="K437" s="36"/>
      <c r="L437" s="82"/>
      <c r="M437" s="82"/>
      <c r="N437" s="83"/>
      <c r="O437" s="68" t="s">
        <v>201</v>
      </c>
      <c r="P437" s="70">
        <v>43975.842962962961</v>
      </c>
      <c r="Q437" s="68" t="s">
        <v>3484</v>
      </c>
      <c r="R437" s="68"/>
      <c r="S437" s="68"/>
      <c r="T437" s="68"/>
      <c r="U437" s="70">
        <v>43975.842962962961</v>
      </c>
      <c r="V437" s="71" t="s">
        <v>5647</v>
      </c>
      <c r="W437" s="68"/>
      <c r="X437" s="68"/>
      <c r="Y437" s="73" t="s">
        <v>7647</v>
      </c>
      <c r="Z437" s="68"/>
    </row>
    <row r="438" spans="1:26" x14ac:dyDescent="0.25">
      <c r="A438" s="66" t="s">
        <v>580</v>
      </c>
      <c r="B438" s="66" t="s">
        <v>2265</v>
      </c>
      <c r="C438" s="77"/>
      <c r="D438" s="78"/>
      <c r="E438" s="79"/>
      <c r="F438" s="80"/>
      <c r="G438" s="77"/>
      <c r="H438" s="76"/>
      <c r="I438" s="81"/>
      <c r="J438" s="81"/>
      <c r="K438" s="36"/>
      <c r="L438" s="82"/>
      <c r="M438" s="82"/>
      <c r="N438" s="83"/>
      <c r="O438" s="68" t="s">
        <v>202</v>
      </c>
      <c r="P438" s="70">
        <v>43975.842962962961</v>
      </c>
      <c r="Q438" s="68" t="s">
        <v>3485</v>
      </c>
      <c r="R438" s="68"/>
      <c r="S438" s="68"/>
      <c r="T438" s="68"/>
      <c r="U438" s="70">
        <v>43975.842962962961</v>
      </c>
      <c r="V438" s="71" t="s">
        <v>5648</v>
      </c>
      <c r="W438" s="68"/>
      <c r="X438" s="68"/>
      <c r="Y438" s="73" t="s">
        <v>7648</v>
      </c>
      <c r="Z438" s="73" t="s">
        <v>9378</v>
      </c>
    </row>
    <row r="439" spans="1:26" x14ac:dyDescent="0.25">
      <c r="A439" s="66" t="s">
        <v>581</v>
      </c>
      <c r="B439" s="66" t="s">
        <v>2266</v>
      </c>
      <c r="C439" s="77"/>
      <c r="D439" s="78"/>
      <c r="E439" s="79"/>
      <c r="F439" s="80"/>
      <c r="G439" s="77"/>
      <c r="H439" s="76"/>
      <c r="I439" s="81"/>
      <c r="J439" s="81"/>
      <c r="K439" s="36"/>
      <c r="L439" s="82"/>
      <c r="M439" s="82"/>
      <c r="N439" s="83"/>
      <c r="O439" s="68" t="s">
        <v>201</v>
      </c>
      <c r="P439" s="70">
        <v>43975.842962962961</v>
      </c>
      <c r="Q439" s="68" t="s">
        <v>3486</v>
      </c>
      <c r="R439" s="68"/>
      <c r="S439" s="68"/>
      <c r="T439" s="68"/>
      <c r="U439" s="70">
        <v>43975.842962962961</v>
      </c>
      <c r="V439" s="71" t="s">
        <v>5649</v>
      </c>
      <c r="W439" s="68"/>
      <c r="X439" s="68"/>
      <c r="Y439" s="73" t="s">
        <v>7649</v>
      </c>
      <c r="Z439" s="68"/>
    </row>
    <row r="440" spans="1:26" x14ac:dyDescent="0.25">
      <c r="A440" s="66" t="s">
        <v>582</v>
      </c>
      <c r="B440" s="66" t="s">
        <v>2192</v>
      </c>
      <c r="C440" s="77"/>
      <c r="D440" s="78"/>
      <c r="E440" s="79"/>
      <c r="F440" s="80"/>
      <c r="G440" s="77"/>
      <c r="H440" s="76"/>
      <c r="I440" s="81"/>
      <c r="J440" s="81"/>
      <c r="K440" s="36"/>
      <c r="L440" s="82"/>
      <c r="M440" s="82"/>
      <c r="N440" s="83"/>
      <c r="O440" s="68" t="s">
        <v>201</v>
      </c>
      <c r="P440" s="70">
        <v>43975.842962962961</v>
      </c>
      <c r="Q440" s="68" t="s">
        <v>3391</v>
      </c>
      <c r="R440" s="68"/>
      <c r="S440" s="68"/>
      <c r="T440" s="68"/>
      <c r="U440" s="70">
        <v>43975.842962962961</v>
      </c>
      <c r="V440" s="71" t="s">
        <v>5650</v>
      </c>
      <c r="W440" s="68"/>
      <c r="X440" s="68"/>
      <c r="Y440" s="73" t="s">
        <v>7650</v>
      </c>
      <c r="Z440" s="68"/>
    </row>
    <row r="441" spans="1:26" x14ac:dyDescent="0.25">
      <c r="A441" s="66" t="s">
        <v>582</v>
      </c>
      <c r="B441" s="66" t="s">
        <v>2087</v>
      </c>
      <c r="C441" s="77"/>
      <c r="D441" s="78"/>
      <c r="E441" s="79"/>
      <c r="F441" s="80"/>
      <c r="G441" s="77"/>
      <c r="H441" s="76"/>
      <c r="I441" s="81"/>
      <c r="J441" s="81"/>
      <c r="K441" s="36"/>
      <c r="L441" s="82"/>
      <c r="M441" s="82"/>
      <c r="N441" s="83"/>
      <c r="O441" s="68" t="s">
        <v>201</v>
      </c>
      <c r="P441" s="70">
        <v>43975.842962962961</v>
      </c>
      <c r="Q441" s="68" t="s">
        <v>3391</v>
      </c>
      <c r="R441" s="68"/>
      <c r="S441" s="68"/>
      <c r="T441" s="68"/>
      <c r="U441" s="70">
        <v>43975.842962962961</v>
      </c>
      <c r="V441" s="71" t="s">
        <v>5650</v>
      </c>
      <c r="W441" s="68"/>
      <c r="X441" s="68"/>
      <c r="Y441" s="73" t="s">
        <v>7650</v>
      </c>
      <c r="Z441" s="68"/>
    </row>
    <row r="442" spans="1:26" x14ac:dyDescent="0.25">
      <c r="A442" s="66" t="s">
        <v>582</v>
      </c>
      <c r="B442" s="66" t="s">
        <v>2021</v>
      </c>
      <c r="C442" s="77"/>
      <c r="D442" s="78"/>
      <c r="E442" s="79"/>
      <c r="F442" s="80"/>
      <c r="G442" s="77"/>
      <c r="H442" s="76"/>
      <c r="I442" s="81"/>
      <c r="J442" s="81"/>
      <c r="K442" s="36"/>
      <c r="L442" s="82"/>
      <c r="M442" s="82"/>
      <c r="N442" s="83"/>
      <c r="O442" s="68" t="s">
        <v>201</v>
      </c>
      <c r="P442" s="70">
        <v>43975.842962962961</v>
      </c>
      <c r="Q442" s="68" t="s">
        <v>3391</v>
      </c>
      <c r="R442" s="68"/>
      <c r="S442" s="68"/>
      <c r="T442" s="68"/>
      <c r="U442" s="70">
        <v>43975.842962962961</v>
      </c>
      <c r="V442" s="71" t="s">
        <v>5650</v>
      </c>
      <c r="W442" s="68"/>
      <c r="X442" s="68"/>
      <c r="Y442" s="73" t="s">
        <v>7650</v>
      </c>
      <c r="Z442" s="68"/>
    </row>
    <row r="443" spans="1:26" x14ac:dyDescent="0.25">
      <c r="A443" s="66" t="s">
        <v>582</v>
      </c>
      <c r="B443" s="66" t="s">
        <v>2193</v>
      </c>
      <c r="C443" s="77"/>
      <c r="D443" s="78"/>
      <c r="E443" s="79"/>
      <c r="F443" s="80"/>
      <c r="G443" s="77"/>
      <c r="H443" s="76"/>
      <c r="I443" s="81"/>
      <c r="J443" s="81"/>
      <c r="K443" s="36"/>
      <c r="L443" s="82"/>
      <c r="M443" s="82"/>
      <c r="N443" s="83"/>
      <c r="O443" s="68" t="s">
        <v>201</v>
      </c>
      <c r="P443" s="70">
        <v>43975.842962962961</v>
      </c>
      <c r="Q443" s="68" t="s">
        <v>3391</v>
      </c>
      <c r="R443" s="68"/>
      <c r="S443" s="68"/>
      <c r="T443" s="68"/>
      <c r="U443" s="70">
        <v>43975.842962962961</v>
      </c>
      <c r="V443" s="71" t="s">
        <v>5650</v>
      </c>
      <c r="W443" s="68"/>
      <c r="X443" s="68"/>
      <c r="Y443" s="73" t="s">
        <v>7650</v>
      </c>
      <c r="Z443" s="68"/>
    </row>
    <row r="444" spans="1:26" x14ac:dyDescent="0.25">
      <c r="A444" s="66" t="s">
        <v>583</v>
      </c>
      <c r="B444" s="66" t="s">
        <v>583</v>
      </c>
      <c r="C444" s="77"/>
      <c r="D444" s="78"/>
      <c r="E444" s="79"/>
      <c r="F444" s="80"/>
      <c r="G444" s="77"/>
      <c r="H444" s="76"/>
      <c r="I444" s="81"/>
      <c r="J444" s="81"/>
      <c r="K444" s="36"/>
      <c r="L444" s="82"/>
      <c r="M444" s="82"/>
      <c r="N444" s="83"/>
      <c r="O444" s="68" t="s">
        <v>186</v>
      </c>
      <c r="P444" s="70">
        <v>43975.842962962961</v>
      </c>
      <c r="Q444" s="68" t="s">
        <v>3487</v>
      </c>
      <c r="R444" s="68"/>
      <c r="S444" s="68"/>
      <c r="T444" s="68"/>
      <c r="U444" s="70">
        <v>43975.842962962961</v>
      </c>
      <c r="V444" s="71" t="s">
        <v>5651</v>
      </c>
      <c r="W444" s="68"/>
      <c r="X444" s="68"/>
      <c r="Y444" s="73" t="s">
        <v>7651</v>
      </c>
      <c r="Z444" s="68"/>
    </row>
    <row r="445" spans="1:26" x14ac:dyDescent="0.25">
      <c r="A445" s="66" t="s">
        <v>584</v>
      </c>
      <c r="B445" s="66" t="s">
        <v>2267</v>
      </c>
      <c r="C445" s="77"/>
      <c r="D445" s="78"/>
      <c r="E445" s="79"/>
      <c r="F445" s="80"/>
      <c r="G445" s="77"/>
      <c r="H445" s="76"/>
      <c r="I445" s="81"/>
      <c r="J445" s="81"/>
      <c r="K445" s="36"/>
      <c r="L445" s="82"/>
      <c r="M445" s="82"/>
      <c r="N445" s="83"/>
      <c r="O445" s="68" t="s">
        <v>201</v>
      </c>
      <c r="P445" s="70">
        <v>43975.842847222222</v>
      </c>
      <c r="Q445" s="68" t="s">
        <v>3488</v>
      </c>
      <c r="R445" s="68"/>
      <c r="S445" s="68"/>
      <c r="T445" s="68"/>
      <c r="U445" s="70">
        <v>43975.842847222222</v>
      </c>
      <c r="V445" s="71" t="s">
        <v>5652</v>
      </c>
      <c r="W445" s="68"/>
      <c r="X445" s="68"/>
      <c r="Y445" s="73" t="s">
        <v>7652</v>
      </c>
      <c r="Z445" s="68"/>
    </row>
    <row r="446" spans="1:26" x14ac:dyDescent="0.25">
      <c r="A446" s="66" t="s">
        <v>584</v>
      </c>
      <c r="B446" s="66" t="s">
        <v>2268</v>
      </c>
      <c r="C446" s="77"/>
      <c r="D446" s="78"/>
      <c r="E446" s="79"/>
      <c r="F446" s="80"/>
      <c r="G446" s="77"/>
      <c r="H446" s="76"/>
      <c r="I446" s="81"/>
      <c r="J446" s="81"/>
      <c r="K446" s="36"/>
      <c r="L446" s="82"/>
      <c r="M446" s="82"/>
      <c r="N446" s="83"/>
      <c r="O446" s="68" t="s">
        <v>201</v>
      </c>
      <c r="P446" s="70">
        <v>43975.842962962961</v>
      </c>
      <c r="Q446" s="68" t="s">
        <v>3489</v>
      </c>
      <c r="R446" s="68"/>
      <c r="S446" s="68"/>
      <c r="T446" s="68"/>
      <c r="U446" s="70">
        <v>43975.842962962961</v>
      </c>
      <c r="V446" s="71" t="s">
        <v>5653</v>
      </c>
      <c r="W446" s="68"/>
      <c r="X446" s="68"/>
      <c r="Y446" s="73" t="s">
        <v>7653</v>
      </c>
      <c r="Z446" s="68"/>
    </row>
    <row r="447" spans="1:26" x14ac:dyDescent="0.25">
      <c r="A447" s="66" t="s">
        <v>585</v>
      </c>
      <c r="B447" s="66" t="s">
        <v>2269</v>
      </c>
      <c r="C447" s="77"/>
      <c r="D447" s="78"/>
      <c r="E447" s="79"/>
      <c r="F447" s="80"/>
      <c r="G447" s="77"/>
      <c r="H447" s="76"/>
      <c r="I447" s="81"/>
      <c r="J447" s="81"/>
      <c r="K447" s="36"/>
      <c r="L447" s="82"/>
      <c r="M447" s="82"/>
      <c r="N447" s="83"/>
      <c r="O447" s="68" t="s">
        <v>201</v>
      </c>
      <c r="P447" s="70">
        <v>43975.842962962961</v>
      </c>
      <c r="Q447" s="68" t="s">
        <v>3490</v>
      </c>
      <c r="R447" s="68"/>
      <c r="S447" s="68"/>
      <c r="T447" s="68"/>
      <c r="U447" s="70">
        <v>43975.842962962961</v>
      </c>
      <c r="V447" s="71" t="s">
        <v>5654</v>
      </c>
      <c r="W447" s="68"/>
      <c r="X447" s="68"/>
      <c r="Y447" s="73" t="s">
        <v>7654</v>
      </c>
      <c r="Z447" s="68"/>
    </row>
    <row r="448" spans="1:26" x14ac:dyDescent="0.25">
      <c r="A448" s="66" t="s">
        <v>586</v>
      </c>
      <c r="B448" s="66" t="s">
        <v>2270</v>
      </c>
      <c r="C448" s="77"/>
      <c r="D448" s="78"/>
      <c r="E448" s="79"/>
      <c r="F448" s="80"/>
      <c r="G448" s="77"/>
      <c r="H448" s="76"/>
      <c r="I448" s="81"/>
      <c r="J448" s="81"/>
      <c r="K448" s="36"/>
      <c r="L448" s="82"/>
      <c r="M448" s="82"/>
      <c r="N448" s="83"/>
      <c r="O448" s="68" t="s">
        <v>202</v>
      </c>
      <c r="P448" s="70">
        <v>43975.842962962961</v>
      </c>
      <c r="Q448" s="68" t="s">
        <v>3491</v>
      </c>
      <c r="R448" s="68"/>
      <c r="S448" s="68"/>
      <c r="T448" s="68"/>
      <c r="U448" s="70">
        <v>43975.842962962961</v>
      </c>
      <c r="V448" s="71" t="s">
        <v>5655</v>
      </c>
      <c r="W448" s="68"/>
      <c r="X448" s="68"/>
      <c r="Y448" s="73" t="s">
        <v>7655</v>
      </c>
      <c r="Z448" s="73" t="s">
        <v>9379</v>
      </c>
    </row>
    <row r="449" spans="1:26" x14ac:dyDescent="0.25">
      <c r="A449" s="66" t="s">
        <v>587</v>
      </c>
      <c r="B449" s="66" t="s">
        <v>587</v>
      </c>
      <c r="C449" s="77"/>
      <c r="D449" s="78"/>
      <c r="E449" s="79"/>
      <c r="F449" s="80"/>
      <c r="G449" s="77"/>
      <c r="H449" s="76"/>
      <c r="I449" s="81"/>
      <c r="J449" s="81"/>
      <c r="K449" s="36"/>
      <c r="L449" s="82"/>
      <c r="M449" s="82"/>
      <c r="N449" s="83"/>
      <c r="O449" s="68" t="s">
        <v>186</v>
      </c>
      <c r="P449" s="70">
        <v>43975.842962962961</v>
      </c>
      <c r="Q449" s="68" t="s">
        <v>3492</v>
      </c>
      <c r="R449" s="71" t="s">
        <v>4876</v>
      </c>
      <c r="S449" s="68" t="s">
        <v>203</v>
      </c>
      <c r="T449" s="68"/>
      <c r="U449" s="70">
        <v>43975.842962962961</v>
      </c>
      <c r="V449" s="71" t="s">
        <v>5656</v>
      </c>
      <c r="W449" s="68"/>
      <c r="X449" s="68"/>
      <c r="Y449" s="73" t="s">
        <v>7656</v>
      </c>
      <c r="Z449" s="68"/>
    </row>
    <row r="450" spans="1:26" x14ac:dyDescent="0.25">
      <c r="A450" s="66" t="s">
        <v>588</v>
      </c>
      <c r="B450" s="66" t="s">
        <v>588</v>
      </c>
      <c r="C450" s="77"/>
      <c r="D450" s="78"/>
      <c r="E450" s="79"/>
      <c r="F450" s="80"/>
      <c r="G450" s="77"/>
      <c r="H450" s="76"/>
      <c r="I450" s="81"/>
      <c r="J450" s="81"/>
      <c r="K450" s="36"/>
      <c r="L450" s="82"/>
      <c r="M450" s="82"/>
      <c r="N450" s="83"/>
      <c r="O450" s="68" t="s">
        <v>186</v>
      </c>
      <c r="P450" s="70">
        <v>43975.842962962961</v>
      </c>
      <c r="Q450" s="68" t="s">
        <v>3493</v>
      </c>
      <c r="R450" s="71" t="s">
        <v>4877</v>
      </c>
      <c r="S450" s="68" t="s">
        <v>203</v>
      </c>
      <c r="T450" s="68"/>
      <c r="U450" s="70">
        <v>43975.842962962961</v>
      </c>
      <c r="V450" s="71" t="s">
        <v>5657</v>
      </c>
      <c r="W450" s="68"/>
      <c r="X450" s="68"/>
      <c r="Y450" s="73" t="s">
        <v>7657</v>
      </c>
      <c r="Z450" s="68"/>
    </row>
    <row r="451" spans="1:26" x14ac:dyDescent="0.25">
      <c r="A451" s="66" t="s">
        <v>589</v>
      </c>
      <c r="B451" s="66" t="s">
        <v>2271</v>
      </c>
      <c r="C451" s="77"/>
      <c r="D451" s="78"/>
      <c r="E451" s="79"/>
      <c r="F451" s="80"/>
      <c r="G451" s="77"/>
      <c r="H451" s="76"/>
      <c r="I451" s="81"/>
      <c r="J451" s="81"/>
      <c r="K451" s="36"/>
      <c r="L451" s="82"/>
      <c r="M451" s="82"/>
      <c r="N451" s="83"/>
      <c r="O451" s="68" t="s">
        <v>201</v>
      </c>
      <c r="P451" s="70">
        <v>43975.842962962961</v>
      </c>
      <c r="Q451" s="68" t="s">
        <v>3494</v>
      </c>
      <c r="R451" s="68"/>
      <c r="S451" s="68"/>
      <c r="T451" s="68"/>
      <c r="U451" s="70">
        <v>43975.842962962961</v>
      </c>
      <c r="V451" s="71" t="s">
        <v>5658</v>
      </c>
      <c r="W451" s="68"/>
      <c r="X451" s="68"/>
      <c r="Y451" s="73" t="s">
        <v>7658</v>
      </c>
      <c r="Z451" s="73" t="s">
        <v>9380</v>
      </c>
    </row>
    <row r="452" spans="1:26" x14ac:dyDescent="0.25">
      <c r="A452" s="66" t="s">
        <v>589</v>
      </c>
      <c r="B452" s="66" t="s">
        <v>2272</v>
      </c>
      <c r="C452" s="77"/>
      <c r="D452" s="78"/>
      <c r="E452" s="79"/>
      <c r="F452" s="80"/>
      <c r="G452" s="77"/>
      <c r="H452" s="76"/>
      <c r="I452" s="81"/>
      <c r="J452" s="81"/>
      <c r="K452" s="36"/>
      <c r="L452" s="82"/>
      <c r="M452" s="82"/>
      <c r="N452" s="83"/>
      <c r="O452" s="68" t="s">
        <v>202</v>
      </c>
      <c r="P452" s="70">
        <v>43975.842962962961</v>
      </c>
      <c r="Q452" s="68" t="s">
        <v>3494</v>
      </c>
      <c r="R452" s="68"/>
      <c r="S452" s="68"/>
      <c r="T452" s="68"/>
      <c r="U452" s="70">
        <v>43975.842962962961</v>
      </c>
      <c r="V452" s="71" t="s">
        <v>5658</v>
      </c>
      <c r="W452" s="68"/>
      <c r="X452" s="68"/>
      <c r="Y452" s="73" t="s">
        <v>7658</v>
      </c>
      <c r="Z452" s="73" t="s">
        <v>9380</v>
      </c>
    </row>
    <row r="453" spans="1:26" x14ac:dyDescent="0.25">
      <c r="A453" s="66" t="s">
        <v>590</v>
      </c>
      <c r="B453" s="66" t="s">
        <v>590</v>
      </c>
      <c r="C453" s="77"/>
      <c r="D453" s="78"/>
      <c r="E453" s="79"/>
      <c r="F453" s="80"/>
      <c r="G453" s="77"/>
      <c r="H453" s="76"/>
      <c r="I453" s="81"/>
      <c r="J453" s="81"/>
      <c r="K453" s="36"/>
      <c r="L453" s="82"/>
      <c r="M453" s="82"/>
      <c r="N453" s="83"/>
      <c r="O453" s="68" t="s">
        <v>186</v>
      </c>
      <c r="P453" s="70">
        <v>43975.842962962961</v>
      </c>
      <c r="Q453" s="68" t="s">
        <v>3495</v>
      </c>
      <c r="R453" s="68"/>
      <c r="S453" s="68"/>
      <c r="T453" s="68"/>
      <c r="U453" s="70">
        <v>43975.842962962961</v>
      </c>
      <c r="V453" s="71" t="s">
        <v>5659</v>
      </c>
      <c r="W453" s="68"/>
      <c r="X453" s="68"/>
      <c r="Y453" s="73" t="s">
        <v>7659</v>
      </c>
      <c r="Z453" s="68"/>
    </row>
    <row r="454" spans="1:26" x14ac:dyDescent="0.25">
      <c r="A454" s="66" t="s">
        <v>591</v>
      </c>
      <c r="B454" s="66" t="s">
        <v>2273</v>
      </c>
      <c r="C454" s="77"/>
      <c r="D454" s="78"/>
      <c r="E454" s="79"/>
      <c r="F454" s="80"/>
      <c r="G454" s="77"/>
      <c r="H454" s="76"/>
      <c r="I454" s="81"/>
      <c r="J454" s="81"/>
      <c r="K454" s="36"/>
      <c r="L454" s="82"/>
      <c r="M454" s="82"/>
      <c r="N454" s="83"/>
      <c r="O454" s="68" t="s">
        <v>201</v>
      </c>
      <c r="P454" s="70">
        <v>43975.842962962961</v>
      </c>
      <c r="Q454" s="68" t="s">
        <v>3496</v>
      </c>
      <c r="R454" s="68"/>
      <c r="S454" s="68"/>
      <c r="T454" s="68"/>
      <c r="U454" s="70">
        <v>43975.842962962961</v>
      </c>
      <c r="V454" s="71" t="s">
        <v>5660</v>
      </c>
      <c r="W454" s="68"/>
      <c r="X454" s="68"/>
      <c r="Y454" s="73" t="s">
        <v>7660</v>
      </c>
      <c r="Z454" s="68"/>
    </row>
    <row r="455" spans="1:26" x14ac:dyDescent="0.25">
      <c r="A455" s="66" t="s">
        <v>592</v>
      </c>
      <c r="B455" s="66" t="s">
        <v>2274</v>
      </c>
      <c r="C455" s="77"/>
      <c r="D455" s="78"/>
      <c r="E455" s="79"/>
      <c r="F455" s="80"/>
      <c r="G455" s="77"/>
      <c r="H455" s="76"/>
      <c r="I455" s="81"/>
      <c r="J455" s="81"/>
      <c r="K455" s="36"/>
      <c r="L455" s="82"/>
      <c r="M455" s="82"/>
      <c r="N455" s="83"/>
      <c r="O455" s="68" t="s">
        <v>201</v>
      </c>
      <c r="P455" s="70">
        <v>43975.842962962961</v>
      </c>
      <c r="Q455" s="68" t="s">
        <v>3497</v>
      </c>
      <c r="R455" s="68"/>
      <c r="S455" s="68"/>
      <c r="T455" s="68"/>
      <c r="U455" s="70">
        <v>43975.842962962961</v>
      </c>
      <c r="V455" s="71" t="s">
        <v>5661</v>
      </c>
      <c r="W455" s="68"/>
      <c r="X455" s="68"/>
      <c r="Y455" s="73" t="s">
        <v>7661</v>
      </c>
      <c r="Z455" s="68"/>
    </row>
    <row r="456" spans="1:26" x14ac:dyDescent="0.25">
      <c r="A456" s="66" t="s">
        <v>593</v>
      </c>
      <c r="B456" s="66" t="s">
        <v>2073</v>
      </c>
      <c r="C456" s="77"/>
      <c r="D456" s="78"/>
      <c r="E456" s="79"/>
      <c r="F456" s="80"/>
      <c r="G456" s="77"/>
      <c r="H456" s="76"/>
      <c r="I456" s="81"/>
      <c r="J456" s="81"/>
      <c r="K456" s="36"/>
      <c r="L456" s="82"/>
      <c r="M456" s="82"/>
      <c r="N456" s="83"/>
      <c r="O456" s="68" t="s">
        <v>201</v>
      </c>
      <c r="P456" s="70">
        <v>43975.842962962961</v>
      </c>
      <c r="Q456" s="68" t="s">
        <v>3263</v>
      </c>
      <c r="R456" s="68"/>
      <c r="S456" s="68"/>
      <c r="T456" s="68"/>
      <c r="U456" s="70">
        <v>43975.842962962961</v>
      </c>
      <c r="V456" s="71" t="s">
        <v>5662</v>
      </c>
      <c r="W456" s="68"/>
      <c r="X456" s="68"/>
      <c r="Y456" s="73" t="s">
        <v>7662</v>
      </c>
      <c r="Z456" s="68"/>
    </row>
    <row r="457" spans="1:26" x14ac:dyDescent="0.25">
      <c r="A457" s="66" t="s">
        <v>594</v>
      </c>
      <c r="B457" s="66" t="s">
        <v>197</v>
      </c>
      <c r="C457" s="77"/>
      <c r="D457" s="78"/>
      <c r="E457" s="79"/>
      <c r="F457" s="80"/>
      <c r="G457" s="77"/>
      <c r="H457" s="76"/>
      <c r="I457" s="81"/>
      <c r="J457" s="81"/>
      <c r="K457" s="36"/>
      <c r="L457" s="82"/>
      <c r="M457" s="82"/>
      <c r="N457" s="83"/>
      <c r="O457" s="68" t="s">
        <v>201</v>
      </c>
      <c r="P457" s="70">
        <v>43975.842974537038</v>
      </c>
      <c r="Q457" s="68" t="s">
        <v>3498</v>
      </c>
      <c r="R457" s="71" t="s">
        <v>4878</v>
      </c>
      <c r="S457" s="68" t="s">
        <v>5199</v>
      </c>
      <c r="T457" s="68" t="s">
        <v>5209</v>
      </c>
      <c r="U457" s="70">
        <v>43975.842974537038</v>
      </c>
      <c r="V457" s="71" t="s">
        <v>5663</v>
      </c>
      <c r="W457" s="68"/>
      <c r="X457" s="68"/>
      <c r="Y457" s="73" t="s">
        <v>7663</v>
      </c>
      <c r="Z457" s="68"/>
    </row>
    <row r="458" spans="1:26" x14ac:dyDescent="0.25">
      <c r="A458" s="66" t="s">
        <v>595</v>
      </c>
      <c r="B458" s="66" t="s">
        <v>2275</v>
      </c>
      <c r="C458" s="77"/>
      <c r="D458" s="78"/>
      <c r="E458" s="79"/>
      <c r="F458" s="80"/>
      <c r="G458" s="77"/>
      <c r="H458" s="76"/>
      <c r="I458" s="81"/>
      <c r="J458" s="81"/>
      <c r="K458" s="36"/>
      <c r="L458" s="82"/>
      <c r="M458" s="82"/>
      <c r="N458" s="83"/>
      <c r="O458" s="68" t="s">
        <v>201</v>
      </c>
      <c r="P458" s="70">
        <v>43975.842974537038</v>
      </c>
      <c r="Q458" s="68" t="s">
        <v>3499</v>
      </c>
      <c r="R458" s="68"/>
      <c r="S458" s="68"/>
      <c r="T458" s="68"/>
      <c r="U458" s="70">
        <v>43975.842974537038</v>
      </c>
      <c r="V458" s="71" t="s">
        <v>5664</v>
      </c>
      <c r="W458" s="68"/>
      <c r="X458" s="68"/>
      <c r="Y458" s="73" t="s">
        <v>7664</v>
      </c>
      <c r="Z458" s="68"/>
    </row>
    <row r="459" spans="1:26" x14ac:dyDescent="0.25">
      <c r="A459" s="66" t="s">
        <v>596</v>
      </c>
      <c r="B459" s="66" t="s">
        <v>2276</v>
      </c>
      <c r="C459" s="77"/>
      <c r="D459" s="78"/>
      <c r="E459" s="79"/>
      <c r="F459" s="80"/>
      <c r="G459" s="77"/>
      <c r="H459" s="76"/>
      <c r="I459" s="81"/>
      <c r="J459" s="81"/>
      <c r="K459" s="36"/>
      <c r="L459" s="82"/>
      <c r="M459" s="82"/>
      <c r="N459" s="83"/>
      <c r="O459" s="68" t="s">
        <v>201</v>
      </c>
      <c r="P459" s="70">
        <v>43975.842974537038</v>
      </c>
      <c r="Q459" s="68" t="s">
        <v>3500</v>
      </c>
      <c r="R459" s="68"/>
      <c r="S459" s="68"/>
      <c r="T459" s="68"/>
      <c r="U459" s="70">
        <v>43975.842974537038</v>
      </c>
      <c r="V459" s="71" t="s">
        <v>5665</v>
      </c>
      <c r="W459" s="68"/>
      <c r="X459" s="68"/>
      <c r="Y459" s="73" t="s">
        <v>7665</v>
      </c>
      <c r="Z459" s="68"/>
    </row>
    <row r="460" spans="1:26" x14ac:dyDescent="0.25">
      <c r="A460" s="66" t="s">
        <v>597</v>
      </c>
      <c r="B460" s="66" t="s">
        <v>2277</v>
      </c>
      <c r="C460" s="77"/>
      <c r="D460" s="78"/>
      <c r="E460" s="79"/>
      <c r="F460" s="80"/>
      <c r="G460" s="77"/>
      <c r="H460" s="76"/>
      <c r="I460" s="81"/>
      <c r="J460" s="81"/>
      <c r="K460" s="36"/>
      <c r="L460" s="82"/>
      <c r="M460" s="82"/>
      <c r="N460" s="83"/>
      <c r="O460" s="68" t="s">
        <v>201</v>
      </c>
      <c r="P460" s="70">
        <v>43975.842974537038</v>
      </c>
      <c r="Q460" s="68" t="s">
        <v>3501</v>
      </c>
      <c r="R460" s="68"/>
      <c r="S460" s="68"/>
      <c r="T460" s="68"/>
      <c r="U460" s="70">
        <v>43975.842974537038</v>
      </c>
      <c r="V460" s="71" t="s">
        <v>5666</v>
      </c>
      <c r="W460" s="68"/>
      <c r="X460" s="68"/>
      <c r="Y460" s="73" t="s">
        <v>7666</v>
      </c>
      <c r="Z460" s="68"/>
    </row>
    <row r="461" spans="1:26" x14ac:dyDescent="0.25">
      <c r="A461" s="66" t="s">
        <v>598</v>
      </c>
      <c r="B461" s="66" t="s">
        <v>2278</v>
      </c>
      <c r="C461" s="77"/>
      <c r="D461" s="78"/>
      <c r="E461" s="79"/>
      <c r="F461" s="80"/>
      <c r="G461" s="77"/>
      <c r="H461" s="76"/>
      <c r="I461" s="81"/>
      <c r="J461" s="81"/>
      <c r="K461" s="36"/>
      <c r="L461" s="82"/>
      <c r="M461" s="82"/>
      <c r="N461" s="83"/>
      <c r="O461" s="68" t="s">
        <v>201</v>
      </c>
      <c r="P461" s="70">
        <v>43975.842974537038</v>
      </c>
      <c r="Q461" s="68" t="s">
        <v>3502</v>
      </c>
      <c r="R461" s="68"/>
      <c r="S461" s="68"/>
      <c r="T461" s="68"/>
      <c r="U461" s="70">
        <v>43975.842974537038</v>
      </c>
      <c r="V461" s="71" t="s">
        <v>5667</v>
      </c>
      <c r="W461" s="68"/>
      <c r="X461" s="68"/>
      <c r="Y461" s="73" t="s">
        <v>7667</v>
      </c>
      <c r="Z461" s="68"/>
    </row>
    <row r="462" spans="1:26" x14ac:dyDescent="0.25">
      <c r="A462" s="66" t="s">
        <v>599</v>
      </c>
      <c r="B462" s="66" t="s">
        <v>1986</v>
      </c>
      <c r="C462" s="77"/>
      <c r="D462" s="78"/>
      <c r="E462" s="79"/>
      <c r="F462" s="80"/>
      <c r="G462" s="77"/>
      <c r="H462" s="76"/>
      <c r="I462" s="81"/>
      <c r="J462" s="81"/>
      <c r="K462" s="36"/>
      <c r="L462" s="82"/>
      <c r="M462" s="82"/>
      <c r="N462" s="83"/>
      <c r="O462" s="68" t="s">
        <v>201</v>
      </c>
      <c r="P462" s="70">
        <v>43975.842974537038</v>
      </c>
      <c r="Q462" s="68" t="s">
        <v>3170</v>
      </c>
      <c r="R462" s="68"/>
      <c r="S462" s="68"/>
      <c r="T462" s="68"/>
      <c r="U462" s="70">
        <v>43975.842974537038</v>
      </c>
      <c r="V462" s="71" t="s">
        <v>5668</v>
      </c>
      <c r="W462" s="68"/>
      <c r="X462" s="68"/>
      <c r="Y462" s="73" t="s">
        <v>7668</v>
      </c>
      <c r="Z462" s="68"/>
    </row>
    <row r="463" spans="1:26" x14ac:dyDescent="0.25">
      <c r="A463" s="66" t="s">
        <v>600</v>
      </c>
      <c r="B463" s="66" t="s">
        <v>2279</v>
      </c>
      <c r="C463" s="77"/>
      <c r="D463" s="78"/>
      <c r="E463" s="79"/>
      <c r="F463" s="80"/>
      <c r="G463" s="77"/>
      <c r="H463" s="76"/>
      <c r="I463" s="81"/>
      <c r="J463" s="81"/>
      <c r="K463" s="36"/>
      <c r="L463" s="82"/>
      <c r="M463" s="82"/>
      <c r="N463" s="83"/>
      <c r="O463" s="68" t="s">
        <v>201</v>
      </c>
      <c r="P463" s="70">
        <v>43975.842974537038</v>
      </c>
      <c r="Q463" s="68" t="s">
        <v>3503</v>
      </c>
      <c r="R463" s="68"/>
      <c r="S463" s="68"/>
      <c r="T463" s="68"/>
      <c r="U463" s="70">
        <v>43975.842974537038</v>
      </c>
      <c r="V463" s="71" t="s">
        <v>5669</v>
      </c>
      <c r="W463" s="68"/>
      <c r="X463" s="68"/>
      <c r="Y463" s="73" t="s">
        <v>7669</v>
      </c>
      <c r="Z463" s="68"/>
    </row>
    <row r="464" spans="1:26" x14ac:dyDescent="0.25">
      <c r="A464" s="66" t="s">
        <v>601</v>
      </c>
      <c r="B464" s="66" t="s">
        <v>601</v>
      </c>
      <c r="C464" s="77"/>
      <c r="D464" s="78"/>
      <c r="E464" s="79"/>
      <c r="F464" s="80"/>
      <c r="G464" s="77"/>
      <c r="H464" s="76"/>
      <c r="I464" s="81"/>
      <c r="J464" s="81"/>
      <c r="K464" s="36"/>
      <c r="L464" s="82"/>
      <c r="M464" s="82"/>
      <c r="N464" s="83"/>
      <c r="O464" s="68" t="s">
        <v>186</v>
      </c>
      <c r="P464" s="70">
        <v>43975.842974537038</v>
      </c>
      <c r="Q464" s="68" t="s">
        <v>3504</v>
      </c>
      <c r="R464" s="71" t="s">
        <v>4879</v>
      </c>
      <c r="S464" s="68" t="s">
        <v>203</v>
      </c>
      <c r="T464" s="68"/>
      <c r="U464" s="70">
        <v>43975.842974537038</v>
      </c>
      <c r="V464" s="71" t="s">
        <v>5670</v>
      </c>
      <c r="W464" s="68"/>
      <c r="X464" s="68"/>
      <c r="Y464" s="73" t="s">
        <v>7670</v>
      </c>
      <c r="Z464" s="68"/>
    </row>
    <row r="465" spans="1:26" x14ac:dyDescent="0.25">
      <c r="A465" s="66" t="s">
        <v>602</v>
      </c>
      <c r="B465" s="66" t="s">
        <v>2087</v>
      </c>
      <c r="C465" s="77"/>
      <c r="D465" s="78"/>
      <c r="E465" s="79"/>
      <c r="F465" s="80"/>
      <c r="G465" s="77"/>
      <c r="H465" s="76"/>
      <c r="I465" s="81"/>
      <c r="J465" s="81"/>
      <c r="K465" s="36"/>
      <c r="L465" s="82"/>
      <c r="M465" s="82"/>
      <c r="N465" s="83"/>
      <c r="O465" s="68" t="s">
        <v>201</v>
      </c>
      <c r="P465" s="70">
        <v>43975.842858796299</v>
      </c>
      <c r="Q465" s="68" t="s">
        <v>3290</v>
      </c>
      <c r="R465" s="68"/>
      <c r="S465" s="68"/>
      <c r="T465" s="68" t="s">
        <v>5217</v>
      </c>
      <c r="U465" s="70">
        <v>43975.842858796299</v>
      </c>
      <c r="V465" s="71" t="s">
        <v>5671</v>
      </c>
      <c r="W465" s="68"/>
      <c r="X465" s="68"/>
      <c r="Y465" s="73" t="s">
        <v>7671</v>
      </c>
      <c r="Z465" s="68"/>
    </row>
    <row r="466" spans="1:26" x14ac:dyDescent="0.25">
      <c r="A466" s="66" t="s">
        <v>602</v>
      </c>
      <c r="B466" s="66" t="s">
        <v>2080</v>
      </c>
      <c r="C466" s="77"/>
      <c r="D466" s="78"/>
      <c r="E466" s="79"/>
      <c r="F466" s="80"/>
      <c r="G466" s="77"/>
      <c r="H466" s="76"/>
      <c r="I466" s="81"/>
      <c r="J466" s="81"/>
      <c r="K466" s="36"/>
      <c r="L466" s="82"/>
      <c r="M466" s="82"/>
      <c r="N466" s="83"/>
      <c r="O466" s="68" t="s">
        <v>201</v>
      </c>
      <c r="P466" s="70">
        <v>43975.842974537038</v>
      </c>
      <c r="Q466" s="68" t="s">
        <v>3278</v>
      </c>
      <c r="R466" s="68"/>
      <c r="S466" s="68"/>
      <c r="T466" s="68"/>
      <c r="U466" s="70">
        <v>43975.842974537038</v>
      </c>
      <c r="V466" s="71" t="s">
        <v>5672</v>
      </c>
      <c r="W466" s="68"/>
      <c r="X466" s="68"/>
      <c r="Y466" s="73" t="s">
        <v>7672</v>
      </c>
      <c r="Z466" s="68"/>
    </row>
    <row r="467" spans="1:26" x14ac:dyDescent="0.25">
      <c r="A467" s="66" t="s">
        <v>603</v>
      </c>
      <c r="B467" s="66" t="s">
        <v>2280</v>
      </c>
      <c r="C467" s="77"/>
      <c r="D467" s="78"/>
      <c r="E467" s="79"/>
      <c r="F467" s="80"/>
      <c r="G467" s="77"/>
      <c r="H467" s="76"/>
      <c r="I467" s="81"/>
      <c r="J467" s="81"/>
      <c r="K467" s="36"/>
      <c r="L467" s="82"/>
      <c r="M467" s="82"/>
      <c r="N467" s="83"/>
      <c r="O467" s="68" t="s">
        <v>201</v>
      </c>
      <c r="P467" s="70">
        <v>43975.842974537038</v>
      </c>
      <c r="Q467" s="68" t="s">
        <v>3505</v>
      </c>
      <c r="R467" s="68"/>
      <c r="S467" s="68"/>
      <c r="T467" s="68"/>
      <c r="U467" s="70">
        <v>43975.842974537038</v>
      </c>
      <c r="V467" s="71" t="s">
        <v>5673</v>
      </c>
      <c r="W467" s="68"/>
      <c r="X467" s="68"/>
      <c r="Y467" s="73" t="s">
        <v>7673</v>
      </c>
      <c r="Z467" s="68"/>
    </row>
    <row r="468" spans="1:26" x14ac:dyDescent="0.25">
      <c r="A468" s="66" t="s">
        <v>604</v>
      </c>
      <c r="B468" s="66" t="s">
        <v>2281</v>
      </c>
      <c r="C468" s="77"/>
      <c r="D468" s="78"/>
      <c r="E468" s="79"/>
      <c r="F468" s="80"/>
      <c r="G468" s="77"/>
      <c r="H468" s="76"/>
      <c r="I468" s="81"/>
      <c r="J468" s="81"/>
      <c r="K468" s="36"/>
      <c r="L468" s="82"/>
      <c r="M468" s="82"/>
      <c r="N468" s="83"/>
      <c r="O468" s="68" t="s">
        <v>202</v>
      </c>
      <c r="P468" s="70">
        <v>43975.842974537038</v>
      </c>
      <c r="Q468" s="68" t="s">
        <v>3506</v>
      </c>
      <c r="R468" s="71" t="s">
        <v>4880</v>
      </c>
      <c r="S468" s="68" t="s">
        <v>203</v>
      </c>
      <c r="T468" s="68"/>
      <c r="U468" s="70">
        <v>43975.842974537038</v>
      </c>
      <c r="V468" s="71" t="s">
        <v>5674</v>
      </c>
      <c r="W468" s="68"/>
      <c r="X468" s="68"/>
      <c r="Y468" s="73" t="s">
        <v>7674</v>
      </c>
      <c r="Z468" s="73" t="s">
        <v>9381</v>
      </c>
    </row>
    <row r="469" spans="1:26" x14ac:dyDescent="0.25">
      <c r="A469" s="66" t="s">
        <v>605</v>
      </c>
      <c r="B469" s="66" t="s">
        <v>2282</v>
      </c>
      <c r="C469" s="77"/>
      <c r="D469" s="78"/>
      <c r="E469" s="79"/>
      <c r="F469" s="80"/>
      <c r="G469" s="77"/>
      <c r="H469" s="76"/>
      <c r="I469" s="81"/>
      <c r="J469" s="81"/>
      <c r="K469" s="36"/>
      <c r="L469" s="82"/>
      <c r="M469" s="82"/>
      <c r="N469" s="83"/>
      <c r="O469" s="68" t="s">
        <v>201</v>
      </c>
      <c r="P469" s="70">
        <v>43975.842974537038</v>
      </c>
      <c r="Q469" s="68" t="s">
        <v>3507</v>
      </c>
      <c r="R469" s="68"/>
      <c r="S469" s="68"/>
      <c r="T469" s="68"/>
      <c r="U469" s="70">
        <v>43975.842974537038</v>
      </c>
      <c r="V469" s="71" t="s">
        <v>5675</v>
      </c>
      <c r="W469" s="68"/>
      <c r="X469" s="68"/>
      <c r="Y469" s="73" t="s">
        <v>7675</v>
      </c>
      <c r="Z469" s="68"/>
    </row>
    <row r="470" spans="1:26" x14ac:dyDescent="0.25">
      <c r="A470" s="66" t="s">
        <v>606</v>
      </c>
      <c r="B470" s="66" t="s">
        <v>2026</v>
      </c>
      <c r="C470" s="77"/>
      <c r="D470" s="78"/>
      <c r="E470" s="79"/>
      <c r="F470" s="80"/>
      <c r="G470" s="77"/>
      <c r="H470" s="76"/>
      <c r="I470" s="81"/>
      <c r="J470" s="81"/>
      <c r="K470" s="36"/>
      <c r="L470" s="82"/>
      <c r="M470" s="82"/>
      <c r="N470" s="83"/>
      <c r="O470" s="68" t="s">
        <v>201</v>
      </c>
      <c r="P470" s="70">
        <v>43975.842974537038</v>
      </c>
      <c r="Q470" s="68" t="s">
        <v>3508</v>
      </c>
      <c r="R470" s="71" t="s">
        <v>4881</v>
      </c>
      <c r="S470" s="68" t="s">
        <v>203</v>
      </c>
      <c r="T470" s="68"/>
      <c r="U470" s="70">
        <v>43975.842974537038</v>
      </c>
      <c r="V470" s="71" t="s">
        <v>5676</v>
      </c>
      <c r="W470" s="68"/>
      <c r="X470" s="68"/>
      <c r="Y470" s="73" t="s">
        <v>7676</v>
      </c>
      <c r="Z470" s="73" t="s">
        <v>9329</v>
      </c>
    </row>
    <row r="471" spans="1:26" x14ac:dyDescent="0.25">
      <c r="A471" s="66" t="s">
        <v>606</v>
      </c>
      <c r="B471" s="66" t="s">
        <v>2027</v>
      </c>
      <c r="C471" s="77"/>
      <c r="D471" s="78"/>
      <c r="E471" s="79"/>
      <c r="F471" s="80"/>
      <c r="G471" s="77"/>
      <c r="H471" s="76"/>
      <c r="I471" s="81"/>
      <c r="J471" s="81"/>
      <c r="K471" s="36"/>
      <c r="L471" s="82"/>
      <c r="M471" s="82"/>
      <c r="N471" s="83"/>
      <c r="O471" s="68" t="s">
        <v>201</v>
      </c>
      <c r="P471" s="70">
        <v>43975.842974537038</v>
      </c>
      <c r="Q471" s="68" t="s">
        <v>3508</v>
      </c>
      <c r="R471" s="71" t="s">
        <v>4881</v>
      </c>
      <c r="S471" s="68" t="s">
        <v>203</v>
      </c>
      <c r="T471" s="68"/>
      <c r="U471" s="70">
        <v>43975.842974537038</v>
      </c>
      <c r="V471" s="71" t="s">
        <v>5676</v>
      </c>
      <c r="W471" s="68"/>
      <c r="X471" s="68"/>
      <c r="Y471" s="73" t="s">
        <v>7676</v>
      </c>
      <c r="Z471" s="73" t="s">
        <v>9329</v>
      </c>
    </row>
    <row r="472" spans="1:26" x14ac:dyDescent="0.25">
      <c r="A472" s="66" t="s">
        <v>606</v>
      </c>
      <c r="B472" s="66" t="s">
        <v>2021</v>
      </c>
      <c r="C472" s="77"/>
      <c r="D472" s="78"/>
      <c r="E472" s="79"/>
      <c r="F472" s="80"/>
      <c r="G472" s="77"/>
      <c r="H472" s="76"/>
      <c r="I472" s="81"/>
      <c r="J472" s="81"/>
      <c r="K472" s="36"/>
      <c r="L472" s="82"/>
      <c r="M472" s="82"/>
      <c r="N472" s="83"/>
      <c r="O472" s="68" t="s">
        <v>202</v>
      </c>
      <c r="P472" s="70">
        <v>43975.842974537038</v>
      </c>
      <c r="Q472" s="68" t="s">
        <v>3508</v>
      </c>
      <c r="R472" s="71" t="s">
        <v>4881</v>
      </c>
      <c r="S472" s="68" t="s">
        <v>203</v>
      </c>
      <c r="T472" s="68"/>
      <c r="U472" s="70">
        <v>43975.842974537038</v>
      </c>
      <c r="V472" s="71" t="s">
        <v>5676</v>
      </c>
      <c r="W472" s="68"/>
      <c r="X472" s="68"/>
      <c r="Y472" s="73" t="s">
        <v>7676</v>
      </c>
      <c r="Z472" s="73" t="s">
        <v>9329</v>
      </c>
    </row>
    <row r="473" spans="1:26" x14ac:dyDescent="0.25">
      <c r="A473" s="66" t="s">
        <v>607</v>
      </c>
      <c r="B473" s="66" t="s">
        <v>607</v>
      </c>
      <c r="C473" s="77"/>
      <c r="D473" s="78"/>
      <c r="E473" s="79"/>
      <c r="F473" s="80"/>
      <c r="G473" s="77"/>
      <c r="H473" s="76"/>
      <c r="I473" s="81"/>
      <c r="J473" s="81"/>
      <c r="K473" s="36"/>
      <c r="L473" s="82"/>
      <c r="M473" s="82"/>
      <c r="N473" s="83"/>
      <c r="O473" s="68" t="s">
        <v>186</v>
      </c>
      <c r="P473" s="70">
        <v>43975.842974537038</v>
      </c>
      <c r="Q473" s="68" t="s">
        <v>3509</v>
      </c>
      <c r="R473" s="71" t="s">
        <v>4882</v>
      </c>
      <c r="S473" s="68" t="s">
        <v>203</v>
      </c>
      <c r="T473" s="68"/>
      <c r="U473" s="70">
        <v>43975.842974537038</v>
      </c>
      <c r="V473" s="71" t="s">
        <v>5677</v>
      </c>
      <c r="W473" s="68"/>
      <c r="X473" s="68"/>
      <c r="Y473" s="73" t="s">
        <v>7677</v>
      </c>
      <c r="Z473" s="73" t="s">
        <v>9382</v>
      </c>
    </row>
    <row r="474" spans="1:26" x14ac:dyDescent="0.25">
      <c r="A474" s="66" t="s">
        <v>608</v>
      </c>
      <c r="B474" s="66" t="s">
        <v>2283</v>
      </c>
      <c r="C474" s="77"/>
      <c r="D474" s="78"/>
      <c r="E474" s="79"/>
      <c r="F474" s="80"/>
      <c r="G474" s="77"/>
      <c r="H474" s="76"/>
      <c r="I474" s="81"/>
      <c r="J474" s="81"/>
      <c r="K474" s="36"/>
      <c r="L474" s="82"/>
      <c r="M474" s="82"/>
      <c r="N474" s="83"/>
      <c r="O474" s="68" t="s">
        <v>201</v>
      </c>
      <c r="P474" s="70">
        <v>43975.842974537038</v>
      </c>
      <c r="Q474" s="68" t="s">
        <v>3510</v>
      </c>
      <c r="R474" s="71" t="s">
        <v>4883</v>
      </c>
      <c r="S474" s="68" t="s">
        <v>203</v>
      </c>
      <c r="T474" s="68"/>
      <c r="U474" s="70">
        <v>43975.842974537038</v>
      </c>
      <c r="V474" s="71" t="s">
        <v>5678</v>
      </c>
      <c r="W474" s="68"/>
      <c r="X474" s="68"/>
      <c r="Y474" s="73" t="s">
        <v>7678</v>
      </c>
      <c r="Z474" s="73" t="s">
        <v>9383</v>
      </c>
    </row>
    <row r="475" spans="1:26" x14ac:dyDescent="0.25">
      <c r="A475" s="66" t="s">
        <v>608</v>
      </c>
      <c r="B475" s="66" t="s">
        <v>2284</v>
      </c>
      <c r="C475" s="77"/>
      <c r="D475" s="78"/>
      <c r="E475" s="79"/>
      <c r="F475" s="80"/>
      <c r="G475" s="77"/>
      <c r="H475" s="76"/>
      <c r="I475" s="81"/>
      <c r="J475" s="81"/>
      <c r="K475" s="36"/>
      <c r="L475" s="82"/>
      <c r="M475" s="82"/>
      <c r="N475" s="83"/>
      <c r="O475" s="68" t="s">
        <v>202</v>
      </c>
      <c r="P475" s="70">
        <v>43975.842974537038</v>
      </c>
      <c r="Q475" s="68" t="s">
        <v>3510</v>
      </c>
      <c r="R475" s="71" t="s">
        <v>4883</v>
      </c>
      <c r="S475" s="68" t="s">
        <v>203</v>
      </c>
      <c r="T475" s="68"/>
      <c r="U475" s="70">
        <v>43975.842974537038</v>
      </c>
      <c r="V475" s="71" t="s">
        <v>5678</v>
      </c>
      <c r="W475" s="68"/>
      <c r="X475" s="68"/>
      <c r="Y475" s="73" t="s">
        <v>7678</v>
      </c>
      <c r="Z475" s="73" t="s">
        <v>9383</v>
      </c>
    </row>
    <row r="476" spans="1:26" x14ac:dyDescent="0.25">
      <c r="A476" s="66" t="s">
        <v>609</v>
      </c>
      <c r="B476" s="66" t="s">
        <v>2285</v>
      </c>
      <c r="C476" s="77"/>
      <c r="D476" s="78"/>
      <c r="E476" s="79"/>
      <c r="F476" s="80"/>
      <c r="G476" s="77"/>
      <c r="H476" s="76"/>
      <c r="I476" s="81"/>
      <c r="J476" s="81"/>
      <c r="K476" s="36"/>
      <c r="L476" s="82"/>
      <c r="M476" s="82"/>
      <c r="N476" s="83"/>
      <c r="O476" s="68" t="s">
        <v>201</v>
      </c>
      <c r="P476" s="70">
        <v>43975.842974537038</v>
      </c>
      <c r="Q476" s="68" t="s">
        <v>3511</v>
      </c>
      <c r="R476" s="68"/>
      <c r="S476" s="68"/>
      <c r="T476" s="68"/>
      <c r="U476" s="70">
        <v>43975.842974537038</v>
      </c>
      <c r="V476" s="71" t="s">
        <v>5679</v>
      </c>
      <c r="W476" s="68"/>
      <c r="X476" s="68"/>
      <c r="Y476" s="73" t="s">
        <v>7679</v>
      </c>
      <c r="Z476" s="68"/>
    </row>
    <row r="477" spans="1:26" x14ac:dyDescent="0.25">
      <c r="A477" s="66" t="s">
        <v>610</v>
      </c>
      <c r="B477" s="66" t="s">
        <v>2286</v>
      </c>
      <c r="C477" s="77"/>
      <c r="D477" s="78"/>
      <c r="E477" s="79"/>
      <c r="F477" s="80"/>
      <c r="G477" s="77"/>
      <c r="H477" s="76"/>
      <c r="I477" s="81"/>
      <c r="J477" s="81"/>
      <c r="K477" s="36"/>
      <c r="L477" s="82"/>
      <c r="M477" s="82"/>
      <c r="N477" s="83"/>
      <c r="O477" s="68" t="s">
        <v>201</v>
      </c>
      <c r="P477" s="70">
        <v>43975.842974537038</v>
      </c>
      <c r="Q477" s="68" t="s">
        <v>3512</v>
      </c>
      <c r="R477" s="68"/>
      <c r="S477" s="68"/>
      <c r="T477" s="68"/>
      <c r="U477" s="70">
        <v>43975.842974537038</v>
      </c>
      <c r="V477" s="71" t="s">
        <v>5680</v>
      </c>
      <c r="W477" s="68"/>
      <c r="X477" s="68"/>
      <c r="Y477" s="73" t="s">
        <v>7680</v>
      </c>
      <c r="Z477" s="68"/>
    </row>
    <row r="478" spans="1:26" x14ac:dyDescent="0.25">
      <c r="A478" s="66" t="s">
        <v>611</v>
      </c>
      <c r="B478" s="66" t="s">
        <v>2287</v>
      </c>
      <c r="C478" s="77"/>
      <c r="D478" s="78"/>
      <c r="E478" s="79"/>
      <c r="F478" s="80"/>
      <c r="G478" s="77"/>
      <c r="H478" s="76"/>
      <c r="I478" s="81"/>
      <c r="J478" s="81"/>
      <c r="K478" s="36"/>
      <c r="L478" s="82"/>
      <c r="M478" s="82"/>
      <c r="N478" s="83"/>
      <c r="O478" s="68" t="s">
        <v>202</v>
      </c>
      <c r="P478" s="70">
        <v>43975.842974537038</v>
      </c>
      <c r="Q478" s="68" t="s">
        <v>3513</v>
      </c>
      <c r="R478" s="68"/>
      <c r="S478" s="68"/>
      <c r="T478" s="68"/>
      <c r="U478" s="70">
        <v>43975.842974537038</v>
      </c>
      <c r="V478" s="71" t="s">
        <v>5681</v>
      </c>
      <c r="W478" s="68"/>
      <c r="X478" s="68"/>
      <c r="Y478" s="73" t="s">
        <v>7681</v>
      </c>
      <c r="Z478" s="73" t="s">
        <v>9384</v>
      </c>
    </row>
    <row r="479" spans="1:26" x14ac:dyDescent="0.25">
      <c r="A479" s="66" t="s">
        <v>612</v>
      </c>
      <c r="B479" s="66" t="s">
        <v>199</v>
      </c>
      <c r="C479" s="77"/>
      <c r="D479" s="78"/>
      <c r="E479" s="79"/>
      <c r="F479" s="80"/>
      <c r="G479" s="77"/>
      <c r="H479" s="76"/>
      <c r="I479" s="81"/>
      <c r="J479" s="81"/>
      <c r="K479" s="36"/>
      <c r="L479" s="82"/>
      <c r="M479" s="82"/>
      <c r="N479" s="83"/>
      <c r="O479" s="68" t="s">
        <v>201</v>
      </c>
      <c r="P479" s="70">
        <v>43975.842974537038</v>
      </c>
      <c r="Q479" s="68" t="s">
        <v>3514</v>
      </c>
      <c r="R479" s="68"/>
      <c r="S479" s="68"/>
      <c r="T479" s="68"/>
      <c r="U479" s="70">
        <v>43975.842974537038</v>
      </c>
      <c r="V479" s="71" t="s">
        <v>5682</v>
      </c>
      <c r="W479" s="68"/>
      <c r="X479" s="68"/>
      <c r="Y479" s="73" t="s">
        <v>7682</v>
      </c>
      <c r="Z479" s="68"/>
    </row>
    <row r="480" spans="1:26" x14ac:dyDescent="0.25">
      <c r="A480" s="66" t="s">
        <v>613</v>
      </c>
      <c r="B480" s="66" t="s">
        <v>2288</v>
      </c>
      <c r="C480" s="77"/>
      <c r="D480" s="78"/>
      <c r="E480" s="79"/>
      <c r="F480" s="80"/>
      <c r="G480" s="77"/>
      <c r="H480" s="76"/>
      <c r="I480" s="81"/>
      <c r="J480" s="81"/>
      <c r="K480" s="36"/>
      <c r="L480" s="82"/>
      <c r="M480" s="82"/>
      <c r="N480" s="83"/>
      <c r="O480" s="68" t="s">
        <v>201</v>
      </c>
      <c r="P480" s="70">
        <v>43975.842974537038</v>
      </c>
      <c r="Q480" s="68" t="s">
        <v>3515</v>
      </c>
      <c r="R480" s="68"/>
      <c r="S480" s="68"/>
      <c r="T480" s="68"/>
      <c r="U480" s="70">
        <v>43975.842974537038</v>
      </c>
      <c r="V480" s="71" t="s">
        <v>5683</v>
      </c>
      <c r="W480" s="68"/>
      <c r="X480" s="68"/>
      <c r="Y480" s="73" t="s">
        <v>7683</v>
      </c>
      <c r="Z480" s="68"/>
    </row>
    <row r="481" spans="1:26" x14ac:dyDescent="0.25">
      <c r="A481" s="66" t="s">
        <v>614</v>
      </c>
      <c r="B481" s="66" t="s">
        <v>2289</v>
      </c>
      <c r="C481" s="77"/>
      <c r="D481" s="78"/>
      <c r="E481" s="79"/>
      <c r="F481" s="80"/>
      <c r="G481" s="77"/>
      <c r="H481" s="76"/>
      <c r="I481" s="81"/>
      <c r="J481" s="81"/>
      <c r="K481" s="36"/>
      <c r="L481" s="82"/>
      <c r="M481" s="82"/>
      <c r="N481" s="83"/>
      <c r="O481" s="68" t="s">
        <v>202</v>
      </c>
      <c r="P481" s="70">
        <v>43975.842974537038</v>
      </c>
      <c r="Q481" s="68" t="s">
        <v>3516</v>
      </c>
      <c r="R481" s="68"/>
      <c r="S481" s="68"/>
      <c r="T481" s="68"/>
      <c r="U481" s="70">
        <v>43975.842974537038</v>
      </c>
      <c r="V481" s="71" t="s">
        <v>5684</v>
      </c>
      <c r="W481" s="68"/>
      <c r="X481" s="68"/>
      <c r="Y481" s="73" t="s">
        <v>7684</v>
      </c>
      <c r="Z481" s="73" t="s">
        <v>9385</v>
      </c>
    </row>
    <row r="482" spans="1:26" x14ac:dyDescent="0.25">
      <c r="A482" s="66" t="s">
        <v>615</v>
      </c>
      <c r="B482" s="66" t="s">
        <v>615</v>
      </c>
      <c r="C482" s="77"/>
      <c r="D482" s="78"/>
      <c r="E482" s="79"/>
      <c r="F482" s="80"/>
      <c r="G482" s="77"/>
      <c r="H482" s="76"/>
      <c r="I482" s="81"/>
      <c r="J482" s="81"/>
      <c r="K482" s="36"/>
      <c r="L482" s="82"/>
      <c r="M482" s="82"/>
      <c r="N482" s="83"/>
      <c r="O482" s="68" t="s">
        <v>186</v>
      </c>
      <c r="P482" s="70">
        <v>43975.842974537038</v>
      </c>
      <c r="Q482" s="68" t="s">
        <v>3517</v>
      </c>
      <c r="R482" s="68"/>
      <c r="S482" s="68"/>
      <c r="T482" s="68"/>
      <c r="U482" s="70">
        <v>43975.842974537038</v>
      </c>
      <c r="V482" s="71" t="s">
        <v>5685</v>
      </c>
      <c r="W482" s="68"/>
      <c r="X482" s="68"/>
      <c r="Y482" s="73" t="s">
        <v>7685</v>
      </c>
      <c r="Z482" s="68"/>
    </row>
    <row r="483" spans="1:26" x14ac:dyDescent="0.25">
      <c r="A483" s="66" t="s">
        <v>616</v>
      </c>
      <c r="B483" s="66" t="s">
        <v>616</v>
      </c>
      <c r="C483" s="77"/>
      <c r="D483" s="78"/>
      <c r="E483" s="79"/>
      <c r="F483" s="80"/>
      <c r="G483" s="77"/>
      <c r="H483" s="76"/>
      <c r="I483" s="81"/>
      <c r="J483" s="81"/>
      <c r="K483" s="36"/>
      <c r="L483" s="82"/>
      <c r="M483" s="82"/>
      <c r="N483" s="83"/>
      <c r="O483" s="68" t="s">
        <v>186</v>
      </c>
      <c r="P483" s="70">
        <v>43975.842974537038</v>
      </c>
      <c r="Q483" s="68" t="s">
        <v>3518</v>
      </c>
      <c r="R483" s="68"/>
      <c r="S483" s="68"/>
      <c r="T483" s="68"/>
      <c r="U483" s="70">
        <v>43975.842974537038</v>
      </c>
      <c r="V483" s="71" t="s">
        <v>5686</v>
      </c>
      <c r="W483" s="68"/>
      <c r="X483" s="68"/>
      <c r="Y483" s="73" t="s">
        <v>7686</v>
      </c>
      <c r="Z483" s="68"/>
    </row>
    <row r="484" spans="1:26" x14ac:dyDescent="0.25">
      <c r="A484" s="66" t="s">
        <v>617</v>
      </c>
      <c r="B484" s="66" t="s">
        <v>2195</v>
      </c>
      <c r="C484" s="77"/>
      <c r="D484" s="78"/>
      <c r="E484" s="79"/>
      <c r="F484" s="80"/>
      <c r="G484" s="77"/>
      <c r="H484" s="76"/>
      <c r="I484" s="81"/>
      <c r="J484" s="81"/>
      <c r="K484" s="36"/>
      <c r="L484" s="82"/>
      <c r="M484" s="82"/>
      <c r="N484" s="83"/>
      <c r="O484" s="68" t="s">
        <v>201</v>
      </c>
      <c r="P484" s="70">
        <v>43975.842974537038</v>
      </c>
      <c r="Q484" s="68" t="s">
        <v>3393</v>
      </c>
      <c r="R484" s="68"/>
      <c r="S484" s="68"/>
      <c r="T484" s="68"/>
      <c r="U484" s="70">
        <v>43975.842974537038</v>
      </c>
      <c r="V484" s="71" t="s">
        <v>5687</v>
      </c>
      <c r="W484" s="68"/>
      <c r="X484" s="68"/>
      <c r="Y484" s="73" t="s">
        <v>7687</v>
      </c>
      <c r="Z484" s="68"/>
    </row>
    <row r="485" spans="1:26" x14ac:dyDescent="0.25">
      <c r="A485" s="66" t="s">
        <v>618</v>
      </c>
      <c r="B485" s="66" t="s">
        <v>2118</v>
      </c>
      <c r="C485" s="77"/>
      <c r="D485" s="78"/>
      <c r="E485" s="79"/>
      <c r="F485" s="80"/>
      <c r="G485" s="77"/>
      <c r="H485" s="76"/>
      <c r="I485" s="81"/>
      <c r="J485" s="81"/>
      <c r="K485" s="36"/>
      <c r="L485" s="82"/>
      <c r="M485" s="82"/>
      <c r="N485" s="83"/>
      <c r="O485" s="68" t="s">
        <v>201</v>
      </c>
      <c r="P485" s="70">
        <v>43975.842974537038</v>
      </c>
      <c r="Q485" s="68" t="s">
        <v>3317</v>
      </c>
      <c r="R485" s="68"/>
      <c r="S485" s="68"/>
      <c r="T485" s="68"/>
      <c r="U485" s="70">
        <v>43975.842974537038</v>
      </c>
      <c r="V485" s="71" t="s">
        <v>5688</v>
      </c>
      <c r="W485" s="68"/>
      <c r="X485" s="68"/>
      <c r="Y485" s="73" t="s">
        <v>7688</v>
      </c>
      <c r="Z485" s="68"/>
    </row>
    <row r="486" spans="1:26" x14ac:dyDescent="0.25">
      <c r="A486" s="66" t="s">
        <v>619</v>
      </c>
      <c r="B486" s="66" t="s">
        <v>198</v>
      </c>
      <c r="C486" s="77"/>
      <c r="D486" s="78"/>
      <c r="E486" s="79"/>
      <c r="F486" s="80"/>
      <c r="G486" s="77"/>
      <c r="H486" s="76"/>
      <c r="I486" s="81"/>
      <c r="J486" s="81"/>
      <c r="K486" s="36"/>
      <c r="L486" s="82"/>
      <c r="M486" s="82"/>
      <c r="N486" s="83"/>
      <c r="O486" s="68" t="s">
        <v>202</v>
      </c>
      <c r="P486" s="70">
        <v>43975.842974537038</v>
      </c>
      <c r="Q486" s="68" t="s">
        <v>3519</v>
      </c>
      <c r="R486" s="71" t="s">
        <v>4884</v>
      </c>
      <c r="S486" s="68" t="s">
        <v>203</v>
      </c>
      <c r="T486" s="68"/>
      <c r="U486" s="70">
        <v>43975.842974537038</v>
      </c>
      <c r="V486" s="71" t="s">
        <v>5689</v>
      </c>
      <c r="W486" s="68"/>
      <c r="X486" s="68"/>
      <c r="Y486" s="73" t="s">
        <v>7689</v>
      </c>
      <c r="Z486" s="68"/>
    </row>
    <row r="487" spans="1:26" x14ac:dyDescent="0.25">
      <c r="A487" s="66" t="s">
        <v>620</v>
      </c>
      <c r="B487" s="66" t="s">
        <v>620</v>
      </c>
      <c r="C487" s="77"/>
      <c r="D487" s="78"/>
      <c r="E487" s="79"/>
      <c r="F487" s="80"/>
      <c r="G487" s="77"/>
      <c r="H487" s="76"/>
      <c r="I487" s="81"/>
      <c r="J487" s="81"/>
      <c r="K487" s="36"/>
      <c r="L487" s="82"/>
      <c r="M487" s="82"/>
      <c r="N487" s="83"/>
      <c r="O487" s="68" t="s">
        <v>186</v>
      </c>
      <c r="P487" s="70">
        <v>43975.842974537038</v>
      </c>
      <c r="Q487" s="68" t="s">
        <v>3520</v>
      </c>
      <c r="R487" s="71" t="s">
        <v>4885</v>
      </c>
      <c r="S487" s="68" t="s">
        <v>203</v>
      </c>
      <c r="T487" s="68"/>
      <c r="U487" s="70">
        <v>43975.842974537038</v>
      </c>
      <c r="V487" s="71" t="s">
        <v>5690</v>
      </c>
      <c r="W487" s="68"/>
      <c r="X487" s="68"/>
      <c r="Y487" s="73" t="s">
        <v>7690</v>
      </c>
      <c r="Z487" s="68"/>
    </row>
    <row r="488" spans="1:26" x14ac:dyDescent="0.25">
      <c r="A488" s="66" t="s">
        <v>621</v>
      </c>
      <c r="B488" s="66" t="s">
        <v>2290</v>
      </c>
      <c r="C488" s="77"/>
      <c r="D488" s="78"/>
      <c r="E488" s="79"/>
      <c r="F488" s="80"/>
      <c r="G488" s="77"/>
      <c r="H488" s="76"/>
      <c r="I488" s="81"/>
      <c r="J488" s="81"/>
      <c r="K488" s="36"/>
      <c r="L488" s="82"/>
      <c r="M488" s="82"/>
      <c r="N488" s="83"/>
      <c r="O488" s="68" t="s">
        <v>201</v>
      </c>
      <c r="P488" s="70">
        <v>43975.842974537038</v>
      </c>
      <c r="Q488" s="68" t="s">
        <v>3521</v>
      </c>
      <c r="R488" s="68"/>
      <c r="S488" s="68"/>
      <c r="T488" s="68"/>
      <c r="U488" s="70">
        <v>43975.842974537038</v>
      </c>
      <c r="V488" s="71" t="s">
        <v>5691</v>
      </c>
      <c r="W488" s="68"/>
      <c r="X488" s="68"/>
      <c r="Y488" s="73" t="s">
        <v>7691</v>
      </c>
      <c r="Z488" s="68"/>
    </row>
    <row r="489" spans="1:26" x14ac:dyDescent="0.25">
      <c r="A489" s="66" t="s">
        <v>622</v>
      </c>
      <c r="B489" s="66" t="s">
        <v>2169</v>
      </c>
      <c r="C489" s="77"/>
      <c r="D489" s="78"/>
      <c r="E489" s="79"/>
      <c r="F489" s="80"/>
      <c r="G489" s="77"/>
      <c r="H489" s="76"/>
      <c r="I489" s="81"/>
      <c r="J489" s="81"/>
      <c r="K489" s="36"/>
      <c r="L489" s="82"/>
      <c r="M489" s="82"/>
      <c r="N489" s="83"/>
      <c r="O489" s="68" t="s">
        <v>201</v>
      </c>
      <c r="P489" s="70">
        <v>43975.842974537038</v>
      </c>
      <c r="Q489" s="68" t="s">
        <v>3522</v>
      </c>
      <c r="R489" s="68"/>
      <c r="S489" s="68"/>
      <c r="T489" s="68"/>
      <c r="U489" s="70">
        <v>43975.842974537038</v>
      </c>
      <c r="V489" s="71" t="s">
        <v>5692</v>
      </c>
      <c r="W489" s="68"/>
      <c r="X489" s="68"/>
      <c r="Y489" s="73" t="s">
        <v>7692</v>
      </c>
      <c r="Z489" s="68"/>
    </row>
    <row r="490" spans="1:26" x14ac:dyDescent="0.25">
      <c r="A490" s="66" t="s">
        <v>623</v>
      </c>
      <c r="B490" s="66" t="s">
        <v>623</v>
      </c>
      <c r="C490" s="77"/>
      <c r="D490" s="78"/>
      <c r="E490" s="79"/>
      <c r="F490" s="80"/>
      <c r="G490" s="77"/>
      <c r="H490" s="76"/>
      <c r="I490" s="81"/>
      <c r="J490" s="81"/>
      <c r="K490" s="36"/>
      <c r="L490" s="82"/>
      <c r="M490" s="82"/>
      <c r="N490" s="83"/>
      <c r="O490" s="68" t="s">
        <v>186</v>
      </c>
      <c r="P490" s="70">
        <v>43975.842974537038</v>
      </c>
      <c r="Q490" s="68" t="s">
        <v>3523</v>
      </c>
      <c r="R490" s="68"/>
      <c r="S490" s="68"/>
      <c r="T490" s="68"/>
      <c r="U490" s="70">
        <v>43975.842974537038</v>
      </c>
      <c r="V490" s="71" t="s">
        <v>5693</v>
      </c>
      <c r="W490" s="68"/>
      <c r="X490" s="68"/>
      <c r="Y490" s="73" t="s">
        <v>7693</v>
      </c>
      <c r="Z490" s="68"/>
    </row>
    <row r="491" spans="1:26" x14ac:dyDescent="0.25">
      <c r="A491" s="66" t="s">
        <v>624</v>
      </c>
      <c r="B491" s="66" t="s">
        <v>624</v>
      </c>
      <c r="C491" s="77"/>
      <c r="D491" s="78"/>
      <c r="E491" s="79"/>
      <c r="F491" s="80"/>
      <c r="G491" s="77"/>
      <c r="H491" s="76"/>
      <c r="I491" s="81"/>
      <c r="J491" s="81"/>
      <c r="K491" s="36"/>
      <c r="L491" s="82"/>
      <c r="M491" s="82"/>
      <c r="N491" s="83"/>
      <c r="O491" s="68" t="s">
        <v>186</v>
      </c>
      <c r="P491" s="70">
        <v>43975.842986111114</v>
      </c>
      <c r="Q491" s="68" t="s">
        <v>3524</v>
      </c>
      <c r="R491" s="71" t="s">
        <v>4886</v>
      </c>
      <c r="S491" s="68" t="s">
        <v>203</v>
      </c>
      <c r="T491" s="68"/>
      <c r="U491" s="70">
        <v>43975.842986111114</v>
      </c>
      <c r="V491" s="71" t="s">
        <v>5694</v>
      </c>
      <c r="W491" s="68"/>
      <c r="X491" s="68"/>
      <c r="Y491" s="73" t="s">
        <v>7694</v>
      </c>
      <c r="Z491" s="68"/>
    </row>
    <row r="492" spans="1:26" x14ac:dyDescent="0.25">
      <c r="A492" s="66" t="s">
        <v>625</v>
      </c>
      <c r="B492" s="66" t="s">
        <v>2291</v>
      </c>
      <c r="C492" s="77"/>
      <c r="D492" s="78"/>
      <c r="E492" s="79"/>
      <c r="F492" s="80"/>
      <c r="G492" s="77"/>
      <c r="H492" s="76"/>
      <c r="I492" s="81"/>
      <c r="J492" s="81"/>
      <c r="K492" s="36"/>
      <c r="L492" s="82"/>
      <c r="M492" s="82"/>
      <c r="N492" s="83"/>
      <c r="O492" s="68" t="s">
        <v>201</v>
      </c>
      <c r="P492" s="70">
        <v>43975.842986111114</v>
      </c>
      <c r="Q492" s="68" t="s">
        <v>3525</v>
      </c>
      <c r="R492" s="68"/>
      <c r="S492" s="68"/>
      <c r="T492" s="68"/>
      <c r="U492" s="70">
        <v>43975.842986111114</v>
      </c>
      <c r="V492" s="71" t="s">
        <v>5695</v>
      </c>
      <c r="W492" s="68"/>
      <c r="X492" s="68"/>
      <c r="Y492" s="73" t="s">
        <v>7695</v>
      </c>
      <c r="Z492" s="68"/>
    </row>
    <row r="493" spans="1:26" x14ac:dyDescent="0.25">
      <c r="A493" s="66" t="s">
        <v>626</v>
      </c>
      <c r="B493" s="66" t="s">
        <v>2292</v>
      </c>
      <c r="C493" s="77"/>
      <c r="D493" s="78"/>
      <c r="E493" s="79"/>
      <c r="F493" s="80"/>
      <c r="G493" s="77"/>
      <c r="H493" s="76"/>
      <c r="I493" s="81"/>
      <c r="J493" s="81"/>
      <c r="K493" s="36"/>
      <c r="L493" s="82"/>
      <c r="M493" s="82"/>
      <c r="N493" s="83"/>
      <c r="O493" s="68" t="s">
        <v>202</v>
      </c>
      <c r="P493" s="70">
        <v>43975.842986111114</v>
      </c>
      <c r="Q493" s="68" t="s">
        <v>3526</v>
      </c>
      <c r="R493" s="68"/>
      <c r="S493" s="68"/>
      <c r="T493" s="68"/>
      <c r="U493" s="70">
        <v>43975.842986111114</v>
      </c>
      <c r="V493" s="71" t="s">
        <v>5696</v>
      </c>
      <c r="W493" s="68"/>
      <c r="X493" s="68"/>
      <c r="Y493" s="73" t="s">
        <v>7696</v>
      </c>
      <c r="Z493" s="73" t="s">
        <v>9386</v>
      </c>
    </row>
    <row r="494" spans="1:26" x14ac:dyDescent="0.25">
      <c r="A494" s="66" t="s">
        <v>627</v>
      </c>
      <c r="B494" s="66" t="s">
        <v>2293</v>
      </c>
      <c r="C494" s="77"/>
      <c r="D494" s="78"/>
      <c r="E494" s="79"/>
      <c r="F494" s="80"/>
      <c r="G494" s="77"/>
      <c r="H494" s="76"/>
      <c r="I494" s="81"/>
      <c r="J494" s="81"/>
      <c r="K494" s="36"/>
      <c r="L494" s="82"/>
      <c r="M494" s="82"/>
      <c r="N494" s="83"/>
      <c r="O494" s="68" t="s">
        <v>201</v>
      </c>
      <c r="P494" s="70">
        <v>43975.842986111114</v>
      </c>
      <c r="Q494" s="68" t="s">
        <v>3527</v>
      </c>
      <c r="R494" s="68"/>
      <c r="S494" s="68"/>
      <c r="T494" s="68"/>
      <c r="U494" s="70">
        <v>43975.842986111114</v>
      </c>
      <c r="V494" s="71" t="s">
        <v>5697</v>
      </c>
      <c r="W494" s="68"/>
      <c r="X494" s="68"/>
      <c r="Y494" s="73" t="s">
        <v>7697</v>
      </c>
      <c r="Z494" s="68"/>
    </row>
    <row r="495" spans="1:26" x14ac:dyDescent="0.25">
      <c r="A495" s="66" t="s">
        <v>628</v>
      </c>
      <c r="B495" s="66" t="s">
        <v>2294</v>
      </c>
      <c r="C495" s="77"/>
      <c r="D495" s="78"/>
      <c r="E495" s="79"/>
      <c r="F495" s="80"/>
      <c r="G495" s="77"/>
      <c r="H495" s="76"/>
      <c r="I495" s="81"/>
      <c r="J495" s="81"/>
      <c r="K495" s="36"/>
      <c r="L495" s="82"/>
      <c r="M495" s="82"/>
      <c r="N495" s="83"/>
      <c r="O495" s="68" t="s">
        <v>201</v>
      </c>
      <c r="P495" s="70">
        <v>43975.842986111114</v>
      </c>
      <c r="Q495" s="68" t="s">
        <v>3528</v>
      </c>
      <c r="R495" s="68"/>
      <c r="S495" s="68"/>
      <c r="T495" s="68"/>
      <c r="U495" s="70">
        <v>43975.842986111114</v>
      </c>
      <c r="V495" s="71" t="s">
        <v>5698</v>
      </c>
      <c r="W495" s="68"/>
      <c r="X495" s="68"/>
      <c r="Y495" s="73" t="s">
        <v>7698</v>
      </c>
      <c r="Z495" s="68"/>
    </row>
    <row r="496" spans="1:26" x14ac:dyDescent="0.25">
      <c r="A496" s="66" t="s">
        <v>629</v>
      </c>
      <c r="B496" s="66" t="s">
        <v>629</v>
      </c>
      <c r="C496" s="77"/>
      <c r="D496" s="78"/>
      <c r="E496" s="79"/>
      <c r="F496" s="80"/>
      <c r="G496" s="77"/>
      <c r="H496" s="76"/>
      <c r="I496" s="81"/>
      <c r="J496" s="81"/>
      <c r="K496" s="36"/>
      <c r="L496" s="82"/>
      <c r="M496" s="82"/>
      <c r="N496" s="83"/>
      <c r="O496" s="68" t="s">
        <v>186</v>
      </c>
      <c r="P496" s="70">
        <v>43975.842986111114</v>
      </c>
      <c r="Q496" s="68" t="s">
        <v>3529</v>
      </c>
      <c r="R496" s="71" t="s">
        <v>4887</v>
      </c>
      <c r="S496" s="68" t="s">
        <v>203</v>
      </c>
      <c r="T496" s="68"/>
      <c r="U496" s="70">
        <v>43975.842986111114</v>
      </c>
      <c r="V496" s="71" t="s">
        <v>5699</v>
      </c>
      <c r="W496" s="68"/>
      <c r="X496" s="68"/>
      <c r="Y496" s="73" t="s">
        <v>7699</v>
      </c>
      <c r="Z496" s="68"/>
    </row>
    <row r="497" spans="1:26" x14ac:dyDescent="0.25">
      <c r="A497" s="66" t="s">
        <v>630</v>
      </c>
      <c r="B497" s="66" t="s">
        <v>2295</v>
      </c>
      <c r="C497" s="77"/>
      <c r="D497" s="78"/>
      <c r="E497" s="79"/>
      <c r="F497" s="80"/>
      <c r="G497" s="77"/>
      <c r="H497" s="76"/>
      <c r="I497" s="81"/>
      <c r="J497" s="81"/>
      <c r="K497" s="36"/>
      <c r="L497" s="82"/>
      <c r="M497" s="82"/>
      <c r="N497" s="83"/>
      <c r="O497" s="68" t="s">
        <v>201</v>
      </c>
      <c r="P497" s="70">
        <v>43975.842916666668</v>
      </c>
      <c r="Q497" s="68" t="s">
        <v>3530</v>
      </c>
      <c r="R497" s="68"/>
      <c r="S497" s="68"/>
      <c r="T497" s="68"/>
      <c r="U497" s="70">
        <v>43975.842916666668</v>
      </c>
      <c r="V497" s="71" t="s">
        <v>5700</v>
      </c>
      <c r="W497" s="68"/>
      <c r="X497" s="68"/>
      <c r="Y497" s="73" t="s">
        <v>7700</v>
      </c>
      <c r="Z497" s="68"/>
    </row>
    <row r="498" spans="1:26" x14ac:dyDescent="0.25">
      <c r="A498" s="66" t="s">
        <v>630</v>
      </c>
      <c r="B498" s="66" t="s">
        <v>2296</v>
      </c>
      <c r="C498" s="77"/>
      <c r="D498" s="78"/>
      <c r="E498" s="79"/>
      <c r="F498" s="80"/>
      <c r="G498" s="77"/>
      <c r="H498" s="76"/>
      <c r="I498" s="81"/>
      <c r="J498" s="81"/>
      <c r="K498" s="36"/>
      <c r="L498" s="82"/>
      <c r="M498" s="82"/>
      <c r="N498" s="83"/>
      <c r="O498" s="68" t="s">
        <v>201</v>
      </c>
      <c r="P498" s="70">
        <v>43975.842986111114</v>
      </c>
      <c r="Q498" s="68" t="s">
        <v>3531</v>
      </c>
      <c r="R498" s="68"/>
      <c r="S498" s="68"/>
      <c r="T498" s="68"/>
      <c r="U498" s="70">
        <v>43975.842986111114</v>
      </c>
      <c r="V498" s="71" t="s">
        <v>5701</v>
      </c>
      <c r="W498" s="68"/>
      <c r="X498" s="68"/>
      <c r="Y498" s="73" t="s">
        <v>7701</v>
      </c>
      <c r="Z498" s="68"/>
    </row>
    <row r="499" spans="1:26" x14ac:dyDescent="0.25">
      <c r="A499" s="66" t="s">
        <v>631</v>
      </c>
      <c r="B499" s="66" t="s">
        <v>631</v>
      </c>
      <c r="C499" s="77"/>
      <c r="D499" s="78"/>
      <c r="E499" s="79"/>
      <c r="F499" s="80"/>
      <c r="G499" s="77"/>
      <c r="H499" s="76"/>
      <c r="I499" s="81"/>
      <c r="J499" s="81"/>
      <c r="K499" s="36"/>
      <c r="L499" s="82"/>
      <c r="M499" s="82"/>
      <c r="N499" s="83"/>
      <c r="O499" s="68" t="s">
        <v>186</v>
      </c>
      <c r="P499" s="70">
        <v>43975.842986111114</v>
      </c>
      <c r="Q499" s="68" t="s">
        <v>3532</v>
      </c>
      <c r="R499" s="68"/>
      <c r="S499" s="68"/>
      <c r="T499" s="68"/>
      <c r="U499" s="70">
        <v>43975.842986111114</v>
      </c>
      <c r="V499" s="71" t="s">
        <v>5702</v>
      </c>
      <c r="W499" s="68"/>
      <c r="X499" s="68"/>
      <c r="Y499" s="73" t="s">
        <v>7702</v>
      </c>
      <c r="Z499" s="68"/>
    </row>
    <row r="500" spans="1:26" x14ac:dyDescent="0.25">
      <c r="A500" s="66" t="s">
        <v>632</v>
      </c>
      <c r="B500" s="66" t="s">
        <v>2190</v>
      </c>
      <c r="C500" s="77"/>
      <c r="D500" s="78"/>
      <c r="E500" s="79"/>
      <c r="F500" s="80"/>
      <c r="G500" s="77"/>
      <c r="H500" s="76"/>
      <c r="I500" s="81"/>
      <c r="J500" s="81"/>
      <c r="K500" s="36"/>
      <c r="L500" s="82"/>
      <c r="M500" s="82"/>
      <c r="N500" s="83"/>
      <c r="O500" s="68" t="s">
        <v>201</v>
      </c>
      <c r="P500" s="70">
        <v>43975.842986111114</v>
      </c>
      <c r="Q500" s="68" t="s">
        <v>3388</v>
      </c>
      <c r="R500" s="68"/>
      <c r="S500" s="68"/>
      <c r="T500" s="68"/>
      <c r="U500" s="70">
        <v>43975.842986111114</v>
      </c>
      <c r="V500" s="71" t="s">
        <v>5703</v>
      </c>
      <c r="W500" s="68"/>
      <c r="X500" s="68"/>
      <c r="Y500" s="73" t="s">
        <v>7703</v>
      </c>
      <c r="Z500" s="68"/>
    </row>
    <row r="501" spans="1:26" x14ac:dyDescent="0.25">
      <c r="A501" s="66" t="s">
        <v>633</v>
      </c>
      <c r="B501" s="66" t="s">
        <v>633</v>
      </c>
      <c r="C501" s="77"/>
      <c r="D501" s="78"/>
      <c r="E501" s="79"/>
      <c r="F501" s="80"/>
      <c r="G501" s="77"/>
      <c r="H501" s="76"/>
      <c r="I501" s="81"/>
      <c r="J501" s="81"/>
      <c r="K501" s="36"/>
      <c r="L501" s="82"/>
      <c r="M501" s="82"/>
      <c r="N501" s="83"/>
      <c r="O501" s="68" t="s">
        <v>186</v>
      </c>
      <c r="P501" s="70">
        <v>43975.842986111114</v>
      </c>
      <c r="Q501" s="68" t="s">
        <v>3533</v>
      </c>
      <c r="R501" s="68"/>
      <c r="S501" s="68"/>
      <c r="T501" s="68" t="s">
        <v>5236</v>
      </c>
      <c r="U501" s="70">
        <v>43975.842986111114</v>
      </c>
      <c r="V501" s="71" t="s">
        <v>5704</v>
      </c>
      <c r="W501" s="68"/>
      <c r="X501" s="68"/>
      <c r="Y501" s="73" t="s">
        <v>7704</v>
      </c>
      <c r="Z501" s="68"/>
    </row>
    <row r="502" spans="1:26" x14ac:dyDescent="0.25">
      <c r="A502" s="66" t="s">
        <v>634</v>
      </c>
      <c r="B502" s="66" t="s">
        <v>2297</v>
      </c>
      <c r="C502" s="77"/>
      <c r="D502" s="78"/>
      <c r="E502" s="79"/>
      <c r="F502" s="80"/>
      <c r="G502" s="77"/>
      <c r="H502" s="76"/>
      <c r="I502" s="81"/>
      <c r="J502" s="81"/>
      <c r="K502" s="36"/>
      <c r="L502" s="82"/>
      <c r="M502" s="82"/>
      <c r="N502" s="83"/>
      <c r="O502" s="68" t="s">
        <v>201</v>
      </c>
      <c r="P502" s="70">
        <v>43975.842847222222</v>
      </c>
      <c r="Q502" s="68" t="s">
        <v>3534</v>
      </c>
      <c r="R502" s="68"/>
      <c r="S502" s="68"/>
      <c r="T502" s="68" t="s">
        <v>5214</v>
      </c>
      <c r="U502" s="70">
        <v>43975.842847222222</v>
      </c>
      <c r="V502" s="71" t="s">
        <v>5705</v>
      </c>
      <c r="W502" s="68"/>
      <c r="X502" s="68"/>
      <c r="Y502" s="73" t="s">
        <v>7705</v>
      </c>
      <c r="Z502" s="68"/>
    </row>
    <row r="503" spans="1:26" x14ac:dyDescent="0.25">
      <c r="A503" s="66" t="s">
        <v>634</v>
      </c>
      <c r="B503" s="66" t="s">
        <v>2298</v>
      </c>
      <c r="C503" s="77"/>
      <c r="D503" s="78"/>
      <c r="E503" s="79"/>
      <c r="F503" s="80"/>
      <c r="G503" s="77"/>
      <c r="H503" s="76"/>
      <c r="I503" s="81"/>
      <c r="J503" s="81"/>
      <c r="K503" s="36"/>
      <c r="L503" s="82"/>
      <c r="M503" s="82"/>
      <c r="N503" s="83"/>
      <c r="O503" s="68" t="s">
        <v>201</v>
      </c>
      <c r="P503" s="70">
        <v>43975.842847222222</v>
      </c>
      <c r="Q503" s="68" t="s">
        <v>3534</v>
      </c>
      <c r="R503" s="68"/>
      <c r="S503" s="68"/>
      <c r="T503" s="68" t="s">
        <v>5214</v>
      </c>
      <c r="U503" s="70">
        <v>43975.842847222222</v>
      </c>
      <c r="V503" s="71" t="s">
        <v>5705</v>
      </c>
      <c r="W503" s="68"/>
      <c r="X503" s="68"/>
      <c r="Y503" s="73" t="s">
        <v>7705</v>
      </c>
      <c r="Z503" s="68"/>
    </row>
    <row r="504" spans="1:26" x14ac:dyDescent="0.25">
      <c r="A504" s="66" t="s">
        <v>634</v>
      </c>
      <c r="B504" s="66" t="s">
        <v>2058</v>
      </c>
      <c r="C504" s="77"/>
      <c r="D504" s="78"/>
      <c r="E504" s="79"/>
      <c r="F504" s="80"/>
      <c r="G504" s="77"/>
      <c r="H504" s="76"/>
      <c r="I504" s="81"/>
      <c r="J504" s="81"/>
      <c r="K504" s="36"/>
      <c r="L504" s="82"/>
      <c r="M504" s="82"/>
      <c r="N504" s="83"/>
      <c r="O504" s="68" t="s">
        <v>201</v>
      </c>
      <c r="P504" s="70">
        <v>43975.842986111114</v>
      </c>
      <c r="Q504" s="68" t="s">
        <v>3249</v>
      </c>
      <c r="R504" s="68"/>
      <c r="S504" s="68"/>
      <c r="T504" s="68" t="s">
        <v>5214</v>
      </c>
      <c r="U504" s="70">
        <v>43975.842986111114</v>
      </c>
      <c r="V504" s="71" t="s">
        <v>5706</v>
      </c>
      <c r="W504" s="68"/>
      <c r="X504" s="68"/>
      <c r="Y504" s="73" t="s">
        <v>7706</v>
      </c>
      <c r="Z504" s="68"/>
    </row>
    <row r="505" spans="1:26" x14ac:dyDescent="0.25">
      <c r="A505" s="66" t="s">
        <v>634</v>
      </c>
      <c r="B505" s="66" t="s">
        <v>1983</v>
      </c>
      <c r="C505" s="77"/>
      <c r="D505" s="78"/>
      <c r="E505" s="79"/>
      <c r="F505" s="80"/>
      <c r="G505" s="77"/>
      <c r="H505" s="76"/>
      <c r="I505" s="81"/>
      <c r="J505" s="81"/>
      <c r="K505" s="36"/>
      <c r="L505" s="82"/>
      <c r="M505" s="82"/>
      <c r="N505" s="83"/>
      <c r="O505" s="68" t="s">
        <v>201</v>
      </c>
      <c r="P505" s="70">
        <v>43975.842986111114</v>
      </c>
      <c r="Q505" s="68" t="s">
        <v>3249</v>
      </c>
      <c r="R505" s="68"/>
      <c r="S505" s="68"/>
      <c r="T505" s="68" t="s">
        <v>5214</v>
      </c>
      <c r="U505" s="70">
        <v>43975.842986111114</v>
      </c>
      <c r="V505" s="71" t="s">
        <v>5706</v>
      </c>
      <c r="W505" s="68"/>
      <c r="X505" s="68"/>
      <c r="Y505" s="73" t="s">
        <v>7706</v>
      </c>
      <c r="Z505" s="68"/>
    </row>
    <row r="506" spans="1:26" x14ac:dyDescent="0.25">
      <c r="A506" s="66" t="s">
        <v>634</v>
      </c>
      <c r="B506" s="66" t="s">
        <v>2049</v>
      </c>
      <c r="C506" s="77"/>
      <c r="D506" s="78"/>
      <c r="E506" s="79"/>
      <c r="F506" s="80"/>
      <c r="G506" s="77"/>
      <c r="H506" s="76"/>
      <c r="I506" s="81"/>
      <c r="J506" s="81"/>
      <c r="K506" s="36"/>
      <c r="L506" s="82"/>
      <c r="M506" s="82"/>
      <c r="N506" s="83"/>
      <c r="O506" s="68" t="s">
        <v>201</v>
      </c>
      <c r="P506" s="70">
        <v>43975.842986111114</v>
      </c>
      <c r="Q506" s="68" t="s">
        <v>3249</v>
      </c>
      <c r="R506" s="68"/>
      <c r="S506" s="68"/>
      <c r="T506" s="68" t="s">
        <v>5214</v>
      </c>
      <c r="U506" s="70">
        <v>43975.842986111114</v>
      </c>
      <c r="V506" s="71" t="s">
        <v>5706</v>
      </c>
      <c r="W506" s="68"/>
      <c r="X506" s="68"/>
      <c r="Y506" s="73" t="s">
        <v>7706</v>
      </c>
      <c r="Z506" s="68"/>
    </row>
    <row r="507" spans="1:26" x14ac:dyDescent="0.25">
      <c r="A507" s="66" t="s">
        <v>635</v>
      </c>
      <c r="B507" s="66" t="s">
        <v>2299</v>
      </c>
      <c r="C507" s="77"/>
      <c r="D507" s="78"/>
      <c r="E507" s="79"/>
      <c r="F507" s="80"/>
      <c r="G507" s="77"/>
      <c r="H507" s="76"/>
      <c r="I507" s="81"/>
      <c r="J507" s="81"/>
      <c r="K507" s="36"/>
      <c r="L507" s="82"/>
      <c r="M507" s="82"/>
      <c r="N507" s="83"/>
      <c r="O507" s="68" t="s">
        <v>201</v>
      </c>
      <c r="P507" s="70">
        <v>43975.842986111114</v>
      </c>
      <c r="Q507" s="68" t="s">
        <v>3535</v>
      </c>
      <c r="R507" s="68"/>
      <c r="S507" s="68"/>
      <c r="T507" s="68"/>
      <c r="U507" s="70">
        <v>43975.842986111114</v>
      </c>
      <c r="V507" s="71" t="s">
        <v>5707</v>
      </c>
      <c r="W507" s="68"/>
      <c r="X507" s="68"/>
      <c r="Y507" s="73" t="s">
        <v>7707</v>
      </c>
      <c r="Z507" s="68"/>
    </row>
    <row r="508" spans="1:26" x14ac:dyDescent="0.25">
      <c r="A508" s="66" t="s">
        <v>636</v>
      </c>
      <c r="B508" s="66" t="s">
        <v>2300</v>
      </c>
      <c r="C508" s="77"/>
      <c r="D508" s="78"/>
      <c r="E508" s="79"/>
      <c r="F508" s="80"/>
      <c r="G508" s="77"/>
      <c r="H508" s="76"/>
      <c r="I508" s="81"/>
      <c r="J508" s="81"/>
      <c r="K508" s="36"/>
      <c r="L508" s="82"/>
      <c r="M508" s="82"/>
      <c r="N508" s="83"/>
      <c r="O508" s="68" t="s">
        <v>202</v>
      </c>
      <c r="P508" s="70">
        <v>43975.842986111114</v>
      </c>
      <c r="Q508" s="68" t="s">
        <v>3536</v>
      </c>
      <c r="R508" s="68"/>
      <c r="S508" s="68"/>
      <c r="T508" s="68"/>
      <c r="U508" s="70">
        <v>43975.842986111114</v>
      </c>
      <c r="V508" s="71" t="s">
        <v>5708</v>
      </c>
      <c r="W508" s="68"/>
      <c r="X508" s="68"/>
      <c r="Y508" s="73" t="s">
        <v>7708</v>
      </c>
      <c r="Z508" s="73" t="s">
        <v>9387</v>
      </c>
    </row>
    <row r="509" spans="1:26" x14ac:dyDescent="0.25">
      <c r="A509" s="66" t="s">
        <v>637</v>
      </c>
      <c r="B509" s="66" t="s">
        <v>2087</v>
      </c>
      <c r="C509" s="77"/>
      <c r="D509" s="78"/>
      <c r="E509" s="79"/>
      <c r="F509" s="80"/>
      <c r="G509" s="77"/>
      <c r="H509" s="76"/>
      <c r="I509" s="81"/>
      <c r="J509" s="81"/>
      <c r="K509" s="36"/>
      <c r="L509" s="82"/>
      <c r="M509" s="82"/>
      <c r="N509" s="83"/>
      <c r="O509" s="68" t="s">
        <v>201</v>
      </c>
      <c r="P509" s="70">
        <v>43975.842916666668</v>
      </c>
      <c r="Q509" s="68" t="s">
        <v>3537</v>
      </c>
      <c r="R509" s="68"/>
      <c r="S509" s="68"/>
      <c r="T509" s="68" t="s">
        <v>5209</v>
      </c>
      <c r="U509" s="70">
        <v>43975.842916666668</v>
      </c>
      <c r="V509" s="71" t="s">
        <v>5709</v>
      </c>
      <c r="W509" s="68"/>
      <c r="X509" s="68"/>
      <c r="Y509" s="73" t="s">
        <v>7709</v>
      </c>
      <c r="Z509" s="68"/>
    </row>
    <row r="510" spans="1:26" x14ac:dyDescent="0.25">
      <c r="A510" s="66" t="s">
        <v>637</v>
      </c>
      <c r="B510" s="66" t="s">
        <v>2017</v>
      </c>
      <c r="C510" s="77"/>
      <c r="D510" s="78"/>
      <c r="E510" s="79"/>
      <c r="F510" s="80"/>
      <c r="G510" s="77"/>
      <c r="H510" s="76"/>
      <c r="I510" s="81"/>
      <c r="J510" s="81"/>
      <c r="K510" s="36"/>
      <c r="L510" s="82"/>
      <c r="M510" s="82"/>
      <c r="N510" s="83"/>
      <c r="O510" s="68" t="s">
        <v>201</v>
      </c>
      <c r="P510" s="70">
        <v>43975.842986111114</v>
      </c>
      <c r="Q510" s="68" t="s">
        <v>3202</v>
      </c>
      <c r="R510" s="68"/>
      <c r="S510" s="68"/>
      <c r="T510" s="68" t="s">
        <v>5209</v>
      </c>
      <c r="U510" s="70">
        <v>43975.842986111114</v>
      </c>
      <c r="V510" s="71" t="s">
        <v>5710</v>
      </c>
      <c r="W510" s="68"/>
      <c r="X510" s="68"/>
      <c r="Y510" s="73" t="s">
        <v>7710</v>
      </c>
      <c r="Z510" s="68"/>
    </row>
    <row r="511" spans="1:26" x14ac:dyDescent="0.25">
      <c r="A511" s="66" t="s">
        <v>638</v>
      </c>
      <c r="B511" s="66" t="s">
        <v>638</v>
      </c>
      <c r="C511" s="77"/>
      <c r="D511" s="78"/>
      <c r="E511" s="79"/>
      <c r="F511" s="80"/>
      <c r="G511" s="77"/>
      <c r="H511" s="76"/>
      <c r="I511" s="81"/>
      <c r="J511" s="81"/>
      <c r="K511" s="36"/>
      <c r="L511" s="82"/>
      <c r="M511" s="82"/>
      <c r="N511" s="83"/>
      <c r="O511" s="68" t="s">
        <v>186</v>
      </c>
      <c r="P511" s="70">
        <v>43975.842986111114</v>
      </c>
      <c r="Q511" s="68" t="s">
        <v>3538</v>
      </c>
      <c r="R511" s="68"/>
      <c r="S511" s="68"/>
      <c r="T511" s="68"/>
      <c r="U511" s="70">
        <v>43975.842986111114</v>
      </c>
      <c r="V511" s="71" t="s">
        <v>5711</v>
      </c>
      <c r="W511" s="68"/>
      <c r="X511" s="68"/>
      <c r="Y511" s="73" t="s">
        <v>7711</v>
      </c>
      <c r="Z511" s="68"/>
    </row>
    <row r="512" spans="1:26" x14ac:dyDescent="0.25">
      <c r="A512" s="66" t="s">
        <v>639</v>
      </c>
      <c r="B512" s="66" t="s">
        <v>2301</v>
      </c>
      <c r="C512" s="77"/>
      <c r="D512" s="78"/>
      <c r="E512" s="79"/>
      <c r="F512" s="80"/>
      <c r="G512" s="77"/>
      <c r="H512" s="76"/>
      <c r="I512" s="81"/>
      <c r="J512" s="81"/>
      <c r="K512" s="36"/>
      <c r="L512" s="82"/>
      <c r="M512" s="82"/>
      <c r="N512" s="83"/>
      <c r="O512" s="68" t="s">
        <v>202</v>
      </c>
      <c r="P512" s="70">
        <v>43975.842986111114</v>
      </c>
      <c r="Q512" s="68" t="s">
        <v>3539</v>
      </c>
      <c r="R512" s="68"/>
      <c r="S512" s="68"/>
      <c r="T512" s="68"/>
      <c r="U512" s="70">
        <v>43975.842986111114</v>
      </c>
      <c r="V512" s="71" t="s">
        <v>5712</v>
      </c>
      <c r="W512" s="68"/>
      <c r="X512" s="68"/>
      <c r="Y512" s="73" t="s">
        <v>7712</v>
      </c>
      <c r="Z512" s="73" t="s">
        <v>9388</v>
      </c>
    </row>
    <row r="513" spans="1:26" x14ac:dyDescent="0.25">
      <c r="A513" s="66" t="s">
        <v>640</v>
      </c>
      <c r="B513" s="66" t="s">
        <v>2302</v>
      </c>
      <c r="C513" s="77"/>
      <c r="D513" s="78"/>
      <c r="E513" s="79"/>
      <c r="F513" s="80"/>
      <c r="G513" s="77"/>
      <c r="H513" s="76"/>
      <c r="I513" s="81"/>
      <c r="J513" s="81"/>
      <c r="K513" s="36"/>
      <c r="L513" s="82"/>
      <c r="M513" s="82"/>
      <c r="N513" s="83"/>
      <c r="O513" s="68" t="s">
        <v>201</v>
      </c>
      <c r="P513" s="70">
        <v>43975.842986111114</v>
      </c>
      <c r="Q513" s="68" t="s">
        <v>3540</v>
      </c>
      <c r="R513" s="68"/>
      <c r="S513" s="68"/>
      <c r="T513" s="68"/>
      <c r="U513" s="70">
        <v>43975.842986111114</v>
      </c>
      <c r="V513" s="71" t="s">
        <v>5713</v>
      </c>
      <c r="W513" s="68"/>
      <c r="X513" s="68"/>
      <c r="Y513" s="73" t="s">
        <v>7713</v>
      </c>
      <c r="Z513" s="68"/>
    </row>
    <row r="514" spans="1:26" x14ac:dyDescent="0.25">
      <c r="A514" s="66" t="s">
        <v>641</v>
      </c>
      <c r="B514" s="66" t="s">
        <v>2303</v>
      </c>
      <c r="C514" s="77"/>
      <c r="D514" s="78"/>
      <c r="E514" s="79"/>
      <c r="F514" s="80"/>
      <c r="G514" s="77"/>
      <c r="H514" s="76"/>
      <c r="I514" s="81"/>
      <c r="J514" s="81"/>
      <c r="K514" s="36"/>
      <c r="L514" s="82"/>
      <c r="M514" s="82"/>
      <c r="N514" s="83"/>
      <c r="O514" s="68" t="s">
        <v>201</v>
      </c>
      <c r="P514" s="70">
        <v>43975.842986111114</v>
      </c>
      <c r="Q514" s="68" t="s">
        <v>3541</v>
      </c>
      <c r="R514" s="68"/>
      <c r="S514" s="68"/>
      <c r="T514" s="68"/>
      <c r="U514" s="70">
        <v>43975.842986111114</v>
      </c>
      <c r="V514" s="71" t="s">
        <v>5714</v>
      </c>
      <c r="W514" s="68"/>
      <c r="X514" s="68"/>
      <c r="Y514" s="73" t="s">
        <v>7714</v>
      </c>
      <c r="Z514" s="68"/>
    </row>
    <row r="515" spans="1:26" x14ac:dyDescent="0.25">
      <c r="A515" s="66" t="s">
        <v>642</v>
      </c>
      <c r="B515" s="66" t="s">
        <v>642</v>
      </c>
      <c r="C515" s="77"/>
      <c r="D515" s="78"/>
      <c r="E515" s="79"/>
      <c r="F515" s="80"/>
      <c r="G515" s="77"/>
      <c r="H515" s="76"/>
      <c r="I515" s="81"/>
      <c r="J515" s="81"/>
      <c r="K515" s="36"/>
      <c r="L515" s="82"/>
      <c r="M515" s="82"/>
      <c r="N515" s="83"/>
      <c r="O515" s="68" t="s">
        <v>186</v>
      </c>
      <c r="P515" s="70">
        <v>43975.842986111114</v>
      </c>
      <c r="Q515" s="68" t="s">
        <v>3542</v>
      </c>
      <c r="R515" s="68"/>
      <c r="S515" s="68"/>
      <c r="T515" s="68" t="s">
        <v>5216</v>
      </c>
      <c r="U515" s="70">
        <v>43975.842986111114</v>
      </c>
      <c r="V515" s="71" t="s">
        <v>5715</v>
      </c>
      <c r="W515" s="68"/>
      <c r="X515" s="68"/>
      <c r="Y515" s="73" t="s">
        <v>7715</v>
      </c>
      <c r="Z515" s="68"/>
    </row>
    <row r="516" spans="1:26" x14ac:dyDescent="0.25">
      <c r="A516" s="66" t="s">
        <v>643</v>
      </c>
      <c r="B516" s="66" t="s">
        <v>643</v>
      </c>
      <c r="C516" s="77"/>
      <c r="D516" s="78"/>
      <c r="E516" s="79"/>
      <c r="F516" s="80"/>
      <c r="G516" s="77"/>
      <c r="H516" s="76"/>
      <c r="I516" s="81"/>
      <c r="J516" s="81"/>
      <c r="K516" s="36"/>
      <c r="L516" s="82"/>
      <c r="M516" s="82"/>
      <c r="N516" s="83"/>
      <c r="O516" s="68" t="s">
        <v>186</v>
      </c>
      <c r="P516" s="70">
        <v>43975.842986111114</v>
      </c>
      <c r="Q516" s="68" t="s">
        <v>3543</v>
      </c>
      <c r="R516" s="68"/>
      <c r="S516" s="68"/>
      <c r="T516" s="68"/>
      <c r="U516" s="70">
        <v>43975.842986111114</v>
      </c>
      <c r="V516" s="71" t="s">
        <v>5716</v>
      </c>
      <c r="W516" s="68"/>
      <c r="X516" s="68"/>
      <c r="Y516" s="73" t="s">
        <v>7716</v>
      </c>
      <c r="Z516" s="68"/>
    </row>
    <row r="517" spans="1:26" x14ac:dyDescent="0.25">
      <c r="A517" s="66" t="s">
        <v>644</v>
      </c>
      <c r="B517" s="66" t="s">
        <v>644</v>
      </c>
      <c r="C517" s="77"/>
      <c r="D517" s="78"/>
      <c r="E517" s="79"/>
      <c r="F517" s="80"/>
      <c r="G517" s="77"/>
      <c r="H517" s="76"/>
      <c r="I517" s="81"/>
      <c r="J517" s="81"/>
      <c r="K517" s="36"/>
      <c r="L517" s="82"/>
      <c r="M517" s="82"/>
      <c r="N517" s="83"/>
      <c r="O517" s="68" t="s">
        <v>186</v>
      </c>
      <c r="P517" s="70">
        <v>43975.842986111114</v>
      </c>
      <c r="Q517" s="68" t="s">
        <v>3544</v>
      </c>
      <c r="R517" s="68"/>
      <c r="S517" s="68"/>
      <c r="T517" s="68"/>
      <c r="U517" s="70">
        <v>43975.842986111114</v>
      </c>
      <c r="V517" s="71" t="s">
        <v>5717</v>
      </c>
      <c r="W517" s="68"/>
      <c r="X517" s="68"/>
      <c r="Y517" s="73" t="s">
        <v>7717</v>
      </c>
      <c r="Z517" s="68"/>
    </row>
    <row r="518" spans="1:26" x14ac:dyDescent="0.25">
      <c r="A518" s="66" t="s">
        <v>645</v>
      </c>
      <c r="B518" s="66" t="s">
        <v>2304</v>
      </c>
      <c r="C518" s="77"/>
      <c r="D518" s="78"/>
      <c r="E518" s="79"/>
      <c r="F518" s="80"/>
      <c r="G518" s="77"/>
      <c r="H518" s="76"/>
      <c r="I518" s="81"/>
      <c r="J518" s="81"/>
      <c r="K518" s="36"/>
      <c r="L518" s="82"/>
      <c r="M518" s="82"/>
      <c r="N518" s="83"/>
      <c r="O518" s="68" t="s">
        <v>201</v>
      </c>
      <c r="P518" s="70">
        <v>43975.842986111114</v>
      </c>
      <c r="Q518" s="68" t="s">
        <v>3545</v>
      </c>
      <c r="R518" s="68"/>
      <c r="S518" s="68"/>
      <c r="T518" s="68"/>
      <c r="U518" s="70">
        <v>43975.842986111114</v>
      </c>
      <c r="V518" s="71" t="s">
        <v>5718</v>
      </c>
      <c r="W518" s="68"/>
      <c r="X518" s="68"/>
      <c r="Y518" s="73" t="s">
        <v>7718</v>
      </c>
      <c r="Z518" s="68"/>
    </row>
    <row r="519" spans="1:26" x14ac:dyDescent="0.25">
      <c r="A519" s="66" t="s">
        <v>646</v>
      </c>
      <c r="B519" s="66" t="s">
        <v>2305</v>
      </c>
      <c r="C519" s="77"/>
      <c r="D519" s="78"/>
      <c r="E519" s="79"/>
      <c r="F519" s="80"/>
      <c r="G519" s="77"/>
      <c r="H519" s="76"/>
      <c r="I519" s="81"/>
      <c r="J519" s="81"/>
      <c r="K519" s="36"/>
      <c r="L519" s="82"/>
      <c r="M519" s="82"/>
      <c r="N519" s="83"/>
      <c r="O519" s="68" t="s">
        <v>201</v>
      </c>
      <c r="P519" s="70">
        <v>43975.842986111114</v>
      </c>
      <c r="Q519" s="68" t="s">
        <v>3546</v>
      </c>
      <c r="R519" s="68"/>
      <c r="S519" s="68"/>
      <c r="T519" s="68"/>
      <c r="U519" s="70">
        <v>43975.842986111114</v>
      </c>
      <c r="V519" s="71" t="s">
        <v>5719</v>
      </c>
      <c r="W519" s="68"/>
      <c r="X519" s="68"/>
      <c r="Y519" s="73" t="s">
        <v>7719</v>
      </c>
      <c r="Z519" s="68"/>
    </row>
    <row r="520" spans="1:26" x14ac:dyDescent="0.25">
      <c r="A520" s="66" t="s">
        <v>647</v>
      </c>
      <c r="B520" s="66" t="s">
        <v>2306</v>
      </c>
      <c r="C520" s="77"/>
      <c r="D520" s="78"/>
      <c r="E520" s="79"/>
      <c r="F520" s="80"/>
      <c r="G520" s="77"/>
      <c r="H520" s="76"/>
      <c r="I520" s="81"/>
      <c r="J520" s="81"/>
      <c r="K520" s="36"/>
      <c r="L520" s="82"/>
      <c r="M520" s="82"/>
      <c r="N520" s="83"/>
      <c r="O520" s="68" t="s">
        <v>201</v>
      </c>
      <c r="P520" s="70">
        <v>43975.842997685184</v>
      </c>
      <c r="Q520" s="68" t="s">
        <v>3547</v>
      </c>
      <c r="R520" s="68"/>
      <c r="S520" s="68"/>
      <c r="T520" s="68"/>
      <c r="U520" s="70">
        <v>43975.842997685184</v>
      </c>
      <c r="V520" s="71" t="s">
        <v>5720</v>
      </c>
      <c r="W520" s="68"/>
      <c r="X520" s="68"/>
      <c r="Y520" s="73" t="s">
        <v>7720</v>
      </c>
      <c r="Z520" s="68"/>
    </row>
    <row r="521" spans="1:26" x14ac:dyDescent="0.25">
      <c r="A521" s="66" t="s">
        <v>648</v>
      </c>
      <c r="B521" s="66" t="s">
        <v>648</v>
      </c>
      <c r="C521" s="77"/>
      <c r="D521" s="78"/>
      <c r="E521" s="79"/>
      <c r="F521" s="80"/>
      <c r="G521" s="77"/>
      <c r="H521" s="76"/>
      <c r="I521" s="81"/>
      <c r="J521" s="81"/>
      <c r="K521" s="36"/>
      <c r="L521" s="82"/>
      <c r="M521" s="82"/>
      <c r="N521" s="83"/>
      <c r="O521" s="68" t="s">
        <v>186</v>
      </c>
      <c r="P521" s="70">
        <v>43975.842997685184</v>
      </c>
      <c r="Q521" s="68" t="s">
        <v>3548</v>
      </c>
      <c r="R521" s="68"/>
      <c r="S521" s="68"/>
      <c r="T521" s="68"/>
      <c r="U521" s="70">
        <v>43975.842997685184</v>
      </c>
      <c r="V521" s="71" t="s">
        <v>5721</v>
      </c>
      <c r="W521" s="68"/>
      <c r="X521" s="68"/>
      <c r="Y521" s="73" t="s">
        <v>7721</v>
      </c>
      <c r="Z521" s="68"/>
    </row>
    <row r="522" spans="1:26" x14ac:dyDescent="0.25">
      <c r="A522" s="66" t="s">
        <v>649</v>
      </c>
      <c r="B522" s="66" t="s">
        <v>2307</v>
      </c>
      <c r="C522" s="77"/>
      <c r="D522" s="78"/>
      <c r="E522" s="79"/>
      <c r="F522" s="80"/>
      <c r="G522" s="77"/>
      <c r="H522" s="76"/>
      <c r="I522" s="81"/>
      <c r="J522" s="81"/>
      <c r="K522" s="36"/>
      <c r="L522" s="82"/>
      <c r="M522" s="82"/>
      <c r="N522" s="83"/>
      <c r="O522" s="68" t="s">
        <v>201</v>
      </c>
      <c r="P522" s="70">
        <v>43975.842962962961</v>
      </c>
      <c r="Q522" s="68" t="s">
        <v>3549</v>
      </c>
      <c r="R522" s="68"/>
      <c r="S522" s="68"/>
      <c r="T522" s="68"/>
      <c r="U522" s="70">
        <v>43975.842962962961</v>
      </c>
      <c r="V522" s="71" t="s">
        <v>5722</v>
      </c>
      <c r="W522" s="68"/>
      <c r="X522" s="68"/>
      <c r="Y522" s="73" t="s">
        <v>7722</v>
      </c>
      <c r="Z522" s="68"/>
    </row>
    <row r="523" spans="1:26" x14ac:dyDescent="0.25">
      <c r="A523" s="66" t="s">
        <v>649</v>
      </c>
      <c r="B523" s="66" t="s">
        <v>2308</v>
      </c>
      <c r="C523" s="77"/>
      <c r="D523" s="78"/>
      <c r="E523" s="79"/>
      <c r="F523" s="80"/>
      <c r="G523" s="77"/>
      <c r="H523" s="76"/>
      <c r="I523" s="81"/>
      <c r="J523" s="81"/>
      <c r="K523" s="36"/>
      <c r="L523" s="82"/>
      <c r="M523" s="82"/>
      <c r="N523" s="83"/>
      <c r="O523" s="68" t="s">
        <v>201</v>
      </c>
      <c r="P523" s="70">
        <v>43975.842962962961</v>
      </c>
      <c r="Q523" s="68" t="s">
        <v>3549</v>
      </c>
      <c r="R523" s="68"/>
      <c r="S523" s="68"/>
      <c r="T523" s="68"/>
      <c r="U523" s="70">
        <v>43975.842962962961</v>
      </c>
      <c r="V523" s="71" t="s">
        <v>5722</v>
      </c>
      <c r="W523" s="68"/>
      <c r="X523" s="68"/>
      <c r="Y523" s="73" t="s">
        <v>7722</v>
      </c>
      <c r="Z523" s="68"/>
    </row>
    <row r="524" spans="1:26" x14ac:dyDescent="0.25">
      <c r="A524" s="66" t="s">
        <v>649</v>
      </c>
      <c r="B524" s="66" t="s">
        <v>2308</v>
      </c>
      <c r="C524" s="77"/>
      <c r="D524" s="78"/>
      <c r="E524" s="79"/>
      <c r="F524" s="80"/>
      <c r="G524" s="77"/>
      <c r="H524" s="76"/>
      <c r="I524" s="81"/>
      <c r="J524" s="81"/>
      <c r="K524" s="36"/>
      <c r="L524" s="82"/>
      <c r="M524" s="82"/>
      <c r="N524" s="83"/>
      <c r="O524" s="68" t="s">
        <v>201</v>
      </c>
      <c r="P524" s="70">
        <v>43975.842997685184</v>
      </c>
      <c r="Q524" s="68" t="s">
        <v>3550</v>
      </c>
      <c r="R524" s="68"/>
      <c r="S524" s="68"/>
      <c r="T524" s="68"/>
      <c r="U524" s="70">
        <v>43975.842997685184</v>
      </c>
      <c r="V524" s="71" t="s">
        <v>5723</v>
      </c>
      <c r="W524" s="68"/>
      <c r="X524" s="68"/>
      <c r="Y524" s="73" t="s">
        <v>7723</v>
      </c>
      <c r="Z524" s="68"/>
    </row>
    <row r="525" spans="1:26" x14ac:dyDescent="0.25">
      <c r="A525" s="66" t="s">
        <v>649</v>
      </c>
      <c r="B525" s="66" t="s">
        <v>2309</v>
      </c>
      <c r="C525" s="77"/>
      <c r="D525" s="78"/>
      <c r="E525" s="79"/>
      <c r="F525" s="80"/>
      <c r="G525" s="77"/>
      <c r="H525" s="76"/>
      <c r="I525" s="81"/>
      <c r="J525" s="81"/>
      <c r="K525" s="36"/>
      <c r="L525" s="82"/>
      <c r="M525" s="82"/>
      <c r="N525" s="83"/>
      <c r="O525" s="68" t="s">
        <v>201</v>
      </c>
      <c r="P525" s="70">
        <v>43975.842997685184</v>
      </c>
      <c r="Q525" s="68" t="s">
        <v>3550</v>
      </c>
      <c r="R525" s="68"/>
      <c r="S525" s="68"/>
      <c r="T525" s="68"/>
      <c r="U525" s="70">
        <v>43975.842997685184</v>
      </c>
      <c r="V525" s="71" t="s">
        <v>5723</v>
      </c>
      <c r="W525" s="68"/>
      <c r="X525" s="68"/>
      <c r="Y525" s="73" t="s">
        <v>7723</v>
      </c>
      <c r="Z525" s="68"/>
    </row>
    <row r="526" spans="1:26" x14ac:dyDescent="0.25">
      <c r="A526" s="66" t="s">
        <v>650</v>
      </c>
      <c r="B526" s="66" t="s">
        <v>2310</v>
      </c>
      <c r="C526" s="77"/>
      <c r="D526" s="78"/>
      <c r="E526" s="79"/>
      <c r="F526" s="80"/>
      <c r="G526" s="77"/>
      <c r="H526" s="76"/>
      <c r="I526" s="81"/>
      <c r="J526" s="81"/>
      <c r="K526" s="36"/>
      <c r="L526" s="82"/>
      <c r="M526" s="82"/>
      <c r="N526" s="83"/>
      <c r="O526" s="68" t="s">
        <v>201</v>
      </c>
      <c r="P526" s="70">
        <v>43975.842905092592</v>
      </c>
      <c r="Q526" s="68" t="s">
        <v>3551</v>
      </c>
      <c r="R526" s="68"/>
      <c r="S526" s="68"/>
      <c r="T526" s="68"/>
      <c r="U526" s="70">
        <v>43975.842905092592</v>
      </c>
      <c r="V526" s="71" t="s">
        <v>5724</v>
      </c>
      <c r="W526" s="68"/>
      <c r="X526" s="68"/>
      <c r="Y526" s="73" t="s">
        <v>7724</v>
      </c>
      <c r="Z526" s="68"/>
    </row>
    <row r="527" spans="1:26" x14ac:dyDescent="0.25">
      <c r="A527" s="66" t="s">
        <v>650</v>
      </c>
      <c r="B527" s="66" t="s">
        <v>2311</v>
      </c>
      <c r="C527" s="77"/>
      <c r="D527" s="78"/>
      <c r="E527" s="79"/>
      <c r="F527" s="80"/>
      <c r="G527" s="77"/>
      <c r="H527" s="76"/>
      <c r="I527" s="81"/>
      <c r="J527" s="81"/>
      <c r="K527" s="36"/>
      <c r="L527" s="82"/>
      <c r="M527" s="82"/>
      <c r="N527" s="83"/>
      <c r="O527" s="68" t="s">
        <v>201</v>
      </c>
      <c r="P527" s="70">
        <v>43975.842997685184</v>
      </c>
      <c r="Q527" s="68" t="s">
        <v>3552</v>
      </c>
      <c r="R527" s="68"/>
      <c r="S527" s="68"/>
      <c r="T527" s="68"/>
      <c r="U527" s="70">
        <v>43975.842997685184</v>
      </c>
      <c r="V527" s="71" t="s">
        <v>5725</v>
      </c>
      <c r="W527" s="68"/>
      <c r="X527" s="68"/>
      <c r="Y527" s="73" t="s">
        <v>7725</v>
      </c>
      <c r="Z527" s="68"/>
    </row>
    <row r="528" spans="1:26" x14ac:dyDescent="0.25">
      <c r="A528" s="66" t="s">
        <v>651</v>
      </c>
      <c r="B528" s="66" t="s">
        <v>2312</v>
      </c>
      <c r="C528" s="77"/>
      <c r="D528" s="78"/>
      <c r="E528" s="79"/>
      <c r="F528" s="80"/>
      <c r="G528" s="77"/>
      <c r="H528" s="76"/>
      <c r="I528" s="81"/>
      <c r="J528" s="81"/>
      <c r="K528" s="36"/>
      <c r="L528" s="82"/>
      <c r="M528" s="82"/>
      <c r="N528" s="83"/>
      <c r="O528" s="68" t="s">
        <v>201</v>
      </c>
      <c r="P528" s="70">
        <v>43975.842997685184</v>
      </c>
      <c r="Q528" s="68" t="s">
        <v>3553</v>
      </c>
      <c r="R528" s="68"/>
      <c r="S528" s="68"/>
      <c r="T528" s="68"/>
      <c r="U528" s="70">
        <v>43975.842997685184</v>
      </c>
      <c r="V528" s="71" t="s">
        <v>5726</v>
      </c>
      <c r="W528" s="68"/>
      <c r="X528" s="68"/>
      <c r="Y528" s="73" t="s">
        <v>7726</v>
      </c>
      <c r="Z528" s="68"/>
    </row>
    <row r="529" spans="1:26" x14ac:dyDescent="0.25">
      <c r="A529" s="66" t="s">
        <v>652</v>
      </c>
      <c r="B529" s="66" t="s">
        <v>2055</v>
      </c>
      <c r="C529" s="77"/>
      <c r="D529" s="78"/>
      <c r="E529" s="79"/>
      <c r="F529" s="80"/>
      <c r="G529" s="77"/>
      <c r="H529" s="76"/>
      <c r="I529" s="81"/>
      <c r="J529" s="81"/>
      <c r="K529" s="36"/>
      <c r="L529" s="82"/>
      <c r="M529" s="82"/>
      <c r="N529" s="83"/>
      <c r="O529" s="68" t="s">
        <v>201</v>
      </c>
      <c r="P529" s="70">
        <v>43975.842997685184</v>
      </c>
      <c r="Q529" s="68" t="s">
        <v>3245</v>
      </c>
      <c r="R529" s="68"/>
      <c r="S529" s="68"/>
      <c r="T529" s="68" t="s">
        <v>5213</v>
      </c>
      <c r="U529" s="70">
        <v>43975.842997685184</v>
      </c>
      <c r="V529" s="71" t="s">
        <v>5727</v>
      </c>
      <c r="W529" s="68"/>
      <c r="X529" s="68"/>
      <c r="Y529" s="73" t="s">
        <v>7727</v>
      </c>
      <c r="Z529" s="68"/>
    </row>
    <row r="530" spans="1:26" x14ac:dyDescent="0.25">
      <c r="A530" s="66" t="s">
        <v>653</v>
      </c>
      <c r="B530" s="66" t="s">
        <v>2313</v>
      </c>
      <c r="C530" s="77"/>
      <c r="D530" s="78"/>
      <c r="E530" s="79"/>
      <c r="F530" s="80"/>
      <c r="G530" s="77"/>
      <c r="H530" s="76"/>
      <c r="I530" s="81"/>
      <c r="J530" s="81"/>
      <c r="K530" s="36"/>
      <c r="L530" s="82"/>
      <c r="M530" s="82"/>
      <c r="N530" s="83"/>
      <c r="O530" s="68" t="s">
        <v>201</v>
      </c>
      <c r="P530" s="70">
        <v>43975.842847222222</v>
      </c>
      <c r="Q530" s="68" t="s">
        <v>3554</v>
      </c>
      <c r="R530" s="68"/>
      <c r="S530" s="68"/>
      <c r="T530" s="68"/>
      <c r="U530" s="70">
        <v>43975.842847222222</v>
      </c>
      <c r="V530" s="71" t="s">
        <v>5728</v>
      </c>
      <c r="W530" s="68"/>
      <c r="X530" s="68"/>
      <c r="Y530" s="73" t="s">
        <v>7728</v>
      </c>
      <c r="Z530" s="68"/>
    </row>
    <row r="531" spans="1:26" x14ac:dyDescent="0.25">
      <c r="A531" s="66" t="s">
        <v>653</v>
      </c>
      <c r="B531" s="66" t="s">
        <v>2314</v>
      </c>
      <c r="C531" s="77"/>
      <c r="D531" s="78"/>
      <c r="E531" s="79"/>
      <c r="F531" s="80"/>
      <c r="G531" s="77"/>
      <c r="H531" s="76"/>
      <c r="I531" s="81"/>
      <c r="J531" s="81"/>
      <c r="K531" s="36"/>
      <c r="L531" s="82"/>
      <c r="M531" s="82"/>
      <c r="N531" s="83"/>
      <c r="O531" s="68" t="s">
        <v>201</v>
      </c>
      <c r="P531" s="70">
        <v>43975.842893518522</v>
      </c>
      <c r="Q531" s="68" t="s">
        <v>3555</v>
      </c>
      <c r="R531" s="68"/>
      <c r="S531" s="68"/>
      <c r="T531" s="68"/>
      <c r="U531" s="70">
        <v>43975.842893518522</v>
      </c>
      <c r="V531" s="71" t="s">
        <v>5729</v>
      </c>
      <c r="W531" s="68"/>
      <c r="X531" s="68"/>
      <c r="Y531" s="73" t="s">
        <v>7729</v>
      </c>
      <c r="Z531" s="68"/>
    </row>
    <row r="532" spans="1:26" x14ac:dyDescent="0.25">
      <c r="A532" s="66" t="s">
        <v>653</v>
      </c>
      <c r="B532" s="66" t="s">
        <v>2315</v>
      </c>
      <c r="C532" s="77"/>
      <c r="D532" s="78"/>
      <c r="E532" s="79"/>
      <c r="F532" s="80"/>
      <c r="G532" s="77"/>
      <c r="H532" s="76"/>
      <c r="I532" s="81"/>
      <c r="J532" s="81"/>
      <c r="K532" s="36"/>
      <c r="L532" s="82"/>
      <c r="M532" s="82"/>
      <c r="N532" s="83"/>
      <c r="O532" s="68" t="s">
        <v>201</v>
      </c>
      <c r="P532" s="70">
        <v>43975.842997685184</v>
      </c>
      <c r="Q532" s="68" t="s">
        <v>3556</v>
      </c>
      <c r="R532" s="68"/>
      <c r="S532" s="68"/>
      <c r="T532" s="68"/>
      <c r="U532" s="70">
        <v>43975.842997685184</v>
      </c>
      <c r="V532" s="71" t="s">
        <v>5730</v>
      </c>
      <c r="W532" s="68"/>
      <c r="X532" s="68"/>
      <c r="Y532" s="73" t="s">
        <v>7730</v>
      </c>
      <c r="Z532" s="68"/>
    </row>
    <row r="533" spans="1:26" x14ac:dyDescent="0.25">
      <c r="A533" s="66" t="s">
        <v>654</v>
      </c>
      <c r="B533" s="66" t="s">
        <v>2316</v>
      </c>
      <c r="C533" s="77"/>
      <c r="D533" s="78"/>
      <c r="E533" s="79"/>
      <c r="F533" s="80"/>
      <c r="G533" s="77"/>
      <c r="H533" s="76"/>
      <c r="I533" s="81"/>
      <c r="J533" s="81"/>
      <c r="K533" s="36"/>
      <c r="L533" s="82"/>
      <c r="M533" s="82"/>
      <c r="N533" s="83"/>
      <c r="O533" s="68" t="s">
        <v>201</v>
      </c>
      <c r="P533" s="70">
        <v>43975.842997685184</v>
      </c>
      <c r="Q533" s="68" t="s">
        <v>3557</v>
      </c>
      <c r="R533" s="71" t="s">
        <v>4888</v>
      </c>
      <c r="S533" s="68" t="s">
        <v>203</v>
      </c>
      <c r="T533" s="68"/>
      <c r="U533" s="70">
        <v>43975.842997685184</v>
      </c>
      <c r="V533" s="71" t="s">
        <v>5731</v>
      </c>
      <c r="W533" s="68"/>
      <c r="X533" s="68"/>
      <c r="Y533" s="73" t="s">
        <v>7731</v>
      </c>
      <c r="Z533" s="73" t="s">
        <v>9389</v>
      </c>
    </row>
    <row r="534" spans="1:26" x14ac:dyDescent="0.25">
      <c r="A534" s="66" t="s">
        <v>654</v>
      </c>
      <c r="B534" s="66" t="s">
        <v>2317</v>
      </c>
      <c r="C534" s="77"/>
      <c r="D534" s="78"/>
      <c r="E534" s="79"/>
      <c r="F534" s="80"/>
      <c r="G534" s="77"/>
      <c r="H534" s="76"/>
      <c r="I534" s="81"/>
      <c r="J534" s="81"/>
      <c r="K534" s="36"/>
      <c r="L534" s="82"/>
      <c r="M534" s="82"/>
      <c r="N534" s="83"/>
      <c r="O534" s="68" t="s">
        <v>202</v>
      </c>
      <c r="P534" s="70">
        <v>43975.842997685184</v>
      </c>
      <c r="Q534" s="68" t="s">
        <v>3557</v>
      </c>
      <c r="R534" s="71" t="s">
        <v>4888</v>
      </c>
      <c r="S534" s="68" t="s">
        <v>203</v>
      </c>
      <c r="T534" s="68"/>
      <c r="U534" s="70">
        <v>43975.842997685184</v>
      </c>
      <c r="V534" s="71" t="s">
        <v>5731</v>
      </c>
      <c r="W534" s="68"/>
      <c r="X534" s="68"/>
      <c r="Y534" s="73" t="s">
        <v>7731</v>
      </c>
      <c r="Z534" s="73" t="s">
        <v>9389</v>
      </c>
    </row>
    <row r="535" spans="1:26" x14ac:dyDescent="0.25">
      <c r="A535" s="66" t="s">
        <v>655</v>
      </c>
      <c r="B535" s="66" t="s">
        <v>2318</v>
      </c>
      <c r="C535" s="77"/>
      <c r="D535" s="78"/>
      <c r="E535" s="79"/>
      <c r="F535" s="80"/>
      <c r="G535" s="77"/>
      <c r="H535" s="76"/>
      <c r="I535" s="81"/>
      <c r="J535" s="81"/>
      <c r="K535" s="36"/>
      <c r="L535" s="82"/>
      <c r="M535" s="82"/>
      <c r="N535" s="83"/>
      <c r="O535" s="68" t="s">
        <v>201</v>
      </c>
      <c r="P535" s="70">
        <v>43975.842997685184</v>
      </c>
      <c r="Q535" s="68" t="s">
        <v>3558</v>
      </c>
      <c r="R535" s="68"/>
      <c r="S535" s="68"/>
      <c r="T535" s="68"/>
      <c r="U535" s="70">
        <v>43975.842997685184</v>
      </c>
      <c r="V535" s="71" t="s">
        <v>5732</v>
      </c>
      <c r="W535" s="68"/>
      <c r="X535" s="68"/>
      <c r="Y535" s="73" t="s">
        <v>7732</v>
      </c>
      <c r="Z535" s="68"/>
    </row>
    <row r="536" spans="1:26" x14ac:dyDescent="0.25">
      <c r="A536" s="66" t="s">
        <v>656</v>
      </c>
      <c r="B536" s="66" t="s">
        <v>656</v>
      </c>
      <c r="C536" s="77"/>
      <c r="D536" s="78"/>
      <c r="E536" s="79"/>
      <c r="F536" s="80"/>
      <c r="G536" s="77"/>
      <c r="H536" s="76"/>
      <c r="I536" s="81"/>
      <c r="J536" s="81"/>
      <c r="K536" s="36"/>
      <c r="L536" s="82"/>
      <c r="M536" s="82"/>
      <c r="N536" s="83"/>
      <c r="O536" s="68" t="s">
        <v>186</v>
      </c>
      <c r="P536" s="70">
        <v>43975.842997685184</v>
      </c>
      <c r="Q536" s="68" t="s">
        <v>3559</v>
      </c>
      <c r="R536" s="71" t="s">
        <v>4889</v>
      </c>
      <c r="S536" s="68" t="s">
        <v>203</v>
      </c>
      <c r="T536" s="68"/>
      <c r="U536" s="70">
        <v>43975.842997685184</v>
      </c>
      <c r="V536" s="71" t="s">
        <v>5733</v>
      </c>
      <c r="W536" s="68"/>
      <c r="X536" s="68"/>
      <c r="Y536" s="73" t="s">
        <v>7733</v>
      </c>
      <c r="Z536" s="68"/>
    </row>
    <row r="537" spans="1:26" x14ac:dyDescent="0.25">
      <c r="A537" s="66" t="s">
        <v>657</v>
      </c>
      <c r="B537" s="66" t="s">
        <v>2319</v>
      </c>
      <c r="C537" s="77"/>
      <c r="D537" s="78"/>
      <c r="E537" s="79"/>
      <c r="F537" s="80"/>
      <c r="G537" s="77"/>
      <c r="H537" s="76"/>
      <c r="I537" s="81"/>
      <c r="J537" s="81"/>
      <c r="K537" s="36"/>
      <c r="L537" s="82"/>
      <c r="M537" s="82"/>
      <c r="N537" s="83"/>
      <c r="O537" s="68" t="s">
        <v>201</v>
      </c>
      <c r="P537" s="70">
        <v>43975.842997685184</v>
      </c>
      <c r="Q537" s="68" t="s">
        <v>3560</v>
      </c>
      <c r="R537" s="68"/>
      <c r="S537" s="68"/>
      <c r="T537" s="68"/>
      <c r="U537" s="70">
        <v>43975.842997685184</v>
      </c>
      <c r="V537" s="71" t="s">
        <v>5734</v>
      </c>
      <c r="W537" s="68"/>
      <c r="X537" s="68"/>
      <c r="Y537" s="73" t="s">
        <v>7734</v>
      </c>
      <c r="Z537" s="68"/>
    </row>
    <row r="538" spans="1:26" x14ac:dyDescent="0.25">
      <c r="A538" s="66" t="s">
        <v>657</v>
      </c>
      <c r="B538" s="66" t="s">
        <v>1983</v>
      </c>
      <c r="C538" s="77"/>
      <c r="D538" s="78"/>
      <c r="E538" s="79"/>
      <c r="F538" s="80"/>
      <c r="G538" s="77"/>
      <c r="H538" s="76"/>
      <c r="I538" s="81"/>
      <c r="J538" s="81"/>
      <c r="K538" s="36"/>
      <c r="L538" s="82"/>
      <c r="M538" s="82"/>
      <c r="N538" s="83"/>
      <c r="O538" s="68" t="s">
        <v>201</v>
      </c>
      <c r="P538" s="70">
        <v>43975.842997685184</v>
      </c>
      <c r="Q538" s="68" t="s">
        <v>3560</v>
      </c>
      <c r="R538" s="68"/>
      <c r="S538" s="68"/>
      <c r="T538" s="68"/>
      <c r="U538" s="70">
        <v>43975.842997685184</v>
      </c>
      <c r="V538" s="71" t="s">
        <v>5734</v>
      </c>
      <c r="W538" s="68"/>
      <c r="X538" s="68"/>
      <c r="Y538" s="73" t="s">
        <v>7734</v>
      </c>
      <c r="Z538" s="68"/>
    </row>
    <row r="539" spans="1:26" x14ac:dyDescent="0.25">
      <c r="A539" s="66" t="s">
        <v>658</v>
      </c>
      <c r="B539" s="66" t="s">
        <v>658</v>
      </c>
      <c r="C539" s="77"/>
      <c r="D539" s="78"/>
      <c r="E539" s="79"/>
      <c r="F539" s="80"/>
      <c r="G539" s="77"/>
      <c r="H539" s="76"/>
      <c r="I539" s="81"/>
      <c r="J539" s="81"/>
      <c r="K539" s="36"/>
      <c r="L539" s="82"/>
      <c r="M539" s="82"/>
      <c r="N539" s="83"/>
      <c r="O539" s="68" t="s">
        <v>186</v>
      </c>
      <c r="P539" s="70">
        <v>43975.842997685184</v>
      </c>
      <c r="Q539" s="68" t="s">
        <v>3561</v>
      </c>
      <c r="R539" s="71" t="s">
        <v>4890</v>
      </c>
      <c r="S539" s="68" t="s">
        <v>5198</v>
      </c>
      <c r="T539" s="68"/>
      <c r="U539" s="70">
        <v>43975.842997685184</v>
      </c>
      <c r="V539" s="71" t="s">
        <v>5735</v>
      </c>
      <c r="W539" s="68"/>
      <c r="X539" s="68"/>
      <c r="Y539" s="73" t="s">
        <v>7735</v>
      </c>
      <c r="Z539" s="68"/>
    </row>
    <row r="540" spans="1:26" x14ac:dyDescent="0.25">
      <c r="A540" s="66" t="s">
        <v>659</v>
      </c>
      <c r="B540" s="66" t="s">
        <v>659</v>
      </c>
      <c r="C540" s="77"/>
      <c r="D540" s="78"/>
      <c r="E540" s="79"/>
      <c r="F540" s="80"/>
      <c r="G540" s="77"/>
      <c r="H540" s="76"/>
      <c r="I540" s="81"/>
      <c r="J540" s="81"/>
      <c r="K540" s="36"/>
      <c r="L540" s="82"/>
      <c r="M540" s="82"/>
      <c r="N540" s="83"/>
      <c r="O540" s="68" t="s">
        <v>186</v>
      </c>
      <c r="P540" s="70">
        <v>43975.842997685184</v>
      </c>
      <c r="Q540" s="68" t="s">
        <v>3562</v>
      </c>
      <c r="R540" s="71" t="s">
        <v>4891</v>
      </c>
      <c r="S540" s="68" t="s">
        <v>203</v>
      </c>
      <c r="T540" s="68"/>
      <c r="U540" s="70">
        <v>43975.842997685184</v>
      </c>
      <c r="V540" s="71" t="s">
        <v>5736</v>
      </c>
      <c r="W540" s="68"/>
      <c r="X540" s="68"/>
      <c r="Y540" s="73" t="s">
        <v>7736</v>
      </c>
      <c r="Z540" s="68"/>
    </row>
    <row r="541" spans="1:26" x14ac:dyDescent="0.25">
      <c r="A541" s="66" t="s">
        <v>660</v>
      </c>
      <c r="B541" s="66" t="s">
        <v>2087</v>
      </c>
      <c r="C541" s="77"/>
      <c r="D541" s="78"/>
      <c r="E541" s="79"/>
      <c r="F541" s="80"/>
      <c r="G541" s="77"/>
      <c r="H541" s="76"/>
      <c r="I541" s="81"/>
      <c r="J541" s="81"/>
      <c r="K541" s="36"/>
      <c r="L541" s="82"/>
      <c r="M541" s="82"/>
      <c r="N541" s="83"/>
      <c r="O541" s="68" t="s">
        <v>201</v>
      </c>
      <c r="P541" s="70">
        <v>43975.842997685184</v>
      </c>
      <c r="Q541" s="68" t="s">
        <v>3290</v>
      </c>
      <c r="R541" s="68"/>
      <c r="S541" s="68"/>
      <c r="T541" s="68" t="s">
        <v>5217</v>
      </c>
      <c r="U541" s="70">
        <v>43975.842997685184</v>
      </c>
      <c r="V541" s="71" t="s">
        <v>5737</v>
      </c>
      <c r="W541" s="68"/>
      <c r="X541" s="68"/>
      <c r="Y541" s="73" t="s">
        <v>7737</v>
      </c>
      <c r="Z541" s="68"/>
    </row>
    <row r="542" spans="1:26" x14ac:dyDescent="0.25">
      <c r="A542" s="66" t="s">
        <v>661</v>
      </c>
      <c r="B542" s="66" t="s">
        <v>2320</v>
      </c>
      <c r="C542" s="77"/>
      <c r="D542" s="78"/>
      <c r="E542" s="79"/>
      <c r="F542" s="80"/>
      <c r="G542" s="77"/>
      <c r="H542" s="76"/>
      <c r="I542" s="81"/>
      <c r="J542" s="81"/>
      <c r="K542" s="36"/>
      <c r="L542" s="82"/>
      <c r="M542" s="82"/>
      <c r="N542" s="83"/>
      <c r="O542" s="68" t="s">
        <v>201</v>
      </c>
      <c r="P542" s="70">
        <v>43975.842997685184</v>
      </c>
      <c r="Q542" s="68" t="s">
        <v>3563</v>
      </c>
      <c r="R542" s="68"/>
      <c r="S542" s="68"/>
      <c r="T542" s="68"/>
      <c r="U542" s="70">
        <v>43975.842997685184</v>
      </c>
      <c r="V542" s="71" t="s">
        <v>5738</v>
      </c>
      <c r="W542" s="68"/>
      <c r="X542" s="68"/>
      <c r="Y542" s="73" t="s">
        <v>7738</v>
      </c>
      <c r="Z542" s="68"/>
    </row>
    <row r="543" spans="1:26" x14ac:dyDescent="0.25">
      <c r="A543" s="66" t="s">
        <v>661</v>
      </c>
      <c r="B543" s="66" t="s">
        <v>2321</v>
      </c>
      <c r="C543" s="77"/>
      <c r="D543" s="78"/>
      <c r="E543" s="79"/>
      <c r="F543" s="80"/>
      <c r="G543" s="77"/>
      <c r="H543" s="76"/>
      <c r="I543" s="81"/>
      <c r="J543" s="81"/>
      <c r="K543" s="36"/>
      <c r="L543" s="82"/>
      <c r="M543" s="82"/>
      <c r="N543" s="83"/>
      <c r="O543" s="68" t="s">
        <v>201</v>
      </c>
      <c r="P543" s="70">
        <v>43975.842997685184</v>
      </c>
      <c r="Q543" s="68" t="s">
        <v>3563</v>
      </c>
      <c r="R543" s="68"/>
      <c r="S543" s="68"/>
      <c r="T543" s="68"/>
      <c r="U543" s="70">
        <v>43975.842997685184</v>
      </c>
      <c r="V543" s="71" t="s">
        <v>5738</v>
      </c>
      <c r="W543" s="68"/>
      <c r="X543" s="68"/>
      <c r="Y543" s="73" t="s">
        <v>7738</v>
      </c>
      <c r="Z543" s="68"/>
    </row>
    <row r="544" spans="1:26" x14ac:dyDescent="0.25">
      <c r="A544" s="66" t="s">
        <v>662</v>
      </c>
      <c r="B544" s="66" t="s">
        <v>662</v>
      </c>
      <c r="C544" s="77"/>
      <c r="D544" s="78"/>
      <c r="E544" s="79"/>
      <c r="F544" s="80"/>
      <c r="G544" s="77"/>
      <c r="H544" s="76"/>
      <c r="I544" s="81"/>
      <c r="J544" s="81"/>
      <c r="K544" s="36"/>
      <c r="L544" s="82"/>
      <c r="M544" s="82"/>
      <c r="N544" s="83"/>
      <c r="O544" s="68" t="s">
        <v>186</v>
      </c>
      <c r="P544" s="70">
        <v>43975.842997685184</v>
      </c>
      <c r="Q544" s="68" t="s">
        <v>3564</v>
      </c>
      <c r="R544" s="71" t="s">
        <v>4892</v>
      </c>
      <c r="S544" s="68" t="s">
        <v>203</v>
      </c>
      <c r="T544" s="68" t="s">
        <v>5237</v>
      </c>
      <c r="U544" s="70">
        <v>43975.842997685184</v>
      </c>
      <c r="V544" s="71" t="s">
        <v>5739</v>
      </c>
      <c r="W544" s="68"/>
      <c r="X544" s="68"/>
      <c r="Y544" s="73" t="s">
        <v>7739</v>
      </c>
      <c r="Z544" s="68"/>
    </row>
    <row r="545" spans="1:26" x14ac:dyDescent="0.25">
      <c r="A545" s="66" t="s">
        <v>663</v>
      </c>
      <c r="B545" s="66" t="s">
        <v>663</v>
      </c>
      <c r="C545" s="77"/>
      <c r="D545" s="78"/>
      <c r="E545" s="79"/>
      <c r="F545" s="80"/>
      <c r="G545" s="77"/>
      <c r="H545" s="76"/>
      <c r="I545" s="81"/>
      <c r="J545" s="81"/>
      <c r="K545" s="36"/>
      <c r="L545" s="82"/>
      <c r="M545" s="82"/>
      <c r="N545" s="83"/>
      <c r="O545" s="68" t="s">
        <v>186</v>
      </c>
      <c r="P545" s="70">
        <v>43975.842997685184</v>
      </c>
      <c r="Q545" s="68" t="s">
        <v>3565</v>
      </c>
      <c r="R545" s="68"/>
      <c r="S545" s="68"/>
      <c r="T545" s="68"/>
      <c r="U545" s="70">
        <v>43975.842997685184</v>
      </c>
      <c r="V545" s="71" t="s">
        <v>5740</v>
      </c>
      <c r="W545" s="68"/>
      <c r="X545" s="68"/>
      <c r="Y545" s="73" t="s">
        <v>7740</v>
      </c>
      <c r="Z545" s="73" t="s">
        <v>9390</v>
      </c>
    </row>
    <row r="546" spans="1:26" x14ac:dyDescent="0.25">
      <c r="A546" s="66" t="s">
        <v>664</v>
      </c>
      <c r="B546" s="66" t="s">
        <v>2322</v>
      </c>
      <c r="C546" s="77"/>
      <c r="D546" s="78"/>
      <c r="E546" s="79"/>
      <c r="F546" s="80"/>
      <c r="G546" s="77"/>
      <c r="H546" s="76"/>
      <c r="I546" s="81"/>
      <c r="J546" s="81"/>
      <c r="K546" s="36"/>
      <c r="L546" s="82"/>
      <c r="M546" s="82"/>
      <c r="N546" s="83"/>
      <c r="O546" s="68" t="s">
        <v>202</v>
      </c>
      <c r="P546" s="70">
        <v>43975.842997685184</v>
      </c>
      <c r="Q546" s="68" t="s">
        <v>3566</v>
      </c>
      <c r="R546" s="71" t="s">
        <v>4893</v>
      </c>
      <c r="S546" s="68" t="s">
        <v>203</v>
      </c>
      <c r="T546" s="68"/>
      <c r="U546" s="70">
        <v>43975.842997685184</v>
      </c>
      <c r="V546" s="71" t="s">
        <v>5741</v>
      </c>
      <c r="W546" s="68"/>
      <c r="X546" s="68"/>
      <c r="Y546" s="73" t="s">
        <v>7741</v>
      </c>
      <c r="Z546" s="73" t="s">
        <v>9391</v>
      </c>
    </row>
    <row r="547" spans="1:26" x14ac:dyDescent="0.25">
      <c r="A547" s="66" t="s">
        <v>665</v>
      </c>
      <c r="B547" s="66" t="s">
        <v>2323</v>
      </c>
      <c r="C547" s="77"/>
      <c r="D547" s="78"/>
      <c r="E547" s="79"/>
      <c r="F547" s="80"/>
      <c r="G547" s="77"/>
      <c r="H547" s="76"/>
      <c r="I547" s="81"/>
      <c r="J547" s="81"/>
      <c r="K547" s="36"/>
      <c r="L547" s="82"/>
      <c r="M547" s="82"/>
      <c r="N547" s="83"/>
      <c r="O547" s="68" t="s">
        <v>202</v>
      </c>
      <c r="P547" s="70">
        <v>43975.842997685184</v>
      </c>
      <c r="Q547" s="68" t="s">
        <v>3567</v>
      </c>
      <c r="R547" s="71" t="s">
        <v>4894</v>
      </c>
      <c r="S547" s="68" t="s">
        <v>203</v>
      </c>
      <c r="T547" s="68"/>
      <c r="U547" s="70">
        <v>43975.842997685184</v>
      </c>
      <c r="V547" s="71" t="s">
        <v>5742</v>
      </c>
      <c r="W547" s="68"/>
      <c r="X547" s="68"/>
      <c r="Y547" s="73" t="s">
        <v>7742</v>
      </c>
      <c r="Z547" s="73" t="s">
        <v>9392</v>
      </c>
    </row>
    <row r="548" spans="1:26" x14ac:dyDescent="0.25">
      <c r="A548" s="66" t="s">
        <v>666</v>
      </c>
      <c r="B548" s="66" t="s">
        <v>2324</v>
      </c>
      <c r="C548" s="77"/>
      <c r="D548" s="78"/>
      <c r="E548" s="79"/>
      <c r="F548" s="80"/>
      <c r="G548" s="77"/>
      <c r="H548" s="76"/>
      <c r="I548" s="81"/>
      <c r="J548" s="81"/>
      <c r="K548" s="36"/>
      <c r="L548" s="82"/>
      <c r="M548" s="82"/>
      <c r="N548" s="83"/>
      <c r="O548" s="68" t="s">
        <v>201</v>
      </c>
      <c r="P548" s="70">
        <v>43975.842997685184</v>
      </c>
      <c r="Q548" s="68" t="s">
        <v>3568</v>
      </c>
      <c r="R548" s="68"/>
      <c r="S548" s="68"/>
      <c r="T548" s="68"/>
      <c r="U548" s="70">
        <v>43975.842997685184</v>
      </c>
      <c r="V548" s="71" t="s">
        <v>5743</v>
      </c>
      <c r="W548" s="68"/>
      <c r="X548" s="68"/>
      <c r="Y548" s="73" t="s">
        <v>7743</v>
      </c>
      <c r="Z548" s="73" t="s">
        <v>9393</v>
      </c>
    </row>
    <row r="549" spans="1:26" x14ac:dyDescent="0.25">
      <c r="A549" s="66" t="s">
        <v>666</v>
      </c>
      <c r="B549" s="66" t="s">
        <v>2325</v>
      </c>
      <c r="C549" s="77"/>
      <c r="D549" s="78"/>
      <c r="E549" s="79"/>
      <c r="F549" s="80"/>
      <c r="G549" s="77"/>
      <c r="H549" s="76"/>
      <c r="I549" s="81"/>
      <c r="J549" s="81"/>
      <c r="K549" s="36"/>
      <c r="L549" s="82"/>
      <c r="M549" s="82"/>
      <c r="N549" s="83"/>
      <c r="O549" s="68" t="s">
        <v>202</v>
      </c>
      <c r="P549" s="70">
        <v>43975.842997685184</v>
      </c>
      <c r="Q549" s="68" t="s">
        <v>3568</v>
      </c>
      <c r="R549" s="68"/>
      <c r="S549" s="68"/>
      <c r="T549" s="68"/>
      <c r="U549" s="70">
        <v>43975.842997685184</v>
      </c>
      <c r="V549" s="71" t="s">
        <v>5743</v>
      </c>
      <c r="W549" s="68"/>
      <c r="X549" s="68"/>
      <c r="Y549" s="73" t="s">
        <v>7743</v>
      </c>
      <c r="Z549" s="73" t="s">
        <v>9393</v>
      </c>
    </row>
    <row r="550" spans="1:26" x14ac:dyDescent="0.25">
      <c r="A550" s="66" t="s">
        <v>666</v>
      </c>
      <c r="B550" s="66" t="s">
        <v>1981</v>
      </c>
      <c r="C550" s="77"/>
      <c r="D550" s="78"/>
      <c r="E550" s="79"/>
      <c r="F550" s="80"/>
      <c r="G550" s="77"/>
      <c r="H550" s="76"/>
      <c r="I550" s="81"/>
      <c r="J550" s="81"/>
      <c r="K550" s="36"/>
      <c r="L550" s="82"/>
      <c r="M550" s="82"/>
      <c r="N550" s="83"/>
      <c r="O550" s="68" t="s">
        <v>201</v>
      </c>
      <c r="P550" s="70">
        <v>43975.842997685184</v>
      </c>
      <c r="Q550" s="68" t="s">
        <v>3568</v>
      </c>
      <c r="R550" s="68"/>
      <c r="S550" s="68"/>
      <c r="T550" s="68"/>
      <c r="U550" s="70">
        <v>43975.842997685184</v>
      </c>
      <c r="V550" s="71" t="s">
        <v>5743</v>
      </c>
      <c r="W550" s="68"/>
      <c r="X550" s="68"/>
      <c r="Y550" s="73" t="s">
        <v>7743</v>
      </c>
      <c r="Z550" s="73" t="s">
        <v>9393</v>
      </c>
    </row>
    <row r="551" spans="1:26" x14ac:dyDescent="0.25">
      <c r="A551" s="66" t="s">
        <v>667</v>
      </c>
      <c r="B551" s="66" t="s">
        <v>2326</v>
      </c>
      <c r="C551" s="77"/>
      <c r="D551" s="78"/>
      <c r="E551" s="79"/>
      <c r="F551" s="80"/>
      <c r="G551" s="77"/>
      <c r="H551" s="76"/>
      <c r="I551" s="81"/>
      <c r="J551" s="81"/>
      <c r="K551" s="36"/>
      <c r="L551" s="82"/>
      <c r="M551" s="82"/>
      <c r="N551" s="83"/>
      <c r="O551" s="68" t="s">
        <v>201</v>
      </c>
      <c r="P551" s="70">
        <v>43975.842997685184</v>
      </c>
      <c r="Q551" s="68" t="s">
        <v>3569</v>
      </c>
      <c r="R551" s="68"/>
      <c r="S551" s="68"/>
      <c r="T551" s="68"/>
      <c r="U551" s="70">
        <v>43975.842997685184</v>
      </c>
      <c r="V551" s="71" t="s">
        <v>5744</v>
      </c>
      <c r="W551" s="68"/>
      <c r="X551" s="68"/>
      <c r="Y551" s="73" t="s">
        <v>7744</v>
      </c>
      <c r="Z551" s="68"/>
    </row>
    <row r="552" spans="1:26" x14ac:dyDescent="0.25">
      <c r="A552" s="66" t="s">
        <v>668</v>
      </c>
      <c r="B552" s="66" t="s">
        <v>2327</v>
      </c>
      <c r="C552" s="77"/>
      <c r="D552" s="78"/>
      <c r="E552" s="79"/>
      <c r="F552" s="80"/>
      <c r="G552" s="77"/>
      <c r="H552" s="76"/>
      <c r="I552" s="81"/>
      <c r="J552" s="81"/>
      <c r="K552" s="36"/>
      <c r="L552" s="82"/>
      <c r="M552" s="82"/>
      <c r="N552" s="83"/>
      <c r="O552" s="68" t="s">
        <v>201</v>
      </c>
      <c r="P552" s="70">
        <v>43975.842997685184</v>
      </c>
      <c r="Q552" s="68" t="s">
        <v>3570</v>
      </c>
      <c r="R552" s="68"/>
      <c r="S552" s="68"/>
      <c r="T552" s="68"/>
      <c r="U552" s="70">
        <v>43975.842997685184</v>
      </c>
      <c r="V552" s="71" t="s">
        <v>5745</v>
      </c>
      <c r="W552" s="68"/>
      <c r="X552" s="68"/>
      <c r="Y552" s="73" t="s">
        <v>7745</v>
      </c>
      <c r="Z552" s="68"/>
    </row>
    <row r="553" spans="1:26" x14ac:dyDescent="0.25">
      <c r="A553" s="66" t="s">
        <v>669</v>
      </c>
      <c r="B553" s="66" t="s">
        <v>2328</v>
      </c>
      <c r="C553" s="77"/>
      <c r="D553" s="78"/>
      <c r="E553" s="79"/>
      <c r="F553" s="80"/>
      <c r="G553" s="77"/>
      <c r="H553" s="76"/>
      <c r="I553" s="81"/>
      <c r="J553" s="81"/>
      <c r="K553" s="36"/>
      <c r="L553" s="82"/>
      <c r="M553" s="82"/>
      <c r="N553" s="83"/>
      <c r="O553" s="68" t="s">
        <v>201</v>
      </c>
      <c r="P553" s="70">
        <v>43975.842997685184</v>
      </c>
      <c r="Q553" s="68" t="s">
        <v>3571</v>
      </c>
      <c r="R553" s="68"/>
      <c r="S553" s="68"/>
      <c r="T553" s="68"/>
      <c r="U553" s="70">
        <v>43975.842997685184</v>
      </c>
      <c r="V553" s="71" t="s">
        <v>5746</v>
      </c>
      <c r="W553" s="68"/>
      <c r="X553" s="68"/>
      <c r="Y553" s="73" t="s">
        <v>7746</v>
      </c>
      <c r="Z553" s="68"/>
    </row>
    <row r="554" spans="1:26" x14ac:dyDescent="0.25">
      <c r="A554" s="66" t="s">
        <v>670</v>
      </c>
      <c r="B554" s="66" t="s">
        <v>2329</v>
      </c>
      <c r="C554" s="77"/>
      <c r="D554" s="78"/>
      <c r="E554" s="79"/>
      <c r="F554" s="80"/>
      <c r="G554" s="77"/>
      <c r="H554" s="76"/>
      <c r="I554" s="81"/>
      <c r="J554" s="81"/>
      <c r="K554" s="36"/>
      <c r="L554" s="82"/>
      <c r="M554" s="82"/>
      <c r="N554" s="83"/>
      <c r="O554" s="68" t="s">
        <v>201</v>
      </c>
      <c r="P554" s="70">
        <v>43975.842997685184</v>
      </c>
      <c r="Q554" s="68" t="s">
        <v>3572</v>
      </c>
      <c r="R554" s="68"/>
      <c r="S554" s="68"/>
      <c r="T554" s="68" t="s">
        <v>5212</v>
      </c>
      <c r="U554" s="70">
        <v>43975.842997685184</v>
      </c>
      <c r="V554" s="71" t="s">
        <v>5747</v>
      </c>
      <c r="W554" s="68"/>
      <c r="X554" s="68"/>
      <c r="Y554" s="73" t="s">
        <v>7747</v>
      </c>
      <c r="Z554" s="68"/>
    </row>
    <row r="555" spans="1:26" x14ac:dyDescent="0.25">
      <c r="A555" s="66" t="s">
        <v>670</v>
      </c>
      <c r="B555" s="66" t="s">
        <v>2330</v>
      </c>
      <c r="C555" s="77"/>
      <c r="D555" s="78"/>
      <c r="E555" s="79"/>
      <c r="F555" s="80"/>
      <c r="G555" s="77"/>
      <c r="H555" s="76"/>
      <c r="I555" s="81"/>
      <c r="J555" s="81"/>
      <c r="K555" s="36"/>
      <c r="L555" s="82"/>
      <c r="M555" s="82"/>
      <c r="N555" s="83"/>
      <c r="O555" s="68" t="s">
        <v>201</v>
      </c>
      <c r="P555" s="70">
        <v>43975.842847222222</v>
      </c>
      <c r="Q555" s="68" t="s">
        <v>3573</v>
      </c>
      <c r="R555" s="68"/>
      <c r="S555" s="68"/>
      <c r="T555" s="68" t="s">
        <v>5212</v>
      </c>
      <c r="U555" s="70">
        <v>43975.842847222222</v>
      </c>
      <c r="V555" s="71" t="s">
        <v>5748</v>
      </c>
      <c r="W555" s="68"/>
      <c r="X555" s="68"/>
      <c r="Y555" s="73" t="s">
        <v>7748</v>
      </c>
      <c r="Z555" s="68"/>
    </row>
    <row r="556" spans="1:26" x14ac:dyDescent="0.25">
      <c r="A556" s="66" t="s">
        <v>670</v>
      </c>
      <c r="B556" s="66" t="s">
        <v>2275</v>
      </c>
      <c r="C556" s="77"/>
      <c r="D556" s="78"/>
      <c r="E556" s="79"/>
      <c r="F556" s="80"/>
      <c r="G556" s="77"/>
      <c r="H556" s="76"/>
      <c r="I556" s="81"/>
      <c r="J556" s="81"/>
      <c r="K556" s="36"/>
      <c r="L556" s="82"/>
      <c r="M556" s="82"/>
      <c r="N556" s="83"/>
      <c r="O556" s="68" t="s">
        <v>201</v>
      </c>
      <c r="P556" s="70">
        <v>43975.842893518522</v>
      </c>
      <c r="Q556" s="68" t="s">
        <v>3499</v>
      </c>
      <c r="R556" s="68"/>
      <c r="S556" s="68"/>
      <c r="T556" s="68"/>
      <c r="U556" s="70">
        <v>43975.842893518522</v>
      </c>
      <c r="V556" s="71" t="s">
        <v>5749</v>
      </c>
      <c r="W556" s="68"/>
      <c r="X556" s="68"/>
      <c r="Y556" s="73" t="s">
        <v>7749</v>
      </c>
      <c r="Z556" s="68"/>
    </row>
    <row r="557" spans="1:26" x14ac:dyDescent="0.25">
      <c r="A557" s="66" t="s">
        <v>671</v>
      </c>
      <c r="B557" s="66" t="s">
        <v>2331</v>
      </c>
      <c r="C557" s="77"/>
      <c r="D557" s="78"/>
      <c r="E557" s="79"/>
      <c r="F557" s="80"/>
      <c r="G557" s="77"/>
      <c r="H557" s="76"/>
      <c r="I557" s="81"/>
      <c r="J557" s="81"/>
      <c r="K557" s="36"/>
      <c r="L557" s="82"/>
      <c r="M557" s="82"/>
      <c r="N557" s="83"/>
      <c r="O557" s="68" t="s">
        <v>201</v>
      </c>
      <c r="P557" s="70">
        <v>43975.842997685184</v>
      </c>
      <c r="Q557" s="68" t="s">
        <v>3574</v>
      </c>
      <c r="R557" s="71" t="s">
        <v>4895</v>
      </c>
      <c r="S557" s="68" t="s">
        <v>203</v>
      </c>
      <c r="T557" s="68"/>
      <c r="U557" s="70">
        <v>43975.842997685184</v>
      </c>
      <c r="V557" s="71" t="s">
        <v>5750</v>
      </c>
      <c r="W557" s="68"/>
      <c r="X557" s="68"/>
      <c r="Y557" s="73" t="s">
        <v>7750</v>
      </c>
      <c r="Z557" s="73" t="s">
        <v>9394</v>
      </c>
    </row>
    <row r="558" spans="1:26" x14ac:dyDescent="0.25">
      <c r="A558" s="66" t="s">
        <v>671</v>
      </c>
      <c r="B558" s="66" t="s">
        <v>2332</v>
      </c>
      <c r="C558" s="77"/>
      <c r="D558" s="78"/>
      <c r="E558" s="79"/>
      <c r="F558" s="80"/>
      <c r="G558" s="77"/>
      <c r="H558" s="76"/>
      <c r="I558" s="81"/>
      <c r="J558" s="81"/>
      <c r="K558" s="36"/>
      <c r="L558" s="82"/>
      <c r="M558" s="82"/>
      <c r="N558" s="83"/>
      <c r="O558" s="68" t="s">
        <v>201</v>
      </c>
      <c r="P558" s="70">
        <v>43975.842997685184</v>
      </c>
      <c r="Q558" s="68" t="s">
        <v>3574</v>
      </c>
      <c r="R558" s="71" t="s">
        <v>4895</v>
      </c>
      <c r="S558" s="68" t="s">
        <v>203</v>
      </c>
      <c r="T558" s="68"/>
      <c r="U558" s="70">
        <v>43975.842997685184</v>
      </c>
      <c r="V558" s="71" t="s">
        <v>5750</v>
      </c>
      <c r="W558" s="68"/>
      <c r="X558" s="68"/>
      <c r="Y558" s="73" t="s">
        <v>7750</v>
      </c>
      <c r="Z558" s="73" t="s">
        <v>9394</v>
      </c>
    </row>
    <row r="559" spans="1:26" x14ac:dyDescent="0.25">
      <c r="A559" s="66" t="s">
        <v>671</v>
      </c>
      <c r="B559" s="66" t="s">
        <v>2333</v>
      </c>
      <c r="C559" s="77"/>
      <c r="D559" s="78"/>
      <c r="E559" s="79"/>
      <c r="F559" s="80"/>
      <c r="G559" s="77"/>
      <c r="H559" s="76"/>
      <c r="I559" s="81"/>
      <c r="J559" s="81"/>
      <c r="K559" s="36"/>
      <c r="L559" s="82"/>
      <c r="M559" s="82"/>
      <c r="N559" s="83"/>
      <c r="O559" s="68" t="s">
        <v>202</v>
      </c>
      <c r="P559" s="70">
        <v>43975.842997685184</v>
      </c>
      <c r="Q559" s="68" t="s">
        <v>3574</v>
      </c>
      <c r="R559" s="71" t="s">
        <v>4895</v>
      </c>
      <c r="S559" s="68" t="s">
        <v>203</v>
      </c>
      <c r="T559" s="68"/>
      <c r="U559" s="70">
        <v>43975.842997685184</v>
      </c>
      <c r="V559" s="71" t="s">
        <v>5750</v>
      </c>
      <c r="W559" s="68"/>
      <c r="X559" s="68"/>
      <c r="Y559" s="73" t="s">
        <v>7750</v>
      </c>
      <c r="Z559" s="73" t="s">
        <v>9394</v>
      </c>
    </row>
    <row r="560" spans="1:26" x14ac:dyDescent="0.25">
      <c r="A560" s="66" t="s">
        <v>672</v>
      </c>
      <c r="B560" s="66" t="s">
        <v>1480</v>
      </c>
      <c r="C560" s="77"/>
      <c r="D560" s="78"/>
      <c r="E560" s="79"/>
      <c r="F560" s="80"/>
      <c r="G560" s="77"/>
      <c r="H560" s="76"/>
      <c r="I560" s="81"/>
      <c r="J560" s="81"/>
      <c r="K560" s="36"/>
      <c r="L560" s="82"/>
      <c r="M560" s="82"/>
      <c r="N560" s="83"/>
      <c r="O560" s="68" t="s">
        <v>201</v>
      </c>
      <c r="P560" s="70">
        <v>43975.842997685184</v>
      </c>
      <c r="Q560" s="68" t="s">
        <v>3575</v>
      </c>
      <c r="R560" s="68"/>
      <c r="S560" s="68"/>
      <c r="T560" s="68"/>
      <c r="U560" s="70">
        <v>43975.842997685184</v>
      </c>
      <c r="V560" s="71" t="s">
        <v>5751</v>
      </c>
      <c r="W560" s="68"/>
      <c r="X560" s="68"/>
      <c r="Y560" s="73" t="s">
        <v>7751</v>
      </c>
      <c r="Z560" s="68"/>
    </row>
    <row r="561" spans="1:26" x14ac:dyDescent="0.25">
      <c r="A561" s="66" t="s">
        <v>673</v>
      </c>
      <c r="B561" s="66" t="s">
        <v>673</v>
      </c>
      <c r="C561" s="77"/>
      <c r="D561" s="78"/>
      <c r="E561" s="79"/>
      <c r="F561" s="80"/>
      <c r="G561" s="77"/>
      <c r="H561" s="76"/>
      <c r="I561" s="81"/>
      <c r="J561" s="81"/>
      <c r="K561" s="36"/>
      <c r="L561" s="82"/>
      <c r="M561" s="82"/>
      <c r="N561" s="83"/>
      <c r="O561" s="68" t="s">
        <v>186</v>
      </c>
      <c r="P561" s="70">
        <v>43975.842997685184</v>
      </c>
      <c r="Q561" s="68" t="s">
        <v>3576</v>
      </c>
      <c r="R561" s="68"/>
      <c r="S561" s="68"/>
      <c r="T561" s="68" t="s">
        <v>5238</v>
      </c>
      <c r="U561" s="70">
        <v>43975.842997685184</v>
      </c>
      <c r="V561" s="71" t="s">
        <v>5752</v>
      </c>
      <c r="W561" s="68"/>
      <c r="X561" s="68"/>
      <c r="Y561" s="73" t="s">
        <v>7752</v>
      </c>
      <c r="Z561" s="68"/>
    </row>
    <row r="562" spans="1:26" x14ac:dyDescent="0.25">
      <c r="A562" s="66" t="s">
        <v>674</v>
      </c>
      <c r="B562" s="66" t="s">
        <v>2334</v>
      </c>
      <c r="C562" s="77"/>
      <c r="D562" s="78"/>
      <c r="E562" s="79"/>
      <c r="F562" s="80"/>
      <c r="G562" s="77"/>
      <c r="H562" s="76"/>
      <c r="I562" s="81"/>
      <c r="J562" s="81"/>
      <c r="K562" s="36"/>
      <c r="L562" s="82"/>
      <c r="M562" s="82"/>
      <c r="N562" s="83"/>
      <c r="O562" s="68" t="s">
        <v>202</v>
      </c>
      <c r="P562" s="70">
        <v>43975.842997685184</v>
      </c>
      <c r="Q562" s="68" t="s">
        <v>3577</v>
      </c>
      <c r="R562" s="71" t="s">
        <v>4896</v>
      </c>
      <c r="S562" s="68" t="s">
        <v>203</v>
      </c>
      <c r="T562" s="68"/>
      <c r="U562" s="70">
        <v>43975.842997685184</v>
      </c>
      <c r="V562" s="71" t="s">
        <v>5753</v>
      </c>
      <c r="W562" s="68"/>
      <c r="X562" s="68"/>
      <c r="Y562" s="73" t="s">
        <v>7753</v>
      </c>
      <c r="Z562" s="73" t="s">
        <v>9395</v>
      </c>
    </row>
    <row r="563" spans="1:26" x14ac:dyDescent="0.25">
      <c r="A563" s="66" t="s">
        <v>674</v>
      </c>
      <c r="B563" s="66" t="s">
        <v>2335</v>
      </c>
      <c r="C563" s="77"/>
      <c r="D563" s="78"/>
      <c r="E563" s="79"/>
      <c r="F563" s="80"/>
      <c r="G563" s="77"/>
      <c r="H563" s="76"/>
      <c r="I563" s="81"/>
      <c r="J563" s="81"/>
      <c r="K563" s="36"/>
      <c r="L563" s="82"/>
      <c r="M563" s="82"/>
      <c r="N563" s="83"/>
      <c r="O563" s="68" t="s">
        <v>201</v>
      </c>
      <c r="P563" s="70">
        <v>43975.842997685184</v>
      </c>
      <c r="Q563" s="68" t="s">
        <v>3577</v>
      </c>
      <c r="R563" s="71" t="s">
        <v>4896</v>
      </c>
      <c r="S563" s="68" t="s">
        <v>203</v>
      </c>
      <c r="T563" s="68"/>
      <c r="U563" s="70">
        <v>43975.842997685184</v>
      </c>
      <c r="V563" s="71" t="s">
        <v>5753</v>
      </c>
      <c r="W563" s="68"/>
      <c r="X563" s="68"/>
      <c r="Y563" s="73" t="s">
        <v>7753</v>
      </c>
      <c r="Z563" s="73" t="s">
        <v>9395</v>
      </c>
    </row>
    <row r="564" spans="1:26" x14ac:dyDescent="0.25">
      <c r="A564" s="66" t="s">
        <v>674</v>
      </c>
      <c r="B564" s="66" t="s">
        <v>197</v>
      </c>
      <c r="C564" s="77"/>
      <c r="D564" s="78"/>
      <c r="E564" s="79"/>
      <c r="F564" s="80"/>
      <c r="G564" s="77"/>
      <c r="H564" s="76"/>
      <c r="I564" s="81"/>
      <c r="J564" s="81"/>
      <c r="K564" s="36"/>
      <c r="L564" s="82"/>
      <c r="M564" s="82"/>
      <c r="N564" s="83"/>
      <c r="O564" s="68" t="s">
        <v>201</v>
      </c>
      <c r="P564" s="70">
        <v>43975.842997685184</v>
      </c>
      <c r="Q564" s="68" t="s">
        <v>3577</v>
      </c>
      <c r="R564" s="71" t="s">
        <v>4896</v>
      </c>
      <c r="S564" s="68" t="s">
        <v>203</v>
      </c>
      <c r="T564" s="68"/>
      <c r="U564" s="70">
        <v>43975.842997685184</v>
      </c>
      <c r="V564" s="71" t="s">
        <v>5753</v>
      </c>
      <c r="W564" s="68"/>
      <c r="X564" s="68"/>
      <c r="Y564" s="73" t="s">
        <v>7753</v>
      </c>
      <c r="Z564" s="73" t="s">
        <v>9395</v>
      </c>
    </row>
    <row r="565" spans="1:26" x14ac:dyDescent="0.25">
      <c r="A565" s="66" t="s">
        <v>674</v>
      </c>
      <c r="B565" s="66" t="s">
        <v>2336</v>
      </c>
      <c r="C565" s="77"/>
      <c r="D565" s="78"/>
      <c r="E565" s="79"/>
      <c r="F565" s="80"/>
      <c r="G565" s="77"/>
      <c r="H565" s="76"/>
      <c r="I565" s="81"/>
      <c r="J565" s="81"/>
      <c r="K565" s="36"/>
      <c r="L565" s="82"/>
      <c r="M565" s="82"/>
      <c r="N565" s="83"/>
      <c r="O565" s="68" t="s">
        <v>201</v>
      </c>
      <c r="P565" s="70">
        <v>43975.842997685184</v>
      </c>
      <c r="Q565" s="68" t="s">
        <v>3577</v>
      </c>
      <c r="R565" s="71" t="s">
        <v>4896</v>
      </c>
      <c r="S565" s="68" t="s">
        <v>203</v>
      </c>
      <c r="T565" s="68"/>
      <c r="U565" s="70">
        <v>43975.842997685184</v>
      </c>
      <c r="V565" s="71" t="s">
        <v>5753</v>
      </c>
      <c r="W565" s="68"/>
      <c r="X565" s="68"/>
      <c r="Y565" s="73" t="s">
        <v>7753</v>
      </c>
      <c r="Z565" s="73" t="s">
        <v>9395</v>
      </c>
    </row>
    <row r="566" spans="1:26" x14ac:dyDescent="0.25">
      <c r="A566" s="66" t="s">
        <v>674</v>
      </c>
      <c r="B566" s="66" t="s">
        <v>2337</v>
      </c>
      <c r="C566" s="77"/>
      <c r="D566" s="78"/>
      <c r="E566" s="79"/>
      <c r="F566" s="80"/>
      <c r="G566" s="77"/>
      <c r="H566" s="76"/>
      <c r="I566" s="81"/>
      <c r="J566" s="81"/>
      <c r="K566" s="36"/>
      <c r="L566" s="82"/>
      <c r="M566" s="82"/>
      <c r="N566" s="83"/>
      <c r="O566" s="68" t="s">
        <v>201</v>
      </c>
      <c r="P566" s="70">
        <v>43975.842997685184</v>
      </c>
      <c r="Q566" s="68" t="s">
        <v>3577</v>
      </c>
      <c r="R566" s="71" t="s">
        <v>4896</v>
      </c>
      <c r="S566" s="68" t="s">
        <v>203</v>
      </c>
      <c r="T566" s="68"/>
      <c r="U566" s="70">
        <v>43975.842997685184</v>
      </c>
      <c r="V566" s="71" t="s">
        <v>5753</v>
      </c>
      <c r="W566" s="68"/>
      <c r="X566" s="68"/>
      <c r="Y566" s="73" t="s">
        <v>7753</v>
      </c>
      <c r="Z566" s="73" t="s">
        <v>9395</v>
      </c>
    </row>
    <row r="567" spans="1:26" x14ac:dyDescent="0.25">
      <c r="A567" s="66" t="s">
        <v>674</v>
      </c>
      <c r="B567" s="66" t="s">
        <v>2338</v>
      </c>
      <c r="C567" s="77"/>
      <c r="D567" s="78"/>
      <c r="E567" s="79"/>
      <c r="F567" s="80"/>
      <c r="G567" s="77"/>
      <c r="H567" s="76"/>
      <c r="I567" s="81"/>
      <c r="J567" s="81"/>
      <c r="K567" s="36"/>
      <c r="L567" s="82"/>
      <c r="M567" s="82"/>
      <c r="N567" s="83"/>
      <c r="O567" s="68" t="s">
        <v>201</v>
      </c>
      <c r="P567" s="70">
        <v>43975.842997685184</v>
      </c>
      <c r="Q567" s="68" t="s">
        <v>3577</v>
      </c>
      <c r="R567" s="71" t="s">
        <v>4896</v>
      </c>
      <c r="S567" s="68" t="s">
        <v>203</v>
      </c>
      <c r="T567" s="68"/>
      <c r="U567" s="70">
        <v>43975.842997685184</v>
      </c>
      <c r="V567" s="71" t="s">
        <v>5753</v>
      </c>
      <c r="W567" s="68"/>
      <c r="X567" s="68"/>
      <c r="Y567" s="73" t="s">
        <v>7753</v>
      </c>
      <c r="Z567" s="73" t="s">
        <v>9395</v>
      </c>
    </row>
    <row r="568" spans="1:26" x14ac:dyDescent="0.25">
      <c r="A568" s="66" t="s">
        <v>674</v>
      </c>
      <c r="B568" s="66" t="s">
        <v>2339</v>
      </c>
      <c r="C568" s="77"/>
      <c r="D568" s="78"/>
      <c r="E568" s="79"/>
      <c r="F568" s="80"/>
      <c r="G568" s="77"/>
      <c r="H568" s="76"/>
      <c r="I568" s="81"/>
      <c r="J568" s="81"/>
      <c r="K568" s="36"/>
      <c r="L568" s="82"/>
      <c r="M568" s="82"/>
      <c r="N568" s="83"/>
      <c r="O568" s="68" t="s">
        <v>201</v>
      </c>
      <c r="P568" s="70">
        <v>43975.842997685184</v>
      </c>
      <c r="Q568" s="68" t="s">
        <v>3577</v>
      </c>
      <c r="R568" s="71" t="s">
        <v>4896</v>
      </c>
      <c r="S568" s="68" t="s">
        <v>203</v>
      </c>
      <c r="T568" s="68"/>
      <c r="U568" s="70">
        <v>43975.842997685184</v>
      </c>
      <c r="V568" s="71" t="s">
        <v>5753</v>
      </c>
      <c r="W568" s="68"/>
      <c r="X568" s="68"/>
      <c r="Y568" s="73" t="s">
        <v>7753</v>
      </c>
      <c r="Z568" s="73" t="s">
        <v>9395</v>
      </c>
    </row>
    <row r="569" spans="1:26" x14ac:dyDescent="0.25">
      <c r="A569" s="66" t="s">
        <v>674</v>
      </c>
      <c r="B569" s="66" t="s">
        <v>2340</v>
      </c>
      <c r="C569" s="77"/>
      <c r="D569" s="78"/>
      <c r="E569" s="79"/>
      <c r="F569" s="80"/>
      <c r="G569" s="77"/>
      <c r="H569" s="76"/>
      <c r="I569" s="81"/>
      <c r="J569" s="81"/>
      <c r="K569" s="36"/>
      <c r="L569" s="82"/>
      <c r="M569" s="82"/>
      <c r="N569" s="83"/>
      <c r="O569" s="68" t="s">
        <v>201</v>
      </c>
      <c r="P569" s="70">
        <v>43975.842997685184</v>
      </c>
      <c r="Q569" s="68" t="s">
        <v>3577</v>
      </c>
      <c r="R569" s="71" t="s">
        <v>4896</v>
      </c>
      <c r="S569" s="68" t="s">
        <v>203</v>
      </c>
      <c r="T569" s="68"/>
      <c r="U569" s="70">
        <v>43975.842997685184</v>
      </c>
      <c r="V569" s="71" t="s">
        <v>5753</v>
      </c>
      <c r="W569" s="68"/>
      <c r="X569" s="68"/>
      <c r="Y569" s="73" t="s">
        <v>7753</v>
      </c>
      <c r="Z569" s="73" t="s">
        <v>9395</v>
      </c>
    </row>
    <row r="570" spans="1:26" x14ac:dyDescent="0.25">
      <c r="A570" s="66" t="s">
        <v>675</v>
      </c>
      <c r="B570" s="66" t="s">
        <v>2214</v>
      </c>
      <c r="C570" s="77"/>
      <c r="D570" s="78"/>
      <c r="E570" s="79"/>
      <c r="F570" s="80"/>
      <c r="G570" s="77"/>
      <c r="H570" s="76"/>
      <c r="I570" s="81"/>
      <c r="J570" s="81"/>
      <c r="K570" s="36"/>
      <c r="L570" s="82"/>
      <c r="M570" s="82"/>
      <c r="N570" s="83"/>
      <c r="O570" s="68" t="s">
        <v>201</v>
      </c>
      <c r="P570" s="70">
        <v>43975.843009259261</v>
      </c>
      <c r="Q570" s="68" t="s">
        <v>3418</v>
      </c>
      <c r="R570" s="68"/>
      <c r="S570" s="68"/>
      <c r="T570" s="68"/>
      <c r="U570" s="70">
        <v>43975.843009259261</v>
      </c>
      <c r="V570" s="71" t="s">
        <v>5754</v>
      </c>
      <c r="W570" s="68"/>
      <c r="X570" s="68"/>
      <c r="Y570" s="73" t="s">
        <v>7754</v>
      </c>
      <c r="Z570" s="68"/>
    </row>
    <row r="571" spans="1:26" x14ac:dyDescent="0.25">
      <c r="A571" s="66" t="s">
        <v>676</v>
      </c>
      <c r="B571" s="66" t="s">
        <v>2017</v>
      </c>
      <c r="C571" s="77"/>
      <c r="D571" s="78"/>
      <c r="E571" s="79"/>
      <c r="F571" s="80"/>
      <c r="G571" s="77"/>
      <c r="H571" s="76"/>
      <c r="I571" s="81"/>
      <c r="J571" s="81"/>
      <c r="K571" s="36"/>
      <c r="L571" s="82"/>
      <c r="M571" s="82"/>
      <c r="N571" s="83"/>
      <c r="O571" s="68" t="s">
        <v>201</v>
      </c>
      <c r="P571" s="70">
        <v>43975.843009259261</v>
      </c>
      <c r="Q571" s="68" t="s">
        <v>3202</v>
      </c>
      <c r="R571" s="68"/>
      <c r="S571" s="68"/>
      <c r="T571" s="68" t="s">
        <v>5209</v>
      </c>
      <c r="U571" s="70">
        <v>43975.843009259261</v>
      </c>
      <c r="V571" s="71" t="s">
        <v>5755</v>
      </c>
      <c r="W571" s="68"/>
      <c r="X571" s="68"/>
      <c r="Y571" s="73" t="s">
        <v>7755</v>
      </c>
      <c r="Z571" s="68"/>
    </row>
    <row r="572" spans="1:26" x14ac:dyDescent="0.25">
      <c r="A572" s="66" t="s">
        <v>677</v>
      </c>
      <c r="B572" s="66" t="s">
        <v>677</v>
      </c>
      <c r="C572" s="77"/>
      <c r="D572" s="78"/>
      <c r="E572" s="79"/>
      <c r="F572" s="80"/>
      <c r="G572" s="77"/>
      <c r="H572" s="76"/>
      <c r="I572" s="81"/>
      <c r="J572" s="81"/>
      <c r="K572" s="36"/>
      <c r="L572" s="82"/>
      <c r="M572" s="82"/>
      <c r="N572" s="83"/>
      <c r="O572" s="68" t="s">
        <v>186</v>
      </c>
      <c r="P572" s="70">
        <v>43975.843009259261</v>
      </c>
      <c r="Q572" s="68" t="s">
        <v>3578</v>
      </c>
      <c r="R572" s="71" t="s">
        <v>4897</v>
      </c>
      <c r="S572" s="68" t="s">
        <v>203</v>
      </c>
      <c r="T572" s="68" t="s">
        <v>5239</v>
      </c>
      <c r="U572" s="70">
        <v>43975.843009259261</v>
      </c>
      <c r="V572" s="71" t="s">
        <v>5756</v>
      </c>
      <c r="W572" s="68"/>
      <c r="X572" s="68"/>
      <c r="Y572" s="73" t="s">
        <v>7756</v>
      </c>
      <c r="Z572" s="68"/>
    </row>
    <row r="573" spans="1:26" x14ac:dyDescent="0.25">
      <c r="A573" s="66" t="s">
        <v>678</v>
      </c>
      <c r="B573" s="66" t="s">
        <v>2341</v>
      </c>
      <c r="C573" s="77"/>
      <c r="D573" s="78"/>
      <c r="E573" s="79"/>
      <c r="F573" s="80"/>
      <c r="G573" s="77"/>
      <c r="H573" s="76"/>
      <c r="I573" s="81"/>
      <c r="J573" s="81"/>
      <c r="K573" s="36"/>
      <c r="L573" s="82"/>
      <c r="M573" s="82"/>
      <c r="N573" s="83"/>
      <c r="O573" s="68" t="s">
        <v>201</v>
      </c>
      <c r="P573" s="70">
        <v>43975.843009259261</v>
      </c>
      <c r="Q573" s="68" t="s">
        <v>3579</v>
      </c>
      <c r="R573" s="68"/>
      <c r="S573" s="68"/>
      <c r="T573" s="68"/>
      <c r="U573" s="70">
        <v>43975.843009259261</v>
      </c>
      <c r="V573" s="71" t="s">
        <v>5757</v>
      </c>
      <c r="W573" s="68"/>
      <c r="X573" s="68"/>
      <c r="Y573" s="73" t="s">
        <v>7757</v>
      </c>
      <c r="Z573" s="68"/>
    </row>
    <row r="574" spans="1:26" x14ac:dyDescent="0.25">
      <c r="A574" s="66" t="s">
        <v>679</v>
      </c>
      <c r="B574" s="66" t="s">
        <v>679</v>
      </c>
      <c r="C574" s="77"/>
      <c r="D574" s="78"/>
      <c r="E574" s="79"/>
      <c r="F574" s="80"/>
      <c r="G574" s="77"/>
      <c r="H574" s="76"/>
      <c r="I574" s="81"/>
      <c r="J574" s="81"/>
      <c r="K574" s="36"/>
      <c r="L574" s="82"/>
      <c r="M574" s="82"/>
      <c r="N574" s="83"/>
      <c r="O574" s="68" t="s">
        <v>186</v>
      </c>
      <c r="P574" s="70">
        <v>43975.843009259261</v>
      </c>
      <c r="Q574" s="68" t="s">
        <v>3580</v>
      </c>
      <c r="R574" s="71" t="s">
        <v>4898</v>
      </c>
      <c r="S574" s="68" t="s">
        <v>203</v>
      </c>
      <c r="T574" s="68"/>
      <c r="U574" s="70">
        <v>43975.843009259261</v>
      </c>
      <c r="V574" s="71" t="s">
        <v>5758</v>
      </c>
      <c r="W574" s="68"/>
      <c r="X574" s="68"/>
      <c r="Y574" s="73" t="s">
        <v>7758</v>
      </c>
      <c r="Z574" s="68"/>
    </row>
    <row r="575" spans="1:26" x14ac:dyDescent="0.25">
      <c r="A575" s="66" t="s">
        <v>680</v>
      </c>
      <c r="B575" s="66" t="s">
        <v>2342</v>
      </c>
      <c r="C575" s="77"/>
      <c r="D575" s="78"/>
      <c r="E575" s="79"/>
      <c r="F575" s="80"/>
      <c r="G575" s="77"/>
      <c r="H575" s="76"/>
      <c r="I575" s="81"/>
      <c r="J575" s="81"/>
      <c r="K575" s="36"/>
      <c r="L575" s="82"/>
      <c r="M575" s="82"/>
      <c r="N575" s="83"/>
      <c r="O575" s="68" t="s">
        <v>202</v>
      </c>
      <c r="P575" s="70">
        <v>43975.843009259261</v>
      </c>
      <c r="Q575" s="68" t="s">
        <v>3581</v>
      </c>
      <c r="R575" s="71" t="s">
        <v>4899</v>
      </c>
      <c r="S575" s="68" t="s">
        <v>203</v>
      </c>
      <c r="T575" s="68"/>
      <c r="U575" s="70">
        <v>43975.843009259261</v>
      </c>
      <c r="V575" s="71" t="s">
        <v>5759</v>
      </c>
      <c r="W575" s="68"/>
      <c r="X575" s="68"/>
      <c r="Y575" s="73" t="s">
        <v>7759</v>
      </c>
      <c r="Z575" s="73" t="s">
        <v>9396</v>
      </c>
    </row>
    <row r="576" spans="1:26" x14ac:dyDescent="0.25">
      <c r="A576" s="66" t="s">
        <v>681</v>
      </c>
      <c r="B576" s="66" t="s">
        <v>2343</v>
      </c>
      <c r="C576" s="77"/>
      <c r="D576" s="78"/>
      <c r="E576" s="79"/>
      <c r="F576" s="80"/>
      <c r="G576" s="77"/>
      <c r="H576" s="76"/>
      <c r="I576" s="81"/>
      <c r="J576" s="81"/>
      <c r="K576" s="36"/>
      <c r="L576" s="82"/>
      <c r="M576" s="82"/>
      <c r="N576" s="83"/>
      <c r="O576" s="68" t="s">
        <v>201</v>
      </c>
      <c r="P576" s="70">
        <v>43975.843009259261</v>
      </c>
      <c r="Q576" s="68" t="s">
        <v>3582</v>
      </c>
      <c r="R576" s="68"/>
      <c r="S576" s="68"/>
      <c r="T576" s="68"/>
      <c r="U576" s="70">
        <v>43975.843009259261</v>
      </c>
      <c r="V576" s="71" t="s">
        <v>5760</v>
      </c>
      <c r="W576" s="68"/>
      <c r="X576" s="68"/>
      <c r="Y576" s="73" t="s">
        <v>7760</v>
      </c>
      <c r="Z576" s="73" t="s">
        <v>9397</v>
      </c>
    </row>
    <row r="577" spans="1:26" x14ac:dyDescent="0.25">
      <c r="A577" s="66" t="s">
        <v>681</v>
      </c>
      <c r="B577" s="66" t="s">
        <v>2344</v>
      </c>
      <c r="C577" s="77"/>
      <c r="D577" s="78"/>
      <c r="E577" s="79"/>
      <c r="F577" s="80"/>
      <c r="G577" s="77"/>
      <c r="H577" s="76"/>
      <c r="I577" s="81"/>
      <c r="J577" s="81"/>
      <c r="K577" s="36"/>
      <c r="L577" s="82"/>
      <c r="M577" s="82"/>
      <c r="N577" s="83"/>
      <c r="O577" s="68" t="s">
        <v>202</v>
      </c>
      <c r="P577" s="70">
        <v>43975.843009259261</v>
      </c>
      <c r="Q577" s="68" t="s">
        <v>3582</v>
      </c>
      <c r="R577" s="68"/>
      <c r="S577" s="68"/>
      <c r="T577" s="68"/>
      <c r="U577" s="70">
        <v>43975.843009259261</v>
      </c>
      <c r="V577" s="71" t="s">
        <v>5760</v>
      </c>
      <c r="W577" s="68"/>
      <c r="X577" s="68"/>
      <c r="Y577" s="73" t="s">
        <v>7760</v>
      </c>
      <c r="Z577" s="73" t="s">
        <v>9397</v>
      </c>
    </row>
    <row r="578" spans="1:26" x14ac:dyDescent="0.25">
      <c r="A578" s="66" t="s">
        <v>682</v>
      </c>
      <c r="B578" s="66" t="s">
        <v>2345</v>
      </c>
      <c r="C578" s="77"/>
      <c r="D578" s="78"/>
      <c r="E578" s="79"/>
      <c r="F578" s="80"/>
      <c r="G578" s="77"/>
      <c r="H578" s="76"/>
      <c r="I578" s="81"/>
      <c r="J578" s="81"/>
      <c r="K578" s="36"/>
      <c r="L578" s="82"/>
      <c r="M578" s="82"/>
      <c r="N578" s="83"/>
      <c r="O578" s="68" t="s">
        <v>202</v>
      </c>
      <c r="P578" s="70">
        <v>43975.843009259261</v>
      </c>
      <c r="Q578" s="68" t="s">
        <v>3583</v>
      </c>
      <c r="R578" s="68"/>
      <c r="S578" s="68"/>
      <c r="T578" s="68"/>
      <c r="U578" s="70">
        <v>43975.843009259261</v>
      </c>
      <c r="V578" s="71" t="s">
        <v>5761</v>
      </c>
      <c r="W578" s="68"/>
      <c r="X578" s="68"/>
      <c r="Y578" s="73" t="s">
        <v>7761</v>
      </c>
      <c r="Z578" s="73" t="s">
        <v>9398</v>
      </c>
    </row>
    <row r="579" spans="1:26" x14ac:dyDescent="0.25">
      <c r="A579" s="66" t="s">
        <v>683</v>
      </c>
      <c r="B579" s="66" t="s">
        <v>2346</v>
      </c>
      <c r="C579" s="77"/>
      <c r="D579" s="78"/>
      <c r="E579" s="79"/>
      <c r="F579" s="80"/>
      <c r="G579" s="77"/>
      <c r="H579" s="76"/>
      <c r="I579" s="81"/>
      <c r="J579" s="81"/>
      <c r="K579" s="36"/>
      <c r="L579" s="82"/>
      <c r="M579" s="82"/>
      <c r="N579" s="83"/>
      <c r="O579" s="68" t="s">
        <v>201</v>
      </c>
      <c r="P579" s="70">
        <v>43975.843009259261</v>
      </c>
      <c r="Q579" s="68" t="s">
        <v>3584</v>
      </c>
      <c r="R579" s="68"/>
      <c r="S579" s="68"/>
      <c r="T579" s="68"/>
      <c r="U579" s="70">
        <v>43975.843009259261</v>
      </c>
      <c r="V579" s="71" t="s">
        <v>5762</v>
      </c>
      <c r="W579" s="68"/>
      <c r="X579" s="68"/>
      <c r="Y579" s="73" t="s">
        <v>7762</v>
      </c>
      <c r="Z579" s="68"/>
    </row>
    <row r="580" spans="1:26" x14ac:dyDescent="0.25">
      <c r="A580" s="66" t="s">
        <v>684</v>
      </c>
      <c r="B580" s="66" t="s">
        <v>2347</v>
      </c>
      <c r="C580" s="77"/>
      <c r="D580" s="78"/>
      <c r="E580" s="79"/>
      <c r="F580" s="80"/>
      <c r="G580" s="77"/>
      <c r="H580" s="76"/>
      <c r="I580" s="81"/>
      <c r="J580" s="81"/>
      <c r="K580" s="36"/>
      <c r="L580" s="82"/>
      <c r="M580" s="82"/>
      <c r="N580" s="83"/>
      <c r="O580" s="68" t="s">
        <v>201</v>
      </c>
      <c r="P580" s="70">
        <v>43975.843009259261</v>
      </c>
      <c r="Q580" s="68" t="s">
        <v>3585</v>
      </c>
      <c r="R580" s="68"/>
      <c r="S580" s="68"/>
      <c r="T580" s="68"/>
      <c r="U580" s="70">
        <v>43975.843009259261</v>
      </c>
      <c r="V580" s="71" t="s">
        <v>5763</v>
      </c>
      <c r="W580" s="68"/>
      <c r="X580" s="68"/>
      <c r="Y580" s="73" t="s">
        <v>7763</v>
      </c>
      <c r="Z580" s="68"/>
    </row>
    <row r="581" spans="1:26" x14ac:dyDescent="0.25">
      <c r="A581" s="66" t="s">
        <v>685</v>
      </c>
      <c r="B581" s="66" t="s">
        <v>2348</v>
      </c>
      <c r="C581" s="77"/>
      <c r="D581" s="78"/>
      <c r="E581" s="79"/>
      <c r="F581" s="80"/>
      <c r="G581" s="77"/>
      <c r="H581" s="76"/>
      <c r="I581" s="81"/>
      <c r="J581" s="81"/>
      <c r="K581" s="36"/>
      <c r="L581" s="82"/>
      <c r="M581" s="82"/>
      <c r="N581" s="83"/>
      <c r="O581" s="68" t="s">
        <v>201</v>
      </c>
      <c r="P581" s="70">
        <v>43975.842939814815</v>
      </c>
      <c r="Q581" s="68" t="s">
        <v>3586</v>
      </c>
      <c r="R581" s="68"/>
      <c r="S581" s="68"/>
      <c r="T581" s="68"/>
      <c r="U581" s="70">
        <v>43975.842939814815</v>
      </c>
      <c r="V581" s="71" t="s">
        <v>5764</v>
      </c>
      <c r="W581" s="68"/>
      <c r="X581" s="68"/>
      <c r="Y581" s="73" t="s">
        <v>7764</v>
      </c>
      <c r="Z581" s="68"/>
    </row>
    <row r="582" spans="1:26" x14ac:dyDescent="0.25">
      <c r="A582" s="66" t="s">
        <v>685</v>
      </c>
      <c r="B582" s="66" t="s">
        <v>2299</v>
      </c>
      <c r="C582" s="77"/>
      <c r="D582" s="78"/>
      <c r="E582" s="79"/>
      <c r="F582" s="80"/>
      <c r="G582" s="77"/>
      <c r="H582" s="76"/>
      <c r="I582" s="81"/>
      <c r="J582" s="81"/>
      <c r="K582" s="36"/>
      <c r="L582" s="82"/>
      <c r="M582" s="82"/>
      <c r="N582" s="83"/>
      <c r="O582" s="68" t="s">
        <v>201</v>
      </c>
      <c r="P582" s="70">
        <v>43975.843009259261</v>
      </c>
      <c r="Q582" s="68" t="s">
        <v>3587</v>
      </c>
      <c r="R582" s="68"/>
      <c r="S582" s="68"/>
      <c r="T582" s="68"/>
      <c r="U582" s="70">
        <v>43975.843009259261</v>
      </c>
      <c r="V582" s="71" t="s">
        <v>5765</v>
      </c>
      <c r="W582" s="68"/>
      <c r="X582" s="68"/>
      <c r="Y582" s="73" t="s">
        <v>7765</v>
      </c>
      <c r="Z582" s="68"/>
    </row>
    <row r="583" spans="1:26" x14ac:dyDescent="0.25">
      <c r="A583" s="66" t="s">
        <v>685</v>
      </c>
      <c r="B583" s="66" t="s">
        <v>1983</v>
      </c>
      <c r="C583" s="77"/>
      <c r="D583" s="78"/>
      <c r="E583" s="79"/>
      <c r="F583" s="80"/>
      <c r="G583" s="77"/>
      <c r="H583" s="76"/>
      <c r="I583" s="81"/>
      <c r="J583" s="81"/>
      <c r="K583" s="36"/>
      <c r="L583" s="82"/>
      <c r="M583" s="82"/>
      <c r="N583" s="83"/>
      <c r="O583" s="68" t="s">
        <v>201</v>
      </c>
      <c r="P583" s="70">
        <v>43975.842881944445</v>
      </c>
      <c r="Q583" s="68" t="s">
        <v>3427</v>
      </c>
      <c r="R583" s="68"/>
      <c r="S583" s="68"/>
      <c r="T583" s="68"/>
      <c r="U583" s="70">
        <v>43975.842881944445</v>
      </c>
      <c r="V583" s="71" t="s">
        <v>5766</v>
      </c>
      <c r="W583" s="68"/>
      <c r="X583" s="68"/>
      <c r="Y583" s="73" t="s">
        <v>7766</v>
      </c>
      <c r="Z583" s="68"/>
    </row>
    <row r="584" spans="1:26" x14ac:dyDescent="0.25">
      <c r="A584" s="66" t="s">
        <v>685</v>
      </c>
      <c r="B584" s="66" t="s">
        <v>2349</v>
      </c>
      <c r="C584" s="77"/>
      <c r="D584" s="78"/>
      <c r="E584" s="79"/>
      <c r="F584" s="80"/>
      <c r="G584" s="77"/>
      <c r="H584" s="76"/>
      <c r="I584" s="81"/>
      <c r="J584" s="81"/>
      <c r="K584" s="36"/>
      <c r="L584" s="82"/>
      <c r="M584" s="82"/>
      <c r="N584" s="83"/>
      <c r="O584" s="68" t="s">
        <v>201</v>
      </c>
      <c r="P584" s="70">
        <v>43975.842962962961</v>
      </c>
      <c r="Q584" s="68" t="s">
        <v>3588</v>
      </c>
      <c r="R584" s="68"/>
      <c r="S584" s="68"/>
      <c r="T584" s="68"/>
      <c r="U584" s="70">
        <v>43975.842962962961</v>
      </c>
      <c r="V584" s="71" t="s">
        <v>5767</v>
      </c>
      <c r="W584" s="68"/>
      <c r="X584" s="68"/>
      <c r="Y584" s="73" t="s">
        <v>7767</v>
      </c>
      <c r="Z584" s="68"/>
    </row>
    <row r="585" spans="1:26" x14ac:dyDescent="0.25">
      <c r="A585" s="66" t="s">
        <v>685</v>
      </c>
      <c r="B585" s="66" t="s">
        <v>2349</v>
      </c>
      <c r="C585" s="77"/>
      <c r="D585" s="78"/>
      <c r="E585" s="79"/>
      <c r="F585" s="80"/>
      <c r="G585" s="77"/>
      <c r="H585" s="76"/>
      <c r="I585" s="81"/>
      <c r="J585" s="81"/>
      <c r="K585" s="36"/>
      <c r="L585" s="82"/>
      <c r="M585" s="82"/>
      <c r="N585" s="83"/>
      <c r="O585" s="68" t="s">
        <v>201</v>
      </c>
      <c r="P585" s="70">
        <v>43975.842986111114</v>
      </c>
      <c r="Q585" s="68" t="s">
        <v>3589</v>
      </c>
      <c r="R585" s="68"/>
      <c r="S585" s="68"/>
      <c r="T585" s="68"/>
      <c r="U585" s="70">
        <v>43975.842986111114</v>
      </c>
      <c r="V585" s="71" t="s">
        <v>5768</v>
      </c>
      <c r="W585" s="68"/>
      <c r="X585" s="68"/>
      <c r="Y585" s="73" t="s">
        <v>7768</v>
      </c>
      <c r="Z585" s="68"/>
    </row>
    <row r="586" spans="1:26" x14ac:dyDescent="0.25">
      <c r="A586" s="66" t="s">
        <v>685</v>
      </c>
      <c r="B586" s="66" t="s">
        <v>1983</v>
      </c>
      <c r="C586" s="77"/>
      <c r="D586" s="78"/>
      <c r="E586" s="79"/>
      <c r="F586" s="80"/>
      <c r="G586" s="77"/>
      <c r="H586" s="76"/>
      <c r="I586" s="81"/>
      <c r="J586" s="81"/>
      <c r="K586" s="36"/>
      <c r="L586" s="82"/>
      <c r="M586" s="82"/>
      <c r="N586" s="83"/>
      <c r="O586" s="68" t="s">
        <v>201</v>
      </c>
      <c r="P586" s="70">
        <v>43975.842986111114</v>
      </c>
      <c r="Q586" s="68" t="s">
        <v>3589</v>
      </c>
      <c r="R586" s="68"/>
      <c r="S586" s="68"/>
      <c r="T586" s="68"/>
      <c r="U586" s="70">
        <v>43975.842986111114</v>
      </c>
      <c r="V586" s="71" t="s">
        <v>5768</v>
      </c>
      <c r="W586" s="68"/>
      <c r="X586" s="68"/>
      <c r="Y586" s="73" t="s">
        <v>7768</v>
      </c>
      <c r="Z586" s="68"/>
    </row>
    <row r="587" spans="1:26" x14ac:dyDescent="0.25">
      <c r="A587" s="66" t="s">
        <v>686</v>
      </c>
      <c r="B587" s="66" t="s">
        <v>2087</v>
      </c>
      <c r="C587" s="77"/>
      <c r="D587" s="78"/>
      <c r="E587" s="79"/>
      <c r="F587" s="80"/>
      <c r="G587" s="77"/>
      <c r="H587" s="76"/>
      <c r="I587" s="81"/>
      <c r="J587" s="81"/>
      <c r="K587" s="36"/>
      <c r="L587" s="82"/>
      <c r="M587" s="82"/>
      <c r="N587" s="83"/>
      <c r="O587" s="68" t="s">
        <v>201</v>
      </c>
      <c r="P587" s="70">
        <v>43975.843009259261</v>
      </c>
      <c r="Q587" s="68" t="s">
        <v>3290</v>
      </c>
      <c r="R587" s="68"/>
      <c r="S587" s="68"/>
      <c r="T587" s="68" t="s">
        <v>5217</v>
      </c>
      <c r="U587" s="70">
        <v>43975.843009259261</v>
      </c>
      <c r="V587" s="71" t="s">
        <v>5769</v>
      </c>
      <c r="W587" s="68"/>
      <c r="X587" s="68"/>
      <c r="Y587" s="73" t="s">
        <v>7769</v>
      </c>
      <c r="Z587" s="68"/>
    </row>
    <row r="588" spans="1:26" x14ac:dyDescent="0.25">
      <c r="A588" s="66" t="s">
        <v>687</v>
      </c>
      <c r="B588" s="66" t="s">
        <v>687</v>
      </c>
      <c r="C588" s="77"/>
      <c r="D588" s="78"/>
      <c r="E588" s="79"/>
      <c r="F588" s="80"/>
      <c r="G588" s="77"/>
      <c r="H588" s="76"/>
      <c r="I588" s="81"/>
      <c r="J588" s="81"/>
      <c r="K588" s="36"/>
      <c r="L588" s="82"/>
      <c r="M588" s="82"/>
      <c r="N588" s="83"/>
      <c r="O588" s="68" t="s">
        <v>186</v>
      </c>
      <c r="P588" s="70">
        <v>43975.843009259261</v>
      </c>
      <c r="Q588" s="68" t="s">
        <v>3590</v>
      </c>
      <c r="R588" s="68"/>
      <c r="S588" s="68"/>
      <c r="T588" s="68"/>
      <c r="U588" s="70">
        <v>43975.843009259261</v>
      </c>
      <c r="V588" s="71" t="s">
        <v>5770</v>
      </c>
      <c r="W588" s="68"/>
      <c r="X588" s="68"/>
      <c r="Y588" s="73" t="s">
        <v>7770</v>
      </c>
      <c r="Z588" s="68"/>
    </row>
    <row r="589" spans="1:26" x14ac:dyDescent="0.25">
      <c r="A589" s="66" t="s">
        <v>688</v>
      </c>
      <c r="B589" s="66" t="s">
        <v>2350</v>
      </c>
      <c r="C589" s="77"/>
      <c r="D589" s="78"/>
      <c r="E589" s="79"/>
      <c r="F589" s="80"/>
      <c r="G589" s="77"/>
      <c r="H589" s="76"/>
      <c r="I589" s="81"/>
      <c r="J589" s="81"/>
      <c r="K589" s="36"/>
      <c r="L589" s="82"/>
      <c r="M589" s="82"/>
      <c r="N589" s="83"/>
      <c r="O589" s="68" t="s">
        <v>202</v>
      </c>
      <c r="P589" s="70">
        <v>43975.843009259261</v>
      </c>
      <c r="Q589" s="68" t="s">
        <v>3591</v>
      </c>
      <c r="R589" s="68"/>
      <c r="S589" s="68"/>
      <c r="T589" s="68"/>
      <c r="U589" s="70">
        <v>43975.843009259261</v>
      </c>
      <c r="V589" s="71" t="s">
        <v>5771</v>
      </c>
      <c r="W589" s="68"/>
      <c r="X589" s="68"/>
      <c r="Y589" s="73" t="s">
        <v>7771</v>
      </c>
      <c r="Z589" s="73" t="s">
        <v>9399</v>
      </c>
    </row>
    <row r="590" spans="1:26" x14ac:dyDescent="0.25">
      <c r="A590" s="66" t="s">
        <v>688</v>
      </c>
      <c r="B590" s="66" t="s">
        <v>2351</v>
      </c>
      <c r="C590" s="77"/>
      <c r="D590" s="78"/>
      <c r="E590" s="79"/>
      <c r="F590" s="80"/>
      <c r="G590" s="77"/>
      <c r="H590" s="76"/>
      <c r="I590" s="81"/>
      <c r="J590" s="81"/>
      <c r="K590" s="36"/>
      <c r="L590" s="82"/>
      <c r="M590" s="82"/>
      <c r="N590" s="83"/>
      <c r="O590" s="68" t="s">
        <v>201</v>
      </c>
      <c r="P590" s="70">
        <v>43975.843009259261</v>
      </c>
      <c r="Q590" s="68" t="s">
        <v>3591</v>
      </c>
      <c r="R590" s="68"/>
      <c r="S590" s="68"/>
      <c r="T590" s="68"/>
      <c r="U590" s="70">
        <v>43975.843009259261</v>
      </c>
      <c r="V590" s="71" t="s">
        <v>5771</v>
      </c>
      <c r="W590" s="68"/>
      <c r="X590" s="68"/>
      <c r="Y590" s="73" t="s">
        <v>7771</v>
      </c>
      <c r="Z590" s="73" t="s">
        <v>9399</v>
      </c>
    </row>
    <row r="591" spans="1:26" x14ac:dyDescent="0.25">
      <c r="A591" s="66" t="s">
        <v>689</v>
      </c>
      <c r="B591" s="66" t="s">
        <v>2352</v>
      </c>
      <c r="C591" s="77"/>
      <c r="D591" s="78"/>
      <c r="E591" s="79"/>
      <c r="F591" s="80"/>
      <c r="G591" s="77"/>
      <c r="H591" s="76"/>
      <c r="I591" s="81"/>
      <c r="J591" s="81"/>
      <c r="K591" s="36"/>
      <c r="L591" s="82"/>
      <c r="M591" s="82"/>
      <c r="N591" s="83"/>
      <c r="O591" s="68" t="s">
        <v>201</v>
      </c>
      <c r="P591" s="70">
        <v>43975.843009259261</v>
      </c>
      <c r="Q591" s="68" t="s">
        <v>3592</v>
      </c>
      <c r="R591" s="68"/>
      <c r="S591" s="68"/>
      <c r="T591" s="68"/>
      <c r="U591" s="70">
        <v>43975.843009259261</v>
      </c>
      <c r="V591" s="71" t="s">
        <v>5772</v>
      </c>
      <c r="W591" s="68"/>
      <c r="X591" s="68"/>
      <c r="Y591" s="73" t="s">
        <v>7772</v>
      </c>
      <c r="Z591" s="68"/>
    </row>
    <row r="592" spans="1:26" x14ac:dyDescent="0.25">
      <c r="A592" s="66" t="s">
        <v>690</v>
      </c>
      <c r="B592" s="66" t="s">
        <v>690</v>
      </c>
      <c r="C592" s="77"/>
      <c r="D592" s="78"/>
      <c r="E592" s="79"/>
      <c r="F592" s="80"/>
      <c r="G592" s="77"/>
      <c r="H592" s="76"/>
      <c r="I592" s="81"/>
      <c r="J592" s="81"/>
      <c r="K592" s="36"/>
      <c r="L592" s="82"/>
      <c r="M592" s="82"/>
      <c r="N592" s="83"/>
      <c r="O592" s="68" t="s">
        <v>186</v>
      </c>
      <c r="P592" s="70">
        <v>43975.843009259261</v>
      </c>
      <c r="Q592" s="68" t="s">
        <v>3593</v>
      </c>
      <c r="R592" s="68"/>
      <c r="S592" s="68"/>
      <c r="T592" s="68"/>
      <c r="U592" s="70">
        <v>43975.843009259261</v>
      </c>
      <c r="V592" s="71" t="s">
        <v>5773</v>
      </c>
      <c r="W592" s="68"/>
      <c r="X592" s="68"/>
      <c r="Y592" s="73" t="s">
        <v>7773</v>
      </c>
      <c r="Z592" s="68"/>
    </row>
    <row r="593" spans="1:26" x14ac:dyDescent="0.25">
      <c r="A593" s="66" t="s">
        <v>691</v>
      </c>
      <c r="B593" s="66" t="s">
        <v>2249</v>
      </c>
      <c r="C593" s="77"/>
      <c r="D593" s="78"/>
      <c r="E593" s="79"/>
      <c r="F593" s="80"/>
      <c r="G593" s="77"/>
      <c r="H593" s="76"/>
      <c r="I593" s="81"/>
      <c r="J593" s="81"/>
      <c r="K593" s="36"/>
      <c r="L593" s="82"/>
      <c r="M593" s="82"/>
      <c r="N593" s="83"/>
      <c r="O593" s="68" t="s">
        <v>201</v>
      </c>
      <c r="P593" s="70">
        <v>43975.843009259261</v>
      </c>
      <c r="Q593" s="68" t="s">
        <v>3466</v>
      </c>
      <c r="R593" s="68"/>
      <c r="S593" s="68"/>
      <c r="T593" s="68"/>
      <c r="U593" s="70">
        <v>43975.843009259261</v>
      </c>
      <c r="V593" s="71" t="s">
        <v>5774</v>
      </c>
      <c r="W593" s="68"/>
      <c r="X593" s="68"/>
      <c r="Y593" s="73" t="s">
        <v>7774</v>
      </c>
      <c r="Z593" s="68"/>
    </row>
    <row r="594" spans="1:26" x14ac:dyDescent="0.25">
      <c r="A594" s="66" t="s">
        <v>692</v>
      </c>
      <c r="B594" s="66" t="s">
        <v>692</v>
      </c>
      <c r="C594" s="77"/>
      <c r="D594" s="78"/>
      <c r="E594" s="79"/>
      <c r="F594" s="80"/>
      <c r="G594" s="77"/>
      <c r="H594" s="76"/>
      <c r="I594" s="81"/>
      <c r="J594" s="81"/>
      <c r="K594" s="36"/>
      <c r="L594" s="82"/>
      <c r="M594" s="82"/>
      <c r="N594" s="83"/>
      <c r="O594" s="68" t="s">
        <v>186</v>
      </c>
      <c r="P594" s="70">
        <v>43975.843009259261</v>
      </c>
      <c r="Q594" s="68" t="s">
        <v>3594</v>
      </c>
      <c r="R594" s="68"/>
      <c r="S594" s="68"/>
      <c r="T594" s="68"/>
      <c r="U594" s="70">
        <v>43975.843009259261</v>
      </c>
      <c r="V594" s="71" t="s">
        <v>5775</v>
      </c>
      <c r="W594" s="68"/>
      <c r="X594" s="68"/>
      <c r="Y594" s="73" t="s">
        <v>7775</v>
      </c>
      <c r="Z594" s="68"/>
    </row>
    <row r="595" spans="1:26" x14ac:dyDescent="0.25">
      <c r="A595" s="66" t="s">
        <v>693</v>
      </c>
      <c r="B595" s="66" t="s">
        <v>2353</v>
      </c>
      <c r="C595" s="77"/>
      <c r="D595" s="78"/>
      <c r="E595" s="79"/>
      <c r="F595" s="80"/>
      <c r="G595" s="77"/>
      <c r="H595" s="76"/>
      <c r="I595" s="81"/>
      <c r="J595" s="81"/>
      <c r="K595" s="36"/>
      <c r="L595" s="82"/>
      <c r="M595" s="82"/>
      <c r="N595" s="83"/>
      <c r="O595" s="68" t="s">
        <v>201</v>
      </c>
      <c r="P595" s="70">
        <v>43975.843009259261</v>
      </c>
      <c r="Q595" s="68" t="s">
        <v>3595</v>
      </c>
      <c r="R595" s="68"/>
      <c r="S595" s="68"/>
      <c r="T595" s="68"/>
      <c r="U595" s="70">
        <v>43975.843009259261</v>
      </c>
      <c r="V595" s="71" t="s">
        <v>5776</v>
      </c>
      <c r="W595" s="68"/>
      <c r="X595" s="68"/>
      <c r="Y595" s="73" t="s">
        <v>7776</v>
      </c>
      <c r="Z595" s="68"/>
    </row>
    <row r="596" spans="1:26" x14ac:dyDescent="0.25">
      <c r="A596" s="66" t="s">
        <v>694</v>
      </c>
      <c r="B596" s="66" t="s">
        <v>2354</v>
      </c>
      <c r="C596" s="77"/>
      <c r="D596" s="78"/>
      <c r="E596" s="79"/>
      <c r="F596" s="80"/>
      <c r="G596" s="77"/>
      <c r="H596" s="76"/>
      <c r="I596" s="81"/>
      <c r="J596" s="81"/>
      <c r="K596" s="36"/>
      <c r="L596" s="82"/>
      <c r="M596" s="82"/>
      <c r="N596" s="83"/>
      <c r="O596" s="68" t="s">
        <v>201</v>
      </c>
      <c r="P596" s="70">
        <v>43975.843009259261</v>
      </c>
      <c r="Q596" s="68" t="s">
        <v>3596</v>
      </c>
      <c r="R596" s="68"/>
      <c r="S596" s="68"/>
      <c r="T596" s="68"/>
      <c r="U596" s="70">
        <v>43975.843009259261</v>
      </c>
      <c r="V596" s="71" t="s">
        <v>5777</v>
      </c>
      <c r="W596" s="68"/>
      <c r="X596" s="68"/>
      <c r="Y596" s="73" t="s">
        <v>7777</v>
      </c>
      <c r="Z596" s="68"/>
    </row>
    <row r="597" spans="1:26" x14ac:dyDescent="0.25">
      <c r="A597" s="66" t="s">
        <v>695</v>
      </c>
      <c r="B597" s="66" t="s">
        <v>2355</v>
      </c>
      <c r="C597" s="77"/>
      <c r="D597" s="78"/>
      <c r="E597" s="79"/>
      <c r="F597" s="80"/>
      <c r="G597" s="77"/>
      <c r="H597" s="76"/>
      <c r="I597" s="81"/>
      <c r="J597" s="81"/>
      <c r="K597" s="36"/>
      <c r="L597" s="82"/>
      <c r="M597" s="82"/>
      <c r="N597" s="83"/>
      <c r="O597" s="68" t="s">
        <v>201</v>
      </c>
      <c r="P597" s="70">
        <v>43975.843009259261</v>
      </c>
      <c r="Q597" s="68" t="s">
        <v>3597</v>
      </c>
      <c r="R597" s="68"/>
      <c r="S597" s="68"/>
      <c r="T597" s="68"/>
      <c r="U597" s="70">
        <v>43975.843009259261</v>
      </c>
      <c r="V597" s="71" t="s">
        <v>5778</v>
      </c>
      <c r="W597" s="68"/>
      <c r="X597" s="68"/>
      <c r="Y597" s="73" t="s">
        <v>7778</v>
      </c>
      <c r="Z597" s="68"/>
    </row>
    <row r="598" spans="1:26" x14ac:dyDescent="0.25">
      <c r="A598" s="66" t="s">
        <v>696</v>
      </c>
      <c r="B598" s="66" t="s">
        <v>696</v>
      </c>
      <c r="C598" s="77"/>
      <c r="D598" s="78"/>
      <c r="E598" s="79"/>
      <c r="F598" s="80"/>
      <c r="G598" s="77"/>
      <c r="H598" s="76"/>
      <c r="I598" s="81"/>
      <c r="J598" s="81"/>
      <c r="K598" s="36"/>
      <c r="L598" s="82"/>
      <c r="M598" s="82"/>
      <c r="N598" s="83"/>
      <c r="O598" s="68" t="s">
        <v>186</v>
      </c>
      <c r="P598" s="70">
        <v>43975.843009259261</v>
      </c>
      <c r="Q598" s="68" t="s">
        <v>3598</v>
      </c>
      <c r="R598" s="68"/>
      <c r="S598" s="68"/>
      <c r="T598" s="68" t="s">
        <v>5212</v>
      </c>
      <c r="U598" s="70">
        <v>43975.843009259261</v>
      </c>
      <c r="V598" s="71" t="s">
        <v>5779</v>
      </c>
      <c r="W598" s="68"/>
      <c r="X598" s="68"/>
      <c r="Y598" s="73" t="s">
        <v>7779</v>
      </c>
      <c r="Z598" s="68"/>
    </row>
    <row r="599" spans="1:26" x14ac:dyDescent="0.25">
      <c r="A599" s="66" t="s">
        <v>697</v>
      </c>
      <c r="B599" s="66" t="s">
        <v>2356</v>
      </c>
      <c r="C599" s="77"/>
      <c r="D599" s="78"/>
      <c r="E599" s="79"/>
      <c r="F599" s="80"/>
      <c r="G599" s="77"/>
      <c r="H599" s="76"/>
      <c r="I599" s="81"/>
      <c r="J599" s="81"/>
      <c r="K599" s="36"/>
      <c r="L599" s="82"/>
      <c r="M599" s="82"/>
      <c r="N599" s="83"/>
      <c r="O599" s="68" t="s">
        <v>201</v>
      </c>
      <c r="P599" s="70">
        <v>43975.843009259261</v>
      </c>
      <c r="Q599" s="68" t="s">
        <v>3599</v>
      </c>
      <c r="R599" s="68"/>
      <c r="S599" s="68"/>
      <c r="T599" s="68"/>
      <c r="U599" s="70">
        <v>43975.843009259261</v>
      </c>
      <c r="V599" s="71" t="s">
        <v>5780</v>
      </c>
      <c r="W599" s="68"/>
      <c r="X599" s="68"/>
      <c r="Y599" s="73" t="s">
        <v>7780</v>
      </c>
      <c r="Z599" s="68"/>
    </row>
    <row r="600" spans="1:26" x14ac:dyDescent="0.25">
      <c r="A600" s="66" t="s">
        <v>698</v>
      </c>
      <c r="B600" s="66" t="s">
        <v>698</v>
      </c>
      <c r="C600" s="77"/>
      <c r="D600" s="78"/>
      <c r="E600" s="79"/>
      <c r="F600" s="80"/>
      <c r="G600" s="77"/>
      <c r="H600" s="76"/>
      <c r="I600" s="81"/>
      <c r="J600" s="81"/>
      <c r="K600" s="36"/>
      <c r="L600" s="82"/>
      <c r="M600" s="82"/>
      <c r="N600" s="83"/>
      <c r="O600" s="68" t="s">
        <v>186</v>
      </c>
      <c r="P600" s="70">
        <v>43975.843009259261</v>
      </c>
      <c r="Q600" s="68" t="s">
        <v>3600</v>
      </c>
      <c r="R600" s="71" t="s">
        <v>4900</v>
      </c>
      <c r="S600" s="68" t="s">
        <v>203</v>
      </c>
      <c r="T600" s="68"/>
      <c r="U600" s="70">
        <v>43975.843009259261</v>
      </c>
      <c r="V600" s="71" t="s">
        <v>5781</v>
      </c>
      <c r="W600" s="68"/>
      <c r="X600" s="68"/>
      <c r="Y600" s="73" t="s">
        <v>7781</v>
      </c>
      <c r="Z600" s="68"/>
    </row>
    <row r="601" spans="1:26" x14ac:dyDescent="0.25">
      <c r="A601" s="66" t="s">
        <v>699</v>
      </c>
      <c r="B601" s="66" t="s">
        <v>699</v>
      </c>
      <c r="C601" s="77"/>
      <c r="D601" s="78"/>
      <c r="E601" s="79"/>
      <c r="F601" s="80"/>
      <c r="G601" s="77"/>
      <c r="H601" s="76"/>
      <c r="I601" s="81"/>
      <c r="J601" s="81"/>
      <c r="K601" s="36"/>
      <c r="L601" s="82"/>
      <c r="M601" s="82"/>
      <c r="N601" s="83"/>
      <c r="O601" s="68" t="s">
        <v>186</v>
      </c>
      <c r="P601" s="70">
        <v>43975.843009259261</v>
      </c>
      <c r="Q601" s="68" t="s">
        <v>3601</v>
      </c>
      <c r="R601" s="68"/>
      <c r="S601" s="68"/>
      <c r="T601" s="68" t="s">
        <v>5240</v>
      </c>
      <c r="U601" s="70">
        <v>43975.843009259261</v>
      </c>
      <c r="V601" s="71" t="s">
        <v>5782</v>
      </c>
      <c r="W601" s="68"/>
      <c r="X601" s="68"/>
      <c r="Y601" s="73" t="s">
        <v>7782</v>
      </c>
      <c r="Z601" s="68"/>
    </row>
    <row r="602" spans="1:26" x14ac:dyDescent="0.25">
      <c r="A602" s="66" t="s">
        <v>700</v>
      </c>
      <c r="B602" s="66" t="s">
        <v>700</v>
      </c>
      <c r="C602" s="77"/>
      <c r="D602" s="78"/>
      <c r="E602" s="79"/>
      <c r="F602" s="80"/>
      <c r="G602" s="77"/>
      <c r="H602" s="76"/>
      <c r="I602" s="81"/>
      <c r="J602" s="81"/>
      <c r="K602" s="36"/>
      <c r="L602" s="82"/>
      <c r="M602" s="82"/>
      <c r="N602" s="83"/>
      <c r="O602" s="68" t="s">
        <v>186</v>
      </c>
      <c r="P602" s="70">
        <v>43975.84302083333</v>
      </c>
      <c r="Q602" s="68" t="s">
        <v>3602</v>
      </c>
      <c r="R602" s="68"/>
      <c r="S602" s="68"/>
      <c r="T602" s="68"/>
      <c r="U602" s="70">
        <v>43975.84302083333</v>
      </c>
      <c r="V602" s="71" t="s">
        <v>5783</v>
      </c>
      <c r="W602" s="68"/>
      <c r="X602" s="68"/>
      <c r="Y602" s="73" t="s">
        <v>7783</v>
      </c>
      <c r="Z602" s="68"/>
    </row>
    <row r="603" spans="1:26" x14ac:dyDescent="0.25">
      <c r="A603" s="66" t="s">
        <v>701</v>
      </c>
      <c r="B603" s="66" t="s">
        <v>2002</v>
      </c>
      <c r="C603" s="77"/>
      <c r="D603" s="78"/>
      <c r="E603" s="79"/>
      <c r="F603" s="80"/>
      <c r="G603" s="77"/>
      <c r="H603" s="76"/>
      <c r="I603" s="81"/>
      <c r="J603" s="81"/>
      <c r="K603" s="36"/>
      <c r="L603" s="82"/>
      <c r="M603" s="82"/>
      <c r="N603" s="83"/>
      <c r="O603" s="68" t="s">
        <v>202</v>
      </c>
      <c r="P603" s="70">
        <v>43975.84302083333</v>
      </c>
      <c r="Q603" s="68" t="s">
        <v>3603</v>
      </c>
      <c r="R603" s="71" t="s">
        <v>4901</v>
      </c>
      <c r="S603" s="68" t="s">
        <v>203</v>
      </c>
      <c r="T603" s="68"/>
      <c r="U603" s="70">
        <v>43975.84302083333</v>
      </c>
      <c r="V603" s="71" t="s">
        <v>5784</v>
      </c>
      <c r="W603" s="68"/>
      <c r="X603" s="68"/>
      <c r="Y603" s="73" t="s">
        <v>7784</v>
      </c>
      <c r="Z603" s="73" t="s">
        <v>9400</v>
      </c>
    </row>
    <row r="604" spans="1:26" x14ac:dyDescent="0.25">
      <c r="A604" s="66" t="s">
        <v>702</v>
      </c>
      <c r="B604" s="66" t="s">
        <v>2357</v>
      </c>
      <c r="C604" s="77"/>
      <c r="D604" s="78"/>
      <c r="E604" s="79"/>
      <c r="F604" s="80"/>
      <c r="G604" s="77"/>
      <c r="H604" s="76"/>
      <c r="I604" s="81"/>
      <c r="J604" s="81"/>
      <c r="K604" s="36"/>
      <c r="L604" s="82"/>
      <c r="M604" s="82"/>
      <c r="N604" s="83"/>
      <c r="O604" s="68" t="s">
        <v>202</v>
      </c>
      <c r="P604" s="70">
        <v>43975.84302083333</v>
      </c>
      <c r="Q604" s="68" t="s">
        <v>3604</v>
      </c>
      <c r="R604" s="68"/>
      <c r="S604" s="68"/>
      <c r="T604" s="68"/>
      <c r="U604" s="70">
        <v>43975.84302083333</v>
      </c>
      <c r="V604" s="71" t="s">
        <v>5785</v>
      </c>
      <c r="W604" s="68"/>
      <c r="X604" s="68"/>
      <c r="Y604" s="73" t="s">
        <v>7785</v>
      </c>
      <c r="Z604" s="73" t="s">
        <v>9401</v>
      </c>
    </row>
    <row r="605" spans="1:26" x14ac:dyDescent="0.25">
      <c r="A605" s="66" t="s">
        <v>703</v>
      </c>
      <c r="B605" s="66" t="s">
        <v>2195</v>
      </c>
      <c r="C605" s="77"/>
      <c r="D605" s="78"/>
      <c r="E605" s="79"/>
      <c r="F605" s="80"/>
      <c r="G605" s="77"/>
      <c r="H605" s="76"/>
      <c r="I605" s="81"/>
      <c r="J605" s="81"/>
      <c r="K605" s="36"/>
      <c r="L605" s="82"/>
      <c r="M605" s="82"/>
      <c r="N605" s="83"/>
      <c r="O605" s="68" t="s">
        <v>202</v>
      </c>
      <c r="P605" s="70">
        <v>43975.84302083333</v>
      </c>
      <c r="Q605" s="68" t="s">
        <v>3605</v>
      </c>
      <c r="R605" s="68"/>
      <c r="S605" s="68"/>
      <c r="T605" s="68"/>
      <c r="U605" s="70">
        <v>43975.84302083333</v>
      </c>
      <c r="V605" s="71" t="s">
        <v>5786</v>
      </c>
      <c r="W605" s="68"/>
      <c r="X605" s="68"/>
      <c r="Y605" s="73" t="s">
        <v>7786</v>
      </c>
      <c r="Z605" s="73" t="s">
        <v>9402</v>
      </c>
    </row>
    <row r="606" spans="1:26" x14ac:dyDescent="0.25">
      <c r="A606" s="66" t="s">
        <v>704</v>
      </c>
      <c r="B606" s="66" t="s">
        <v>2358</v>
      </c>
      <c r="C606" s="77"/>
      <c r="D606" s="78"/>
      <c r="E606" s="79"/>
      <c r="F606" s="80"/>
      <c r="G606" s="77"/>
      <c r="H606" s="76"/>
      <c r="I606" s="81"/>
      <c r="J606" s="81"/>
      <c r="K606" s="36"/>
      <c r="L606" s="82"/>
      <c r="M606" s="82"/>
      <c r="N606" s="83"/>
      <c r="O606" s="68" t="s">
        <v>201</v>
      </c>
      <c r="P606" s="70">
        <v>43975.84302083333</v>
      </c>
      <c r="Q606" s="68" t="s">
        <v>3606</v>
      </c>
      <c r="R606" s="68"/>
      <c r="S606" s="68"/>
      <c r="T606" s="68"/>
      <c r="U606" s="70">
        <v>43975.84302083333</v>
      </c>
      <c r="V606" s="71" t="s">
        <v>5787</v>
      </c>
      <c r="W606" s="68"/>
      <c r="X606" s="68"/>
      <c r="Y606" s="73" t="s">
        <v>7787</v>
      </c>
      <c r="Z606" s="68"/>
    </row>
    <row r="607" spans="1:26" x14ac:dyDescent="0.25">
      <c r="A607" s="66" t="s">
        <v>705</v>
      </c>
      <c r="B607" s="66" t="s">
        <v>2359</v>
      </c>
      <c r="C607" s="77"/>
      <c r="D607" s="78"/>
      <c r="E607" s="79"/>
      <c r="F607" s="80"/>
      <c r="G607" s="77"/>
      <c r="H607" s="76"/>
      <c r="I607" s="81"/>
      <c r="J607" s="81"/>
      <c r="K607" s="36"/>
      <c r="L607" s="82"/>
      <c r="M607" s="82"/>
      <c r="N607" s="83"/>
      <c r="O607" s="68" t="s">
        <v>202</v>
      </c>
      <c r="P607" s="70">
        <v>43975.84302083333</v>
      </c>
      <c r="Q607" s="68" t="s">
        <v>3607</v>
      </c>
      <c r="R607" s="68"/>
      <c r="S607" s="68"/>
      <c r="T607" s="68"/>
      <c r="U607" s="70">
        <v>43975.84302083333</v>
      </c>
      <c r="V607" s="71" t="s">
        <v>5788</v>
      </c>
      <c r="W607" s="68"/>
      <c r="X607" s="68"/>
      <c r="Y607" s="73" t="s">
        <v>7788</v>
      </c>
      <c r="Z607" s="73" t="s">
        <v>9403</v>
      </c>
    </row>
    <row r="608" spans="1:26" x14ac:dyDescent="0.25">
      <c r="A608" s="66" t="s">
        <v>706</v>
      </c>
      <c r="B608" s="66" t="s">
        <v>2118</v>
      </c>
      <c r="C608" s="77"/>
      <c r="D608" s="78"/>
      <c r="E608" s="79"/>
      <c r="F608" s="80"/>
      <c r="G608" s="77"/>
      <c r="H608" s="76"/>
      <c r="I608" s="81"/>
      <c r="J608" s="81"/>
      <c r="K608" s="36"/>
      <c r="L608" s="82"/>
      <c r="M608" s="82"/>
      <c r="N608" s="83"/>
      <c r="O608" s="68" t="s">
        <v>201</v>
      </c>
      <c r="P608" s="70">
        <v>43975.84302083333</v>
      </c>
      <c r="Q608" s="68" t="s">
        <v>3317</v>
      </c>
      <c r="R608" s="68"/>
      <c r="S608" s="68"/>
      <c r="T608" s="68"/>
      <c r="U608" s="70">
        <v>43975.84302083333</v>
      </c>
      <c r="V608" s="71" t="s">
        <v>5789</v>
      </c>
      <c r="W608" s="68"/>
      <c r="X608" s="68"/>
      <c r="Y608" s="73" t="s">
        <v>7789</v>
      </c>
      <c r="Z608" s="68"/>
    </row>
    <row r="609" spans="1:26" x14ac:dyDescent="0.25">
      <c r="A609" s="66" t="s">
        <v>707</v>
      </c>
      <c r="B609" s="66" t="s">
        <v>2360</v>
      </c>
      <c r="C609" s="77"/>
      <c r="D609" s="78"/>
      <c r="E609" s="79"/>
      <c r="F609" s="80"/>
      <c r="G609" s="77"/>
      <c r="H609" s="76"/>
      <c r="I609" s="81"/>
      <c r="J609" s="81"/>
      <c r="K609" s="36"/>
      <c r="L609" s="82"/>
      <c r="M609" s="82"/>
      <c r="N609" s="83"/>
      <c r="O609" s="68" t="s">
        <v>201</v>
      </c>
      <c r="P609" s="70">
        <v>43975.842847222222</v>
      </c>
      <c r="Q609" s="68" t="s">
        <v>3608</v>
      </c>
      <c r="R609" s="68"/>
      <c r="S609" s="68"/>
      <c r="T609" s="68"/>
      <c r="U609" s="70">
        <v>43975.842847222222</v>
      </c>
      <c r="V609" s="71" t="s">
        <v>5790</v>
      </c>
      <c r="W609" s="68"/>
      <c r="X609" s="68"/>
      <c r="Y609" s="73" t="s">
        <v>7790</v>
      </c>
      <c r="Z609" s="68"/>
    </row>
    <row r="610" spans="1:26" x14ac:dyDescent="0.25">
      <c r="A610" s="66" t="s">
        <v>707</v>
      </c>
      <c r="B610" s="66" t="s">
        <v>2360</v>
      </c>
      <c r="C610" s="77"/>
      <c r="D610" s="78"/>
      <c r="E610" s="79"/>
      <c r="F610" s="80"/>
      <c r="G610" s="77"/>
      <c r="H610" s="76"/>
      <c r="I610" s="81"/>
      <c r="J610" s="81"/>
      <c r="K610" s="36"/>
      <c r="L610" s="82"/>
      <c r="M610" s="82"/>
      <c r="N610" s="83"/>
      <c r="O610" s="68" t="s">
        <v>201</v>
      </c>
      <c r="P610" s="70">
        <v>43975.842870370368</v>
      </c>
      <c r="Q610" s="68" t="s">
        <v>3609</v>
      </c>
      <c r="R610" s="68"/>
      <c r="S610" s="68"/>
      <c r="T610" s="68"/>
      <c r="U610" s="70">
        <v>43975.842870370368</v>
      </c>
      <c r="V610" s="71" t="s">
        <v>5791</v>
      </c>
      <c r="W610" s="68"/>
      <c r="X610" s="68"/>
      <c r="Y610" s="73" t="s">
        <v>7791</v>
      </c>
      <c r="Z610" s="68"/>
    </row>
    <row r="611" spans="1:26" x14ac:dyDescent="0.25">
      <c r="A611" s="66" t="s">
        <v>707</v>
      </c>
      <c r="B611" s="66" t="s">
        <v>2360</v>
      </c>
      <c r="C611" s="77"/>
      <c r="D611" s="78"/>
      <c r="E611" s="79"/>
      <c r="F611" s="80"/>
      <c r="G611" s="77"/>
      <c r="H611" s="76"/>
      <c r="I611" s="81"/>
      <c r="J611" s="81"/>
      <c r="K611" s="36"/>
      <c r="L611" s="82"/>
      <c r="M611" s="82"/>
      <c r="N611" s="83"/>
      <c r="O611" s="68" t="s">
        <v>201</v>
      </c>
      <c r="P611" s="70">
        <v>43975.842916666668</v>
      </c>
      <c r="Q611" s="68" t="s">
        <v>3610</v>
      </c>
      <c r="R611" s="68"/>
      <c r="S611" s="68"/>
      <c r="T611" s="68"/>
      <c r="U611" s="70">
        <v>43975.842916666668</v>
      </c>
      <c r="V611" s="71" t="s">
        <v>5792</v>
      </c>
      <c r="W611" s="68"/>
      <c r="X611" s="68"/>
      <c r="Y611" s="73" t="s">
        <v>7792</v>
      </c>
      <c r="Z611" s="68"/>
    </row>
    <row r="612" spans="1:26" x14ac:dyDescent="0.25">
      <c r="A612" s="66" t="s">
        <v>707</v>
      </c>
      <c r="B612" s="66" t="s">
        <v>2360</v>
      </c>
      <c r="C612" s="77"/>
      <c r="D612" s="78"/>
      <c r="E612" s="79"/>
      <c r="F612" s="80"/>
      <c r="G612" s="77"/>
      <c r="H612" s="76"/>
      <c r="I612" s="81"/>
      <c r="J612" s="81"/>
      <c r="K612" s="36"/>
      <c r="L612" s="82"/>
      <c r="M612" s="82"/>
      <c r="N612" s="83"/>
      <c r="O612" s="68" t="s">
        <v>201</v>
      </c>
      <c r="P612" s="70">
        <v>43975.842951388891</v>
      </c>
      <c r="Q612" s="68" t="s">
        <v>3611</v>
      </c>
      <c r="R612" s="68"/>
      <c r="S612" s="68"/>
      <c r="T612" s="68"/>
      <c r="U612" s="70">
        <v>43975.842951388891</v>
      </c>
      <c r="V612" s="71" t="s">
        <v>5793</v>
      </c>
      <c r="W612" s="68"/>
      <c r="X612" s="68"/>
      <c r="Y612" s="73" t="s">
        <v>7793</v>
      </c>
      <c r="Z612" s="68"/>
    </row>
    <row r="613" spans="1:26" x14ac:dyDescent="0.25">
      <c r="A613" s="66" t="s">
        <v>707</v>
      </c>
      <c r="B613" s="66" t="s">
        <v>2360</v>
      </c>
      <c r="C613" s="77"/>
      <c r="D613" s="78"/>
      <c r="E613" s="79"/>
      <c r="F613" s="80"/>
      <c r="G613" s="77"/>
      <c r="H613" s="76"/>
      <c r="I613" s="81"/>
      <c r="J613" s="81"/>
      <c r="K613" s="36"/>
      <c r="L613" s="82"/>
      <c r="M613" s="82"/>
      <c r="N613" s="83"/>
      <c r="O613" s="68" t="s">
        <v>201</v>
      </c>
      <c r="P613" s="70">
        <v>43975.842986111114</v>
      </c>
      <c r="Q613" s="68" t="s">
        <v>3612</v>
      </c>
      <c r="R613" s="68"/>
      <c r="S613" s="68"/>
      <c r="T613" s="68"/>
      <c r="U613" s="70">
        <v>43975.842986111114</v>
      </c>
      <c r="V613" s="71" t="s">
        <v>5794</v>
      </c>
      <c r="W613" s="68"/>
      <c r="X613" s="68"/>
      <c r="Y613" s="73" t="s">
        <v>7794</v>
      </c>
      <c r="Z613" s="68"/>
    </row>
    <row r="614" spans="1:26" x14ac:dyDescent="0.25">
      <c r="A614" s="66" t="s">
        <v>707</v>
      </c>
      <c r="B614" s="66" t="s">
        <v>2360</v>
      </c>
      <c r="C614" s="77"/>
      <c r="D614" s="78"/>
      <c r="E614" s="79"/>
      <c r="F614" s="80"/>
      <c r="G614" s="77"/>
      <c r="H614" s="76"/>
      <c r="I614" s="81"/>
      <c r="J614" s="81"/>
      <c r="K614" s="36"/>
      <c r="L614" s="82"/>
      <c r="M614" s="82"/>
      <c r="N614" s="83"/>
      <c r="O614" s="68" t="s">
        <v>201</v>
      </c>
      <c r="P614" s="70">
        <v>43975.84302083333</v>
      </c>
      <c r="Q614" s="68" t="s">
        <v>3613</v>
      </c>
      <c r="R614" s="68"/>
      <c r="S614" s="68"/>
      <c r="T614" s="68"/>
      <c r="U614" s="70">
        <v>43975.84302083333</v>
      </c>
      <c r="V614" s="71" t="s">
        <v>5795</v>
      </c>
      <c r="W614" s="68"/>
      <c r="X614" s="68"/>
      <c r="Y614" s="73" t="s">
        <v>7795</v>
      </c>
      <c r="Z614" s="68"/>
    </row>
    <row r="615" spans="1:26" x14ac:dyDescent="0.25">
      <c r="A615" s="66" t="s">
        <v>708</v>
      </c>
      <c r="B615" s="66" t="s">
        <v>708</v>
      </c>
      <c r="C615" s="77"/>
      <c r="D615" s="78"/>
      <c r="E615" s="79"/>
      <c r="F615" s="80"/>
      <c r="G615" s="77"/>
      <c r="H615" s="76"/>
      <c r="I615" s="81"/>
      <c r="J615" s="81"/>
      <c r="K615" s="36"/>
      <c r="L615" s="82"/>
      <c r="M615" s="82"/>
      <c r="N615" s="83"/>
      <c r="O615" s="68" t="s">
        <v>186</v>
      </c>
      <c r="P615" s="70">
        <v>43975.84302083333</v>
      </c>
      <c r="Q615" s="68" t="s">
        <v>3614</v>
      </c>
      <c r="R615" s="68"/>
      <c r="S615" s="68"/>
      <c r="T615" s="68"/>
      <c r="U615" s="70">
        <v>43975.84302083333</v>
      </c>
      <c r="V615" s="71" t="s">
        <v>5796</v>
      </c>
      <c r="W615" s="68"/>
      <c r="X615" s="68"/>
      <c r="Y615" s="73" t="s">
        <v>7796</v>
      </c>
      <c r="Z615" s="73" t="s">
        <v>9404</v>
      </c>
    </row>
    <row r="616" spans="1:26" x14ac:dyDescent="0.25">
      <c r="A616" s="66" t="s">
        <v>709</v>
      </c>
      <c r="B616" s="66" t="s">
        <v>2361</v>
      </c>
      <c r="C616" s="77"/>
      <c r="D616" s="78"/>
      <c r="E616" s="79"/>
      <c r="F616" s="80"/>
      <c r="G616" s="77"/>
      <c r="H616" s="76"/>
      <c r="I616" s="81"/>
      <c r="J616" s="81"/>
      <c r="K616" s="36"/>
      <c r="L616" s="82"/>
      <c r="M616" s="82"/>
      <c r="N616" s="83"/>
      <c r="O616" s="68" t="s">
        <v>202</v>
      </c>
      <c r="P616" s="70">
        <v>43975.84302083333</v>
      </c>
      <c r="Q616" s="68" t="s">
        <v>3615</v>
      </c>
      <c r="R616" s="71" t="s">
        <v>4902</v>
      </c>
      <c r="S616" s="68" t="s">
        <v>203</v>
      </c>
      <c r="T616" s="68"/>
      <c r="U616" s="70">
        <v>43975.84302083333</v>
      </c>
      <c r="V616" s="71" t="s">
        <v>5797</v>
      </c>
      <c r="W616" s="68"/>
      <c r="X616" s="68"/>
      <c r="Y616" s="73" t="s">
        <v>7797</v>
      </c>
      <c r="Z616" s="73" t="s">
        <v>9405</v>
      </c>
    </row>
    <row r="617" spans="1:26" x14ac:dyDescent="0.25">
      <c r="A617" s="66" t="s">
        <v>710</v>
      </c>
      <c r="B617" s="66" t="s">
        <v>2362</v>
      </c>
      <c r="C617" s="77"/>
      <c r="D617" s="78"/>
      <c r="E617" s="79"/>
      <c r="F617" s="80"/>
      <c r="G617" s="77"/>
      <c r="H617" s="76"/>
      <c r="I617" s="81"/>
      <c r="J617" s="81"/>
      <c r="K617" s="36"/>
      <c r="L617" s="82"/>
      <c r="M617" s="82"/>
      <c r="N617" s="83"/>
      <c r="O617" s="68" t="s">
        <v>201</v>
      </c>
      <c r="P617" s="70">
        <v>43975.84302083333</v>
      </c>
      <c r="Q617" s="68" t="s">
        <v>3616</v>
      </c>
      <c r="R617" s="68"/>
      <c r="S617" s="68"/>
      <c r="T617" s="68"/>
      <c r="U617" s="70">
        <v>43975.84302083333</v>
      </c>
      <c r="V617" s="71" t="s">
        <v>5798</v>
      </c>
      <c r="W617" s="68"/>
      <c r="X617" s="68"/>
      <c r="Y617" s="73" t="s">
        <v>7798</v>
      </c>
      <c r="Z617" s="68"/>
    </row>
    <row r="618" spans="1:26" x14ac:dyDescent="0.25">
      <c r="A618" s="66" t="s">
        <v>711</v>
      </c>
      <c r="B618" s="66" t="s">
        <v>2208</v>
      </c>
      <c r="C618" s="77"/>
      <c r="D618" s="78"/>
      <c r="E618" s="79"/>
      <c r="F618" s="80"/>
      <c r="G618" s="77"/>
      <c r="H618" s="76"/>
      <c r="I618" s="81"/>
      <c r="J618" s="81"/>
      <c r="K618" s="36"/>
      <c r="L618" s="82"/>
      <c r="M618" s="82"/>
      <c r="N618" s="83"/>
      <c r="O618" s="68" t="s">
        <v>201</v>
      </c>
      <c r="P618" s="70">
        <v>43975.84302083333</v>
      </c>
      <c r="Q618" s="68" t="s">
        <v>3408</v>
      </c>
      <c r="R618" s="68"/>
      <c r="S618" s="68"/>
      <c r="T618" s="68" t="s">
        <v>5227</v>
      </c>
      <c r="U618" s="70">
        <v>43975.84302083333</v>
      </c>
      <c r="V618" s="71" t="s">
        <v>5799</v>
      </c>
      <c r="W618" s="68"/>
      <c r="X618" s="68"/>
      <c r="Y618" s="73" t="s">
        <v>7799</v>
      </c>
      <c r="Z618" s="68"/>
    </row>
    <row r="619" spans="1:26" x14ac:dyDescent="0.25">
      <c r="A619" s="66" t="s">
        <v>712</v>
      </c>
      <c r="B619" s="66" t="s">
        <v>2363</v>
      </c>
      <c r="C619" s="77"/>
      <c r="D619" s="78"/>
      <c r="E619" s="79"/>
      <c r="F619" s="80"/>
      <c r="G619" s="77"/>
      <c r="H619" s="76"/>
      <c r="I619" s="81"/>
      <c r="J619" s="81"/>
      <c r="K619" s="36"/>
      <c r="L619" s="82"/>
      <c r="M619" s="82"/>
      <c r="N619" s="83"/>
      <c r="O619" s="68" t="s">
        <v>201</v>
      </c>
      <c r="P619" s="70">
        <v>43975.84302083333</v>
      </c>
      <c r="Q619" s="68" t="s">
        <v>3617</v>
      </c>
      <c r="R619" s="68"/>
      <c r="S619" s="68"/>
      <c r="T619" s="68"/>
      <c r="U619" s="70">
        <v>43975.84302083333</v>
      </c>
      <c r="V619" s="71" t="s">
        <v>5800</v>
      </c>
      <c r="W619" s="68"/>
      <c r="X619" s="68"/>
      <c r="Y619" s="73" t="s">
        <v>7800</v>
      </c>
      <c r="Z619" s="68"/>
    </row>
    <row r="620" spans="1:26" x14ac:dyDescent="0.25">
      <c r="A620" s="66" t="s">
        <v>713</v>
      </c>
      <c r="B620" s="66" t="s">
        <v>713</v>
      </c>
      <c r="C620" s="77"/>
      <c r="D620" s="78"/>
      <c r="E620" s="79"/>
      <c r="F620" s="80"/>
      <c r="G620" s="77"/>
      <c r="H620" s="76"/>
      <c r="I620" s="81"/>
      <c r="J620" s="81"/>
      <c r="K620" s="36"/>
      <c r="L620" s="82"/>
      <c r="M620" s="82"/>
      <c r="N620" s="83"/>
      <c r="O620" s="68" t="s">
        <v>186</v>
      </c>
      <c r="P620" s="70">
        <v>43975.84302083333</v>
      </c>
      <c r="Q620" s="68" t="s">
        <v>3618</v>
      </c>
      <c r="R620" s="68"/>
      <c r="S620" s="68"/>
      <c r="T620" s="68" t="s">
        <v>5241</v>
      </c>
      <c r="U620" s="70">
        <v>43975.84302083333</v>
      </c>
      <c r="V620" s="71" t="s">
        <v>5801</v>
      </c>
      <c r="W620" s="68"/>
      <c r="X620" s="68"/>
      <c r="Y620" s="73" t="s">
        <v>7801</v>
      </c>
      <c r="Z620" s="68"/>
    </row>
    <row r="621" spans="1:26" x14ac:dyDescent="0.25">
      <c r="A621" s="66" t="s">
        <v>714</v>
      </c>
      <c r="B621" s="66" t="s">
        <v>714</v>
      </c>
      <c r="C621" s="77"/>
      <c r="D621" s="78"/>
      <c r="E621" s="79"/>
      <c r="F621" s="80"/>
      <c r="G621" s="77"/>
      <c r="H621" s="76"/>
      <c r="I621" s="81"/>
      <c r="J621" s="81"/>
      <c r="K621" s="36"/>
      <c r="L621" s="82"/>
      <c r="M621" s="82"/>
      <c r="N621" s="83"/>
      <c r="O621" s="68" t="s">
        <v>186</v>
      </c>
      <c r="P621" s="70">
        <v>43975.84302083333</v>
      </c>
      <c r="Q621" s="68" t="s">
        <v>3619</v>
      </c>
      <c r="R621" s="71" t="s">
        <v>4903</v>
      </c>
      <c r="S621" s="68" t="s">
        <v>203</v>
      </c>
      <c r="T621" s="68"/>
      <c r="U621" s="70">
        <v>43975.84302083333</v>
      </c>
      <c r="V621" s="71" t="s">
        <v>5802</v>
      </c>
      <c r="W621" s="68"/>
      <c r="X621" s="68"/>
      <c r="Y621" s="73" t="s">
        <v>7802</v>
      </c>
      <c r="Z621" s="68"/>
    </row>
    <row r="622" spans="1:26" x14ac:dyDescent="0.25">
      <c r="A622" s="66" t="s">
        <v>715</v>
      </c>
      <c r="B622" s="66" t="s">
        <v>715</v>
      </c>
      <c r="C622" s="77"/>
      <c r="D622" s="78"/>
      <c r="E622" s="79"/>
      <c r="F622" s="80"/>
      <c r="G622" s="77"/>
      <c r="H622" s="76"/>
      <c r="I622" s="81"/>
      <c r="J622" s="81"/>
      <c r="K622" s="36"/>
      <c r="L622" s="82"/>
      <c r="M622" s="82"/>
      <c r="N622" s="83"/>
      <c r="O622" s="68" t="s">
        <v>186</v>
      </c>
      <c r="P622" s="70">
        <v>43975.84302083333</v>
      </c>
      <c r="Q622" s="68" t="s">
        <v>3620</v>
      </c>
      <c r="R622" s="71" t="s">
        <v>4904</v>
      </c>
      <c r="S622" s="68" t="s">
        <v>203</v>
      </c>
      <c r="T622" s="68"/>
      <c r="U622" s="70">
        <v>43975.84302083333</v>
      </c>
      <c r="V622" s="71" t="s">
        <v>5803</v>
      </c>
      <c r="W622" s="68"/>
      <c r="X622" s="68"/>
      <c r="Y622" s="73" t="s">
        <v>7803</v>
      </c>
      <c r="Z622" s="68"/>
    </row>
    <row r="623" spans="1:26" x14ac:dyDescent="0.25">
      <c r="A623" s="66" t="s">
        <v>716</v>
      </c>
      <c r="B623" s="66" t="s">
        <v>2364</v>
      </c>
      <c r="C623" s="77"/>
      <c r="D623" s="78"/>
      <c r="E623" s="79"/>
      <c r="F623" s="80"/>
      <c r="G623" s="77"/>
      <c r="H623" s="76"/>
      <c r="I623" s="81"/>
      <c r="J623" s="81"/>
      <c r="K623" s="36"/>
      <c r="L623" s="82"/>
      <c r="M623" s="82"/>
      <c r="N623" s="83"/>
      <c r="O623" s="68" t="s">
        <v>201</v>
      </c>
      <c r="P623" s="70">
        <v>43975.84302083333</v>
      </c>
      <c r="Q623" s="68" t="s">
        <v>3621</v>
      </c>
      <c r="R623" s="68"/>
      <c r="S623" s="68"/>
      <c r="T623" s="68"/>
      <c r="U623" s="70">
        <v>43975.84302083333</v>
      </c>
      <c r="V623" s="71" t="s">
        <v>5804</v>
      </c>
      <c r="W623" s="68"/>
      <c r="X623" s="68"/>
      <c r="Y623" s="73" t="s">
        <v>7804</v>
      </c>
      <c r="Z623" s="68"/>
    </row>
    <row r="624" spans="1:26" x14ac:dyDescent="0.25">
      <c r="A624" s="66" t="s">
        <v>716</v>
      </c>
      <c r="B624" s="66" t="s">
        <v>2264</v>
      </c>
      <c r="C624" s="77"/>
      <c r="D624" s="78"/>
      <c r="E624" s="79"/>
      <c r="F624" s="80"/>
      <c r="G624" s="77"/>
      <c r="H624" s="76"/>
      <c r="I624" s="81"/>
      <c r="J624" s="81"/>
      <c r="K624" s="36"/>
      <c r="L624" s="82"/>
      <c r="M624" s="82"/>
      <c r="N624" s="83"/>
      <c r="O624" s="68" t="s">
        <v>201</v>
      </c>
      <c r="P624" s="70">
        <v>43975.84302083333</v>
      </c>
      <c r="Q624" s="68" t="s">
        <v>3621</v>
      </c>
      <c r="R624" s="68"/>
      <c r="S624" s="68"/>
      <c r="T624" s="68"/>
      <c r="U624" s="70">
        <v>43975.84302083333</v>
      </c>
      <c r="V624" s="71" t="s">
        <v>5804</v>
      </c>
      <c r="W624" s="68"/>
      <c r="X624" s="68"/>
      <c r="Y624" s="73" t="s">
        <v>7804</v>
      </c>
      <c r="Z624" s="68"/>
    </row>
    <row r="625" spans="1:26" x14ac:dyDescent="0.25">
      <c r="A625" s="66" t="s">
        <v>717</v>
      </c>
      <c r="B625" s="66" t="s">
        <v>2087</v>
      </c>
      <c r="C625" s="77"/>
      <c r="D625" s="78"/>
      <c r="E625" s="79"/>
      <c r="F625" s="80"/>
      <c r="G625" s="77"/>
      <c r="H625" s="76"/>
      <c r="I625" s="81"/>
      <c r="J625" s="81"/>
      <c r="K625" s="36"/>
      <c r="L625" s="82"/>
      <c r="M625" s="82"/>
      <c r="N625" s="83"/>
      <c r="O625" s="68" t="s">
        <v>201</v>
      </c>
      <c r="P625" s="70">
        <v>43975.84302083333</v>
      </c>
      <c r="Q625" s="68" t="s">
        <v>3290</v>
      </c>
      <c r="R625" s="68"/>
      <c r="S625" s="68"/>
      <c r="T625" s="68" t="s">
        <v>5217</v>
      </c>
      <c r="U625" s="70">
        <v>43975.84302083333</v>
      </c>
      <c r="V625" s="71" t="s">
        <v>5805</v>
      </c>
      <c r="W625" s="68"/>
      <c r="X625" s="68"/>
      <c r="Y625" s="73" t="s">
        <v>7805</v>
      </c>
      <c r="Z625" s="68"/>
    </row>
    <row r="626" spans="1:26" x14ac:dyDescent="0.25">
      <c r="A626" s="66" t="s">
        <v>718</v>
      </c>
      <c r="B626" s="66" t="s">
        <v>2365</v>
      </c>
      <c r="C626" s="77"/>
      <c r="D626" s="78"/>
      <c r="E626" s="79"/>
      <c r="F626" s="80"/>
      <c r="G626" s="77"/>
      <c r="H626" s="76"/>
      <c r="I626" s="81"/>
      <c r="J626" s="81"/>
      <c r="K626" s="36"/>
      <c r="L626" s="82"/>
      <c r="M626" s="82"/>
      <c r="N626" s="83"/>
      <c r="O626" s="68" t="s">
        <v>201</v>
      </c>
      <c r="P626" s="70">
        <v>43975.84302083333</v>
      </c>
      <c r="Q626" s="68" t="s">
        <v>3622</v>
      </c>
      <c r="R626" s="68"/>
      <c r="S626" s="68"/>
      <c r="T626" s="68"/>
      <c r="U626" s="70">
        <v>43975.84302083333</v>
      </c>
      <c r="V626" s="71" t="s">
        <v>5806</v>
      </c>
      <c r="W626" s="68"/>
      <c r="X626" s="68"/>
      <c r="Y626" s="73" t="s">
        <v>7806</v>
      </c>
      <c r="Z626" s="68"/>
    </row>
    <row r="627" spans="1:26" x14ac:dyDescent="0.25">
      <c r="A627" s="66" t="s">
        <v>719</v>
      </c>
      <c r="B627" s="66" t="s">
        <v>719</v>
      </c>
      <c r="C627" s="77"/>
      <c r="D627" s="78"/>
      <c r="E627" s="79"/>
      <c r="F627" s="80"/>
      <c r="G627" s="77"/>
      <c r="H627" s="76"/>
      <c r="I627" s="81"/>
      <c r="J627" s="81"/>
      <c r="K627" s="36"/>
      <c r="L627" s="82"/>
      <c r="M627" s="82"/>
      <c r="N627" s="83"/>
      <c r="O627" s="68" t="s">
        <v>186</v>
      </c>
      <c r="P627" s="70">
        <v>43975.84302083333</v>
      </c>
      <c r="Q627" s="68" t="s">
        <v>3623</v>
      </c>
      <c r="R627" s="71" t="s">
        <v>4905</v>
      </c>
      <c r="S627" s="68" t="s">
        <v>203</v>
      </c>
      <c r="T627" s="68"/>
      <c r="U627" s="70">
        <v>43975.84302083333</v>
      </c>
      <c r="V627" s="71" t="s">
        <v>5807</v>
      </c>
      <c r="W627" s="68"/>
      <c r="X627" s="68"/>
      <c r="Y627" s="73" t="s">
        <v>7807</v>
      </c>
      <c r="Z627" s="68"/>
    </row>
    <row r="628" spans="1:26" x14ac:dyDescent="0.25">
      <c r="A628" s="66" t="s">
        <v>720</v>
      </c>
      <c r="B628" s="66" t="s">
        <v>2366</v>
      </c>
      <c r="C628" s="77"/>
      <c r="D628" s="78"/>
      <c r="E628" s="79"/>
      <c r="F628" s="80"/>
      <c r="G628" s="77"/>
      <c r="H628" s="76"/>
      <c r="I628" s="81"/>
      <c r="J628" s="81"/>
      <c r="K628" s="36"/>
      <c r="L628" s="82"/>
      <c r="M628" s="82"/>
      <c r="N628" s="83"/>
      <c r="O628" s="68" t="s">
        <v>201</v>
      </c>
      <c r="P628" s="70">
        <v>43975.843032407407</v>
      </c>
      <c r="Q628" s="68" t="s">
        <v>3624</v>
      </c>
      <c r="R628" s="68"/>
      <c r="S628" s="68"/>
      <c r="T628" s="68" t="s">
        <v>5242</v>
      </c>
      <c r="U628" s="70">
        <v>43975.843032407407</v>
      </c>
      <c r="V628" s="71" t="s">
        <v>5808</v>
      </c>
      <c r="W628" s="68"/>
      <c r="X628" s="68"/>
      <c r="Y628" s="73" t="s">
        <v>7808</v>
      </c>
      <c r="Z628" s="68"/>
    </row>
    <row r="629" spans="1:26" x14ac:dyDescent="0.25">
      <c r="A629" s="66" t="s">
        <v>720</v>
      </c>
      <c r="B629" s="66" t="s">
        <v>2021</v>
      </c>
      <c r="C629" s="77"/>
      <c r="D629" s="78"/>
      <c r="E629" s="79"/>
      <c r="F629" s="80"/>
      <c r="G629" s="77"/>
      <c r="H629" s="76"/>
      <c r="I629" s="81"/>
      <c r="J629" s="81"/>
      <c r="K629" s="36"/>
      <c r="L629" s="82"/>
      <c r="M629" s="82"/>
      <c r="N629" s="83"/>
      <c r="O629" s="68" t="s">
        <v>201</v>
      </c>
      <c r="P629" s="70">
        <v>43975.843032407407</v>
      </c>
      <c r="Q629" s="68" t="s">
        <v>3624</v>
      </c>
      <c r="R629" s="68"/>
      <c r="S629" s="68"/>
      <c r="T629" s="68" t="s">
        <v>5242</v>
      </c>
      <c r="U629" s="70">
        <v>43975.843032407407</v>
      </c>
      <c r="V629" s="71" t="s">
        <v>5808</v>
      </c>
      <c r="W629" s="68"/>
      <c r="X629" s="68"/>
      <c r="Y629" s="73" t="s">
        <v>7808</v>
      </c>
      <c r="Z629" s="68"/>
    </row>
    <row r="630" spans="1:26" x14ac:dyDescent="0.25">
      <c r="A630" s="66" t="s">
        <v>720</v>
      </c>
      <c r="B630" s="66" t="s">
        <v>2087</v>
      </c>
      <c r="C630" s="77"/>
      <c r="D630" s="78"/>
      <c r="E630" s="79"/>
      <c r="F630" s="80"/>
      <c r="G630" s="77"/>
      <c r="H630" s="76"/>
      <c r="I630" s="81"/>
      <c r="J630" s="81"/>
      <c r="K630" s="36"/>
      <c r="L630" s="82"/>
      <c r="M630" s="82"/>
      <c r="N630" s="83"/>
      <c r="O630" s="68" t="s">
        <v>201</v>
      </c>
      <c r="P630" s="70">
        <v>43975.843032407407</v>
      </c>
      <c r="Q630" s="68" t="s">
        <v>3624</v>
      </c>
      <c r="R630" s="68"/>
      <c r="S630" s="68"/>
      <c r="T630" s="68" t="s">
        <v>5242</v>
      </c>
      <c r="U630" s="70">
        <v>43975.843032407407</v>
      </c>
      <c r="V630" s="71" t="s">
        <v>5808</v>
      </c>
      <c r="W630" s="68"/>
      <c r="X630" s="68"/>
      <c r="Y630" s="73" t="s">
        <v>7808</v>
      </c>
      <c r="Z630" s="68"/>
    </row>
    <row r="631" spans="1:26" x14ac:dyDescent="0.25">
      <c r="A631" s="66" t="s">
        <v>720</v>
      </c>
      <c r="B631" s="66" t="s">
        <v>2192</v>
      </c>
      <c r="C631" s="77"/>
      <c r="D631" s="78"/>
      <c r="E631" s="79"/>
      <c r="F631" s="80"/>
      <c r="G631" s="77"/>
      <c r="H631" s="76"/>
      <c r="I631" s="81"/>
      <c r="J631" s="81"/>
      <c r="K631" s="36"/>
      <c r="L631" s="82"/>
      <c r="M631" s="82"/>
      <c r="N631" s="83"/>
      <c r="O631" s="68" t="s">
        <v>201</v>
      </c>
      <c r="P631" s="70">
        <v>43975.843032407407</v>
      </c>
      <c r="Q631" s="68" t="s">
        <v>3624</v>
      </c>
      <c r="R631" s="68"/>
      <c r="S631" s="68"/>
      <c r="T631" s="68" t="s">
        <v>5242</v>
      </c>
      <c r="U631" s="70">
        <v>43975.843032407407</v>
      </c>
      <c r="V631" s="71" t="s">
        <v>5808</v>
      </c>
      <c r="W631" s="68"/>
      <c r="X631" s="68"/>
      <c r="Y631" s="73" t="s">
        <v>7808</v>
      </c>
      <c r="Z631" s="68"/>
    </row>
    <row r="632" spans="1:26" x14ac:dyDescent="0.25">
      <c r="A632" s="66" t="s">
        <v>721</v>
      </c>
      <c r="B632" s="66" t="s">
        <v>1983</v>
      </c>
      <c r="C632" s="77"/>
      <c r="D632" s="78"/>
      <c r="E632" s="79"/>
      <c r="F632" s="80"/>
      <c r="G632" s="77"/>
      <c r="H632" s="76"/>
      <c r="I632" s="81"/>
      <c r="J632" s="81"/>
      <c r="K632" s="36"/>
      <c r="L632" s="82"/>
      <c r="M632" s="82"/>
      <c r="N632" s="83"/>
      <c r="O632" s="68" t="s">
        <v>201</v>
      </c>
      <c r="P632" s="70">
        <v>43975.843032407407</v>
      </c>
      <c r="Q632" s="68" t="s">
        <v>3427</v>
      </c>
      <c r="R632" s="68"/>
      <c r="S632" s="68"/>
      <c r="T632" s="68"/>
      <c r="U632" s="70">
        <v>43975.843032407407</v>
      </c>
      <c r="V632" s="71" t="s">
        <v>5809</v>
      </c>
      <c r="W632" s="68"/>
      <c r="X632" s="68"/>
      <c r="Y632" s="73" t="s">
        <v>7809</v>
      </c>
      <c r="Z632" s="68"/>
    </row>
    <row r="633" spans="1:26" x14ac:dyDescent="0.25">
      <c r="A633" s="66" t="s">
        <v>722</v>
      </c>
      <c r="B633" s="66" t="s">
        <v>722</v>
      </c>
      <c r="C633" s="77"/>
      <c r="D633" s="78"/>
      <c r="E633" s="79"/>
      <c r="F633" s="80"/>
      <c r="G633" s="77"/>
      <c r="H633" s="76"/>
      <c r="I633" s="81"/>
      <c r="J633" s="81"/>
      <c r="K633" s="36"/>
      <c r="L633" s="82"/>
      <c r="M633" s="82"/>
      <c r="N633" s="83"/>
      <c r="O633" s="68" t="s">
        <v>186</v>
      </c>
      <c r="P633" s="70">
        <v>43975.843032407407</v>
      </c>
      <c r="Q633" s="68" t="s">
        <v>3625</v>
      </c>
      <c r="R633" s="71" t="s">
        <v>4906</v>
      </c>
      <c r="S633" s="68" t="s">
        <v>203</v>
      </c>
      <c r="T633" s="68"/>
      <c r="U633" s="70">
        <v>43975.843032407407</v>
      </c>
      <c r="V633" s="71" t="s">
        <v>5810</v>
      </c>
      <c r="W633" s="68"/>
      <c r="X633" s="68"/>
      <c r="Y633" s="73" t="s">
        <v>7810</v>
      </c>
      <c r="Z633" s="73" t="s">
        <v>9406</v>
      </c>
    </row>
    <row r="634" spans="1:26" x14ac:dyDescent="0.25">
      <c r="A634" s="66" t="s">
        <v>723</v>
      </c>
      <c r="B634" s="66" t="s">
        <v>1983</v>
      </c>
      <c r="C634" s="77"/>
      <c r="D634" s="78"/>
      <c r="E634" s="79"/>
      <c r="F634" s="80"/>
      <c r="G634" s="77"/>
      <c r="H634" s="76"/>
      <c r="I634" s="81"/>
      <c r="J634" s="81"/>
      <c r="K634" s="36"/>
      <c r="L634" s="82"/>
      <c r="M634" s="82"/>
      <c r="N634" s="83"/>
      <c r="O634" s="68" t="s">
        <v>201</v>
      </c>
      <c r="P634" s="70">
        <v>43975.843032407407</v>
      </c>
      <c r="Q634" s="68" t="s">
        <v>3427</v>
      </c>
      <c r="R634" s="68"/>
      <c r="S634" s="68"/>
      <c r="T634" s="68"/>
      <c r="U634" s="70">
        <v>43975.843032407407</v>
      </c>
      <c r="V634" s="71" t="s">
        <v>5811</v>
      </c>
      <c r="W634" s="68"/>
      <c r="X634" s="68"/>
      <c r="Y634" s="73" t="s">
        <v>7811</v>
      </c>
      <c r="Z634" s="68"/>
    </row>
    <row r="635" spans="1:26" x14ac:dyDescent="0.25">
      <c r="A635" s="66" t="s">
        <v>724</v>
      </c>
      <c r="B635" s="66" t="s">
        <v>2367</v>
      </c>
      <c r="C635" s="77"/>
      <c r="D635" s="78"/>
      <c r="E635" s="79"/>
      <c r="F635" s="80"/>
      <c r="G635" s="77"/>
      <c r="H635" s="76"/>
      <c r="I635" s="81"/>
      <c r="J635" s="81"/>
      <c r="K635" s="36"/>
      <c r="L635" s="82"/>
      <c r="M635" s="82"/>
      <c r="N635" s="83"/>
      <c r="O635" s="68" t="s">
        <v>201</v>
      </c>
      <c r="P635" s="70">
        <v>43975.843032407407</v>
      </c>
      <c r="Q635" s="68" t="s">
        <v>3626</v>
      </c>
      <c r="R635" s="68"/>
      <c r="S635" s="68"/>
      <c r="T635" s="68"/>
      <c r="U635" s="70">
        <v>43975.843032407407</v>
      </c>
      <c r="V635" s="71" t="s">
        <v>5812</v>
      </c>
      <c r="W635" s="68"/>
      <c r="X635" s="68"/>
      <c r="Y635" s="73" t="s">
        <v>7812</v>
      </c>
      <c r="Z635" s="68"/>
    </row>
    <row r="636" spans="1:26" x14ac:dyDescent="0.25">
      <c r="A636" s="66" t="s">
        <v>725</v>
      </c>
      <c r="B636" s="66" t="s">
        <v>2368</v>
      </c>
      <c r="C636" s="77"/>
      <c r="D636" s="78"/>
      <c r="E636" s="79"/>
      <c r="F636" s="80"/>
      <c r="G636" s="77"/>
      <c r="H636" s="76"/>
      <c r="I636" s="81"/>
      <c r="J636" s="81"/>
      <c r="K636" s="36"/>
      <c r="L636" s="82"/>
      <c r="M636" s="82"/>
      <c r="N636" s="83"/>
      <c r="O636" s="68" t="s">
        <v>201</v>
      </c>
      <c r="P636" s="70">
        <v>43975.842893518522</v>
      </c>
      <c r="Q636" s="68" t="s">
        <v>3627</v>
      </c>
      <c r="R636" s="68"/>
      <c r="S636" s="68"/>
      <c r="T636" s="68"/>
      <c r="U636" s="70">
        <v>43975.842893518522</v>
      </c>
      <c r="V636" s="71" t="s">
        <v>5813</v>
      </c>
      <c r="W636" s="68"/>
      <c r="X636" s="68"/>
      <c r="Y636" s="73" t="s">
        <v>7813</v>
      </c>
      <c r="Z636" s="68"/>
    </row>
    <row r="637" spans="1:26" x14ac:dyDescent="0.25">
      <c r="A637" s="66" t="s">
        <v>726</v>
      </c>
      <c r="B637" s="66" t="s">
        <v>2368</v>
      </c>
      <c r="C637" s="77"/>
      <c r="D637" s="78"/>
      <c r="E637" s="79"/>
      <c r="F637" s="80"/>
      <c r="G637" s="77"/>
      <c r="H637" s="76"/>
      <c r="I637" s="81"/>
      <c r="J637" s="81"/>
      <c r="K637" s="36"/>
      <c r="L637" s="82"/>
      <c r="M637" s="82"/>
      <c r="N637" s="83"/>
      <c r="O637" s="68" t="s">
        <v>201</v>
      </c>
      <c r="P637" s="70">
        <v>43975.843032407407</v>
      </c>
      <c r="Q637" s="68" t="s">
        <v>3627</v>
      </c>
      <c r="R637" s="68"/>
      <c r="S637" s="68"/>
      <c r="T637" s="68"/>
      <c r="U637" s="70">
        <v>43975.843032407407</v>
      </c>
      <c r="V637" s="71" t="s">
        <v>5814</v>
      </c>
      <c r="W637" s="68"/>
      <c r="X637" s="68"/>
      <c r="Y637" s="73" t="s">
        <v>7814</v>
      </c>
      <c r="Z637" s="68"/>
    </row>
    <row r="638" spans="1:26" x14ac:dyDescent="0.25">
      <c r="A638" s="66" t="s">
        <v>727</v>
      </c>
      <c r="B638" s="66" t="s">
        <v>727</v>
      </c>
      <c r="C638" s="77"/>
      <c r="D638" s="78"/>
      <c r="E638" s="79"/>
      <c r="F638" s="80"/>
      <c r="G638" s="77"/>
      <c r="H638" s="76"/>
      <c r="I638" s="81"/>
      <c r="J638" s="81"/>
      <c r="K638" s="36"/>
      <c r="L638" s="82"/>
      <c r="M638" s="82"/>
      <c r="N638" s="83"/>
      <c r="O638" s="68" t="s">
        <v>186</v>
      </c>
      <c r="P638" s="70">
        <v>43975.843032407407</v>
      </c>
      <c r="Q638" s="68" t="s">
        <v>3628</v>
      </c>
      <c r="R638" s="71" t="s">
        <v>4907</v>
      </c>
      <c r="S638" s="68" t="s">
        <v>203</v>
      </c>
      <c r="T638" s="68" t="s">
        <v>5243</v>
      </c>
      <c r="U638" s="70">
        <v>43975.843032407407</v>
      </c>
      <c r="V638" s="71" t="s">
        <v>5815</v>
      </c>
      <c r="W638" s="68"/>
      <c r="X638" s="68"/>
      <c r="Y638" s="73" t="s">
        <v>7815</v>
      </c>
      <c r="Z638" s="68"/>
    </row>
    <row r="639" spans="1:26" x14ac:dyDescent="0.25">
      <c r="A639" s="66" t="s">
        <v>728</v>
      </c>
      <c r="B639" s="66" t="s">
        <v>728</v>
      </c>
      <c r="C639" s="77"/>
      <c r="D639" s="78"/>
      <c r="E639" s="79"/>
      <c r="F639" s="80"/>
      <c r="G639" s="77"/>
      <c r="H639" s="76"/>
      <c r="I639" s="81"/>
      <c r="J639" s="81"/>
      <c r="K639" s="36"/>
      <c r="L639" s="82"/>
      <c r="M639" s="82"/>
      <c r="N639" s="83"/>
      <c r="O639" s="68" t="s">
        <v>186</v>
      </c>
      <c r="P639" s="70">
        <v>43975.843032407407</v>
      </c>
      <c r="Q639" s="68" t="s">
        <v>3629</v>
      </c>
      <c r="R639" s="68"/>
      <c r="S639" s="68"/>
      <c r="T639" s="68"/>
      <c r="U639" s="70">
        <v>43975.843032407407</v>
      </c>
      <c r="V639" s="71" t="s">
        <v>5816</v>
      </c>
      <c r="W639" s="68"/>
      <c r="X639" s="68"/>
      <c r="Y639" s="73" t="s">
        <v>7816</v>
      </c>
      <c r="Z639" s="68"/>
    </row>
    <row r="640" spans="1:26" x14ac:dyDescent="0.25">
      <c r="A640" s="66" t="s">
        <v>729</v>
      </c>
      <c r="B640" s="66" t="s">
        <v>2369</v>
      </c>
      <c r="C640" s="77"/>
      <c r="D640" s="78"/>
      <c r="E640" s="79"/>
      <c r="F640" s="80"/>
      <c r="G640" s="77"/>
      <c r="H640" s="76"/>
      <c r="I640" s="81"/>
      <c r="J640" s="81"/>
      <c r="K640" s="36"/>
      <c r="L640" s="82"/>
      <c r="M640" s="82"/>
      <c r="N640" s="83"/>
      <c r="O640" s="68" t="s">
        <v>202</v>
      </c>
      <c r="P640" s="70">
        <v>43975.843032407407</v>
      </c>
      <c r="Q640" s="68" t="s">
        <v>3630</v>
      </c>
      <c r="R640" s="68"/>
      <c r="S640" s="68"/>
      <c r="T640" s="68"/>
      <c r="U640" s="70">
        <v>43975.843032407407</v>
      </c>
      <c r="V640" s="71" t="s">
        <v>5817</v>
      </c>
      <c r="W640" s="68"/>
      <c r="X640" s="68"/>
      <c r="Y640" s="73" t="s">
        <v>7817</v>
      </c>
      <c r="Z640" s="73" t="s">
        <v>9407</v>
      </c>
    </row>
    <row r="641" spans="1:26" x14ac:dyDescent="0.25">
      <c r="A641" s="66" t="s">
        <v>730</v>
      </c>
      <c r="B641" s="66" t="s">
        <v>2370</v>
      </c>
      <c r="C641" s="77"/>
      <c r="D641" s="78"/>
      <c r="E641" s="79"/>
      <c r="F641" s="80"/>
      <c r="G641" s="77"/>
      <c r="H641" s="76"/>
      <c r="I641" s="81"/>
      <c r="J641" s="81"/>
      <c r="K641" s="36"/>
      <c r="L641" s="82"/>
      <c r="M641" s="82"/>
      <c r="N641" s="83"/>
      <c r="O641" s="68" t="s">
        <v>201</v>
      </c>
      <c r="P641" s="70">
        <v>43975.842997685184</v>
      </c>
      <c r="Q641" s="68" t="s">
        <v>3631</v>
      </c>
      <c r="R641" s="68"/>
      <c r="S641" s="68"/>
      <c r="T641" s="68"/>
      <c r="U641" s="70">
        <v>43975.842997685184</v>
      </c>
      <c r="V641" s="71" t="s">
        <v>5818</v>
      </c>
      <c r="W641" s="68"/>
      <c r="X641" s="68"/>
      <c r="Y641" s="73" t="s">
        <v>7818</v>
      </c>
      <c r="Z641" s="68"/>
    </row>
    <row r="642" spans="1:26" x14ac:dyDescent="0.25">
      <c r="A642" s="66" t="s">
        <v>730</v>
      </c>
      <c r="B642" s="66" t="s">
        <v>2371</v>
      </c>
      <c r="C642" s="77"/>
      <c r="D642" s="78"/>
      <c r="E642" s="79"/>
      <c r="F642" s="80"/>
      <c r="G642" s="77"/>
      <c r="H642" s="76"/>
      <c r="I642" s="81"/>
      <c r="J642" s="81"/>
      <c r="K642" s="36"/>
      <c r="L642" s="82"/>
      <c r="M642" s="82"/>
      <c r="N642" s="83"/>
      <c r="O642" s="68" t="s">
        <v>201</v>
      </c>
      <c r="P642" s="70">
        <v>43975.843032407407</v>
      </c>
      <c r="Q642" s="68" t="s">
        <v>3632</v>
      </c>
      <c r="R642" s="68"/>
      <c r="S642" s="68"/>
      <c r="T642" s="68"/>
      <c r="U642" s="70">
        <v>43975.843032407407</v>
      </c>
      <c r="V642" s="71" t="s">
        <v>5819</v>
      </c>
      <c r="W642" s="68"/>
      <c r="X642" s="68"/>
      <c r="Y642" s="73" t="s">
        <v>7819</v>
      </c>
      <c r="Z642" s="68"/>
    </row>
    <row r="643" spans="1:26" x14ac:dyDescent="0.25">
      <c r="A643" s="66" t="s">
        <v>731</v>
      </c>
      <c r="B643" s="66" t="s">
        <v>731</v>
      </c>
      <c r="C643" s="77"/>
      <c r="D643" s="78"/>
      <c r="E643" s="79"/>
      <c r="F643" s="80"/>
      <c r="G643" s="77"/>
      <c r="H643" s="76"/>
      <c r="I643" s="81"/>
      <c r="J643" s="81"/>
      <c r="K643" s="36"/>
      <c r="L643" s="82"/>
      <c r="M643" s="82"/>
      <c r="N643" s="83"/>
      <c r="O643" s="68" t="s">
        <v>186</v>
      </c>
      <c r="P643" s="70">
        <v>43975.843032407407</v>
      </c>
      <c r="Q643" s="68" t="s">
        <v>3633</v>
      </c>
      <c r="R643" s="68"/>
      <c r="S643" s="68"/>
      <c r="T643" s="68"/>
      <c r="U643" s="70">
        <v>43975.843032407407</v>
      </c>
      <c r="V643" s="71" t="s">
        <v>5820</v>
      </c>
      <c r="W643" s="68"/>
      <c r="X643" s="68"/>
      <c r="Y643" s="73" t="s">
        <v>7820</v>
      </c>
      <c r="Z643" s="68"/>
    </row>
    <row r="644" spans="1:26" x14ac:dyDescent="0.25">
      <c r="A644" s="66" t="s">
        <v>732</v>
      </c>
      <c r="B644" s="66" t="s">
        <v>2192</v>
      </c>
      <c r="C644" s="77"/>
      <c r="D644" s="78"/>
      <c r="E644" s="79"/>
      <c r="F644" s="80"/>
      <c r="G644" s="77"/>
      <c r="H644" s="76"/>
      <c r="I644" s="81"/>
      <c r="J644" s="81"/>
      <c r="K644" s="36"/>
      <c r="L644" s="82"/>
      <c r="M644" s="82"/>
      <c r="N644" s="83"/>
      <c r="O644" s="68" t="s">
        <v>201</v>
      </c>
      <c r="P644" s="70">
        <v>43975.843032407407</v>
      </c>
      <c r="Q644" s="68" t="s">
        <v>3391</v>
      </c>
      <c r="R644" s="68"/>
      <c r="S644" s="68"/>
      <c r="T644" s="68"/>
      <c r="U644" s="70">
        <v>43975.843032407407</v>
      </c>
      <c r="V644" s="71" t="s">
        <v>5821</v>
      </c>
      <c r="W644" s="68"/>
      <c r="X644" s="68"/>
      <c r="Y644" s="73" t="s">
        <v>7821</v>
      </c>
      <c r="Z644" s="68"/>
    </row>
    <row r="645" spans="1:26" x14ac:dyDescent="0.25">
      <c r="A645" s="66" t="s">
        <v>732</v>
      </c>
      <c r="B645" s="66" t="s">
        <v>2087</v>
      </c>
      <c r="C645" s="77"/>
      <c r="D645" s="78"/>
      <c r="E645" s="79"/>
      <c r="F645" s="80"/>
      <c r="G645" s="77"/>
      <c r="H645" s="76"/>
      <c r="I645" s="81"/>
      <c r="J645" s="81"/>
      <c r="K645" s="36"/>
      <c r="L645" s="82"/>
      <c r="M645" s="82"/>
      <c r="N645" s="83"/>
      <c r="O645" s="68" t="s">
        <v>201</v>
      </c>
      <c r="P645" s="70">
        <v>43975.843032407407</v>
      </c>
      <c r="Q645" s="68" t="s">
        <v>3391</v>
      </c>
      <c r="R645" s="68"/>
      <c r="S645" s="68"/>
      <c r="T645" s="68"/>
      <c r="U645" s="70">
        <v>43975.843032407407</v>
      </c>
      <c r="V645" s="71" t="s">
        <v>5821</v>
      </c>
      <c r="W645" s="68"/>
      <c r="X645" s="68"/>
      <c r="Y645" s="73" t="s">
        <v>7821</v>
      </c>
      <c r="Z645" s="68"/>
    </row>
    <row r="646" spans="1:26" x14ac:dyDescent="0.25">
      <c r="A646" s="66" t="s">
        <v>732</v>
      </c>
      <c r="B646" s="66" t="s">
        <v>2021</v>
      </c>
      <c r="C646" s="77"/>
      <c r="D646" s="78"/>
      <c r="E646" s="79"/>
      <c r="F646" s="80"/>
      <c r="G646" s="77"/>
      <c r="H646" s="76"/>
      <c r="I646" s="81"/>
      <c r="J646" s="81"/>
      <c r="K646" s="36"/>
      <c r="L646" s="82"/>
      <c r="M646" s="82"/>
      <c r="N646" s="83"/>
      <c r="O646" s="68" t="s">
        <v>201</v>
      </c>
      <c r="P646" s="70">
        <v>43975.843032407407</v>
      </c>
      <c r="Q646" s="68" t="s">
        <v>3391</v>
      </c>
      <c r="R646" s="68"/>
      <c r="S646" s="68"/>
      <c r="T646" s="68"/>
      <c r="U646" s="70">
        <v>43975.843032407407</v>
      </c>
      <c r="V646" s="71" t="s">
        <v>5821</v>
      </c>
      <c r="W646" s="68"/>
      <c r="X646" s="68"/>
      <c r="Y646" s="73" t="s">
        <v>7821</v>
      </c>
      <c r="Z646" s="68"/>
    </row>
    <row r="647" spans="1:26" x14ac:dyDescent="0.25">
      <c r="A647" s="66" t="s">
        <v>732</v>
      </c>
      <c r="B647" s="66" t="s">
        <v>2193</v>
      </c>
      <c r="C647" s="77"/>
      <c r="D647" s="78"/>
      <c r="E647" s="79"/>
      <c r="F647" s="80"/>
      <c r="G647" s="77"/>
      <c r="H647" s="76"/>
      <c r="I647" s="81"/>
      <c r="J647" s="81"/>
      <c r="K647" s="36"/>
      <c r="L647" s="82"/>
      <c r="M647" s="82"/>
      <c r="N647" s="83"/>
      <c r="O647" s="68" t="s">
        <v>201</v>
      </c>
      <c r="P647" s="70">
        <v>43975.843032407407</v>
      </c>
      <c r="Q647" s="68" t="s">
        <v>3391</v>
      </c>
      <c r="R647" s="68"/>
      <c r="S647" s="68"/>
      <c r="T647" s="68"/>
      <c r="U647" s="70">
        <v>43975.843032407407</v>
      </c>
      <c r="V647" s="71" t="s">
        <v>5821</v>
      </c>
      <c r="W647" s="68"/>
      <c r="X647" s="68"/>
      <c r="Y647" s="73" t="s">
        <v>7821</v>
      </c>
      <c r="Z647" s="68"/>
    </row>
    <row r="648" spans="1:26" x14ac:dyDescent="0.25">
      <c r="A648" s="66" t="s">
        <v>733</v>
      </c>
      <c r="B648" s="66" t="s">
        <v>2372</v>
      </c>
      <c r="C648" s="77"/>
      <c r="D648" s="78"/>
      <c r="E648" s="79"/>
      <c r="F648" s="80"/>
      <c r="G648" s="77"/>
      <c r="H648" s="76"/>
      <c r="I648" s="81"/>
      <c r="J648" s="81"/>
      <c r="K648" s="36"/>
      <c r="L648" s="82"/>
      <c r="M648" s="82"/>
      <c r="N648" s="83"/>
      <c r="O648" s="68" t="s">
        <v>201</v>
      </c>
      <c r="P648" s="70">
        <v>43975.843032407407</v>
      </c>
      <c r="Q648" s="68" t="s">
        <v>3634</v>
      </c>
      <c r="R648" s="71" t="s">
        <v>4908</v>
      </c>
      <c r="S648" s="68" t="s">
        <v>203</v>
      </c>
      <c r="T648" s="68"/>
      <c r="U648" s="70">
        <v>43975.843032407407</v>
      </c>
      <c r="V648" s="71" t="s">
        <v>5822</v>
      </c>
      <c r="W648" s="68"/>
      <c r="X648" s="68"/>
      <c r="Y648" s="73" t="s">
        <v>7822</v>
      </c>
      <c r="Z648" s="68"/>
    </row>
    <row r="649" spans="1:26" x14ac:dyDescent="0.25">
      <c r="A649" s="66" t="s">
        <v>734</v>
      </c>
      <c r="B649" s="66" t="s">
        <v>2373</v>
      </c>
      <c r="C649" s="77"/>
      <c r="D649" s="78"/>
      <c r="E649" s="79"/>
      <c r="F649" s="80"/>
      <c r="G649" s="77"/>
      <c r="H649" s="76"/>
      <c r="I649" s="81"/>
      <c r="J649" s="81"/>
      <c r="K649" s="36"/>
      <c r="L649" s="82"/>
      <c r="M649" s="82"/>
      <c r="N649" s="83"/>
      <c r="O649" s="68" t="s">
        <v>201</v>
      </c>
      <c r="P649" s="70">
        <v>43975.843032407407</v>
      </c>
      <c r="Q649" s="68" t="s">
        <v>3635</v>
      </c>
      <c r="R649" s="68"/>
      <c r="S649" s="68"/>
      <c r="T649" s="68"/>
      <c r="U649" s="70">
        <v>43975.843032407407</v>
      </c>
      <c r="V649" s="71" t="s">
        <v>5823</v>
      </c>
      <c r="W649" s="68"/>
      <c r="X649" s="68"/>
      <c r="Y649" s="73" t="s">
        <v>7823</v>
      </c>
      <c r="Z649" s="68"/>
    </row>
    <row r="650" spans="1:26" x14ac:dyDescent="0.25">
      <c r="A650" s="66" t="s">
        <v>735</v>
      </c>
      <c r="B650" s="66" t="s">
        <v>735</v>
      </c>
      <c r="C650" s="77"/>
      <c r="D650" s="78"/>
      <c r="E650" s="79"/>
      <c r="F650" s="80"/>
      <c r="G650" s="77"/>
      <c r="H650" s="76"/>
      <c r="I650" s="81"/>
      <c r="J650" s="81"/>
      <c r="K650" s="36"/>
      <c r="L650" s="82"/>
      <c r="M650" s="82"/>
      <c r="N650" s="83"/>
      <c r="O650" s="68" t="s">
        <v>186</v>
      </c>
      <c r="P650" s="70">
        <v>43975.843032407407</v>
      </c>
      <c r="Q650" s="68" t="s">
        <v>3636</v>
      </c>
      <c r="R650" s="71" t="s">
        <v>4909</v>
      </c>
      <c r="S650" s="68" t="s">
        <v>203</v>
      </c>
      <c r="T650" s="68"/>
      <c r="U650" s="70">
        <v>43975.843032407407</v>
      </c>
      <c r="V650" s="71" t="s">
        <v>5824</v>
      </c>
      <c r="W650" s="68"/>
      <c r="X650" s="68"/>
      <c r="Y650" s="73" t="s">
        <v>7824</v>
      </c>
      <c r="Z650" s="68"/>
    </row>
    <row r="651" spans="1:26" x14ac:dyDescent="0.25">
      <c r="A651" s="66" t="s">
        <v>736</v>
      </c>
      <c r="B651" s="66" t="s">
        <v>2000</v>
      </c>
      <c r="C651" s="77"/>
      <c r="D651" s="78"/>
      <c r="E651" s="79"/>
      <c r="F651" s="80"/>
      <c r="G651" s="77"/>
      <c r="H651" s="76"/>
      <c r="I651" s="81"/>
      <c r="J651" s="81"/>
      <c r="K651" s="36"/>
      <c r="L651" s="82"/>
      <c r="M651" s="82"/>
      <c r="N651" s="83"/>
      <c r="O651" s="68" t="s">
        <v>201</v>
      </c>
      <c r="P651" s="70">
        <v>43975.843032407407</v>
      </c>
      <c r="Q651" s="68" t="s">
        <v>3185</v>
      </c>
      <c r="R651" s="68"/>
      <c r="S651" s="68"/>
      <c r="T651" s="68" t="s">
        <v>5207</v>
      </c>
      <c r="U651" s="70">
        <v>43975.843032407407</v>
      </c>
      <c r="V651" s="71" t="s">
        <v>5825</v>
      </c>
      <c r="W651" s="68"/>
      <c r="X651" s="68"/>
      <c r="Y651" s="73" t="s">
        <v>7825</v>
      </c>
      <c r="Z651" s="68"/>
    </row>
    <row r="652" spans="1:26" x14ac:dyDescent="0.25">
      <c r="A652" s="66" t="s">
        <v>737</v>
      </c>
      <c r="B652" s="66" t="s">
        <v>2060</v>
      </c>
      <c r="C652" s="77"/>
      <c r="D652" s="78"/>
      <c r="E652" s="79"/>
      <c r="F652" s="80"/>
      <c r="G652" s="77"/>
      <c r="H652" s="76"/>
      <c r="I652" s="81"/>
      <c r="J652" s="81"/>
      <c r="K652" s="36"/>
      <c r="L652" s="82"/>
      <c r="M652" s="82"/>
      <c r="N652" s="83"/>
      <c r="O652" s="68" t="s">
        <v>201</v>
      </c>
      <c r="P652" s="70">
        <v>43975.843032407407</v>
      </c>
      <c r="Q652" s="68" t="s">
        <v>3251</v>
      </c>
      <c r="R652" s="68"/>
      <c r="S652" s="68"/>
      <c r="T652" s="68"/>
      <c r="U652" s="70">
        <v>43975.843032407407</v>
      </c>
      <c r="V652" s="71" t="s">
        <v>5826</v>
      </c>
      <c r="W652" s="68"/>
      <c r="X652" s="68"/>
      <c r="Y652" s="73" t="s">
        <v>7826</v>
      </c>
      <c r="Z652" s="68"/>
    </row>
    <row r="653" spans="1:26" x14ac:dyDescent="0.25">
      <c r="A653" s="66" t="s">
        <v>738</v>
      </c>
      <c r="B653" s="66" t="s">
        <v>738</v>
      </c>
      <c r="C653" s="77"/>
      <c r="D653" s="78"/>
      <c r="E653" s="79"/>
      <c r="F653" s="80"/>
      <c r="G653" s="77"/>
      <c r="H653" s="76"/>
      <c r="I653" s="81"/>
      <c r="J653" s="81"/>
      <c r="K653" s="36"/>
      <c r="L653" s="82"/>
      <c r="M653" s="82"/>
      <c r="N653" s="83"/>
      <c r="O653" s="68" t="s">
        <v>186</v>
      </c>
      <c r="P653" s="70">
        <v>43975.843032407407</v>
      </c>
      <c r="Q653" s="68" t="s">
        <v>3637</v>
      </c>
      <c r="R653" s="71" t="s">
        <v>4910</v>
      </c>
      <c r="S653" s="68" t="s">
        <v>203</v>
      </c>
      <c r="T653" s="68"/>
      <c r="U653" s="70">
        <v>43975.843032407407</v>
      </c>
      <c r="V653" s="71" t="s">
        <v>5827</v>
      </c>
      <c r="W653" s="68"/>
      <c r="X653" s="68"/>
      <c r="Y653" s="73" t="s">
        <v>7827</v>
      </c>
      <c r="Z653" s="68"/>
    </row>
    <row r="654" spans="1:26" x14ac:dyDescent="0.25">
      <c r="A654" s="66" t="s">
        <v>739</v>
      </c>
      <c r="B654" s="66" t="s">
        <v>2374</v>
      </c>
      <c r="C654" s="77"/>
      <c r="D654" s="78"/>
      <c r="E654" s="79"/>
      <c r="F654" s="80"/>
      <c r="G654" s="77"/>
      <c r="H654" s="76"/>
      <c r="I654" s="81"/>
      <c r="J654" s="81"/>
      <c r="K654" s="36"/>
      <c r="L654" s="82"/>
      <c r="M654" s="82"/>
      <c r="N654" s="83"/>
      <c r="O654" s="68" t="s">
        <v>201</v>
      </c>
      <c r="P654" s="70">
        <v>43975.843032407407</v>
      </c>
      <c r="Q654" s="68" t="s">
        <v>3638</v>
      </c>
      <c r="R654" s="68"/>
      <c r="S654" s="68"/>
      <c r="T654" s="68"/>
      <c r="U654" s="70">
        <v>43975.843032407407</v>
      </c>
      <c r="V654" s="71" t="s">
        <v>5828</v>
      </c>
      <c r="W654" s="68"/>
      <c r="X654" s="68"/>
      <c r="Y654" s="73" t="s">
        <v>7828</v>
      </c>
      <c r="Z654" s="68"/>
    </row>
    <row r="655" spans="1:26" x14ac:dyDescent="0.25">
      <c r="A655" s="66" t="s">
        <v>740</v>
      </c>
      <c r="B655" s="66" t="s">
        <v>1983</v>
      </c>
      <c r="C655" s="77"/>
      <c r="D655" s="78"/>
      <c r="E655" s="79"/>
      <c r="F655" s="80"/>
      <c r="G655" s="77"/>
      <c r="H655" s="76"/>
      <c r="I655" s="81"/>
      <c r="J655" s="81"/>
      <c r="K655" s="36"/>
      <c r="L655" s="82"/>
      <c r="M655" s="82"/>
      <c r="N655" s="83"/>
      <c r="O655" s="68" t="s">
        <v>201</v>
      </c>
      <c r="P655" s="70">
        <v>43975.843032407407</v>
      </c>
      <c r="Q655" s="68" t="s">
        <v>3639</v>
      </c>
      <c r="R655" s="68"/>
      <c r="S655" s="68"/>
      <c r="T655" s="68"/>
      <c r="U655" s="70">
        <v>43975.843032407407</v>
      </c>
      <c r="V655" s="71" t="s">
        <v>5829</v>
      </c>
      <c r="W655" s="68"/>
      <c r="X655" s="68"/>
      <c r="Y655" s="73" t="s">
        <v>7829</v>
      </c>
      <c r="Z655" s="68"/>
    </row>
    <row r="656" spans="1:26" x14ac:dyDescent="0.25">
      <c r="A656" s="66" t="s">
        <v>740</v>
      </c>
      <c r="B656" s="66" t="s">
        <v>2110</v>
      </c>
      <c r="C656" s="77"/>
      <c r="D656" s="78"/>
      <c r="E656" s="79"/>
      <c r="F656" s="80"/>
      <c r="G656" s="77"/>
      <c r="H656" s="76"/>
      <c r="I656" s="81"/>
      <c r="J656" s="81"/>
      <c r="K656" s="36"/>
      <c r="L656" s="82"/>
      <c r="M656" s="82"/>
      <c r="N656" s="83"/>
      <c r="O656" s="68" t="s">
        <v>201</v>
      </c>
      <c r="P656" s="70">
        <v>43975.843032407407</v>
      </c>
      <c r="Q656" s="68" t="s">
        <v>3639</v>
      </c>
      <c r="R656" s="68"/>
      <c r="S656" s="68"/>
      <c r="T656" s="68"/>
      <c r="U656" s="70">
        <v>43975.843032407407</v>
      </c>
      <c r="V656" s="71" t="s">
        <v>5829</v>
      </c>
      <c r="W656" s="68"/>
      <c r="X656" s="68"/>
      <c r="Y656" s="73" t="s">
        <v>7829</v>
      </c>
      <c r="Z656" s="68"/>
    </row>
    <row r="657" spans="1:26" x14ac:dyDescent="0.25">
      <c r="A657" s="66" t="s">
        <v>741</v>
      </c>
      <c r="B657" s="66" t="s">
        <v>741</v>
      </c>
      <c r="C657" s="77"/>
      <c r="D657" s="78"/>
      <c r="E657" s="79"/>
      <c r="F657" s="80"/>
      <c r="G657" s="77"/>
      <c r="H657" s="76"/>
      <c r="I657" s="81"/>
      <c r="J657" s="81"/>
      <c r="K657" s="36"/>
      <c r="L657" s="82"/>
      <c r="M657" s="82"/>
      <c r="N657" s="83"/>
      <c r="O657" s="68" t="s">
        <v>186</v>
      </c>
      <c r="P657" s="70">
        <v>43975.843032407407</v>
      </c>
      <c r="Q657" s="68" t="s">
        <v>3640</v>
      </c>
      <c r="R657" s="68"/>
      <c r="S657" s="68"/>
      <c r="T657" s="68"/>
      <c r="U657" s="70">
        <v>43975.843032407407</v>
      </c>
      <c r="V657" s="71" t="s">
        <v>5830</v>
      </c>
      <c r="W657" s="68"/>
      <c r="X657" s="68"/>
      <c r="Y657" s="73" t="s">
        <v>7830</v>
      </c>
      <c r="Z657" s="68"/>
    </row>
    <row r="658" spans="1:26" x14ac:dyDescent="0.25">
      <c r="A658" s="66" t="s">
        <v>742</v>
      </c>
      <c r="B658" s="66" t="s">
        <v>2153</v>
      </c>
      <c r="C658" s="77"/>
      <c r="D658" s="78"/>
      <c r="E658" s="79"/>
      <c r="F658" s="80"/>
      <c r="G658" s="77"/>
      <c r="H658" s="76"/>
      <c r="I658" s="81"/>
      <c r="J658" s="81"/>
      <c r="K658" s="36"/>
      <c r="L658" s="82"/>
      <c r="M658" s="82"/>
      <c r="N658" s="83"/>
      <c r="O658" s="68" t="s">
        <v>201</v>
      </c>
      <c r="P658" s="70">
        <v>43975.843043981484</v>
      </c>
      <c r="Q658" s="68" t="s">
        <v>3340</v>
      </c>
      <c r="R658" s="68"/>
      <c r="S658" s="68"/>
      <c r="T658" s="68"/>
      <c r="U658" s="70">
        <v>43975.843043981484</v>
      </c>
      <c r="V658" s="71" t="s">
        <v>5831</v>
      </c>
      <c r="W658" s="68"/>
      <c r="X658" s="68"/>
      <c r="Y658" s="73" t="s">
        <v>7831</v>
      </c>
      <c r="Z658" s="68"/>
    </row>
    <row r="659" spans="1:26" x14ac:dyDescent="0.25">
      <c r="A659" s="66" t="s">
        <v>742</v>
      </c>
      <c r="B659" s="66" t="s">
        <v>1983</v>
      </c>
      <c r="C659" s="77"/>
      <c r="D659" s="78"/>
      <c r="E659" s="79"/>
      <c r="F659" s="80"/>
      <c r="G659" s="77"/>
      <c r="H659" s="76"/>
      <c r="I659" s="81"/>
      <c r="J659" s="81"/>
      <c r="K659" s="36"/>
      <c r="L659" s="82"/>
      <c r="M659" s="82"/>
      <c r="N659" s="83"/>
      <c r="O659" s="68" t="s">
        <v>201</v>
      </c>
      <c r="P659" s="70">
        <v>43975.843043981484</v>
      </c>
      <c r="Q659" s="68" t="s">
        <v>3340</v>
      </c>
      <c r="R659" s="68"/>
      <c r="S659" s="68"/>
      <c r="T659" s="68"/>
      <c r="U659" s="70">
        <v>43975.843043981484</v>
      </c>
      <c r="V659" s="71" t="s">
        <v>5831</v>
      </c>
      <c r="W659" s="68"/>
      <c r="X659" s="68"/>
      <c r="Y659" s="73" t="s">
        <v>7831</v>
      </c>
      <c r="Z659" s="68"/>
    </row>
    <row r="660" spans="1:26" x14ac:dyDescent="0.25">
      <c r="A660" s="66" t="s">
        <v>742</v>
      </c>
      <c r="B660" s="66" t="s">
        <v>1078</v>
      </c>
      <c r="C660" s="77"/>
      <c r="D660" s="78"/>
      <c r="E660" s="79"/>
      <c r="F660" s="80"/>
      <c r="G660" s="77"/>
      <c r="H660" s="76"/>
      <c r="I660" s="81"/>
      <c r="J660" s="81"/>
      <c r="K660" s="36"/>
      <c r="L660" s="82"/>
      <c r="M660" s="82"/>
      <c r="N660" s="83"/>
      <c r="O660" s="68" t="s">
        <v>201</v>
      </c>
      <c r="P660" s="70">
        <v>43975.843043981484</v>
      </c>
      <c r="Q660" s="68" t="s">
        <v>3340</v>
      </c>
      <c r="R660" s="68"/>
      <c r="S660" s="68"/>
      <c r="T660" s="68"/>
      <c r="U660" s="70">
        <v>43975.843043981484</v>
      </c>
      <c r="V660" s="71" t="s">
        <v>5831</v>
      </c>
      <c r="W660" s="68"/>
      <c r="X660" s="68"/>
      <c r="Y660" s="73" t="s">
        <v>7831</v>
      </c>
      <c r="Z660" s="68"/>
    </row>
    <row r="661" spans="1:26" x14ac:dyDescent="0.25">
      <c r="A661" s="66" t="s">
        <v>743</v>
      </c>
      <c r="B661" s="66" t="s">
        <v>2375</v>
      </c>
      <c r="C661" s="77"/>
      <c r="D661" s="78"/>
      <c r="E661" s="79"/>
      <c r="F661" s="80"/>
      <c r="G661" s="77"/>
      <c r="H661" s="76"/>
      <c r="I661" s="81"/>
      <c r="J661" s="81"/>
      <c r="K661" s="36"/>
      <c r="L661" s="82"/>
      <c r="M661" s="82"/>
      <c r="N661" s="83"/>
      <c r="O661" s="68" t="s">
        <v>202</v>
      </c>
      <c r="P661" s="70">
        <v>43975.843043981484</v>
      </c>
      <c r="Q661" s="68" t="s">
        <v>3641</v>
      </c>
      <c r="R661" s="71" t="s">
        <v>4911</v>
      </c>
      <c r="S661" s="68" t="s">
        <v>203</v>
      </c>
      <c r="T661" s="68"/>
      <c r="U661" s="70">
        <v>43975.843043981484</v>
      </c>
      <c r="V661" s="71" t="s">
        <v>5832</v>
      </c>
      <c r="W661" s="68"/>
      <c r="X661" s="68"/>
      <c r="Y661" s="73" t="s">
        <v>7832</v>
      </c>
      <c r="Z661" s="68"/>
    </row>
    <row r="662" spans="1:26" x14ac:dyDescent="0.25">
      <c r="A662" s="66" t="s">
        <v>744</v>
      </c>
      <c r="B662" s="66" t="s">
        <v>2021</v>
      </c>
      <c r="C662" s="77"/>
      <c r="D662" s="78"/>
      <c r="E662" s="79"/>
      <c r="F662" s="80"/>
      <c r="G662" s="77"/>
      <c r="H662" s="76"/>
      <c r="I662" s="81"/>
      <c r="J662" s="81"/>
      <c r="K662" s="36"/>
      <c r="L662" s="82"/>
      <c r="M662" s="82"/>
      <c r="N662" s="83"/>
      <c r="O662" s="68" t="s">
        <v>201</v>
      </c>
      <c r="P662" s="70">
        <v>43975.843043981484</v>
      </c>
      <c r="Q662" s="68" t="s">
        <v>3207</v>
      </c>
      <c r="R662" s="68"/>
      <c r="S662" s="68"/>
      <c r="T662" s="68" t="s">
        <v>5209</v>
      </c>
      <c r="U662" s="70">
        <v>43975.843043981484</v>
      </c>
      <c r="V662" s="71" t="s">
        <v>5833</v>
      </c>
      <c r="W662" s="68"/>
      <c r="X662" s="68"/>
      <c r="Y662" s="73" t="s">
        <v>7833</v>
      </c>
      <c r="Z662" s="68"/>
    </row>
    <row r="663" spans="1:26" x14ac:dyDescent="0.25">
      <c r="A663" s="66" t="s">
        <v>745</v>
      </c>
      <c r="B663" s="66" t="s">
        <v>2376</v>
      </c>
      <c r="C663" s="77"/>
      <c r="D663" s="78"/>
      <c r="E663" s="79"/>
      <c r="F663" s="80"/>
      <c r="G663" s="77"/>
      <c r="H663" s="76"/>
      <c r="I663" s="81"/>
      <c r="J663" s="81"/>
      <c r="K663" s="36"/>
      <c r="L663" s="82"/>
      <c r="M663" s="82"/>
      <c r="N663" s="83"/>
      <c r="O663" s="68" t="s">
        <v>201</v>
      </c>
      <c r="P663" s="70">
        <v>43975.843043981484</v>
      </c>
      <c r="Q663" s="68" t="s">
        <v>3642</v>
      </c>
      <c r="R663" s="68"/>
      <c r="S663" s="68"/>
      <c r="T663" s="68"/>
      <c r="U663" s="70">
        <v>43975.843043981484</v>
      </c>
      <c r="V663" s="71" t="s">
        <v>5834</v>
      </c>
      <c r="W663" s="68"/>
      <c r="X663" s="68"/>
      <c r="Y663" s="73" t="s">
        <v>7834</v>
      </c>
      <c r="Z663" s="68"/>
    </row>
    <row r="664" spans="1:26" x14ac:dyDescent="0.25">
      <c r="A664" s="66" t="s">
        <v>746</v>
      </c>
      <c r="B664" s="66" t="s">
        <v>746</v>
      </c>
      <c r="C664" s="77"/>
      <c r="D664" s="78"/>
      <c r="E664" s="79"/>
      <c r="F664" s="80"/>
      <c r="G664" s="77"/>
      <c r="H664" s="76"/>
      <c r="I664" s="81"/>
      <c r="J664" s="81"/>
      <c r="K664" s="36"/>
      <c r="L664" s="82"/>
      <c r="M664" s="82"/>
      <c r="N664" s="83"/>
      <c r="O664" s="68" t="s">
        <v>186</v>
      </c>
      <c r="P664" s="70">
        <v>43975.843043981484</v>
      </c>
      <c r="Q664" s="68" t="s">
        <v>3643</v>
      </c>
      <c r="R664" s="68"/>
      <c r="S664" s="68"/>
      <c r="T664" s="68"/>
      <c r="U664" s="70">
        <v>43975.843043981484</v>
      </c>
      <c r="V664" s="71" t="s">
        <v>5835</v>
      </c>
      <c r="W664" s="68"/>
      <c r="X664" s="68"/>
      <c r="Y664" s="73" t="s">
        <v>7835</v>
      </c>
      <c r="Z664" s="68"/>
    </row>
    <row r="665" spans="1:26" x14ac:dyDescent="0.25">
      <c r="A665" s="66" t="s">
        <v>747</v>
      </c>
      <c r="B665" s="66" t="s">
        <v>747</v>
      </c>
      <c r="C665" s="77"/>
      <c r="D665" s="78"/>
      <c r="E665" s="79"/>
      <c r="F665" s="80"/>
      <c r="G665" s="77"/>
      <c r="H665" s="76"/>
      <c r="I665" s="81"/>
      <c r="J665" s="81"/>
      <c r="K665" s="36"/>
      <c r="L665" s="82"/>
      <c r="M665" s="82"/>
      <c r="N665" s="83"/>
      <c r="O665" s="68" t="s">
        <v>186</v>
      </c>
      <c r="P665" s="70">
        <v>43975.843043981484</v>
      </c>
      <c r="Q665" s="68" t="s">
        <v>3644</v>
      </c>
      <c r="R665" s="71" t="s">
        <v>4912</v>
      </c>
      <c r="S665" s="68" t="s">
        <v>203</v>
      </c>
      <c r="T665" s="68"/>
      <c r="U665" s="70">
        <v>43975.843043981484</v>
      </c>
      <c r="V665" s="71" t="s">
        <v>5836</v>
      </c>
      <c r="W665" s="68"/>
      <c r="X665" s="68"/>
      <c r="Y665" s="73" t="s">
        <v>7836</v>
      </c>
      <c r="Z665" s="68"/>
    </row>
    <row r="666" spans="1:26" x14ac:dyDescent="0.25">
      <c r="A666" s="66" t="s">
        <v>748</v>
      </c>
      <c r="B666" s="66" t="s">
        <v>2377</v>
      </c>
      <c r="C666" s="77"/>
      <c r="D666" s="78"/>
      <c r="E666" s="79"/>
      <c r="F666" s="80"/>
      <c r="G666" s="77"/>
      <c r="H666" s="76"/>
      <c r="I666" s="81"/>
      <c r="J666" s="81"/>
      <c r="K666" s="36"/>
      <c r="L666" s="82"/>
      <c r="M666" s="82"/>
      <c r="N666" s="83"/>
      <c r="O666" s="68" t="s">
        <v>201</v>
      </c>
      <c r="P666" s="70">
        <v>43975.843043981484</v>
      </c>
      <c r="Q666" s="68" t="s">
        <v>3645</v>
      </c>
      <c r="R666" s="68"/>
      <c r="S666" s="68"/>
      <c r="T666" s="68"/>
      <c r="U666" s="70">
        <v>43975.843043981484</v>
      </c>
      <c r="V666" s="71" t="s">
        <v>5837</v>
      </c>
      <c r="W666" s="68"/>
      <c r="X666" s="68"/>
      <c r="Y666" s="73" t="s">
        <v>7837</v>
      </c>
      <c r="Z666" s="68"/>
    </row>
    <row r="667" spans="1:26" x14ac:dyDescent="0.25">
      <c r="A667" s="66" t="s">
        <v>749</v>
      </c>
      <c r="B667" s="66" t="s">
        <v>2378</v>
      </c>
      <c r="C667" s="77"/>
      <c r="D667" s="78"/>
      <c r="E667" s="79"/>
      <c r="F667" s="80"/>
      <c r="G667" s="77"/>
      <c r="H667" s="76"/>
      <c r="I667" s="81"/>
      <c r="J667" s="81"/>
      <c r="K667" s="36"/>
      <c r="L667" s="82"/>
      <c r="M667" s="82"/>
      <c r="N667" s="83"/>
      <c r="O667" s="68" t="s">
        <v>201</v>
      </c>
      <c r="P667" s="70">
        <v>43975.843043981484</v>
      </c>
      <c r="Q667" s="68" t="s">
        <v>3646</v>
      </c>
      <c r="R667" s="68"/>
      <c r="S667" s="68"/>
      <c r="T667" s="68"/>
      <c r="U667" s="70">
        <v>43975.843043981484</v>
      </c>
      <c r="V667" s="71" t="s">
        <v>5838</v>
      </c>
      <c r="W667" s="68"/>
      <c r="X667" s="68"/>
      <c r="Y667" s="73" t="s">
        <v>7838</v>
      </c>
      <c r="Z667" s="68"/>
    </row>
    <row r="668" spans="1:26" x14ac:dyDescent="0.25">
      <c r="A668" s="66" t="s">
        <v>750</v>
      </c>
      <c r="B668" s="66" t="s">
        <v>2379</v>
      </c>
      <c r="C668" s="77"/>
      <c r="D668" s="78"/>
      <c r="E668" s="79"/>
      <c r="F668" s="80"/>
      <c r="G668" s="77"/>
      <c r="H668" s="76"/>
      <c r="I668" s="81"/>
      <c r="J668" s="81"/>
      <c r="K668" s="36"/>
      <c r="L668" s="82"/>
      <c r="M668" s="82"/>
      <c r="N668" s="83"/>
      <c r="O668" s="68" t="s">
        <v>202</v>
      </c>
      <c r="P668" s="70">
        <v>43975.843043981484</v>
      </c>
      <c r="Q668" s="68" t="s">
        <v>3647</v>
      </c>
      <c r="R668" s="68"/>
      <c r="S668" s="68"/>
      <c r="T668" s="68"/>
      <c r="U668" s="70">
        <v>43975.843043981484</v>
      </c>
      <c r="V668" s="71" t="s">
        <v>5839</v>
      </c>
      <c r="W668" s="68"/>
      <c r="X668" s="68"/>
      <c r="Y668" s="73" t="s">
        <v>7839</v>
      </c>
      <c r="Z668" s="73" t="s">
        <v>9408</v>
      </c>
    </row>
    <row r="669" spans="1:26" x14ac:dyDescent="0.25">
      <c r="A669" s="66" t="s">
        <v>751</v>
      </c>
      <c r="B669" s="66" t="s">
        <v>2094</v>
      </c>
      <c r="C669" s="77"/>
      <c r="D669" s="78"/>
      <c r="E669" s="79"/>
      <c r="F669" s="80"/>
      <c r="G669" s="77"/>
      <c r="H669" s="76"/>
      <c r="I669" s="81"/>
      <c r="J669" s="81"/>
      <c r="K669" s="36"/>
      <c r="L669" s="82"/>
      <c r="M669" s="82"/>
      <c r="N669" s="83"/>
      <c r="O669" s="68" t="s">
        <v>201</v>
      </c>
      <c r="P669" s="70">
        <v>43975.843043981484</v>
      </c>
      <c r="Q669" s="68" t="s">
        <v>3300</v>
      </c>
      <c r="R669" s="68"/>
      <c r="S669" s="68"/>
      <c r="T669" s="68"/>
      <c r="U669" s="70">
        <v>43975.843043981484</v>
      </c>
      <c r="V669" s="71" t="s">
        <v>5840</v>
      </c>
      <c r="W669" s="68"/>
      <c r="X669" s="68"/>
      <c r="Y669" s="73" t="s">
        <v>7840</v>
      </c>
      <c r="Z669" s="68"/>
    </row>
    <row r="670" spans="1:26" x14ac:dyDescent="0.25">
      <c r="A670" s="66" t="s">
        <v>752</v>
      </c>
      <c r="B670" s="66" t="s">
        <v>2380</v>
      </c>
      <c r="C670" s="77"/>
      <c r="D670" s="78"/>
      <c r="E670" s="79"/>
      <c r="F670" s="80"/>
      <c r="G670" s="77"/>
      <c r="H670" s="76"/>
      <c r="I670" s="81"/>
      <c r="J670" s="81"/>
      <c r="K670" s="36"/>
      <c r="L670" s="82"/>
      <c r="M670" s="82"/>
      <c r="N670" s="83"/>
      <c r="O670" s="68" t="s">
        <v>201</v>
      </c>
      <c r="P670" s="70">
        <v>43975.843043981484</v>
      </c>
      <c r="Q670" s="68" t="s">
        <v>3648</v>
      </c>
      <c r="R670" s="68"/>
      <c r="S670" s="68"/>
      <c r="T670" s="68" t="s">
        <v>5244</v>
      </c>
      <c r="U670" s="70">
        <v>43975.843043981484</v>
      </c>
      <c r="V670" s="71" t="s">
        <v>5841</v>
      </c>
      <c r="W670" s="68"/>
      <c r="X670" s="68"/>
      <c r="Y670" s="73" t="s">
        <v>7841</v>
      </c>
      <c r="Z670" s="68"/>
    </row>
    <row r="671" spans="1:26" x14ac:dyDescent="0.25">
      <c r="A671" s="66" t="s">
        <v>753</v>
      </c>
      <c r="B671" s="66" t="s">
        <v>2381</v>
      </c>
      <c r="C671" s="77"/>
      <c r="D671" s="78"/>
      <c r="E671" s="79"/>
      <c r="F671" s="80"/>
      <c r="G671" s="77"/>
      <c r="H671" s="76"/>
      <c r="I671" s="81"/>
      <c r="J671" s="81"/>
      <c r="K671" s="36"/>
      <c r="L671" s="82"/>
      <c r="M671" s="82"/>
      <c r="N671" s="83"/>
      <c r="O671" s="68" t="s">
        <v>201</v>
      </c>
      <c r="P671" s="70">
        <v>43975.843043981484</v>
      </c>
      <c r="Q671" s="68" t="s">
        <v>3649</v>
      </c>
      <c r="R671" s="68"/>
      <c r="S671" s="68"/>
      <c r="T671" s="68"/>
      <c r="U671" s="70">
        <v>43975.843043981484</v>
      </c>
      <c r="V671" s="71" t="s">
        <v>5842</v>
      </c>
      <c r="W671" s="68"/>
      <c r="X671" s="68"/>
      <c r="Y671" s="73" t="s">
        <v>7842</v>
      </c>
      <c r="Z671" s="73" t="s">
        <v>9409</v>
      </c>
    </row>
    <row r="672" spans="1:26" x14ac:dyDescent="0.25">
      <c r="A672" s="66" t="s">
        <v>753</v>
      </c>
      <c r="B672" s="66" t="s">
        <v>2382</v>
      </c>
      <c r="C672" s="77"/>
      <c r="D672" s="78"/>
      <c r="E672" s="79"/>
      <c r="F672" s="80"/>
      <c r="G672" s="77"/>
      <c r="H672" s="76"/>
      <c r="I672" s="81"/>
      <c r="J672" s="81"/>
      <c r="K672" s="36"/>
      <c r="L672" s="82"/>
      <c r="M672" s="82"/>
      <c r="N672" s="83"/>
      <c r="O672" s="68" t="s">
        <v>201</v>
      </c>
      <c r="P672" s="70">
        <v>43975.843043981484</v>
      </c>
      <c r="Q672" s="68" t="s">
        <v>3649</v>
      </c>
      <c r="R672" s="68"/>
      <c r="S672" s="68"/>
      <c r="T672" s="68"/>
      <c r="U672" s="70">
        <v>43975.843043981484</v>
      </c>
      <c r="V672" s="71" t="s">
        <v>5842</v>
      </c>
      <c r="W672" s="68"/>
      <c r="X672" s="68"/>
      <c r="Y672" s="73" t="s">
        <v>7842</v>
      </c>
      <c r="Z672" s="73" t="s">
        <v>9409</v>
      </c>
    </row>
    <row r="673" spans="1:26" x14ac:dyDescent="0.25">
      <c r="A673" s="66" t="s">
        <v>753</v>
      </c>
      <c r="B673" s="66" t="s">
        <v>2383</v>
      </c>
      <c r="C673" s="77"/>
      <c r="D673" s="78"/>
      <c r="E673" s="79"/>
      <c r="F673" s="80"/>
      <c r="G673" s="77"/>
      <c r="H673" s="76"/>
      <c r="I673" s="81"/>
      <c r="J673" s="81"/>
      <c r="K673" s="36"/>
      <c r="L673" s="82"/>
      <c r="M673" s="82"/>
      <c r="N673" s="83"/>
      <c r="O673" s="68" t="s">
        <v>202</v>
      </c>
      <c r="P673" s="70">
        <v>43975.843043981484</v>
      </c>
      <c r="Q673" s="68" t="s">
        <v>3649</v>
      </c>
      <c r="R673" s="68"/>
      <c r="S673" s="68"/>
      <c r="T673" s="68"/>
      <c r="U673" s="70">
        <v>43975.843043981484</v>
      </c>
      <c r="V673" s="71" t="s">
        <v>5842</v>
      </c>
      <c r="W673" s="68"/>
      <c r="X673" s="68"/>
      <c r="Y673" s="73" t="s">
        <v>7842</v>
      </c>
      <c r="Z673" s="73" t="s">
        <v>9409</v>
      </c>
    </row>
    <row r="674" spans="1:26" x14ac:dyDescent="0.25">
      <c r="A674" s="66" t="s">
        <v>754</v>
      </c>
      <c r="B674" s="66" t="s">
        <v>754</v>
      </c>
      <c r="C674" s="77"/>
      <c r="D674" s="78"/>
      <c r="E674" s="79"/>
      <c r="F674" s="80"/>
      <c r="G674" s="77"/>
      <c r="H674" s="76"/>
      <c r="I674" s="81"/>
      <c r="J674" s="81"/>
      <c r="K674" s="36"/>
      <c r="L674" s="82"/>
      <c r="M674" s="82"/>
      <c r="N674" s="83"/>
      <c r="O674" s="68" t="s">
        <v>186</v>
      </c>
      <c r="P674" s="70">
        <v>43975.843043981484</v>
      </c>
      <c r="Q674" s="68" t="s">
        <v>3650</v>
      </c>
      <c r="R674" s="68"/>
      <c r="S674" s="68"/>
      <c r="T674" s="68"/>
      <c r="U674" s="70">
        <v>43975.843043981484</v>
      </c>
      <c r="V674" s="71" t="s">
        <v>5843</v>
      </c>
      <c r="W674" s="68"/>
      <c r="X674" s="68"/>
      <c r="Y674" s="73" t="s">
        <v>7843</v>
      </c>
      <c r="Z674" s="68"/>
    </row>
    <row r="675" spans="1:26" x14ac:dyDescent="0.25">
      <c r="A675" s="66" t="s">
        <v>755</v>
      </c>
      <c r="B675" s="66" t="s">
        <v>755</v>
      </c>
      <c r="C675" s="77"/>
      <c r="D675" s="78"/>
      <c r="E675" s="79"/>
      <c r="F675" s="80"/>
      <c r="G675" s="77"/>
      <c r="H675" s="76"/>
      <c r="I675" s="81"/>
      <c r="J675" s="81"/>
      <c r="K675" s="36"/>
      <c r="L675" s="82"/>
      <c r="M675" s="82"/>
      <c r="N675" s="83"/>
      <c r="O675" s="68" t="s">
        <v>186</v>
      </c>
      <c r="P675" s="70">
        <v>43975.843043981484</v>
      </c>
      <c r="Q675" s="68" t="s">
        <v>3651</v>
      </c>
      <c r="R675" s="71" t="s">
        <v>4913</v>
      </c>
      <c r="S675" s="68" t="s">
        <v>203</v>
      </c>
      <c r="T675" s="68"/>
      <c r="U675" s="70">
        <v>43975.843043981484</v>
      </c>
      <c r="V675" s="71" t="s">
        <v>5844</v>
      </c>
      <c r="W675" s="68"/>
      <c r="X675" s="68"/>
      <c r="Y675" s="73" t="s">
        <v>7844</v>
      </c>
      <c r="Z675" s="68"/>
    </row>
    <row r="676" spans="1:26" x14ac:dyDescent="0.25">
      <c r="A676" s="66" t="s">
        <v>756</v>
      </c>
      <c r="B676" s="66" t="s">
        <v>2384</v>
      </c>
      <c r="C676" s="77"/>
      <c r="D676" s="78"/>
      <c r="E676" s="79"/>
      <c r="F676" s="80"/>
      <c r="G676" s="77"/>
      <c r="H676" s="76"/>
      <c r="I676" s="81"/>
      <c r="J676" s="81"/>
      <c r="K676" s="36"/>
      <c r="L676" s="82"/>
      <c r="M676" s="82"/>
      <c r="N676" s="83"/>
      <c r="O676" s="68" t="s">
        <v>201</v>
      </c>
      <c r="P676" s="70">
        <v>43975.843043981484</v>
      </c>
      <c r="Q676" s="68" t="s">
        <v>3652</v>
      </c>
      <c r="R676" s="71" t="s">
        <v>4914</v>
      </c>
      <c r="S676" s="68" t="s">
        <v>203</v>
      </c>
      <c r="T676" s="68"/>
      <c r="U676" s="70">
        <v>43975.843043981484</v>
      </c>
      <c r="V676" s="71" t="s">
        <v>5845</v>
      </c>
      <c r="W676" s="68"/>
      <c r="X676" s="68"/>
      <c r="Y676" s="73" t="s">
        <v>7845</v>
      </c>
      <c r="Z676" s="73" t="s">
        <v>9410</v>
      </c>
    </row>
    <row r="677" spans="1:26" x14ac:dyDescent="0.25">
      <c r="A677" s="66" t="s">
        <v>756</v>
      </c>
      <c r="B677" s="66" t="s">
        <v>2385</v>
      </c>
      <c r="C677" s="77"/>
      <c r="D677" s="78"/>
      <c r="E677" s="79"/>
      <c r="F677" s="80"/>
      <c r="G677" s="77"/>
      <c r="H677" s="76"/>
      <c r="I677" s="81"/>
      <c r="J677" s="81"/>
      <c r="K677" s="36"/>
      <c r="L677" s="82"/>
      <c r="M677" s="82"/>
      <c r="N677" s="83"/>
      <c r="O677" s="68" t="s">
        <v>202</v>
      </c>
      <c r="P677" s="70">
        <v>43975.843043981484</v>
      </c>
      <c r="Q677" s="68" t="s">
        <v>3652</v>
      </c>
      <c r="R677" s="71" t="s">
        <v>4914</v>
      </c>
      <c r="S677" s="68" t="s">
        <v>203</v>
      </c>
      <c r="T677" s="68"/>
      <c r="U677" s="70">
        <v>43975.843043981484</v>
      </c>
      <c r="V677" s="71" t="s">
        <v>5845</v>
      </c>
      <c r="W677" s="68"/>
      <c r="X677" s="68"/>
      <c r="Y677" s="73" t="s">
        <v>7845</v>
      </c>
      <c r="Z677" s="73" t="s">
        <v>9410</v>
      </c>
    </row>
    <row r="678" spans="1:26" x14ac:dyDescent="0.25">
      <c r="A678" s="66" t="s">
        <v>757</v>
      </c>
      <c r="B678" s="66" t="s">
        <v>2051</v>
      </c>
      <c r="C678" s="77"/>
      <c r="D678" s="78"/>
      <c r="E678" s="79"/>
      <c r="F678" s="80"/>
      <c r="G678" s="77"/>
      <c r="H678" s="76"/>
      <c r="I678" s="81"/>
      <c r="J678" s="81"/>
      <c r="K678" s="36"/>
      <c r="L678" s="82"/>
      <c r="M678" s="82"/>
      <c r="N678" s="83"/>
      <c r="O678" s="68" t="s">
        <v>201</v>
      </c>
      <c r="P678" s="70">
        <v>43975.843043981484</v>
      </c>
      <c r="Q678" s="68" t="s">
        <v>3241</v>
      </c>
      <c r="R678" s="68"/>
      <c r="S678" s="68"/>
      <c r="T678" s="68"/>
      <c r="U678" s="70">
        <v>43975.843043981484</v>
      </c>
      <c r="V678" s="71" t="s">
        <v>5846</v>
      </c>
      <c r="W678" s="68"/>
      <c r="X678" s="68"/>
      <c r="Y678" s="73" t="s">
        <v>7846</v>
      </c>
      <c r="Z678" s="68"/>
    </row>
    <row r="679" spans="1:26" x14ac:dyDescent="0.25">
      <c r="A679" s="66" t="s">
        <v>758</v>
      </c>
      <c r="B679" s="66" t="s">
        <v>758</v>
      </c>
      <c r="C679" s="77"/>
      <c r="D679" s="78"/>
      <c r="E679" s="79"/>
      <c r="F679" s="80"/>
      <c r="G679" s="77"/>
      <c r="H679" s="76"/>
      <c r="I679" s="81"/>
      <c r="J679" s="81"/>
      <c r="K679" s="36"/>
      <c r="L679" s="82"/>
      <c r="M679" s="82"/>
      <c r="N679" s="83"/>
      <c r="O679" s="68" t="s">
        <v>186</v>
      </c>
      <c r="P679" s="70">
        <v>43975.843043981484</v>
      </c>
      <c r="Q679" s="68" t="s">
        <v>3601</v>
      </c>
      <c r="R679" s="68"/>
      <c r="S679" s="68"/>
      <c r="T679" s="68" t="s">
        <v>5240</v>
      </c>
      <c r="U679" s="70">
        <v>43975.843043981484</v>
      </c>
      <c r="V679" s="71" t="s">
        <v>5847</v>
      </c>
      <c r="W679" s="68"/>
      <c r="X679" s="68"/>
      <c r="Y679" s="73" t="s">
        <v>7847</v>
      </c>
      <c r="Z679" s="68"/>
    </row>
    <row r="680" spans="1:26" x14ac:dyDescent="0.25">
      <c r="A680" s="66" t="s">
        <v>759</v>
      </c>
      <c r="B680" s="66" t="s">
        <v>2386</v>
      </c>
      <c r="C680" s="77"/>
      <c r="D680" s="78"/>
      <c r="E680" s="79"/>
      <c r="F680" s="80"/>
      <c r="G680" s="77"/>
      <c r="H680" s="76"/>
      <c r="I680" s="81"/>
      <c r="J680" s="81"/>
      <c r="K680" s="36"/>
      <c r="L680" s="82"/>
      <c r="M680" s="82"/>
      <c r="N680" s="83"/>
      <c r="O680" s="68" t="s">
        <v>202</v>
      </c>
      <c r="P680" s="70">
        <v>43975.843043981484</v>
      </c>
      <c r="Q680" s="68" t="s">
        <v>3653</v>
      </c>
      <c r="R680" s="71" t="s">
        <v>4915</v>
      </c>
      <c r="S680" s="68" t="s">
        <v>203</v>
      </c>
      <c r="T680" s="68"/>
      <c r="U680" s="70">
        <v>43975.843043981484</v>
      </c>
      <c r="V680" s="71" t="s">
        <v>5848</v>
      </c>
      <c r="W680" s="68"/>
      <c r="X680" s="68"/>
      <c r="Y680" s="73" t="s">
        <v>7848</v>
      </c>
      <c r="Z680" s="68"/>
    </row>
    <row r="681" spans="1:26" x14ac:dyDescent="0.25">
      <c r="A681" s="66" t="s">
        <v>760</v>
      </c>
      <c r="B681" s="66" t="s">
        <v>760</v>
      </c>
      <c r="C681" s="77"/>
      <c r="D681" s="78"/>
      <c r="E681" s="79"/>
      <c r="F681" s="80"/>
      <c r="G681" s="77"/>
      <c r="H681" s="76"/>
      <c r="I681" s="81"/>
      <c r="J681" s="81"/>
      <c r="K681" s="36"/>
      <c r="L681" s="82"/>
      <c r="M681" s="82"/>
      <c r="N681" s="83"/>
      <c r="O681" s="68" t="s">
        <v>186</v>
      </c>
      <c r="P681" s="70">
        <v>43975.843043981484</v>
      </c>
      <c r="Q681" s="68" t="s">
        <v>3654</v>
      </c>
      <c r="R681" s="68"/>
      <c r="S681" s="68"/>
      <c r="T681" s="68"/>
      <c r="U681" s="70">
        <v>43975.843043981484</v>
      </c>
      <c r="V681" s="71" t="s">
        <v>5849</v>
      </c>
      <c r="W681" s="68"/>
      <c r="X681" s="68"/>
      <c r="Y681" s="73" t="s">
        <v>7849</v>
      </c>
      <c r="Z681" s="68"/>
    </row>
    <row r="682" spans="1:26" x14ac:dyDescent="0.25">
      <c r="A682" s="66" t="s">
        <v>761</v>
      </c>
      <c r="B682" s="66" t="s">
        <v>196</v>
      </c>
      <c r="C682" s="77"/>
      <c r="D682" s="78"/>
      <c r="E682" s="79"/>
      <c r="F682" s="80"/>
      <c r="G682" s="77"/>
      <c r="H682" s="76"/>
      <c r="I682" s="81"/>
      <c r="J682" s="81"/>
      <c r="K682" s="36"/>
      <c r="L682" s="82"/>
      <c r="M682" s="82"/>
      <c r="N682" s="83"/>
      <c r="O682" s="68" t="s">
        <v>201</v>
      </c>
      <c r="P682" s="70">
        <v>43975.843043981484</v>
      </c>
      <c r="Q682" s="68" t="s">
        <v>3655</v>
      </c>
      <c r="R682" s="68"/>
      <c r="S682" s="68"/>
      <c r="T682" s="68"/>
      <c r="U682" s="70">
        <v>43975.843043981484</v>
      </c>
      <c r="V682" s="71" t="s">
        <v>5850</v>
      </c>
      <c r="W682" s="68"/>
      <c r="X682" s="68"/>
      <c r="Y682" s="73" t="s">
        <v>7850</v>
      </c>
      <c r="Z682" s="68"/>
    </row>
    <row r="683" spans="1:26" x14ac:dyDescent="0.25">
      <c r="A683" s="66" t="s">
        <v>762</v>
      </c>
      <c r="B683" s="66" t="s">
        <v>2387</v>
      </c>
      <c r="C683" s="77"/>
      <c r="D683" s="78"/>
      <c r="E683" s="79"/>
      <c r="F683" s="80"/>
      <c r="G683" s="77"/>
      <c r="H683" s="76"/>
      <c r="I683" s="81"/>
      <c r="J683" s="81"/>
      <c r="K683" s="36"/>
      <c r="L683" s="82"/>
      <c r="M683" s="82"/>
      <c r="N683" s="83"/>
      <c r="O683" s="68" t="s">
        <v>202</v>
      </c>
      <c r="P683" s="70">
        <v>43975.843043981484</v>
      </c>
      <c r="Q683" s="68" t="s">
        <v>3656</v>
      </c>
      <c r="R683" s="71" t="s">
        <v>4916</v>
      </c>
      <c r="S683" s="68" t="s">
        <v>203</v>
      </c>
      <c r="T683" s="68"/>
      <c r="U683" s="70">
        <v>43975.843043981484</v>
      </c>
      <c r="V683" s="71" t="s">
        <v>5851</v>
      </c>
      <c r="W683" s="68"/>
      <c r="X683" s="68"/>
      <c r="Y683" s="73" t="s">
        <v>7851</v>
      </c>
      <c r="Z683" s="73" t="s">
        <v>9411</v>
      </c>
    </row>
    <row r="684" spans="1:26" x14ac:dyDescent="0.25">
      <c r="A684" s="66" t="s">
        <v>763</v>
      </c>
      <c r="B684" s="66" t="s">
        <v>2388</v>
      </c>
      <c r="C684" s="77"/>
      <c r="D684" s="78"/>
      <c r="E684" s="79"/>
      <c r="F684" s="80"/>
      <c r="G684" s="77"/>
      <c r="H684" s="76"/>
      <c r="I684" s="81"/>
      <c r="J684" s="81"/>
      <c r="K684" s="36"/>
      <c r="L684" s="82"/>
      <c r="M684" s="82"/>
      <c r="N684" s="83"/>
      <c r="O684" s="68" t="s">
        <v>201</v>
      </c>
      <c r="P684" s="70">
        <v>43975.843043981484</v>
      </c>
      <c r="Q684" s="68" t="s">
        <v>3657</v>
      </c>
      <c r="R684" s="68"/>
      <c r="S684" s="68"/>
      <c r="T684" s="68" t="s">
        <v>5245</v>
      </c>
      <c r="U684" s="70">
        <v>43975.843043981484</v>
      </c>
      <c r="V684" s="71" t="s">
        <v>5852</v>
      </c>
      <c r="W684" s="68"/>
      <c r="X684" s="68"/>
      <c r="Y684" s="73" t="s">
        <v>7852</v>
      </c>
      <c r="Z684" s="68"/>
    </row>
    <row r="685" spans="1:26" x14ac:dyDescent="0.25">
      <c r="A685" s="66" t="s">
        <v>764</v>
      </c>
      <c r="B685" s="66" t="s">
        <v>2389</v>
      </c>
      <c r="C685" s="77"/>
      <c r="D685" s="78"/>
      <c r="E685" s="79"/>
      <c r="F685" s="80"/>
      <c r="G685" s="77"/>
      <c r="H685" s="76"/>
      <c r="I685" s="81"/>
      <c r="J685" s="81"/>
      <c r="K685" s="36"/>
      <c r="L685" s="82"/>
      <c r="M685" s="82"/>
      <c r="N685" s="83"/>
      <c r="O685" s="68" t="s">
        <v>201</v>
      </c>
      <c r="P685" s="70">
        <v>43975.843043981484</v>
      </c>
      <c r="Q685" s="68" t="s">
        <v>3658</v>
      </c>
      <c r="R685" s="68"/>
      <c r="S685" s="68"/>
      <c r="T685" s="68"/>
      <c r="U685" s="70">
        <v>43975.843043981484</v>
      </c>
      <c r="V685" s="71" t="s">
        <v>5853</v>
      </c>
      <c r="W685" s="68"/>
      <c r="X685" s="68"/>
      <c r="Y685" s="73" t="s">
        <v>7853</v>
      </c>
      <c r="Z685" s="68"/>
    </row>
    <row r="686" spans="1:26" x14ac:dyDescent="0.25">
      <c r="A686" s="66" t="s">
        <v>765</v>
      </c>
      <c r="B686" s="66" t="s">
        <v>765</v>
      </c>
      <c r="C686" s="77"/>
      <c r="D686" s="78"/>
      <c r="E686" s="79"/>
      <c r="F686" s="80"/>
      <c r="G686" s="77"/>
      <c r="H686" s="76"/>
      <c r="I686" s="81"/>
      <c r="J686" s="81"/>
      <c r="K686" s="36"/>
      <c r="L686" s="82"/>
      <c r="M686" s="82"/>
      <c r="N686" s="83"/>
      <c r="O686" s="68" t="s">
        <v>186</v>
      </c>
      <c r="P686" s="70">
        <v>43975.843043981484</v>
      </c>
      <c r="Q686" s="68" t="s">
        <v>3659</v>
      </c>
      <c r="R686" s="68"/>
      <c r="S686" s="68"/>
      <c r="T686" s="68"/>
      <c r="U686" s="70">
        <v>43975.843043981484</v>
      </c>
      <c r="V686" s="71" t="s">
        <v>5854</v>
      </c>
      <c r="W686" s="68"/>
      <c r="X686" s="68"/>
      <c r="Y686" s="73" t="s">
        <v>7854</v>
      </c>
      <c r="Z686" s="68"/>
    </row>
    <row r="687" spans="1:26" x14ac:dyDescent="0.25">
      <c r="A687" s="66" t="s">
        <v>766</v>
      </c>
      <c r="B687" s="66" t="s">
        <v>2390</v>
      </c>
      <c r="C687" s="77"/>
      <c r="D687" s="78"/>
      <c r="E687" s="79"/>
      <c r="F687" s="80"/>
      <c r="G687" s="77"/>
      <c r="H687" s="76"/>
      <c r="I687" s="81"/>
      <c r="J687" s="81"/>
      <c r="K687" s="36"/>
      <c r="L687" s="82"/>
      <c r="M687" s="82"/>
      <c r="N687" s="83"/>
      <c r="O687" s="68" t="s">
        <v>201</v>
      </c>
      <c r="P687" s="70">
        <v>43975.843043981484</v>
      </c>
      <c r="Q687" s="68" t="s">
        <v>3660</v>
      </c>
      <c r="R687" s="68"/>
      <c r="S687" s="68"/>
      <c r="T687" s="68"/>
      <c r="U687" s="70">
        <v>43975.843043981484</v>
      </c>
      <c r="V687" s="71" t="s">
        <v>5855</v>
      </c>
      <c r="W687" s="68"/>
      <c r="X687" s="68"/>
      <c r="Y687" s="73" t="s">
        <v>7855</v>
      </c>
      <c r="Z687" s="68"/>
    </row>
    <row r="688" spans="1:26" x14ac:dyDescent="0.25">
      <c r="A688" s="66" t="s">
        <v>767</v>
      </c>
      <c r="B688" s="66" t="s">
        <v>767</v>
      </c>
      <c r="C688" s="77"/>
      <c r="D688" s="78"/>
      <c r="E688" s="79"/>
      <c r="F688" s="80"/>
      <c r="G688" s="77"/>
      <c r="H688" s="76"/>
      <c r="I688" s="81"/>
      <c r="J688" s="81"/>
      <c r="K688" s="36"/>
      <c r="L688" s="82"/>
      <c r="M688" s="82"/>
      <c r="N688" s="83"/>
      <c r="O688" s="68" t="s">
        <v>186</v>
      </c>
      <c r="P688" s="70">
        <v>43975.843055555553</v>
      </c>
      <c r="Q688" s="68" t="s">
        <v>3661</v>
      </c>
      <c r="R688" s="71" t="s">
        <v>4917</v>
      </c>
      <c r="S688" s="68" t="s">
        <v>203</v>
      </c>
      <c r="T688" s="68"/>
      <c r="U688" s="70">
        <v>43975.843055555553</v>
      </c>
      <c r="V688" s="71" t="s">
        <v>5856</v>
      </c>
      <c r="W688" s="68"/>
      <c r="X688" s="68"/>
      <c r="Y688" s="73" t="s">
        <v>7856</v>
      </c>
      <c r="Z688" s="68"/>
    </row>
    <row r="689" spans="1:26" x14ac:dyDescent="0.25">
      <c r="A689" s="66" t="s">
        <v>768</v>
      </c>
      <c r="B689" s="66" t="s">
        <v>768</v>
      </c>
      <c r="C689" s="77"/>
      <c r="D689" s="78"/>
      <c r="E689" s="79"/>
      <c r="F689" s="80"/>
      <c r="G689" s="77"/>
      <c r="H689" s="76"/>
      <c r="I689" s="81"/>
      <c r="J689" s="81"/>
      <c r="K689" s="36"/>
      <c r="L689" s="82"/>
      <c r="M689" s="82"/>
      <c r="N689" s="83"/>
      <c r="O689" s="68" t="s">
        <v>186</v>
      </c>
      <c r="P689" s="70">
        <v>43975.843055555553</v>
      </c>
      <c r="Q689" s="68" t="s">
        <v>3662</v>
      </c>
      <c r="R689" s="71" t="s">
        <v>4918</v>
      </c>
      <c r="S689" s="68" t="s">
        <v>203</v>
      </c>
      <c r="T689" s="68"/>
      <c r="U689" s="70">
        <v>43975.843055555553</v>
      </c>
      <c r="V689" s="71" t="s">
        <v>5857</v>
      </c>
      <c r="W689" s="68"/>
      <c r="X689" s="68"/>
      <c r="Y689" s="73" t="s">
        <v>7857</v>
      </c>
      <c r="Z689" s="68"/>
    </row>
    <row r="690" spans="1:26" x14ac:dyDescent="0.25">
      <c r="A690" s="66" t="s">
        <v>769</v>
      </c>
      <c r="B690" s="66" t="s">
        <v>2391</v>
      </c>
      <c r="C690" s="77"/>
      <c r="D690" s="78"/>
      <c r="E690" s="79"/>
      <c r="F690" s="80"/>
      <c r="G690" s="77"/>
      <c r="H690" s="76"/>
      <c r="I690" s="81"/>
      <c r="J690" s="81"/>
      <c r="K690" s="36"/>
      <c r="L690" s="82"/>
      <c r="M690" s="82"/>
      <c r="N690" s="83"/>
      <c r="O690" s="68" t="s">
        <v>202</v>
      </c>
      <c r="P690" s="70">
        <v>43975.843055555553</v>
      </c>
      <c r="Q690" s="68" t="s">
        <v>3663</v>
      </c>
      <c r="R690" s="68"/>
      <c r="S690" s="68"/>
      <c r="T690" s="68"/>
      <c r="U690" s="70">
        <v>43975.843055555553</v>
      </c>
      <c r="V690" s="71" t="s">
        <v>5858</v>
      </c>
      <c r="W690" s="68"/>
      <c r="X690" s="68"/>
      <c r="Y690" s="73" t="s">
        <v>7858</v>
      </c>
      <c r="Z690" s="73" t="s">
        <v>9412</v>
      </c>
    </row>
    <row r="691" spans="1:26" x14ac:dyDescent="0.25">
      <c r="A691" s="66" t="s">
        <v>770</v>
      </c>
      <c r="B691" s="66" t="s">
        <v>770</v>
      </c>
      <c r="C691" s="77"/>
      <c r="D691" s="78"/>
      <c r="E691" s="79"/>
      <c r="F691" s="80"/>
      <c r="G691" s="77"/>
      <c r="H691" s="76"/>
      <c r="I691" s="81"/>
      <c r="J691" s="81"/>
      <c r="K691" s="36"/>
      <c r="L691" s="82"/>
      <c r="M691" s="82"/>
      <c r="N691" s="83"/>
      <c r="O691" s="68" t="s">
        <v>186</v>
      </c>
      <c r="P691" s="70">
        <v>43975.843055555553</v>
      </c>
      <c r="Q691" s="68" t="s">
        <v>3664</v>
      </c>
      <c r="R691" s="68"/>
      <c r="S691" s="68"/>
      <c r="T691" s="68"/>
      <c r="U691" s="70">
        <v>43975.843055555553</v>
      </c>
      <c r="V691" s="71" t="s">
        <v>5859</v>
      </c>
      <c r="W691" s="68"/>
      <c r="X691" s="68"/>
      <c r="Y691" s="73" t="s">
        <v>7859</v>
      </c>
      <c r="Z691" s="68"/>
    </row>
    <row r="692" spans="1:26" x14ac:dyDescent="0.25">
      <c r="A692" s="66" t="s">
        <v>771</v>
      </c>
      <c r="B692" s="66" t="s">
        <v>2392</v>
      </c>
      <c r="C692" s="77"/>
      <c r="D692" s="78"/>
      <c r="E692" s="79"/>
      <c r="F692" s="80"/>
      <c r="G692" s="77"/>
      <c r="H692" s="76"/>
      <c r="I692" s="81"/>
      <c r="J692" s="81"/>
      <c r="K692" s="36"/>
      <c r="L692" s="82"/>
      <c r="M692" s="82"/>
      <c r="N692" s="83"/>
      <c r="O692" s="68" t="s">
        <v>201</v>
      </c>
      <c r="P692" s="70">
        <v>43975.843055555553</v>
      </c>
      <c r="Q692" s="68" t="s">
        <v>3665</v>
      </c>
      <c r="R692" s="68"/>
      <c r="S692" s="68"/>
      <c r="T692" s="68" t="s">
        <v>5246</v>
      </c>
      <c r="U692" s="70">
        <v>43975.843055555553</v>
      </c>
      <c r="V692" s="71" t="s">
        <v>5860</v>
      </c>
      <c r="W692" s="68"/>
      <c r="X692" s="68"/>
      <c r="Y692" s="73" t="s">
        <v>7860</v>
      </c>
      <c r="Z692" s="68"/>
    </row>
    <row r="693" spans="1:26" x14ac:dyDescent="0.25">
      <c r="A693" s="66" t="s">
        <v>772</v>
      </c>
      <c r="B693" s="66" t="s">
        <v>2269</v>
      </c>
      <c r="C693" s="77"/>
      <c r="D693" s="78"/>
      <c r="E693" s="79"/>
      <c r="F693" s="80"/>
      <c r="G693" s="77"/>
      <c r="H693" s="76"/>
      <c r="I693" s="81"/>
      <c r="J693" s="81"/>
      <c r="K693" s="36"/>
      <c r="L693" s="82"/>
      <c r="M693" s="82"/>
      <c r="N693" s="83"/>
      <c r="O693" s="68" t="s">
        <v>201</v>
      </c>
      <c r="P693" s="70">
        <v>43975.843055555553</v>
      </c>
      <c r="Q693" s="68" t="s">
        <v>3490</v>
      </c>
      <c r="R693" s="68"/>
      <c r="S693" s="68"/>
      <c r="T693" s="68"/>
      <c r="U693" s="70">
        <v>43975.843055555553</v>
      </c>
      <c r="V693" s="71" t="s">
        <v>5861</v>
      </c>
      <c r="W693" s="68"/>
      <c r="X693" s="68"/>
      <c r="Y693" s="73" t="s">
        <v>7861</v>
      </c>
      <c r="Z693" s="68"/>
    </row>
    <row r="694" spans="1:26" x14ac:dyDescent="0.25">
      <c r="A694" s="66" t="s">
        <v>773</v>
      </c>
      <c r="B694" s="66" t="s">
        <v>2393</v>
      </c>
      <c r="C694" s="77"/>
      <c r="D694" s="78"/>
      <c r="E694" s="79"/>
      <c r="F694" s="80"/>
      <c r="G694" s="77"/>
      <c r="H694" s="76"/>
      <c r="I694" s="81"/>
      <c r="J694" s="81"/>
      <c r="K694" s="36"/>
      <c r="L694" s="82"/>
      <c r="M694" s="82"/>
      <c r="N694" s="83"/>
      <c r="O694" s="68" t="s">
        <v>201</v>
      </c>
      <c r="P694" s="70">
        <v>43975.843055555553</v>
      </c>
      <c r="Q694" s="68" t="s">
        <v>3666</v>
      </c>
      <c r="R694" s="68"/>
      <c r="S694" s="68"/>
      <c r="T694" s="68"/>
      <c r="U694" s="70">
        <v>43975.843055555553</v>
      </c>
      <c r="V694" s="71" t="s">
        <v>5862</v>
      </c>
      <c r="W694" s="68"/>
      <c r="X694" s="68"/>
      <c r="Y694" s="73" t="s">
        <v>7862</v>
      </c>
      <c r="Z694" s="68"/>
    </row>
    <row r="695" spans="1:26" x14ac:dyDescent="0.25">
      <c r="A695" s="66" t="s">
        <v>773</v>
      </c>
      <c r="B695" s="66" t="s">
        <v>2394</v>
      </c>
      <c r="C695" s="77"/>
      <c r="D695" s="78"/>
      <c r="E695" s="79"/>
      <c r="F695" s="80"/>
      <c r="G695" s="77"/>
      <c r="H695" s="76"/>
      <c r="I695" s="81"/>
      <c r="J695" s="81"/>
      <c r="K695" s="36"/>
      <c r="L695" s="82"/>
      <c r="M695" s="82"/>
      <c r="N695" s="83"/>
      <c r="O695" s="68" t="s">
        <v>201</v>
      </c>
      <c r="P695" s="70">
        <v>43975.843055555553</v>
      </c>
      <c r="Q695" s="68" t="s">
        <v>3666</v>
      </c>
      <c r="R695" s="68"/>
      <c r="S695" s="68"/>
      <c r="T695" s="68"/>
      <c r="U695" s="70">
        <v>43975.843055555553</v>
      </c>
      <c r="V695" s="71" t="s">
        <v>5862</v>
      </c>
      <c r="W695" s="68"/>
      <c r="X695" s="68"/>
      <c r="Y695" s="73" t="s">
        <v>7862</v>
      </c>
      <c r="Z695" s="68"/>
    </row>
    <row r="696" spans="1:26" x14ac:dyDescent="0.25">
      <c r="A696" s="66" t="s">
        <v>774</v>
      </c>
      <c r="B696" s="66" t="s">
        <v>2395</v>
      </c>
      <c r="C696" s="77"/>
      <c r="D696" s="78"/>
      <c r="E696" s="79"/>
      <c r="F696" s="80"/>
      <c r="G696" s="77"/>
      <c r="H696" s="76"/>
      <c r="I696" s="81"/>
      <c r="J696" s="81"/>
      <c r="K696" s="36"/>
      <c r="L696" s="82"/>
      <c r="M696" s="82"/>
      <c r="N696" s="83"/>
      <c r="O696" s="68" t="s">
        <v>202</v>
      </c>
      <c r="P696" s="70">
        <v>43975.843055555553</v>
      </c>
      <c r="Q696" s="68" t="s">
        <v>3667</v>
      </c>
      <c r="R696" s="68"/>
      <c r="S696" s="68"/>
      <c r="T696" s="68"/>
      <c r="U696" s="70">
        <v>43975.843055555553</v>
      </c>
      <c r="V696" s="71" t="s">
        <v>5863</v>
      </c>
      <c r="W696" s="68"/>
      <c r="X696" s="68"/>
      <c r="Y696" s="73" t="s">
        <v>7863</v>
      </c>
      <c r="Z696" s="73" t="s">
        <v>9413</v>
      </c>
    </row>
    <row r="697" spans="1:26" x14ac:dyDescent="0.25">
      <c r="A697" s="66" t="s">
        <v>775</v>
      </c>
      <c r="B697" s="66" t="s">
        <v>775</v>
      </c>
      <c r="C697" s="77"/>
      <c r="D697" s="78"/>
      <c r="E697" s="79"/>
      <c r="F697" s="80"/>
      <c r="G697" s="77"/>
      <c r="H697" s="76"/>
      <c r="I697" s="81"/>
      <c r="J697" s="81"/>
      <c r="K697" s="36"/>
      <c r="L697" s="82"/>
      <c r="M697" s="82"/>
      <c r="N697" s="83"/>
      <c r="O697" s="68" t="s">
        <v>186</v>
      </c>
      <c r="P697" s="70">
        <v>43975.843055555553</v>
      </c>
      <c r="Q697" s="68" t="s">
        <v>3668</v>
      </c>
      <c r="R697" s="68"/>
      <c r="S697" s="68"/>
      <c r="T697" s="68"/>
      <c r="U697" s="70">
        <v>43975.843055555553</v>
      </c>
      <c r="V697" s="71" t="s">
        <v>5864</v>
      </c>
      <c r="W697" s="68"/>
      <c r="X697" s="68"/>
      <c r="Y697" s="73" t="s">
        <v>7864</v>
      </c>
      <c r="Z697" s="73" t="s">
        <v>9414</v>
      </c>
    </row>
    <row r="698" spans="1:26" x14ac:dyDescent="0.25">
      <c r="A698" s="66" t="s">
        <v>776</v>
      </c>
      <c r="B698" s="66" t="s">
        <v>776</v>
      </c>
      <c r="C698" s="77"/>
      <c r="D698" s="78"/>
      <c r="E698" s="79"/>
      <c r="F698" s="80"/>
      <c r="G698" s="77"/>
      <c r="H698" s="76"/>
      <c r="I698" s="81"/>
      <c r="J698" s="81"/>
      <c r="K698" s="36"/>
      <c r="L698" s="82"/>
      <c r="M698" s="82"/>
      <c r="N698" s="83"/>
      <c r="O698" s="68" t="s">
        <v>186</v>
      </c>
      <c r="P698" s="70">
        <v>43975.843055555553</v>
      </c>
      <c r="Q698" s="68" t="s">
        <v>3669</v>
      </c>
      <c r="R698" s="71" t="s">
        <v>4919</v>
      </c>
      <c r="S698" s="68" t="s">
        <v>203</v>
      </c>
      <c r="T698" s="68"/>
      <c r="U698" s="70">
        <v>43975.843055555553</v>
      </c>
      <c r="V698" s="71" t="s">
        <v>5865</v>
      </c>
      <c r="W698" s="68"/>
      <c r="X698" s="68"/>
      <c r="Y698" s="73" t="s">
        <v>7865</v>
      </c>
      <c r="Z698" s="68"/>
    </row>
    <row r="699" spans="1:26" x14ac:dyDescent="0.25">
      <c r="A699" s="66" t="s">
        <v>777</v>
      </c>
      <c r="B699" s="66" t="s">
        <v>777</v>
      </c>
      <c r="C699" s="77"/>
      <c r="D699" s="78"/>
      <c r="E699" s="79"/>
      <c r="F699" s="80"/>
      <c r="G699" s="77"/>
      <c r="H699" s="76"/>
      <c r="I699" s="81"/>
      <c r="J699" s="81"/>
      <c r="K699" s="36"/>
      <c r="L699" s="82"/>
      <c r="M699" s="82"/>
      <c r="N699" s="83"/>
      <c r="O699" s="68" t="s">
        <v>186</v>
      </c>
      <c r="P699" s="70">
        <v>43975.843055555553</v>
      </c>
      <c r="Q699" s="68" t="s">
        <v>3670</v>
      </c>
      <c r="R699" s="68"/>
      <c r="S699" s="68"/>
      <c r="T699" s="68"/>
      <c r="U699" s="70">
        <v>43975.843055555553</v>
      </c>
      <c r="V699" s="71" t="s">
        <v>5866</v>
      </c>
      <c r="W699" s="68"/>
      <c r="X699" s="68"/>
      <c r="Y699" s="73" t="s">
        <v>7866</v>
      </c>
      <c r="Z699" s="68"/>
    </row>
    <row r="700" spans="1:26" x14ac:dyDescent="0.25">
      <c r="A700" s="66" t="s">
        <v>778</v>
      </c>
      <c r="B700" s="66" t="s">
        <v>2396</v>
      </c>
      <c r="C700" s="77"/>
      <c r="D700" s="78"/>
      <c r="E700" s="79"/>
      <c r="F700" s="80"/>
      <c r="G700" s="77"/>
      <c r="H700" s="76"/>
      <c r="I700" s="81"/>
      <c r="J700" s="81"/>
      <c r="K700" s="36"/>
      <c r="L700" s="82"/>
      <c r="M700" s="82"/>
      <c r="N700" s="83"/>
      <c r="O700" s="68" t="s">
        <v>201</v>
      </c>
      <c r="P700" s="70">
        <v>43975.843055555553</v>
      </c>
      <c r="Q700" s="68" t="s">
        <v>3671</v>
      </c>
      <c r="R700" s="68"/>
      <c r="S700" s="68"/>
      <c r="T700" s="68"/>
      <c r="U700" s="70">
        <v>43975.843055555553</v>
      </c>
      <c r="V700" s="71" t="s">
        <v>5867</v>
      </c>
      <c r="W700" s="68"/>
      <c r="X700" s="68"/>
      <c r="Y700" s="73" t="s">
        <v>7867</v>
      </c>
      <c r="Z700" s="68"/>
    </row>
    <row r="701" spans="1:26" x14ac:dyDescent="0.25">
      <c r="A701" s="66" t="s">
        <v>779</v>
      </c>
      <c r="B701" s="66" t="s">
        <v>2020</v>
      </c>
      <c r="C701" s="77"/>
      <c r="D701" s="78"/>
      <c r="E701" s="79"/>
      <c r="F701" s="80"/>
      <c r="G701" s="77"/>
      <c r="H701" s="76"/>
      <c r="I701" s="81"/>
      <c r="J701" s="81"/>
      <c r="K701" s="36"/>
      <c r="L701" s="82"/>
      <c r="M701" s="82"/>
      <c r="N701" s="83"/>
      <c r="O701" s="68" t="s">
        <v>201</v>
      </c>
      <c r="P701" s="70">
        <v>43975.842824074076</v>
      </c>
      <c r="Q701" s="68" t="s">
        <v>3672</v>
      </c>
      <c r="R701" s="68"/>
      <c r="S701" s="68"/>
      <c r="T701" s="68"/>
      <c r="U701" s="70">
        <v>43975.842824074076</v>
      </c>
      <c r="V701" s="71" t="s">
        <v>5868</v>
      </c>
      <c r="W701" s="68"/>
      <c r="X701" s="68"/>
      <c r="Y701" s="73" t="s">
        <v>7868</v>
      </c>
      <c r="Z701" s="68"/>
    </row>
    <row r="702" spans="1:26" x14ac:dyDescent="0.25">
      <c r="A702" s="66" t="s">
        <v>779</v>
      </c>
      <c r="B702" s="66" t="s">
        <v>2397</v>
      </c>
      <c r="C702" s="77"/>
      <c r="D702" s="78"/>
      <c r="E702" s="79"/>
      <c r="F702" s="80"/>
      <c r="G702" s="77"/>
      <c r="H702" s="76"/>
      <c r="I702" s="81"/>
      <c r="J702" s="81"/>
      <c r="K702" s="36"/>
      <c r="L702" s="82"/>
      <c r="M702" s="82"/>
      <c r="N702" s="83"/>
      <c r="O702" s="68" t="s">
        <v>201</v>
      </c>
      <c r="P702" s="70">
        <v>43975.842962962961</v>
      </c>
      <c r="Q702" s="68" t="s">
        <v>3673</v>
      </c>
      <c r="R702" s="68"/>
      <c r="S702" s="68"/>
      <c r="T702" s="68"/>
      <c r="U702" s="70">
        <v>43975.842962962961</v>
      </c>
      <c r="V702" s="71" t="s">
        <v>5869</v>
      </c>
      <c r="W702" s="68"/>
      <c r="X702" s="68"/>
      <c r="Y702" s="73" t="s">
        <v>7869</v>
      </c>
      <c r="Z702" s="68"/>
    </row>
    <row r="703" spans="1:26" x14ac:dyDescent="0.25">
      <c r="A703" s="66" t="s">
        <v>779</v>
      </c>
      <c r="B703" s="66" t="s">
        <v>2398</v>
      </c>
      <c r="C703" s="77"/>
      <c r="D703" s="78"/>
      <c r="E703" s="79"/>
      <c r="F703" s="80"/>
      <c r="G703" s="77"/>
      <c r="H703" s="76"/>
      <c r="I703" s="81"/>
      <c r="J703" s="81"/>
      <c r="K703" s="36"/>
      <c r="L703" s="82"/>
      <c r="M703" s="82"/>
      <c r="N703" s="83"/>
      <c r="O703" s="68" t="s">
        <v>201</v>
      </c>
      <c r="P703" s="70">
        <v>43975.843055555553</v>
      </c>
      <c r="Q703" s="68" t="s">
        <v>3674</v>
      </c>
      <c r="R703" s="68"/>
      <c r="S703" s="68"/>
      <c r="T703" s="68"/>
      <c r="U703" s="70">
        <v>43975.843055555553</v>
      </c>
      <c r="V703" s="71" t="s">
        <v>5870</v>
      </c>
      <c r="W703" s="68"/>
      <c r="X703" s="68"/>
      <c r="Y703" s="73" t="s">
        <v>7870</v>
      </c>
      <c r="Z703" s="68"/>
    </row>
    <row r="704" spans="1:26" x14ac:dyDescent="0.25">
      <c r="A704" s="66" t="s">
        <v>780</v>
      </c>
      <c r="B704" s="66" t="s">
        <v>197</v>
      </c>
      <c r="C704" s="77"/>
      <c r="D704" s="78"/>
      <c r="E704" s="79"/>
      <c r="F704" s="80"/>
      <c r="G704" s="77"/>
      <c r="H704" s="76"/>
      <c r="I704" s="81"/>
      <c r="J704" s="81"/>
      <c r="K704" s="36"/>
      <c r="L704" s="82"/>
      <c r="M704" s="82"/>
      <c r="N704" s="83"/>
      <c r="O704" s="68" t="s">
        <v>201</v>
      </c>
      <c r="P704" s="70">
        <v>43975.843055555553</v>
      </c>
      <c r="Q704" s="68" t="s">
        <v>3498</v>
      </c>
      <c r="R704" s="71" t="s">
        <v>4878</v>
      </c>
      <c r="S704" s="68" t="s">
        <v>5199</v>
      </c>
      <c r="T704" s="68" t="s">
        <v>5209</v>
      </c>
      <c r="U704" s="70">
        <v>43975.843055555553</v>
      </c>
      <c r="V704" s="71" t="s">
        <v>5871</v>
      </c>
      <c r="W704" s="68"/>
      <c r="X704" s="68"/>
      <c r="Y704" s="73" t="s">
        <v>7871</v>
      </c>
      <c r="Z704" s="68"/>
    </row>
    <row r="705" spans="1:26" x14ac:dyDescent="0.25">
      <c r="A705" s="66" t="s">
        <v>781</v>
      </c>
      <c r="B705" s="66" t="s">
        <v>2113</v>
      </c>
      <c r="C705" s="77"/>
      <c r="D705" s="78"/>
      <c r="E705" s="79"/>
      <c r="F705" s="80"/>
      <c r="G705" s="77"/>
      <c r="H705" s="76"/>
      <c r="I705" s="81"/>
      <c r="J705" s="81"/>
      <c r="K705" s="36"/>
      <c r="L705" s="82"/>
      <c r="M705" s="82"/>
      <c r="N705" s="83"/>
      <c r="O705" s="68" t="s">
        <v>201</v>
      </c>
      <c r="P705" s="70">
        <v>43975.843055555553</v>
      </c>
      <c r="Q705" s="68" t="s">
        <v>3675</v>
      </c>
      <c r="R705" s="68"/>
      <c r="S705" s="68"/>
      <c r="T705" s="68"/>
      <c r="U705" s="70">
        <v>43975.843055555553</v>
      </c>
      <c r="V705" s="71" t="s">
        <v>5872</v>
      </c>
      <c r="W705" s="68"/>
      <c r="X705" s="68"/>
      <c r="Y705" s="73" t="s">
        <v>7872</v>
      </c>
      <c r="Z705" s="68"/>
    </row>
    <row r="706" spans="1:26" x14ac:dyDescent="0.25">
      <c r="A706" s="66" t="s">
        <v>782</v>
      </c>
      <c r="B706" s="66" t="s">
        <v>2399</v>
      </c>
      <c r="C706" s="77"/>
      <c r="D706" s="78"/>
      <c r="E706" s="79"/>
      <c r="F706" s="80"/>
      <c r="G706" s="77"/>
      <c r="H706" s="76"/>
      <c r="I706" s="81"/>
      <c r="J706" s="81"/>
      <c r="K706" s="36"/>
      <c r="L706" s="82"/>
      <c r="M706" s="82"/>
      <c r="N706" s="83"/>
      <c r="O706" s="68" t="s">
        <v>201</v>
      </c>
      <c r="P706" s="70">
        <v>43975.843055555553</v>
      </c>
      <c r="Q706" s="68" t="s">
        <v>3676</v>
      </c>
      <c r="R706" s="68"/>
      <c r="S706" s="68"/>
      <c r="T706" s="68"/>
      <c r="U706" s="70">
        <v>43975.843055555553</v>
      </c>
      <c r="V706" s="71" t="s">
        <v>5873</v>
      </c>
      <c r="W706" s="68"/>
      <c r="X706" s="68"/>
      <c r="Y706" s="73" t="s">
        <v>7873</v>
      </c>
      <c r="Z706" s="68"/>
    </row>
    <row r="707" spans="1:26" x14ac:dyDescent="0.25">
      <c r="A707" s="66" t="s">
        <v>783</v>
      </c>
      <c r="B707" s="66" t="s">
        <v>2400</v>
      </c>
      <c r="C707" s="77"/>
      <c r="D707" s="78"/>
      <c r="E707" s="79"/>
      <c r="F707" s="80"/>
      <c r="G707" s="77"/>
      <c r="H707" s="76"/>
      <c r="I707" s="81"/>
      <c r="J707" s="81"/>
      <c r="K707" s="36"/>
      <c r="L707" s="82"/>
      <c r="M707" s="82"/>
      <c r="N707" s="83"/>
      <c r="O707" s="68" t="s">
        <v>201</v>
      </c>
      <c r="P707" s="70">
        <v>43975.843055555553</v>
      </c>
      <c r="Q707" s="68" t="s">
        <v>3677</v>
      </c>
      <c r="R707" s="68"/>
      <c r="S707" s="68"/>
      <c r="T707" s="68"/>
      <c r="U707" s="70">
        <v>43975.843055555553</v>
      </c>
      <c r="V707" s="71" t="s">
        <v>5874</v>
      </c>
      <c r="W707" s="68"/>
      <c r="X707" s="68"/>
      <c r="Y707" s="73" t="s">
        <v>7874</v>
      </c>
      <c r="Z707" s="68"/>
    </row>
    <row r="708" spans="1:26" x14ac:dyDescent="0.25">
      <c r="A708" s="66" t="s">
        <v>784</v>
      </c>
      <c r="B708" s="66" t="s">
        <v>1994</v>
      </c>
      <c r="C708" s="77"/>
      <c r="D708" s="78"/>
      <c r="E708" s="79"/>
      <c r="F708" s="80"/>
      <c r="G708" s="77"/>
      <c r="H708" s="76"/>
      <c r="I708" s="81"/>
      <c r="J708" s="81"/>
      <c r="K708" s="36"/>
      <c r="L708" s="82"/>
      <c r="M708" s="82"/>
      <c r="N708" s="83"/>
      <c r="O708" s="68" t="s">
        <v>201</v>
      </c>
      <c r="P708" s="70">
        <v>43975.84306712963</v>
      </c>
      <c r="Q708" s="68" t="s">
        <v>3678</v>
      </c>
      <c r="R708" s="68"/>
      <c r="S708" s="68"/>
      <c r="T708" s="68"/>
      <c r="U708" s="70">
        <v>43975.84306712963</v>
      </c>
      <c r="V708" s="71" t="s">
        <v>5875</v>
      </c>
      <c r="W708" s="68"/>
      <c r="X708" s="68"/>
      <c r="Y708" s="73" t="s">
        <v>7875</v>
      </c>
      <c r="Z708" s="68"/>
    </row>
    <row r="709" spans="1:26" x14ac:dyDescent="0.25">
      <c r="A709" s="66" t="s">
        <v>785</v>
      </c>
      <c r="B709" s="66" t="s">
        <v>785</v>
      </c>
      <c r="C709" s="77"/>
      <c r="D709" s="78"/>
      <c r="E709" s="79"/>
      <c r="F709" s="80"/>
      <c r="G709" s="77"/>
      <c r="H709" s="76"/>
      <c r="I709" s="81"/>
      <c r="J709" s="81"/>
      <c r="K709" s="36"/>
      <c r="L709" s="82"/>
      <c r="M709" s="82"/>
      <c r="N709" s="83"/>
      <c r="O709" s="68" t="s">
        <v>186</v>
      </c>
      <c r="P709" s="70">
        <v>43975.84306712963</v>
      </c>
      <c r="Q709" s="68" t="s">
        <v>3679</v>
      </c>
      <c r="R709" s="68"/>
      <c r="S709" s="68"/>
      <c r="T709" s="68"/>
      <c r="U709" s="70">
        <v>43975.84306712963</v>
      </c>
      <c r="V709" s="71" t="s">
        <v>5876</v>
      </c>
      <c r="W709" s="68"/>
      <c r="X709" s="68"/>
      <c r="Y709" s="73" t="s">
        <v>7876</v>
      </c>
      <c r="Z709" s="68"/>
    </row>
    <row r="710" spans="1:26" x14ac:dyDescent="0.25">
      <c r="A710" s="66" t="s">
        <v>786</v>
      </c>
      <c r="B710" s="66" t="s">
        <v>2401</v>
      </c>
      <c r="C710" s="77"/>
      <c r="D710" s="78"/>
      <c r="E710" s="79"/>
      <c r="F710" s="80"/>
      <c r="G710" s="77"/>
      <c r="H710" s="76"/>
      <c r="I710" s="81"/>
      <c r="J710" s="81"/>
      <c r="K710" s="36"/>
      <c r="L710" s="82"/>
      <c r="M710" s="82"/>
      <c r="N710" s="83"/>
      <c r="O710" s="68" t="s">
        <v>201</v>
      </c>
      <c r="P710" s="70">
        <v>43975.84306712963</v>
      </c>
      <c r="Q710" s="68" t="s">
        <v>3680</v>
      </c>
      <c r="R710" s="68"/>
      <c r="S710" s="68"/>
      <c r="T710" s="68"/>
      <c r="U710" s="70">
        <v>43975.84306712963</v>
      </c>
      <c r="V710" s="71" t="s">
        <v>5877</v>
      </c>
      <c r="W710" s="68"/>
      <c r="X710" s="68"/>
      <c r="Y710" s="73" t="s">
        <v>7877</v>
      </c>
      <c r="Z710" s="68"/>
    </row>
    <row r="711" spans="1:26" x14ac:dyDescent="0.25">
      <c r="A711" s="66" t="s">
        <v>787</v>
      </c>
      <c r="B711" s="66" t="s">
        <v>787</v>
      </c>
      <c r="C711" s="77"/>
      <c r="D711" s="78"/>
      <c r="E711" s="79"/>
      <c r="F711" s="80"/>
      <c r="G711" s="77"/>
      <c r="H711" s="76"/>
      <c r="I711" s="81"/>
      <c r="J711" s="81"/>
      <c r="K711" s="36"/>
      <c r="L711" s="82"/>
      <c r="M711" s="82"/>
      <c r="N711" s="83"/>
      <c r="O711" s="68" t="s">
        <v>186</v>
      </c>
      <c r="P711" s="70">
        <v>43975.84306712963</v>
      </c>
      <c r="Q711" s="68" t="s">
        <v>3681</v>
      </c>
      <c r="R711" s="71" t="s">
        <v>4920</v>
      </c>
      <c r="S711" s="68" t="s">
        <v>203</v>
      </c>
      <c r="T711" s="68"/>
      <c r="U711" s="70">
        <v>43975.84306712963</v>
      </c>
      <c r="V711" s="71" t="s">
        <v>5878</v>
      </c>
      <c r="W711" s="68"/>
      <c r="X711" s="68"/>
      <c r="Y711" s="73" t="s">
        <v>7878</v>
      </c>
      <c r="Z711" s="68"/>
    </row>
    <row r="712" spans="1:26" x14ac:dyDescent="0.25">
      <c r="A712" s="66" t="s">
        <v>788</v>
      </c>
      <c r="B712" s="66" t="s">
        <v>788</v>
      </c>
      <c r="C712" s="77"/>
      <c r="D712" s="78"/>
      <c r="E712" s="79"/>
      <c r="F712" s="80"/>
      <c r="G712" s="77"/>
      <c r="H712" s="76"/>
      <c r="I712" s="81"/>
      <c r="J712" s="81"/>
      <c r="K712" s="36"/>
      <c r="L712" s="82"/>
      <c r="M712" s="82"/>
      <c r="N712" s="83"/>
      <c r="O712" s="68" t="s">
        <v>186</v>
      </c>
      <c r="P712" s="70">
        <v>43975.84306712963</v>
      </c>
      <c r="Q712" s="68" t="s">
        <v>3682</v>
      </c>
      <c r="R712" s="71" t="s">
        <v>4921</v>
      </c>
      <c r="S712" s="68" t="s">
        <v>203</v>
      </c>
      <c r="T712" s="68"/>
      <c r="U712" s="70">
        <v>43975.84306712963</v>
      </c>
      <c r="V712" s="71" t="s">
        <v>5879</v>
      </c>
      <c r="W712" s="68"/>
      <c r="X712" s="68"/>
      <c r="Y712" s="73" t="s">
        <v>7879</v>
      </c>
      <c r="Z712" s="68"/>
    </row>
    <row r="713" spans="1:26" x14ac:dyDescent="0.25">
      <c r="A713" s="66" t="s">
        <v>789</v>
      </c>
      <c r="B713" s="66" t="s">
        <v>2264</v>
      </c>
      <c r="C713" s="77"/>
      <c r="D713" s="78"/>
      <c r="E713" s="79"/>
      <c r="F713" s="80"/>
      <c r="G713" s="77"/>
      <c r="H713" s="76"/>
      <c r="I713" s="81"/>
      <c r="J713" s="81"/>
      <c r="K713" s="36"/>
      <c r="L713" s="82"/>
      <c r="M713" s="82"/>
      <c r="N713" s="83"/>
      <c r="O713" s="68" t="s">
        <v>201</v>
      </c>
      <c r="P713" s="70">
        <v>43975.84306712963</v>
      </c>
      <c r="Q713" s="68" t="s">
        <v>3683</v>
      </c>
      <c r="R713" s="68"/>
      <c r="S713" s="68"/>
      <c r="T713" s="68"/>
      <c r="U713" s="70">
        <v>43975.84306712963</v>
      </c>
      <c r="V713" s="71" t="s">
        <v>5880</v>
      </c>
      <c r="W713" s="68"/>
      <c r="X713" s="68"/>
      <c r="Y713" s="73" t="s">
        <v>7880</v>
      </c>
      <c r="Z713" s="68"/>
    </row>
    <row r="714" spans="1:26" x14ac:dyDescent="0.25">
      <c r="A714" s="66" t="s">
        <v>790</v>
      </c>
      <c r="B714" s="66" t="s">
        <v>790</v>
      </c>
      <c r="C714" s="77"/>
      <c r="D714" s="78"/>
      <c r="E714" s="79"/>
      <c r="F714" s="80"/>
      <c r="G714" s="77"/>
      <c r="H714" s="76"/>
      <c r="I714" s="81"/>
      <c r="J714" s="81"/>
      <c r="K714" s="36"/>
      <c r="L714" s="82"/>
      <c r="M714" s="82"/>
      <c r="N714" s="83"/>
      <c r="O714" s="68" t="s">
        <v>186</v>
      </c>
      <c r="P714" s="70">
        <v>43975.84306712963</v>
      </c>
      <c r="Q714" s="68" t="s">
        <v>3684</v>
      </c>
      <c r="R714" s="71" t="s">
        <v>4922</v>
      </c>
      <c r="S714" s="68" t="s">
        <v>203</v>
      </c>
      <c r="T714" s="68"/>
      <c r="U714" s="70">
        <v>43975.84306712963</v>
      </c>
      <c r="V714" s="71" t="s">
        <v>5881</v>
      </c>
      <c r="W714" s="68"/>
      <c r="X714" s="68"/>
      <c r="Y714" s="73" t="s">
        <v>7881</v>
      </c>
      <c r="Z714" s="68"/>
    </row>
    <row r="715" spans="1:26" x14ac:dyDescent="0.25">
      <c r="A715" s="66" t="s">
        <v>791</v>
      </c>
      <c r="B715" s="66" t="s">
        <v>2402</v>
      </c>
      <c r="C715" s="77"/>
      <c r="D715" s="78"/>
      <c r="E715" s="79"/>
      <c r="F715" s="80"/>
      <c r="G715" s="77"/>
      <c r="H715" s="76"/>
      <c r="I715" s="81"/>
      <c r="J715" s="81"/>
      <c r="K715" s="36"/>
      <c r="L715" s="82"/>
      <c r="M715" s="82"/>
      <c r="N715" s="83"/>
      <c r="O715" s="68" t="s">
        <v>201</v>
      </c>
      <c r="P715" s="70">
        <v>43975.84306712963</v>
      </c>
      <c r="Q715" s="68" t="s">
        <v>3685</v>
      </c>
      <c r="R715" s="68"/>
      <c r="S715" s="68"/>
      <c r="T715" s="68" t="s">
        <v>5247</v>
      </c>
      <c r="U715" s="70">
        <v>43975.84306712963</v>
      </c>
      <c r="V715" s="71" t="s">
        <v>5882</v>
      </c>
      <c r="W715" s="68"/>
      <c r="X715" s="68"/>
      <c r="Y715" s="73" t="s">
        <v>7882</v>
      </c>
      <c r="Z715" s="68"/>
    </row>
    <row r="716" spans="1:26" x14ac:dyDescent="0.25">
      <c r="A716" s="66" t="s">
        <v>792</v>
      </c>
      <c r="B716" s="66" t="s">
        <v>792</v>
      </c>
      <c r="C716" s="77"/>
      <c r="D716" s="78"/>
      <c r="E716" s="79"/>
      <c r="F716" s="80"/>
      <c r="G716" s="77"/>
      <c r="H716" s="76"/>
      <c r="I716" s="81"/>
      <c r="J716" s="81"/>
      <c r="K716" s="36"/>
      <c r="L716" s="82"/>
      <c r="M716" s="82"/>
      <c r="N716" s="83"/>
      <c r="O716" s="68" t="s">
        <v>186</v>
      </c>
      <c r="P716" s="70">
        <v>43975.84306712963</v>
      </c>
      <c r="Q716" s="68" t="s">
        <v>3686</v>
      </c>
      <c r="R716" s="71" t="s">
        <v>4923</v>
      </c>
      <c r="S716" s="68" t="s">
        <v>203</v>
      </c>
      <c r="T716" s="68"/>
      <c r="U716" s="70">
        <v>43975.84306712963</v>
      </c>
      <c r="V716" s="71" t="s">
        <v>5883</v>
      </c>
      <c r="W716" s="68"/>
      <c r="X716" s="68"/>
      <c r="Y716" s="73" t="s">
        <v>7883</v>
      </c>
      <c r="Z716" s="68"/>
    </row>
    <row r="717" spans="1:26" x14ac:dyDescent="0.25">
      <c r="A717" s="66" t="s">
        <v>793</v>
      </c>
      <c r="B717" s="66" t="s">
        <v>793</v>
      </c>
      <c r="C717" s="77"/>
      <c r="D717" s="78"/>
      <c r="E717" s="79"/>
      <c r="F717" s="80"/>
      <c r="G717" s="77"/>
      <c r="H717" s="76"/>
      <c r="I717" s="81"/>
      <c r="J717" s="81"/>
      <c r="K717" s="36"/>
      <c r="L717" s="82"/>
      <c r="M717" s="82"/>
      <c r="N717" s="83"/>
      <c r="O717" s="68" t="s">
        <v>186</v>
      </c>
      <c r="P717" s="70">
        <v>43975.84306712963</v>
      </c>
      <c r="Q717" s="68" t="s">
        <v>3687</v>
      </c>
      <c r="R717" s="68"/>
      <c r="S717" s="68"/>
      <c r="T717" s="68"/>
      <c r="U717" s="70">
        <v>43975.84306712963</v>
      </c>
      <c r="V717" s="71" t="s">
        <v>5884</v>
      </c>
      <c r="W717" s="68"/>
      <c r="X717" s="68"/>
      <c r="Y717" s="73" t="s">
        <v>7884</v>
      </c>
      <c r="Z717" s="68"/>
    </row>
    <row r="718" spans="1:26" x14ac:dyDescent="0.25">
      <c r="A718" s="66" t="s">
        <v>794</v>
      </c>
      <c r="B718" s="66" t="s">
        <v>2403</v>
      </c>
      <c r="C718" s="77"/>
      <c r="D718" s="78"/>
      <c r="E718" s="79"/>
      <c r="F718" s="80"/>
      <c r="G718" s="77"/>
      <c r="H718" s="76"/>
      <c r="I718" s="81"/>
      <c r="J718" s="81"/>
      <c r="K718" s="36"/>
      <c r="L718" s="82"/>
      <c r="M718" s="82"/>
      <c r="N718" s="83"/>
      <c r="O718" s="68" t="s">
        <v>201</v>
      </c>
      <c r="P718" s="70">
        <v>43975.84306712963</v>
      </c>
      <c r="Q718" s="68" t="s">
        <v>3688</v>
      </c>
      <c r="R718" s="68"/>
      <c r="S718" s="68"/>
      <c r="T718" s="68"/>
      <c r="U718" s="70">
        <v>43975.84306712963</v>
      </c>
      <c r="V718" s="71" t="s">
        <v>5885</v>
      </c>
      <c r="W718" s="68"/>
      <c r="X718" s="68"/>
      <c r="Y718" s="73" t="s">
        <v>7885</v>
      </c>
      <c r="Z718" s="68"/>
    </row>
    <row r="719" spans="1:26" x14ac:dyDescent="0.25">
      <c r="A719" s="66" t="s">
        <v>795</v>
      </c>
      <c r="B719" s="66" t="s">
        <v>2404</v>
      </c>
      <c r="C719" s="77"/>
      <c r="D719" s="78"/>
      <c r="E719" s="79"/>
      <c r="F719" s="80"/>
      <c r="G719" s="77"/>
      <c r="H719" s="76"/>
      <c r="I719" s="81"/>
      <c r="J719" s="81"/>
      <c r="K719" s="36"/>
      <c r="L719" s="82"/>
      <c r="M719" s="82"/>
      <c r="N719" s="83"/>
      <c r="O719" s="68" t="s">
        <v>201</v>
      </c>
      <c r="P719" s="70">
        <v>43975.84306712963</v>
      </c>
      <c r="Q719" s="68" t="s">
        <v>3689</v>
      </c>
      <c r="R719" s="68"/>
      <c r="S719" s="68"/>
      <c r="T719" s="68"/>
      <c r="U719" s="70">
        <v>43975.84306712963</v>
      </c>
      <c r="V719" s="71" t="s">
        <v>5886</v>
      </c>
      <c r="W719" s="68"/>
      <c r="X719" s="68"/>
      <c r="Y719" s="73" t="s">
        <v>7886</v>
      </c>
      <c r="Z719" s="68"/>
    </row>
    <row r="720" spans="1:26" x14ac:dyDescent="0.25">
      <c r="A720" s="66" t="s">
        <v>796</v>
      </c>
      <c r="B720" s="66" t="s">
        <v>2405</v>
      </c>
      <c r="C720" s="77"/>
      <c r="D720" s="78"/>
      <c r="E720" s="79"/>
      <c r="F720" s="80"/>
      <c r="G720" s="77"/>
      <c r="H720" s="76"/>
      <c r="I720" s="81"/>
      <c r="J720" s="81"/>
      <c r="K720" s="36"/>
      <c r="L720" s="82"/>
      <c r="M720" s="82"/>
      <c r="N720" s="83"/>
      <c r="O720" s="68" t="s">
        <v>202</v>
      </c>
      <c r="P720" s="70">
        <v>43975.84306712963</v>
      </c>
      <c r="Q720" s="68" t="s">
        <v>3690</v>
      </c>
      <c r="R720" s="68"/>
      <c r="S720" s="68"/>
      <c r="T720" s="68"/>
      <c r="U720" s="70">
        <v>43975.84306712963</v>
      </c>
      <c r="V720" s="71" t="s">
        <v>5887</v>
      </c>
      <c r="W720" s="68"/>
      <c r="X720" s="68"/>
      <c r="Y720" s="73" t="s">
        <v>7887</v>
      </c>
      <c r="Z720" s="73" t="s">
        <v>9415</v>
      </c>
    </row>
    <row r="721" spans="1:26" x14ac:dyDescent="0.25">
      <c r="A721" s="66" t="s">
        <v>797</v>
      </c>
      <c r="B721" s="66" t="s">
        <v>2406</v>
      </c>
      <c r="C721" s="77"/>
      <c r="D721" s="78"/>
      <c r="E721" s="79"/>
      <c r="F721" s="80"/>
      <c r="G721" s="77"/>
      <c r="H721" s="76"/>
      <c r="I721" s="81"/>
      <c r="J721" s="81"/>
      <c r="K721" s="36"/>
      <c r="L721" s="82"/>
      <c r="M721" s="82"/>
      <c r="N721" s="83"/>
      <c r="O721" s="68" t="s">
        <v>201</v>
      </c>
      <c r="P721" s="70">
        <v>43975.84306712963</v>
      </c>
      <c r="Q721" s="68" t="s">
        <v>3691</v>
      </c>
      <c r="R721" s="68"/>
      <c r="S721" s="68"/>
      <c r="T721" s="68"/>
      <c r="U721" s="70">
        <v>43975.84306712963</v>
      </c>
      <c r="V721" s="71" t="s">
        <v>5888</v>
      </c>
      <c r="W721" s="68"/>
      <c r="X721" s="68"/>
      <c r="Y721" s="73" t="s">
        <v>7888</v>
      </c>
      <c r="Z721" s="68"/>
    </row>
    <row r="722" spans="1:26" x14ac:dyDescent="0.25">
      <c r="A722" s="66" t="s">
        <v>798</v>
      </c>
      <c r="B722" s="66" t="s">
        <v>798</v>
      </c>
      <c r="C722" s="77"/>
      <c r="D722" s="78"/>
      <c r="E722" s="79"/>
      <c r="F722" s="80"/>
      <c r="G722" s="77"/>
      <c r="H722" s="76"/>
      <c r="I722" s="81"/>
      <c r="J722" s="81"/>
      <c r="K722" s="36"/>
      <c r="L722" s="82"/>
      <c r="M722" s="82"/>
      <c r="N722" s="83"/>
      <c r="O722" s="68" t="s">
        <v>186</v>
      </c>
      <c r="P722" s="70">
        <v>43975.84306712963</v>
      </c>
      <c r="Q722" s="68" t="s">
        <v>3692</v>
      </c>
      <c r="R722" s="68"/>
      <c r="S722" s="68"/>
      <c r="T722" s="68" t="s">
        <v>5216</v>
      </c>
      <c r="U722" s="70">
        <v>43975.84306712963</v>
      </c>
      <c r="V722" s="71" t="s">
        <v>5889</v>
      </c>
      <c r="W722" s="68"/>
      <c r="X722" s="68"/>
      <c r="Y722" s="73" t="s">
        <v>7889</v>
      </c>
      <c r="Z722" s="68"/>
    </row>
    <row r="723" spans="1:26" x14ac:dyDescent="0.25">
      <c r="A723" s="66" t="s">
        <v>799</v>
      </c>
      <c r="B723" s="66" t="s">
        <v>2407</v>
      </c>
      <c r="C723" s="77"/>
      <c r="D723" s="78"/>
      <c r="E723" s="79"/>
      <c r="F723" s="80"/>
      <c r="G723" s="77"/>
      <c r="H723" s="76"/>
      <c r="I723" s="81"/>
      <c r="J723" s="81"/>
      <c r="K723" s="36"/>
      <c r="L723" s="82"/>
      <c r="M723" s="82"/>
      <c r="N723" s="83"/>
      <c r="O723" s="68" t="s">
        <v>201</v>
      </c>
      <c r="P723" s="70">
        <v>43975.84306712963</v>
      </c>
      <c r="Q723" s="68" t="s">
        <v>3693</v>
      </c>
      <c r="R723" s="68"/>
      <c r="S723" s="68"/>
      <c r="T723" s="68"/>
      <c r="U723" s="70">
        <v>43975.84306712963</v>
      </c>
      <c r="V723" s="71" t="s">
        <v>5890</v>
      </c>
      <c r="W723" s="68"/>
      <c r="X723" s="68"/>
      <c r="Y723" s="73" t="s">
        <v>7890</v>
      </c>
      <c r="Z723" s="68"/>
    </row>
    <row r="724" spans="1:26" x14ac:dyDescent="0.25">
      <c r="A724" s="66" t="s">
        <v>800</v>
      </c>
      <c r="B724" s="66" t="s">
        <v>2408</v>
      </c>
      <c r="C724" s="77"/>
      <c r="D724" s="78"/>
      <c r="E724" s="79"/>
      <c r="F724" s="80"/>
      <c r="G724" s="77"/>
      <c r="H724" s="76"/>
      <c r="I724" s="81"/>
      <c r="J724" s="81"/>
      <c r="K724" s="36"/>
      <c r="L724" s="82"/>
      <c r="M724" s="82"/>
      <c r="N724" s="83"/>
      <c r="O724" s="68" t="s">
        <v>202</v>
      </c>
      <c r="P724" s="70">
        <v>43975.84306712963</v>
      </c>
      <c r="Q724" s="68" t="s">
        <v>3694</v>
      </c>
      <c r="R724" s="68"/>
      <c r="S724" s="68"/>
      <c r="T724" s="68"/>
      <c r="U724" s="70">
        <v>43975.84306712963</v>
      </c>
      <c r="V724" s="71" t="s">
        <v>5891</v>
      </c>
      <c r="W724" s="68"/>
      <c r="X724" s="68"/>
      <c r="Y724" s="73" t="s">
        <v>7891</v>
      </c>
      <c r="Z724" s="73" t="s">
        <v>9416</v>
      </c>
    </row>
    <row r="725" spans="1:26" x14ac:dyDescent="0.25">
      <c r="A725" s="66" t="s">
        <v>801</v>
      </c>
      <c r="B725" s="66" t="s">
        <v>801</v>
      </c>
      <c r="C725" s="77"/>
      <c r="D725" s="78"/>
      <c r="E725" s="79"/>
      <c r="F725" s="80"/>
      <c r="G725" s="77"/>
      <c r="H725" s="76"/>
      <c r="I725" s="81"/>
      <c r="J725" s="81"/>
      <c r="K725" s="36"/>
      <c r="L725" s="82"/>
      <c r="M725" s="82"/>
      <c r="N725" s="83"/>
      <c r="O725" s="68" t="s">
        <v>186</v>
      </c>
      <c r="P725" s="70">
        <v>43975.84306712963</v>
      </c>
      <c r="Q725" s="68" t="s">
        <v>3695</v>
      </c>
      <c r="R725" s="71" t="s">
        <v>4924</v>
      </c>
      <c r="S725" s="68" t="s">
        <v>203</v>
      </c>
      <c r="T725" s="68"/>
      <c r="U725" s="70">
        <v>43975.84306712963</v>
      </c>
      <c r="V725" s="71" t="s">
        <v>5892</v>
      </c>
      <c r="W725" s="68"/>
      <c r="X725" s="68"/>
      <c r="Y725" s="73" t="s">
        <v>7892</v>
      </c>
      <c r="Z725" s="68"/>
    </row>
    <row r="726" spans="1:26" x14ac:dyDescent="0.25">
      <c r="A726" s="66" t="s">
        <v>802</v>
      </c>
      <c r="B726" s="66" t="s">
        <v>802</v>
      </c>
      <c r="C726" s="77"/>
      <c r="D726" s="78"/>
      <c r="E726" s="79"/>
      <c r="F726" s="80"/>
      <c r="G726" s="77"/>
      <c r="H726" s="76"/>
      <c r="I726" s="81"/>
      <c r="J726" s="81"/>
      <c r="K726" s="36"/>
      <c r="L726" s="82"/>
      <c r="M726" s="82"/>
      <c r="N726" s="83"/>
      <c r="O726" s="68" t="s">
        <v>186</v>
      </c>
      <c r="P726" s="70">
        <v>43975.84306712963</v>
      </c>
      <c r="Q726" s="68" t="s">
        <v>3696</v>
      </c>
      <c r="R726" s="71" t="s">
        <v>4925</v>
      </c>
      <c r="S726" s="68" t="s">
        <v>203</v>
      </c>
      <c r="T726" s="68"/>
      <c r="U726" s="70">
        <v>43975.84306712963</v>
      </c>
      <c r="V726" s="71" t="s">
        <v>5893</v>
      </c>
      <c r="W726" s="68"/>
      <c r="X726" s="68"/>
      <c r="Y726" s="73" t="s">
        <v>7893</v>
      </c>
      <c r="Z726" s="68"/>
    </row>
    <row r="727" spans="1:26" x14ac:dyDescent="0.25">
      <c r="A727" s="66" t="s">
        <v>803</v>
      </c>
      <c r="B727" s="66" t="s">
        <v>2409</v>
      </c>
      <c r="C727" s="77"/>
      <c r="D727" s="78"/>
      <c r="E727" s="79"/>
      <c r="F727" s="80"/>
      <c r="G727" s="77"/>
      <c r="H727" s="76"/>
      <c r="I727" s="81"/>
      <c r="J727" s="81"/>
      <c r="K727" s="36"/>
      <c r="L727" s="82"/>
      <c r="M727" s="82"/>
      <c r="N727" s="83"/>
      <c r="O727" s="68" t="s">
        <v>201</v>
      </c>
      <c r="P727" s="70">
        <v>43975.84306712963</v>
      </c>
      <c r="Q727" s="68" t="s">
        <v>3697</v>
      </c>
      <c r="R727" s="68"/>
      <c r="S727" s="68"/>
      <c r="T727" s="68"/>
      <c r="U727" s="70">
        <v>43975.84306712963</v>
      </c>
      <c r="V727" s="71" t="s">
        <v>5894</v>
      </c>
      <c r="W727" s="68"/>
      <c r="X727" s="68"/>
      <c r="Y727" s="73" t="s">
        <v>7894</v>
      </c>
      <c r="Z727" s="68"/>
    </row>
    <row r="728" spans="1:26" x14ac:dyDescent="0.25">
      <c r="A728" s="66" t="s">
        <v>804</v>
      </c>
      <c r="B728" s="66" t="s">
        <v>2410</v>
      </c>
      <c r="C728" s="77"/>
      <c r="D728" s="78"/>
      <c r="E728" s="79"/>
      <c r="F728" s="80"/>
      <c r="G728" s="77"/>
      <c r="H728" s="76"/>
      <c r="I728" s="81"/>
      <c r="J728" s="81"/>
      <c r="K728" s="36"/>
      <c r="L728" s="82"/>
      <c r="M728" s="82"/>
      <c r="N728" s="83"/>
      <c r="O728" s="68" t="s">
        <v>202</v>
      </c>
      <c r="P728" s="70">
        <v>43975.84306712963</v>
      </c>
      <c r="Q728" s="68" t="s">
        <v>3698</v>
      </c>
      <c r="R728" s="68"/>
      <c r="S728" s="68"/>
      <c r="T728" s="68"/>
      <c r="U728" s="70">
        <v>43975.84306712963</v>
      </c>
      <c r="V728" s="71" t="s">
        <v>5895</v>
      </c>
      <c r="W728" s="68"/>
      <c r="X728" s="68"/>
      <c r="Y728" s="73" t="s">
        <v>7895</v>
      </c>
      <c r="Z728" s="73" t="s">
        <v>9417</v>
      </c>
    </row>
    <row r="729" spans="1:26" x14ac:dyDescent="0.25">
      <c r="A729" s="66" t="s">
        <v>805</v>
      </c>
      <c r="B729" s="66" t="s">
        <v>2411</v>
      </c>
      <c r="C729" s="77"/>
      <c r="D729" s="78"/>
      <c r="E729" s="79"/>
      <c r="F729" s="80"/>
      <c r="G729" s="77"/>
      <c r="H729" s="76"/>
      <c r="I729" s="81"/>
      <c r="J729" s="81"/>
      <c r="K729" s="36"/>
      <c r="L729" s="82"/>
      <c r="M729" s="82"/>
      <c r="N729" s="83"/>
      <c r="O729" s="68" t="s">
        <v>201</v>
      </c>
      <c r="P729" s="70">
        <v>43975.84306712963</v>
      </c>
      <c r="Q729" s="68" t="s">
        <v>3699</v>
      </c>
      <c r="R729" s="68"/>
      <c r="S729" s="68"/>
      <c r="T729" s="68"/>
      <c r="U729" s="70">
        <v>43975.84306712963</v>
      </c>
      <c r="V729" s="71" t="s">
        <v>5896</v>
      </c>
      <c r="W729" s="68"/>
      <c r="X729" s="68"/>
      <c r="Y729" s="73" t="s">
        <v>7896</v>
      </c>
      <c r="Z729" s="68"/>
    </row>
    <row r="730" spans="1:26" x14ac:dyDescent="0.25">
      <c r="A730" s="66" t="s">
        <v>806</v>
      </c>
      <c r="B730" s="66" t="s">
        <v>806</v>
      </c>
      <c r="C730" s="77"/>
      <c r="D730" s="78"/>
      <c r="E730" s="79"/>
      <c r="F730" s="80"/>
      <c r="G730" s="77"/>
      <c r="H730" s="76"/>
      <c r="I730" s="81"/>
      <c r="J730" s="81"/>
      <c r="K730" s="36"/>
      <c r="L730" s="82"/>
      <c r="M730" s="82"/>
      <c r="N730" s="83"/>
      <c r="O730" s="68" t="s">
        <v>186</v>
      </c>
      <c r="P730" s="70">
        <v>43975.84306712963</v>
      </c>
      <c r="Q730" s="68" t="s">
        <v>3700</v>
      </c>
      <c r="R730" s="68"/>
      <c r="S730" s="68"/>
      <c r="T730" s="68"/>
      <c r="U730" s="70">
        <v>43975.84306712963</v>
      </c>
      <c r="V730" s="71" t="s">
        <v>5897</v>
      </c>
      <c r="W730" s="68"/>
      <c r="X730" s="68"/>
      <c r="Y730" s="73" t="s">
        <v>7897</v>
      </c>
      <c r="Z730" s="68"/>
    </row>
    <row r="731" spans="1:26" x14ac:dyDescent="0.25">
      <c r="A731" s="66" t="s">
        <v>807</v>
      </c>
      <c r="B731" s="66" t="s">
        <v>1994</v>
      </c>
      <c r="C731" s="77"/>
      <c r="D731" s="78"/>
      <c r="E731" s="79"/>
      <c r="F731" s="80"/>
      <c r="G731" s="77"/>
      <c r="H731" s="76"/>
      <c r="I731" s="81"/>
      <c r="J731" s="81"/>
      <c r="K731" s="36"/>
      <c r="L731" s="82"/>
      <c r="M731" s="82"/>
      <c r="N731" s="83"/>
      <c r="O731" s="68" t="s">
        <v>201</v>
      </c>
      <c r="P731" s="70">
        <v>43975.84306712963</v>
      </c>
      <c r="Q731" s="68" t="s">
        <v>3701</v>
      </c>
      <c r="R731" s="68"/>
      <c r="S731" s="68"/>
      <c r="T731" s="68"/>
      <c r="U731" s="70">
        <v>43975.84306712963</v>
      </c>
      <c r="V731" s="71" t="s">
        <v>5898</v>
      </c>
      <c r="W731" s="68"/>
      <c r="X731" s="68"/>
      <c r="Y731" s="73" t="s">
        <v>7898</v>
      </c>
      <c r="Z731" s="68"/>
    </row>
    <row r="732" spans="1:26" x14ac:dyDescent="0.25">
      <c r="A732" s="66" t="s">
        <v>808</v>
      </c>
      <c r="B732" s="66" t="s">
        <v>2412</v>
      </c>
      <c r="C732" s="77"/>
      <c r="D732" s="78"/>
      <c r="E732" s="79"/>
      <c r="F732" s="80"/>
      <c r="G732" s="77"/>
      <c r="H732" s="76"/>
      <c r="I732" s="81"/>
      <c r="J732" s="81"/>
      <c r="K732" s="36"/>
      <c r="L732" s="82"/>
      <c r="M732" s="82"/>
      <c r="N732" s="83"/>
      <c r="O732" s="68" t="s">
        <v>201</v>
      </c>
      <c r="P732" s="70">
        <v>43975.84306712963</v>
      </c>
      <c r="Q732" s="68" t="s">
        <v>3702</v>
      </c>
      <c r="R732" s="68"/>
      <c r="S732" s="68"/>
      <c r="T732" s="68"/>
      <c r="U732" s="70">
        <v>43975.84306712963</v>
      </c>
      <c r="V732" s="71" t="s">
        <v>5899</v>
      </c>
      <c r="W732" s="68"/>
      <c r="X732" s="68"/>
      <c r="Y732" s="73" t="s">
        <v>7899</v>
      </c>
      <c r="Z732" s="68"/>
    </row>
    <row r="733" spans="1:26" x14ac:dyDescent="0.25">
      <c r="A733" s="66" t="s">
        <v>809</v>
      </c>
      <c r="B733" s="66" t="s">
        <v>2413</v>
      </c>
      <c r="C733" s="77"/>
      <c r="D733" s="78"/>
      <c r="E733" s="79"/>
      <c r="F733" s="80"/>
      <c r="G733" s="77"/>
      <c r="H733" s="76"/>
      <c r="I733" s="81"/>
      <c r="J733" s="81"/>
      <c r="K733" s="36"/>
      <c r="L733" s="82"/>
      <c r="M733" s="82"/>
      <c r="N733" s="83"/>
      <c r="O733" s="68" t="s">
        <v>201</v>
      </c>
      <c r="P733" s="70">
        <v>43975.84306712963</v>
      </c>
      <c r="Q733" s="68" t="s">
        <v>3703</v>
      </c>
      <c r="R733" s="68"/>
      <c r="S733" s="68"/>
      <c r="T733" s="68"/>
      <c r="U733" s="70">
        <v>43975.84306712963</v>
      </c>
      <c r="V733" s="71" t="s">
        <v>5900</v>
      </c>
      <c r="W733" s="68"/>
      <c r="X733" s="68"/>
      <c r="Y733" s="73" t="s">
        <v>7900</v>
      </c>
      <c r="Z733" s="68"/>
    </row>
    <row r="734" spans="1:26" x14ac:dyDescent="0.25">
      <c r="A734" s="66" t="s">
        <v>810</v>
      </c>
      <c r="B734" s="66" t="s">
        <v>2061</v>
      </c>
      <c r="C734" s="77"/>
      <c r="D734" s="78"/>
      <c r="E734" s="79"/>
      <c r="F734" s="80"/>
      <c r="G734" s="77"/>
      <c r="H734" s="76"/>
      <c r="I734" s="81"/>
      <c r="J734" s="81"/>
      <c r="K734" s="36"/>
      <c r="L734" s="82"/>
      <c r="M734" s="82"/>
      <c r="N734" s="83"/>
      <c r="O734" s="68" t="s">
        <v>201</v>
      </c>
      <c r="P734" s="70">
        <v>43975.84306712963</v>
      </c>
      <c r="Q734" s="68" t="s">
        <v>3704</v>
      </c>
      <c r="R734" s="68"/>
      <c r="S734" s="68"/>
      <c r="T734" s="68"/>
      <c r="U734" s="70">
        <v>43975.84306712963</v>
      </c>
      <c r="V734" s="71" t="s">
        <v>5901</v>
      </c>
      <c r="W734" s="68"/>
      <c r="X734" s="68"/>
      <c r="Y734" s="73" t="s">
        <v>7901</v>
      </c>
      <c r="Z734" s="68"/>
    </row>
    <row r="735" spans="1:26" x14ac:dyDescent="0.25">
      <c r="A735" s="66" t="s">
        <v>811</v>
      </c>
      <c r="B735" s="66" t="s">
        <v>2017</v>
      </c>
      <c r="C735" s="77"/>
      <c r="D735" s="78"/>
      <c r="E735" s="79"/>
      <c r="F735" s="80"/>
      <c r="G735" s="77"/>
      <c r="H735" s="76"/>
      <c r="I735" s="81"/>
      <c r="J735" s="81"/>
      <c r="K735" s="36"/>
      <c r="L735" s="82"/>
      <c r="M735" s="82"/>
      <c r="N735" s="83"/>
      <c r="O735" s="68" t="s">
        <v>201</v>
      </c>
      <c r="P735" s="70">
        <v>43975.843078703707</v>
      </c>
      <c r="Q735" s="68" t="s">
        <v>3705</v>
      </c>
      <c r="R735" s="68"/>
      <c r="S735" s="68"/>
      <c r="T735" s="68"/>
      <c r="U735" s="70">
        <v>43975.843078703707</v>
      </c>
      <c r="V735" s="71" t="s">
        <v>5902</v>
      </c>
      <c r="W735" s="68"/>
      <c r="X735" s="68"/>
      <c r="Y735" s="73" t="s">
        <v>7902</v>
      </c>
      <c r="Z735" s="68"/>
    </row>
    <row r="736" spans="1:26" x14ac:dyDescent="0.25">
      <c r="A736" s="66" t="s">
        <v>812</v>
      </c>
      <c r="B736" s="66" t="s">
        <v>2414</v>
      </c>
      <c r="C736" s="77"/>
      <c r="D736" s="78"/>
      <c r="E736" s="79"/>
      <c r="F736" s="80"/>
      <c r="G736" s="77"/>
      <c r="H736" s="76"/>
      <c r="I736" s="81"/>
      <c r="J736" s="81"/>
      <c r="K736" s="36"/>
      <c r="L736" s="82"/>
      <c r="M736" s="82"/>
      <c r="N736" s="83"/>
      <c r="O736" s="68" t="s">
        <v>202</v>
      </c>
      <c r="P736" s="70">
        <v>43975.843078703707</v>
      </c>
      <c r="Q736" s="68" t="s">
        <v>3706</v>
      </c>
      <c r="R736" s="71" t="s">
        <v>4926</v>
      </c>
      <c r="S736" s="68" t="s">
        <v>203</v>
      </c>
      <c r="T736" s="68"/>
      <c r="U736" s="70">
        <v>43975.843078703707</v>
      </c>
      <c r="V736" s="71" t="s">
        <v>5903</v>
      </c>
      <c r="W736" s="68"/>
      <c r="X736" s="68"/>
      <c r="Y736" s="73" t="s">
        <v>7903</v>
      </c>
      <c r="Z736" s="73" t="s">
        <v>9418</v>
      </c>
    </row>
    <row r="737" spans="1:26" x14ac:dyDescent="0.25">
      <c r="A737" s="66" t="s">
        <v>813</v>
      </c>
      <c r="B737" s="66" t="s">
        <v>2415</v>
      </c>
      <c r="C737" s="77"/>
      <c r="D737" s="78"/>
      <c r="E737" s="79"/>
      <c r="F737" s="80"/>
      <c r="G737" s="77"/>
      <c r="H737" s="76"/>
      <c r="I737" s="81"/>
      <c r="J737" s="81"/>
      <c r="K737" s="36"/>
      <c r="L737" s="82"/>
      <c r="M737" s="82"/>
      <c r="N737" s="83"/>
      <c r="O737" s="68" t="s">
        <v>201</v>
      </c>
      <c r="P737" s="70">
        <v>43975.843078703707</v>
      </c>
      <c r="Q737" s="68" t="s">
        <v>3707</v>
      </c>
      <c r="R737" s="68"/>
      <c r="S737" s="68"/>
      <c r="T737" s="68"/>
      <c r="U737" s="70">
        <v>43975.843078703707</v>
      </c>
      <c r="V737" s="71" t="s">
        <v>5904</v>
      </c>
      <c r="W737" s="68"/>
      <c r="X737" s="68"/>
      <c r="Y737" s="73" t="s">
        <v>7904</v>
      </c>
      <c r="Z737" s="68"/>
    </row>
    <row r="738" spans="1:26" x14ac:dyDescent="0.25">
      <c r="A738" s="66" t="s">
        <v>813</v>
      </c>
      <c r="B738" s="66" t="s">
        <v>2416</v>
      </c>
      <c r="C738" s="77"/>
      <c r="D738" s="78"/>
      <c r="E738" s="79"/>
      <c r="F738" s="80"/>
      <c r="G738" s="77"/>
      <c r="H738" s="76"/>
      <c r="I738" s="81"/>
      <c r="J738" s="81"/>
      <c r="K738" s="36"/>
      <c r="L738" s="82"/>
      <c r="M738" s="82"/>
      <c r="N738" s="83"/>
      <c r="O738" s="68" t="s">
        <v>201</v>
      </c>
      <c r="P738" s="70">
        <v>43975.843078703707</v>
      </c>
      <c r="Q738" s="68" t="s">
        <v>3707</v>
      </c>
      <c r="R738" s="68"/>
      <c r="S738" s="68"/>
      <c r="T738" s="68"/>
      <c r="U738" s="70">
        <v>43975.843078703707</v>
      </c>
      <c r="V738" s="71" t="s">
        <v>5904</v>
      </c>
      <c r="W738" s="68"/>
      <c r="X738" s="68"/>
      <c r="Y738" s="73" t="s">
        <v>7904</v>
      </c>
      <c r="Z738" s="68"/>
    </row>
    <row r="739" spans="1:26" x14ac:dyDescent="0.25">
      <c r="A739" s="66" t="s">
        <v>813</v>
      </c>
      <c r="B739" s="66" t="s">
        <v>2417</v>
      </c>
      <c r="C739" s="77"/>
      <c r="D739" s="78"/>
      <c r="E739" s="79"/>
      <c r="F739" s="80"/>
      <c r="G739" s="77"/>
      <c r="H739" s="76"/>
      <c r="I739" s="81"/>
      <c r="J739" s="81"/>
      <c r="K739" s="36"/>
      <c r="L739" s="82"/>
      <c r="M739" s="82"/>
      <c r="N739" s="83"/>
      <c r="O739" s="68" t="s">
        <v>201</v>
      </c>
      <c r="P739" s="70">
        <v>43975.843078703707</v>
      </c>
      <c r="Q739" s="68" t="s">
        <v>3707</v>
      </c>
      <c r="R739" s="68"/>
      <c r="S739" s="68"/>
      <c r="T739" s="68"/>
      <c r="U739" s="70">
        <v>43975.843078703707</v>
      </c>
      <c r="V739" s="71" t="s">
        <v>5904</v>
      </c>
      <c r="W739" s="68"/>
      <c r="X739" s="68"/>
      <c r="Y739" s="73" t="s">
        <v>7904</v>
      </c>
      <c r="Z739" s="68"/>
    </row>
    <row r="740" spans="1:26" x14ac:dyDescent="0.25">
      <c r="A740" s="66" t="s">
        <v>813</v>
      </c>
      <c r="B740" s="66" t="s">
        <v>2418</v>
      </c>
      <c r="C740" s="77"/>
      <c r="D740" s="78"/>
      <c r="E740" s="79"/>
      <c r="F740" s="80"/>
      <c r="G740" s="77"/>
      <c r="H740" s="76"/>
      <c r="I740" s="81"/>
      <c r="J740" s="81"/>
      <c r="K740" s="36"/>
      <c r="L740" s="82"/>
      <c r="M740" s="82"/>
      <c r="N740" s="83"/>
      <c r="O740" s="68" t="s">
        <v>201</v>
      </c>
      <c r="P740" s="70">
        <v>43975.843078703707</v>
      </c>
      <c r="Q740" s="68" t="s">
        <v>3707</v>
      </c>
      <c r="R740" s="68"/>
      <c r="S740" s="68"/>
      <c r="T740" s="68"/>
      <c r="U740" s="70">
        <v>43975.843078703707</v>
      </c>
      <c r="V740" s="71" t="s">
        <v>5904</v>
      </c>
      <c r="W740" s="68"/>
      <c r="X740" s="68"/>
      <c r="Y740" s="73" t="s">
        <v>7904</v>
      </c>
      <c r="Z740" s="68"/>
    </row>
    <row r="741" spans="1:26" x14ac:dyDescent="0.25">
      <c r="A741" s="66" t="s">
        <v>813</v>
      </c>
      <c r="B741" s="66" t="s">
        <v>2419</v>
      </c>
      <c r="C741" s="77"/>
      <c r="D741" s="78"/>
      <c r="E741" s="79"/>
      <c r="F741" s="80"/>
      <c r="G741" s="77"/>
      <c r="H741" s="76"/>
      <c r="I741" s="81"/>
      <c r="J741" s="81"/>
      <c r="K741" s="36"/>
      <c r="L741" s="82"/>
      <c r="M741" s="82"/>
      <c r="N741" s="83"/>
      <c r="O741" s="68" t="s">
        <v>201</v>
      </c>
      <c r="P741" s="70">
        <v>43975.843078703707</v>
      </c>
      <c r="Q741" s="68" t="s">
        <v>3707</v>
      </c>
      <c r="R741" s="68"/>
      <c r="S741" s="68"/>
      <c r="T741" s="68"/>
      <c r="U741" s="70">
        <v>43975.843078703707</v>
      </c>
      <c r="V741" s="71" t="s">
        <v>5904</v>
      </c>
      <c r="W741" s="68"/>
      <c r="X741" s="68"/>
      <c r="Y741" s="73" t="s">
        <v>7904</v>
      </c>
      <c r="Z741" s="68"/>
    </row>
    <row r="742" spans="1:26" x14ac:dyDescent="0.25">
      <c r="A742" s="66" t="s">
        <v>813</v>
      </c>
      <c r="B742" s="66" t="s">
        <v>2420</v>
      </c>
      <c r="C742" s="77"/>
      <c r="D742" s="78"/>
      <c r="E742" s="79"/>
      <c r="F742" s="80"/>
      <c r="G742" s="77"/>
      <c r="H742" s="76"/>
      <c r="I742" s="81"/>
      <c r="J742" s="81"/>
      <c r="K742" s="36"/>
      <c r="L742" s="82"/>
      <c r="M742" s="82"/>
      <c r="N742" s="83"/>
      <c r="O742" s="68" t="s">
        <v>201</v>
      </c>
      <c r="P742" s="70">
        <v>43975.843078703707</v>
      </c>
      <c r="Q742" s="68" t="s">
        <v>3707</v>
      </c>
      <c r="R742" s="68"/>
      <c r="S742" s="68"/>
      <c r="T742" s="68"/>
      <c r="U742" s="70">
        <v>43975.843078703707</v>
      </c>
      <c r="V742" s="71" t="s">
        <v>5904</v>
      </c>
      <c r="W742" s="68"/>
      <c r="X742" s="68"/>
      <c r="Y742" s="73" t="s">
        <v>7904</v>
      </c>
      <c r="Z742" s="68"/>
    </row>
    <row r="743" spans="1:26" x14ac:dyDescent="0.25">
      <c r="A743" s="66" t="s">
        <v>813</v>
      </c>
      <c r="B743" s="66" t="s">
        <v>2421</v>
      </c>
      <c r="C743" s="77"/>
      <c r="D743" s="78"/>
      <c r="E743" s="79"/>
      <c r="F743" s="80"/>
      <c r="G743" s="77"/>
      <c r="H743" s="76"/>
      <c r="I743" s="81"/>
      <c r="J743" s="81"/>
      <c r="K743" s="36"/>
      <c r="L743" s="82"/>
      <c r="M743" s="82"/>
      <c r="N743" s="83"/>
      <c r="O743" s="68" t="s">
        <v>201</v>
      </c>
      <c r="P743" s="70">
        <v>43975.843078703707</v>
      </c>
      <c r="Q743" s="68" t="s">
        <v>3707</v>
      </c>
      <c r="R743" s="68"/>
      <c r="S743" s="68"/>
      <c r="T743" s="68"/>
      <c r="U743" s="70">
        <v>43975.843078703707</v>
      </c>
      <c r="V743" s="71" t="s">
        <v>5904</v>
      </c>
      <c r="W743" s="68"/>
      <c r="X743" s="68"/>
      <c r="Y743" s="73" t="s">
        <v>7904</v>
      </c>
      <c r="Z743" s="68"/>
    </row>
    <row r="744" spans="1:26" x14ac:dyDescent="0.25">
      <c r="A744" s="66" t="s">
        <v>813</v>
      </c>
      <c r="B744" s="66" t="s">
        <v>2422</v>
      </c>
      <c r="C744" s="77"/>
      <c r="D744" s="78"/>
      <c r="E744" s="79"/>
      <c r="F744" s="80"/>
      <c r="G744" s="77"/>
      <c r="H744" s="76"/>
      <c r="I744" s="81"/>
      <c r="J744" s="81"/>
      <c r="K744" s="36"/>
      <c r="L744" s="82"/>
      <c r="M744" s="82"/>
      <c r="N744" s="83"/>
      <c r="O744" s="68" t="s">
        <v>201</v>
      </c>
      <c r="P744" s="70">
        <v>43975.843078703707</v>
      </c>
      <c r="Q744" s="68" t="s">
        <v>3707</v>
      </c>
      <c r="R744" s="68"/>
      <c r="S744" s="68"/>
      <c r="T744" s="68"/>
      <c r="U744" s="70">
        <v>43975.843078703707</v>
      </c>
      <c r="V744" s="71" t="s">
        <v>5904</v>
      </c>
      <c r="W744" s="68"/>
      <c r="X744" s="68"/>
      <c r="Y744" s="73" t="s">
        <v>7904</v>
      </c>
      <c r="Z744" s="68"/>
    </row>
    <row r="745" spans="1:26" x14ac:dyDescent="0.25">
      <c r="A745" s="66" t="s">
        <v>813</v>
      </c>
      <c r="B745" s="66" t="s">
        <v>2423</v>
      </c>
      <c r="C745" s="77"/>
      <c r="D745" s="78"/>
      <c r="E745" s="79"/>
      <c r="F745" s="80"/>
      <c r="G745" s="77"/>
      <c r="H745" s="76"/>
      <c r="I745" s="81"/>
      <c r="J745" s="81"/>
      <c r="K745" s="36"/>
      <c r="L745" s="82"/>
      <c r="M745" s="82"/>
      <c r="N745" s="83"/>
      <c r="O745" s="68" t="s">
        <v>201</v>
      </c>
      <c r="P745" s="70">
        <v>43975.843078703707</v>
      </c>
      <c r="Q745" s="68" t="s">
        <v>3707</v>
      </c>
      <c r="R745" s="68"/>
      <c r="S745" s="68"/>
      <c r="T745" s="68"/>
      <c r="U745" s="70">
        <v>43975.843078703707</v>
      </c>
      <c r="V745" s="71" t="s">
        <v>5904</v>
      </c>
      <c r="W745" s="68"/>
      <c r="X745" s="68"/>
      <c r="Y745" s="73" t="s">
        <v>7904</v>
      </c>
      <c r="Z745" s="68"/>
    </row>
    <row r="746" spans="1:26" x14ac:dyDescent="0.25">
      <c r="A746" s="66" t="s">
        <v>813</v>
      </c>
      <c r="B746" s="66" t="s">
        <v>2424</v>
      </c>
      <c r="C746" s="77"/>
      <c r="D746" s="78"/>
      <c r="E746" s="79"/>
      <c r="F746" s="80"/>
      <c r="G746" s="77"/>
      <c r="H746" s="76"/>
      <c r="I746" s="81"/>
      <c r="J746" s="81"/>
      <c r="K746" s="36"/>
      <c r="L746" s="82"/>
      <c r="M746" s="82"/>
      <c r="N746" s="83"/>
      <c r="O746" s="68" t="s">
        <v>201</v>
      </c>
      <c r="P746" s="70">
        <v>43975.843078703707</v>
      </c>
      <c r="Q746" s="68" t="s">
        <v>3707</v>
      </c>
      <c r="R746" s="68"/>
      <c r="S746" s="68"/>
      <c r="T746" s="68"/>
      <c r="U746" s="70">
        <v>43975.843078703707</v>
      </c>
      <c r="V746" s="71" t="s">
        <v>5904</v>
      </c>
      <c r="W746" s="68"/>
      <c r="X746" s="68"/>
      <c r="Y746" s="73" t="s">
        <v>7904</v>
      </c>
      <c r="Z746" s="68"/>
    </row>
    <row r="747" spans="1:26" x14ac:dyDescent="0.25">
      <c r="A747" s="66" t="s">
        <v>813</v>
      </c>
      <c r="B747" s="66" t="s">
        <v>2425</v>
      </c>
      <c r="C747" s="77"/>
      <c r="D747" s="78"/>
      <c r="E747" s="79"/>
      <c r="F747" s="80"/>
      <c r="G747" s="77"/>
      <c r="H747" s="76"/>
      <c r="I747" s="81"/>
      <c r="J747" s="81"/>
      <c r="K747" s="36"/>
      <c r="L747" s="82"/>
      <c r="M747" s="82"/>
      <c r="N747" s="83"/>
      <c r="O747" s="68" t="s">
        <v>201</v>
      </c>
      <c r="P747" s="70">
        <v>43975.843078703707</v>
      </c>
      <c r="Q747" s="68" t="s">
        <v>3707</v>
      </c>
      <c r="R747" s="68"/>
      <c r="S747" s="68"/>
      <c r="T747" s="68"/>
      <c r="U747" s="70">
        <v>43975.843078703707</v>
      </c>
      <c r="V747" s="71" t="s">
        <v>5904</v>
      </c>
      <c r="W747" s="68"/>
      <c r="X747" s="68"/>
      <c r="Y747" s="73" t="s">
        <v>7904</v>
      </c>
      <c r="Z747" s="68"/>
    </row>
    <row r="748" spans="1:26" x14ac:dyDescent="0.25">
      <c r="A748" s="66" t="s">
        <v>814</v>
      </c>
      <c r="B748" s="66" t="s">
        <v>2426</v>
      </c>
      <c r="C748" s="77"/>
      <c r="D748" s="78"/>
      <c r="E748" s="79"/>
      <c r="F748" s="80"/>
      <c r="G748" s="77"/>
      <c r="H748" s="76"/>
      <c r="I748" s="81"/>
      <c r="J748" s="81"/>
      <c r="K748" s="36"/>
      <c r="L748" s="82"/>
      <c r="M748" s="82"/>
      <c r="N748" s="83"/>
      <c r="O748" s="68" t="s">
        <v>201</v>
      </c>
      <c r="P748" s="70">
        <v>43975.843078703707</v>
      </c>
      <c r="Q748" s="68" t="s">
        <v>3708</v>
      </c>
      <c r="R748" s="68"/>
      <c r="S748" s="68"/>
      <c r="T748" s="68"/>
      <c r="U748" s="70">
        <v>43975.843078703707</v>
      </c>
      <c r="V748" s="71" t="s">
        <v>5905</v>
      </c>
      <c r="W748" s="68"/>
      <c r="X748" s="68"/>
      <c r="Y748" s="73" t="s">
        <v>7905</v>
      </c>
      <c r="Z748" s="68"/>
    </row>
    <row r="749" spans="1:26" x14ac:dyDescent="0.25">
      <c r="A749" s="66" t="s">
        <v>815</v>
      </c>
      <c r="B749" s="66" t="s">
        <v>815</v>
      </c>
      <c r="C749" s="77"/>
      <c r="D749" s="78"/>
      <c r="E749" s="79"/>
      <c r="F749" s="80"/>
      <c r="G749" s="77"/>
      <c r="H749" s="76"/>
      <c r="I749" s="81"/>
      <c r="J749" s="81"/>
      <c r="K749" s="36"/>
      <c r="L749" s="82"/>
      <c r="M749" s="82"/>
      <c r="N749" s="83"/>
      <c r="O749" s="68" t="s">
        <v>186</v>
      </c>
      <c r="P749" s="70">
        <v>43975.843078703707</v>
      </c>
      <c r="Q749" s="68" t="s">
        <v>3709</v>
      </c>
      <c r="R749" s="68"/>
      <c r="S749" s="68"/>
      <c r="T749" s="68"/>
      <c r="U749" s="70">
        <v>43975.843078703707</v>
      </c>
      <c r="V749" s="71" t="s">
        <v>5906</v>
      </c>
      <c r="W749" s="68"/>
      <c r="X749" s="68"/>
      <c r="Y749" s="73" t="s">
        <v>7906</v>
      </c>
      <c r="Z749" s="68"/>
    </row>
    <row r="750" spans="1:26" x14ac:dyDescent="0.25">
      <c r="A750" s="66" t="s">
        <v>816</v>
      </c>
      <c r="B750" s="66" t="s">
        <v>2427</v>
      </c>
      <c r="C750" s="77"/>
      <c r="D750" s="78"/>
      <c r="E750" s="79"/>
      <c r="F750" s="80"/>
      <c r="G750" s="77"/>
      <c r="H750" s="76"/>
      <c r="I750" s="81"/>
      <c r="J750" s="81"/>
      <c r="K750" s="36"/>
      <c r="L750" s="82"/>
      <c r="M750" s="82"/>
      <c r="N750" s="83"/>
      <c r="O750" s="68" t="s">
        <v>202</v>
      </c>
      <c r="P750" s="70">
        <v>43975.843078703707</v>
      </c>
      <c r="Q750" s="68" t="s">
        <v>3710</v>
      </c>
      <c r="R750" s="71" t="s">
        <v>4927</v>
      </c>
      <c r="S750" s="68" t="s">
        <v>203</v>
      </c>
      <c r="T750" s="68"/>
      <c r="U750" s="70">
        <v>43975.843078703707</v>
      </c>
      <c r="V750" s="71" t="s">
        <v>5907</v>
      </c>
      <c r="W750" s="68"/>
      <c r="X750" s="68"/>
      <c r="Y750" s="73" t="s">
        <v>7907</v>
      </c>
      <c r="Z750" s="73" t="s">
        <v>9419</v>
      </c>
    </row>
    <row r="751" spans="1:26" x14ac:dyDescent="0.25">
      <c r="A751" s="66" t="s">
        <v>817</v>
      </c>
      <c r="B751" s="66" t="s">
        <v>2428</v>
      </c>
      <c r="C751" s="77"/>
      <c r="D751" s="78"/>
      <c r="E751" s="79"/>
      <c r="F751" s="80"/>
      <c r="G751" s="77"/>
      <c r="H751" s="76"/>
      <c r="I751" s="81"/>
      <c r="J751" s="81"/>
      <c r="K751" s="36"/>
      <c r="L751" s="82"/>
      <c r="M751" s="82"/>
      <c r="N751" s="83"/>
      <c r="O751" s="68" t="s">
        <v>201</v>
      </c>
      <c r="P751" s="70">
        <v>43975.843078703707</v>
      </c>
      <c r="Q751" s="68" t="s">
        <v>3711</v>
      </c>
      <c r="R751" s="68"/>
      <c r="S751" s="68"/>
      <c r="T751" s="68"/>
      <c r="U751" s="70">
        <v>43975.843078703707</v>
      </c>
      <c r="V751" s="71" t="s">
        <v>5908</v>
      </c>
      <c r="W751" s="68"/>
      <c r="X751" s="68"/>
      <c r="Y751" s="73" t="s">
        <v>7908</v>
      </c>
      <c r="Z751" s="68"/>
    </row>
    <row r="752" spans="1:26" x14ac:dyDescent="0.25">
      <c r="A752" s="66" t="s">
        <v>818</v>
      </c>
      <c r="B752" s="66" t="s">
        <v>818</v>
      </c>
      <c r="C752" s="77"/>
      <c r="D752" s="78"/>
      <c r="E752" s="79"/>
      <c r="F752" s="80"/>
      <c r="G752" s="77"/>
      <c r="H752" s="76"/>
      <c r="I752" s="81"/>
      <c r="J752" s="81"/>
      <c r="K752" s="36"/>
      <c r="L752" s="82"/>
      <c r="M752" s="82"/>
      <c r="N752" s="83"/>
      <c r="O752" s="68" t="s">
        <v>186</v>
      </c>
      <c r="P752" s="70">
        <v>43975.843078703707</v>
      </c>
      <c r="Q752" s="68" t="s">
        <v>3712</v>
      </c>
      <c r="R752" s="71" t="s">
        <v>4928</v>
      </c>
      <c r="S752" s="68" t="s">
        <v>203</v>
      </c>
      <c r="T752" s="68"/>
      <c r="U752" s="70">
        <v>43975.843078703707</v>
      </c>
      <c r="V752" s="71" t="s">
        <v>5909</v>
      </c>
      <c r="W752" s="68"/>
      <c r="X752" s="68"/>
      <c r="Y752" s="73" t="s">
        <v>7909</v>
      </c>
      <c r="Z752" s="68"/>
    </row>
    <row r="753" spans="1:26" x14ac:dyDescent="0.25">
      <c r="A753" s="66" t="s">
        <v>819</v>
      </c>
      <c r="B753" s="66" t="s">
        <v>2429</v>
      </c>
      <c r="C753" s="77"/>
      <c r="D753" s="78"/>
      <c r="E753" s="79"/>
      <c r="F753" s="80"/>
      <c r="G753" s="77"/>
      <c r="H753" s="76"/>
      <c r="I753" s="81"/>
      <c r="J753" s="81"/>
      <c r="K753" s="36"/>
      <c r="L753" s="82"/>
      <c r="M753" s="82"/>
      <c r="N753" s="83"/>
      <c r="O753" s="68" t="s">
        <v>201</v>
      </c>
      <c r="P753" s="70">
        <v>43975.843078703707</v>
      </c>
      <c r="Q753" s="68" t="s">
        <v>3713</v>
      </c>
      <c r="R753" s="71" t="s">
        <v>4929</v>
      </c>
      <c r="S753" s="68" t="s">
        <v>203</v>
      </c>
      <c r="T753" s="68"/>
      <c r="U753" s="70">
        <v>43975.843078703707</v>
      </c>
      <c r="V753" s="71" t="s">
        <v>5910</v>
      </c>
      <c r="W753" s="68"/>
      <c r="X753" s="68"/>
      <c r="Y753" s="73" t="s">
        <v>7910</v>
      </c>
      <c r="Z753" s="73" t="s">
        <v>9420</v>
      </c>
    </row>
    <row r="754" spans="1:26" x14ac:dyDescent="0.25">
      <c r="A754" s="66" t="s">
        <v>819</v>
      </c>
      <c r="B754" s="66" t="s">
        <v>2430</v>
      </c>
      <c r="C754" s="77"/>
      <c r="D754" s="78"/>
      <c r="E754" s="79"/>
      <c r="F754" s="80"/>
      <c r="G754" s="77"/>
      <c r="H754" s="76"/>
      <c r="I754" s="81"/>
      <c r="J754" s="81"/>
      <c r="K754" s="36"/>
      <c r="L754" s="82"/>
      <c r="M754" s="82"/>
      <c r="N754" s="83"/>
      <c r="O754" s="68" t="s">
        <v>202</v>
      </c>
      <c r="P754" s="70">
        <v>43975.843078703707</v>
      </c>
      <c r="Q754" s="68" t="s">
        <v>3713</v>
      </c>
      <c r="R754" s="71" t="s">
        <v>4929</v>
      </c>
      <c r="S754" s="68" t="s">
        <v>203</v>
      </c>
      <c r="T754" s="68"/>
      <c r="U754" s="70">
        <v>43975.843078703707</v>
      </c>
      <c r="V754" s="71" t="s">
        <v>5910</v>
      </c>
      <c r="W754" s="68"/>
      <c r="X754" s="68"/>
      <c r="Y754" s="73" t="s">
        <v>7910</v>
      </c>
      <c r="Z754" s="73" t="s">
        <v>9420</v>
      </c>
    </row>
    <row r="755" spans="1:26" x14ac:dyDescent="0.25">
      <c r="A755" s="66" t="s">
        <v>820</v>
      </c>
      <c r="B755" s="66" t="s">
        <v>2431</v>
      </c>
      <c r="C755" s="77"/>
      <c r="D755" s="78"/>
      <c r="E755" s="79"/>
      <c r="F755" s="80"/>
      <c r="G755" s="77"/>
      <c r="H755" s="76"/>
      <c r="I755" s="81"/>
      <c r="J755" s="81"/>
      <c r="K755" s="36"/>
      <c r="L755" s="82"/>
      <c r="M755" s="82"/>
      <c r="N755" s="83"/>
      <c r="O755" s="68" t="s">
        <v>202</v>
      </c>
      <c r="P755" s="70">
        <v>43975.843078703707</v>
      </c>
      <c r="Q755" s="68" t="s">
        <v>3714</v>
      </c>
      <c r="R755" s="71" t="s">
        <v>4930</v>
      </c>
      <c r="S755" s="68" t="s">
        <v>203</v>
      </c>
      <c r="T755" s="68"/>
      <c r="U755" s="70">
        <v>43975.843078703707</v>
      </c>
      <c r="V755" s="71" t="s">
        <v>5911</v>
      </c>
      <c r="W755" s="68"/>
      <c r="X755" s="68"/>
      <c r="Y755" s="73" t="s">
        <v>7911</v>
      </c>
      <c r="Z755" s="73" t="s">
        <v>9421</v>
      </c>
    </row>
    <row r="756" spans="1:26" x14ac:dyDescent="0.25">
      <c r="A756" s="66" t="s">
        <v>821</v>
      </c>
      <c r="B756" s="66" t="s">
        <v>2432</v>
      </c>
      <c r="C756" s="77"/>
      <c r="D756" s="78"/>
      <c r="E756" s="79"/>
      <c r="F756" s="80"/>
      <c r="G756" s="77"/>
      <c r="H756" s="76"/>
      <c r="I756" s="81"/>
      <c r="J756" s="81"/>
      <c r="K756" s="36"/>
      <c r="L756" s="82"/>
      <c r="M756" s="82"/>
      <c r="N756" s="83"/>
      <c r="O756" s="68" t="s">
        <v>201</v>
      </c>
      <c r="P756" s="70">
        <v>43975.843078703707</v>
      </c>
      <c r="Q756" s="68" t="s">
        <v>3715</v>
      </c>
      <c r="R756" s="68"/>
      <c r="S756" s="68"/>
      <c r="T756" s="68"/>
      <c r="U756" s="70">
        <v>43975.843078703707</v>
      </c>
      <c r="V756" s="71" t="s">
        <v>5912</v>
      </c>
      <c r="W756" s="68"/>
      <c r="X756" s="68"/>
      <c r="Y756" s="73" t="s">
        <v>7912</v>
      </c>
      <c r="Z756" s="68"/>
    </row>
    <row r="757" spans="1:26" x14ac:dyDescent="0.25">
      <c r="A757" s="66" t="s">
        <v>822</v>
      </c>
      <c r="B757" s="66" t="s">
        <v>2433</v>
      </c>
      <c r="C757" s="77"/>
      <c r="D757" s="78"/>
      <c r="E757" s="79"/>
      <c r="F757" s="80"/>
      <c r="G757" s="77"/>
      <c r="H757" s="76"/>
      <c r="I757" s="81"/>
      <c r="J757" s="81"/>
      <c r="K757" s="36"/>
      <c r="L757" s="82"/>
      <c r="M757" s="82"/>
      <c r="N757" s="83"/>
      <c r="O757" s="68" t="s">
        <v>202</v>
      </c>
      <c r="P757" s="70">
        <v>43975.843078703707</v>
      </c>
      <c r="Q757" s="68" t="s">
        <v>3716</v>
      </c>
      <c r="R757" s="68"/>
      <c r="S757" s="68"/>
      <c r="T757" s="68"/>
      <c r="U757" s="70">
        <v>43975.843078703707</v>
      </c>
      <c r="V757" s="71" t="s">
        <v>5913</v>
      </c>
      <c r="W757" s="68"/>
      <c r="X757" s="68"/>
      <c r="Y757" s="73" t="s">
        <v>7913</v>
      </c>
      <c r="Z757" s="73" t="s">
        <v>9422</v>
      </c>
    </row>
    <row r="758" spans="1:26" x14ac:dyDescent="0.25">
      <c r="A758" s="66" t="s">
        <v>823</v>
      </c>
      <c r="B758" s="66" t="s">
        <v>1752</v>
      </c>
      <c r="C758" s="77"/>
      <c r="D758" s="78"/>
      <c r="E758" s="79"/>
      <c r="F758" s="80"/>
      <c r="G758" s="77"/>
      <c r="H758" s="76"/>
      <c r="I758" s="81"/>
      <c r="J758" s="81"/>
      <c r="K758" s="36"/>
      <c r="L758" s="82"/>
      <c r="M758" s="82"/>
      <c r="N758" s="83"/>
      <c r="O758" s="68" t="s">
        <v>201</v>
      </c>
      <c r="P758" s="70">
        <v>43975.843078703707</v>
      </c>
      <c r="Q758" s="68" t="s">
        <v>3717</v>
      </c>
      <c r="R758" s="68"/>
      <c r="S758" s="68"/>
      <c r="T758" s="68"/>
      <c r="U758" s="70">
        <v>43975.843078703707</v>
      </c>
      <c r="V758" s="71" t="s">
        <v>5914</v>
      </c>
      <c r="W758" s="68"/>
      <c r="X758" s="68"/>
      <c r="Y758" s="73" t="s">
        <v>7914</v>
      </c>
      <c r="Z758" s="68"/>
    </row>
    <row r="759" spans="1:26" x14ac:dyDescent="0.25">
      <c r="A759" s="66" t="s">
        <v>824</v>
      </c>
      <c r="B759" s="66" t="s">
        <v>2403</v>
      </c>
      <c r="C759" s="77"/>
      <c r="D759" s="78"/>
      <c r="E759" s="79"/>
      <c r="F759" s="80"/>
      <c r="G759" s="77"/>
      <c r="H759" s="76"/>
      <c r="I759" s="81"/>
      <c r="J759" s="81"/>
      <c r="K759" s="36"/>
      <c r="L759" s="82"/>
      <c r="M759" s="82"/>
      <c r="N759" s="83"/>
      <c r="O759" s="68" t="s">
        <v>201</v>
      </c>
      <c r="P759" s="70">
        <v>43975.843078703707</v>
      </c>
      <c r="Q759" s="68" t="s">
        <v>3688</v>
      </c>
      <c r="R759" s="68"/>
      <c r="S759" s="68"/>
      <c r="T759" s="68"/>
      <c r="U759" s="70">
        <v>43975.843078703707</v>
      </c>
      <c r="V759" s="71" t="s">
        <v>5915</v>
      </c>
      <c r="W759" s="68"/>
      <c r="X759" s="68"/>
      <c r="Y759" s="73" t="s">
        <v>7915</v>
      </c>
      <c r="Z759" s="68"/>
    </row>
    <row r="760" spans="1:26" x14ac:dyDescent="0.25">
      <c r="A760" s="66" t="s">
        <v>825</v>
      </c>
      <c r="B760" s="66" t="s">
        <v>825</v>
      </c>
      <c r="C760" s="77"/>
      <c r="D760" s="78"/>
      <c r="E760" s="79"/>
      <c r="F760" s="80"/>
      <c r="G760" s="77"/>
      <c r="H760" s="76"/>
      <c r="I760" s="81"/>
      <c r="J760" s="81"/>
      <c r="K760" s="36"/>
      <c r="L760" s="82"/>
      <c r="M760" s="82"/>
      <c r="N760" s="83"/>
      <c r="O760" s="68" t="s">
        <v>186</v>
      </c>
      <c r="P760" s="70">
        <v>43975.843078703707</v>
      </c>
      <c r="Q760" s="68" t="s">
        <v>3718</v>
      </c>
      <c r="R760" s="68"/>
      <c r="S760" s="68"/>
      <c r="T760" s="68"/>
      <c r="U760" s="70">
        <v>43975.843078703707</v>
      </c>
      <c r="V760" s="71" t="s">
        <v>5916</v>
      </c>
      <c r="W760" s="68"/>
      <c r="X760" s="68"/>
      <c r="Y760" s="73" t="s">
        <v>7916</v>
      </c>
      <c r="Z760" s="68"/>
    </row>
    <row r="761" spans="1:26" x14ac:dyDescent="0.25">
      <c r="A761" s="66" t="s">
        <v>826</v>
      </c>
      <c r="B761" s="66" t="s">
        <v>2200</v>
      </c>
      <c r="C761" s="77"/>
      <c r="D761" s="78"/>
      <c r="E761" s="79"/>
      <c r="F761" s="80"/>
      <c r="G761" s="77"/>
      <c r="H761" s="76"/>
      <c r="I761" s="81"/>
      <c r="J761" s="81"/>
      <c r="K761" s="36"/>
      <c r="L761" s="82"/>
      <c r="M761" s="82"/>
      <c r="N761" s="83"/>
      <c r="O761" s="68" t="s">
        <v>202</v>
      </c>
      <c r="P761" s="70">
        <v>43975.843078703707</v>
      </c>
      <c r="Q761" s="68" t="s">
        <v>3719</v>
      </c>
      <c r="R761" s="71" t="s">
        <v>4931</v>
      </c>
      <c r="S761" s="68" t="s">
        <v>203</v>
      </c>
      <c r="T761" s="68"/>
      <c r="U761" s="70">
        <v>43975.843078703707</v>
      </c>
      <c r="V761" s="71" t="s">
        <v>5917</v>
      </c>
      <c r="W761" s="68"/>
      <c r="X761" s="68"/>
      <c r="Y761" s="73" t="s">
        <v>7917</v>
      </c>
      <c r="Z761" s="73" t="s">
        <v>9423</v>
      </c>
    </row>
    <row r="762" spans="1:26" x14ac:dyDescent="0.25">
      <c r="A762" s="66" t="s">
        <v>827</v>
      </c>
      <c r="B762" s="66" t="s">
        <v>2434</v>
      </c>
      <c r="C762" s="77"/>
      <c r="D762" s="78"/>
      <c r="E762" s="79"/>
      <c r="F762" s="80"/>
      <c r="G762" s="77"/>
      <c r="H762" s="76"/>
      <c r="I762" s="81"/>
      <c r="J762" s="81"/>
      <c r="K762" s="36"/>
      <c r="L762" s="82"/>
      <c r="M762" s="82"/>
      <c r="N762" s="83"/>
      <c r="O762" s="68" t="s">
        <v>201</v>
      </c>
      <c r="P762" s="70">
        <v>43975.843078703707</v>
      </c>
      <c r="Q762" s="68" t="s">
        <v>3720</v>
      </c>
      <c r="R762" s="68"/>
      <c r="S762" s="68"/>
      <c r="T762" s="68"/>
      <c r="U762" s="70">
        <v>43975.843078703707</v>
      </c>
      <c r="V762" s="71" t="s">
        <v>5918</v>
      </c>
      <c r="W762" s="68"/>
      <c r="X762" s="68"/>
      <c r="Y762" s="73" t="s">
        <v>7918</v>
      </c>
      <c r="Z762" s="68"/>
    </row>
    <row r="763" spans="1:26" x14ac:dyDescent="0.25">
      <c r="A763" s="66" t="s">
        <v>828</v>
      </c>
      <c r="B763" s="66" t="s">
        <v>2435</v>
      </c>
      <c r="C763" s="77"/>
      <c r="D763" s="78"/>
      <c r="E763" s="79"/>
      <c r="F763" s="80"/>
      <c r="G763" s="77"/>
      <c r="H763" s="76"/>
      <c r="I763" s="81"/>
      <c r="J763" s="81"/>
      <c r="K763" s="36"/>
      <c r="L763" s="82"/>
      <c r="M763" s="82"/>
      <c r="N763" s="83"/>
      <c r="O763" s="68" t="s">
        <v>201</v>
      </c>
      <c r="P763" s="70">
        <v>43975.843090277776</v>
      </c>
      <c r="Q763" s="68" t="s">
        <v>3721</v>
      </c>
      <c r="R763" s="68"/>
      <c r="S763" s="68"/>
      <c r="T763" s="68"/>
      <c r="U763" s="70">
        <v>43975.843090277776</v>
      </c>
      <c r="V763" s="71" t="s">
        <v>5919</v>
      </c>
      <c r="W763" s="68"/>
      <c r="X763" s="68"/>
      <c r="Y763" s="73" t="s">
        <v>7919</v>
      </c>
      <c r="Z763" s="68"/>
    </row>
    <row r="764" spans="1:26" x14ac:dyDescent="0.25">
      <c r="A764" s="66" t="s">
        <v>829</v>
      </c>
      <c r="B764" s="66" t="s">
        <v>2436</v>
      </c>
      <c r="C764" s="77"/>
      <c r="D764" s="78"/>
      <c r="E764" s="79"/>
      <c r="F764" s="80"/>
      <c r="G764" s="77"/>
      <c r="H764" s="76"/>
      <c r="I764" s="81"/>
      <c r="J764" s="81"/>
      <c r="K764" s="36"/>
      <c r="L764" s="82"/>
      <c r="M764" s="82"/>
      <c r="N764" s="83"/>
      <c r="O764" s="68" t="s">
        <v>201</v>
      </c>
      <c r="P764" s="70">
        <v>43975.843090277776</v>
      </c>
      <c r="Q764" s="68" t="s">
        <v>3722</v>
      </c>
      <c r="R764" s="68"/>
      <c r="S764" s="68"/>
      <c r="T764" s="68"/>
      <c r="U764" s="70">
        <v>43975.843090277776</v>
      </c>
      <c r="V764" s="71" t="s">
        <v>5920</v>
      </c>
      <c r="W764" s="68"/>
      <c r="X764" s="68"/>
      <c r="Y764" s="73" t="s">
        <v>7920</v>
      </c>
      <c r="Z764" s="68"/>
    </row>
    <row r="765" spans="1:26" x14ac:dyDescent="0.25">
      <c r="A765" s="66" t="s">
        <v>830</v>
      </c>
      <c r="B765" s="66" t="s">
        <v>2123</v>
      </c>
      <c r="C765" s="77"/>
      <c r="D765" s="78"/>
      <c r="E765" s="79"/>
      <c r="F765" s="80"/>
      <c r="G765" s="77"/>
      <c r="H765" s="76"/>
      <c r="I765" s="81"/>
      <c r="J765" s="81"/>
      <c r="K765" s="36"/>
      <c r="L765" s="82"/>
      <c r="M765" s="82"/>
      <c r="N765" s="83"/>
      <c r="O765" s="68" t="s">
        <v>201</v>
      </c>
      <c r="P765" s="70">
        <v>43975.843090277776</v>
      </c>
      <c r="Q765" s="68" t="s">
        <v>3723</v>
      </c>
      <c r="R765" s="71" t="s">
        <v>4932</v>
      </c>
      <c r="S765" s="68" t="s">
        <v>203</v>
      </c>
      <c r="T765" s="68"/>
      <c r="U765" s="70">
        <v>43975.843090277776</v>
      </c>
      <c r="V765" s="71" t="s">
        <v>5921</v>
      </c>
      <c r="W765" s="68"/>
      <c r="X765" s="68"/>
      <c r="Y765" s="73" t="s">
        <v>7921</v>
      </c>
      <c r="Z765" s="73" t="s">
        <v>9424</v>
      </c>
    </row>
    <row r="766" spans="1:26" x14ac:dyDescent="0.25">
      <c r="A766" s="66" t="s">
        <v>830</v>
      </c>
      <c r="B766" s="66" t="s">
        <v>2124</v>
      </c>
      <c r="C766" s="77"/>
      <c r="D766" s="78"/>
      <c r="E766" s="79"/>
      <c r="F766" s="80"/>
      <c r="G766" s="77"/>
      <c r="H766" s="76"/>
      <c r="I766" s="81"/>
      <c r="J766" s="81"/>
      <c r="K766" s="36"/>
      <c r="L766" s="82"/>
      <c r="M766" s="82"/>
      <c r="N766" s="83"/>
      <c r="O766" s="68" t="s">
        <v>201</v>
      </c>
      <c r="P766" s="70">
        <v>43975.843090277776</v>
      </c>
      <c r="Q766" s="68" t="s">
        <v>3723</v>
      </c>
      <c r="R766" s="71" t="s">
        <v>4932</v>
      </c>
      <c r="S766" s="68" t="s">
        <v>203</v>
      </c>
      <c r="T766" s="68"/>
      <c r="U766" s="70">
        <v>43975.843090277776</v>
      </c>
      <c r="V766" s="71" t="s">
        <v>5921</v>
      </c>
      <c r="W766" s="68"/>
      <c r="X766" s="68"/>
      <c r="Y766" s="73" t="s">
        <v>7921</v>
      </c>
      <c r="Z766" s="73" t="s">
        <v>9424</v>
      </c>
    </row>
    <row r="767" spans="1:26" x14ac:dyDescent="0.25">
      <c r="A767" s="66" t="s">
        <v>830</v>
      </c>
      <c r="B767" s="66" t="s">
        <v>2125</v>
      </c>
      <c r="C767" s="77"/>
      <c r="D767" s="78"/>
      <c r="E767" s="79"/>
      <c r="F767" s="80"/>
      <c r="G767" s="77"/>
      <c r="H767" s="76"/>
      <c r="I767" s="81"/>
      <c r="J767" s="81"/>
      <c r="K767" s="36"/>
      <c r="L767" s="82"/>
      <c r="M767" s="82"/>
      <c r="N767" s="83"/>
      <c r="O767" s="68" t="s">
        <v>201</v>
      </c>
      <c r="P767" s="70">
        <v>43975.843090277776</v>
      </c>
      <c r="Q767" s="68" t="s">
        <v>3723</v>
      </c>
      <c r="R767" s="71" t="s">
        <v>4932</v>
      </c>
      <c r="S767" s="68" t="s">
        <v>203</v>
      </c>
      <c r="T767" s="68"/>
      <c r="U767" s="70">
        <v>43975.843090277776</v>
      </c>
      <c r="V767" s="71" t="s">
        <v>5921</v>
      </c>
      <c r="W767" s="68"/>
      <c r="X767" s="68"/>
      <c r="Y767" s="73" t="s">
        <v>7921</v>
      </c>
      <c r="Z767" s="73" t="s">
        <v>9424</v>
      </c>
    </row>
    <row r="768" spans="1:26" x14ac:dyDescent="0.25">
      <c r="A768" s="66" t="s">
        <v>830</v>
      </c>
      <c r="B768" s="66" t="s">
        <v>2126</v>
      </c>
      <c r="C768" s="77"/>
      <c r="D768" s="78"/>
      <c r="E768" s="79"/>
      <c r="F768" s="80"/>
      <c r="G768" s="77"/>
      <c r="H768" s="76"/>
      <c r="I768" s="81"/>
      <c r="J768" s="81"/>
      <c r="K768" s="36"/>
      <c r="L768" s="82"/>
      <c r="M768" s="82"/>
      <c r="N768" s="83"/>
      <c r="O768" s="68" t="s">
        <v>201</v>
      </c>
      <c r="P768" s="70">
        <v>43975.843090277776</v>
      </c>
      <c r="Q768" s="68" t="s">
        <v>3723</v>
      </c>
      <c r="R768" s="71" t="s">
        <v>4932</v>
      </c>
      <c r="S768" s="68" t="s">
        <v>203</v>
      </c>
      <c r="T768" s="68"/>
      <c r="U768" s="70">
        <v>43975.843090277776</v>
      </c>
      <c r="V768" s="71" t="s">
        <v>5921</v>
      </c>
      <c r="W768" s="68"/>
      <c r="X768" s="68"/>
      <c r="Y768" s="73" t="s">
        <v>7921</v>
      </c>
      <c r="Z768" s="73" t="s">
        <v>9424</v>
      </c>
    </row>
    <row r="769" spans="1:26" x14ac:dyDescent="0.25">
      <c r="A769" s="66" t="s">
        <v>830</v>
      </c>
      <c r="B769" s="66" t="s">
        <v>2127</v>
      </c>
      <c r="C769" s="77"/>
      <c r="D769" s="78"/>
      <c r="E769" s="79"/>
      <c r="F769" s="80"/>
      <c r="G769" s="77"/>
      <c r="H769" s="76"/>
      <c r="I769" s="81"/>
      <c r="J769" s="81"/>
      <c r="K769" s="36"/>
      <c r="L769" s="82"/>
      <c r="M769" s="82"/>
      <c r="N769" s="83"/>
      <c r="O769" s="68" t="s">
        <v>201</v>
      </c>
      <c r="P769" s="70">
        <v>43975.843090277776</v>
      </c>
      <c r="Q769" s="68" t="s">
        <v>3723</v>
      </c>
      <c r="R769" s="71" t="s">
        <v>4932</v>
      </c>
      <c r="S769" s="68" t="s">
        <v>203</v>
      </c>
      <c r="T769" s="68"/>
      <c r="U769" s="70">
        <v>43975.843090277776</v>
      </c>
      <c r="V769" s="71" t="s">
        <v>5921</v>
      </c>
      <c r="W769" s="68"/>
      <c r="X769" s="68"/>
      <c r="Y769" s="73" t="s">
        <v>7921</v>
      </c>
      <c r="Z769" s="73" t="s">
        <v>9424</v>
      </c>
    </row>
    <row r="770" spans="1:26" x14ac:dyDescent="0.25">
      <c r="A770" s="66" t="s">
        <v>830</v>
      </c>
      <c r="B770" s="66" t="s">
        <v>2128</v>
      </c>
      <c r="C770" s="77"/>
      <c r="D770" s="78"/>
      <c r="E770" s="79"/>
      <c r="F770" s="80"/>
      <c r="G770" s="77"/>
      <c r="H770" s="76"/>
      <c r="I770" s="81"/>
      <c r="J770" s="81"/>
      <c r="K770" s="36"/>
      <c r="L770" s="82"/>
      <c r="M770" s="82"/>
      <c r="N770" s="83"/>
      <c r="O770" s="68" t="s">
        <v>201</v>
      </c>
      <c r="P770" s="70">
        <v>43975.843090277776</v>
      </c>
      <c r="Q770" s="68" t="s">
        <v>3723</v>
      </c>
      <c r="R770" s="71" t="s">
        <v>4932</v>
      </c>
      <c r="S770" s="68" t="s">
        <v>203</v>
      </c>
      <c r="T770" s="68"/>
      <c r="U770" s="70">
        <v>43975.843090277776</v>
      </c>
      <c r="V770" s="71" t="s">
        <v>5921</v>
      </c>
      <c r="W770" s="68"/>
      <c r="X770" s="68"/>
      <c r="Y770" s="73" t="s">
        <v>7921</v>
      </c>
      <c r="Z770" s="73" t="s">
        <v>9424</v>
      </c>
    </row>
    <row r="771" spans="1:26" x14ac:dyDescent="0.25">
      <c r="A771" s="66" t="s">
        <v>830</v>
      </c>
      <c r="B771" s="66" t="s">
        <v>2129</v>
      </c>
      <c r="C771" s="77"/>
      <c r="D771" s="78"/>
      <c r="E771" s="79"/>
      <c r="F771" s="80"/>
      <c r="G771" s="77"/>
      <c r="H771" s="76"/>
      <c r="I771" s="81"/>
      <c r="J771" s="81"/>
      <c r="K771" s="36"/>
      <c r="L771" s="82"/>
      <c r="M771" s="82"/>
      <c r="N771" s="83"/>
      <c r="O771" s="68" t="s">
        <v>202</v>
      </c>
      <c r="P771" s="70">
        <v>43975.843090277776</v>
      </c>
      <c r="Q771" s="68" t="s">
        <v>3723</v>
      </c>
      <c r="R771" s="71" t="s">
        <v>4932</v>
      </c>
      <c r="S771" s="68" t="s">
        <v>203</v>
      </c>
      <c r="T771" s="68"/>
      <c r="U771" s="70">
        <v>43975.843090277776</v>
      </c>
      <c r="V771" s="71" t="s">
        <v>5921</v>
      </c>
      <c r="W771" s="68"/>
      <c r="X771" s="68"/>
      <c r="Y771" s="73" t="s">
        <v>7921</v>
      </c>
      <c r="Z771" s="73" t="s">
        <v>9424</v>
      </c>
    </row>
    <row r="772" spans="1:26" x14ac:dyDescent="0.25">
      <c r="A772" s="66" t="s">
        <v>831</v>
      </c>
      <c r="B772" s="66" t="s">
        <v>2087</v>
      </c>
      <c r="C772" s="77"/>
      <c r="D772" s="78"/>
      <c r="E772" s="79"/>
      <c r="F772" s="80"/>
      <c r="G772" s="77"/>
      <c r="H772" s="76"/>
      <c r="I772" s="81"/>
      <c r="J772" s="81"/>
      <c r="K772" s="36"/>
      <c r="L772" s="82"/>
      <c r="M772" s="82"/>
      <c r="N772" s="83"/>
      <c r="O772" s="68" t="s">
        <v>201</v>
      </c>
      <c r="P772" s="70">
        <v>43975.843009259261</v>
      </c>
      <c r="Q772" s="68" t="s">
        <v>3537</v>
      </c>
      <c r="R772" s="68"/>
      <c r="S772" s="68"/>
      <c r="T772" s="68" t="s">
        <v>5209</v>
      </c>
      <c r="U772" s="70">
        <v>43975.843009259261</v>
      </c>
      <c r="V772" s="71" t="s">
        <v>5922</v>
      </c>
      <c r="W772" s="68"/>
      <c r="X772" s="68"/>
      <c r="Y772" s="73" t="s">
        <v>7922</v>
      </c>
      <c r="Z772" s="68"/>
    </row>
    <row r="773" spans="1:26" x14ac:dyDescent="0.25">
      <c r="A773" s="66" t="s">
        <v>831</v>
      </c>
      <c r="B773" s="66" t="s">
        <v>2192</v>
      </c>
      <c r="C773" s="77"/>
      <c r="D773" s="78"/>
      <c r="E773" s="79"/>
      <c r="F773" s="80"/>
      <c r="G773" s="77"/>
      <c r="H773" s="76"/>
      <c r="I773" s="81"/>
      <c r="J773" s="81"/>
      <c r="K773" s="36"/>
      <c r="L773" s="82"/>
      <c r="M773" s="82"/>
      <c r="N773" s="83"/>
      <c r="O773" s="68" t="s">
        <v>201</v>
      </c>
      <c r="P773" s="70">
        <v>43975.843090277776</v>
      </c>
      <c r="Q773" s="68" t="s">
        <v>3391</v>
      </c>
      <c r="R773" s="68"/>
      <c r="S773" s="68"/>
      <c r="T773" s="68"/>
      <c r="U773" s="70">
        <v>43975.843090277776</v>
      </c>
      <c r="V773" s="71" t="s">
        <v>5923</v>
      </c>
      <c r="W773" s="68"/>
      <c r="X773" s="68"/>
      <c r="Y773" s="73" t="s">
        <v>7923</v>
      </c>
      <c r="Z773" s="68"/>
    </row>
    <row r="774" spans="1:26" x14ac:dyDescent="0.25">
      <c r="A774" s="66" t="s">
        <v>831</v>
      </c>
      <c r="B774" s="66" t="s">
        <v>2087</v>
      </c>
      <c r="C774" s="77"/>
      <c r="D774" s="78"/>
      <c r="E774" s="79"/>
      <c r="F774" s="80"/>
      <c r="G774" s="77"/>
      <c r="H774" s="76"/>
      <c r="I774" s="81"/>
      <c r="J774" s="81"/>
      <c r="K774" s="36"/>
      <c r="L774" s="82"/>
      <c r="M774" s="82"/>
      <c r="N774" s="83"/>
      <c r="O774" s="68" t="s">
        <v>201</v>
      </c>
      <c r="P774" s="70">
        <v>43975.843090277776</v>
      </c>
      <c r="Q774" s="68" t="s">
        <v>3391</v>
      </c>
      <c r="R774" s="68"/>
      <c r="S774" s="68"/>
      <c r="T774" s="68"/>
      <c r="U774" s="70">
        <v>43975.843090277776</v>
      </c>
      <c r="V774" s="71" t="s">
        <v>5923</v>
      </c>
      <c r="W774" s="68"/>
      <c r="X774" s="68"/>
      <c r="Y774" s="73" t="s">
        <v>7923</v>
      </c>
      <c r="Z774" s="68"/>
    </row>
    <row r="775" spans="1:26" x14ac:dyDescent="0.25">
      <c r="A775" s="66" t="s">
        <v>831</v>
      </c>
      <c r="B775" s="66" t="s">
        <v>2021</v>
      </c>
      <c r="C775" s="77"/>
      <c r="D775" s="78"/>
      <c r="E775" s="79"/>
      <c r="F775" s="80"/>
      <c r="G775" s="77"/>
      <c r="H775" s="76"/>
      <c r="I775" s="81"/>
      <c r="J775" s="81"/>
      <c r="K775" s="36"/>
      <c r="L775" s="82"/>
      <c r="M775" s="82"/>
      <c r="N775" s="83"/>
      <c r="O775" s="68" t="s">
        <v>201</v>
      </c>
      <c r="P775" s="70">
        <v>43975.843090277776</v>
      </c>
      <c r="Q775" s="68" t="s">
        <v>3391</v>
      </c>
      <c r="R775" s="68"/>
      <c r="S775" s="68"/>
      <c r="T775" s="68"/>
      <c r="U775" s="70">
        <v>43975.843090277776</v>
      </c>
      <c r="V775" s="71" t="s">
        <v>5923</v>
      </c>
      <c r="W775" s="68"/>
      <c r="X775" s="68"/>
      <c r="Y775" s="73" t="s">
        <v>7923</v>
      </c>
      <c r="Z775" s="68"/>
    </row>
    <row r="776" spans="1:26" x14ac:dyDescent="0.25">
      <c r="A776" s="66" t="s">
        <v>831</v>
      </c>
      <c r="B776" s="66" t="s">
        <v>2193</v>
      </c>
      <c r="C776" s="77"/>
      <c r="D776" s="78"/>
      <c r="E776" s="79"/>
      <c r="F776" s="80"/>
      <c r="G776" s="77"/>
      <c r="H776" s="76"/>
      <c r="I776" s="81"/>
      <c r="J776" s="81"/>
      <c r="K776" s="36"/>
      <c r="L776" s="82"/>
      <c r="M776" s="82"/>
      <c r="N776" s="83"/>
      <c r="O776" s="68" t="s">
        <v>201</v>
      </c>
      <c r="P776" s="70">
        <v>43975.843090277776</v>
      </c>
      <c r="Q776" s="68" t="s">
        <v>3391</v>
      </c>
      <c r="R776" s="68"/>
      <c r="S776" s="68"/>
      <c r="T776" s="68"/>
      <c r="U776" s="70">
        <v>43975.843090277776</v>
      </c>
      <c r="V776" s="71" t="s">
        <v>5923</v>
      </c>
      <c r="W776" s="68"/>
      <c r="X776" s="68"/>
      <c r="Y776" s="73" t="s">
        <v>7923</v>
      </c>
      <c r="Z776" s="68"/>
    </row>
    <row r="777" spans="1:26" x14ac:dyDescent="0.25">
      <c r="A777" s="66" t="s">
        <v>832</v>
      </c>
      <c r="B777" s="66" t="s">
        <v>2437</v>
      </c>
      <c r="C777" s="77"/>
      <c r="D777" s="78"/>
      <c r="E777" s="79"/>
      <c r="F777" s="80"/>
      <c r="G777" s="77"/>
      <c r="H777" s="76"/>
      <c r="I777" s="81"/>
      <c r="J777" s="81"/>
      <c r="K777" s="36"/>
      <c r="L777" s="82"/>
      <c r="M777" s="82"/>
      <c r="N777" s="83"/>
      <c r="O777" s="68" t="s">
        <v>201</v>
      </c>
      <c r="P777" s="70">
        <v>43975.843090277776</v>
      </c>
      <c r="Q777" s="68" t="s">
        <v>3724</v>
      </c>
      <c r="R777" s="68"/>
      <c r="S777" s="68"/>
      <c r="T777" s="68"/>
      <c r="U777" s="70">
        <v>43975.843090277776</v>
      </c>
      <c r="V777" s="71" t="s">
        <v>5924</v>
      </c>
      <c r="W777" s="68"/>
      <c r="X777" s="68"/>
      <c r="Y777" s="73" t="s">
        <v>7924</v>
      </c>
      <c r="Z777" s="68"/>
    </row>
    <row r="778" spans="1:26" x14ac:dyDescent="0.25">
      <c r="A778" s="66" t="s">
        <v>833</v>
      </c>
      <c r="B778" s="66" t="s">
        <v>833</v>
      </c>
      <c r="C778" s="77"/>
      <c r="D778" s="78"/>
      <c r="E778" s="79"/>
      <c r="F778" s="80"/>
      <c r="G778" s="77"/>
      <c r="H778" s="76"/>
      <c r="I778" s="81"/>
      <c r="J778" s="81"/>
      <c r="K778" s="36"/>
      <c r="L778" s="82"/>
      <c r="M778" s="82"/>
      <c r="N778" s="83"/>
      <c r="O778" s="68" t="s">
        <v>186</v>
      </c>
      <c r="P778" s="70">
        <v>43975.843090277776</v>
      </c>
      <c r="Q778" s="68" t="s">
        <v>3725</v>
      </c>
      <c r="R778" s="68"/>
      <c r="S778" s="68"/>
      <c r="T778" s="68"/>
      <c r="U778" s="70">
        <v>43975.843090277776</v>
      </c>
      <c r="V778" s="71" t="s">
        <v>5925</v>
      </c>
      <c r="W778" s="68"/>
      <c r="X778" s="68"/>
      <c r="Y778" s="73" t="s">
        <v>7925</v>
      </c>
      <c r="Z778" s="68"/>
    </row>
    <row r="779" spans="1:26" x14ac:dyDescent="0.25">
      <c r="A779" s="66" t="s">
        <v>834</v>
      </c>
      <c r="B779" s="66" t="s">
        <v>2438</v>
      </c>
      <c r="C779" s="77"/>
      <c r="D779" s="78"/>
      <c r="E779" s="79"/>
      <c r="F779" s="80"/>
      <c r="G779" s="77"/>
      <c r="H779" s="76"/>
      <c r="I779" s="81"/>
      <c r="J779" s="81"/>
      <c r="K779" s="36"/>
      <c r="L779" s="82"/>
      <c r="M779" s="82"/>
      <c r="N779" s="83"/>
      <c r="O779" s="68" t="s">
        <v>201</v>
      </c>
      <c r="P779" s="70">
        <v>43975.843090277776</v>
      </c>
      <c r="Q779" s="68" t="s">
        <v>3726</v>
      </c>
      <c r="R779" s="68"/>
      <c r="S779" s="68"/>
      <c r="T779" s="68"/>
      <c r="U779" s="70">
        <v>43975.843090277776</v>
      </c>
      <c r="V779" s="71" t="s">
        <v>5926</v>
      </c>
      <c r="W779" s="68"/>
      <c r="X779" s="68"/>
      <c r="Y779" s="73" t="s">
        <v>7926</v>
      </c>
      <c r="Z779" s="68"/>
    </row>
    <row r="780" spans="1:26" x14ac:dyDescent="0.25">
      <c r="A780" s="66" t="s">
        <v>835</v>
      </c>
      <c r="B780" s="66" t="s">
        <v>835</v>
      </c>
      <c r="C780" s="77"/>
      <c r="D780" s="78"/>
      <c r="E780" s="79"/>
      <c r="F780" s="80"/>
      <c r="G780" s="77"/>
      <c r="H780" s="76"/>
      <c r="I780" s="81"/>
      <c r="J780" s="81"/>
      <c r="K780" s="36"/>
      <c r="L780" s="82"/>
      <c r="M780" s="82"/>
      <c r="N780" s="83"/>
      <c r="O780" s="68" t="s">
        <v>186</v>
      </c>
      <c r="P780" s="70">
        <v>43975.843090277776</v>
      </c>
      <c r="Q780" s="68" t="s">
        <v>3727</v>
      </c>
      <c r="R780" s="71" t="s">
        <v>4933</v>
      </c>
      <c r="S780" s="68" t="s">
        <v>203</v>
      </c>
      <c r="T780" s="68"/>
      <c r="U780" s="70">
        <v>43975.843090277776</v>
      </c>
      <c r="V780" s="71" t="s">
        <v>5927</v>
      </c>
      <c r="W780" s="68"/>
      <c r="X780" s="68"/>
      <c r="Y780" s="73" t="s">
        <v>7927</v>
      </c>
      <c r="Z780" s="68"/>
    </row>
    <row r="781" spans="1:26" x14ac:dyDescent="0.25">
      <c r="A781" s="66" t="s">
        <v>836</v>
      </c>
      <c r="B781" s="66" t="s">
        <v>2439</v>
      </c>
      <c r="C781" s="77"/>
      <c r="D781" s="78"/>
      <c r="E781" s="79"/>
      <c r="F781" s="80"/>
      <c r="G781" s="77"/>
      <c r="H781" s="76"/>
      <c r="I781" s="81"/>
      <c r="J781" s="81"/>
      <c r="K781" s="36"/>
      <c r="L781" s="82"/>
      <c r="M781" s="82"/>
      <c r="N781" s="83"/>
      <c r="O781" s="68" t="s">
        <v>201</v>
      </c>
      <c r="P781" s="70">
        <v>43975.843090277776</v>
      </c>
      <c r="Q781" s="68" t="s">
        <v>3728</v>
      </c>
      <c r="R781" s="68"/>
      <c r="S781" s="68"/>
      <c r="T781" s="68"/>
      <c r="U781" s="70">
        <v>43975.843090277776</v>
      </c>
      <c r="V781" s="71" t="s">
        <v>5928</v>
      </c>
      <c r="W781" s="68"/>
      <c r="X781" s="68"/>
      <c r="Y781" s="73" t="s">
        <v>7928</v>
      </c>
      <c r="Z781" s="68"/>
    </row>
    <row r="782" spans="1:26" x14ac:dyDescent="0.25">
      <c r="A782" s="66" t="s">
        <v>837</v>
      </c>
      <c r="B782" s="66" t="s">
        <v>2411</v>
      </c>
      <c r="C782" s="77"/>
      <c r="D782" s="78"/>
      <c r="E782" s="79"/>
      <c r="F782" s="80"/>
      <c r="G782" s="77"/>
      <c r="H782" s="76"/>
      <c r="I782" s="81"/>
      <c r="J782" s="81"/>
      <c r="K782" s="36"/>
      <c r="L782" s="82"/>
      <c r="M782" s="82"/>
      <c r="N782" s="83"/>
      <c r="O782" s="68" t="s">
        <v>201</v>
      </c>
      <c r="P782" s="70">
        <v>43975.843090277776</v>
      </c>
      <c r="Q782" s="68" t="s">
        <v>3699</v>
      </c>
      <c r="R782" s="68"/>
      <c r="S782" s="68"/>
      <c r="T782" s="68"/>
      <c r="U782" s="70">
        <v>43975.843090277776</v>
      </c>
      <c r="V782" s="71" t="s">
        <v>5929</v>
      </c>
      <c r="W782" s="68"/>
      <c r="X782" s="68"/>
      <c r="Y782" s="73" t="s">
        <v>7929</v>
      </c>
      <c r="Z782" s="68"/>
    </row>
    <row r="783" spans="1:26" x14ac:dyDescent="0.25">
      <c r="A783" s="66" t="s">
        <v>838</v>
      </c>
      <c r="B783" s="66" t="s">
        <v>2440</v>
      </c>
      <c r="C783" s="77"/>
      <c r="D783" s="78"/>
      <c r="E783" s="79"/>
      <c r="F783" s="80"/>
      <c r="G783" s="77"/>
      <c r="H783" s="76"/>
      <c r="I783" s="81"/>
      <c r="J783" s="81"/>
      <c r="K783" s="36"/>
      <c r="L783" s="82"/>
      <c r="M783" s="82"/>
      <c r="N783" s="83"/>
      <c r="O783" s="68" t="s">
        <v>201</v>
      </c>
      <c r="P783" s="70">
        <v>43975.843090277776</v>
      </c>
      <c r="Q783" s="68" t="s">
        <v>3729</v>
      </c>
      <c r="R783" s="68"/>
      <c r="S783" s="68"/>
      <c r="T783" s="68"/>
      <c r="U783" s="70">
        <v>43975.843090277776</v>
      </c>
      <c r="V783" s="71" t="s">
        <v>5930</v>
      </c>
      <c r="W783" s="68"/>
      <c r="X783" s="68"/>
      <c r="Y783" s="73" t="s">
        <v>7930</v>
      </c>
      <c r="Z783" s="68"/>
    </row>
    <row r="784" spans="1:26" x14ac:dyDescent="0.25">
      <c r="A784" s="66" t="s">
        <v>839</v>
      </c>
      <c r="B784" s="66" t="s">
        <v>839</v>
      </c>
      <c r="C784" s="77"/>
      <c r="D784" s="78"/>
      <c r="E784" s="79"/>
      <c r="F784" s="80"/>
      <c r="G784" s="77"/>
      <c r="H784" s="76"/>
      <c r="I784" s="81"/>
      <c r="J784" s="81"/>
      <c r="K784" s="36"/>
      <c r="L784" s="82"/>
      <c r="M784" s="82"/>
      <c r="N784" s="83"/>
      <c r="O784" s="68" t="s">
        <v>186</v>
      </c>
      <c r="P784" s="70">
        <v>43975.843090277776</v>
      </c>
      <c r="Q784" s="68" t="s">
        <v>3730</v>
      </c>
      <c r="R784" s="71" t="s">
        <v>4934</v>
      </c>
      <c r="S784" s="68" t="s">
        <v>203</v>
      </c>
      <c r="T784" s="68" t="s">
        <v>5248</v>
      </c>
      <c r="U784" s="70">
        <v>43975.843090277776</v>
      </c>
      <c r="V784" s="71" t="s">
        <v>5931</v>
      </c>
      <c r="W784" s="68"/>
      <c r="X784" s="68"/>
      <c r="Y784" s="73" t="s">
        <v>7931</v>
      </c>
      <c r="Z784" s="68"/>
    </row>
    <row r="785" spans="1:26" x14ac:dyDescent="0.25">
      <c r="A785" s="66" t="s">
        <v>840</v>
      </c>
      <c r="B785" s="66" t="s">
        <v>840</v>
      </c>
      <c r="C785" s="77"/>
      <c r="D785" s="78"/>
      <c r="E785" s="79"/>
      <c r="F785" s="80"/>
      <c r="G785" s="77"/>
      <c r="H785" s="76"/>
      <c r="I785" s="81"/>
      <c r="J785" s="81"/>
      <c r="K785" s="36"/>
      <c r="L785" s="82"/>
      <c r="M785" s="82"/>
      <c r="N785" s="83"/>
      <c r="O785" s="68" t="s">
        <v>186</v>
      </c>
      <c r="P785" s="70">
        <v>43975.843090277776</v>
      </c>
      <c r="Q785" s="68" t="s">
        <v>3731</v>
      </c>
      <c r="R785" s="71" t="s">
        <v>4935</v>
      </c>
      <c r="S785" s="68" t="s">
        <v>203</v>
      </c>
      <c r="T785" s="68" t="s">
        <v>5226</v>
      </c>
      <c r="U785" s="70">
        <v>43975.843090277776</v>
      </c>
      <c r="V785" s="71" t="s">
        <v>5932</v>
      </c>
      <c r="W785" s="68"/>
      <c r="X785" s="68"/>
      <c r="Y785" s="73" t="s">
        <v>7932</v>
      </c>
      <c r="Z785" s="68"/>
    </row>
    <row r="786" spans="1:26" x14ac:dyDescent="0.25">
      <c r="A786" s="66" t="s">
        <v>841</v>
      </c>
      <c r="B786" s="66" t="s">
        <v>2269</v>
      </c>
      <c r="C786" s="77"/>
      <c r="D786" s="78"/>
      <c r="E786" s="79"/>
      <c r="F786" s="80"/>
      <c r="G786" s="77"/>
      <c r="H786" s="76"/>
      <c r="I786" s="81"/>
      <c r="J786" s="81"/>
      <c r="K786" s="36"/>
      <c r="L786" s="82"/>
      <c r="M786" s="82"/>
      <c r="N786" s="83"/>
      <c r="O786" s="68" t="s">
        <v>201</v>
      </c>
      <c r="P786" s="70">
        <v>43975.843090277776</v>
      </c>
      <c r="Q786" s="68" t="s">
        <v>3490</v>
      </c>
      <c r="R786" s="68"/>
      <c r="S786" s="68"/>
      <c r="T786" s="68"/>
      <c r="U786" s="70">
        <v>43975.843090277776</v>
      </c>
      <c r="V786" s="71" t="s">
        <v>5933</v>
      </c>
      <c r="W786" s="68"/>
      <c r="X786" s="68"/>
      <c r="Y786" s="73" t="s">
        <v>7933</v>
      </c>
      <c r="Z786" s="68"/>
    </row>
    <row r="787" spans="1:26" x14ac:dyDescent="0.25">
      <c r="A787" s="66" t="s">
        <v>842</v>
      </c>
      <c r="B787" s="66" t="s">
        <v>842</v>
      </c>
      <c r="C787" s="77"/>
      <c r="D787" s="78"/>
      <c r="E787" s="79"/>
      <c r="F787" s="80"/>
      <c r="G787" s="77"/>
      <c r="H787" s="76"/>
      <c r="I787" s="81"/>
      <c r="J787" s="81"/>
      <c r="K787" s="36"/>
      <c r="L787" s="82"/>
      <c r="M787" s="82"/>
      <c r="N787" s="83"/>
      <c r="O787" s="68" t="s">
        <v>186</v>
      </c>
      <c r="P787" s="70">
        <v>43975.843090277776</v>
      </c>
      <c r="Q787" s="68" t="s">
        <v>3217</v>
      </c>
      <c r="R787" s="68"/>
      <c r="S787" s="68"/>
      <c r="T787" s="68"/>
      <c r="U787" s="70">
        <v>43975.843090277776</v>
      </c>
      <c r="V787" s="71" t="s">
        <v>5934</v>
      </c>
      <c r="W787" s="68"/>
      <c r="X787" s="68"/>
      <c r="Y787" s="73" t="s">
        <v>7934</v>
      </c>
      <c r="Z787" s="68"/>
    </row>
    <row r="788" spans="1:26" x14ac:dyDescent="0.25">
      <c r="A788" s="66" t="s">
        <v>843</v>
      </c>
      <c r="B788" s="66" t="s">
        <v>197</v>
      </c>
      <c r="C788" s="77"/>
      <c r="D788" s="78"/>
      <c r="E788" s="79"/>
      <c r="F788" s="80"/>
      <c r="G788" s="77"/>
      <c r="H788" s="76"/>
      <c r="I788" s="81"/>
      <c r="J788" s="81"/>
      <c r="K788" s="36"/>
      <c r="L788" s="82"/>
      <c r="M788" s="82"/>
      <c r="N788" s="83"/>
      <c r="O788" s="68" t="s">
        <v>202</v>
      </c>
      <c r="P788" s="70">
        <v>43975.843090277776</v>
      </c>
      <c r="Q788" s="68" t="s">
        <v>3732</v>
      </c>
      <c r="R788" s="68"/>
      <c r="S788" s="68"/>
      <c r="T788" s="68"/>
      <c r="U788" s="70">
        <v>43975.843090277776</v>
      </c>
      <c r="V788" s="71" t="s">
        <v>5935</v>
      </c>
      <c r="W788" s="68"/>
      <c r="X788" s="68"/>
      <c r="Y788" s="73" t="s">
        <v>7935</v>
      </c>
      <c r="Z788" s="73" t="s">
        <v>9425</v>
      </c>
    </row>
    <row r="789" spans="1:26" x14ac:dyDescent="0.25">
      <c r="A789" s="66" t="s">
        <v>844</v>
      </c>
      <c r="B789" s="66" t="s">
        <v>2007</v>
      </c>
      <c r="C789" s="77"/>
      <c r="D789" s="78"/>
      <c r="E789" s="79"/>
      <c r="F789" s="80"/>
      <c r="G789" s="77"/>
      <c r="H789" s="76"/>
      <c r="I789" s="81"/>
      <c r="J789" s="81"/>
      <c r="K789" s="36"/>
      <c r="L789" s="82"/>
      <c r="M789" s="82"/>
      <c r="N789" s="83"/>
      <c r="O789" s="68" t="s">
        <v>201</v>
      </c>
      <c r="P789" s="70">
        <v>43975.843090277776</v>
      </c>
      <c r="Q789" s="68" t="s">
        <v>3191</v>
      </c>
      <c r="R789" s="68"/>
      <c r="S789" s="68"/>
      <c r="T789" s="68"/>
      <c r="U789" s="70">
        <v>43975.843090277776</v>
      </c>
      <c r="V789" s="71" t="s">
        <v>5936</v>
      </c>
      <c r="W789" s="68"/>
      <c r="X789" s="68"/>
      <c r="Y789" s="73" t="s">
        <v>7936</v>
      </c>
      <c r="Z789" s="68"/>
    </row>
    <row r="790" spans="1:26" x14ac:dyDescent="0.25">
      <c r="A790" s="66" t="s">
        <v>845</v>
      </c>
      <c r="B790" s="66" t="s">
        <v>845</v>
      </c>
      <c r="C790" s="77"/>
      <c r="D790" s="78"/>
      <c r="E790" s="79"/>
      <c r="F790" s="80"/>
      <c r="G790" s="77"/>
      <c r="H790" s="76"/>
      <c r="I790" s="81"/>
      <c r="J790" s="81"/>
      <c r="K790" s="36"/>
      <c r="L790" s="82"/>
      <c r="M790" s="82"/>
      <c r="N790" s="83"/>
      <c r="O790" s="68" t="s">
        <v>186</v>
      </c>
      <c r="P790" s="70">
        <v>43975.843090277776</v>
      </c>
      <c r="Q790" s="68" t="s">
        <v>3733</v>
      </c>
      <c r="R790" s="71" t="s">
        <v>4936</v>
      </c>
      <c r="S790" s="68" t="s">
        <v>203</v>
      </c>
      <c r="T790" s="68"/>
      <c r="U790" s="70">
        <v>43975.843090277776</v>
      </c>
      <c r="V790" s="71" t="s">
        <v>5937</v>
      </c>
      <c r="W790" s="68"/>
      <c r="X790" s="68"/>
      <c r="Y790" s="73" t="s">
        <v>7937</v>
      </c>
      <c r="Z790" s="68"/>
    </row>
    <row r="791" spans="1:26" x14ac:dyDescent="0.25">
      <c r="A791" s="66" t="s">
        <v>846</v>
      </c>
      <c r="B791" s="66" t="s">
        <v>2192</v>
      </c>
      <c r="C791" s="77"/>
      <c r="D791" s="78"/>
      <c r="E791" s="79"/>
      <c r="F791" s="80"/>
      <c r="G791" s="77"/>
      <c r="H791" s="76"/>
      <c r="I791" s="81"/>
      <c r="J791" s="81"/>
      <c r="K791" s="36"/>
      <c r="L791" s="82"/>
      <c r="M791" s="82"/>
      <c r="N791" s="83"/>
      <c r="O791" s="68" t="s">
        <v>201</v>
      </c>
      <c r="P791" s="70">
        <v>43975.843090277776</v>
      </c>
      <c r="Q791" s="68" t="s">
        <v>3391</v>
      </c>
      <c r="R791" s="68"/>
      <c r="S791" s="68"/>
      <c r="T791" s="68"/>
      <c r="U791" s="70">
        <v>43975.843090277776</v>
      </c>
      <c r="V791" s="71" t="s">
        <v>5938</v>
      </c>
      <c r="W791" s="68"/>
      <c r="X791" s="68"/>
      <c r="Y791" s="73" t="s">
        <v>7938</v>
      </c>
      <c r="Z791" s="68"/>
    </row>
    <row r="792" spans="1:26" x14ac:dyDescent="0.25">
      <c r="A792" s="66" t="s">
        <v>846</v>
      </c>
      <c r="B792" s="66" t="s">
        <v>2193</v>
      </c>
      <c r="C792" s="77"/>
      <c r="D792" s="78"/>
      <c r="E792" s="79"/>
      <c r="F792" s="80"/>
      <c r="G792" s="77"/>
      <c r="H792" s="76"/>
      <c r="I792" s="81"/>
      <c r="J792" s="81"/>
      <c r="K792" s="36"/>
      <c r="L792" s="82"/>
      <c r="M792" s="82"/>
      <c r="N792" s="83"/>
      <c r="O792" s="68" t="s">
        <v>201</v>
      </c>
      <c r="P792" s="70">
        <v>43975.843090277776</v>
      </c>
      <c r="Q792" s="68" t="s">
        <v>3391</v>
      </c>
      <c r="R792" s="68"/>
      <c r="S792" s="68"/>
      <c r="T792" s="68"/>
      <c r="U792" s="70">
        <v>43975.843090277776</v>
      </c>
      <c r="V792" s="71" t="s">
        <v>5938</v>
      </c>
      <c r="W792" s="68"/>
      <c r="X792" s="68"/>
      <c r="Y792" s="73" t="s">
        <v>7938</v>
      </c>
      <c r="Z792" s="68"/>
    </row>
    <row r="793" spans="1:26" x14ac:dyDescent="0.25">
      <c r="A793" s="66" t="s">
        <v>846</v>
      </c>
      <c r="B793" s="66" t="s">
        <v>2087</v>
      </c>
      <c r="C793" s="77"/>
      <c r="D793" s="78"/>
      <c r="E793" s="79"/>
      <c r="F793" s="80"/>
      <c r="G793" s="77"/>
      <c r="H793" s="76"/>
      <c r="I793" s="81"/>
      <c r="J793" s="81"/>
      <c r="K793" s="36"/>
      <c r="L793" s="82"/>
      <c r="M793" s="82"/>
      <c r="N793" s="83"/>
      <c r="O793" s="68" t="s">
        <v>201</v>
      </c>
      <c r="P793" s="70">
        <v>43975.843090277776</v>
      </c>
      <c r="Q793" s="68" t="s">
        <v>3391</v>
      </c>
      <c r="R793" s="68"/>
      <c r="S793" s="68"/>
      <c r="T793" s="68"/>
      <c r="U793" s="70">
        <v>43975.843090277776</v>
      </c>
      <c r="V793" s="71" t="s">
        <v>5938</v>
      </c>
      <c r="W793" s="68"/>
      <c r="X793" s="68"/>
      <c r="Y793" s="73" t="s">
        <v>7938</v>
      </c>
      <c r="Z793" s="68"/>
    </row>
    <row r="794" spans="1:26" x14ac:dyDescent="0.25">
      <c r="A794" s="66" t="s">
        <v>846</v>
      </c>
      <c r="B794" s="66" t="s">
        <v>2021</v>
      </c>
      <c r="C794" s="77"/>
      <c r="D794" s="78"/>
      <c r="E794" s="79"/>
      <c r="F794" s="80"/>
      <c r="G794" s="77"/>
      <c r="H794" s="76"/>
      <c r="I794" s="81"/>
      <c r="J794" s="81"/>
      <c r="K794" s="36"/>
      <c r="L794" s="82"/>
      <c r="M794" s="82"/>
      <c r="N794" s="83"/>
      <c r="O794" s="68" t="s">
        <v>201</v>
      </c>
      <c r="P794" s="70">
        <v>43975.843090277776</v>
      </c>
      <c r="Q794" s="68" t="s">
        <v>3391</v>
      </c>
      <c r="R794" s="68"/>
      <c r="S794" s="68"/>
      <c r="T794" s="68"/>
      <c r="U794" s="70">
        <v>43975.843090277776</v>
      </c>
      <c r="V794" s="71" t="s">
        <v>5938</v>
      </c>
      <c r="W794" s="68"/>
      <c r="X794" s="68"/>
      <c r="Y794" s="73" t="s">
        <v>7938</v>
      </c>
      <c r="Z794" s="68"/>
    </row>
    <row r="795" spans="1:26" x14ac:dyDescent="0.25">
      <c r="A795" s="66" t="s">
        <v>847</v>
      </c>
      <c r="B795" s="66" t="s">
        <v>2441</v>
      </c>
      <c r="C795" s="77"/>
      <c r="D795" s="78"/>
      <c r="E795" s="79"/>
      <c r="F795" s="80"/>
      <c r="G795" s="77"/>
      <c r="H795" s="76"/>
      <c r="I795" s="81"/>
      <c r="J795" s="81"/>
      <c r="K795" s="36"/>
      <c r="L795" s="82"/>
      <c r="M795" s="82"/>
      <c r="N795" s="83"/>
      <c r="O795" s="68" t="s">
        <v>202</v>
      </c>
      <c r="P795" s="70">
        <v>43975.843090277776</v>
      </c>
      <c r="Q795" s="68" t="s">
        <v>3734</v>
      </c>
      <c r="R795" s="71" t="s">
        <v>4937</v>
      </c>
      <c r="S795" s="68" t="s">
        <v>203</v>
      </c>
      <c r="T795" s="68"/>
      <c r="U795" s="70">
        <v>43975.843090277776</v>
      </c>
      <c r="V795" s="71" t="s">
        <v>5939</v>
      </c>
      <c r="W795" s="68"/>
      <c r="X795" s="68"/>
      <c r="Y795" s="73" t="s">
        <v>7939</v>
      </c>
      <c r="Z795" s="73" t="s">
        <v>9426</v>
      </c>
    </row>
    <row r="796" spans="1:26" x14ac:dyDescent="0.25">
      <c r="A796" s="66" t="s">
        <v>847</v>
      </c>
      <c r="B796" s="66" t="s">
        <v>2051</v>
      </c>
      <c r="C796" s="77"/>
      <c r="D796" s="78"/>
      <c r="E796" s="79"/>
      <c r="F796" s="80"/>
      <c r="G796" s="77"/>
      <c r="H796" s="76"/>
      <c r="I796" s="81"/>
      <c r="J796" s="81"/>
      <c r="K796" s="36"/>
      <c r="L796" s="82"/>
      <c r="M796" s="82"/>
      <c r="N796" s="83"/>
      <c r="O796" s="68" t="s">
        <v>201</v>
      </c>
      <c r="P796" s="70">
        <v>43975.843090277776</v>
      </c>
      <c r="Q796" s="68" t="s">
        <v>3734</v>
      </c>
      <c r="R796" s="71" t="s">
        <v>4937</v>
      </c>
      <c r="S796" s="68" t="s">
        <v>203</v>
      </c>
      <c r="T796" s="68"/>
      <c r="U796" s="70">
        <v>43975.843090277776</v>
      </c>
      <c r="V796" s="71" t="s">
        <v>5939</v>
      </c>
      <c r="W796" s="68"/>
      <c r="X796" s="68"/>
      <c r="Y796" s="73" t="s">
        <v>7939</v>
      </c>
      <c r="Z796" s="73" t="s">
        <v>9426</v>
      </c>
    </row>
    <row r="797" spans="1:26" x14ac:dyDescent="0.25">
      <c r="A797" s="66" t="s">
        <v>848</v>
      </c>
      <c r="B797" s="66" t="s">
        <v>848</v>
      </c>
      <c r="C797" s="77"/>
      <c r="D797" s="78"/>
      <c r="E797" s="79"/>
      <c r="F797" s="80"/>
      <c r="G797" s="77"/>
      <c r="H797" s="76"/>
      <c r="I797" s="81"/>
      <c r="J797" s="81"/>
      <c r="K797" s="36"/>
      <c r="L797" s="82"/>
      <c r="M797" s="82"/>
      <c r="N797" s="83"/>
      <c r="O797" s="68" t="s">
        <v>186</v>
      </c>
      <c r="P797" s="70">
        <v>43975.843090277776</v>
      </c>
      <c r="Q797" s="68" t="s">
        <v>3735</v>
      </c>
      <c r="R797" s="71" t="s">
        <v>4938</v>
      </c>
      <c r="S797" s="68" t="s">
        <v>203</v>
      </c>
      <c r="T797" s="68"/>
      <c r="U797" s="70">
        <v>43975.843090277776</v>
      </c>
      <c r="V797" s="71" t="s">
        <v>5940</v>
      </c>
      <c r="W797" s="68"/>
      <c r="X797" s="68"/>
      <c r="Y797" s="73" t="s">
        <v>7940</v>
      </c>
      <c r="Z797" s="68"/>
    </row>
    <row r="798" spans="1:26" x14ac:dyDescent="0.25">
      <c r="A798" s="66" t="s">
        <v>849</v>
      </c>
      <c r="B798" s="66" t="s">
        <v>2442</v>
      </c>
      <c r="C798" s="77"/>
      <c r="D798" s="78"/>
      <c r="E798" s="79"/>
      <c r="F798" s="80"/>
      <c r="G798" s="77"/>
      <c r="H798" s="76"/>
      <c r="I798" s="81"/>
      <c r="J798" s="81"/>
      <c r="K798" s="36"/>
      <c r="L798" s="82"/>
      <c r="M798" s="82"/>
      <c r="N798" s="83"/>
      <c r="O798" s="68" t="s">
        <v>202</v>
      </c>
      <c r="P798" s="70">
        <v>43975.843090277776</v>
      </c>
      <c r="Q798" s="68" t="s">
        <v>3736</v>
      </c>
      <c r="R798" s="68"/>
      <c r="S798" s="68"/>
      <c r="T798" s="68"/>
      <c r="U798" s="70">
        <v>43975.843090277776</v>
      </c>
      <c r="V798" s="71" t="s">
        <v>5941</v>
      </c>
      <c r="W798" s="68"/>
      <c r="X798" s="68"/>
      <c r="Y798" s="73" t="s">
        <v>7941</v>
      </c>
      <c r="Z798" s="73" t="s">
        <v>9427</v>
      </c>
    </row>
    <row r="799" spans="1:26" x14ac:dyDescent="0.25">
      <c r="A799" s="66" t="s">
        <v>850</v>
      </c>
      <c r="B799" s="66" t="s">
        <v>2443</v>
      </c>
      <c r="C799" s="77"/>
      <c r="D799" s="78"/>
      <c r="E799" s="79"/>
      <c r="F799" s="80"/>
      <c r="G799" s="77"/>
      <c r="H799" s="76"/>
      <c r="I799" s="81"/>
      <c r="J799" s="81"/>
      <c r="K799" s="36"/>
      <c r="L799" s="82"/>
      <c r="M799" s="82"/>
      <c r="N799" s="83"/>
      <c r="O799" s="68" t="s">
        <v>201</v>
      </c>
      <c r="P799" s="70">
        <v>43975.843090277776</v>
      </c>
      <c r="Q799" s="68" t="s">
        <v>3737</v>
      </c>
      <c r="R799" s="68"/>
      <c r="S799" s="68"/>
      <c r="T799" s="68"/>
      <c r="U799" s="70">
        <v>43975.843090277776</v>
      </c>
      <c r="V799" s="71" t="s">
        <v>5942</v>
      </c>
      <c r="W799" s="68"/>
      <c r="X799" s="68"/>
      <c r="Y799" s="73" t="s">
        <v>7942</v>
      </c>
      <c r="Z799" s="68"/>
    </row>
    <row r="800" spans="1:26" x14ac:dyDescent="0.25">
      <c r="A800" s="66" t="s">
        <v>851</v>
      </c>
      <c r="B800" s="66" t="s">
        <v>851</v>
      </c>
      <c r="C800" s="77"/>
      <c r="D800" s="78"/>
      <c r="E800" s="79"/>
      <c r="F800" s="80"/>
      <c r="G800" s="77"/>
      <c r="H800" s="76"/>
      <c r="I800" s="81"/>
      <c r="J800" s="81"/>
      <c r="K800" s="36"/>
      <c r="L800" s="82"/>
      <c r="M800" s="82"/>
      <c r="N800" s="83"/>
      <c r="O800" s="68" t="s">
        <v>186</v>
      </c>
      <c r="P800" s="70">
        <v>43975.843090277776</v>
      </c>
      <c r="Q800" s="68" t="s">
        <v>3738</v>
      </c>
      <c r="R800" s="68"/>
      <c r="S800" s="68"/>
      <c r="T800" s="68"/>
      <c r="U800" s="70">
        <v>43975.843090277776</v>
      </c>
      <c r="V800" s="71" t="s">
        <v>5943</v>
      </c>
      <c r="W800" s="68"/>
      <c r="X800" s="68"/>
      <c r="Y800" s="73" t="s">
        <v>7943</v>
      </c>
      <c r="Z800" s="68"/>
    </row>
    <row r="801" spans="1:26" x14ac:dyDescent="0.25">
      <c r="A801" s="66" t="s">
        <v>852</v>
      </c>
      <c r="B801" s="66" t="s">
        <v>2354</v>
      </c>
      <c r="C801" s="77"/>
      <c r="D801" s="78"/>
      <c r="E801" s="79"/>
      <c r="F801" s="80"/>
      <c r="G801" s="77"/>
      <c r="H801" s="76"/>
      <c r="I801" s="81"/>
      <c r="J801" s="81"/>
      <c r="K801" s="36"/>
      <c r="L801" s="82"/>
      <c r="M801" s="82"/>
      <c r="N801" s="83"/>
      <c r="O801" s="68" t="s">
        <v>201</v>
      </c>
      <c r="P801" s="70">
        <v>43975.843090277776</v>
      </c>
      <c r="Q801" s="68" t="s">
        <v>3596</v>
      </c>
      <c r="R801" s="68"/>
      <c r="S801" s="68"/>
      <c r="T801" s="68"/>
      <c r="U801" s="70">
        <v>43975.843090277776</v>
      </c>
      <c r="V801" s="71" t="s">
        <v>5944</v>
      </c>
      <c r="W801" s="68"/>
      <c r="X801" s="68"/>
      <c r="Y801" s="73" t="s">
        <v>7944</v>
      </c>
      <c r="Z801" s="68"/>
    </row>
    <row r="802" spans="1:26" x14ac:dyDescent="0.25">
      <c r="A802" s="66" t="s">
        <v>853</v>
      </c>
      <c r="B802" s="66" t="s">
        <v>2444</v>
      </c>
      <c r="C802" s="77"/>
      <c r="D802" s="78"/>
      <c r="E802" s="79"/>
      <c r="F802" s="80"/>
      <c r="G802" s="77"/>
      <c r="H802" s="76"/>
      <c r="I802" s="81"/>
      <c r="J802" s="81"/>
      <c r="K802" s="36"/>
      <c r="L802" s="82"/>
      <c r="M802" s="82"/>
      <c r="N802" s="83"/>
      <c r="O802" s="68" t="s">
        <v>201</v>
      </c>
      <c r="P802" s="70">
        <v>43975.843090277776</v>
      </c>
      <c r="Q802" s="68" t="s">
        <v>3739</v>
      </c>
      <c r="R802" s="68"/>
      <c r="S802" s="68"/>
      <c r="T802" s="68"/>
      <c r="U802" s="70">
        <v>43975.843090277776</v>
      </c>
      <c r="V802" s="71" t="s">
        <v>5945</v>
      </c>
      <c r="W802" s="68"/>
      <c r="X802" s="68"/>
      <c r="Y802" s="73" t="s">
        <v>7945</v>
      </c>
      <c r="Z802" s="68"/>
    </row>
    <row r="803" spans="1:26" x14ac:dyDescent="0.25">
      <c r="A803" s="66" t="s">
        <v>854</v>
      </c>
      <c r="B803" s="66" t="s">
        <v>2445</v>
      </c>
      <c r="C803" s="77"/>
      <c r="D803" s="78"/>
      <c r="E803" s="79"/>
      <c r="F803" s="80"/>
      <c r="G803" s="77"/>
      <c r="H803" s="76"/>
      <c r="I803" s="81"/>
      <c r="J803" s="81"/>
      <c r="K803" s="36"/>
      <c r="L803" s="82"/>
      <c r="M803" s="82"/>
      <c r="N803" s="83"/>
      <c r="O803" s="68" t="s">
        <v>201</v>
      </c>
      <c r="P803" s="70">
        <v>43975.843090277776</v>
      </c>
      <c r="Q803" s="68" t="s">
        <v>3740</v>
      </c>
      <c r="R803" s="68"/>
      <c r="S803" s="68"/>
      <c r="T803" s="68"/>
      <c r="U803" s="70">
        <v>43975.843090277776</v>
      </c>
      <c r="V803" s="71" t="s">
        <v>5946</v>
      </c>
      <c r="W803" s="68"/>
      <c r="X803" s="68"/>
      <c r="Y803" s="73" t="s">
        <v>7946</v>
      </c>
      <c r="Z803" s="68"/>
    </row>
    <row r="804" spans="1:26" x14ac:dyDescent="0.25">
      <c r="A804" s="66" t="s">
        <v>855</v>
      </c>
      <c r="B804" s="66" t="s">
        <v>2446</v>
      </c>
      <c r="C804" s="77"/>
      <c r="D804" s="78"/>
      <c r="E804" s="79"/>
      <c r="F804" s="80"/>
      <c r="G804" s="77"/>
      <c r="H804" s="76"/>
      <c r="I804" s="81"/>
      <c r="J804" s="81"/>
      <c r="K804" s="36"/>
      <c r="L804" s="82"/>
      <c r="M804" s="82"/>
      <c r="N804" s="83"/>
      <c r="O804" s="68" t="s">
        <v>201</v>
      </c>
      <c r="P804" s="70">
        <v>43975.843090277776</v>
      </c>
      <c r="Q804" s="68" t="s">
        <v>3741</v>
      </c>
      <c r="R804" s="68"/>
      <c r="S804" s="68"/>
      <c r="T804" s="68"/>
      <c r="U804" s="70">
        <v>43975.843090277776</v>
      </c>
      <c r="V804" s="71" t="s">
        <v>5947</v>
      </c>
      <c r="W804" s="68"/>
      <c r="X804" s="68"/>
      <c r="Y804" s="73" t="s">
        <v>7947</v>
      </c>
      <c r="Z804" s="68"/>
    </row>
    <row r="805" spans="1:26" x14ac:dyDescent="0.25">
      <c r="A805" s="66" t="s">
        <v>856</v>
      </c>
      <c r="B805" s="66" t="s">
        <v>856</v>
      </c>
      <c r="C805" s="77"/>
      <c r="D805" s="78"/>
      <c r="E805" s="79"/>
      <c r="F805" s="80"/>
      <c r="G805" s="77"/>
      <c r="H805" s="76"/>
      <c r="I805" s="81"/>
      <c r="J805" s="81"/>
      <c r="K805" s="36"/>
      <c r="L805" s="82"/>
      <c r="M805" s="82"/>
      <c r="N805" s="83"/>
      <c r="O805" s="68" t="s">
        <v>186</v>
      </c>
      <c r="P805" s="70">
        <v>43975.843101851853</v>
      </c>
      <c r="Q805" s="68" t="s">
        <v>3742</v>
      </c>
      <c r="R805" s="71" t="s">
        <v>4939</v>
      </c>
      <c r="S805" s="68" t="s">
        <v>203</v>
      </c>
      <c r="T805" s="68"/>
      <c r="U805" s="70">
        <v>43975.843101851853</v>
      </c>
      <c r="V805" s="71" t="s">
        <v>5948</v>
      </c>
      <c r="W805" s="68"/>
      <c r="X805" s="68"/>
      <c r="Y805" s="73" t="s">
        <v>7948</v>
      </c>
      <c r="Z805" s="68"/>
    </row>
    <row r="806" spans="1:26" x14ac:dyDescent="0.25">
      <c r="A806" s="66" t="s">
        <v>857</v>
      </c>
      <c r="B806" s="66" t="s">
        <v>2107</v>
      </c>
      <c r="C806" s="77"/>
      <c r="D806" s="78"/>
      <c r="E806" s="79"/>
      <c r="F806" s="80"/>
      <c r="G806" s="77"/>
      <c r="H806" s="76"/>
      <c r="I806" s="81"/>
      <c r="J806" s="81"/>
      <c r="K806" s="36"/>
      <c r="L806" s="82"/>
      <c r="M806" s="82"/>
      <c r="N806" s="83"/>
      <c r="O806" s="68" t="s">
        <v>201</v>
      </c>
      <c r="P806" s="70">
        <v>43975.843101851853</v>
      </c>
      <c r="Q806" s="68" t="s">
        <v>3311</v>
      </c>
      <c r="R806" s="68"/>
      <c r="S806" s="68"/>
      <c r="T806" s="68"/>
      <c r="U806" s="70">
        <v>43975.843101851853</v>
      </c>
      <c r="V806" s="71" t="s">
        <v>5949</v>
      </c>
      <c r="W806" s="68"/>
      <c r="X806" s="68"/>
      <c r="Y806" s="73" t="s">
        <v>7949</v>
      </c>
      <c r="Z806" s="68"/>
    </row>
    <row r="807" spans="1:26" x14ac:dyDescent="0.25">
      <c r="A807" s="66" t="s">
        <v>857</v>
      </c>
      <c r="B807" s="66" t="s">
        <v>2109</v>
      </c>
      <c r="C807" s="77"/>
      <c r="D807" s="78"/>
      <c r="E807" s="79"/>
      <c r="F807" s="80"/>
      <c r="G807" s="77"/>
      <c r="H807" s="76"/>
      <c r="I807" s="81"/>
      <c r="J807" s="81"/>
      <c r="K807" s="36"/>
      <c r="L807" s="82"/>
      <c r="M807" s="82"/>
      <c r="N807" s="83"/>
      <c r="O807" s="68" t="s">
        <v>201</v>
      </c>
      <c r="P807" s="70">
        <v>43975.843101851853</v>
      </c>
      <c r="Q807" s="68" t="s">
        <v>3311</v>
      </c>
      <c r="R807" s="68"/>
      <c r="S807" s="68"/>
      <c r="T807" s="68"/>
      <c r="U807" s="70">
        <v>43975.843101851853</v>
      </c>
      <c r="V807" s="71" t="s">
        <v>5949</v>
      </c>
      <c r="W807" s="68"/>
      <c r="X807" s="68"/>
      <c r="Y807" s="73" t="s">
        <v>7949</v>
      </c>
      <c r="Z807" s="68"/>
    </row>
    <row r="808" spans="1:26" x14ac:dyDescent="0.25">
      <c r="A808" s="66" t="s">
        <v>857</v>
      </c>
      <c r="B808" s="66" t="s">
        <v>2110</v>
      </c>
      <c r="C808" s="77"/>
      <c r="D808" s="78"/>
      <c r="E808" s="79"/>
      <c r="F808" s="80"/>
      <c r="G808" s="77"/>
      <c r="H808" s="76"/>
      <c r="I808" s="81"/>
      <c r="J808" s="81"/>
      <c r="K808" s="36"/>
      <c r="L808" s="82"/>
      <c r="M808" s="82"/>
      <c r="N808" s="83"/>
      <c r="O808" s="68" t="s">
        <v>201</v>
      </c>
      <c r="P808" s="70">
        <v>43975.843101851853</v>
      </c>
      <c r="Q808" s="68" t="s">
        <v>3311</v>
      </c>
      <c r="R808" s="68"/>
      <c r="S808" s="68"/>
      <c r="T808" s="68"/>
      <c r="U808" s="70">
        <v>43975.843101851853</v>
      </c>
      <c r="V808" s="71" t="s">
        <v>5949</v>
      </c>
      <c r="W808" s="68"/>
      <c r="X808" s="68"/>
      <c r="Y808" s="73" t="s">
        <v>7949</v>
      </c>
      <c r="Z808" s="68"/>
    </row>
    <row r="809" spans="1:26" x14ac:dyDescent="0.25">
      <c r="A809" s="66" t="s">
        <v>857</v>
      </c>
      <c r="B809" s="66" t="s">
        <v>2111</v>
      </c>
      <c r="C809" s="77"/>
      <c r="D809" s="78"/>
      <c r="E809" s="79"/>
      <c r="F809" s="80"/>
      <c r="G809" s="77"/>
      <c r="H809" s="76"/>
      <c r="I809" s="81"/>
      <c r="J809" s="81"/>
      <c r="K809" s="36"/>
      <c r="L809" s="82"/>
      <c r="M809" s="82"/>
      <c r="N809" s="83"/>
      <c r="O809" s="68" t="s">
        <v>201</v>
      </c>
      <c r="P809" s="70">
        <v>43975.843101851853</v>
      </c>
      <c r="Q809" s="68" t="s">
        <v>3311</v>
      </c>
      <c r="R809" s="68"/>
      <c r="S809" s="68"/>
      <c r="T809" s="68"/>
      <c r="U809" s="70">
        <v>43975.843101851853</v>
      </c>
      <c r="V809" s="71" t="s">
        <v>5949</v>
      </c>
      <c r="W809" s="68"/>
      <c r="X809" s="68"/>
      <c r="Y809" s="73" t="s">
        <v>7949</v>
      </c>
      <c r="Z809" s="68"/>
    </row>
    <row r="810" spans="1:26" x14ac:dyDescent="0.25">
      <c r="A810" s="66" t="s">
        <v>857</v>
      </c>
      <c r="B810" s="66" t="s">
        <v>2112</v>
      </c>
      <c r="C810" s="77"/>
      <c r="D810" s="78"/>
      <c r="E810" s="79"/>
      <c r="F810" s="80"/>
      <c r="G810" s="77"/>
      <c r="H810" s="76"/>
      <c r="I810" s="81"/>
      <c r="J810" s="81"/>
      <c r="K810" s="36"/>
      <c r="L810" s="82"/>
      <c r="M810" s="82"/>
      <c r="N810" s="83"/>
      <c r="O810" s="68" t="s">
        <v>201</v>
      </c>
      <c r="P810" s="70">
        <v>43975.843101851853</v>
      </c>
      <c r="Q810" s="68" t="s">
        <v>3311</v>
      </c>
      <c r="R810" s="68"/>
      <c r="S810" s="68"/>
      <c r="T810" s="68"/>
      <c r="U810" s="70">
        <v>43975.843101851853</v>
      </c>
      <c r="V810" s="71" t="s">
        <v>5949</v>
      </c>
      <c r="W810" s="68"/>
      <c r="X810" s="68"/>
      <c r="Y810" s="73" t="s">
        <v>7949</v>
      </c>
      <c r="Z810" s="68"/>
    </row>
    <row r="811" spans="1:26" x14ac:dyDescent="0.25">
      <c r="A811" s="66" t="s">
        <v>857</v>
      </c>
      <c r="B811" s="66" t="s">
        <v>2115</v>
      </c>
      <c r="C811" s="77"/>
      <c r="D811" s="78"/>
      <c r="E811" s="79"/>
      <c r="F811" s="80"/>
      <c r="G811" s="77"/>
      <c r="H811" s="76"/>
      <c r="I811" s="81"/>
      <c r="J811" s="81"/>
      <c r="K811" s="36"/>
      <c r="L811" s="82"/>
      <c r="M811" s="82"/>
      <c r="N811" s="83"/>
      <c r="O811" s="68" t="s">
        <v>201</v>
      </c>
      <c r="P811" s="70">
        <v>43975.843101851853</v>
      </c>
      <c r="Q811" s="68" t="s">
        <v>3311</v>
      </c>
      <c r="R811" s="68"/>
      <c r="S811" s="68"/>
      <c r="T811" s="68"/>
      <c r="U811" s="70">
        <v>43975.843101851853</v>
      </c>
      <c r="V811" s="71" t="s">
        <v>5949</v>
      </c>
      <c r="W811" s="68"/>
      <c r="X811" s="68"/>
      <c r="Y811" s="73" t="s">
        <v>7949</v>
      </c>
      <c r="Z811" s="68"/>
    </row>
    <row r="812" spans="1:26" x14ac:dyDescent="0.25">
      <c r="A812" s="66" t="s">
        <v>857</v>
      </c>
      <c r="B812" s="66" t="s">
        <v>2108</v>
      </c>
      <c r="C812" s="77"/>
      <c r="D812" s="78"/>
      <c r="E812" s="79"/>
      <c r="F812" s="80"/>
      <c r="G812" s="77"/>
      <c r="H812" s="76"/>
      <c r="I812" s="81"/>
      <c r="J812" s="81"/>
      <c r="K812" s="36"/>
      <c r="L812" s="82"/>
      <c r="M812" s="82"/>
      <c r="N812" s="83"/>
      <c r="O812" s="68" t="s">
        <v>201</v>
      </c>
      <c r="P812" s="70">
        <v>43975.843101851853</v>
      </c>
      <c r="Q812" s="68" t="s">
        <v>3311</v>
      </c>
      <c r="R812" s="68"/>
      <c r="S812" s="68"/>
      <c r="T812" s="68"/>
      <c r="U812" s="70">
        <v>43975.843101851853</v>
      </c>
      <c r="V812" s="71" t="s">
        <v>5949</v>
      </c>
      <c r="W812" s="68"/>
      <c r="X812" s="68"/>
      <c r="Y812" s="73" t="s">
        <v>7949</v>
      </c>
      <c r="Z812" s="68"/>
    </row>
    <row r="813" spans="1:26" x14ac:dyDescent="0.25">
      <c r="A813" s="66" t="s">
        <v>857</v>
      </c>
      <c r="B813" s="66" t="s">
        <v>2113</v>
      </c>
      <c r="C813" s="77"/>
      <c r="D813" s="78"/>
      <c r="E813" s="79"/>
      <c r="F813" s="80"/>
      <c r="G813" s="77"/>
      <c r="H813" s="76"/>
      <c r="I813" s="81"/>
      <c r="J813" s="81"/>
      <c r="K813" s="36"/>
      <c r="L813" s="82"/>
      <c r="M813" s="82"/>
      <c r="N813" s="83"/>
      <c r="O813" s="68" t="s">
        <v>201</v>
      </c>
      <c r="P813" s="70">
        <v>43975.843101851853</v>
      </c>
      <c r="Q813" s="68" t="s">
        <v>3311</v>
      </c>
      <c r="R813" s="68"/>
      <c r="S813" s="68"/>
      <c r="T813" s="68"/>
      <c r="U813" s="70">
        <v>43975.843101851853</v>
      </c>
      <c r="V813" s="71" t="s">
        <v>5949</v>
      </c>
      <c r="W813" s="68"/>
      <c r="X813" s="68"/>
      <c r="Y813" s="73" t="s">
        <v>7949</v>
      </c>
      <c r="Z813" s="68"/>
    </row>
    <row r="814" spans="1:26" x14ac:dyDescent="0.25">
      <c r="A814" s="66" t="s">
        <v>857</v>
      </c>
      <c r="B814" s="66" t="s">
        <v>2114</v>
      </c>
      <c r="C814" s="77"/>
      <c r="D814" s="78"/>
      <c r="E814" s="79"/>
      <c r="F814" s="80"/>
      <c r="G814" s="77"/>
      <c r="H814" s="76"/>
      <c r="I814" s="81"/>
      <c r="J814" s="81"/>
      <c r="K814" s="36"/>
      <c r="L814" s="82"/>
      <c r="M814" s="82"/>
      <c r="N814" s="83"/>
      <c r="O814" s="68" t="s">
        <v>201</v>
      </c>
      <c r="P814" s="70">
        <v>43975.843101851853</v>
      </c>
      <c r="Q814" s="68" t="s">
        <v>3311</v>
      </c>
      <c r="R814" s="68"/>
      <c r="S814" s="68"/>
      <c r="T814" s="68"/>
      <c r="U814" s="70">
        <v>43975.843101851853</v>
      </c>
      <c r="V814" s="71" t="s">
        <v>5949</v>
      </c>
      <c r="W814" s="68"/>
      <c r="X814" s="68"/>
      <c r="Y814" s="73" t="s">
        <v>7949</v>
      </c>
      <c r="Z814" s="68"/>
    </row>
    <row r="815" spans="1:26" x14ac:dyDescent="0.25">
      <c r="A815" s="66" t="s">
        <v>858</v>
      </c>
      <c r="B815" s="66" t="s">
        <v>2447</v>
      </c>
      <c r="C815" s="77"/>
      <c r="D815" s="78"/>
      <c r="E815" s="79"/>
      <c r="F815" s="80"/>
      <c r="G815" s="77"/>
      <c r="H815" s="76"/>
      <c r="I815" s="81"/>
      <c r="J815" s="81"/>
      <c r="K815" s="36"/>
      <c r="L815" s="82"/>
      <c r="M815" s="82"/>
      <c r="N815" s="83"/>
      <c r="O815" s="68" t="s">
        <v>202</v>
      </c>
      <c r="P815" s="70">
        <v>43975.843101851853</v>
      </c>
      <c r="Q815" s="68" t="s">
        <v>3743</v>
      </c>
      <c r="R815" s="71" t="s">
        <v>4940</v>
      </c>
      <c r="S815" s="68" t="s">
        <v>203</v>
      </c>
      <c r="T815" s="68"/>
      <c r="U815" s="70">
        <v>43975.843101851853</v>
      </c>
      <c r="V815" s="71" t="s">
        <v>5950</v>
      </c>
      <c r="W815" s="68"/>
      <c r="X815" s="68"/>
      <c r="Y815" s="73" t="s">
        <v>7950</v>
      </c>
      <c r="Z815" s="73" t="s">
        <v>9428</v>
      </c>
    </row>
    <row r="816" spans="1:26" x14ac:dyDescent="0.25">
      <c r="A816" s="66" t="s">
        <v>859</v>
      </c>
      <c r="B816" s="66" t="s">
        <v>2448</v>
      </c>
      <c r="C816" s="77"/>
      <c r="D816" s="78"/>
      <c r="E816" s="79"/>
      <c r="F816" s="80"/>
      <c r="G816" s="77"/>
      <c r="H816" s="76"/>
      <c r="I816" s="81"/>
      <c r="J816" s="81"/>
      <c r="K816" s="36"/>
      <c r="L816" s="82"/>
      <c r="M816" s="82"/>
      <c r="N816" s="83"/>
      <c r="O816" s="68" t="s">
        <v>201</v>
      </c>
      <c r="P816" s="70">
        <v>43975.843101851853</v>
      </c>
      <c r="Q816" s="68" t="s">
        <v>3744</v>
      </c>
      <c r="R816" s="68"/>
      <c r="S816" s="68"/>
      <c r="T816" s="68"/>
      <c r="U816" s="70">
        <v>43975.843101851853</v>
      </c>
      <c r="V816" s="71" t="s">
        <v>5951</v>
      </c>
      <c r="W816" s="68"/>
      <c r="X816" s="68"/>
      <c r="Y816" s="73" t="s">
        <v>7951</v>
      </c>
      <c r="Z816" s="68"/>
    </row>
    <row r="817" spans="1:26" x14ac:dyDescent="0.25">
      <c r="A817" s="66" t="s">
        <v>860</v>
      </c>
      <c r="B817" s="66" t="s">
        <v>2449</v>
      </c>
      <c r="C817" s="77"/>
      <c r="D817" s="78"/>
      <c r="E817" s="79"/>
      <c r="F817" s="80"/>
      <c r="G817" s="77"/>
      <c r="H817" s="76"/>
      <c r="I817" s="81"/>
      <c r="J817" s="81"/>
      <c r="K817" s="36"/>
      <c r="L817" s="82"/>
      <c r="M817" s="82"/>
      <c r="N817" s="83"/>
      <c r="O817" s="68" t="s">
        <v>201</v>
      </c>
      <c r="P817" s="70">
        <v>43975.843101851853</v>
      </c>
      <c r="Q817" s="68" t="s">
        <v>3745</v>
      </c>
      <c r="R817" s="68"/>
      <c r="S817" s="68"/>
      <c r="T817" s="68"/>
      <c r="U817" s="70">
        <v>43975.843101851853</v>
      </c>
      <c r="V817" s="71" t="s">
        <v>5952</v>
      </c>
      <c r="W817" s="68"/>
      <c r="X817" s="68"/>
      <c r="Y817" s="73" t="s">
        <v>7952</v>
      </c>
      <c r="Z817" s="68"/>
    </row>
    <row r="818" spans="1:26" x14ac:dyDescent="0.25">
      <c r="A818" s="66" t="s">
        <v>861</v>
      </c>
      <c r="B818" s="66" t="s">
        <v>2450</v>
      </c>
      <c r="C818" s="77"/>
      <c r="D818" s="78"/>
      <c r="E818" s="79"/>
      <c r="F818" s="80"/>
      <c r="G818" s="77"/>
      <c r="H818" s="76"/>
      <c r="I818" s="81"/>
      <c r="J818" s="81"/>
      <c r="K818" s="36"/>
      <c r="L818" s="82"/>
      <c r="M818" s="82"/>
      <c r="N818" s="83"/>
      <c r="O818" s="68" t="s">
        <v>201</v>
      </c>
      <c r="P818" s="70">
        <v>43975.843101851853</v>
      </c>
      <c r="Q818" s="68" t="s">
        <v>3746</v>
      </c>
      <c r="R818" s="68"/>
      <c r="S818" s="68"/>
      <c r="T818" s="68"/>
      <c r="U818" s="70">
        <v>43975.843101851853</v>
      </c>
      <c r="V818" s="71" t="s">
        <v>5953</v>
      </c>
      <c r="W818" s="68"/>
      <c r="X818" s="68"/>
      <c r="Y818" s="73" t="s">
        <v>7953</v>
      </c>
      <c r="Z818" s="73" t="s">
        <v>9429</v>
      </c>
    </row>
    <row r="819" spans="1:26" x14ac:dyDescent="0.25">
      <c r="A819" s="66" t="s">
        <v>861</v>
      </c>
      <c r="B819" s="66" t="s">
        <v>2451</v>
      </c>
      <c r="C819" s="77"/>
      <c r="D819" s="78"/>
      <c r="E819" s="79"/>
      <c r="F819" s="80"/>
      <c r="G819" s="77"/>
      <c r="H819" s="76"/>
      <c r="I819" s="81"/>
      <c r="J819" s="81"/>
      <c r="K819" s="36"/>
      <c r="L819" s="82"/>
      <c r="M819" s="82"/>
      <c r="N819" s="83"/>
      <c r="O819" s="68" t="s">
        <v>202</v>
      </c>
      <c r="P819" s="70">
        <v>43975.843101851853</v>
      </c>
      <c r="Q819" s="68" t="s">
        <v>3746</v>
      </c>
      <c r="R819" s="68"/>
      <c r="S819" s="68"/>
      <c r="T819" s="68"/>
      <c r="U819" s="70">
        <v>43975.843101851853</v>
      </c>
      <c r="V819" s="71" t="s">
        <v>5953</v>
      </c>
      <c r="W819" s="68"/>
      <c r="X819" s="68"/>
      <c r="Y819" s="73" t="s">
        <v>7953</v>
      </c>
      <c r="Z819" s="73" t="s">
        <v>9429</v>
      </c>
    </row>
    <row r="820" spans="1:26" x14ac:dyDescent="0.25">
      <c r="A820" s="66" t="s">
        <v>862</v>
      </c>
      <c r="B820" s="66" t="s">
        <v>2452</v>
      </c>
      <c r="C820" s="77"/>
      <c r="D820" s="78"/>
      <c r="E820" s="79"/>
      <c r="F820" s="80"/>
      <c r="G820" s="77"/>
      <c r="H820" s="76"/>
      <c r="I820" s="81"/>
      <c r="J820" s="81"/>
      <c r="K820" s="36"/>
      <c r="L820" s="82"/>
      <c r="M820" s="82"/>
      <c r="N820" s="83"/>
      <c r="O820" s="68" t="s">
        <v>201</v>
      </c>
      <c r="P820" s="70">
        <v>43975.843101851853</v>
      </c>
      <c r="Q820" s="68" t="s">
        <v>3747</v>
      </c>
      <c r="R820" s="71" t="s">
        <v>4941</v>
      </c>
      <c r="S820" s="68" t="s">
        <v>203</v>
      </c>
      <c r="T820" s="68"/>
      <c r="U820" s="70">
        <v>43975.843101851853</v>
      </c>
      <c r="V820" s="71" t="s">
        <v>5954</v>
      </c>
      <c r="W820" s="68"/>
      <c r="X820" s="68"/>
      <c r="Y820" s="73" t="s">
        <v>7954</v>
      </c>
      <c r="Z820" s="68"/>
    </row>
    <row r="821" spans="1:26" x14ac:dyDescent="0.25">
      <c r="A821" s="66" t="s">
        <v>863</v>
      </c>
      <c r="B821" s="66" t="s">
        <v>2453</v>
      </c>
      <c r="C821" s="77"/>
      <c r="D821" s="78"/>
      <c r="E821" s="79"/>
      <c r="F821" s="80"/>
      <c r="G821" s="77"/>
      <c r="H821" s="76"/>
      <c r="I821" s="81"/>
      <c r="J821" s="81"/>
      <c r="K821" s="36"/>
      <c r="L821" s="82"/>
      <c r="M821" s="82"/>
      <c r="N821" s="83"/>
      <c r="O821" s="68" t="s">
        <v>202</v>
      </c>
      <c r="P821" s="70">
        <v>43975.843101851853</v>
      </c>
      <c r="Q821" s="68" t="s">
        <v>3748</v>
      </c>
      <c r="R821" s="71" t="s">
        <v>4942</v>
      </c>
      <c r="S821" s="68" t="s">
        <v>203</v>
      </c>
      <c r="T821" s="68"/>
      <c r="U821" s="70">
        <v>43975.843101851853</v>
      </c>
      <c r="V821" s="71" t="s">
        <v>5955</v>
      </c>
      <c r="W821" s="68"/>
      <c r="X821" s="68"/>
      <c r="Y821" s="73" t="s">
        <v>7955</v>
      </c>
      <c r="Z821" s="73" t="s">
        <v>9430</v>
      </c>
    </row>
    <row r="822" spans="1:26" x14ac:dyDescent="0.25">
      <c r="A822" s="66" t="s">
        <v>864</v>
      </c>
      <c r="B822" s="66" t="s">
        <v>2454</v>
      </c>
      <c r="C822" s="77"/>
      <c r="D822" s="78"/>
      <c r="E822" s="79"/>
      <c r="F822" s="80"/>
      <c r="G822" s="77"/>
      <c r="H822" s="76"/>
      <c r="I822" s="81"/>
      <c r="J822" s="81"/>
      <c r="K822" s="36"/>
      <c r="L822" s="82"/>
      <c r="M822" s="82"/>
      <c r="N822" s="83"/>
      <c r="O822" s="68" t="s">
        <v>201</v>
      </c>
      <c r="P822" s="70">
        <v>43975.843101851853</v>
      </c>
      <c r="Q822" s="68" t="s">
        <v>3749</v>
      </c>
      <c r="R822" s="68"/>
      <c r="S822" s="68"/>
      <c r="T822" s="68"/>
      <c r="U822" s="70">
        <v>43975.843101851853</v>
      </c>
      <c r="V822" s="71" t="s">
        <v>5956</v>
      </c>
      <c r="W822" s="68"/>
      <c r="X822" s="68"/>
      <c r="Y822" s="73" t="s">
        <v>7956</v>
      </c>
      <c r="Z822" s="68"/>
    </row>
    <row r="823" spans="1:26" x14ac:dyDescent="0.25">
      <c r="A823" s="66" t="s">
        <v>865</v>
      </c>
      <c r="B823" s="66" t="s">
        <v>2426</v>
      </c>
      <c r="C823" s="77"/>
      <c r="D823" s="78"/>
      <c r="E823" s="79"/>
      <c r="F823" s="80"/>
      <c r="G823" s="77"/>
      <c r="H823" s="76"/>
      <c r="I823" s="81"/>
      <c r="J823" s="81"/>
      <c r="K823" s="36"/>
      <c r="L823" s="82"/>
      <c r="M823" s="82"/>
      <c r="N823" s="83"/>
      <c r="O823" s="68" t="s">
        <v>201</v>
      </c>
      <c r="P823" s="70">
        <v>43975.843101851853</v>
      </c>
      <c r="Q823" s="68" t="s">
        <v>3750</v>
      </c>
      <c r="R823" s="68"/>
      <c r="S823" s="68"/>
      <c r="T823" s="68"/>
      <c r="U823" s="70">
        <v>43975.843101851853</v>
      </c>
      <c r="V823" s="71" t="s">
        <v>5957</v>
      </c>
      <c r="W823" s="68"/>
      <c r="X823" s="68"/>
      <c r="Y823" s="73" t="s">
        <v>7957</v>
      </c>
      <c r="Z823" s="68"/>
    </row>
    <row r="824" spans="1:26" x14ac:dyDescent="0.25">
      <c r="A824" s="66" t="s">
        <v>866</v>
      </c>
      <c r="B824" s="66" t="s">
        <v>2455</v>
      </c>
      <c r="C824" s="77"/>
      <c r="D824" s="78"/>
      <c r="E824" s="79"/>
      <c r="F824" s="80"/>
      <c r="G824" s="77"/>
      <c r="H824" s="76"/>
      <c r="I824" s="81"/>
      <c r="J824" s="81"/>
      <c r="K824" s="36"/>
      <c r="L824" s="82"/>
      <c r="M824" s="82"/>
      <c r="N824" s="83"/>
      <c r="O824" s="68" t="s">
        <v>202</v>
      </c>
      <c r="P824" s="70">
        <v>43975.843101851853</v>
      </c>
      <c r="Q824" s="68" t="s">
        <v>3751</v>
      </c>
      <c r="R824" s="71" t="s">
        <v>4943</v>
      </c>
      <c r="S824" s="68" t="s">
        <v>203</v>
      </c>
      <c r="T824" s="68"/>
      <c r="U824" s="70">
        <v>43975.843101851853</v>
      </c>
      <c r="V824" s="71" t="s">
        <v>5958</v>
      </c>
      <c r="W824" s="68"/>
      <c r="X824" s="68"/>
      <c r="Y824" s="73" t="s">
        <v>7958</v>
      </c>
      <c r="Z824" s="73" t="s">
        <v>9431</v>
      </c>
    </row>
    <row r="825" spans="1:26" x14ac:dyDescent="0.25">
      <c r="A825" s="66" t="s">
        <v>867</v>
      </c>
      <c r="B825" s="66" t="s">
        <v>867</v>
      </c>
      <c r="C825" s="77"/>
      <c r="D825" s="78"/>
      <c r="E825" s="79"/>
      <c r="F825" s="80"/>
      <c r="G825" s="77"/>
      <c r="H825" s="76"/>
      <c r="I825" s="81"/>
      <c r="J825" s="81"/>
      <c r="K825" s="36"/>
      <c r="L825" s="82"/>
      <c r="M825" s="82"/>
      <c r="N825" s="83"/>
      <c r="O825" s="68" t="s">
        <v>186</v>
      </c>
      <c r="P825" s="70">
        <v>43975.843101851853</v>
      </c>
      <c r="Q825" s="68" t="s">
        <v>3752</v>
      </c>
      <c r="R825" s="68"/>
      <c r="S825" s="68"/>
      <c r="T825" s="68"/>
      <c r="U825" s="70">
        <v>43975.843101851853</v>
      </c>
      <c r="V825" s="71" t="s">
        <v>5959</v>
      </c>
      <c r="W825" s="68"/>
      <c r="X825" s="68"/>
      <c r="Y825" s="73" t="s">
        <v>7959</v>
      </c>
      <c r="Z825" s="68"/>
    </row>
    <row r="826" spans="1:26" x14ac:dyDescent="0.25">
      <c r="A826" s="66" t="s">
        <v>868</v>
      </c>
      <c r="B826" s="66" t="s">
        <v>868</v>
      </c>
      <c r="C826" s="77"/>
      <c r="D826" s="78"/>
      <c r="E826" s="79"/>
      <c r="F826" s="80"/>
      <c r="G826" s="77"/>
      <c r="H826" s="76"/>
      <c r="I826" s="81"/>
      <c r="J826" s="81"/>
      <c r="K826" s="36"/>
      <c r="L826" s="82"/>
      <c r="M826" s="82"/>
      <c r="N826" s="83"/>
      <c r="O826" s="68" t="s">
        <v>186</v>
      </c>
      <c r="P826" s="70">
        <v>43975.843101851853</v>
      </c>
      <c r="Q826" s="68" t="s">
        <v>3753</v>
      </c>
      <c r="R826" s="68"/>
      <c r="S826" s="68"/>
      <c r="T826" s="68"/>
      <c r="U826" s="70">
        <v>43975.843101851853</v>
      </c>
      <c r="V826" s="71" t="s">
        <v>5960</v>
      </c>
      <c r="W826" s="68"/>
      <c r="X826" s="68"/>
      <c r="Y826" s="73" t="s">
        <v>7960</v>
      </c>
      <c r="Z826" s="68"/>
    </row>
    <row r="827" spans="1:26" x14ac:dyDescent="0.25">
      <c r="A827" s="66" t="s">
        <v>869</v>
      </c>
      <c r="B827" s="66" t="s">
        <v>869</v>
      </c>
      <c r="C827" s="77"/>
      <c r="D827" s="78"/>
      <c r="E827" s="79"/>
      <c r="F827" s="80"/>
      <c r="G827" s="77"/>
      <c r="H827" s="76"/>
      <c r="I827" s="81"/>
      <c r="J827" s="81"/>
      <c r="K827" s="36"/>
      <c r="L827" s="82"/>
      <c r="M827" s="82"/>
      <c r="N827" s="83"/>
      <c r="O827" s="68" t="s">
        <v>186</v>
      </c>
      <c r="P827" s="70">
        <v>43975.843101851853</v>
      </c>
      <c r="Q827" s="68" t="s">
        <v>3754</v>
      </c>
      <c r="R827" s="71" t="s">
        <v>4944</v>
      </c>
      <c r="S827" s="68" t="s">
        <v>203</v>
      </c>
      <c r="T827" s="68"/>
      <c r="U827" s="70">
        <v>43975.843101851853</v>
      </c>
      <c r="V827" s="71" t="s">
        <v>5961</v>
      </c>
      <c r="W827" s="68"/>
      <c r="X827" s="68"/>
      <c r="Y827" s="73" t="s">
        <v>7961</v>
      </c>
      <c r="Z827" s="68"/>
    </row>
    <row r="828" spans="1:26" x14ac:dyDescent="0.25">
      <c r="A828" s="66" t="s">
        <v>870</v>
      </c>
      <c r="B828" s="66" t="s">
        <v>2456</v>
      </c>
      <c r="C828" s="77"/>
      <c r="D828" s="78"/>
      <c r="E828" s="79"/>
      <c r="F828" s="80"/>
      <c r="G828" s="77"/>
      <c r="H828" s="76"/>
      <c r="I828" s="81"/>
      <c r="J828" s="81"/>
      <c r="K828" s="36"/>
      <c r="L828" s="82"/>
      <c r="M828" s="82"/>
      <c r="N828" s="83"/>
      <c r="O828" s="68" t="s">
        <v>201</v>
      </c>
      <c r="P828" s="70">
        <v>43975.843101851853</v>
      </c>
      <c r="Q828" s="68" t="s">
        <v>3755</v>
      </c>
      <c r="R828" s="68"/>
      <c r="S828" s="68"/>
      <c r="T828" s="68"/>
      <c r="U828" s="70">
        <v>43975.843101851853</v>
      </c>
      <c r="V828" s="71" t="s">
        <v>5962</v>
      </c>
      <c r="W828" s="68"/>
      <c r="X828" s="68"/>
      <c r="Y828" s="73" t="s">
        <v>7962</v>
      </c>
      <c r="Z828" s="68"/>
    </row>
    <row r="829" spans="1:26" x14ac:dyDescent="0.25">
      <c r="A829" s="66" t="s">
        <v>871</v>
      </c>
      <c r="B829" s="66" t="s">
        <v>871</v>
      </c>
      <c r="C829" s="77"/>
      <c r="D829" s="78"/>
      <c r="E829" s="79"/>
      <c r="F829" s="80"/>
      <c r="G829" s="77"/>
      <c r="H829" s="76"/>
      <c r="I829" s="81"/>
      <c r="J829" s="81"/>
      <c r="K829" s="36"/>
      <c r="L829" s="82"/>
      <c r="M829" s="82"/>
      <c r="N829" s="83"/>
      <c r="O829" s="68" t="s">
        <v>186</v>
      </c>
      <c r="P829" s="70">
        <v>43975.843101851853</v>
      </c>
      <c r="Q829" s="68" t="s">
        <v>3756</v>
      </c>
      <c r="R829" s="71" t="s">
        <v>4945</v>
      </c>
      <c r="S829" s="68" t="s">
        <v>203</v>
      </c>
      <c r="T829" s="68"/>
      <c r="U829" s="70">
        <v>43975.843101851853</v>
      </c>
      <c r="V829" s="71" t="s">
        <v>5963</v>
      </c>
      <c r="W829" s="68"/>
      <c r="X829" s="68"/>
      <c r="Y829" s="73" t="s">
        <v>7963</v>
      </c>
      <c r="Z829" s="68"/>
    </row>
    <row r="830" spans="1:26" x14ac:dyDescent="0.25">
      <c r="A830" s="66" t="s">
        <v>872</v>
      </c>
      <c r="B830" s="66" t="s">
        <v>2457</v>
      </c>
      <c r="C830" s="77"/>
      <c r="D830" s="78"/>
      <c r="E830" s="79"/>
      <c r="F830" s="80"/>
      <c r="G830" s="77"/>
      <c r="H830" s="76"/>
      <c r="I830" s="81"/>
      <c r="J830" s="81"/>
      <c r="K830" s="36"/>
      <c r="L830" s="82"/>
      <c r="M830" s="82"/>
      <c r="N830" s="83"/>
      <c r="O830" s="68" t="s">
        <v>201</v>
      </c>
      <c r="P830" s="70">
        <v>43975.84302083333</v>
      </c>
      <c r="Q830" s="68" t="s">
        <v>3757</v>
      </c>
      <c r="R830" s="68"/>
      <c r="S830" s="68"/>
      <c r="T830" s="68"/>
      <c r="U830" s="70">
        <v>43975.84302083333</v>
      </c>
      <c r="V830" s="71" t="s">
        <v>5964</v>
      </c>
      <c r="W830" s="68"/>
      <c r="X830" s="68"/>
      <c r="Y830" s="73" t="s">
        <v>7964</v>
      </c>
      <c r="Z830" s="68"/>
    </row>
    <row r="831" spans="1:26" x14ac:dyDescent="0.25">
      <c r="A831" s="66" t="s">
        <v>872</v>
      </c>
      <c r="B831" s="66" t="s">
        <v>2458</v>
      </c>
      <c r="C831" s="77"/>
      <c r="D831" s="78"/>
      <c r="E831" s="79"/>
      <c r="F831" s="80"/>
      <c r="G831" s="77"/>
      <c r="H831" s="76"/>
      <c r="I831" s="81"/>
      <c r="J831" s="81"/>
      <c r="K831" s="36"/>
      <c r="L831" s="82"/>
      <c r="M831" s="82"/>
      <c r="N831" s="83"/>
      <c r="O831" s="68" t="s">
        <v>201</v>
      </c>
      <c r="P831" s="70">
        <v>43975.843101851853</v>
      </c>
      <c r="Q831" s="68" t="s">
        <v>3758</v>
      </c>
      <c r="R831" s="68"/>
      <c r="S831" s="68"/>
      <c r="T831" s="68" t="s">
        <v>5220</v>
      </c>
      <c r="U831" s="70">
        <v>43975.843101851853</v>
      </c>
      <c r="V831" s="71" t="s">
        <v>5965</v>
      </c>
      <c r="W831" s="68"/>
      <c r="X831" s="68"/>
      <c r="Y831" s="73" t="s">
        <v>7965</v>
      </c>
      <c r="Z831" s="68"/>
    </row>
    <row r="832" spans="1:26" x14ac:dyDescent="0.25">
      <c r="A832" s="66" t="s">
        <v>873</v>
      </c>
      <c r="B832" s="66" t="s">
        <v>2459</v>
      </c>
      <c r="C832" s="77"/>
      <c r="D832" s="78"/>
      <c r="E832" s="79"/>
      <c r="F832" s="80"/>
      <c r="G832" s="77"/>
      <c r="H832" s="76"/>
      <c r="I832" s="81"/>
      <c r="J832" s="81"/>
      <c r="K832" s="36"/>
      <c r="L832" s="82"/>
      <c r="M832" s="82"/>
      <c r="N832" s="83"/>
      <c r="O832" s="68" t="s">
        <v>201</v>
      </c>
      <c r="P832" s="70">
        <v>43975.843101851853</v>
      </c>
      <c r="Q832" s="68" t="s">
        <v>3759</v>
      </c>
      <c r="R832" s="68"/>
      <c r="S832" s="68"/>
      <c r="T832" s="68"/>
      <c r="U832" s="70">
        <v>43975.843101851853</v>
      </c>
      <c r="V832" s="71" t="s">
        <v>5966</v>
      </c>
      <c r="W832" s="68"/>
      <c r="X832" s="68"/>
      <c r="Y832" s="73" t="s">
        <v>7966</v>
      </c>
      <c r="Z832" s="68"/>
    </row>
    <row r="833" spans="1:26" x14ac:dyDescent="0.25">
      <c r="A833" s="66" t="s">
        <v>874</v>
      </c>
      <c r="B833" s="66" t="s">
        <v>2460</v>
      </c>
      <c r="C833" s="77"/>
      <c r="D833" s="78"/>
      <c r="E833" s="79"/>
      <c r="F833" s="80"/>
      <c r="G833" s="77"/>
      <c r="H833" s="76"/>
      <c r="I833" s="81"/>
      <c r="J833" s="81"/>
      <c r="K833" s="36"/>
      <c r="L833" s="82"/>
      <c r="M833" s="82"/>
      <c r="N833" s="83"/>
      <c r="O833" s="68" t="s">
        <v>201</v>
      </c>
      <c r="P833" s="70">
        <v>43975.843101851853</v>
      </c>
      <c r="Q833" s="68" t="s">
        <v>3760</v>
      </c>
      <c r="R833" s="68"/>
      <c r="S833" s="68"/>
      <c r="T833" s="68"/>
      <c r="U833" s="70">
        <v>43975.843101851853</v>
      </c>
      <c r="V833" s="71" t="s">
        <v>5967</v>
      </c>
      <c r="W833" s="68"/>
      <c r="X833" s="68"/>
      <c r="Y833" s="73" t="s">
        <v>7967</v>
      </c>
      <c r="Z833" s="68"/>
    </row>
    <row r="834" spans="1:26" x14ac:dyDescent="0.25">
      <c r="A834" s="66" t="s">
        <v>875</v>
      </c>
      <c r="B834" s="66" t="s">
        <v>2461</v>
      </c>
      <c r="C834" s="77"/>
      <c r="D834" s="78"/>
      <c r="E834" s="79"/>
      <c r="F834" s="80"/>
      <c r="G834" s="77"/>
      <c r="H834" s="76"/>
      <c r="I834" s="81"/>
      <c r="J834" s="81"/>
      <c r="K834" s="36"/>
      <c r="L834" s="82"/>
      <c r="M834" s="82"/>
      <c r="N834" s="83"/>
      <c r="O834" s="68" t="s">
        <v>201</v>
      </c>
      <c r="P834" s="70">
        <v>43975.843101851853</v>
      </c>
      <c r="Q834" s="68" t="s">
        <v>3761</v>
      </c>
      <c r="R834" s="68"/>
      <c r="S834" s="68"/>
      <c r="T834" s="68"/>
      <c r="U834" s="70">
        <v>43975.843101851853</v>
      </c>
      <c r="V834" s="71" t="s">
        <v>5968</v>
      </c>
      <c r="W834" s="68"/>
      <c r="X834" s="68"/>
      <c r="Y834" s="73" t="s">
        <v>7968</v>
      </c>
      <c r="Z834" s="68"/>
    </row>
    <row r="835" spans="1:26" x14ac:dyDescent="0.25">
      <c r="A835" s="66" t="s">
        <v>876</v>
      </c>
      <c r="B835" s="66" t="s">
        <v>876</v>
      </c>
      <c r="C835" s="77"/>
      <c r="D835" s="78"/>
      <c r="E835" s="79"/>
      <c r="F835" s="80"/>
      <c r="G835" s="77"/>
      <c r="H835" s="76"/>
      <c r="I835" s="81"/>
      <c r="J835" s="81"/>
      <c r="K835" s="36"/>
      <c r="L835" s="82"/>
      <c r="M835" s="82"/>
      <c r="N835" s="83"/>
      <c r="O835" s="68" t="s">
        <v>186</v>
      </c>
      <c r="P835" s="70">
        <v>43975.843101851853</v>
      </c>
      <c r="Q835" s="68" t="s">
        <v>3762</v>
      </c>
      <c r="R835" s="71" t="s">
        <v>4946</v>
      </c>
      <c r="S835" s="68" t="s">
        <v>203</v>
      </c>
      <c r="T835" s="68"/>
      <c r="U835" s="70">
        <v>43975.843101851853</v>
      </c>
      <c r="V835" s="71" t="s">
        <v>5969</v>
      </c>
      <c r="W835" s="68"/>
      <c r="X835" s="68"/>
      <c r="Y835" s="73" t="s">
        <v>7969</v>
      </c>
      <c r="Z835" s="73" t="s">
        <v>9432</v>
      </c>
    </row>
    <row r="836" spans="1:26" x14ac:dyDescent="0.25">
      <c r="A836" s="66" t="s">
        <v>877</v>
      </c>
      <c r="B836" s="66" t="s">
        <v>2462</v>
      </c>
      <c r="C836" s="77"/>
      <c r="D836" s="78"/>
      <c r="E836" s="79"/>
      <c r="F836" s="80"/>
      <c r="G836" s="77"/>
      <c r="H836" s="76"/>
      <c r="I836" s="81"/>
      <c r="J836" s="81"/>
      <c r="K836" s="36"/>
      <c r="L836" s="82"/>
      <c r="M836" s="82"/>
      <c r="N836" s="83"/>
      <c r="O836" s="68" t="s">
        <v>202</v>
      </c>
      <c r="P836" s="70">
        <v>43975.843101851853</v>
      </c>
      <c r="Q836" s="68" t="s">
        <v>3763</v>
      </c>
      <c r="R836" s="71" t="s">
        <v>4947</v>
      </c>
      <c r="S836" s="68" t="s">
        <v>203</v>
      </c>
      <c r="T836" s="68"/>
      <c r="U836" s="70">
        <v>43975.843101851853</v>
      </c>
      <c r="V836" s="71" t="s">
        <v>5970</v>
      </c>
      <c r="W836" s="68"/>
      <c r="X836" s="68"/>
      <c r="Y836" s="73" t="s">
        <v>7970</v>
      </c>
      <c r="Z836" s="73" t="s">
        <v>9433</v>
      </c>
    </row>
    <row r="837" spans="1:26" x14ac:dyDescent="0.25">
      <c r="A837" s="66" t="s">
        <v>878</v>
      </c>
      <c r="B837" s="66" t="s">
        <v>878</v>
      </c>
      <c r="C837" s="77"/>
      <c r="D837" s="78"/>
      <c r="E837" s="79"/>
      <c r="F837" s="80"/>
      <c r="G837" s="77"/>
      <c r="H837" s="76"/>
      <c r="I837" s="81"/>
      <c r="J837" s="81"/>
      <c r="K837" s="36"/>
      <c r="L837" s="82"/>
      <c r="M837" s="82"/>
      <c r="N837" s="83"/>
      <c r="O837" s="68" t="s">
        <v>186</v>
      </c>
      <c r="P837" s="70">
        <v>43975.843101851853</v>
      </c>
      <c r="Q837" s="68" t="s">
        <v>3764</v>
      </c>
      <c r="R837" s="68"/>
      <c r="S837" s="68"/>
      <c r="T837" s="68"/>
      <c r="U837" s="70">
        <v>43975.843101851853</v>
      </c>
      <c r="V837" s="71" t="s">
        <v>5971</v>
      </c>
      <c r="W837" s="68"/>
      <c r="X837" s="68"/>
      <c r="Y837" s="73" t="s">
        <v>7971</v>
      </c>
      <c r="Z837" s="68"/>
    </row>
    <row r="838" spans="1:26" x14ac:dyDescent="0.25">
      <c r="A838" s="66" t="s">
        <v>879</v>
      </c>
      <c r="B838" s="66" t="s">
        <v>2247</v>
      </c>
      <c r="C838" s="77"/>
      <c r="D838" s="78"/>
      <c r="E838" s="79"/>
      <c r="F838" s="80"/>
      <c r="G838" s="77"/>
      <c r="H838" s="76"/>
      <c r="I838" s="81"/>
      <c r="J838" s="81"/>
      <c r="K838" s="36"/>
      <c r="L838" s="82"/>
      <c r="M838" s="82"/>
      <c r="N838" s="83"/>
      <c r="O838" s="68" t="s">
        <v>201</v>
      </c>
      <c r="P838" s="70">
        <v>43975.843101851853</v>
      </c>
      <c r="Q838" s="68" t="s">
        <v>3765</v>
      </c>
      <c r="R838" s="68"/>
      <c r="S838" s="68"/>
      <c r="T838" s="68" t="s">
        <v>5249</v>
      </c>
      <c r="U838" s="70">
        <v>43975.843101851853</v>
      </c>
      <c r="V838" s="71" t="s">
        <v>5972</v>
      </c>
      <c r="W838" s="68"/>
      <c r="X838" s="68"/>
      <c r="Y838" s="73" t="s">
        <v>7972</v>
      </c>
      <c r="Z838" s="68"/>
    </row>
    <row r="839" spans="1:26" x14ac:dyDescent="0.25">
      <c r="A839" s="66" t="s">
        <v>880</v>
      </c>
      <c r="B839" s="66" t="s">
        <v>880</v>
      </c>
      <c r="C839" s="77"/>
      <c r="D839" s="78"/>
      <c r="E839" s="79"/>
      <c r="F839" s="80"/>
      <c r="G839" s="77"/>
      <c r="H839" s="76"/>
      <c r="I839" s="81"/>
      <c r="J839" s="81"/>
      <c r="K839" s="36"/>
      <c r="L839" s="82"/>
      <c r="M839" s="82"/>
      <c r="N839" s="83"/>
      <c r="O839" s="68" t="s">
        <v>186</v>
      </c>
      <c r="P839" s="70">
        <v>43975.843101851853</v>
      </c>
      <c r="Q839" s="68" t="s">
        <v>3766</v>
      </c>
      <c r="R839" s="68"/>
      <c r="S839" s="68"/>
      <c r="T839" s="68"/>
      <c r="U839" s="70">
        <v>43975.843101851853</v>
      </c>
      <c r="V839" s="71" t="s">
        <v>5973</v>
      </c>
      <c r="W839" s="68"/>
      <c r="X839" s="68"/>
      <c r="Y839" s="73" t="s">
        <v>7973</v>
      </c>
      <c r="Z839" s="68"/>
    </row>
    <row r="840" spans="1:26" x14ac:dyDescent="0.25">
      <c r="A840" s="66" t="s">
        <v>881</v>
      </c>
      <c r="B840" s="66" t="s">
        <v>2463</v>
      </c>
      <c r="C840" s="77"/>
      <c r="D840" s="78"/>
      <c r="E840" s="79"/>
      <c r="F840" s="80"/>
      <c r="G840" s="77"/>
      <c r="H840" s="76"/>
      <c r="I840" s="81"/>
      <c r="J840" s="81"/>
      <c r="K840" s="36"/>
      <c r="L840" s="82"/>
      <c r="M840" s="82"/>
      <c r="N840" s="83"/>
      <c r="O840" s="68" t="s">
        <v>201</v>
      </c>
      <c r="P840" s="70">
        <v>43975.843113425923</v>
      </c>
      <c r="Q840" s="68" t="s">
        <v>3767</v>
      </c>
      <c r="R840" s="68"/>
      <c r="S840" s="68"/>
      <c r="T840" s="68"/>
      <c r="U840" s="70">
        <v>43975.843113425923</v>
      </c>
      <c r="V840" s="71" t="s">
        <v>5974</v>
      </c>
      <c r="W840" s="68"/>
      <c r="X840" s="68"/>
      <c r="Y840" s="73" t="s">
        <v>7974</v>
      </c>
      <c r="Z840" s="68"/>
    </row>
    <row r="841" spans="1:26" x14ac:dyDescent="0.25">
      <c r="A841" s="66" t="s">
        <v>881</v>
      </c>
      <c r="B841" s="66" t="s">
        <v>2155</v>
      </c>
      <c r="C841" s="77"/>
      <c r="D841" s="78"/>
      <c r="E841" s="79"/>
      <c r="F841" s="80"/>
      <c r="G841" s="77"/>
      <c r="H841" s="76"/>
      <c r="I841" s="81"/>
      <c r="J841" s="81"/>
      <c r="K841" s="36"/>
      <c r="L841" s="82"/>
      <c r="M841" s="82"/>
      <c r="N841" s="83"/>
      <c r="O841" s="68" t="s">
        <v>201</v>
      </c>
      <c r="P841" s="70">
        <v>43975.842789351853</v>
      </c>
      <c r="Q841" s="68" t="s">
        <v>3342</v>
      </c>
      <c r="R841" s="68"/>
      <c r="S841" s="68"/>
      <c r="T841" s="68"/>
      <c r="U841" s="70">
        <v>43975.842789351853</v>
      </c>
      <c r="V841" s="71" t="s">
        <v>5975</v>
      </c>
      <c r="W841" s="68"/>
      <c r="X841" s="68"/>
      <c r="Y841" s="73" t="s">
        <v>7975</v>
      </c>
      <c r="Z841" s="68"/>
    </row>
    <row r="842" spans="1:26" x14ac:dyDescent="0.25">
      <c r="A842" s="66" t="s">
        <v>882</v>
      </c>
      <c r="B842" s="66" t="s">
        <v>882</v>
      </c>
      <c r="C842" s="77"/>
      <c r="D842" s="78"/>
      <c r="E842" s="79"/>
      <c r="F842" s="80"/>
      <c r="G842" s="77"/>
      <c r="H842" s="76"/>
      <c r="I842" s="81"/>
      <c r="J842" s="81"/>
      <c r="K842" s="36"/>
      <c r="L842" s="82"/>
      <c r="M842" s="82"/>
      <c r="N842" s="83"/>
      <c r="O842" s="68" t="s">
        <v>186</v>
      </c>
      <c r="P842" s="70">
        <v>43975.843113425923</v>
      </c>
      <c r="Q842" s="68" t="s">
        <v>3768</v>
      </c>
      <c r="R842" s="68"/>
      <c r="S842" s="68"/>
      <c r="T842" s="68"/>
      <c r="U842" s="70">
        <v>43975.843113425923</v>
      </c>
      <c r="V842" s="71" t="s">
        <v>5976</v>
      </c>
      <c r="W842" s="68"/>
      <c r="X842" s="68"/>
      <c r="Y842" s="73" t="s">
        <v>7976</v>
      </c>
      <c r="Z842" s="68"/>
    </row>
    <row r="843" spans="1:26" x14ac:dyDescent="0.25">
      <c r="A843" s="66" t="s">
        <v>883</v>
      </c>
      <c r="B843" s="66" t="s">
        <v>2162</v>
      </c>
      <c r="C843" s="77"/>
      <c r="D843" s="78"/>
      <c r="E843" s="79"/>
      <c r="F843" s="80"/>
      <c r="G843" s="77"/>
      <c r="H843" s="76"/>
      <c r="I843" s="81"/>
      <c r="J843" s="81"/>
      <c r="K843" s="36"/>
      <c r="L843" s="82"/>
      <c r="M843" s="82"/>
      <c r="N843" s="83"/>
      <c r="O843" s="68" t="s">
        <v>201</v>
      </c>
      <c r="P843" s="70">
        <v>43975.843113425923</v>
      </c>
      <c r="Q843" s="68" t="s">
        <v>3351</v>
      </c>
      <c r="R843" s="68"/>
      <c r="S843" s="68"/>
      <c r="T843" s="68"/>
      <c r="U843" s="70">
        <v>43975.843113425923</v>
      </c>
      <c r="V843" s="71" t="s">
        <v>5977</v>
      </c>
      <c r="W843" s="68"/>
      <c r="X843" s="68"/>
      <c r="Y843" s="73" t="s">
        <v>7977</v>
      </c>
      <c r="Z843" s="68"/>
    </row>
    <row r="844" spans="1:26" x14ac:dyDescent="0.25">
      <c r="A844" s="66" t="s">
        <v>884</v>
      </c>
      <c r="B844" s="66" t="s">
        <v>2464</v>
      </c>
      <c r="C844" s="77"/>
      <c r="D844" s="78"/>
      <c r="E844" s="79"/>
      <c r="F844" s="80"/>
      <c r="G844" s="77"/>
      <c r="H844" s="76"/>
      <c r="I844" s="81"/>
      <c r="J844" s="81"/>
      <c r="K844" s="36"/>
      <c r="L844" s="82"/>
      <c r="M844" s="82"/>
      <c r="N844" s="83"/>
      <c r="O844" s="68" t="s">
        <v>201</v>
      </c>
      <c r="P844" s="70">
        <v>43975.843113425923</v>
      </c>
      <c r="Q844" s="68" t="s">
        <v>3769</v>
      </c>
      <c r="R844" s="68"/>
      <c r="S844" s="68"/>
      <c r="T844" s="68"/>
      <c r="U844" s="70">
        <v>43975.843113425923</v>
      </c>
      <c r="V844" s="71" t="s">
        <v>5978</v>
      </c>
      <c r="W844" s="68"/>
      <c r="X844" s="68"/>
      <c r="Y844" s="73" t="s">
        <v>7978</v>
      </c>
      <c r="Z844" s="68"/>
    </row>
    <row r="845" spans="1:26" x14ac:dyDescent="0.25">
      <c r="A845" s="66" t="s">
        <v>885</v>
      </c>
      <c r="B845" s="66" t="s">
        <v>1981</v>
      </c>
      <c r="C845" s="77"/>
      <c r="D845" s="78"/>
      <c r="E845" s="79"/>
      <c r="F845" s="80"/>
      <c r="G845" s="77"/>
      <c r="H845" s="76"/>
      <c r="I845" s="81"/>
      <c r="J845" s="81"/>
      <c r="K845" s="36"/>
      <c r="L845" s="82"/>
      <c r="M845" s="82"/>
      <c r="N845" s="83"/>
      <c r="O845" s="68" t="s">
        <v>202</v>
      </c>
      <c r="P845" s="70">
        <v>43975.843113425923</v>
      </c>
      <c r="Q845" s="68" t="s">
        <v>3770</v>
      </c>
      <c r="R845" s="68"/>
      <c r="S845" s="68"/>
      <c r="T845" s="68"/>
      <c r="U845" s="70">
        <v>43975.843113425923</v>
      </c>
      <c r="V845" s="71" t="s">
        <v>5979</v>
      </c>
      <c r="W845" s="68"/>
      <c r="X845" s="68"/>
      <c r="Y845" s="73" t="s">
        <v>7979</v>
      </c>
      <c r="Z845" s="73" t="s">
        <v>9434</v>
      </c>
    </row>
    <row r="846" spans="1:26" x14ac:dyDescent="0.25">
      <c r="A846" s="66" t="s">
        <v>886</v>
      </c>
      <c r="B846" s="66" t="s">
        <v>2094</v>
      </c>
      <c r="C846" s="77"/>
      <c r="D846" s="78"/>
      <c r="E846" s="79"/>
      <c r="F846" s="80"/>
      <c r="G846" s="77"/>
      <c r="H846" s="76"/>
      <c r="I846" s="81"/>
      <c r="J846" s="81"/>
      <c r="K846" s="36"/>
      <c r="L846" s="82"/>
      <c r="M846" s="82"/>
      <c r="N846" s="83"/>
      <c r="O846" s="68" t="s">
        <v>201</v>
      </c>
      <c r="P846" s="70">
        <v>43975.843113425923</v>
      </c>
      <c r="Q846" s="68" t="s">
        <v>3300</v>
      </c>
      <c r="R846" s="68"/>
      <c r="S846" s="68"/>
      <c r="T846" s="68"/>
      <c r="U846" s="70">
        <v>43975.843113425923</v>
      </c>
      <c r="V846" s="71" t="s">
        <v>5980</v>
      </c>
      <c r="W846" s="68"/>
      <c r="X846" s="68"/>
      <c r="Y846" s="73" t="s">
        <v>7980</v>
      </c>
      <c r="Z846" s="68"/>
    </row>
    <row r="847" spans="1:26" x14ac:dyDescent="0.25">
      <c r="A847" s="66" t="s">
        <v>887</v>
      </c>
      <c r="B847" s="66" t="s">
        <v>2389</v>
      </c>
      <c r="C847" s="77"/>
      <c r="D847" s="78"/>
      <c r="E847" s="79"/>
      <c r="F847" s="80"/>
      <c r="G847" s="77"/>
      <c r="H847" s="76"/>
      <c r="I847" s="81"/>
      <c r="J847" s="81"/>
      <c r="K847" s="36"/>
      <c r="L847" s="82"/>
      <c r="M847" s="82"/>
      <c r="N847" s="83"/>
      <c r="O847" s="68" t="s">
        <v>201</v>
      </c>
      <c r="P847" s="70">
        <v>43975.843113425923</v>
      </c>
      <c r="Q847" s="68" t="s">
        <v>3658</v>
      </c>
      <c r="R847" s="68"/>
      <c r="S847" s="68"/>
      <c r="T847" s="68"/>
      <c r="U847" s="70">
        <v>43975.843113425923</v>
      </c>
      <c r="V847" s="71" t="s">
        <v>5981</v>
      </c>
      <c r="W847" s="68"/>
      <c r="X847" s="68"/>
      <c r="Y847" s="73" t="s">
        <v>7981</v>
      </c>
      <c r="Z847" s="68"/>
    </row>
    <row r="848" spans="1:26" x14ac:dyDescent="0.25">
      <c r="A848" s="66" t="s">
        <v>888</v>
      </c>
      <c r="B848" s="66" t="s">
        <v>2428</v>
      </c>
      <c r="C848" s="77"/>
      <c r="D848" s="78"/>
      <c r="E848" s="79"/>
      <c r="F848" s="80"/>
      <c r="G848" s="77"/>
      <c r="H848" s="76"/>
      <c r="I848" s="81"/>
      <c r="J848" s="81"/>
      <c r="K848" s="36"/>
      <c r="L848" s="82"/>
      <c r="M848" s="82"/>
      <c r="N848" s="83"/>
      <c r="O848" s="68" t="s">
        <v>201</v>
      </c>
      <c r="P848" s="70">
        <v>43975.843113425923</v>
      </c>
      <c r="Q848" s="68" t="s">
        <v>3711</v>
      </c>
      <c r="R848" s="68"/>
      <c r="S848" s="68"/>
      <c r="T848" s="68"/>
      <c r="U848" s="70">
        <v>43975.843113425923</v>
      </c>
      <c r="V848" s="71" t="s">
        <v>5982</v>
      </c>
      <c r="W848" s="68"/>
      <c r="X848" s="68"/>
      <c r="Y848" s="73" t="s">
        <v>7982</v>
      </c>
      <c r="Z848" s="68"/>
    </row>
    <row r="849" spans="1:26" x14ac:dyDescent="0.25">
      <c r="A849" s="66" t="s">
        <v>889</v>
      </c>
      <c r="B849" s="66" t="s">
        <v>889</v>
      </c>
      <c r="C849" s="77"/>
      <c r="D849" s="78"/>
      <c r="E849" s="79"/>
      <c r="F849" s="80"/>
      <c r="G849" s="77"/>
      <c r="H849" s="76"/>
      <c r="I849" s="81"/>
      <c r="J849" s="81"/>
      <c r="K849" s="36"/>
      <c r="L849" s="82"/>
      <c r="M849" s="82"/>
      <c r="N849" s="83"/>
      <c r="O849" s="68" t="s">
        <v>186</v>
      </c>
      <c r="P849" s="70">
        <v>43975.843113425923</v>
      </c>
      <c r="Q849" s="68" t="s">
        <v>3771</v>
      </c>
      <c r="R849" s="68"/>
      <c r="S849" s="68"/>
      <c r="T849" s="68"/>
      <c r="U849" s="70">
        <v>43975.843113425923</v>
      </c>
      <c r="V849" s="71" t="s">
        <v>5983</v>
      </c>
      <c r="W849" s="68"/>
      <c r="X849" s="68"/>
      <c r="Y849" s="73" t="s">
        <v>7983</v>
      </c>
      <c r="Z849" s="68"/>
    </row>
    <row r="850" spans="1:26" x14ac:dyDescent="0.25">
      <c r="A850" s="66" t="s">
        <v>890</v>
      </c>
      <c r="B850" s="66" t="s">
        <v>890</v>
      </c>
      <c r="C850" s="77"/>
      <c r="D850" s="78"/>
      <c r="E850" s="79"/>
      <c r="F850" s="80"/>
      <c r="G850" s="77"/>
      <c r="H850" s="76"/>
      <c r="I850" s="81"/>
      <c r="J850" s="81"/>
      <c r="K850" s="36"/>
      <c r="L850" s="82"/>
      <c r="M850" s="82"/>
      <c r="N850" s="83"/>
      <c r="O850" s="68" t="s">
        <v>186</v>
      </c>
      <c r="P850" s="70">
        <v>43975.843113425923</v>
      </c>
      <c r="Q850" s="68" t="s">
        <v>3772</v>
      </c>
      <c r="R850" s="71" t="s">
        <v>4948</v>
      </c>
      <c r="S850" s="68" t="s">
        <v>203</v>
      </c>
      <c r="T850" s="68"/>
      <c r="U850" s="70">
        <v>43975.843113425923</v>
      </c>
      <c r="V850" s="71" t="s">
        <v>5984</v>
      </c>
      <c r="W850" s="68"/>
      <c r="X850" s="68"/>
      <c r="Y850" s="73" t="s">
        <v>7984</v>
      </c>
      <c r="Z850" s="68"/>
    </row>
    <row r="851" spans="1:26" x14ac:dyDescent="0.25">
      <c r="A851" s="66" t="s">
        <v>891</v>
      </c>
      <c r="B851" s="66" t="s">
        <v>2465</v>
      </c>
      <c r="C851" s="77"/>
      <c r="D851" s="78"/>
      <c r="E851" s="79"/>
      <c r="F851" s="80"/>
      <c r="G851" s="77"/>
      <c r="H851" s="76"/>
      <c r="I851" s="81"/>
      <c r="J851" s="81"/>
      <c r="K851" s="36"/>
      <c r="L851" s="82"/>
      <c r="M851" s="82"/>
      <c r="N851" s="83"/>
      <c r="O851" s="68" t="s">
        <v>202</v>
      </c>
      <c r="P851" s="70">
        <v>43975.843113425923</v>
      </c>
      <c r="Q851" s="68" t="s">
        <v>3773</v>
      </c>
      <c r="R851" s="68"/>
      <c r="S851" s="68"/>
      <c r="T851" s="68"/>
      <c r="U851" s="70">
        <v>43975.843113425923</v>
      </c>
      <c r="V851" s="71" t="s">
        <v>5985</v>
      </c>
      <c r="W851" s="68"/>
      <c r="X851" s="68"/>
      <c r="Y851" s="73" t="s">
        <v>7985</v>
      </c>
      <c r="Z851" s="73" t="s">
        <v>9435</v>
      </c>
    </row>
    <row r="852" spans="1:26" x14ac:dyDescent="0.25">
      <c r="A852" s="66" t="s">
        <v>892</v>
      </c>
      <c r="B852" s="66" t="s">
        <v>2466</v>
      </c>
      <c r="C852" s="77"/>
      <c r="D852" s="78"/>
      <c r="E852" s="79"/>
      <c r="F852" s="80"/>
      <c r="G852" s="77"/>
      <c r="H852" s="76"/>
      <c r="I852" s="81"/>
      <c r="J852" s="81"/>
      <c r="K852" s="36"/>
      <c r="L852" s="82"/>
      <c r="M852" s="82"/>
      <c r="N852" s="83"/>
      <c r="O852" s="68" t="s">
        <v>201</v>
      </c>
      <c r="P852" s="70">
        <v>43975.843113425923</v>
      </c>
      <c r="Q852" s="68" t="s">
        <v>3774</v>
      </c>
      <c r="R852" s="68"/>
      <c r="S852" s="68"/>
      <c r="T852" s="68"/>
      <c r="U852" s="70">
        <v>43975.843113425923</v>
      </c>
      <c r="V852" s="71" t="s">
        <v>5986</v>
      </c>
      <c r="W852" s="68"/>
      <c r="X852" s="68"/>
      <c r="Y852" s="73" t="s">
        <v>7986</v>
      </c>
      <c r="Z852" s="73" t="s">
        <v>9436</v>
      </c>
    </row>
    <row r="853" spans="1:26" x14ac:dyDescent="0.25">
      <c r="A853" s="66" t="s">
        <v>892</v>
      </c>
      <c r="B853" s="66" t="s">
        <v>2467</v>
      </c>
      <c r="C853" s="77"/>
      <c r="D853" s="78"/>
      <c r="E853" s="79"/>
      <c r="F853" s="80"/>
      <c r="G853" s="77"/>
      <c r="H853" s="76"/>
      <c r="I853" s="81"/>
      <c r="J853" s="81"/>
      <c r="K853" s="36"/>
      <c r="L853" s="82"/>
      <c r="M853" s="82"/>
      <c r="N853" s="83"/>
      <c r="O853" s="68" t="s">
        <v>202</v>
      </c>
      <c r="P853" s="70">
        <v>43975.843113425923</v>
      </c>
      <c r="Q853" s="68" t="s">
        <v>3774</v>
      </c>
      <c r="R853" s="68"/>
      <c r="S853" s="68"/>
      <c r="T853" s="68"/>
      <c r="U853" s="70">
        <v>43975.843113425923</v>
      </c>
      <c r="V853" s="71" t="s">
        <v>5986</v>
      </c>
      <c r="W853" s="68"/>
      <c r="X853" s="68"/>
      <c r="Y853" s="73" t="s">
        <v>7986</v>
      </c>
      <c r="Z853" s="73" t="s">
        <v>9436</v>
      </c>
    </row>
    <row r="854" spans="1:26" x14ac:dyDescent="0.25">
      <c r="A854" s="66" t="s">
        <v>893</v>
      </c>
      <c r="B854" s="66" t="s">
        <v>2468</v>
      </c>
      <c r="C854" s="77"/>
      <c r="D854" s="78"/>
      <c r="E854" s="79"/>
      <c r="F854" s="80"/>
      <c r="G854" s="77"/>
      <c r="H854" s="76"/>
      <c r="I854" s="81"/>
      <c r="J854" s="81"/>
      <c r="K854" s="36"/>
      <c r="L854" s="82"/>
      <c r="M854" s="82"/>
      <c r="N854" s="83"/>
      <c r="O854" s="68" t="s">
        <v>201</v>
      </c>
      <c r="P854" s="70">
        <v>43975.843113425923</v>
      </c>
      <c r="Q854" s="68" t="s">
        <v>3775</v>
      </c>
      <c r="R854" s="68"/>
      <c r="S854" s="68"/>
      <c r="T854" s="68"/>
      <c r="U854" s="70">
        <v>43975.843113425923</v>
      </c>
      <c r="V854" s="71" t="s">
        <v>5987</v>
      </c>
      <c r="W854" s="68"/>
      <c r="X854" s="68"/>
      <c r="Y854" s="73" t="s">
        <v>7987</v>
      </c>
      <c r="Z854" s="68"/>
    </row>
    <row r="855" spans="1:26" x14ac:dyDescent="0.25">
      <c r="A855" s="66" t="s">
        <v>894</v>
      </c>
      <c r="B855" s="66" t="s">
        <v>894</v>
      </c>
      <c r="C855" s="77"/>
      <c r="D855" s="78"/>
      <c r="E855" s="79"/>
      <c r="F855" s="80"/>
      <c r="G855" s="77"/>
      <c r="H855" s="76"/>
      <c r="I855" s="81"/>
      <c r="J855" s="81"/>
      <c r="K855" s="36"/>
      <c r="L855" s="82"/>
      <c r="M855" s="82"/>
      <c r="N855" s="83"/>
      <c r="O855" s="68" t="s">
        <v>186</v>
      </c>
      <c r="P855" s="70">
        <v>43975.843113425923</v>
      </c>
      <c r="Q855" s="68" t="s">
        <v>3776</v>
      </c>
      <c r="R855" s="71" t="s">
        <v>4949</v>
      </c>
      <c r="S855" s="68" t="s">
        <v>203</v>
      </c>
      <c r="T855" s="68" t="s">
        <v>5248</v>
      </c>
      <c r="U855" s="70">
        <v>43975.843113425923</v>
      </c>
      <c r="V855" s="71" t="s">
        <v>5988</v>
      </c>
      <c r="W855" s="68"/>
      <c r="X855" s="68"/>
      <c r="Y855" s="73" t="s">
        <v>7988</v>
      </c>
      <c r="Z855" s="68"/>
    </row>
    <row r="856" spans="1:26" x14ac:dyDescent="0.25">
      <c r="A856" s="66" t="s">
        <v>895</v>
      </c>
      <c r="B856" s="66" t="s">
        <v>1983</v>
      </c>
      <c r="C856" s="77"/>
      <c r="D856" s="78"/>
      <c r="E856" s="79"/>
      <c r="F856" s="80"/>
      <c r="G856" s="77"/>
      <c r="H856" s="76"/>
      <c r="I856" s="81"/>
      <c r="J856" s="81"/>
      <c r="K856" s="36"/>
      <c r="L856" s="82"/>
      <c r="M856" s="82"/>
      <c r="N856" s="83"/>
      <c r="O856" s="68" t="s">
        <v>201</v>
      </c>
      <c r="P856" s="70">
        <v>43975.843113425923</v>
      </c>
      <c r="Q856" s="68" t="s">
        <v>3427</v>
      </c>
      <c r="R856" s="68"/>
      <c r="S856" s="68"/>
      <c r="T856" s="68"/>
      <c r="U856" s="70">
        <v>43975.843113425923</v>
      </c>
      <c r="V856" s="71" t="s">
        <v>5989</v>
      </c>
      <c r="W856" s="68"/>
      <c r="X856" s="68"/>
      <c r="Y856" s="73" t="s">
        <v>7989</v>
      </c>
      <c r="Z856" s="68"/>
    </row>
    <row r="857" spans="1:26" x14ac:dyDescent="0.25">
      <c r="A857" s="66" t="s">
        <v>896</v>
      </c>
      <c r="B857" s="66" t="s">
        <v>896</v>
      </c>
      <c r="C857" s="77"/>
      <c r="D857" s="78"/>
      <c r="E857" s="79"/>
      <c r="F857" s="80"/>
      <c r="G857" s="77"/>
      <c r="H857" s="76"/>
      <c r="I857" s="81"/>
      <c r="J857" s="81"/>
      <c r="K857" s="36"/>
      <c r="L857" s="82"/>
      <c r="M857" s="82"/>
      <c r="N857" s="83"/>
      <c r="O857" s="68" t="s">
        <v>186</v>
      </c>
      <c r="P857" s="70">
        <v>43975.843113425923</v>
      </c>
      <c r="Q857" s="68" t="s">
        <v>3777</v>
      </c>
      <c r="R857" s="71" t="s">
        <v>4950</v>
      </c>
      <c r="S857" s="68" t="s">
        <v>5199</v>
      </c>
      <c r="T857" s="68"/>
      <c r="U857" s="70">
        <v>43975.843113425923</v>
      </c>
      <c r="V857" s="71" t="s">
        <v>5990</v>
      </c>
      <c r="W857" s="68"/>
      <c r="X857" s="68"/>
      <c r="Y857" s="73" t="s">
        <v>7990</v>
      </c>
      <c r="Z857" s="68"/>
    </row>
    <row r="858" spans="1:26" x14ac:dyDescent="0.25">
      <c r="A858" s="66" t="s">
        <v>897</v>
      </c>
      <c r="B858" s="66" t="s">
        <v>2469</v>
      </c>
      <c r="C858" s="77"/>
      <c r="D858" s="78"/>
      <c r="E858" s="79"/>
      <c r="F858" s="80"/>
      <c r="G858" s="77"/>
      <c r="H858" s="76"/>
      <c r="I858" s="81"/>
      <c r="J858" s="81"/>
      <c r="K858" s="36"/>
      <c r="L858" s="82"/>
      <c r="M858" s="82"/>
      <c r="N858" s="83"/>
      <c r="O858" s="68" t="s">
        <v>201</v>
      </c>
      <c r="P858" s="70">
        <v>43975.843113425923</v>
      </c>
      <c r="Q858" s="68" t="s">
        <v>3778</v>
      </c>
      <c r="R858" s="68"/>
      <c r="S858" s="68"/>
      <c r="T858" s="68"/>
      <c r="U858" s="70">
        <v>43975.843113425923</v>
      </c>
      <c r="V858" s="71" t="s">
        <v>5991</v>
      </c>
      <c r="W858" s="68"/>
      <c r="X858" s="68"/>
      <c r="Y858" s="73" t="s">
        <v>7991</v>
      </c>
      <c r="Z858" s="68"/>
    </row>
    <row r="859" spans="1:26" x14ac:dyDescent="0.25">
      <c r="A859" s="66" t="s">
        <v>898</v>
      </c>
      <c r="B859" s="66" t="s">
        <v>2470</v>
      </c>
      <c r="C859" s="77"/>
      <c r="D859" s="78"/>
      <c r="E859" s="79"/>
      <c r="F859" s="80"/>
      <c r="G859" s="77"/>
      <c r="H859" s="76"/>
      <c r="I859" s="81"/>
      <c r="J859" s="81"/>
      <c r="K859" s="36"/>
      <c r="L859" s="82"/>
      <c r="M859" s="82"/>
      <c r="N859" s="83"/>
      <c r="O859" s="68" t="s">
        <v>201</v>
      </c>
      <c r="P859" s="70">
        <v>43975.843113425923</v>
      </c>
      <c r="Q859" s="68" t="s">
        <v>3779</v>
      </c>
      <c r="R859" s="68"/>
      <c r="S859" s="68"/>
      <c r="T859" s="68"/>
      <c r="U859" s="70">
        <v>43975.843113425923</v>
      </c>
      <c r="V859" s="71" t="s">
        <v>5992</v>
      </c>
      <c r="W859" s="68"/>
      <c r="X859" s="68"/>
      <c r="Y859" s="73" t="s">
        <v>7992</v>
      </c>
      <c r="Z859" s="68"/>
    </row>
    <row r="860" spans="1:26" x14ac:dyDescent="0.25">
      <c r="A860" s="66" t="s">
        <v>898</v>
      </c>
      <c r="B860" s="66" t="s">
        <v>2471</v>
      </c>
      <c r="C860" s="77"/>
      <c r="D860" s="78"/>
      <c r="E860" s="79"/>
      <c r="F860" s="80"/>
      <c r="G860" s="77"/>
      <c r="H860" s="76"/>
      <c r="I860" s="81"/>
      <c r="J860" s="81"/>
      <c r="K860" s="36"/>
      <c r="L860" s="82"/>
      <c r="M860" s="82"/>
      <c r="N860" s="83"/>
      <c r="O860" s="68" t="s">
        <v>201</v>
      </c>
      <c r="P860" s="70">
        <v>43975.843113425923</v>
      </c>
      <c r="Q860" s="68" t="s">
        <v>3779</v>
      </c>
      <c r="R860" s="68"/>
      <c r="S860" s="68"/>
      <c r="T860" s="68"/>
      <c r="U860" s="70">
        <v>43975.843113425923</v>
      </c>
      <c r="V860" s="71" t="s">
        <v>5992</v>
      </c>
      <c r="W860" s="68"/>
      <c r="X860" s="68"/>
      <c r="Y860" s="73" t="s">
        <v>7992</v>
      </c>
      <c r="Z860" s="68"/>
    </row>
    <row r="861" spans="1:26" x14ac:dyDescent="0.25">
      <c r="A861" s="66" t="s">
        <v>899</v>
      </c>
      <c r="B861" s="66" t="s">
        <v>2472</v>
      </c>
      <c r="C861" s="77"/>
      <c r="D861" s="78"/>
      <c r="E861" s="79"/>
      <c r="F861" s="80"/>
      <c r="G861" s="77"/>
      <c r="H861" s="76"/>
      <c r="I861" s="81"/>
      <c r="J861" s="81"/>
      <c r="K861" s="36"/>
      <c r="L861" s="82"/>
      <c r="M861" s="82"/>
      <c r="N861" s="83"/>
      <c r="O861" s="68" t="s">
        <v>201</v>
      </c>
      <c r="P861" s="70">
        <v>43975.843113425923</v>
      </c>
      <c r="Q861" s="68" t="s">
        <v>3780</v>
      </c>
      <c r="R861" s="68"/>
      <c r="S861" s="68"/>
      <c r="T861" s="68"/>
      <c r="U861" s="70">
        <v>43975.843113425923</v>
      </c>
      <c r="V861" s="71" t="s">
        <v>5993</v>
      </c>
      <c r="W861" s="68"/>
      <c r="X861" s="68"/>
      <c r="Y861" s="73" t="s">
        <v>7993</v>
      </c>
      <c r="Z861" s="68"/>
    </row>
    <row r="862" spans="1:26" x14ac:dyDescent="0.25">
      <c r="A862" s="66" t="s">
        <v>900</v>
      </c>
      <c r="B862" s="66" t="s">
        <v>2087</v>
      </c>
      <c r="C862" s="77"/>
      <c r="D862" s="78"/>
      <c r="E862" s="79"/>
      <c r="F862" s="80"/>
      <c r="G862" s="77"/>
      <c r="H862" s="76"/>
      <c r="I862" s="81"/>
      <c r="J862" s="81"/>
      <c r="K862" s="36"/>
      <c r="L862" s="82"/>
      <c r="M862" s="82"/>
      <c r="N862" s="83"/>
      <c r="O862" s="68" t="s">
        <v>201</v>
      </c>
      <c r="P862" s="70">
        <v>43975.843113425923</v>
      </c>
      <c r="Q862" s="68" t="s">
        <v>3537</v>
      </c>
      <c r="R862" s="68"/>
      <c r="S862" s="68"/>
      <c r="T862" s="68" t="s">
        <v>5209</v>
      </c>
      <c r="U862" s="70">
        <v>43975.843113425923</v>
      </c>
      <c r="V862" s="71" t="s">
        <v>5994</v>
      </c>
      <c r="W862" s="68"/>
      <c r="X862" s="68"/>
      <c r="Y862" s="73" t="s">
        <v>7994</v>
      </c>
      <c r="Z862" s="68"/>
    </row>
    <row r="863" spans="1:26" x14ac:dyDescent="0.25">
      <c r="A863" s="66" t="s">
        <v>901</v>
      </c>
      <c r="B863" s="66" t="s">
        <v>901</v>
      </c>
      <c r="C863" s="77"/>
      <c r="D863" s="78"/>
      <c r="E863" s="79"/>
      <c r="F863" s="80"/>
      <c r="G863" s="77"/>
      <c r="H863" s="76"/>
      <c r="I863" s="81"/>
      <c r="J863" s="81"/>
      <c r="K863" s="36"/>
      <c r="L863" s="82"/>
      <c r="M863" s="82"/>
      <c r="N863" s="83"/>
      <c r="O863" s="68" t="s">
        <v>186</v>
      </c>
      <c r="P863" s="70">
        <v>43975.843113425923</v>
      </c>
      <c r="Q863" s="68" t="s">
        <v>3347</v>
      </c>
      <c r="R863" s="68"/>
      <c r="S863" s="68"/>
      <c r="T863" s="68" t="s">
        <v>5209</v>
      </c>
      <c r="U863" s="70">
        <v>43975.843113425923</v>
      </c>
      <c r="V863" s="71" t="s">
        <v>5995</v>
      </c>
      <c r="W863" s="68"/>
      <c r="X863" s="68"/>
      <c r="Y863" s="73" t="s">
        <v>7995</v>
      </c>
      <c r="Z863" s="68"/>
    </row>
    <row r="864" spans="1:26" x14ac:dyDescent="0.25">
      <c r="A864" s="66" t="s">
        <v>902</v>
      </c>
      <c r="B864" s="66" t="s">
        <v>902</v>
      </c>
      <c r="C864" s="77"/>
      <c r="D864" s="78"/>
      <c r="E864" s="79"/>
      <c r="F864" s="80"/>
      <c r="G864" s="77"/>
      <c r="H864" s="76"/>
      <c r="I864" s="81"/>
      <c r="J864" s="81"/>
      <c r="K864" s="36"/>
      <c r="L864" s="82"/>
      <c r="M864" s="82"/>
      <c r="N864" s="83"/>
      <c r="O864" s="68" t="s">
        <v>186</v>
      </c>
      <c r="P864" s="70">
        <v>43975.843113425923</v>
      </c>
      <c r="Q864" s="68" t="s">
        <v>3781</v>
      </c>
      <c r="R864" s="71" t="s">
        <v>4951</v>
      </c>
      <c r="S864" s="68" t="s">
        <v>5200</v>
      </c>
      <c r="T864" s="68"/>
      <c r="U864" s="70">
        <v>43975.843113425923</v>
      </c>
      <c r="V864" s="71" t="s">
        <v>5996</v>
      </c>
      <c r="W864" s="68"/>
      <c r="X864" s="68"/>
      <c r="Y864" s="73" t="s">
        <v>7996</v>
      </c>
      <c r="Z864" s="68"/>
    </row>
    <row r="865" spans="1:26" x14ac:dyDescent="0.25">
      <c r="A865" s="66" t="s">
        <v>903</v>
      </c>
      <c r="B865" s="66" t="s">
        <v>903</v>
      </c>
      <c r="C865" s="77"/>
      <c r="D865" s="78"/>
      <c r="E865" s="79"/>
      <c r="F865" s="80"/>
      <c r="G865" s="77"/>
      <c r="H865" s="76"/>
      <c r="I865" s="81"/>
      <c r="J865" s="81"/>
      <c r="K865" s="36"/>
      <c r="L865" s="82"/>
      <c r="M865" s="82"/>
      <c r="N865" s="83"/>
      <c r="O865" s="68" t="s">
        <v>186</v>
      </c>
      <c r="P865" s="70">
        <v>43975.842893518522</v>
      </c>
      <c r="Q865" s="68" t="s">
        <v>3782</v>
      </c>
      <c r="R865" s="71" t="s">
        <v>4952</v>
      </c>
      <c r="S865" s="68" t="s">
        <v>203</v>
      </c>
      <c r="T865" s="68" t="s">
        <v>5227</v>
      </c>
      <c r="U865" s="70">
        <v>43975.842893518522</v>
      </c>
      <c r="V865" s="71" t="s">
        <v>5997</v>
      </c>
      <c r="W865" s="68"/>
      <c r="X865" s="68"/>
      <c r="Y865" s="73" t="s">
        <v>7997</v>
      </c>
      <c r="Z865" s="68"/>
    </row>
    <row r="866" spans="1:26" x14ac:dyDescent="0.25">
      <c r="A866" s="66" t="s">
        <v>903</v>
      </c>
      <c r="B866" s="66" t="s">
        <v>903</v>
      </c>
      <c r="C866" s="77"/>
      <c r="D866" s="78"/>
      <c r="E866" s="79"/>
      <c r="F866" s="80"/>
      <c r="G866" s="77"/>
      <c r="H866" s="76"/>
      <c r="I866" s="81"/>
      <c r="J866" s="81"/>
      <c r="K866" s="36"/>
      <c r="L866" s="82"/>
      <c r="M866" s="82"/>
      <c r="N866" s="83"/>
      <c r="O866" s="68" t="s">
        <v>186</v>
      </c>
      <c r="P866" s="70">
        <v>43975.843113425923</v>
      </c>
      <c r="Q866" s="68" t="s">
        <v>3783</v>
      </c>
      <c r="R866" s="71" t="s">
        <v>4953</v>
      </c>
      <c r="S866" s="68" t="s">
        <v>203</v>
      </c>
      <c r="T866" s="68"/>
      <c r="U866" s="70">
        <v>43975.843113425923</v>
      </c>
      <c r="V866" s="71" t="s">
        <v>5998</v>
      </c>
      <c r="W866" s="68"/>
      <c r="X866" s="68"/>
      <c r="Y866" s="73" t="s">
        <v>7998</v>
      </c>
      <c r="Z866" s="73" t="s">
        <v>7997</v>
      </c>
    </row>
    <row r="867" spans="1:26" x14ac:dyDescent="0.25">
      <c r="A867" s="66" t="s">
        <v>904</v>
      </c>
      <c r="B867" s="66" t="s">
        <v>904</v>
      </c>
      <c r="C867" s="77"/>
      <c r="D867" s="78"/>
      <c r="E867" s="79"/>
      <c r="F867" s="80"/>
      <c r="G867" s="77"/>
      <c r="H867" s="76"/>
      <c r="I867" s="81"/>
      <c r="J867" s="81"/>
      <c r="K867" s="36"/>
      <c r="L867" s="82"/>
      <c r="M867" s="82"/>
      <c r="N867" s="83"/>
      <c r="O867" s="68" t="s">
        <v>186</v>
      </c>
      <c r="P867" s="70">
        <v>43975.843113425923</v>
      </c>
      <c r="Q867" s="68" t="s">
        <v>3784</v>
      </c>
      <c r="R867" s="68"/>
      <c r="S867" s="68"/>
      <c r="T867" s="68"/>
      <c r="U867" s="70">
        <v>43975.843113425923</v>
      </c>
      <c r="V867" s="71" t="s">
        <v>5999</v>
      </c>
      <c r="W867" s="68"/>
      <c r="X867" s="68"/>
      <c r="Y867" s="73" t="s">
        <v>7999</v>
      </c>
      <c r="Z867" s="68"/>
    </row>
    <row r="868" spans="1:26" x14ac:dyDescent="0.25">
      <c r="A868" s="66" t="s">
        <v>905</v>
      </c>
      <c r="B868" s="66" t="s">
        <v>2022</v>
      </c>
      <c r="C868" s="77"/>
      <c r="D868" s="78"/>
      <c r="E868" s="79"/>
      <c r="F868" s="80"/>
      <c r="G868" s="77"/>
      <c r="H868" s="76"/>
      <c r="I868" s="81"/>
      <c r="J868" s="81"/>
      <c r="K868" s="36"/>
      <c r="L868" s="82"/>
      <c r="M868" s="82"/>
      <c r="N868" s="83"/>
      <c r="O868" s="68" t="s">
        <v>201</v>
      </c>
      <c r="P868" s="70">
        <v>43975.843124999999</v>
      </c>
      <c r="Q868" s="68" t="s">
        <v>3208</v>
      </c>
      <c r="R868" s="68"/>
      <c r="S868" s="68"/>
      <c r="T868" s="68"/>
      <c r="U868" s="70">
        <v>43975.843124999999</v>
      </c>
      <c r="V868" s="71" t="s">
        <v>6000</v>
      </c>
      <c r="W868" s="68"/>
      <c r="X868" s="68"/>
      <c r="Y868" s="73" t="s">
        <v>8000</v>
      </c>
      <c r="Z868" s="68"/>
    </row>
    <row r="869" spans="1:26" x14ac:dyDescent="0.25">
      <c r="A869" s="66" t="s">
        <v>906</v>
      </c>
      <c r="B869" s="66" t="s">
        <v>2200</v>
      </c>
      <c r="C869" s="77"/>
      <c r="D869" s="78"/>
      <c r="E869" s="79"/>
      <c r="F869" s="80"/>
      <c r="G869" s="77"/>
      <c r="H869" s="76"/>
      <c r="I869" s="81"/>
      <c r="J869" s="81"/>
      <c r="K869" s="36"/>
      <c r="L869" s="82"/>
      <c r="M869" s="82"/>
      <c r="N869" s="83"/>
      <c r="O869" s="68" t="s">
        <v>202</v>
      </c>
      <c r="P869" s="70">
        <v>43975.843124999999</v>
      </c>
      <c r="Q869" s="68" t="s">
        <v>3785</v>
      </c>
      <c r="R869" s="71" t="s">
        <v>4954</v>
      </c>
      <c r="S869" s="68" t="s">
        <v>203</v>
      </c>
      <c r="T869" s="68"/>
      <c r="U869" s="70">
        <v>43975.843124999999</v>
      </c>
      <c r="V869" s="71" t="s">
        <v>6001</v>
      </c>
      <c r="W869" s="68"/>
      <c r="X869" s="68"/>
      <c r="Y869" s="73" t="s">
        <v>8001</v>
      </c>
      <c r="Z869" s="68"/>
    </row>
    <row r="870" spans="1:26" x14ac:dyDescent="0.25">
      <c r="A870" s="66" t="s">
        <v>907</v>
      </c>
      <c r="B870" s="66" t="s">
        <v>907</v>
      </c>
      <c r="C870" s="77"/>
      <c r="D870" s="78"/>
      <c r="E870" s="79"/>
      <c r="F870" s="80"/>
      <c r="G870" s="77"/>
      <c r="H870" s="76"/>
      <c r="I870" s="81"/>
      <c r="J870" s="81"/>
      <c r="K870" s="36"/>
      <c r="L870" s="82"/>
      <c r="M870" s="82"/>
      <c r="N870" s="83"/>
      <c r="O870" s="68" t="s">
        <v>186</v>
      </c>
      <c r="P870" s="70">
        <v>43975.843124999999</v>
      </c>
      <c r="Q870" s="68" t="s">
        <v>3786</v>
      </c>
      <c r="R870" s="68"/>
      <c r="S870" s="68"/>
      <c r="T870" s="68"/>
      <c r="U870" s="70">
        <v>43975.843124999999</v>
      </c>
      <c r="V870" s="71" t="s">
        <v>6002</v>
      </c>
      <c r="W870" s="68"/>
      <c r="X870" s="68"/>
      <c r="Y870" s="73" t="s">
        <v>8002</v>
      </c>
      <c r="Z870" s="68"/>
    </row>
    <row r="871" spans="1:26" x14ac:dyDescent="0.25">
      <c r="A871" s="66" t="s">
        <v>908</v>
      </c>
      <c r="B871" s="66" t="s">
        <v>908</v>
      </c>
      <c r="C871" s="77"/>
      <c r="D871" s="78"/>
      <c r="E871" s="79"/>
      <c r="F871" s="80"/>
      <c r="G871" s="77"/>
      <c r="H871" s="76"/>
      <c r="I871" s="81"/>
      <c r="J871" s="81"/>
      <c r="K871" s="36"/>
      <c r="L871" s="82"/>
      <c r="M871" s="82"/>
      <c r="N871" s="83"/>
      <c r="O871" s="68" t="s">
        <v>186</v>
      </c>
      <c r="P871" s="70">
        <v>43975.843124999999</v>
      </c>
      <c r="Q871" s="68" t="s">
        <v>3787</v>
      </c>
      <c r="R871" s="68"/>
      <c r="S871" s="68"/>
      <c r="T871" s="68"/>
      <c r="U871" s="70">
        <v>43975.843124999999</v>
      </c>
      <c r="V871" s="71" t="s">
        <v>6003</v>
      </c>
      <c r="W871" s="68"/>
      <c r="X871" s="68"/>
      <c r="Y871" s="73" t="s">
        <v>8003</v>
      </c>
      <c r="Z871" s="68"/>
    </row>
    <row r="872" spans="1:26" x14ac:dyDescent="0.25">
      <c r="A872" s="66" t="s">
        <v>909</v>
      </c>
      <c r="B872" s="66" t="s">
        <v>909</v>
      </c>
      <c r="C872" s="77"/>
      <c r="D872" s="78"/>
      <c r="E872" s="79"/>
      <c r="F872" s="80"/>
      <c r="G872" s="77"/>
      <c r="H872" s="76"/>
      <c r="I872" s="81"/>
      <c r="J872" s="81"/>
      <c r="K872" s="36"/>
      <c r="L872" s="82"/>
      <c r="M872" s="82"/>
      <c r="N872" s="83"/>
      <c r="O872" s="68" t="s">
        <v>186</v>
      </c>
      <c r="P872" s="70">
        <v>43975.843124999999</v>
      </c>
      <c r="Q872" s="68" t="s">
        <v>3788</v>
      </c>
      <c r="R872" s="71" t="s">
        <v>4955</v>
      </c>
      <c r="S872" s="68" t="s">
        <v>203</v>
      </c>
      <c r="T872" s="68" t="s">
        <v>5209</v>
      </c>
      <c r="U872" s="70">
        <v>43975.843124999999</v>
      </c>
      <c r="V872" s="71" t="s">
        <v>6004</v>
      </c>
      <c r="W872" s="68"/>
      <c r="X872" s="68"/>
      <c r="Y872" s="73" t="s">
        <v>8004</v>
      </c>
      <c r="Z872" s="68"/>
    </row>
    <row r="873" spans="1:26" x14ac:dyDescent="0.25">
      <c r="A873" s="66" t="s">
        <v>910</v>
      </c>
      <c r="B873" s="66" t="s">
        <v>2473</v>
      </c>
      <c r="C873" s="77"/>
      <c r="D873" s="78"/>
      <c r="E873" s="79"/>
      <c r="F873" s="80"/>
      <c r="G873" s="77"/>
      <c r="H873" s="76"/>
      <c r="I873" s="81"/>
      <c r="J873" s="81"/>
      <c r="K873" s="36"/>
      <c r="L873" s="82"/>
      <c r="M873" s="82"/>
      <c r="N873" s="83"/>
      <c r="O873" s="68" t="s">
        <v>201</v>
      </c>
      <c r="P873" s="70">
        <v>43975.843124999999</v>
      </c>
      <c r="Q873" s="68" t="s">
        <v>3789</v>
      </c>
      <c r="R873" s="71" t="s">
        <v>4956</v>
      </c>
      <c r="S873" s="68" t="s">
        <v>203</v>
      </c>
      <c r="T873" s="68"/>
      <c r="U873" s="70">
        <v>43975.843124999999</v>
      </c>
      <c r="V873" s="71" t="s">
        <v>6005</v>
      </c>
      <c r="W873" s="68"/>
      <c r="X873" s="68"/>
      <c r="Y873" s="73" t="s">
        <v>8005</v>
      </c>
      <c r="Z873" s="73" t="s">
        <v>9437</v>
      </c>
    </row>
    <row r="874" spans="1:26" x14ac:dyDescent="0.25">
      <c r="A874" s="66" t="s">
        <v>910</v>
      </c>
      <c r="B874" s="66" t="s">
        <v>2474</v>
      </c>
      <c r="C874" s="77"/>
      <c r="D874" s="78"/>
      <c r="E874" s="79"/>
      <c r="F874" s="80"/>
      <c r="G874" s="77"/>
      <c r="H874" s="76"/>
      <c r="I874" s="81"/>
      <c r="J874" s="81"/>
      <c r="K874" s="36"/>
      <c r="L874" s="82"/>
      <c r="M874" s="82"/>
      <c r="N874" s="83"/>
      <c r="O874" s="68" t="s">
        <v>201</v>
      </c>
      <c r="P874" s="70">
        <v>43975.843124999999</v>
      </c>
      <c r="Q874" s="68" t="s">
        <v>3789</v>
      </c>
      <c r="R874" s="71" t="s">
        <v>4956</v>
      </c>
      <c r="S874" s="68" t="s">
        <v>203</v>
      </c>
      <c r="T874" s="68"/>
      <c r="U874" s="70">
        <v>43975.843124999999</v>
      </c>
      <c r="V874" s="71" t="s">
        <v>6005</v>
      </c>
      <c r="W874" s="68"/>
      <c r="X874" s="68"/>
      <c r="Y874" s="73" t="s">
        <v>8005</v>
      </c>
      <c r="Z874" s="73" t="s">
        <v>9437</v>
      </c>
    </row>
    <row r="875" spans="1:26" x14ac:dyDescent="0.25">
      <c r="A875" s="66" t="s">
        <v>910</v>
      </c>
      <c r="B875" s="66" t="s">
        <v>2475</v>
      </c>
      <c r="C875" s="77"/>
      <c r="D875" s="78"/>
      <c r="E875" s="79"/>
      <c r="F875" s="80"/>
      <c r="G875" s="77"/>
      <c r="H875" s="76"/>
      <c r="I875" s="81"/>
      <c r="J875" s="81"/>
      <c r="K875" s="36"/>
      <c r="L875" s="82"/>
      <c r="M875" s="82"/>
      <c r="N875" s="83"/>
      <c r="O875" s="68" t="s">
        <v>201</v>
      </c>
      <c r="P875" s="70">
        <v>43975.843124999999</v>
      </c>
      <c r="Q875" s="68" t="s">
        <v>3789</v>
      </c>
      <c r="R875" s="71" t="s">
        <v>4956</v>
      </c>
      <c r="S875" s="68" t="s">
        <v>203</v>
      </c>
      <c r="T875" s="68"/>
      <c r="U875" s="70">
        <v>43975.843124999999</v>
      </c>
      <c r="V875" s="71" t="s">
        <v>6005</v>
      </c>
      <c r="W875" s="68"/>
      <c r="X875" s="68"/>
      <c r="Y875" s="73" t="s">
        <v>8005</v>
      </c>
      <c r="Z875" s="73" t="s">
        <v>9437</v>
      </c>
    </row>
    <row r="876" spans="1:26" x14ac:dyDescent="0.25">
      <c r="A876" s="66" t="s">
        <v>910</v>
      </c>
      <c r="B876" s="66" t="s">
        <v>2476</v>
      </c>
      <c r="C876" s="77"/>
      <c r="D876" s="78"/>
      <c r="E876" s="79"/>
      <c r="F876" s="80"/>
      <c r="G876" s="77"/>
      <c r="H876" s="76"/>
      <c r="I876" s="81"/>
      <c r="J876" s="81"/>
      <c r="K876" s="36"/>
      <c r="L876" s="82"/>
      <c r="M876" s="82"/>
      <c r="N876" s="83"/>
      <c r="O876" s="68" t="s">
        <v>201</v>
      </c>
      <c r="P876" s="70">
        <v>43975.843124999999</v>
      </c>
      <c r="Q876" s="68" t="s">
        <v>3789</v>
      </c>
      <c r="R876" s="71" t="s">
        <v>4956</v>
      </c>
      <c r="S876" s="68" t="s">
        <v>203</v>
      </c>
      <c r="T876" s="68"/>
      <c r="U876" s="70">
        <v>43975.843124999999</v>
      </c>
      <c r="V876" s="71" t="s">
        <v>6005</v>
      </c>
      <c r="W876" s="68"/>
      <c r="X876" s="68"/>
      <c r="Y876" s="73" t="s">
        <v>8005</v>
      </c>
      <c r="Z876" s="73" t="s">
        <v>9437</v>
      </c>
    </row>
    <row r="877" spans="1:26" x14ac:dyDescent="0.25">
      <c r="A877" s="66" t="s">
        <v>910</v>
      </c>
      <c r="B877" s="66" t="s">
        <v>2477</v>
      </c>
      <c r="C877" s="77"/>
      <c r="D877" s="78"/>
      <c r="E877" s="79"/>
      <c r="F877" s="80"/>
      <c r="G877" s="77"/>
      <c r="H877" s="76"/>
      <c r="I877" s="81"/>
      <c r="J877" s="81"/>
      <c r="K877" s="36"/>
      <c r="L877" s="82"/>
      <c r="M877" s="82"/>
      <c r="N877" s="83"/>
      <c r="O877" s="68" t="s">
        <v>202</v>
      </c>
      <c r="P877" s="70">
        <v>43975.843124999999</v>
      </c>
      <c r="Q877" s="68" t="s">
        <v>3789</v>
      </c>
      <c r="R877" s="71" t="s">
        <v>4956</v>
      </c>
      <c r="S877" s="68" t="s">
        <v>203</v>
      </c>
      <c r="T877" s="68"/>
      <c r="U877" s="70">
        <v>43975.843124999999</v>
      </c>
      <c r="V877" s="71" t="s">
        <v>6005</v>
      </c>
      <c r="W877" s="68"/>
      <c r="X877" s="68"/>
      <c r="Y877" s="73" t="s">
        <v>8005</v>
      </c>
      <c r="Z877" s="73" t="s">
        <v>9437</v>
      </c>
    </row>
    <row r="878" spans="1:26" x14ac:dyDescent="0.25">
      <c r="A878" s="66" t="s">
        <v>911</v>
      </c>
      <c r="B878" s="66" t="s">
        <v>2021</v>
      </c>
      <c r="C878" s="77"/>
      <c r="D878" s="78"/>
      <c r="E878" s="79"/>
      <c r="F878" s="80"/>
      <c r="G878" s="77"/>
      <c r="H878" s="76"/>
      <c r="I878" s="81"/>
      <c r="J878" s="81"/>
      <c r="K878" s="36"/>
      <c r="L878" s="82"/>
      <c r="M878" s="82"/>
      <c r="N878" s="83"/>
      <c r="O878" s="68" t="s">
        <v>201</v>
      </c>
      <c r="P878" s="70">
        <v>43975.843124999999</v>
      </c>
      <c r="Q878" s="68" t="s">
        <v>3207</v>
      </c>
      <c r="R878" s="68"/>
      <c r="S878" s="68"/>
      <c r="T878" s="68" t="s">
        <v>5209</v>
      </c>
      <c r="U878" s="70">
        <v>43975.843124999999</v>
      </c>
      <c r="V878" s="71" t="s">
        <v>6006</v>
      </c>
      <c r="W878" s="68"/>
      <c r="X878" s="68"/>
      <c r="Y878" s="73" t="s">
        <v>8006</v>
      </c>
      <c r="Z878" s="68"/>
    </row>
    <row r="879" spans="1:26" x14ac:dyDescent="0.25">
      <c r="A879" s="66" t="s">
        <v>912</v>
      </c>
      <c r="B879" s="66" t="s">
        <v>2478</v>
      </c>
      <c r="C879" s="77"/>
      <c r="D879" s="78"/>
      <c r="E879" s="79"/>
      <c r="F879" s="80"/>
      <c r="G879" s="77"/>
      <c r="H879" s="76"/>
      <c r="I879" s="81"/>
      <c r="J879" s="81"/>
      <c r="K879" s="36"/>
      <c r="L879" s="82"/>
      <c r="M879" s="82"/>
      <c r="N879" s="83"/>
      <c r="O879" s="68" t="s">
        <v>201</v>
      </c>
      <c r="P879" s="70">
        <v>43975.843124999999</v>
      </c>
      <c r="Q879" s="68" t="s">
        <v>3790</v>
      </c>
      <c r="R879" s="68"/>
      <c r="S879" s="68"/>
      <c r="T879" s="68"/>
      <c r="U879" s="70">
        <v>43975.843124999999</v>
      </c>
      <c r="V879" s="71" t="s">
        <v>6007</v>
      </c>
      <c r="W879" s="68"/>
      <c r="X879" s="68"/>
      <c r="Y879" s="73" t="s">
        <v>8007</v>
      </c>
      <c r="Z879" s="68"/>
    </row>
    <row r="880" spans="1:26" x14ac:dyDescent="0.25">
      <c r="A880" s="66" t="s">
        <v>912</v>
      </c>
      <c r="B880" s="66" t="s">
        <v>2479</v>
      </c>
      <c r="C880" s="77"/>
      <c r="D880" s="78"/>
      <c r="E880" s="79"/>
      <c r="F880" s="80"/>
      <c r="G880" s="77"/>
      <c r="H880" s="76"/>
      <c r="I880" s="81"/>
      <c r="J880" s="81"/>
      <c r="K880" s="36"/>
      <c r="L880" s="82"/>
      <c r="M880" s="82"/>
      <c r="N880" s="83"/>
      <c r="O880" s="68" t="s">
        <v>201</v>
      </c>
      <c r="P880" s="70">
        <v>43975.843124999999</v>
      </c>
      <c r="Q880" s="68" t="s">
        <v>3790</v>
      </c>
      <c r="R880" s="68"/>
      <c r="S880" s="68"/>
      <c r="T880" s="68"/>
      <c r="U880" s="70">
        <v>43975.843124999999</v>
      </c>
      <c r="V880" s="71" t="s">
        <v>6007</v>
      </c>
      <c r="W880" s="68"/>
      <c r="X880" s="68"/>
      <c r="Y880" s="73" t="s">
        <v>8007</v>
      </c>
      <c r="Z880" s="68"/>
    </row>
    <row r="881" spans="1:26" x14ac:dyDescent="0.25">
      <c r="A881" s="66" t="s">
        <v>913</v>
      </c>
      <c r="B881" s="66" t="s">
        <v>2480</v>
      </c>
      <c r="C881" s="77"/>
      <c r="D881" s="78"/>
      <c r="E881" s="79"/>
      <c r="F881" s="80"/>
      <c r="G881" s="77"/>
      <c r="H881" s="76"/>
      <c r="I881" s="81"/>
      <c r="J881" s="81"/>
      <c r="K881" s="36"/>
      <c r="L881" s="82"/>
      <c r="M881" s="82"/>
      <c r="N881" s="83"/>
      <c r="O881" s="68" t="s">
        <v>201</v>
      </c>
      <c r="P881" s="70">
        <v>43975.843124999999</v>
      </c>
      <c r="Q881" s="68" t="s">
        <v>3791</v>
      </c>
      <c r="R881" s="68"/>
      <c r="S881" s="68"/>
      <c r="T881" s="68"/>
      <c r="U881" s="70">
        <v>43975.843124999999</v>
      </c>
      <c r="V881" s="71" t="s">
        <v>6008</v>
      </c>
      <c r="W881" s="68"/>
      <c r="X881" s="68"/>
      <c r="Y881" s="73" t="s">
        <v>8008</v>
      </c>
      <c r="Z881" s="68"/>
    </row>
    <row r="882" spans="1:26" x14ac:dyDescent="0.25">
      <c r="A882" s="66" t="s">
        <v>914</v>
      </c>
      <c r="B882" s="66" t="s">
        <v>914</v>
      </c>
      <c r="C882" s="77"/>
      <c r="D882" s="78"/>
      <c r="E882" s="79"/>
      <c r="F882" s="80"/>
      <c r="G882" s="77"/>
      <c r="H882" s="76"/>
      <c r="I882" s="81"/>
      <c r="J882" s="81"/>
      <c r="K882" s="36"/>
      <c r="L882" s="82"/>
      <c r="M882" s="82"/>
      <c r="N882" s="83"/>
      <c r="O882" s="68" t="s">
        <v>186</v>
      </c>
      <c r="P882" s="70">
        <v>43975.842939814815</v>
      </c>
      <c r="Q882" s="68" t="s">
        <v>3593</v>
      </c>
      <c r="R882" s="68"/>
      <c r="S882" s="68"/>
      <c r="T882" s="68"/>
      <c r="U882" s="70">
        <v>43975.842939814815</v>
      </c>
      <c r="V882" s="71" t="s">
        <v>6009</v>
      </c>
      <c r="W882" s="68"/>
      <c r="X882" s="68"/>
      <c r="Y882" s="73" t="s">
        <v>8009</v>
      </c>
      <c r="Z882" s="68"/>
    </row>
    <row r="883" spans="1:26" x14ac:dyDescent="0.25">
      <c r="A883" s="66" t="s">
        <v>914</v>
      </c>
      <c r="B883" s="66" t="s">
        <v>2481</v>
      </c>
      <c r="C883" s="77"/>
      <c r="D883" s="78"/>
      <c r="E883" s="79"/>
      <c r="F883" s="80"/>
      <c r="G883" s="77"/>
      <c r="H883" s="76"/>
      <c r="I883" s="81"/>
      <c r="J883" s="81"/>
      <c r="K883" s="36"/>
      <c r="L883" s="82"/>
      <c r="M883" s="82"/>
      <c r="N883" s="83"/>
      <c r="O883" s="68" t="s">
        <v>201</v>
      </c>
      <c r="P883" s="70">
        <v>43975.843124999999</v>
      </c>
      <c r="Q883" s="68" t="s">
        <v>3792</v>
      </c>
      <c r="R883" s="68"/>
      <c r="S883" s="68"/>
      <c r="T883" s="68"/>
      <c r="U883" s="70">
        <v>43975.843124999999</v>
      </c>
      <c r="V883" s="71" t="s">
        <v>6010</v>
      </c>
      <c r="W883" s="68"/>
      <c r="X883" s="68"/>
      <c r="Y883" s="73" t="s">
        <v>8010</v>
      </c>
      <c r="Z883" s="68"/>
    </row>
    <row r="884" spans="1:26" x14ac:dyDescent="0.25">
      <c r="A884" s="66" t="s">
        <v>915</v>
      </c>
      <c r="B884" s="66" t="s">
        <v>2482</v>
      </c>
      <c r="C884" s="77"/>
      <c r="D884" s="78"/>
      <c r="E884" s="79"/>
      <c r="F884" s="80"/>
      <c r="G884" s="77"/>
      <c r="H884" s="76"/>
      <c r="I884" s="81"/>
      <c r="J884" s="81"/>
      <c r="K884" s="36"/>
      <c r="L884" s="82"/>
      <c r="M884" s="82"/>
      <c r="N884" s="83"/>
      <c r="O884" s="68" t="s">
        <v>202</v>
      </c>
      <c r="P884" s="70">
        <v>43975.843124999999</v>
      </c>
      <c r="Q884" s="68" t="s">
        <v>3793</v>
      </c>
      <c r="R884" s="71" t="s">
        <v>4957</v>
      </c>
      <c r="S884" s="68" t="s">
        <v>203</v>
      </c>
      <c r="T884" s="68"/>
      <c r="U884" s="70">
        <v>43975.843124999999</v>
      </c>
      <c r="V884" s="71" t="s">
        <v>6011</v>
      </c>
      <c r="W884" s="68"/>
      <c r="X884" s="68"/>
      <c r="Y884" s="73" t="s">
        <v>8011</v>
      </c>
      <c r="Z884" s="73" t="s">
        <v>9438</v>
      </c>
    </row>
    <row r="885" spans="1:26" x14ac:dyDescent="0.25">
      <c r="A885" s="66" t="s">
        <v>916</v>
      </c>
      <c r="B885" s="66" t="s">
        <v>916</v>
      </c>
      <c r="C885" s="77"/>
      <c r="D885" s="78"/>
      <c r="E885" s="79"/>
      <c r="F885" s="80"/>
      <c r="G885" s="77"/>
      <c r="H885" s="76"/>
      <c r="I885" s="81"/>
      <c r="J885" s="81"/>
      <c r="K885" s="36"/>
      <c r="L885" s="82"/>
      <c r="M885" s="82"/>
      <c r="N885" s="83"/>
      <c r="O885" s="68" t="s">
        <v>186</v>
      </c>
      <c r="P885" s="70">
        <v>43975.843124999999</v>
      </c>
      <c r="Q885" s="68" t="s">
        <v>3794</v>
      </c>
      <c r="R885" s="68"/>
      <c r="S885" s="68"/>
      <c r="T885" s="68" t="s">
        <v>5215</v>
      </c>
      <c r="U885" s="70">
        <v>43975.843124999999</v>
      </c>
      <c r="V885" s="71" t="s">
        <v>6012</v>
      </c>
      <c r="W885" s="68"/>
      <c r="X885" s="68"/>
      <c r="Y885" s="73" t="s">
        <v>8012</v>
      </c>
      <c r="Z885" s="68"/>
    </row>
    <row r="886" spans="1:26" x14ac:dyDescent="0.25">
      <c r="A886" s="66" t="s">
        <v>917</v>
      </c>
      <c r="B886" s="66" t="s">
        <v>2483</v>
      </c>
      <c r="C886" s="77"/>
      <c r="D886" s="78"/>
      <c r="E886" s="79"/>
      <c r="F886" s="80"/>
      <c r="G886" s="77"/>
      <c r="H886" s="76"/>
      <c r="I886" s="81"/>
      <c r="J886" s="81"/>
      <c r="K886" s="36"/>
      <c r="L886" s="82"/>
      <c r="M886" s="82"/>
      <c r="N886" s="83"/>
      <c r="O886" s="68" t="s">
        <v>202</v>
      </c>
      <c r="P886" s="70">
        <v>43975.843124999999</v>
      </c>
      <c r="Q886" s="68" t="s">
        <v>3795</v>
      </c>
      <c r="R886" s="68"/>
      <c r="S886" s="68"/>
      <c r="T886" s="68"/>
      <c r="U886" s="70">
        <v>43975.843124999999</v>
      </c>
      <c r="V886" s="71" t="s">
        <v>6013</v>
      </c>
      <c r="W886" s="68"/>
      <c r="X886" s="68"/>
      <c r="Y886" s="73" t="s">
        <v>8013</v>
      </c>
      <c r="Z886" s="73" t="s">
        <v>9439</v>
      </c>
    </row>
    <row r="887" spans="1:26" x14ac:dyDescent="0.25">
      <c r="A887" s="66" t="s">
        <v>918</v>
      </c>
      <c r="B887" s="66" t="s">
        <v>918</v>
      </c>
      <c r="C887" s="77"/>
      <c r="D887" s="78"/>
      <c r="E887" s="79"/>
      <c r="F887" s="80"/>
      <c r="G887" s="77"/>
      <c r="H887" s="76"/>
      <c r="I887" s="81"/>
      <c r="J887" s="81"/>
      <c r="K887" s="36"/>
      <c r="L887" s="82"/>
      <c r="M887" s="82"/>
      <c r="N887" s="83"/>
      <c r="O887" s="68" t="s">
        <v>186</v>
      </c>
      <c r="P887" s="70">
        <v>43975.843124999999</v>
      </c>
      <c r="Q887" s="68" t="s">
        <v>3796</v>
      </c>
      <c r="R887" s="68"/>
      <c r="S887" s="68"/>
      <c r="T887" s="68"/>
      <c r="U887" s="70">
        <v>43975.843124999999</v>
      </c>
      <c r="V887" s="71" t="s">
        <v>6014</v>
      </c>
      <c r="W887" s="68"/>
      <c r="X887" s="68"/>
      <c r="Y887" s="73" t="s">
        <v>8014</v>
      </c>
      <c r="Z887" s="68"/>
    </row>
    <row r="888" spans="1:26" x14ac:dyDescent="0.25">
      <c r="A888" s="66" t="s">
        <v>919</v>
      </c>
      <c r="B888" s="66" t="s">
        <v>919</v>
      </c>
      <c r="C888" s="77"/>
      <c r="D888" s="78"/>
      <c r="E888" s="79"/>
      <c r="F888" s="80"/>
      <c r="G888" s="77"/>
      <c r="H888" s="76"/>
      <c r="I888" s="81"/>
      <c r="J888" s="81"/>
      <c r="K888" s="36"/>
      <c r="L888" s="82"/>
      <c r="M888" s="82"/>
      <c r="N888" s="83"/>
      <c r="O888" s="68" t="s">
        <v>186</v>
      </c>
      <c r="P888" s="70">
        <v>43975.843124999999</v>
      </c>
      <c r="Q888" s="68" t="s">
        <v>3797</v>
      </c>
      <c r="R888" s="71" t="s">
        <v>4958</v>
      </c>
      <c r="S888" s="68" t="s">
        <v>203</v>
      </c>
      <c r="T888" s="68"/>
      <c r="U888" s="70">
        <v>43975.843124999999</v>
      </c>
      <c r="V888" s="71" t="s">
        <v>6015</v>
      </c>
      <c r="W888" s="68"/>
      <c r="X888" s="68"/>
      <c r="Y888" s="73" t="s">
        <v>8015</v>
      </c>
      <c r="Z888" s="68"/>
    </row>
    <row r="889" spans="1:26" x14ac:dyDescent="0.25">
      <c r="A889" s="66" t="s">
        <v>920</v>
      </c>
      <c r="B889" s="66" t="s">
        <v>2484</v>
      </c>
      <c r="C889" s="77"/>
      <c r="D889" s="78"/>
      <c r="E889" s="79"/>
      <c r="F889" s="80"/>
      <c r="G889" s="77"/>
      <c r="H889" s="76"/>
      <c r="I889" s="81"/>
      <c r="J889" s="81"/>
      <c r="K889" s="36"/>
      <c r="L889" s="82"/>
      <c r="M889" s="82"/>
      <c r="N889" s="83"/>
      <c r="O889" s="68" t="s">
        <v>201</v>
      </c>
      <c r="P889" s="70">
        <v>43975.843124999999</v>
      </c>
      <c r="Q889" s="68" t="s">
        <v>3798</v>
      </c>
      <c r="R889" s="68"/>
      <c r="S889" s="68"/>
      <c r="T889" s="68"/>
      <c r="U889" s="70">
        <v>43975.843124999999</v>
      </c>
      <c r="V889" s="71" t="s">
        <v>6016</v>
      </c>
      <c r="W889" s="68"/>
      <c r="X889" s="68"/>
      <c r="Y889" s="73" t="s">
        <v>8016</v>
      </c>
      <c r="Z889" s="68"/>
    </row>
    <row r="890" spans="1:26" x14ac:dyDescent="0.25">
      <c r="A890" s="66" t="s">
        <v>921</v>
      </c>
      <c r="B890" s="66" t="s">
        <v>921</v>
      </c>
      <c r="C890" s="77"/>
      <c r="D890" s="78"/>
      <c r="E890" s="79"/>
      <c r="F890" s="80"/>
      <c r="G890" s="77"/>
      <c r="H890" s="76"/>
      <c r="I890" s="81"/>
      <c r="J890" s="81"/>
      <c r="K890" s="36"/>
      <c r="L890" s="82"/>
      <c r="M890" s="82"/>
      <c r="N890" s="83"/>
      <c r="O890" s="68" t="s">
        <v>186</v>
      </c>
      <c r="P890" s="70">
        <v>43975.843124999999</v>
      </c>
      <c r="Q890" s="68" t="s">
        <v>3799</v>
      </c>
      <c r="R890" s="71" t="s">
        <v>4959</v>
      </c>
      <c r="S890" s="68" t="s">
        <v>203</v>
      </c>
      <c r="T890" s="68"/>
      <c r="U890" s="70">
        <v>43975.843124999999</v>
      </c>
      <c r="V890" s="71" t="s">
        <v>6017</v>
      </c>
      <c r="W890" s="68"/>
      <c r="X890" s="68"/>
      <c r="Y890" s="73" t="s">
        <v>8017</v>
      </c>
      <c r="Z890" s="68"/>
    </row>
    <row r="891" spans="1:26" x14ac:dyDescent="0.25">
      <c r="A891" s="66" t="s">
        <v>922</v>
      </c>
      <c r="B891" s="66" t="s">
        <v>922</v>
      </c>
      <c r="C891" s="77"/>
      <c r="D891" s="78"/>
      <c r="E891" s="79"/>
      <c r="F891" s="80"/>
      <c r="G891" s="77"/>
      <c r="H891" s="76"/>
      <c r="I891" s="81"/>
      <c r="J891" s="81"/>
      <c r="K891" s="36"/>
      <c r="L891" s="82"/>
      <c r="M891" s="82"/>
      <c r="N891" s="83"/>
      <c r="O891" s="68" t="s">
        <v>186</v>
      </c>
      <c r="P891" s="70">
        <v>43975.843124999999</v>
      </c>
      <c r="Q891" s="68" t="s">
        <v>3601</v>
      </c>
      <c r="R891" s="68"/>
      <c r="S891" s="68"/>
      <c r="T891" s="68" t="s">
        <v>5240</v>
      </c>
      <c r="U891" s="70">
        <v>43975.843124999999</v>
      </c>
      <c r="V891" s="71" t="s">
        <v>6018</v>
      </c>
      <c r="W891" s="68"/>
      <c r="X891" s="68"/>
      <c r="Y891" s="73" t="s">
        <v>8018</v>
      </c>
      <c r="Z891" s="68"/>
    </row>
    <row r="892" spans="1:26" x14ac:dyDescent="0.25">
      <c r="A892" s="66" t="s">
        <v>923</v>
      </c>
      <c r="B892" s="66" t="s">
        <v>2485</v>
      </c>
      <c r="C892" s="77"/>
      <c r="D892" s="78"/>
      <c r="E892" s="79"/>
      <c r="F892" s="80"/>
      <c r="G892" s="77"/>
      <c r="H892" s="76"/>
      <c r="I892" s="81"/>
      <c r="J892" s="81"/>
      <c r="K892" s="36"/>
      <c r="L892" s="82"/>
      <c r="M892" s="82"/>
      <c r="N892" s="83"/>
      <c r="O892" s="68" t="s">
        <v>202</v>
      </c>
      <c r="P892" s="70">
        <v>43975.843124999999</v>
      </c>
      <c r="Q892" s="68" t="s">
        <v>3800</v>
      </c>
      <c r="R892" s="68"/>
      <c r="S892" s="68"/>
      <c r="T892" s="68"/>
      <c r="U892" s="70">
        <v>43975.843124999999</v>
      </c>
      <c r="V892" s="71" t="s">
        <v>6019</v>
      </c>
      <c r="W892" s="68"/>
      <c r="X892" s="68"/>
      <c r="Y892" s="73" t="s">
        <v>8019</v>
      </c>
      <c r="Z892" s="73" t="s">
        <v>9440</v>
      </c>
    </row>
    <row r="893" spans="1:26" x14ac:dyDescent="0.25">
      <c r="A893" s="66" t="s">
        <v>924</v>
      </c>
      <c r="B893" s="66" t="s">
        <v>2486</v>
      </c>
      <c r="C893" s="77"/>
      <c r="D893" s="78"/>
      <c r="E893" s="79"/>
      <c r="F893" s="80"/>
      <c r="G893" s="77"/>
      <c r="H893" s="76"/>
      <c r="I893" s="81"/>
      <c r="J893" s="81"/>
      <c r="K893" s="36"/>
      <c r="L893" s="82"/>
      <c r="M893" s="82"/>
      <c r="N893" s="83"/>
      <c r="O893" s="68" t="s">
        <v>201</v>
      </c>
      <c r="P893" s="70">
        <v>43975.843124999999</v>
      </c>
      <c r="Q893" s="68" t="s">
        <v>3801</v>
      </c>
      <c r="R893" s="68"/>
      <c r="S893" s="68"/>
      <c r="T893" s="68"/>
      <c r="U893" s="70">
        <v>43975.843124999999</v>
      </c>
      <c r="V893" s="71" t="s">
        <v>6020</v>
      </c>
      <c r="W893" s="68"/>
      <c r="X893" s="68"/>
      <c r="Y893" s="73" t="s">
        <v>8020</v>
      </c>
      <c r="Z893" s="68"/>
    </row>
    <row r="894" spans="1:26" x14ac:dyDescent="0.25">
      <c r="A894" s="66" t="s">
        <v>925</v>
      </c>
      <c r="B894" s="66" t="s">
        <v>2005</v>
      </c>
      <c r="C894" s="77"/>
      <c r="D894" s="78"/>
      <c r="E894" s="79"/>
      <c r="F894" s="80"/>
      <c r="G894" s="77"/>
      <c r="H894" s="76"/>
      <c r="I894" s="81"/>
      <c r="J894" s="81"/>
      <c r="K894" s="36"/>
      <c r="L894" s="82"/>
      <c r="M894" s="82"/>
      <c r="N894" s="83"/>
      <c r="O894" s="68" t="s">
        <v>201</v>
      </c>
      <c r="P894" s="70">
        <v>43975.843124999999</v>
      </c>
      <c r="Q894" s="68" t="s">
        <v>3189</v>
      </c>
      <c r="R894" s="68"/>
      <c r="S894" s="68"/>
      <c r="T894" s="68"/>
      <c r="U894" s="70">
        <v>43975.843124999999</v>
      </c>
      <c r="V894" s="71" t="s">
        <v>6021</v>
      </c>
      <c r="W894" s="68"/>
      <c r="X894" s="68"/>
      <c r="Y894" s="73" t="s">
        <v>8021</v>
      </c>
      <c r="Z894" s="68"/>
    </row>
    <row r="895" spans="1:26" x14ac:dyDescent="0.25">
      <c r="A895" s="66" t="s">
        <v>926</v>
      </c>
      <c r="B895" s="66" t="s">
        <v>926</v>
      </c>
      <c r="C895" s="77"/>
      <c r="D895" s="78"/>
      <c r="E895" s="79"/>
      <c r="F895" s="80"/>
      <c r="G895" s="77"/>
      <c r="H895" s="76"/>
      <c r="I895" s="81"/>
      <c r="J895" s="81"/>
      <c r="K895" s="36"/>
      <c r="L895" s="82"/>
      <c r="M895" s="82"/>
      <c r="N895" s="83"/>
      <c r="O895" s="68" t="s">
        <v>186</v>
      </c>
      <c r="P895" s="70">
        <v>43975.843124999999</v>
      </c>
      <c r="Q895" s="68" t="s">
        <v>3802</v>
      </c>
      <c r="R895" s="71" t="s">
        <v>4960</v>
      </c>
      <c r="S895" s="68" t="s">
        <v>203</v>
      </c>
      <c r="T895" s="68"/>
      <c r="U895" s="70">
        <v>43975.843124999999</v>
      </c>
      <c r="V895" s="71" t="s">
        <v>6022</v>
      </c>
      <c r="W895" s="68"/>
      <c r="X895" s="68"/>
      <c r="Y895" s="73" t="s">
        <v>8022</v>
      </c>
      <c r="Z895" s="68"/>
    </row>
    <row r="896" spans="1:26" x14ac:dyDescent="0.25">
      <c r="A896" s="66" t="s">
        <v>927</v>
      </c>
      <c r="B896" s="66" t="s">
        <v>927</v>
      </c>
      <c r="C896" s="77"/>
      <c r="D896" s="78"/>
      <c r="E896" s="79"/>
      <c r="F896" s="80"/>
      <c r="G896" s="77"/>
      <c r="H896" s="76"/>
      <c r="I896" s="81"/>
      <c r="J896" s="81"/>
      <c r="K896" s="36"/>
      <c r="L896" s="82"/>
      <c r="M896" s="82"/>
      <c r="N896" s="83"/>
      <c r="O896" s="68" t="s">
        <v>186</v>
      </c>
      <c r="P896" s="70">
        <v>43975.843124999999</v>
      </c>
      <c r="Q896" s="68" t="s">
        <v>3803</v>
      </c>
      <c r="R896" s="68"/>
      <c r="S896" s="68"/>
      <c r="T896" s="68" t="s">
        <v>5250</v>
      </c>
      <c r="U896" s="70">
        <v>43975.843124999999</v>
      </c>
      <c r="V896" s="71" t="s">
        <v>6023</v>
      </c>
      <c r="W896" s="68"/>
      <c r="X896" s="68"/>
      <c r="Y896" s="73" t="s">
        <v>8023</v>
      </c>
      <c r="Z896" s="68"/>
    </row>
    <row r="897" spans="1:26" x14ac:dyDescent="0.25">
      <c r="A897" s="66" t="s">
        <v>928</v>
      </c>
      <c r="B897" s="66" t="s">
        <v>2487</v>
      </c>
      <c r="C897" s="77"/>
      <c r="D897" s="78"/>
      <c r="E897" s="79"/>
      <c r="F897" s="80"/>
      <c r="G897" s="77"/>
      <c r="H897" s="76"/>
      <c r="I897" s="81"/>
      <c r="J897" s="81"/>
      <c r="K897" s="36"/>
      <c r="L897" s="82"/>
      <c r="M897" s="82"/>
      <c r="N897" s="83"/>
      <c r="O897" s="68" t="s">
        <v>201</v>
      </c>
      <c r="P897" s="70">
        <v>43975.842893518522</v>
      </c>
      <c r="Q897" s="68" t="s">
        <v>3804</v>
      </c>
      <c r="R897" s="68"/>
      <c r="S897" s="68"/>
      <c r="T897" s="68"/>
      <c r="U897" s="70">
        <v>43975.842893518522</v>
      </c>
      <c r="V897" s="71" t="s">
        <v>6024</v>
      </c>
      <c r="W897" s="68"/>
      <c r="X897" s="68"/>
      <c r="Y897" s="73" t="s">
        <v>8024</v>
      </c>
      <c r="Z897" s="68"/>
    </row>
    <row r="898" spans="1:26" x14ac:dyDescent="0.25">
      <c r="A898" s="66" t="s">
        <v>928</v>
      </c>
      <c r="B898" s="66" t="s">
        <v>2488</v>
      </c>
      <c r="C898" s="77"/>
      <c r="D898" s="78"/>
      <c r="E898" s="79"/>
      <c r="F898" s="80"/>
      <c r="G898" s="77"/>
      <c r="H898" s="76"/>
      <c r="I898" s="81"/>
      <c r="J898" s="81"/>
      <c r="K898" s="36"/>
      <c r="L898" s="82"/>
      <c r="M898" s="82"/>
      <c r="N898" s="83"/>
      <c r="O898" s="68" t="s">
        <v>201</v>
      </c>
      <c r="P898" s="70">
        <v>43975.843043981484</v>
      </c>
      <c r="Q898" s="68" t="s">
        <v>3805</v>
      </c>
      <c r="R898" s="68"/>
      <c r="S898" s="68"/>
      <c r="T898" s="68"/>
      <c r="U898" s="70">
        <v>43975.843043981484</v>
      </c>
      <c r="V898" s="71" t="s">
        <v>6025</v>
      </c>
      <c r="W898" s="68"/>
      <c r="X898" s="68"/>
      <c r="Y898" s="73" t="s">
        <v>8025</v>
      </c>
      <c r="Z898" s="68"/>
    </row>
    <row r="899" spans="1:26" x14ac:dyDescent="0.25">
      <c r="A899" s="66" t="s">
        <v>928</v>
      </c>
      <c r="B899" s="66" t="s">
        <v>2489</v>
      </c>
      <c r="C899" s="77"/>
      <c r="D899" s="78"/>
      <c r="E899" s="79"/>
      <c r="F899" s="80"/>
      <c r="G899" s="77"/>
      <c r="H899" s="76"/>
      <c r="I899" s="81"/>
      <c r="J899" s="81"/>
      <c r="K899" s="36"/>
      <c r="L899" s="82"/>
      <c r="M899" s="82"/>
      <c r="N899" s="83"/>
      <c r="O899" s="68" t="s">
        <v>201</v>
      </c>
      <c r="P899" s="70">
        <v>43975.843124999999</v>
      </c>
      <c r="Q899" s="68" t="s">
        <v>3806</v>
      </c>
      <c r="R899" s="68"/>
      <c r="S899" s="68"/>
      <c r="T899" s="68" t="s">
        <v>5251</v>
      </c>
      <c r="U899" s="70">
        <v>43975.843124999999</v>
      </c>
      <c r="V899" s="71" t="s">
        <v>6026</v>
      </c>
      <c r="W899" s="68"/>
      <c r="X899" s="68"/>
      <c r="Y899" s="73" t="s">
        <v>8026</v>
      </c>
      <c r="Z899" s="68"/>
    </row>
    <row r="900" spans="1:26" x14ac:dyDescent="0.25">
      <c r="A900" s="66" t="s">
        <v>929</v>
      </c>
      <c r="B900" s="66" t="s">
        <v>929</v>
      </c>
      <c r="C900" s="77"/>
      <c r="D900" s="78"/>
      <c r="E900" s="79"/>
      <c r="F900" s="80"/>
      <c r="G900" s="77"/>
      <c r="H900" s="76"/>
      <c r="I900" s="81"/>
      <c r="J900" s="81"/>
      <c r="K900" s="36"/>
      <c r="L900" s="82"/>
      <c r="M900" s="82"/>
      <c r="N900" s="83"/>
      <c r="O900" s="68" t="s">
        <v>186</v>
      </c>
      <c r="P900" s="70">
        <v>43975.843136574076</v>
      </c>
      <c r="Q900" s="68" t="s">
        <v>3807</v>
      </c>
      <c r="R900" s="68"/>
      <c r="S900" s="68"/>
      <c r="T900" s="68"/>
      <c r="U900" s="70">
        <v>43975.843136574076</v>
      </c>
      <c r="V900" s="71" t="s">
        <v>6027</v>
      </c>
      <c r="W900" s="68"/>
      <c r="X900" s="68"/>
      <c r="Y900" s="73" t="s">
        <v>8027</v>
      </c>
      <c r="Z900" s="68"/>
    </row>
    <row r="901" spans="1:26" x14ac:dyDescent="0.25">
      <c r="A901" s="66" t="s">
        <v>930</v>
      </c>
      <c r="B901" s="66" t="s">
        <v>2060</v>
      </c>
      <c r="C901" s="77"/>
      <c r="D901" s="78"/>
      <c r="E901" s="79"/>
      <c r="F901" s="80"/>
      <c r="G901" s="77"/>
      <c r="H901" s="76"/>
      <c r="I901" s="81"/>
      <c r="J901" s="81"/>
      <c r="K901" s="36"/>
      <c r="L901" s="82"/>
      <c r="M901" s="82"/>
      <c r="N901" s="83"/>
      <c r="O901" s="68" t="s">
        <v>201</v>
      </c>
      <c r="P901" s="70">
        <v>43975.843136574076</v>
      </c>
      <c r="Q901" s="68" t="s">
        <v>3251</v>
      </c>
      <c r="R901" s="68"/>
      <c r="S901" s="68"/>
      <c r="T901" s="68"/>
      <c r="U901" s="70">
        <v>43975.843136574076</v>
      </c>
      <c r="V901" s="71" t="s">
        <v>6028</v>
      </c>
      <c r="W901" s="68"/>
      <c r="X901" s="68"/>
      <c r="Y901" s="73" t="s">
        <v>8028</v>
      </c>
      <c r="Z901" s="68"/>
    </row>
    <row r="902" spans="1:26" x14ac:dyDescent="0.25">
      <c r="A902" s="66" t="s">
        <v>931</v>
      </c>
      <c r="B902" s="66" t="s">
        <v>2490</v>
      </c>
      <c r="C902" s="77"/>
      <c r="D902" s="78"/>
      <c r="E902" s="79"/>
      <c r="F902" s="80"/>
      <c r="G902" s="77"/>
      <c r="H902" s="76"/>
      <c r="I902" s="81"/>
      <c r="J902" s="81"/>
      <c r="K902" s="36"/>
      <c r="L902" s="82"/>
      <c r="M902" s="82"/>
      <c r="N902" s="83"/>
      <c r="O902" s="68" t="s">
        <v>201</v>
      </c>
      <c r="P902" s="70">
        <v>43975.843136574076</v>
      </c>
      <c r="Q902" s="68" t="s">
        <v>3808</v>
      </c>
      <c r="R902" s="68"/>
      <c r="S902" s="68"/>
      <c r="T902" s="68"/>
      <c r="U902" s="70">
        <v>43975.843136574076</v>
      </c>
      <c r="V902" s="71" t="s">
        <v>6029</v>
      </c>
      <c r="W902" s="68"/>
      <c r="X902" s="68"/>
      <c r="Y902" s="73" t="s">
        <v>8029</v>
      </c>
      <c r="Z902" s="68"/>
    </row>
    <row r="903" spans="1:26" x14ac:dyDescent="0.25">
      <c r="A903" s="66" t="s">
        <v>932</v>
      </c>
      <c r="B903" s="66" t="s">
        <v>932</v>
      </c>
      <c r="C903" s="77"/>
      <c r="D903" s="78"/>
      <c r="E903" s="79"/>
      <c r="F903" s="80"/>
      <c r="G903" s="77"/>
      <c r="H903" s="76"/>
      <c r="I903" s="81"/>
      <c r="J903" s="81"/>
      <c r="K903" s="36"/>
      <c r="L903" s="82"/>
      <c r="M903" s="82"/>
      <c r="N903" s="83"/>
      <c r="O903" s="68" t="s">
        <v>186</v>
      </c>
      <c r="P903" s="70">
        <v>43975.843136574076</v>
      </c>
      <c r="Q903" s="68" t="s">
        <v>3809</v>
      </c>
      <c r="R903" s="68"/>
      <c r="S903" s="68"/>
      <c r="T903" s="68"/>
      <c r="U903" s="70">
        <v>43975.843136574076</v>
      </c>
      <c r="V903" s="71" t="s">
        <v>6030</v>
      </c>
      <c r="W903" s="68"/>
      <c r="X903" s="68"/>
      <c r="Y903" s="73" t="s">
        <v>8030</v>
      </c>
      <c r="Z903" s="68"/>
    </row>
    <row r="904" spans="1:26" x14ac:dyDescent="0.25">
      <c r="A904" s="66" t="s">
        <v>933</v>
      </c>
      <c r="B904" s="66" t="s">
        <v>2491</v>
      </c>
      <c r="C904" s="77"/>
      <c r="D904" s="78"/>
      <c r="E904" s="79"/>
      <c r="F904" s="80"/>
      <c r="G904" s="77"/>
      <c r="H904" s="76"/>
      <c r="I904" s="81"/>
      <c r="J904" s="81"/>
      <c r="K904" s="36"/>
      <c r="L904" s="82"/>
      <c r="M904" s="82"/>
      <c r="N904" s="83"/>
      <c r="O904" s="68" t="s">
        <v>201</v>
      </c>
      <c r="P904" s="70">
        <v>43975.843136574076</v>
      </c>
      <c r="Q904" s="68" t="s">
        <v>3810</v>
      </c>
      <c r="R904" s="68"/>
      <c r="S904" s="68"/>
      <c r="T904" s="68"/>
      <c r="U904" s="70">
        <v>43975.843136574076</v>
      </c>
      <c r="V904" s="71" t="s">
        <v>6031</v>
      </c>
      <c r="W904" s="68"/>
      <c r="X904" s="68"/>
      <c r="Y904" s="73" t="s">
        <v>8031</v>
      </c>
      <c r="Z904" s="68"/>
    </row>
    <row r="905" spans="1:26" x14ac:dyDescent="0.25">
      <c r="A905" s="66" t="s">
        <v>934</v>
      </c>
      <c r="B905" s="66" t="s">
        <v>934</v>
      </c>
      <c r="C905" s="77"/>
      <c r="D905" s="78"/>
      <c r="E905" s="79"/>
      <c r="F905" s="80"/>
      <c r="G905" s="77"/>
      <c r="H905" s="76"/>
      <c r="I905" s="81"/>
      <c r="J905" s="81"/>
      <c r="K905" s="36"/>
      <c r="L905" s="82"/>
      <c r="M905" s="82"/>
      <c r="N905" s="83"/>
      <c r="O905" s="68" t="s">
        <v>186</v>
      </c>
      <c r="P905" s="70">
        <v>43975.843136574076</v>
      </c>
      <c r="Q905" s="68" t="s">
        <v>3811</v>
      </c>
      <c r="R905" s="68"/>
      <c r="S905" s="68"/>
      <c r="T905" s="68"/>
      <c r="U905" s="70">
        <v>43975.843136574076</v>
      </c>
      <c r="V905" s="71" t="s">
        <v>6032</v>
      </c>
      <c r="W905" s="68"/>
      <c r="X905" s="68"/>
      <c r="Y905" s="73" t="s">
        <v>8032</v>
      </c>
      <c r="Z905" s="68"/>
    </row>
    <row r="906" spans="1:26" x14ac:dyDescent="0.25">
      <c r="A906" s="66" t="s">
        <v>935</v>
      </c>
      <c r="B906" s="66" t="s">
        <v>935</v>
      </c>
      <c r="C906" s="77"/>
      <c r="D906" s="78"/>
      <c r="E906" s="79"/>
      <c r="F906" s="80"/>
      <c r="G906" s="77"/>
      <c r="H906" s="76"/>
      <c r="I906" s="81"/>
      <c r="J906" s="81"/>
      <c r="K906" s="36"/>
      <c r="L906" s="82"/>
      <c r="M906" s="82"/>
      <c r="N906" s="83"/>
      <c r="O906" s="68" t="s">
        <v>186</v>
      </c>
      <c r="P906" s="70">
        <v>43975.843136574076</v>
      </c>
      <c r="Q906" s="68" t="s">
        <v>3812</v>
      </c>
      <c r="R906" s="71" t="s">
        <v>4961</v>
      </c>
      <c r="S906" s="68" t="s">
        <v>203</v>
      </c>
      <c r="T906" s="68"/>
      <c r="U906" s="70">
        <v>43975.843136574076</v>
      </c>
      <c r="V906" s="71" t="s">
        <v>6033</v>
      </c>
      <c r="W906" s="68"/>
      <c r="X906" s="68"/>
      <c r="Y906" s="73" t="s">
        <v>8033</v>
      </c>
      <c r="Z906" s="68"/>
    </row>
    <row r="907" spans="1:26" x14ac:dyDescent="0.25">
      <c r="A907" s="66" t="s">
        <v>936</v>
      </c>
      <c r="B907" s="66" t="s">
        <v>2003</v>
      </c>
      <c r="C907" s="77"/>
      <c r="D907" s="78"/>
      <c r="E907" s="79"/>
      <c r="F907" s="80"/>
      <c r="G907" s="77"/>
      <c r="H907" s="76"/>
      <c r="I907" s="81"/>
      <c r="J907" s="81"/>
      <c r="K907" s="36"/>
      <c r="L907" s="82"/>
      <c r="M907" s="82"/>
      <c r="N907" s="83"/>
      <c r="O907" s="68" t="s">
        <v>201</v>
      </c>
      <c r="P907" s="70">
        <v>43975.843136574076</v>
      </c>
      <c r="Q907" s="68" t="s">
        <v>3187</v>
      </c>
      <c r="R907" s="68"/>
      <c r="S907" s="68"/>
      <c r="T907" s="68"/>
      <c r="U907" s="70">
        <v>43975.843136574076</v>
      </c>
      <c r="V907" s="71" t="s">
        <v>6034</v>
      </c>
      <c r="W907" s="68"/>
      <c r="X907" s="68"/>
      <c r="Y907" s="73" t="s">
        <v>8034</v>
      </c>
      <c r="Z907" s="68"/>
    </row>
    <row r="908" spans="1:26" x14ac:dyDescent="0.25">
      <c r="A908" s="66" t="s">
        <v>937</v>
      </c>
      <c r="B908" s="66" t="s">
        <v>2492</v>
      </c>
      <c r="C908" s="77"/>
      <c r="D908" s="78"/>
      <c r="E908" s="79"/>
      <c r="F908" s="80"/>
      <c r="G908" s="77"/>
      <c r="H908" s="76"/>
      <c r="I908" s="81"/>
      <c r="J908" s="81"/>
      <c r="K908" s="36"/>
      <c r="L908" s="82"/>
      <c r="M908" s="82"/>
      <c r="N908" s="83"/>
      <c r="O908" s="68" t="s">
        <v>201</v>
      </c>
      <c r="P908" s="70">
        <v>43975.843136574076</v>
      </c>
      <c r="Q908" s="68" t="s">
        <v>3813</v>
      </c>
      <c r="R908" s="68"/>
      <c r="S908" s="68"/>
      <c r="T908" s="68"/>
      <c r="U908" s="70">
        <v>43975.843136574076</v>
      </c>
      <c r="V908" s="71" t="s">
        <v>6035</v>
      </c>
      <c r="W908" s="68"/>
      <c r="X908" s="68"/>
      <c r="Y908" s="73" t="s">
        <v>8035</v>
      </c>
      <c r="Z908" s="68"/>
    </row>
    <row r="909" spans="1:26" x14ac:dyDescent="0.25">
      <c r="A909" s="66" t="s">
        <v>938</v>
      </c>
      <c r="B909" s="66" t="s">
        <v>938</v>
      </c>
      <c r="C909" s="77"/>
      <c r="D909" s="78"/>
      <c r="E909" s="79"/>
      <c r="F909" s="80"/>
      <c r="G909" s="77"/>
      <c r="H909" s="76"/>
      <c r="I909" s="81"/>
      <c r="J909" s="81"/>
      <c r="K909" s="36"/>
      <c r="L909" s="82"/>
      <c r="M909" s="82"/>
      <c r="N909" s="83"/>
      <c r="O909" s="68" t="s">
        <v>186</v>
      </c>
      <c r="P909" s="70">
        <v>43975.843113425923</v>
      </c>
      <c r="Q909" s="68" t="s">
        <v>3814</v>
      </c>
      <c r="R909" s="71" t="s">
        <v>4962</v>
      </c>
      <c r="S909" s="68" t="s">
        <v>203</v>
      </c>
      <c r="T909" s="68"/>
      <c r="U909" s="70">
        <v>43975.843113425923</v>
      </c>
      <c r="V909" s="71" t="s">
        <v>6036</v>
      </c>
      <c r="W909" s="68"/>
      <c r="X909" s="68"/>
      <c r="Y909" s="73" t="s">
        <v>8036</v>
      </c>
      <c r="Z909" s="68"/>
    </row>
    <row r="910" spans="1:26" x14ac:dyDescent="0.25">
      <c r="A910" s="66" t="s">
        <v>938</v>
      </c>
      <c r="B910" s="66" t="s">
        <v>938</v>
      </c>
      <c r="C910" s="77"/>
      <c r="D910" s="78"/>
      <c r="E910" s="79"/>
      <c r="F910" s="80"/>
      <c r="G910" s="77"/>
      <c r="H910" s="76"/>
      <c r="I910" s="81"/>
      <c r="J910" s="81"/>
      <c r="K910" s="36"/>
      <c r="L910" s="82"/>
      <c r="M910" s="82"/>
      <c r="N910" s="83"/>
      <c r="O910" s="68" t="s">
        <v>186</v>
      </c>
      <c r="P910" s="70">
        <v>43975.843136574076</v>
      </c>
      <c r="Q910" s="68" t="s">
        <v>3815</v>
      </c>
      <c r="R910" s="71" t="s">
        <v>4963</v>
      </c>
      <c r="S910" s="68" t="s">
        <v>203</v>
      </c>
      <c r="T910" s="68"/>
      <c r="U910" s="70">
        <v>43975.843136574076</v>
      </c>
      <c r="V910" s="71" t="s">
        <v>6037</v>
      </c>
      <c r="W910" s="68"/>
      <c r="X910" s="68"/>
      <c r="Y910" s="73" t="s">
        <v>8037</v>
      </c>
      <c r="Z910" s="73" t="s">
        <v>9441</v>
      </c>
    </row>
    <row r="911" spans="1:26" x14ac:dyDescent="0.25">
      <c r="A911" s="66" t="s">
        <v>939</v>
      </c>
      <c r="B911" s="66" t="s">
        <v>2493</v>
      </c>
      <c r="C911" s="77"/>
      <c r="D911" s="78"/>
      <c r="E911" s="79"/>
      <c r="F911" s="80"/>
      <c r="G911" s="77"/>
      <c r="H911" s="76"/>
      <c r="I911" s="81"/>
      <c r="J911" s="81"/>
      <c r="K911" s="36"/>
      <c r="L911" s="82"/>
      <c r="M911" s="82"/>
      <c r="N911" s="83"/>
      <c r="O911" s="68" t="s">
        <v>201</v>
      </c>
      <c r="P911" s="70">
        <v>43975.843136574076</v>
      </c>
      <c r="Q911" s="68" t="s">
        <v>3816</v>
      </c>
      <c r="R911" s="68"/>
      <c r="S911" s="68"/>
      <c r="T911" s="68"/>
      <c r="U911" s="70">
        <v>43975.843136574076</v>
      </c>
      <c r="V911" s="71" t="s">
        <v>6038</v>
      </c>
      <c r="W911" s="68"/>
      <c r="X911" s="68"/>
      <c r="Y911" s="73" t="s">
        <v>8038</v>
      </c>
      <c r="Z911" s="68"/>
    </row>
    <row r="912" spans="1:26" x14ac:dyDescent="0.25">
      <c r="A912" s="66" t="s">
        <v>940</v>
      </c>
      <c r="B912" s="66" t="s">
        <v>940</v>
      </c>
      <c r="C912" s="77"/>
      <c r="D912" s="78"/>
      <c r="E912" s="79"/>
      <c r="F912" s="80"/>
      <c r="G912" s="77"/>
      <c r="H912" s="76"/>
      <c r="I912" s="81"/>
      <c r="J912" s="81"/>
      <c r="K912" s="36"/>
      <c r="L912" s="82"/>
      <c r="M912" s="82"/>
      <c r="N912" s="83"/>
      <c r="O912" s="68" t="s">
        <v>186</v>
      </c>
      <c r="P912" s="70">
        <v>43975.843136574076</v>
      </c>
      <c r="Q912" s="68" t="s">
        <v>3817</v>
      </c>
      <c r="R912" s="68"/>
      <c r="S912" s="68"/>
      <c r="T912" s="68"/>
      <c r="U912" s="70">
        <v>43975.843136574076</v>
      </c>
      <c r="V912" s="71" t="s">
        <v>6039</v>
      </c>
      <c r="W912" s="68"/>
      <c r="X912" s="68"/>
      <c r="Y912" s="73" t="s">
        <v>8039</v>
      </c>
      <c r="Z912" s="68"/>
    </row>
    <row r="913" spans="1:26" x14ac:dyDescent="0.25">
      <c r="A913" s="66" t="s">
        <v>941</v>
      </c>
      <c r="B913" s="66" t="s">
        <v>2494</v>
      </c>
      <c r="C913" s="77"/>
      <c r="D913" s="78"/>
      <c r="E913" s="79"/>
      <c r="F913" s="80"/>
      <c r="G913" s="77"/>
      <c r="H913" s="76"/>
      <c r="I913" s="81"/>
      <c r="J913" s="81"/>
      <c r="K913" s="36"/>
      <c r="L913" s="82"/>
      <c r="M913" s="82"/>
      <c r="N913" s="83"/>
      <c r="O913" s="68" t="s">
        <v>201</v>
      </c>
      <c r="P913" s="70">
        <v>43975.843136574076</v>
      </c>
      <c r="Q913" s="68" t="s">
        <v>3818</v>
      </c>
      <c r="R913" s="68"/>
      <c r="S913" s="68"/>
      <c r="T913" s="68"/>
      <c r="U913" s="70">
        <v>43975.843136574076</v>
      </c>
      <c r="V913" s="71" t="s">
        <v>6040</v>
      </c>
      <c r="W913" s="68"/>
      <c r="X913" s="68"/>
      <c r="Y913" s="73" t="s">
        <v>8040</v>
      </c>
      <c r="Z913" s="73" t="s">
        <v>9442</v>
      </c>
    </row>
    <row r="914" spans="1:26" x14ac:dyDescent="0.25">
      <c r="A914" s="66" t="s">
        <v>941</v>
      </c>
      <c r="B914" s="66" t="s">
        <v>2495</v>
      </c>
      <c r="C914" s="77"/>
      <c r="D914" s="78"/>
      <c r="E914" s="79"/>
      <c r="F914" s="80"/>
      <c r="G914" s="77"/>
      <c r="H914" s="76"/>
      <c r="I914" s="81"/>
      <c r="J914" s="81"/>
      <c r="K914" s="36"/>
      <c r="L914" s="82"/>
      <c r="M914" s="82"/>
      <c r="N914" s="83"/>
      <c r="O914" s="68" t="s">
        <v>202</v>
      </c>
      <c r="P914" s="70">
        <v>43975.843136574076</v>
      </c>
      <c r="Q914" s="68" t="s">
        <v>3818</v>
      </c>
      <c r="R914" s="68"/>
      <c r="S914" s="68"/>
      <c r="T914" s="68"/>
      <c r="U914" s="70">
        <v>43975.843136574076</v>
      </c>
      <c r="V914" s="71" t="s">
        <v>6040</v>
      </c>
      <c r="W914" s="68"/>
      <c r="X914" s="68"/>
      <c r="Y914" s="73" t="s">
        <v>8040</v>
      </c>
      <c r="Z914" s="73" t="s">
        <v>9442</v>
      </c>
    </row>
    <row r="915" spans="1:26" x14ac:dyDescent="0.25">
      <c r="A915" s="66" t="s">
        <v>942</v>
      </c>
      <c r="B915" s="66" t="s">
        <v>2496</v>
      </c>
      <c r="C915" s="77"/>
      <c r="D915" s="78"/>
      <c r="E915" s="79"/>
      <c r="F915" s="80"/>
      <c r="G915" s="77"/>
      <c r="H915" s="76"/>
      <c r="I915" s="81"/>
      <c r="J915" s="81"/>
      <c r="K915" s="36"/>
      <c r="L915" s="82"/>
      <c r="M915" s="82"/>
      <c r="N915" s="83"/>
      <c r="O915" s="68" t="s">
        <v>202</v>
      </c>
      <c r="P915" s="70">
        <v>43975.843136574076</v>
      </c>
      <c r="Q915" s="68" t="s">
        <v>3819</v>
      </c>
      <c r="R915" s="71" t="s">
        <v>4964</v>
      </c>
      <c r="S915" s="68" t="s">
        <v>203</v>
      </c>
      <c r="T915" s="68"/>
      <c r="U915" s="70">
        <v>43975.843136574076</v>
      </c>
      <c r="V915" s="71" t="s">
        <v>6041</v>
      </c>
      <c r="W915" s="68"/>
      <c r="X915" s="68"/>
      <c r="Y915" s="73" t="s">
        <v>8041</v>
      </c>
      <c r="Z915" s="73" t="s">
        <v>9443</v>
      </c>
    </row>
    <row r="916" spans="1:26" x14ac:dyDescent="0.25">
      <c r="A916" s="66" t="s">
        <v>943</v>
      </c>
      <c r="B916" s="66" t="s">
        <v>2497</v>
      </c>
      <c r="C916" s="77"/>
      <c r="D916" s="78"/>
      <c r="E916" s="79"/>
      <c r="F916" s="80"/>
      <c r="G916" s="77"/>
      <c r="H916" s="76"/>
      <c r="I916" s="81"/>
      <c r="J916" s="81"/>
      <c r="K916" s="36"/>
      <c r="L916" s="82"/>
      <c r="M916" s="82"/>
      <c r="N916" s="83"/>
      <c r="O916" s="68" t="s">
        <v>201</v>
      </c>
      <c r="P916" s="70">
        <v>43975.843136574076</v>
      </c>
      <c r="Q916" s="68" t="s">
        <v>3820</v>
      </c>
      <c r="R916" s="68"/>
      <c r="S916" s="68"/>
      <c r="T916" s="68" t="s">
        <v>5252</v>
      </c>
      <c r="U916" s="70">
        <v>43975.843136574076</v>
      </c>
      <c r="V916" s="71" t="s">
        <v>6042</v>
      </c>
      <c r="W916" s="68"/>
      <c r="X916" s="68"/>
      <c r="Y916" s="73" t="s">
        <v>8042</v>
      </c>
      <c r="Z916" s="68"/>
    </row>
    <row r="917" spans="1:26" x14ac:dyDescent="0.25">
      <c r="A917" s="66" t="s">
        <v>944</v>
      </c>
      <c r="B917" s="66" t="s">
        <v>2320</v>
      </c>
      <c r="C917" s="77"/>
      <c r="D917" s="78"/>
      <c r="E917" s="79"/>
      <c r="F917" s="80"/>
      <c r="G917" s="77"/>
      <c r="H917" s="76"/>
      <c r="I917" s="81"/>
      <c r="J917" s="81"/>
      <c r="K917" s="36"/>
      <c r="L917" s="82"/>
      <c r="M917" s="82"/>
      <c r="N917" s="83"/>
      <c r="O917" s="68" t="s">
        <v>201</v>
      </c>
      <c r="P917" s="70">
        <v>43975.843136574076</v>
      </c>
      <c r="Q917" s="68" t="s">
        <v>3563</v>
      </c>
      <c r="R917" s="68"/>
      <c r="S917" s="68"/>
      <c r="T917" s="68"/>
      <c r="U917" s="70">
        <v>43975.843136574076</v>
      </c>
      <c r="V917" s="71" t="s">
        <v>6043</v>
      </c>
      <c r="W917" s="68"/>
      <c r="X917" s="68"/>
      <c r="Y917" s="73" t="s">
        <v>8043</v>
      </c>
      <c r="Z917" s="68"/>
    </row>
    <row r="918" spans="1:26" x14ac:dyDescent="0.25">
      <c r="A918" s="66" t="s">
        <v>944</v>
      </c>
      <c r="B918" s="66" t="s">
        <v>2321</v>
      </c>
      <c r="C918" s="77"/>
      <c r="D918" s="78"/>
      <c r="E918" s="79"/>
      <c r="F918" s="80"/>
      <c r="G918" s="77"/>
      <c r="H918" s="76"/>
      <c r="I918" s="81"/>
      <c r="J918" s="81"/>
      <c r="K918" s="36"/>
      <c r="L918" s="82"/>
      <c r="M918" s="82"/>
      <c r="N918" s="83"/>
      <c r="O918" s="68" t="s">
        <v>201</v>
      </c>
      <c r="P918" s="70">
        <v>43975.843136574076</v>
      </c>
      <c r="Q918" s="68" t="s">
        <v>3563</v>
      </c>
      <c r="R918" s="68"/>
      <c r="S918" s="68"/>
      <c r="T918" s="68"/>
      <c r="U918" s="70">
        <v>43975.843136574076</v>
      </c>
      <c r="V918" s="71" t="s">
        <v>6043</v>
      </c>
      <c r="W918" s="68"/>
      <c r="X918" s="68"/>
      <c r="Y918" s="73" t="s">
        <v>8043</v>
      </c>
      <c r="Z918" s="68"/>
    </row>
    <row r="919" spans="1:26" x14ac:dyDescent="0.25">
      <c r="A919" s="66" t="s">
        <v>945</v>
      </c>
      <c r="B919" s="66" t="s">
        <v>2498</v>
      </c>
      <c r="C919" s="77"/>
      <c r="D919" s="78"/>
      <c r="E919" s="79"/>
      <c r="F919" s="80"/>
      <c r="G919" s="77"/>
      <c r="H919" s="76"/>
      <c r="I919" s="81"/>
      <c r="J919" s="81"/>
      <c r="K919" s="36"/>
      <c r="L919" s="82"/>
      <c r="M919" s="82"/>
      <c r="N919" s="83"/>
      <c r="O919" s="68" t="s">
        <v>202</v>
      </c>
      <c r="P919" s="70">
        <v>43975.843136574076</v>
      </c>
      <c r="Q919" s="68" t="s">
        <v>3821</v>
      </c>
      <c r="R919" s="68"/>
      <c r="S919" s="68"/>
      <c r="T919" s="68"/>
      <c r="U919" s="70">
        <v>43975.843136574076</v>
      </c>
      <c r="V919" s="71" t="s">
        <v>6044</v>
      </c>
      <c r="W919" s="68"/>
      <c r="X919" s="68"/>
      <c r="Y919" s="73" t="s">
        <v>8044</v>
      </c>
      <c r="Z919" s="73" t="s">
        <v>9444</v>
      </c>
    </row>
    <row r="920" spans="1:26" x14ac:dyDescent="0.25">
      <c r="A920" s="66" t="s">
        <v>946</v>
      </c>
      <c r="B920" s="66" t="s">
        <v>946</v>
      </c>
      <c r="C920" s="77"/>
      <c r="D920" s="78"/>
      <c r="E920" s="79"/>
      <c r="F920" s="80"/>
      <c r="G920" s="77"/>
      <c r="H920" s="76"/>
      <c r="I920" s="81"/>
      <c r="J920" s="81"/>
      <c r="K920" s="36"/>
      <c r="L920" s="82"/>
      <c r="M920" s="82"/>
      <c r="N920" s="83"/>
      <c r="O920" s="68" t="s">
        <v>186</v>
      </c>
      <c r="P920" s="70">
        <v>43975.843136574076</v>
      </c>
      <c r="Q920" s="68" t="s">
        <v>3822</v>
      </c>
      <c r="R920" s="68"/>
      <c r="S920" s="68"/>
      <c r="T920" s="68"/>
      <c r="U920" s="70">
        <v>43975.843136574076</v>
      </c>
      <c r="V920" s="71" t="s">
        <v>6045</v>
      </c>
      <c r="W920" s="68"/>
      <c r="X920" s="68"/>
      <c r="Y920" s="73" t="s">
        <v>8045</v>
      </c>
      <c r="Z920" s="68"/>
    </row>
    <row r="921" spans="1:26" x14ac:dyDescent="0.25">
      <c r="A921" s="66" t="s">
        <v>947</v>
      </c>
      <c r="B921" s="66" t="s">
        <v>2437</v>
      </c>
      <c r="C921" s="77"/>
      <c r="D921" s="78"/>
      <c r="E921" s="79"/>
      <c r="F921" s="80"/>
      <c r="G921" s="77"/>
      <c r="H921" s="76"/>
      <c r="I921" s="81"/>
      <c r="J921" s="81"/>
      <c r="K921" s="36"/>
      <c r="L921" s="82"/>
      <c r="M921" s="82"/>
      <c r="N921" s="83"/>
      <c r="O921" s="68" t="s">
        <v>201</v>
      </c>
      <c r="P921" s="70">
        <v>43975.843136574076</v>
      </c>
      <c r="Q921" s="68" t="s">
        <v>3724</v>
      </c>
      <c r="R921" s="68"/>
      <c r="S921" s="68"/>
      <c r="T921" s="68"/>
      <c r="U921" s="70">
        <v>43975.843136574076</v>
      </c>
      <c r="V921" s="71" t="s">
        <v>6046</v>
      </c>
      <c r="W921" s="68"/>
      <c r="X921" s="68"/>
      <c r="Y921" s="73" t="s">
        <v>8046</v>
      </c>
      <c r="Z921" s="68"/>
    </row>
    <row r="922" spans="1:26" x14ac:dyDescent="0.25">
      <c r="A922" s="66" t="s">
        <v>948</v>
      </c>
      <c r="B922" s="66" t="s">
        <v>2083</v>
      </c>
      <c r="C922" s="77"/>
      <c r="D922" s="78"/>
      <c r="E922" s="79"/>
      <c r="F922" s="80"/>
      <c r="G922" s="77"/>
      <c r="H922" s="76"/>
      <c r="I922" s="81"/>
      <c r="J922" s="81"/>
      <c r="K922" s="36"/>
      <c r="L922" s="82"/>
      <c r="M922" s="82"/>
      <c r="N922" s="83"/>
      <c r="O922" s="68" t="s">
        <v>201</v>
      </c>
      <c r="P922" s="70">
        <v>43975.843136574076</v>
      </c>
      <c r="Q922" s="68" t="s">
        <v>3823</v>
      </c>
      <c r="R922" s="68"/>
      <c r="S922" s="68"/>
      <c r="T922" s="68"/>
      <c r="U922" s="70">
        <v>43975.843136574076</v>
      </c>
      <c r="V922" s="71" t="s">
        <v>6047</v>
      </c>
      <c r="W922" s="68"/>
      <c r="X922" s="68"/>
      <c r="Y922" s="73" t="s">
        <v>8047</v>
      </c>
      <c r="Z922" s="68"/>
    </row>
    <row r="923" spans="1:26" x14ac:dyDescent="0.25">
      <c r="A923" s="66" t="s">
        <v>949</v>
      </c>
      <c r="B923" s="66" t="s">
        <v>949</v>
      </c>
      <c r="C923" s="77"/>
      <c r="D923" s="78"/>
      <c r="E923" s="79"/>
      <c r="F923" s="80"/>
      <c r="G923" s="77"/>
      <c r="H923" s="76"/>
      <c r="I923" s="81"/>
      <c r="J923" s="81"/>
      <c r="K923" s="36"/>
      <c r="L923" s="82"/>
      <c r="M923" s="82"/>
      <c r="N923" s="83"/>
      <c r="O923" s="68" t="s">
        <v>186</v>
      </c>
      <c r="P923" s="70">
        <v>43975.843136574076</v>
      </c>
      <c r="Q923" s="68" t="s">
        <v>3824</v>
      </c>
      <c r="R923" s="68"/>
      <c r="S923" s="68"/>
      <c r="T923" s="68"/>
      <c r="U923" s="70">
        <v>43975.843136574076</v>
      </c>
      <c r="V923" s="71" t="s">
        <v>6048</v>
      </c>
      <c r="W923" s="68"/>
      <c r="X923" s="68"/>
      <c r="Y923" s="73" t="s">
        <v>8048</v>
      </c>
      <c r="Z923" s="68"/>
    </row>
    <row r="924" spans="1:26" x14ac:dyDescent="0.25">
      <c r="A924" s="66" t="s">
        <v>950</v>
      </c>
      <c r="B924" s="66" t="s">
        <v>2374</v>
      </c>
      <c r="C924" s="77"/>
      <c r="D924" s="78"/>
      <c r="E924" s="79"/>
      <c r="F924" s="80"/>
      <c r="G924" s="77"/>
      <c r="H924" s="76"/>
      <c r="I924" s="81"/>
      <c r="J924" s="81"/>
      <c r="K924" s="36"/>
      <c r="L924" s="82"/>
      <c r="M924" s="82"/>
      <c r="N924" s="83"/>
      <c r="O924" s="68" t="s">
        <v>201</v>
      </c>
      <c r="P924" s="70">
        <v>43975.843136574076</v>
      </c>
      <c r="Q924" s="68" t="s">
        <v>3825</v>
      </c>
      <c r="R924" s="68"/>
      <c r="S924" s="68"/>
      <c r="T924" s="68"/>
      <c r="U924" s="70">
        <v>43975.843136574076</v>
      </c>
      <c r="V924" s="71" t="s">
        <v>6049</v>
      </c>
      <c r="W924" s="68"/>
      <c r="X924" s="68"/>
      <c r="Y924" s="73" t="s">
        <v>8049</v>
      </c>
      <c r="Z924" s="68"/>
    </row>
    <row r="925" spans="1:26" x14ac:dyDescent="0.25">
      <c r="A925" s="66" t="s">
        <v>951</v>
      </c>
      <c r="B925" s="66" t="s">
        <v>951</v>
      </c>
      <c r="C925" s="77"/>
      <c r="D925" s="78"/>
      <c r="E925" s="79"/>
      <c r="F925" s="80"/>
      <c r="G925" s="77"/>
      <c r="H925" s="76"/>
      <c r="I925" s="81"/>
      <c r="J925" s="81"/>
      <c r="K925" s="36"/>
      <c r="L925" s="82"/>
      <c r="M925" s="82"/>
      <c r="N925" s="83"/>
      <c r="O925" s="68" t="s">
        <v>186</v>
      </c>
      <c r="P925" s="70">
        <v>43975.843136574076</v>
      </c>
      <c r="Q925" s="68" t="s">
        <v>3826</v>
      </c>
      <c r="R925" s="68"/>
      <c r="S925" s="68"/>
      <c r="T925" s="68"/>
      <c r="U925" s="70">
        <v>43975.843136574076</v>
      </c>
      <c r="V925" s="71" t="s">
        <v>6050</v>
      </c>
      <c r="W925" s="68"/>
      <c r="X925" s="68"/>
      <c r="Y925" s="73" t="s">
        <v>8050</v>
      </c>
      <c r="Z925" s="68"/>
    </row>
    <row r="926" spans="1:26" x14ac:dyDescent="0.25">
      <c r="A926" s="66" t="s">
        <v>952</v>
      </c>
      <c r="B926" s="66" t="s">
        <v>952</v>
      </c>
      <c r="C926" s="77"/>
      <c r="D926" s="78"/>
      <c r="E926" s="79"/>
      <c r="F926" s="80"/>
      <c r="G926" s="77"/>
      <c r="H926" s="76"/>
      <c r="I926" s="81"/>
      <c r="J926" s="81"/>
      <c r="K926" s="36"/>
      <c r="L926" s="82"/>
      <c r="M926" s="82"/>
      <c r="N926" s="83"/>
      <c r="O926" s="68" t="s">
        <v>186</v>
      </c>
      <c r="P926" s="70">
        <v>43975.843136574076</v>
      </c>
      <c r="Q926" s="68" t="s">
        <v>3827</v>
      </c>
      <c r="R926" s="71" t="s">
        <v>4965</v>
      </c>
      <c r="S926" s="68" t="s">
        <v>203</v>
      </c>
      <c r="T926" s="68"/>
      <c r="U926" s="70">
        <v>43975.843136574076</v>
      </c>
      <c r="V926" s="71" t="s">
        <v>6051</v>
      </c>
      <c r="W926" s="68"/>
      <c r="X926" s="68"/>
      <c r="Y926" s="73" t="s">
        <v>8051</v>
      </c>
      <c r="Z926" s="68"/>
    </row>
    <row r="927" spans="1:26" x14ac:dyDescent="0.25">
      <c r="A927" s="66" t="s">
        <v>953</v>
      </c>
      <c r="B927" s="66" t="s">
        <v>2499</v>
      </c>
      <c r="C927" s="77"/>
      <c r="D927" s="78"/>
      <c r="E927" s="79"/>
      <c r="F927" s="80"/>
      <c r="G927" s="77"/>
      <c r="H927" s="76"/>
      <c r="I927" s="81"/>
      <c r="J927" s="81"/>
      <c r="K927" s="36"/>
      <c r="L927" s="82"/>
      <c r="M927" s="82"/>
      <c r="N927" s="83"/>
      <c r="O927" s="68" t="s">
        <v>201</v>
      </c>
      <c r="P927" s="70">
        <v>43975.843136574076</v>
      </c>
      <c r="Q927" s="68" t="s">
        <v>3828</v>
      </c>
      <c r="R927" s="68"/>
      <c r="S927" s="68"/>
      <c r="T927" s="68" t="s">
        <v>5253</v>
      </c>
      <c r="U927" s="70">
        <v>43975.843136574076</v>
      </c>
      <c r="V927" s="71" t="s">
        <v>6052</v>
      </c>
      <c r="W927" s="68"/>
      <c r="X927" s="68"/>
      <c r="Y927" s="73" t="s">
        <v>8052</v>
      </c>
      <c r="Z927" s="68"/>
    </row>
    <row r="928" spans="1:26" x14ac:dyDescent="0.25">
      <c r="A928" s="66" t="s">
        <v>954</v>
      </c>
      <c r="B928" s="66" t="s">
        <v>2500</v>
      </c>
      <c r="C928" s="77"/>
      <c r="D928" s="78"/>
      <c r="E928" s="79"/>
      <c r="F928" s="80"/>
      <c r="G928" s="77"/>
      <c r="H928" s="76"/>
      <c r="I928" s="81"/>
      <c r="J928" s="81"/>
      <c r="K928" s="36"/>
      <c r="L928" s="82"/>
      <c r="M928" s="82"/>
      <c r="N928" s="83"/>
      <c r="O928" s="68" t="s">
        <v>201</v>
      </c>
      <c r="P928" s="70">
        <v>43975.843136574076</v>
      </c>
      <c r="Q928" s="68" t="s">
        <v>3829</v>
      </c>
      <c r="R928" s="68"/>
      <c r="S928" s="68"/>
      <c r="T928" s="68" t="s">
        <v>5220</v>
      </c>
      <c r="U928" s="70">
        <v>43975.843136574076</v>
      </c>
      <c r="V928" s="71" t="s">
        <v>6053</v>
      </c>
      <c r="W928" s="68"/>
      <c r="X928" s="68"/>
      <c r="Y928" s="73" t="s">
        <v>8053</v>
      </c>
      <c r="Z928" s="68"/>
    </row>
    <row r="929" spans="1:26" x14ac:dyDescent="0.25">
      <c r="A929" s="66" t="s">
        <v>955</v>
      </c>
      <c r="B929" s="66" t="s">
        <v>2173</v>
      </c>
      <c r="C929" s="77"/>
      <c r="D929" s="78"/>
      <c r="E929" s="79"/>
      <c r="F929" s="80"/>
      <c r="G929" s="77"/>
      <c r="H929" s="76"/>
      <c r="I929" s="81"/>
      <c r="J929" s="81"/>
      <c r="K929" s="36"/>
      <c r="L929" s="82"/>
      <c r="M929" s="82"/>
      <c r="N929" s="83"/>
      <c r="O929" s="68" t="s">
        <v>201</v>
      </c>
      <c r="P929" s="70">
        <v>43975.843136574076</v>
      </c>
      <c r="Q929" s="68" t="s">
        <v>3368</v>
      </c>
      <c r="R929" s="68"/>
      <c r="S929" s="68"/>
      <c r="T929" s="68"/>
      <c r="U929" s="70">
        <v>43975.843136574076</v>
      </c>
      <c r="V929" s="71" t="s">
        <v>6054</v>
      </c>
      <c r="W929" s="68"/>
      <c r="X929" s="68"/>
      <c r="Y929" s="73" t="s">
        <v>8054</v>
      </c>
      <c r="Z929" s="68"/>
    </row>
    <row r="930" spans="1:26" x14ac:dyDescent="0.25">
      <c r="A930" s="66" t="s">
        <v>956</v>
      </c>
      <c r="B930" s="66" t="s">
        <v>2501</v>
      </c>
      <c r="C930" s="77"/>
      <c r="D930" s="78"/>
      <c r="E930" s="79"/>
      <c r="F930" s="80"/>
      <c r="G930" s="77"/>
      <c r="H930" s="76"/>
      <c r="I930" s="81"/>
      <c r="J930" s="81"/>
      <c r="K930" s="36"/>
      <c r="L930" s="82"/>
      <c r="M930" s="82"/>
      <c r="N930" s="83"/>
      <c r="O930" s="68" t="s">
        <v>201</v>
      </c>
      <c r="P930" s="70">
        <v>43975.843136574076</v>
      </c>
      <c r="Q930" s="68" t="s">
        <v>3830</v>
      </c>
      <c r="R930" s="68"/>
      <c r="S930" s="68"/>
      <c r="T930" s="68"/>
      <c r="U930" s="70">
        <v>43975.843136574076</v>
      </c>
      <c r="V930" s="71" t="s">
        <v>6055</v>
      </c>
      <c r="W930" s="68"/>
      <c r="X930" s="68"/>
      <c r="Y930" s="73" t="s">
        <v>8055</v>
      </c>
      <c r="Z930" s="68"/>
    </row>
    <row r="931" spans="1:26" x14ac:dyDescent="0.25">
      <c r="A931" s="66" t="s">
        <v>957</v>
      </c>
      <c r="B931" s="66" t="s">
        <v>2502</v>
      </c>
      <c r="C931" s="77"/>
      <c r="D931" s="78"/>
      <c r="E931" s="79"/>
      <c r="F931" s="80"/>
      <c r="G931" s="77"/>
      <c r="H931" s="76"/>
      <c r="I931" s="81"/>
      <c r="J931" s="81"/>
      <c r="K931" s="36"/>
      <c r="L931" s="82"/>
      <c r="M931" s="82"/>
      <c r="N931" s="83"/>
      <c r="O931" s="68" t="s">
        <v>201</v>
      </c>
      <c r="P931" s="70">
        <v>43975.843148148146</v>
      </c>
      <c r="Q931" s="68" t="s">
        <v>3831</v>
      </c>
      <c r="R931" s="68"/>
      <c r="S931" s="68"/>
      <c r="T931" s="68"/>
      <c r="U931" s="70">
        <v>43975.843148148146</v>
      </c>
      <c r="V931" s="71" t="s">
        <v>6056</v>
      </c>
      <c r="W931" s="68"/>
      <c r="X931" s="68"/>
      <c r="Y931" s="73" t="s">
        <v>8056</v>
      </c>
      <c r="Z931" s="68"/>
    </row>
    <row r="932" spans="1:26" x14ac:dyDescent="0.25">
      <c r="A932" s="66" t="s">
        <v>957</v>
      </c>
      <c r="B932" s="66" t="s">
        <v>1983</v>
      </c>
      <c r="C932" s="77"/>
      <c r="D932" s="78"/>
      <c r="E932" s="79"/>
      <c r="F932" s="80"/>
      <c r="G932" s="77"/>
      <c r="H932" s="76"/>
      <c r="I932" s="81"/>
      <c r="J932" s="81"/>
      <c r="K932" s="36"/>
      <c r="L932" s="82"/>
      <c r="M932" s="82"/>
      <c r="N932" s="83"/>
      <c r="O932" s="68" t="s">
        <v>201</v>
      </c>
      <c r="P932" s="70">
        <v>43975.842997685184</v>
      </c>
      <c r="Q932" s="68" t="s">
        <v>3399</v>
      </c>
      <c r="R932" s="68"/>
      <c r="S932" s="68"/>
      <c r="T932" s="68"/>
      <c r="U932" s="70">
        <v>43975.842997685184</v>
      </c>
      <c r="V932" s="71" t="s">
        <v>6057</v>
      </c>
      <c r="W932" s="68"/>
      <c r="X932" s="68"/>
      <c r="Y932" s="73" t="s">
        <v>8057</v>
      </c>
      <c r="Z932" s="68"/>
    </row>
    <row r="933" spans="1:26" x14ac:dyDescent="0.25">
      <c r="A933" s="66" t="s">
        <v>957</v>
      </c>
      <c r="B933" s="66" t="s">
        <v>2200</v>
      </c>
      <c r="C933" s="77"/>
      <c r="D933" s="78"/>
      <c r="E933" s="79"/>
      <c r="F933" s="80"/>
      <c r="G933" s="77"/>
      <c r="H933" s="76"/>
      <c r="I933" s="81"/>
      <c r="J933" s="81"/>
      <c r="K933" s="36"/>
      <c r="L933" s="82"/>
      <c r="M933" s="82"/>
      <c r="N933" s="83"/>
      <c r="O933" s="68" t="s">
        <v>201</v>
      </c>
      <c r="P933" s="70">
        <v>43975.842997685184</v>
      </c>
      <c r="Q933" s="68" t="s">
        <v>3399</v>
      </c>
      <c r="R933" s="68"/>
      <c r="S933" s="68"/>
      <c r="T933" s="68"/>
      <c r="U933" s="70">
        <v>43975.842997685184</v>
      </c>
      <c r="V933" s="71" t="s">
        <v>6057</v>
      </c>
      <c r="W933" s="68"/>
      <c r="X933" s="68"/>
      <c r="Y933" s="73" t="s">
        <v>8057</v>
      </c>
      <c r="Z933" s="68"/>
    </row>
    <row r="934" spans="1:26" x14ac:dyDescent="0.25">
      <c r="A934" s="66" t="s">
        <v>958</v>
      </c>
      <c r="B934" s="66" t="s">
        <v>958</v>
      </c>
      <c r="C934" s="77"/>
      <c r="D934" s="78"/>
      <c r="E934" s="79"/>
      <c r="F934" s="80"/>
      <c r="G934" s="77"/>
      <c r="H934" s="76"/>
      <c r="I934" s="81"/>
      <c r="J934" s="81"/>
      <c r="K934" s="36"/>
      <c r="L934" s="82"/>
      <c r="M934" s="82"/>
      <c r="N934" s="83"/>
      <c r="O934" s="68" t="s">
        <v>186</v>
      </c>
      <c r="P934" s="70">
        <v>43975.843148148146</v>
      </c>
      <c r="Q934" s="68" t="s">
        <v>3832</v>
      </c>
      <c r="R934" s="71" t="s">
        <v>4966</v>
      </c>
      <c r="S934" s="68" t="s">
        <v>203</v>
      </c>
      <c r="T934" s="68"/>
      <c r="U934" s="70">
        <v>43975.843148148146</v>
      </c>
      <c r="V934" s="71" t="s">
        <v>6058</v>
      </c>
      <c r="W934" s="68"/>
      <c r="X934" s="68"/>
      <c r="Y934" s="73" t="s">
        <v>8058</v>
      </c>
      <c r="Z934" s="68"/>
    </row>
    <row r="935" spans="1:26" x14ac:dyDescent="0.25">
      <c r="A935" s="66" t="s">
        <v>959</v>
      </c>
      <c r="B935" s="66" t="s">
        <v>2503</v>
      </c>
      <c r="C935" s="77"/>
      <c r="D935" s="78"/>
      <c r="E935" s="79"/>
      <c r="F935" s="80"/>
      <c r="G935" s="77"/>
      <c r="H935" s="76"/>
      <c r="I935" s="81"/>
      <c r="J935" s="81"/>
      <c r="K935" s="36"/>
      <c r="L935" s="82"/>
      <c r="M935" s="82"/>
      <c r="N935" s="83"/>
      <c r="O935" s="68" t="s">
        <v>201</v>
      </c>
      <c r="P935" s="70">
        <v>43975.843148148146</v>
      </c>
      <c r="Q935" s="68" t="s">
        <v>3833</v>
      </c>
      <c r="R935" s="68"/>
      <c r="S935" s="68"/>
      <c r="T935" s="68"/>
      <c r="U935" s="70">
        <v>43975.843148148146</v>
      </c>
      <c r="V935" s="71" t="s">
        <v>6059</v>
      </c>
      <c r="W935" s="68"/>
      <c r="X935" s="68"/>
      <c r="Y935" s="73" t="s">
        <v>8059</v>
      </c>
      <c r="Z935" s="68"/>
    </row>
    <row r="936" spans="1:26" x14ac:dyDescent="0.25">
      <c r="A936" s="66" t="s">
        <v>960</v>
      </c>
      <c r="B936" s="66" t="s">
        <v>2504</v>
      </c>
      <c r="C936" s="77"/>
      <c r="D936" s="78"/>
      <c r="E936" s="79"/>
      <c r="F936" s="80"/>
      <c r="G936" s="77"/>
      <c r="H936" s="76"/>
      <c r="I936" s="81"/>
      <c r="J936" s="81"/>
      <c r="K936" s="36"/>
      <c r="L936" s="82"/>
      <c r="M936" s="82"/>
      <c r="N936" s="83"/>
      <c r="O936" s="68" t="s">
        <v>201</v>
      </c>
      <c r="P936" s="70">
        <v>43975.843148148146</v>
      </c>
      <c r="Q936" s="68" t="s">
        <v>3834</v>
      </c>
      <c r="R936" s="68"/>
      <c r="S936" s="68"/>
      <c r="T936" s="68"/>
      <c r="U936" s="70">
        <v>43975.843148148146</v>
      </c>
      <c r="V936" s="71" t="s">
        <v>6060</v>
      </c>
      <c r="W936" s="68"/>
      <c r="X936" s="68"/>
      <c r="Y936" s="73" t="s">
        <v>8060</v>
      </c>
      <c r="Z936" s="68"/>
    </row>
    <row r="937" spans="1:26" x14ac:dyDescent="0.25">
      <c r="A937" s="66" t="s">
        <v>961</v>
      </c>
      <c r="B937" s="66" t="s">
        <v>1983</v>
      </c>
      <c r="C937" s="77"/>
      <c r="D937" s="78"/>
      <c r="E937" s="79"/>
      <c r="F937" s="80"/>
      <c r="G937" s="77"/>
      <c r="H937" s="76"/>
      <c r="I937" s="81"/>
      <c r="J937" s="81"/>
      <c r="K937" s="36"/>
      <c r="L937" s="82"/>
      <c r="M937" s="82"/>
      <c r="N937" s="83"/>
      <c r="O937" s="68" t="s">
        <v>201</v>
      </c>
      <c r="P937" s="70">
        <v>43975.843148148146</v>
      </c>
      <c r="Q937" s="68" t="s">
        <v>3835</v>
      </c>
      <c r="R937" s="68"/>
      <c r="S937" s="68"/>
      <c r="T937" s="68"/>
      <c r="U937" s="70">
        <v>43975.843148148146</v>
      </c>
      <c r="V937" s="71" t="s">
        <v>6061</v>
      </c>
      <c r="W937" s="68"/>
      <c r="X937" s="68"/>
      <c r="Y937" s="73" t="s">
        <v>8061</v>
      </c>
      <c r="Z937" s="68"/>
    </row>
    <row r="938" spans="1:26" x14ac:dyDescent="0.25">
      <c r="A938" s="66" t="s">
        <v>961</v>
      </c>
      <c r="B938" s="66" t="s">
        <v>2200</v>
      </c>
      <c r="C938" s="77"/>
      <c r="D938" s="78"/>
      <c r="E938" s="79"/>
      <c r="F938" s="80"/>
      <c r="G938" s="77"/>
      <c r="H938" s="76"/>
      <c r="I938" s="81"/>
      <c r="J938" s="81"/>
      <c r="K938" s="36"/>
      <c r="L938" s="82"/>
      <c r="M938" s="82"/>
      <c r="N938" s="83"/>
      <c r="O938" s="68" t="s">
        <v>201</v>
      </c>
      <c r="P938" s="70">
        <v>43975.843148148146</v>
      </c>
      <c r="Q938" s="68" t="s">
        <v>3835</v>
      </c>
      <c r="R938" s="68"/>
      <c r="S938" s="68"/>
      <c r="T938" s="68"/>
      <c r="U938" s="70">
        <v>43975.843148148146</v>
      </c>
      <c r="V938" s="71" t="s">
        <v>6061</v>
      </c>
      <c r="W938" s="68"/>
      <c r="X938" s="68"/>
      <c r="Y938" s="73" t="s">
        <v>8061</v>
      </c>
      <c r="Z938" s="68"/>
    </row>
    <row r="939" spans="1:26" x14ac:dyDescent="0.25">
      <c r="A939" s="66" t="s">
        <v>962</v>
      </c>
      <c r="B939" s="66" t="s">
        <v>2505</v>
      </c>
      <c r="C939" s="77"/>
      <c r="D939" s="78"/>
      <c r="E939" s="79"/>
      <c r="F939" s="80"/>
      <c r="G939" s="77"/>
      <c r="H939" s="76"/>
      <c r="I939" s="81"/>
      <c r="J939" s="81"/>
      <c r="K939" s="36"/>
      <c r="L939" s="82"/>
      <c r="M939" s="82"/>
      <c r="N939" s="83"/>
      <c r="O939" s="68" t="s">
        <v>202</v>
      </c>
      <c r="P939" s="70">
        <v>43975.843148148146</v>
      </c>
      <c r="Q939" s="68" t="s">
        <v>3836</v>
      </c>
      <c r="R939" s="71" t="s">
        <v>4967</v>
      </c>
      <c r="S939" s="68" t="s">
        <v>203</v>
      </c>
      <c r="T939" s="68"/>
      <c r="U939" s="70">
        <v>43975.843148148146</v>
      </c>
      <c r="V939" s="71" t="s">
        <v>6062</v>
      </c>
      <c r="W939" s="68"/>
      <c r="X939" s="68"/>
      <c r="Y939" s="73" t="s">
        <v>8062</v>
      </c>
      <c r="Z939" s="73" t="s">
        <v>9445</v>
      </c>
    </row>
    <row r="940" spans="1:26" x14ac:dyDescent="0.25">
      <c r="A940" s="66" t="s">
        <v>963</v>
      </c>
      <c r="B940" s="66" t="s">
        <v>2506</v>
      </c>
      <c r="C940" s="77"/>
      <c r="D940" s="78"/>
      <c r="E940" s="79"/>
      <c r="F940" s="80"/>
      <c r="G940" s="77"/>
      <c r="H940" s="76"/>
      <c r="I940" s="81"/>
      <c r="J940" s="81"/>
      <c r="K940" s="36"/>
      <c r="L940" s="82"/>
      <c r="M940" s="82"/>
      <c r="N940" s="83"/>
      <c r="O940" s="68" t="s">
        <v>201</v>
      </c>
      <c r="P940" s="70">
        <v>43975.843148148146</v>
      </c>
      <c r="Q940" s="68" t="s">
        <v>3837</v>
      </c>
      <c r="R940" s="68"/>
      <c r="S940" s="68"/>
      <c r="T940" s="68"/>
      <c r="U940" s="70">
        <v>43975.843148148146</v>
      </c>
      <c r="V940" s="71" t="s">
        <v>6063</v>
      </c>
      <c r="W940" s="68"/>
      <c r="X940" s="68"/>
      <c r="Y940" s="73" t="s">
        <v>8063</v>
      </c>
      <c r="Z940" s="68"/>
    </row>
    <row r="941" spans="1:26" x14ac:dyDescent="0.25">
      <c r="A941" s="66" t="s">
        <v>963</v>
      </c>
      <c r="B941" s="66" t="s">
        <v>2275</v>
      </c>
      <c r="C941" s="77"/>
      <c r="D941" s="78"/>
      <c r="E941" s="79"/>
      <c r="F941" s="80"/>
      <c r="G941" s="77"/>
      <c r="H941" s="76"/>
      <c r="I941" s="81"/>
      <c r="J941" s="81"/>
      <c r="K941" s="36"/>
      <c r="L941" s="82"/>
      <c r="M941" s="82"/>
      <c r="N941" s="83"/>
      <c r="O941" s="68" t="s">
        <v>201</v>
      </c>
      <c r="P941" s="70">
        <v>43975.843043981484</v>
      </c>
      <c r="Q941" s="68" t="s">
        <v>3499</v>
      </c>
      <c r="R941" s="68"/>
      <c r="S941" s="68"/>
      <c r="T941" s="68"/>
      <c r="U941" s="70">
        <v>43975.843043981484</v>
      </c>
      <c r="V941" s="71" t="s">
        <v>6064</v>
      </c>
      <c r="W941" s="68"/>
      <c r="X941" s="68"/>
      <c r="Y941" s="73" t="s">
        <v>8064</v>
      </c>
      <c r="Z941" s="68"/>
    </row>
    <row r="942" spans="1:26" x14ac:dyDescent="0.25">
      <c r="A942" s="66" t="s">
        <v>964</v>
      </c>
      <c r="B942" s="66" t="s">
        <v>2507</v>
      </c>
      <c r="C942" s="77"/>
      <c r="D942" s="78"/>
      <c r="E942" s="79"/>
      <c r="F942" s="80"/>
      <c r="G942" s="77"/>
      <c r="H942" s="76"/>
      <c r="I942" s="81"/>
      <c r="J942" s="81"/>
      <c r="K942" s="36"/>
      <c r="L942" s="82"/>
      <c r="M942" s="82"/>
      <c r="N942" s="83"/>
      <c r="O942" s="68" t="s">
        <v>201</v>
      </c>
      <c r="P942" s="70">
        <v>43975.843148148146</v>
      </c>
      <c r="Q942" s="68" t="s">
        <v>3838</v>
      </c>
      <c r="R942" s="68"/>
      <c r="S942" s="68"/>
      <c r="T942" s="68"/>
      <c r="U942" s="70">
        <v>43975.843148148146</v>
      </c>
      <c r="V942" s="71" t="s">
        <v>6065</v>
      </c>
      <c r="W942" s="68"/>
      <c r="X942" s="68"/>
      <c r="Y942" s="73" t="s">
        <v>8065</v>
      </c>
      <c r="Z942" s="68"/>
    </row>
    <row r="943" spans="1:26" x14ac:dyDescent="0.25">
      <c r="A943" s="66" t="s">
        <v>965</v>
      </c>
      <c r="B943" s="66" t="s">
        <v>2497</v>
      </c>
      <c r="C943" s="77"/>
      <c r="D943" s="78"/>
      <c r="E943" s="79"/>
      <c r="F943" s="80"/>
      <c r="G943" s="77"/>
      <c r="H943" s="76"/>
      <c r="I943" s="81"/>
      <c r="J943" s="81"/>
      <c r="K943" s="36"/>
      <c r="L943" s="82"/>
      <c r="M943" s="82"/>
      <c r="N943" s="83"/>
      <c r="O943" s="68" t="s">
        <v>201</v>
      </c>
      <c r="P943" s="70">
        <v>43975.843148148146</v>
      </c>
      <c r="Q943" s="68" t="s">
        <v>3820</v>
      </c>
      <c r="R943" s="68"/>
      <c r="S943" s="68"/>
      <c r="T943" s="68" t="s">
        <v>5252</v>
      </c>
      <c r="U943" s="70">
        <v>43975.843148148146</v>
      </c>
      <c r="V943" s="71" t="s">
        <v>6066</v>
      </c>
      <c r="W943" s="68"/>
      <c r="X943" s="68"/>
      <c r="Y943" s="73" t="s">
        <v>8066</v>
      </c>
      <c r="Z943" s="68"/>
    </row>
    <row r="944" spans="1:26" x14ac:dyDescent="0.25">
      <c r="A944" s="66" t="s">
        <v>966</v>
      </c>
      <c r="B944" s="66" t="s">
        <v>1983</v>
      </c>
      <c r="C944" s="77"/>
      <c r="D944" s="78"/>
      <c r="E944" s="79"/>
      <c r="F944" s="80"/>
      <c r="G944" s="77"/>
      <c r="H944" s="76"/>
      <c r="I944" s="81"/>
      <c r="J944" s="81"/>
      <c r="K944" s="36"/>
      <c r="L944" s="82"/>
      <c r="M944" s="82"/>
      <c r="N944" s="83"/>
      <c r="O944" s="68" t="s">
        <v>201</v>
      </c>
      <c r="P944" s="70">
        <v>43975.843148148146</v>
      </c>
      <c r="Q944" s="68" t="s">
        <v>3427</v>
      </c>
      <c r="R944" s="68"/>
      <c r="S944" s="68"/>
      <c r="T944" s="68"/>
      <c r="U944" s="70">
        <v>43975.843148148146</v>
      </c>
      <c r="V944" s="71" t="s">
        <v>6067</v>
      </c>
      <c r="W944" s="68"/>
      <c r="X944" s="68"/>
      <c r="Y944" s="73" t="s">
        <v>8067</v>
      </c>
      <c r="Z944" s="68"/>
    </row>
    <row r="945" spans="1:26" x14ac:dyDescent="0.25">
      <c r="A945" s="66" t="s">
        <v>967</v>
      </c>
      <c r="B945" s="66" t="s">
        <v>2508</v>
      </c>
      <c r="C945" s="77"/>
      <c r="D945" s="78"/>
      <c r="E945" s="79"/>
      <c r="F945" s="80"/>
      <c r="G945" s="77"/>
      <c r="H945" s="76"/>
      <c r="I945" s="81"/>
      <c r="J945" s="81"/>
      <c r="K945" s="36"/>
      <c r="L945" s="82"/>
      <c r="M945" s="82"/>
      <c r="N945" s="83"/>
      <c r="O945" s="68" t="s">
        <v>201</v>
      </c>
      <c r="P945" s="70">
        <v>43975.843148148146</v>
      </c>
      <c r="Q945" s="68" t="s">
        <v>3839</v>
      </c>
      <c r="R945" s="68"/>
      <c r="S945" s="68"/>
      <c r="T945" s="68"/>
      <c r="U945" s="70">
        <v>43975.843148148146</v>
      </c>
      <c r="V945" s="71" t="s">
        <v>6068</v>
      </c>
      <c r="W945" s="68"/>
      <c r="X945" s="68"/>
      <c r="Y945" s="73" t="s">
        <v>8068</v>
      </c>
      <c r="Z945" s="68"/>
    </row>
    <row r="946" spans="1:26" x14ac:dyDescent="0.25">
      <c r="A946" s="66" t="s">
        <v>968</v>
      </c>
      <c r="B946" s="66" t="s">
        <v>968</v>
      </c>
      <c r="C946" s="77"/>
      <c r="D946" s="78"/>
      <c r="E946" s="79"/>
      <c r="F946" s="80"/>
      <c r="G946" s="77"/>
      <c r="H946" s="76"/>
      <c r="I946" s="81"/>
      <c r="J946" s="81"/>
      <c r="K946" s="36"/>
      <c r="L946" s="82"/>
      <c r="M946" s="82"/>
      <c r="N946" s="83"/>
      <c r="O946" s="68" t="s">
        <v>186</v>
      </c>
      <c r="P946" s="70">
        <v>43975.843148148146</v>
      </c>
      <c r="Q946" s="68" t="s">
        <v>3840</v>
      </c>
      <c r="R946" s="68"/>
      <c r="S946" s="68"/>
      <c r="T946" s="68"/>
      <c r="U946" s="70">
        <v>43975.843148148146</v>
      </c>
      <c r="V946" s="71" t="s">
        <v>6069</v>
      </c>
      <c r="W946" s="68"/>
      <c r="X946" s="68"/>
      <c r="Y946" s="73" t="s">
        <v>8069</v>
      </c>
      <c r="Z946" s="68"/>
    </row>
    <row r="947" spans="1:26" x14ac:dyDescent="0.25">
      <c r="A947" s="66" t="s">
        <v>969</v>
      </c>
      <c r="B947" s="66" t="s">
        <v>969</v>
      </c>
      <c r="C947" s="77"/>
      <c r="D947" s="78"/>
      <c r="E947" s="79"/>
      <c r="F947" s="80"/>
      <c r="G947" s="77"/>
      <c r="H947" s="76"/>
      <c r="I947" s="81"/>
      <c r="J947" s="81"/>
      <c r="K947" s="36"/>
      <c r="L947" s="82"/>
      <c r="M947" s="82"/>
      <c r="N947" s="83"/>
      <c r="O947" s="68" t="s">
        <v>186</v>
      </c>
      <c r="P947" s="70">
        <v>43975.843148148146</v>
      </c>
      <c r="Q947" s="68" t="s">
        <v>3841</v>
      </c>
      <c r="R947" s="71" t="s">
        <v>4968</v>
      </c>
      <c r="S947" s="68" t="s">
        <v>203</v>
      </c>
      <c r="T947" s="68"/>
      <c r="U947" s="70">
        <v>43975.843148148146</v>
      </c>
      <c r="V947" s="71" t="s">
        <v>6070</v>
      </c>
      <c r="W947" s="68"/>
      <c r="X947" s="68"/>
      <c r="Y947" s="73" t="s">
        <v>8070</v>
      </c>
      <c r="Z947" s="68"/>
    </row>
    <row r="948" spans="1:26" x14ac:dyDescent="0.25">
      <c r="A948" s="66" t="s">
        <v>970</v>
      </c>
      <c r="B948" s="66" t="s">
        <v>970</v>
      </c>
      <c r="C948" s="77"/>
      <c r="D948" s="78"/>
      <c r="E948" s="79"/>
      <c r="F948" s="80"/>
      <c r="G948" s="77"/>
      <c r="H948" s="76"/>
      <c r="I948" s="81"/>
      <c r="J948" s="81"/>
      <c r="K948" s="36"/>
      <c r="L948" s="82"/>
      <c r="M948" s="82"/>
      <c r="N948" s="83"/>
      <c r="O948" s="68" t="s">
        <v>186</v>
      </c>
      <c r="P948" s="70">
        <v>43975.843148148146</v>
      </c>
      <c r="Q948" s="68" t="s">
        <v>3842</v>
      </c>
      <c r="R948" s="68"/>
      <c r="S948" s="68"/>
      <c r="T948" s="68"/>
      <c r="U948" s="70">
        <v>43975.843148148146</v>
      </c>
      <c r="V948" s="71" t="s">
        <v>6071</v>
      </c>
      <c r="W948" s="68"/>
      <c r="X948" s="68"/>
      <c r="Y948" s="73" t="s">
        <v>8071</v>
      </c>
      <c r="Z948" s="68"/>
    </row>
    <row r="949" spans="1:26" x14ac:dyDescent="0.25">
      <c r="A949" s="66" t="s">
        <v>971</v>
      </c>
      <c r="B949" s="66" t="s">
        <v>2340</v>
      </c>
      <c r="C949" s="77"/>
      <c r="D949" s="78"/>
      <c r="E949" s="79"/>
      <c r="F949" s="80"/>
      <c r="G949" s="77"/>
      <c r="H949" s="76"/>
      <c r="I949" s="81"/>
      <c r="J949" s="81"/>
      <c r="K949" s="36"/>
      <c r="L949" s="82"/>
      <c r="M949" s="82"/>
      <c r="N949" s="83"/>
      <c r="O949" s="68" t="s">
        <v>201</v>
      </c>
      <c r="P949" s="70">
        <v>43975.843148148146</v>
      </c>
      <c r="Q949" s="68" t="s">
        <v>3843</v>
      </c>
      <c r="R949" s="68"/>
      <c r="S949" s="68"/>
      <c r="T949" s="68"/>
      <c r="U949" s="70">
        <v>43975.843148148146</v>
      </c>
      <c r="V949" s="71" t="s">
        <v>6072</v>
      </c>
      <c r="W949" s="68"/>
      <c r="X949" s="68"/>
      <c r="Y949" s="73" t="s">
        <v>8072</v>
      </c>
      <c r="Z949" s="68"/>
    </row>
    <row r="950" spans="1:26" x14ac:dyDescent="0.25">
      <c r="A950" s="66" t="s">
        <v>972</v>
      </c>
      <c r="B950" s="66" t="s">
        <v>972</v>
      </c>
      <c r="C950" s="77"/>
      <c r="D950" s="78"/>
      <c r="E950" s="79"/>
      <c r="F950" s="80"/>
      <c r="G950" s="77"/>
      <c r="H950" s="76"/>
      <c r="I950" s="81"/>
      <c r="J950" s="81"/>
      <c r="K950" s="36"/>
      <c r="L950" s="82"/>
      <c r="M950" s="82"/>
      <c r="N950" s="83"/>
      <c r="O950" s="68" t="s">
        <v>186</v>
      </c>
      <c r="P950" s="70">
        <v>43975.843148148146</v>
      </c>
      <c r="Q950" s="68" t="s">
        <v>3844</v>
      </c>
      <c r="R950" s="68"/>
      <c r="S950" s="68"/>
      <c r="T950" s="68"/>
      <c r="U950" s="70">
        <v>43975.843148148146</v>
      </c>
      <c r="V950" s="71" t="s">
        <v>6073</v>
      </c>
      <c r="W950" s="68"/>
      <c r="X950" s="68"/>
      <c r="Y950" s="73" t="s">
        <v>8073</v>
      </c>
      <c r="Z950" s="68"/>
    </row>
    <row r="951" spans="1:26" x14ac:dyDescent="0.25">
      <c r="A951" s="66" t="s">
        <v>973</v>
      </c>
      <c r="B951" s="66" t="s">
        <v>2509</v>
      </c>
      <c r="C951" s="77"/>
      <c r="D951" s="78"/>
      <c r="E951" s="79"/>
      <c r="F951" s="80"/>
      <c r="G951" s="77"/>
      <c r="H951" s="76"/>
      <c r="I951" s="81"/>
      <c r="J951" s="81"/>
      <c r="K951" s="36"/>
      <c r="L951" s="82"/>
      <c r="M951" s="82"/>
      <c r="N951" s="83"/>
      <c r="O951" s="68" t="s">
        <v>201</v>
      </c>
      <c r="P951" s="70">
        <v>43975.843148148146</v>
      </c>
      <c r="Q951" s="68" t="s">
        <v>3845</v>
      </c>
      <c r="R951" s="68"/>
      <c r="S951" s="68"/>
      <c r="T951" s="68"/>
      <c r="U951" s="70">
        <v>43975.843148148146</v>
      </c>
      <c r="V951" s="71" t="s">
        <v>6074</v>
      </c>
      <c r="W951" s="68"/>
      <c r="X951" s="68"/>
      <c r="Y951" s="73" t="s">
        <v>8074</v>
      </c>
      <c r="Z951" s="68"/>
    </row>
    <row r="952" spans="1:26" x14ac:dyDescent="0.25">
      <c r="A952" s="66" t="s">
        <v>974</v>
      </c>
      <c r="B952" s="66" t="s">
        <v>2510</v>
      </c>
      <c r="C952" s="77"/>
      <c r="D952" s="78"/>
      <c r="E952" s="79"/>
      <c r="F952" s="80"/>
      <c r="G952" s="77"/>
      <c r="H952" s="76"/>
      <c r="I952" s="81"/>
      <c r="J952" s="81"/>
      <c r="K952" s="36"/>
      <c r="L952" s="82"/>
      <c r="M952" s="82"/>
      <c r="N952" s="83"/>
      <c r="O952" s="68" t="s">
        <v>201</v>
      </c>
      <c r="P952" s="70">
        <v>43975.843148148146</v>
      </c>
      <c r="Q952" s="68" t="s">
        <v>3846</v>
      </c>
      <c r="R952" s="68"/>
      <c r="S952" s="68"/>
      <c r="T952" s="68"/>
      <c r="U952" s="70">
        <v>43975.843148148146</v>
      </c>
      <c r="V952" s="71" t="s">
        <v>6075</v>
      </c>
      <c r="W952" s="68"/>
      <c r="X952" s="68"/>
      <c r="Y952" s="73" t="s">
        <v>8075</v>
      </c>
      <c r="Z952" s="68"/>
    </row>
    <row r="953" spans="1:26" x14ac:dyDescent="0.25">
      <c r="A953" s="66" t="s">
        <v>975</v>
      </c>
      <c r="B953" s="66" t="s">
        <v>975</v>
      </c>
      <c r="C953" s="77"/>
      <c r="D953" s="78"/>
      <c r="E953" s="79"/>
      <c r="F953" s="80"/>
      <c r="G953" s="77"/>
      <c r="H953" s="76"/>
      <c r="I953" s="81"/>
      <c r="J953" s="81"/>
      <c r="K953" s="36"/>
      <c r="L953" s="82"/>
      <c r="M953" s="82"/>
      <c r="N953" s="83"/>
      <c r="O953" s="68" t="s">
        <v>186</v>
      </c>
      <c r="P953" s="70">
        <v>43975.843148148146</v>
      </c>
      <c r="Q953" s="68" t="s">
        <v>3847</v>
      </c>
      <c r="R953" s="71" t="s">
        <v>4969</v>
      </c>
      <c r="S953" s="68" t="s">
        <v>203</v>
      </c>
      <c r="T953" s="68"/>
      <c r="U953" s="70">
        <v>43975.843148148146</v>
      </c>
      <c r="V953" s="71" t="s">
        <v>6076</v>
      </c>
      <c r="W953" s="68"/>
      <c r="X953" s="68"/>
      <c r="Y953" s="73" t="s">
        <v>8076</v>
      </c>
      <c r="Z953" s="68"/>
    </row>
    <row r="954" spans="1:26" x14ac:dyDescent="0.25">
      <c r="A954" s="66" t="s">
        <v>976</v>
      </c>
      <c r="B954" s="66" t="s">
        <v>2511</v>
      </c>
      <c r="C954" s="77"/>
      <c r="D954" s="78"/>
      <c r="E954" s="79"/>
      <c r="F954" s="80"/>
      <c r="G954" s="77"/>
      <c r="H954" s="76"/>
      <c r="I954" s="81"/>
      <c r="J954" s="81"/>
      <c r="K954" s="36"/>
      <c r="L954" s="82"/>
      <c r="M954" s="82"/>
      <c r="N954" s="83"/>
      <c r="O954" s="68" t="s">
        <v>201</v>
      </c>
      <c r="P954" s="70">
        <v>43975.842916666668</v>
      </c>
      <c r="Q954" s="68" t="s">
        <v>3848</v>
      </c>
      <c r="R954" s="71" t="s">
        <v>4970</v>
      </c>
      <c r="S954" s="68" t="s">
        <v>5201</v>
      </c>
      <c r="T954" s="68"/>
      <c r="U954" s="70">
        <v>43975.842916666668</v>
      </c>
      <c r="V954" s="71" t="s">
        <v>6077</v>
      </c>
      <c r="W954" s="68"/>
      <c r="X954" s="68"/>
      <c r="Y954" s="73" t="s">
        <v>8077</v>
      </c>
      <c r="Z954" s="68"/>
    </row>
    <row r="955" spans="1:26" x14ac:dyDescent="0.25">
      <c r="A955" s="66" t="s">
        <v>976</v>
      </c>
      <c r="B955" s="66" t="s">
        <v>2087</v>
      </c>
      <c r="C955" s="77"/>
      <c r="D955" s="78"/>
      <c r="E955" s="79"/>
      <c r="F955" s="80"/>
      <c r="G955" s="77"/>
      <c r="H955" s="76"/>
      <c r="I955" s="81"/>
      <c r="J955" s="81"/>
      <c r="K955" s="36"/>
      <c r="L955" s="82"/>
      <c r="M955" s="82"/>
      <c r="N955" s="83"/>
      <c r="O955" s="68" t="s">
        <v>201</v>
      </c>
      <c r="P955" s="70">
        <v>43975.843148148146</v>
      </c>
      <c r="Q955" s="68" t="s">
        <v>3537</v>
      </c>
      <c r="R955" s="68"/>
      <c r="S955" s="68"/>
      <c r="T955" s="68" t="s">
        <v>5209</v>
      </c>
      <c r="U955" s="70">
        <v>43975.843148148146</v>
      </c>
      <c r="V955" s="71" t="s">
        <v>6078</v>
      </c>
      <c r="W955" s="68"/>
      <c r="X955" s="68"/>
      <c r="Y955" s="73" t="s">
        <v>8078</v>
      </c>
      <c r="Z955" s="68"/>
    </row>
    <row r="956" spans="1:26" x14ac:dyDescent="0.25">
      <c r="A956" s="66" t="s">
        <v>977</v>
      </c>
      <c r="B956" s="66" t="s">
        <v>2512</v>
      </c>
      <c r="C956" s="77"/>
      <c r="D956" s="78"/>
      <c r="E956" s="79"/>
      <c r="F956" s="80"/>
      <c r="G956" s="77"/>
      <c r="H956" s="76"/>
      <c r="I956" s="81"/>
      <c r="J956" s="81"/>
      <c r="K956" s="36"/>
      <c r="L956" s="82"/>
      <c r="M956" s="82"/>
      <c r="N956" s="83"/>
      <c r="O956" s="68" t="s">
        <v>201</v>
      </c>
      <c r="P956" s="70">
        <v>43975.843148148146</v>
      </c>
      <c r="Q956" s="68" t="s">
        <v>3849</v>
      </c>
      <c r="R956" s="68"/>
      <c r="S956" s="68"/>
      <c r="T956" s="68" t="s">
        <v>5254</v>
      </c>
      <c r="U956" s="70">
        <v>43975.843148148146</v>
      </c>
      <c r="V956" s="71" t="s">
        <v>6079</v>
      </c>
      <c r="W956" s="68"/>
      <c r="X956" s="68"/>
      <c r="Y956" s="73" t="s">
        <v>8079</v>
      </c>
      <c r="Z956" s="68"/>
    </row>
    <row r="957" spans="1:26" x14ac:dyDescent="0.25">
      <c r="A957" s="66" t="s">
        <v>977</v>
      </c>
      <c r="B957" s="66" t="s">
        <v>2513</v>
      </c>
      <c r="C957" s="77"/>
      <c r="D957" s="78"/>
      <c r="E957" s="79"/>
      <c r="F957" s="80"/>
      <c r="G957" s="77"/>
      <c r="H957" s="76"/>
      <c r="I957" s="81"/>
      <c r="J957" s="81"/>
      <c r="K957" s="36"/>
      <c r="L957" s="82"/>
      <c r="M957" s="82"/>
      <c r="N957" s="83"/>
      <c r="O957" s="68" t="s">
        <v>201</v>
      </c>
      <c r="P957" s="70">
        <v>43975.843148148146</v>
      </c>
      <c r="Q957" s="68" t="s">
        <v>3849</v>
      </c>
      <c r="R957" s="68"/>
      <c r="S957" s="68"/>
      <c r="T957" s="68" t="s">
        <v>5254</v>
      </c>
      <c r="U957" s="70">
        <v>43975.843148148146</v>
      </c>
      <c r="V957" s="71" t="s">
        <v>6079</v>
      </c>
      <c r="W957" s="68"/>
      <c r="X957" s="68"/>
      <c r="Y957" s="73" t="s">
        <v>8079</v>
      </c>
      <c r="Z957" s="68"/>
    </row>
    <row r="958" spans="1:26" x14ac:dyDescent="0.25">
      <c r="A958" s="66" t="s">
        <v>978</v>
      </c>
      <c r="B958" s="66" t="s">
        <v>978</v>
      </c>
      <c r="C958" s="77"/>
      <c r="D958" s="78"/>
      <c r="E958" s="79"/>
      <c r="F958" s="80"/>
      <c r="G958" s="77"/>
      <c r="H958" s="76"/>
      <c r="I958" s="81"/>
      <c r="J958" s="81"/>
      <c r="K958" s="36"/>
      <c r="L958" s="82"/>
      <c r="M958" s="82"/>
      <c r="N958" s="83"/>
      <c r="O958" s="68" t="s">
        <v>186</v>
      </c>
      <c r="P958" s="70">
        <v>43975.843148148146</v>
      </c>
      <c r="Q958" s="68" t="s">
        <v>3850</v>
      </c>
      <c r="R958" s="68"/>
      <c r="S958" s="68"/>
      <c r="T958" s="68"/>
      <c r="U958" s="70">
        <v>43975.843148148146</v>
      </c>
      <c r="V958" s="71" t="s">
        <v>6080</v>
      </c>
      <c r="W958" s="68"/>
      <c r="X958" s="68"/>
      <c r="Y958" s="73" t="s">
        <v>8080</v>
      </c>
      <c r="Z958" s="68"/>
    </row>
    <row r="959" spans="1:26" x14ac:dyDescent="0.25">
      <c r="A959" s="66" t="s">
        <v>979</v>
      </c>
      <c r="B959" s="66" t="s">
        <v>979</v>
      </c>
      <c r="C959" s="77"/>
      <c r="D959" s="78"/>
      <c r="E959" s="79"/>
      <c r="F959" s="80"/>
      <c r="G959" s="77"/>
      <c r="H959" s="76"/>
      <c r="I959" s="81"/>
      <c r="J959" s="81"/>
      <c r="K959" s="36"/>
      <c r="L959" s="82"/>
      <c r="M959" s="82"/>
      <c r="N959" s="83"/>
      <c r="O959" s="68" t="s">
        <v>186</v>
      </c>
      <c r="P959" s="70">
        <v>43975.843148148146</v>
      </c>
      <c r="Q959" s="68" t="s">
        <v>3851</v>
      </c>
      <c r="R959" s="68"/>
      <c r="S959" s="68"/>
      <c r="T959" s="68"/>
      <c r="U959" s="70">
        <v>43975.843148148146</v>
      </c>
      <c r="V959" s="71" t="s">
        <v>6081</v>
      </c>
      <c r="W959" s="68"/>
      <c r="X959" s="68"/>
      <c r="Y959" s="73" t="s">
        <v>8081</v>
      </c>
      <c r="Z959" s="68"/>
    </row>
    <row r="960" spans="1:26" x14ac:dyDescent="0.25">
      <c r="A960" s="66" t="s">
        <v>980</v>
      </c>
      <c r="B960" s="66" t="s">
        <v>2514</v>
      </c>
      <c r="C960" s="77"/>
      <c r="D960" s="78"/>
      <c r="E960" s="79"/>
      <c r="F960" s="80"/>
      <c r="G960" s="77"/>
      <c r="H960" s="76"/>
      <c r="I960" s="81"/>
      <c r="J960" s="81"/>
      <c r="K960" s="36"/>
      <c r="L960" s="82"/>
      <c r="M960" s="82"/>
      <c r="N960" s="83"/>
      <c r="O960" s="68" t="s">
        <v>201</v>
      </c>
      <c r="P960" s="70">
        <v>43975.843159722222</v>
      </c>
      <c r="Q960" s="68" t="s">
        <v>3852</v>
      </c>
      <c r="R960" s="68"/>
      <c r="S960" s="68"/>
      <c r="T960" s="68"/>
      <c r="U960" s="70">
        <v>43975.843159722222</v>
      </c>
      <c r="V960" s="71" t="s">
        <v>6082</v>
      </c>
      <c r="W960" s="68"/>
      <c r="X960" s="68"/>
      <c r="Y960" s="73" t="s">
        <v>8082</v>
      </c>
      <c r="Z960" s="68"/>
    </row>
    <row r="961" spans="1:26" x14ac:dyDescent="0.25">
      <c r="A961" s="66" t="s">
        <v>981</v>
      </c>
      <c r="B961" s="66" t="s">
        <v>2515</v>
      </c>
      <c r="C961" s="77"/>
      <c r="D961" s="78"/>
      <c r="E961" s="79"/>
      <c r="F961" s="80"/>
      <c r="G961" s="77"/>
      <c r="H961" s="76"/>
      <c r="I961" s="81"/>
      <c r="J961" s="81"/>
      <c r="K961" s="36"/>
      <c r="L961" s="82"/>
      <c r="M961" s="82"/>
      <c r="N961" s="83"/>
      <c r="O961" s="68" t="s">
        <v>201</v>
      </c>
      <c r="P961" s="70">
        <v>43975.843159722222</v>
      </c>
      <c r="Q961" s="68" t="s">
        <v>3853</v>
      </c>
      <c r="R961" s="71" t="s">
        <v>4971</v>
      </c>
      <c r="S961" s="68" t="s">
        <v>203</v>
      </c>
      <c r="T961" s="68"/>
      <c r="U961" s="70">
        <v>43975.843159722222</v>
      </c>
      <c r="V961" s="71" t="s">
        <v>6083</v>
      </c>
      <c r="W961" s="68"/>
      <c r="X961" s="68"/>
      <c r="Y961" s="73" t="s">
        <v>8083</v>
      </c>
      <c r="Z961" s="68"/>
    </row>
    <row r="962" spans="1:26" x14ac:dyDescent="0.25">
      <c r="A962" s="66" t="s">
        <v>982</v>
      </c>
      <c r="B962" s="66" t="s">
        <v>2516</v>
      </c>
      <c r="C962" s="77"/>
      <c r="D962" s="78"/>
      <c r="E962" s="79"/>
      <c r="F962" s="80"/>
      <c r="G962" s="77"/>
      <c r="H962" s="76"/>
      <c r="I962" s="81"/>
      <c r="J962" s="81"/>
      <c r="K962" s="36"/>
      <c r="L962" s="82"/>
      <c r="M962" s="82"/>
      <c r="N962" s="83"/>
      <c r="O962" s="68" t="s">
        <v>201</v>
      </c>
      <c r="P962" s="70">
        <v>43975.843159722222</v>
      </c>
      <c r="Q962" s="68" t="s">
        <v>3854</v>
      </c>
      <c r="R962" s="68"/>
      <c r="S962" s="68"/>
      <c r="T962" s="68"/>
      <c r="U962" s="70">
        <v>43975.843159722222</v>
      </c>
      <c r="V962" s="71" t="s">
        <v>6084</v>
      </c>
      <c r="W962" s="68"/>
      <c r="X962" s="68"/>
      <c r="Y962" s="73" t="s">
        <v>8084</v>
      </c>
      <c r="Z962" s="68"/>
    </row>
    <row r="963" spans="1:26" x14ac:dyDescent="0.25">
      <c r="A963" s="66" t="s">
        <v>983</v>
      </c>
      <c r="B963" s="66" t="s">
        <v>2087</v>
      </c>
      <c r="C963" s="77"/>
      <c r="D963" s="78"/>
      <c r="E963" s="79"/>
      <c r="F963" s="80"/>
      <c r="G963" s="77"/>
      <c r="H963" s="76"/>
      <c r="I963" s="81"/>
      <c r="J963" s="81"/>
      <c r="K963" s="36"/>
      <c r="L963" s="82"/>
      <c r="M963" s="82"/>
      <c r="N963" s="83"/>
      <c r="O963" s="68" t="s">
        <v>201</v>
      </c>
      <c r="P963" s="70">
        <v>43975.843159722222</v>
      </c>
      <c r="Q963" s="68" t="s">
        <v>3537</v>
      </c>
      <c r="R963" s="68"/>
      <c r="S963" s="68"/>
      <c r="T963" s="68" t="s">
        <v>5209</v>
      </c>
      <c r="U963" s="70">
        <v>43975.843159722222</v>
      </c>
      <c r="V963" s="71" t="s">
        <v>6085</v>
      </c>
      <c r="W963" s="68"/>
      <c r="X963" s="68"/>
      <c r="Y963" s="73" t="s">
        <v>8085</v>
      </c>
      <c r="Z963" s="68"/>
    </row>
    <row r="964" spans="1:26" x14ac:dyDescent="0.25">
      <c r="A964" s="66" t="s">
        <v>984</v>
      </c>
      <c r="B964" s="66" t="s">
        <v>2087</v>
      </c>
      <c r="C964" s="77"/>
      <c r="D964" s="78"/>
      <c r="E964" s="79"/>
      <c r="F964" s="80"/>
      <c r="G964" s="77"/>
      <c r="H964" s="76"/>
      <c r="I964" s="81"/>
      <c r="J964" s="81"/>
      <c r="K964" s="36"/>
      <c r="L964" s="82"/>
      <c r="M964" s="82"/>
      <c r="N964" s="83"/>
      <c r="O964" s="68" t="s">
        <v>201</v>
      </c>
      <c r="P964" s="70">
        <v>43975.843159722222</v>
      </c>
      <c r="Q964" s="68" t="s">
        <v>3290</v>
      </c>
      <c r="R964" s="68"/>
      <c r="S964" s="68"/>
      <c r="T964" s="68" t="s">
        <v>5217</v>
      </c>
      <c r="U964" s="70">
        <v>43975.843159722222</v>
      </c>
      <c r="V964" s="71" t="s">
        <v>6086</v>
      </c>
      <c r="W964" s="68"/>
      <c r="X964" s="68"/>
      <c r="Y964" s="73" t="s">
        <v>8086</v>
      </c>
      <c r="Z964" s="68"/>
    </row>
    <row r="965" spans="1:26" x14ac:dyDescent="0.25">
      <c r="A965" s="66" t="s">
        <v>985</v>
      </c>
      <c r="B965" s="66" t="s">
        <v>2517</v>
      </c>
      <c r="C965" s="77"/>
      <c r="D965" s="78"/>
      <c r="E965" s="79"/>
      <c r="F965" s="80"/>
      <c r="G965" s="77"/>
      <c r="H965" s="76"/>
      <c r="I965" s="81"/>
      <c r="J965" s="81"/>
      <c r="K965" s="36"/>
      <c r="L965" s="82"/>
      <c r="M965" s="82"/>
      <c r="N965" s="83"/>
      <c r="O965" s="68" t="s">
        <v>201</v>
      </c>
      <c r="P965" s="70">
        <v>43975.843159722222</v>
      </c>
      <c r="Q965" s="68" t="s">
        <v>3855</v>
      </c>
      <c r="R965" s="71" t="s">
        <v>4972</v>
      </c>
      <c r="S965" s="68" t="s">
        <v>203</v>
      </c>
      <c r="T965" s="68"/>
      <c r="U965" s="70">
        <v>43975.843159722222</v>
      </c>
      <c r="V965" s="71" t="s">
        <v>6087</v>
      </c>
      <c r="W965" s="68"/>
      <c r="X965" s="68"/>
      <c r="Y965" s="73" t="s">
        <v>8087</v>
      </c>
      <c r="Z965" s="73" t="s">
        <v>9446</v>
      </c>
    </row>
    <row r="966" spans="1:26" x14ac:dyDescent="0.25">
      <c r="A966" s="66" t="s">
        <v>985</v>
      </c>
      <c r="B966" s="66" t="s">
        <v>2518</v>
      </c>
      <c r="C966" s="77"/>
      <c r="D966" s="78"/>
      <c r="E966" s="79"/>
      <c r="F966" s="80"/>
      <c r="G966" s="77"/>
      <c r="H966" s="76"/>
      <c r="I966" s="81"/>
      <c r="J966" s="81"/>
      <c r="K966" s="36"/>
      <c r="L966" s="82"/>
      <c r="M966" s="82"/>
      <c r="N966" s="83"/>
      <c r="O966" s="68" t="s">
        <v>202</v>
      </c>
      <c r="P966" s="70">
        <v>43975.843159722222</v>
      </c>
      <c r="Q966" s="68" t="s">
        <v>3855</v>
      </c>
      <c r="R966" s="71" t="s">
        <v>4972</v>
      </c>
      <c r="S966" s="68" t="s">
        <v>203</v>
      </c>
      <c r="T966" s="68"/>
      <c r="U966" s="70">
        <v>43975.843159722222</v>
      </c>
      <c r="V966" s="71" t="s">
        <v>6087</v>
      </c>
      <c r="W966" s="68"/>
      <c r="X966" s="68"/>
      <c r="Y966" s="73" t="s">
        <v>8087</v>
      </c>
      <c r="Z966" s="73" t="s">
        <v>9446</v>
      </c>
    </row>
    <row r="967" spans="1:26" x14ac:dyDescent="0.25">
      <c r="A967" s="66" t="s">
        <v>985</v>
      </c>
      <c r="B967" s="66" t="s">
        <v>2519</v>
      </c>
      <c r="C967" s="77"/>
      <c r="D967" s="78"/>
      <c r="E967" s="79"/>
      <c r="F967" s="80"/>
      <c r="G967" s="77"/>
      <c r="H967" s="76"/>
      <c r="I967" s="81"/>
      <c r="J967" s="81"/>
      <c r="K967" s="36"/>
      <c r="L967" s="82"/>
      <c r="M967" s="82"/>
      <c r="N967" s="83"/>
      <c r="O967" s="68" t="s">
        <v>201</v>
      </c>
      <c r="P967" s="70">
        <v>43975.843159722222</v>
      </c>
      <c r="Q967" s="68" t="s">
        <v>3855</v>
      </c>
      <c r="R967" s="71" t="s">
        <v>4972</v>
      </c>
      <c r="S967" s="68" t="s">
        <v>203</v>
      </c>
      <c r="T967" s="68"/>
      <c r="U967" s="70">
        <v>43975.843159722222</v>
      </c>
      <c r="V967" s="71" t="s">
        <v>6087</v>
      </c>
      <c r="W967" s="68"/>
      <c r="X967" s="68"/>
      <c r="Y967" s="73" t="s">
        <v>8087</v>
      </c>
      <c r="Z967" s="73" t="s">
        <v>9446</v>
      </c>
    </row>
    <row r="968" spans="1:26" x14ac:dyDescent="0.25">
      <c r="A968" s="66" t="s">
        <v>986</v>
      </c>
      <c r="B968" s="66" t="s">
        <v>2520</v>
      </c>
      <c r="C968" s="77"/>
      <c r="D968" s="78"/>
      <c r="E968" s="79"/>
      <c r="F968" s="80"/>
      <c r="G968" s="77"/>
      <c r="H968" s="76"/>
      <c r="I968" s="81"/>
      <c r="J968" s="81"/>
      <c r="K968" s="36"/>
      <c r="L968" s="82"/>
      <c r="M968" s="82"/>
      <c r="N968" s="83"/>
      <c r="O968" s="68" t="s">
        <v>201</v>
      </c>
      <c r="P968" s="70">
        <v>43975.843159722222</v>
      </c>
      <c r="Q968" s="68" t="s">
        <v>3856</v>
      </c>
      <c r="R968" s="68"/>
      <c r="S968" s="68"/>
      <c r="T968" s="68"/>
      <c r="U968" s="70">
        <v>43975.843159722222</v>
      </c>
      <c r="V968" s="71" t="s">
        <v>6088</v>
      </c>
      <c r="W968" s="68"/>
      <c r="X968" s="68"/>
      <c r="Y968" s="73" t="s">
        <v>8088</v>
      </c>
      <c r="Z968" s="68"/>
    </row>
    <row r="969" spans="1:26" x14ac:dyDescent="0.25">
      <c r="A969" s="66" t="s">
        <v>987</v>
      </c>
      <c r="B969" s="66" t="s">
        <v>987</v>
      </c>
      <c r="C969" s="77"/>
      <c r="D969" s="78"/>
      <c r="E969" s="79"/>
      <c r="F969" s="80"/>
      <c r="G969" s="77"/>
      <c r="H969" s="76"/>
      <c r="I969" s="81"/>
      <c r="J969" s="81"/>
      <c r="K969" s="36"/>
      <c r="L969" s="82"/>
      <c r="M969" s="82"/>
      <c r="N969" s="83"/>
      <c r="O969" s="68" t="s">
        <v>186</v>
      </c>
      <c r="P969" s="70">
        <v>43975.843159722222</v>
      </c>
      <c r="Q969" s="68" t="s">
        <v>3857</v>
      </c>
      <c r="R969" s="71" t="s">
        <v>4973</v>
      </c>
      <c r="S969" s="68" t="s">
        <v>203</v>
      </c>
      <c r="T969" s="68"/>
      <c r="U969" s="70">
        <v>43975.843159722222</v>
      </c>
      <c r="V969" s="71" t="s">
        <v>6089</v>
      </c>
      <c r="W969" s="68"/>
      <c r="X969" s="68"/>
      <c r="Y969" s="73" t="s">
        <v>8089</v>
      </c>
      <c r="Z969" s="68"/>
    </row>
    <row r="970" spans="1:26" x14ac:dyDescent="0.25">
      <c r="A970" s="66" t="s">
        <v>988</v>
      </c>
      <c r="B970" s="66" t="s">
        <v>988</v>
      </c>
      <c r="C970" s="77"/>
      <c r="D970" s="78"/>
      <c r="E970" s="79"/>
      <c r="F970" s="80"/>
      <c r="G970" s="77"/>
      <c r="H970" s="76"/>
      <c r="I970" s="81"/>
      <c r="J970" s="81"/>
      <c r="K970" s="36"/>
      <c r="L970" s="82"/>
      <c r="M970" s="82"/>
      <c r="N970" s="83"/>
      <c r="O970" s="68" t="s">
        <v>186</v>
      </c>
      <c r="P970" s="70">
        <v>43975.843159722222</v>
      </c>
      <c r="Q970" s="68" t="s">
        <v>3858</v>
      </c>
      <c r="R970" s="68"/>
      <c r="S970" s="68"/>
      <c r="T970" s="68" t="s">
        <v>5215</v>
      </c>
      <c r="U970" s="70">
        <v>43975.843159722222</v>
      </c>
      <c r="V970" s="71" t="s">
        <v>6090</v>
      </c>
      <c r="W970" s="68"/>
      <c r="X970" s="68"/>
      <c r="Y970" s="73" t="s">
        <v>8090</v>
      </c>
      <c r="Z970" s="68"/>
    </row>
    <row r="971" spans="1:26" x14ac:dyDescent="0.25">
      <c r="A971" s="66" t="s">
        <v>989</v>
      </c>
      <c r="B971" s="66" t="s">
        <v>2521</v>
      </c>
      <c r="C971" s="77"/>
      <c r="D971" s="78"/>
      <c r="E971" s="79"/>
      <c r="F971" s="80"/>
      <c r="G971" s="77"/>
      <c r="H971" s="76"/>
      <c r="I971" s="81"/>
      <c r="J971" s="81"/>
      <c r="K971" s="36"/>
      <c r="L971" s="82"/>
      <c r="M971" s="82"/>
      <c r="N971" s="83"/>
      <c r="O971" s="68" t="s">
        <v>201</v>
      </c>
      <c r="P971" s="70">
        <v>43975.843159722222</v>
      </c>
      <c r="Q971" s="68" t="s">
        <v>3859</v>
      </c>
      <c r="R971" s="71" t="s">
        <v>4974</v>
      </c>
      <c r="S971" s="68" t="s">
        <v>203</v>
      </c>
      <c r="T971" s="68"/>
      <c r="U971" s="70">
        <v>43975.843159722222</v>
      </c>
      <c r="V971" s="71" t="s">
        <v>6091</v>
      </c>
      <c r="W971" s="68"/>
      <c r="X971" s="68"/>
      <c r="Y971" s="73" t="s">
        <v>8091</v>
      </c>
      <c r="Z971" s="73" t="s">
        <v>9447</v>
      </c>
    </row>
    <row r="972" spans="1:26" x14ac:dyDescent="0.25">
      <c r="A972" s="66" t="s">
        <v>989</v>
      </c>
      <c r="B972" s="66" t="s">
        <v>2522</v>
      </c>
      <c r="C972" s="77"/>
      <c r="D972" s="78"/>
      <c r="E972" s="79"/>
      <c r="F972" s="80"/>
      <c r="G972" s="77"/>
      <c r="H972" s="76"/>
      <c r="I972" s="81"/>
      <c r="J972" s="81"/>
      <c r="K972" s="36"/>
      <c r="L972" s="82"/>
      <c r="M972" s="82"/>
      <c r="N972" s="83"/>
      <c r="O972" s="68" t="s">
        <v>202</v>
      </c>
      <c r="P972" s="70">
        <v>43975.843159722222</v>
      </c>
      <c r="Q972" s="68" t="s">
        <v>3859</v>
      </c>
      <c r="R972" s="71" t="s">
        <v>4974</v>
      </c>
      <c r="S972" s="68" t="s">
        <v>203</v>
      </c>
      <c r="T972" s="68"/>
      <c r="U972" s="70">
        <v>43975.843159722222</v>
      </c>
      <c r="V972" s="71" t="s">
        <v>6091</v>
      </c>
      <c r="W972" s="68"/>
      <c r="X972" s="68"/>
      <c r="Y972" s="73" t="s">
        <v>8091</v>
      </c>
      <c r="Z972" s="73" t="s">
        <v>9447</v>
      </c>
    </row>
    <row r="973" spans="1:26" x14ac:dyDescent="0.25">
      <c r="A973" s="66" t="s">
        <v>989</v>
      </c>
      <c r="B973" s="66" t="s">
        <v>2049</v>
      </c>
      <c r="C973" s="77"/>
      <c r="D973" s="78"/>
      <c r="E973" s="79"/>
      <c r="F973" s="80"/>
      <c r="G973" s="77"/>
      <c r="H973" s="76"/>
      <c r="I973" s="81"/>
      <c r="J973" s="81"/>
      <c r="K973" s="36"/>
      <c r="L973" s="82"/>
      <c r="M973" s="82"/>
      <c r="N973" s="83"/>
      <c r="O973" s="68" t="s">
        <v>201</v>
      </c>
      <c r="P973" s="70">
        <v>43975.843159722222</v>
      </c>
      <c r="Q973" s="68" t="s">
        <v>3859</v>
      </c>
      <c r="R973" s="71" t="s">
        <v>4974</v>
      </c>
      <c r="S973" s="68" t="s">
        <v>203</v>
      </c>
      <c r="T973" s="68"/>
      <c r="U973" s="70">
        <v>43975.843159722222</v>
      </c>
      <c r="V973" s="71" t="s">
        <v>6091</v>
      </c>
      <c r="W973" s="68"/>
      <c r="X973" s="68"/>
      <c r="Y973" s="73" t="s">
        <v>8091</v>
      </c>
      <c r="Z973" s="73" t="s">
        <v>9447</v>
      </c>
    </row>
    <row r="974" spans="1:26" x14ac:dyDescent="0.25">
      <c r="A974" s="66" t="s">
        <v>990</v>
      </c>
      <c r="B974" s="66" t="s">
        <v>990</v>
      </c>
      <c r="C974" s="77"/>
      <c r="D974" s="78"/>
      <c r="E974" s="79"/>
      <c r="F974" s="80"/>
      <c r="G974" s="77"/>
      <c r="H974" s="76"/>
      <c r="I974" s="81"/>
      <c r="J974" s="81"/>
      <c r="K974" s="36"/>
      <c r="L974" s="82"/>
      <c r="M974" s="82"/>
      <c r="N974" s="83"/>
      <c r="O974" s="68" t="s">
        <v>186</v>
      </c>
      <c r="P974" s="70">
        <v>43975.843159722222</v>
      </c>
      <c r="Q974" s="68" t="s">
        <v>3860</v>
      </c>
      <c r="R974" s="71" t="s">
        <v>4975</v>
      </c>
      <c r="S974" s="68" t="s">
        <v>203</v>
      </c>
      <c r="T974" s="68"/>
      <c r="U974" s="70">
        <v>43975.843159722222</v>
      </c>
      <c r="V974" s="71" t="s">
        <v>6092</v>
      </c>
      <c r="W974" s="68"/>
      <c r="X974" s="68"/>
      <c r="Y974" s="73" t="s">
        <v>8092</v>
      </c>
      <c r="Z974" s="68"/>
    </row>
    <row r="975" spans="1:26" x14ac:dyDescent="0.25">
      <c r="A975" s="66" t="s">
        <v>991</v>
      </c>
      <c r="B975" s="66" t="s">
        <v>2287</v>
      </c>
      <c r="C975" s="77"/>
      <c r="D975" s="78"/>
      <c r="E975" s="79"/>
      <c r="F975" s="80"/>
      <c r="G975" s="77"/>
      <c r="H975" s="76"/>
      <c r="I975" s="81"/>
      <c r="J975" s="81"/>
      <c r="K975" s="36"/>
      <c r="L975" s="82"/>
      <c r="M975" s="82"/>
      <c r="N975" s="83"/>
      <c r="O975" s="68" t="s">
        <v>201</v>
      </c>
      <c r="P975" s="70">
        <v>43975.843159722222</v>
      </c>
      <c r="Q975" s="68" t="s">
        <v>3861</v>
      </c>
      <c r="R975" s="68"/>
      <c r="S975" s="68"/>
      <c r="T975" s="68"/>
      <c r="U975" s="70">
        <v>43975.843159722222</v>
      </c>
      <c r="V975" s="71" t="s">
        <v>6093</v>
      </c>
      <c r="W975" s="68"/>
      <c r="X975" s="68"/>
      <c r="Y975" s="73" t="s">
        <v>8093</v>
      </c>
      <c r="Z975" s="68"/>
    </row>
    <row r="976" spans="1:26" x14ac:dyDescent="0.25">
      <c r="A976" s="66" t="s">
        <v>992</v>
      </c>
      <c r="B976" s="66" t="s">
        <v>992</v>
      </c>
      <c r="C976" s="77"/>
      <c r="D976" s="78"/>
      <c r="E976" s="79"/>
      <c r="F976" s="80"/>
      <c r="G976" s="77"/>
      <c r="H976" s="76"/>
      <c r="I976" s="81"/>
      <c r="J976" s="81"/>
      <c r="K976" s="36"/>
      <c r="L976" s="82"/>
      <c r="M976" s="82"/>
      <c r="N976" s="83"/>
      <c r="O976" s="68" t="s">
        <v>186</v>
      </c>
      <c r="P976" s="70">
        <v>43975.843159722222</v>
      </c>
      <c r="Q976" s="68" t="s">
        <v>3862</v>
      </c>
      <c r="R976" s="68"/>
      <c r="S976" s="68"/>
      <c r="T976" s="68"/>
      <c r="U976" s="70">
        <v>43975.843159722222</v>
      </c>
      <c r="V976" s="71" t="s">
        <v>6094</v>
      </c>
      <c r="W976" s="68"/>
      <c r="X976" s="68"/>
      <c r="Y976" s="73" t="s">
        <v>8094</v>
      </c>
      <c r="Z976" s="68"/>
    </row>
    <row r="977" spans="1:26" x14ac:dyDescent="0.25">
      <c r="A977" s="66" t="s">
        <v>993</v>
      </c>
      <c r="B977" s="66" t="s">
        <v>2523</v>
      </c>
      <c r="C977" s="77"/>
      <c r="D977" s="78"/>
      <c r="E977" s="79"/>
      <c r="F977" s="80"/>
      <c r="G977" s="77"/>
      <c r="H977" s="76"/>
      <c r="I977" s="81"/>
      <c r="J977" s="81"/>
      <c r="K977" s="36"/>
      <c r="L977" s="82"/>
      <c r="M977" s="82"/>
      <c r="N977" s="83"/>
      <c r="O977" s="68" t="s">
        <v>201</v>
      </c>
      <c r="P977" s="70">
        <v>43975.843159722222</v>
      </c>
      <c r="Q977" s="68" t="s">
        <v>3863</v>
      </c>
      <c r="R977" s="68"/>
      <c r="S977" s="68"/>
      <c r="T977" s="68"/>
      <c r="U977" s="70">
        <v>43975.843159722222</v>
      </c>
      <c r="V977" s="71" t="s">
        <v>6095</v>
      </c>
      <c r="W977" s="68"/>
      <c r="X977" s="68"/>
      <c r="Y977" s="73" t="s">
        <v>8095</v>
      </c>
      <c r="Z977" s="68"/>
    </row>
    <row r="978" spans="1:26" x14ac:dyDescent="0.25">
      <c r="A978" s="66" t="s">
        <v>994</v>
      </c>
      <c r="B978" s="66" t="s">
        <v>2230</v>
      </c>
      <c r="C978" s="77"/>
      <c r="D978" s="78"/>
      <c r="E978" s="79"/>
      <c r="F978" s="80"/>
      <c r="G978" s="77"/>
      <c r="H978" s="76"/>
      <c r="I978" s="81"/>
      <c r="J978" s="81"/>
      <c r="K978" s="36"/>
      <c r="L978" s="82"/>
      <c r="M978" s="82"/>
      <c r="N978" s="83"/>
      <c r="O978" s="68" t="s">
        <v>201</v>
      </c>
      <c r="P978" s="70">
        <v>43975.843159722222</v>
      </c>
      <c r="Q978" s="68" t="s">
        <v>3448</v>
      </c>
      <c r="R978" s="68"/>
      <c r="S978" s="68"/>
      <c r="T978" s="68"/>
      <c r="U978" s="70">
        <v>43975.843159722222</v>
      </c>
      <c r="V978" s="71" t="s">
        <v>6096</v>
      </c>
      <c r="W978" s="68"/>
      <c r="X978" s="68"/>
      <c r="Y978" s="73" t="s">
        <v>8096</v>
      </c>
      <c r="Z978" s="68"/>
    </row>
    <row r="979" spans="1:26" x14ac:dyDescent="0.25">
      <c r="A979" s="66" t="s">
        <v>995</v>
      </c>
      <c r="B979" s="66" t="s">
        <v>2428</v>
      </c>
      <c r="C979" s="77"/>
      <c r="D979" s="78"/>
      <c r="E979" s="79"/>
      <c r="F979" s="80"/>
      <c r="G979" s="77"/>
      <c r="H979" s="76"/>
      <c r="I979" s="81"/>
      <c r="J979" s="81"/>
      <c r="K979" s="36"/>
      <c r="L979" s="82"/>
      <c r="M979" s="82"/>
      <c r="N979" s="83"/>
      <c r="O979" s="68" t="s">
        <v>201</v>
      </c>
      <c r="P979" s="70">
        <v>43975.843159722222</v>
      </c>
      <c r="Q979" s="68" t="s">
        <v>3711</v>
      </c>
      <c r="R979" s="68"/>
      <c r="S979" s="68"/>
      <c r="T979" s="68"/>
      <c r="U979" s="70">
        <v>43975.843159722222</v>
      </c>
      <c r="V979" s="71" t="s">
        <v>6097</v>
      </c>
      <c r="W979" s="68"/>
      <c r="X979" s="68"/>
      <c r="Y979" s="73" t="s">
        <v>8097</v>
      </c>
      <c r="Z979" s="68"/>
    </row>
    <row r="980" spans="1:26" x14ac:dyDescent="0.25">
      <c r="A980" s="66" t="s">
        <v>996</v>
      </c>
      <c r="B980" s="66" t="s">
        <v>2524</v>
      </c>
      <c r="C980" s="77"/>
      <c r="D980" s="78"/>
      <c r="E980" s="79"/>
      <c r="F980" s="80"/>
      <c r="G980" s="77"/>
      <c r="H980" s="76"/>
      <c r="I980" s="81"/>
      <c r="J980" s="81"/>
      <c r="K980" s="36"/>
      <c r="L980" s="82"/>
      <c r="M980" s="82"/>
      <c r="N980" s="83"/>
      <c r="O980" s="68" t="s">
        <v>201</v>
      </c>
      <c r="P980" s="70">
        <v>43975.843159722222</v>
      </c>
      <c r="Q980" s="68" t="s">
        <v>3864</v>
      </c>
      <c r="R980" s="68"/>
      <c r="S980" s="68"/>
      <c r="T980" s="68" t="s">
        <v>5209</v>
      </c>
      <c r="U980" s="70">
        <v>43975.843159722222</v>
      </c>
      <c r="V980" s="71" t="s">
        <v>6098</v>
      </c>
      <c r="W980" s="68"/>
      <c r="X980" s="68"/>
      <c r="Y980" s="73" t="s">
        <v>8098</v>
      </c>
      <c r="Z980" s="68"/>
    </row>
    <row r="981" spans="1:26" x14ac:dyDescent="0.25">
      <c r="A981" s="66" t="s">
        <v>997</v>
      </c>
      <c r="B981" s="66" t="s">
        <v>997</v>
      </c>
      <c r="C981" s="77"/>
      <c r="D981" s="78"/>
      <c r="E981" s="79"/>
      <c r="F981" s="80"/>
      <c r="G981" s="77"/>
      <c r="H981" s="76"/>
      <c r="I981" s="81"/>
      <c r="J981" s="81"/>
      <c r="K981" s="36"/>
      <c r="L981" s="82"/>
      <c r="M981" s="82"/>
      <c r="N981" s="83"/>
      <c r="O981" s="68" t="s">
        <v>186</v>
      </c>
      <c r="P981" s="70">
        <v>43975.843159722222</v>
      </c>
      <c r="Q981" s="68" t="s">
        <v>3865</v>
      </c>
      <c r="R981" s="68"/>
      <c r="S981" s="68"/>
      <c r="T981" s="68" t="s">
        <v>5212</v>
      </c>
      <c r="U981" s="70">
        <v>43975.843159722222</v>
      </c>
      <c r="V981" s="71" t="s">
        <v>6099</v>
      </c>
      <c r="W981" s="68"/>
      <c r="X981" s="68"/>
      <c r="Y981" s="73" t="s">
        <v>8099</v>
      </c>
      <c r="Z981" s="68"/>
    </row>
    <row r="982" spans="1:26" x14ac:dyDescent="0.25">
      <c r="A982" s="66" t="s">
        <v>998</v>
      </c>
      <c r="B982" s="66" t="s">
        <v>2525</v>
      </c>
      <c r="C982" s="77"/>
      <c r="D982" s="78"/>
      <c r="E982" s="79"/>
      <c r="F982" s="80"/>
      <c r="G982" s="77"/>
      <c r="H982" s="76"/>
      <c r="I982" s="81"/>
      <c r="J982" s="81"/>
      <c r="K982" s="36"/>
      <c r="L982" s="82"/>
      <c r="M982" s="82"/>
      <c r="N982" s="83"/>
      <c r="O982" s="68" t="s">
        <v>202</v>
      </c>
      <c r="P982" s="70">
        <v>43975.843159722222</v>
      </c>
      <c r="Q982" s="68" t="s">
        <v>3866</v>
      </c>
      <c r="R982" s="68"/>
      <c r="S982" s="68"/>
      <c r="T982" s="68"/>
      <c r="U982" s="70">
        <v>43975.843159722222</v>
      </c>
      <c r="V982" s="71" t="s">
        <v>6100</v>
      </c>
      <c r="W982" s="68"/>
      <c r="X982" s="68"/>
      <c r="Y982" s="73" t="s">
        <v>8100</v>
      </c>
      <c r="Z982" s="73" t="s">
        <v>9448</v>
      </c>
    </row>
    <row r="983" spans="1:26" x14ac:dyDescent="0.25">
      <c r="A983" s="66" t="s">
        <v>999</v>
      </c>
      <c r="B983" s="66" t="s">
        <v>2214</v>
      </c>
      <c r="C983" s="77"/>
      <c r="D983" s="78"/>
      <c r="E983" s="79"/>
      <c r="F983" s="80"/>
      <c r="G983" s="77"/>
      <c r="H983" s="76"/>
      <c r="I983" s="81"/>
      <c r="J983" s="81"/>
      <c r="K983" s="36"/>
      <c r="L983" s="82"/>
      <c r="M983" s="82"/>
      <c r="N983" s="83"/>
      <c r="O983" s="68" t="s">
        <v>201</v>
      </c>
      <c r="P983" s="70">
        <v>43975.843159722222</v>
      </c>
      <c r="Q983" s="68" t="s">
        <v>3867</v>
      </c>
      <c r="R983" s="68"/>
      <c r="S983" s="68"/>
      <c r="T983" s="68"/>
      <c r="U983" s="70">
        <v>43975.843159722222</v>
      </c>
      <c r="V983" s="71" t="s">
        <v>6101</v>
      </c>
      <c r="W983" s="68"/>
      <c r="X983" s="68"/>
      <c r="Y983" s="73" t="s">
        <v>8101</v>
      </c>
      <c r="Z983" s="68"/>
    </row>
    <row r="984" spans="1:26" x14ac:dyDescent="0.25">
      <c r="A984" s="66" t="s">
        <v>1000</v>
      </c>
      <c r="B984" s="66" t="s">
        <v>1000</v>
      </c>
      <c r="C984" s="77"/>
      <c r="D984" s="78"/>
      <c r="E984" s="79"/>
      <c r="F984" s="80"/>
      <c r="G984" s="77"/>
      <c r="H984" s="76"/>
      <c r="I984" s="81"/>
      <c r="J984" s="81"/>
      <c r="K984" s="36"/>
      <c r="L984" s="82"/>
      <c r="M984" s="82"/>
      <c r="N984" s="83"/>
      <c r="O984" s="68" t="s">
        <v>186</v>
      </c>
      <c r="P984" s="70">
        <v>43975.843159722222</v>
      </c>
      <c r="Q984" s="68" t="s">
        <v>3868</v>
      </c>
      <c r="R984" s="71" t="s">
        <v>4976</v>
      </c>
      <c r="S984" s="68" t="s">
        <v>203</v>
      </c>
      <c r="T984" s="68"/>
      <c r="U984" s="70">
        <v>43975.843159722222</v>
      </c>
      <c r="V984" s="71" t="s">
        <v>6102</v>
      </c>
      <c r="W984" s="68"/>
      <c r="X984" s="68"/>
      <c r="Y984" s="73" t="s">
        <v>8102</v>
      </c>
      <c r="Z984" s="68"/>
    </row>
    <row r="985" spans="1:26" x14ac:dyDescent="0.25">
      <c r="A985" s="66" t="s">
        <v>1001</v>
      </c>
      <c r="B985" s="66" t="s">
        <v>1001</v>
      </c>
      <c r="C985" s="77"/>
      <c r="D985" s="78"/>
      <c r="E985" s="79"/>
      <c r="F985" s="80"/>
      <c r="G985" s="77"/>
      <c r="H985" s="76"/>
      <c r="I985" s="81"/>
      <c r="J985" s="81"/>
      <c r="K985" s="36"/>
      <c r="L985" s="82"/>
      <c r="M985" s="82"/>
      <c r="N985" s="83"/>
      <c r="O985" s="68" t="s">
        <v>186</v>
      </c>
      <c r="P985" s="70">
        <v>43975.843159722222</v>
      </c>
      <c r="Q985" s="68" t="s">
        <v>3869</v>
      </c>
      <c r="R985" s="68"/>
      <c r="S985" s="68"/>
      <c r="T985" s="68"/>
      <c r="U985" s="70">
        <v>43975.843159722222</v>
      </c>
      <c r="V985" s="71" t="s">
        <v>6103</v>
      </c>
      <c r="W985" s="68"/>
      <c r="X985" s="68"/>
      <c r="Y985" s="73" t="s">
        <v>8103</v>
      </c>
      <c r="Z985" s="68"/>
    </row>
    <row r="986" spans="1:26" x14ac:dyDescent="0.25">
      <c r="A986" s="66" t="s">
        <v>1002</v>
      </c>
      <c r="B986" s="66" t="s">
        <v>2526</v>
      </c>
      <c r="C986" s="77"/>
      <c r="D986" s="78"/>
      <c r="E986" s="79"/>
      <c r="F986" s="80"/>
      <c r="G986" s="77"/>
      <c r="H986" s="76"/>
      <c r="I986" s="81"/>
      <c r="J986" s="81"/>
      <c r="K986" s="36"/>
      <c r="L986" s="82"/>
      <c r="M986" s="82"/>
      <c r="N986" s="83"/>
      <c r="O986" s="68" t="s">
        <v>201</v>
      </c>
      <c r="P986" s="70">
        <v>43975.843159722222</v>
      </c>
      <c r="Q986" s="68" t="s">
        <v>3870</v>
      </c>
      <c r="R986" s="68"/>
      <c r="S986" s="68"/>
      <c r="T986" s="68"/>
      <c r="U986" s="70">
        <v>43975.843159722222</v>
      </c>
      <c r="V986" s="71" t="s">
        <v>6104</v>
      </c>
      <c r="W986" s="68"/>
      <c r="X986" s="68"/>
      <c r="Y986" s="73" t="s">
        <v>8104</v>
      </c>
      <c r="Z986" s="68"/>
    </row>
    <row r="987" spans="1:26" x14ac:dyDescent="0.25">
      <c r="A987" s="66" t="s">
        <v>1003</v>
      </c>
      <c r="B987" s="66" t="s">
        <v>2194</v>
      </c>
      <c r="C987" s="77"/>
      <c r="D987" s="78"/>
      <c r="E987" s="79"/>
      <c r="F987" s="80"/>
      <c r="G987" s="77"/>
      <c r="H987" s="76"/>
      <c r="I987" s="81"/>
      <c r="J987" s="81"/>
      <c r="K987" s="36"/>
      <c r="L987" s="82"/>
      <c r="M987" s="82"/>
      <c r="N987" s="83"/>
      <c r="O987" s="68" t="s">
        <v>201</v>
      </c>
      <c r="P987" s="70">
        <v>43975.843159722222</v>
      </c>
      <c r="Q987" s="68" t="s">
        <v>3392</v>
      </c>
      <c r="R987" s="68"/>
      <c r="S987" s="68"/>
      <c r="T987" s="68"/>
      <c r="U987" s="70">
        <v>43975.843159722222</v>
      </c>
      <c r="V987" s="71" t="s">
        <v>6105</v>
      </c>
      <c r="W987" s="68"/>
      <c r="X987" s="68"/>
      <c r="Y987" s="73" t="s">
        <v>8105</v>
      </c>
      <c r="Z987" s="68"/>
    </row>
    <row r="988" spans="1:26" x14ac:dyDescent="0.25">
      <c r="A988" s="66" t="s">
        <v>1004</v>
      </c>
      <c r="B988" s="66" t="s">
        <v>2527</v>
      </c>
      <c r="C988" s="77"/>
      <c r="D988" s="78"/>
      <c r="E988" s="79"/>
      <c r="F988" s="80"/>
      <c r="G988" s="77"/>
      <c r="H988" s="76"/>
      <c r="I988" s="81"/>
      <c r="J988" s="81"/>
      <c r="K988" s="36"/>
      <c r="L988" s="82"/>
      <c r="M988" s="82"/>
      <c r="N988" s="83"/>
      <c r="O988" s="68" t="s">
        <v>201</v>
      </c>
      <c r="P988" s="70">
        <v>43975.843159722222</v>
      </c>
      <c r="Q988" s="68" t="s">
        <v>3871</v>
      </c>
      <c r="R988" s="71" t="s">
        <v>4977</v>
      </c>
      <c r="S988" s="68" t="s">
        <v>203</v>
      </c>
      <c r="T988" s="68"/>
      <c r="U988" s="70">
        <v>43975.843159722222</v>
      </c>
      <c r="V988" s="71" t="s">
        <v>6106</v>
      </c>
      <c r="W988" s="68"/>
      <c r="X988" s="68"/>
      <c r="Y988" s="73" t="s">
        <v>8106</v>
      </c>
      <c r="Z988" s="73" t="s">
        <v>9449</v>
      </c>
    </row>
    <row r="989" spans="1:26" x14ac:dyDescent="0.25">
      <c r="A989" s="66" t="s">
        <v>1004</v>
      </c>
      <c r="B989" s="66" t="s">
        <v>2528</v>
      </c>
      <c r="C989" s="77"/>
      <c r="D989" s="78"/>
      <c r="E989" s="79"/>
      <c r="F989" s="80"/>
      <c r="G989" s="77"/>
      <c r="H989" s="76"/>
      <c r="I989" s="81"/>
      <c r="J989" s="81"/>
      <c r="K989" s="36"/>
      <c r="L989" s="82"/>
      <c r="M989" s="82"/>
      <c r="N989" s="83"/>
      <c r="O989" s="68" t="s">
        <v>201</v>
      </c>
      <c r="P989" s="70">
        <v>43975.843159722222</v>
      </c>
      <c r="Q989" s="68" t="s">
        <v>3871</v>
      </c>
      <c r="R989" s="71" t="s">
        <v>4977</v>
      </c>
      <c r="S989" s="68" t="s">
        <v>203</v>
      </c>
      <c r="T989" s="68"/>
      <c r="U989" s="70">
        <v>43975.843159722222</v>
      </c>
      <c r="V989" s="71" t="s">
        <v>6106</v>
      </c>
      <c r="W989" s="68"/>
      <c r="X989" s="68"/>
      <c r="Y989" s="73" t="s">
        <v>8106</v>
      </c>
      <c r="Z989" s="73" t="s">
        <v>9449</v>
      </c>
    </row>
    <row r="990" spans="1:26" x14ac:dyDescent="0.25">
      <c r="A990" s="66" t="s">
        <v>1004</v>
      </c>
      <c r="B990" s="66" t="s">
        <v>2529</v>
      </c>
      <c r="C990" s="77"/>
      <c r="D990" s="78"/>
      <c r="E990" s="79"/>
      <c r="F990" s="80"/>
      <c r="G990" s="77"/>
      <c r="H990" s="76"/>
      <c r="I990" s="81"/>
      <c r="J990" s="81"/>
      <c r="K990" s="36"/>
      <c r="L990" s="82"/>
      <c r="M990" s="82"/>
      <c r="N990" s="83"/>
      <c r="O990" s="68" t="s">
        <v>201</v>
      </c>
      <c r="P990" s="70">
        <v>43975.843159722222</v>
      </c>
      <c r="Q990" s="68" t="s">
        <v>3871</v>
      </c>
      <c r="R990" s="71" t="s">
        <v>4977</v>
      </c>
      <c r="S990" s="68" t="s">
        <v>203</v>
      </c>
      <c r="T990" s="68"/>
      <c r="U990" s="70">
        <v>43975.843159722222</v>
      </c>
      <c r="V990" s="71" t="s">
        <v>6106</v>
      </c>
      <c r="W990" s="68"/>
      <c r="X990" s="68"/>
      <c r="Y990" s="73" t="s">
        <v>8106</v>
      </c>
      <c r="Z990" s="73" t="s">
        <v>9449</v>
      </c>
    </row>
    <row r="991" spans="1:26" x14ac:dyDescent="0.25">
      <c r="A991" s="66" t="s">
        <v>1005</v>
      </c>
      <c r="B991" s="66" t="s">
        <v>1005</v>
      </c>
      <c r="C991" s="77"/>
      <c r="D991" s="78"/>
      <c r="E991" s="79"/>
      <c r="F991" s="80"/>
      <c r="G991" s="77"/>
      <c r="H991" s="76"/>
      <c r="I991" s="81"/>
      <c r="J991" s="81"/>
      <c r="K991" s="36"/>
      <c r="L991" s="82"/>
      <c r="M991" s="82"/>
      <c r="N991" s="83"/>
      <c r="O991" s="68" t="s">
        <v>186</v>
      </c>
      <c r="P991" s="70">
        <v>43975.843159722222</v>
      </c>
      <c r="Q991" s="68" t="s">
        <v>3872</v>
      </c>
      <c r="R991" s="68"/>
      <c r="S991" s="68"/>
      <c r="T991" s="68"/>
      <c r="U991" s="70">
        <v>43975.843159722222</v>
      </c>
      <c r="V991" s="71" t="s">
        <v>6107</v>
      </c>
      <c r="W991" s="68"/>
      <c r="X991" s="68"/>
      <c r="Y991" s="73" t="s">
        <v>8107</v>
      </c>
      <c r="Z991" s="68"/>
    </row>
    <row r="992" spans="1:26" x14ac:dyDescent="0.25">
      <c r="A992" s="66" t="s">
        <v>1006</v>
      </c>
      <c r="B992" s="66" t="s">
        <v>2168</v>
      </c>
      <c r="C992" s="77"/>
      <c r="D992" s="78"/>
      <c r="E992" s="79"/>
      <c r="F992" s="80"/>
      <c r="G992" s="77"/>
      <c r="H992" s="76"/>
      <c r="I992" s="81"/>
      <c r="J992" s="81"/>
      <c r="K992" s="36"/>
      <c r="L992" s="82"/>
      <c r="M992" s="82"/>
      <c r="N992" s="83"/>
      <c r="O992" s="68" t="s">
        <v>201</v>
      </c>
      <c r="P992" s="70">
        <v>43975.843171296299</v>
      </c>
      <c r="Q992" s="68" t="s">
        <v>3363</v>
      </c>
      <c r="R992" s="68"/>
      <c r="S992" s="68"/>
      <c r="T992" s="68"/>
      <c r="U992" s="70">
        <v>43975.843171296299</v>
      </c>
      <c r="V992" s="71" t="s">
        <v>6108</v>
      </c>
      <c r="W992" s="68"/>
      <c r="X992" s="68"/>
      <c r="Y992" s="73" t="s">
        <v>8108</v>
      </c>
      <c r="Z992" s="68"/>
    </row>
    <row r="993" spans="1:26" x14ac:dyDescent="0.25">
      <c r="A993" s="66" t="s">
        <v>1007</v>
      </c>
      <c r="B993" s="66" t="s">
        <v>2530</v>
      </c>
      <c r="C993" s="77"/>
      <c r="D993" s="78"/>
      <c r="E993" s="79"/>
      <c r="F993" s="80"/>
      <c r="G993" s="77"/>
      <c r="H993" s="76"/>
      <c r="I993" s="81"/>
      <c r="J993" s="81"/>
      <c r="K993" s="36"/>
      <c r="L993" s="82"/>
      <c r="M993" s="82"/>
      <c r="N993" s="83"/>
      <c r="O993" s="68" t="s">
        <v>201</v>
      </c>
      <c r="P993" s="70">
        <v>43975.843171296299</v>
      </c>
      <c r="Q993" s="68" t="s">
        <v>3873</v>
      </c>
      <c r="R993" s="68"/>
      <c r="S993" s="68"/>
      <c r="T993" s="68"/>
      <c r="U993" s="70">
        <v>43975.843171296299</v>
      </c>
      <c r="V993" s="71" t="s">
        <v>6109</v>
      </c>
      <c r="W993" s="68"/>
      <c r="X993" s="68"/>
      <c r="Y993" s="73" t="s">
        <v>8109</v>
      </c>
      <c r="Z993" s="68"/>
    </row>
    <row r="994" spans="1:26" x14ac:dyDescent="0.25">
      <c r="A994" s="66" t="s">
        <v>1008</v>
      </c>
      <c r="B994" s="66" t="s">
        <v>2150</v>
      </c>
      <c r="C994" s="77"/>
      <c r="D994" s="78"/>
      <c r="E994" s="79"/>
      <c r="F994" s="80"/>
      <c r="G994" s="77"/>
      <c r="H994" s="76"/>
      <c r="I994" s="81"/>
      <c r="J994" s="81"/>
      <c r="K994" s="36"/>
      <c r="L994" s="82"/>
      <c r="M994" s="82"/>
      <c r="N994" s="83"/>
      <c r="O994" s="68" t="s">
        <v>201</v>
      </c>
      <c r="P994" s="70">
        <v>43975.843171296299</v>
      </c>
      <c r="Q994" s="68" t="s">
        <v>3874</v>
      </c>
      <c r="R994" s="68"/>
      <c r="S994" s="68"/>
      <c r="T994" s="68"/>
      <c r="U994" s="70">
        <v>43975.843171296299</v>
      </c>
      <c r="V994" s="71" t="s">
        <v>6110</v>
      </c>
      <c r="W994" s="68"/>
      <c r="X994" s="68"/>
      <c r="Y994" s="73" t="s">
        <v>8110</v>
      </c>
      <c r="Z994" s="68"/>
    </row>
    <row r="995" spans="1:26" x14ac:dyDescent="0.25">
      <c r="A995" s="66" t="s">
        <v>1008</v>
      </c>
      <c r="B995" s="66" t="s">
        <v>2531</v>
      </c>
      <c r="C995" s="77"/>
      <c r="D995" s="78"/>
      <c r="E995" s="79"/>
      <c r="F995" s="80"/>
      <c r="G995" s="77"/>
      <c r="H995" s="76"/>
      <c r="I995" s="81"/>
      <c r="J995" s="81"/>
      <c r="K995" s="36"/>
      <c r="L995" s="82"/>
      <c r="M995" s="82"/>
      <c r="N995" s="83"/>
      <c r="O995" s="68" t="s">
        <v>201</v>
      </c>
      <c r="P995" s="70">
        <v>43975.843171296299</v>
      </c>
      <c r="Q995" s="68" t="s">
        <v>3874</v>
      </c>
      <c r="R995" s="68"/>
      <c r="S995" s="68"/>
      <c r="T995" s="68"/>
      <c r="U995" s="70">
        <v>43975.843171296299</v>
      </c>
      <c r="V995" s="71" t="s">
        <v>6110</v>
      </c>
      <c r="W995" s="68"/>
      <c r="X995" s="68"/>
      <c r="Y995" s="73" t="s">
        <v>8110</v>
      </c>
      <c r="Z995" s="68"/>
    </row>
    <row r="996" spans="1:26" x14ac:dyDescent="0.25">
      <c r="A996" s="66" t="s">
        <v>1008</v>
      </c>
      <c r="B996" s="66" t="s">
        <v>2532</v>
      </c>
      <c r="C996" s="77"/>
      <c r="D996" s="78"/>
      <c r="E996" s="79"/>
      <c r="F996" s="80"/>
      <c r="G996" s="77"/>
      <c r="H996" s="76"/>
      <c r="I996" s="81"/>
      <c r="J996" s="81"/>
      <c r="K996" s="36"/>
      <c r="L996" s="82"/>
      <c r="M996" s="82"/>
      <c r="N996" s="83"/>
      <c r="O996" s="68" t="s">
        <v>201</v>
      </c>
      <c r="P996" s="70">
        <v>43975.843171296299</v>
      </c>
      <c r="Q996" s="68" t="s">
        <v>3874</v>
      </c>
      <c r="R996" s="68"/>
      <c r="S996" s="68"/>
      <c r="T996" s="68"/>
      <c r="U996" s="70">
        <v>43975.843171296299</v>
      </c>
      <c r="V996" s="71" t="s">
        <v>6110</v>
      </c>
      <c r="W996" s="68"/>
      <c r="X996" s="68"/>
      <c r="Y996" s="73" t="s">
        <v>8110</v>
      </c>
      <c r="Z996" s="68"/>
    </row>
    <row r="997" spans="1:26" x14ac:dyDescent="0.25">
      <c r="A997" s="66" t="s">
        <v>1008</v>
      </c>
      <c r="B997" s="66" t="s">
        <v>2533</v>
      </c>
      <c r="C997" s="77"/>
      <c r="D997" s="78"/>
      <c r="E997" s="79"/>
      <c r="F997" s="80"/>
      <c r="G997" s="77"/>
      <c r="H997" s="76"/>
      <c r="I997" s="81"/>
      <c r="J997" s="81"/>
      <c r="K997" s="36"/>
      <c r="L997" s="82"/>
      <c r="M997" s="82"/>
      <c r="N997" s="83"/>
      <c r="O997" s="68" t="s">
        <v>201</v>
      </c>
      <c r="P997" s="70">
        <v>43975.843171296299</v>
      </c>
      <c r="Q997" s="68" t="s">
        <v>3874</v>
      </c>
      <c r="R997" s="68"/>
      <c r="S997" s="68"/>
      <c r="T997" s="68"/>
      <c r="U997" s="70">
        <v>43975.843171296299</v>
      </c>
      <c r="V997" s="71" t="s">
        <v>6110</v>
      </c>
      <c r="W997" s="68"/>
      <c r="X997" s="68"/>
      <c r="Y997" s="73" t="s">
        <v>8110</v>
      </c>
      <c r="Z997" s="68"/>
    </row>
    <row r="998" spans="1:26" x14ac:dyDescent="0.25">
      <c r="A998" s="66" t="s">
        <v>1008</v>
      </c>
      <c r="B998" s="66" t="s">
        <v>2049</v>
      </c>
      <c r="C998" s="77"/>
      <c r="D998" s="78"/>
      <c r="E998" s="79"/>
      <c r="F998" s="80"/>
      <c r="G998" s="77"/>
      <c r="H998" s="76"/>
      <c r="I998" s="81"/>
      <c r="J998" s="81"/>
      <c r="K998" s="36"/>
      <c r="L998" s="82"/>
      <c r="M998" s="82"/>
      <c r="N998" s="83"/>
      <c r="O998" s="68" t="s">
        <v>201</v>
      </c>
      <c r="P998" s="70">
        <v>43975.843171296299</v>
      </c>
      <c r="Q998" s="68" t="s">
        <v>3874</v>
      </c>
      <c r="R998" s="68"/>
      <c r="S998" s="68"/>
      <c r="T998" s="68"/>
      <c r="U998" s="70">
        <v>43975.843171296299</v>
      </c>
      <c r="V998" s="71" t="s">
        <v>6110</v>
      </c>
      <c r="W998" s="68"/>
      <c r="X998" s="68"/>
      <c r="Y998" s="73" t="s">
        <v>8110</v>
      </c>
      <c r="Z998" s="68"/>
    </row>
    <row r="999" spans="1:26" x14ac:dyDescent="0.25">
      <c r="A999" s="66" t="s">
        <v>1008</v>
      </c>
      <c r="B999" s="66" t="s">
        <v>1983</v>
      </c>
      <c r="C999" s="77"/>
      <c r="D999" s="78"/>
      <c r="E999" s="79"/>
      <c r="F999" s="80"/>
      <c r="G999" s="77"/>
      <c r="H999" s="76"/>
      <c r="I999" s="81"/>
      <c r="J999" s="81"/>
      <c r="K999" s="36"/>
      <c r="L999" s="82"/>
      <c r="M999" s="82"/>
      <c r="N999" s="83"/>
      <c r="O999" s="68" t="s">
        <v>201</v>
      </c>
      <c r="P999" s="70">
        <v>43975.843171296299</v>
      </c>
      <c r="Q999" s="68" t="s">
        <v>3874</v>
      </c>
      <c r="R999" s="68"/>
      <c r="S999" s="68"/>
      <c r="T999" s="68"/>
      <c r="U999" s="70">
        <v>43975.843171296299</v>
      </c>
      <c r="V999" s="71" t="s">
        <v>6110</v>
      </c>
      <c r="W999" s="68"/>
      <c r="X999" s="68"/>
      <c r="Y999" s="73" t="s">
        <v>8110</v>
      </c>
      <c r="Z999" s="68"/>
    </row>
    <row r="1000" spans="1:26" x14ac:dyDescent="0.25">
      <c r="A1000" s="66" t="s">
        <v>1008</v>
      </c>
      <c r="B1000" s="66" t="s">
        <v>2534</v>
      </c>
      <c r="C1000" s="77"/>
      <c r="D1000" s="78"/>
      <c r="E1000" s="79"/>
      <c r="F1000" s="80"/>
      <c r="G1000" s="77"/>
      <c r="H1000" s="76"/>
      <c r="I1000" s="81"/>
      <c r="J1000" s="81"/>
      <c r="K1000" s="36"/>
      <c r="L1000" s="82"/>
      <c r="M1000" s="82"/>
      <c r="N1000" s="83"/>
      <c r="O1000" s="68" t="s">
        <v>201</v>
      </c>
      <c r="P1000" s="70">
        <v>43975.843171296299</v>
      </c>
      <c r="Q1000" s="68" t="s">
        <v>3874</v>
      </c>
      <c r="R1000" s="68"/>
      <c r="S1000" s="68"/>
      <c r="T1000" s="68"/>
      <c r="U1000" s="70">
        <v>43975.843171296299</v>
      </c>
      <c r="V1000" s="71" t="s">
        <v>6110</v>
      </c>
      <c r="W1000" s="68"/>
      <c r="X1000" s="68"/>
      <c r="Y1000" s="73" t="s">
        <v>8110</v>
      </c>
      <c r="Z1000" s="68"/>
    </row>
    <row r="1001" spans="1:26" x14ac:dyDescent="0.25">
      <c r="A1001" s="66" t="s">
        <v>1008</v>
      </c>
      <c r="B1001" s="66" t="s">
        <v>2535</v>
      </c>
      <c r="C1001" s="77"/>
      <c r="D1001" s="78"/>
      <c r="E1001" s="79"/>
      <c r="F1001" s="80"/>
      <c r="G1001" s="77"/>
      <c r="H1001" s="76"/>
      <c r="I1001" s="81"/>
      <c r="J1001" s="81"/>
      <c r="K1001" s="36"/>
      <c r="L1001" s="82"/>
      <c r="M1001" s="82"/>
      <c r="N1001" s="83"/>
      <c r="O1001" s="68" t="s">
        <v>201</v>
      </c>
      <c r="P1001" s="70">
        <v>43975.843171296299</v>
      </c>
      <c r="Q1001" s="68" t="s">
        <v>3874</v>
      </c>
      <c r="R1001" s="68"/>
      <c r="S1001" s="68"/>
      <c r="T1001" s="68"/>
      <c r="U1001" s="70">
        <v>43975.843171296299</v>
      </c>
      <c r="V1001" s="71" t="s">
        <v>6110</v>
      </c>
      <c r="W1001" s="68"/>
      <c r="X1001" s="68"/>
      <c r="Y1001" s="73" t="s">
        <v>8110</v>
      </c>
      <c r="Z1001" s="68"/>
    </row>
    <row r="1002" spans="1:26" x14ac:dyDescent="0.25">
      <c r="A1002" s="66" t="s">
        <v>1009</v>
      </c>
      <c r="B1002" s="66" t="s">
        <v>1009</v>
      </c>
      <c r="C1002" s="77"/>
      <c r="D1002" s="78"/>
      <c r="E1002" s="79"/>
      <c r="F1002" s="80"/>
      <c r="G1002" s="77"/>
      <c r="H1002" s="76"/>
      <c r="I1002" s="81"/>
      <c r="J1002" s="81"/>
      <c r="K1002" s="36"/>
      <c r="L1002" s="82"/>
      <c r="M1002" s="82"/>
      <c r="N1002" s="83"/>
      <c r="O1002" s="68" t="s">
        <v>186</v>
      </c>
      <c r="P1002" s="70">
        <v>43975.843171296299</v>
      </c>
      <c r="Q1002" s="68" t="s">
        <v>3875</v>
      </c>
      <c r="R1002" s="68"/>
      <c r="S1002" s="68"/>
      <c r="T1002" s="68"/>
      <c r="U1002" s="70">
        <v>43975.843171296299</v>
      </c>
      <c r="V1002" s="71" t="s">
        <v>6111</v>
      </c>
      <c r="W1002" s="68"/>
      <c r="X1002" s="68"/>
      <c r="Y1002" s="73" t="s">
        <v>8111</v>
      </c>
      <c r="Z1002" s="68"/>
    </row>
    <row r="1003" spans="1:26" x14ac:dyDescent="0.25">
      <c r="A1003" s="66" t="s">
        <v>1010</v>
      </c>
      <c r="B1003" s="66" t="s">
        <v>2536</v>
      </c>
      <c r="C1003" s="77"/>
      <c r="D1003" s="78"/>
      <c r="E1003" s="79"/>
      <c r="F1003" s="80"/>
      <c r="G1003" s="77"/>
      <c r="H1003" s="76"/>
      <c r="I1003" s="81"/>
      <c r="J1003" s="81"/>
      <c r="K1003" s="36"/>
      <c r="L1003" s="82"/>
      <c r="M1003" s="82"/>
      <c r="N1003" s="83"/>
      <c r="O1003" s="68" t="s">
        <v>201</v>
      </c>
      <c r="P1003" s="70">
        <v>43975.843171296299</v>
      </c>
      <c r="Q1003" s="68" t="s">
        <v>3876</v>
      </c>
      <c r="R1003" s="68"/>
      <c r="S1003" s="68"/>
      <c r="T1003" s="68"/>
      <c r="U1003" s="70">
        <v>43975.843171296299</v>
      </c>
      <c r="V1003" s="71" t="s">
        <v>6112</v>
      </c>
      <c r="W1003" s="68"/>
      <c r="X1003" s="68"/>
      <c r="Y1003" s="73" t="s">
        <v>8112</v>
      </c>
      <c r="Z1003" s="68"/>
    </row>
    <row r="1004" spans="1:26" x14ac:dyDescent="0.25">
      <c r="A1004" s="66" t="s">
        <v>1011</v>
      </c>
      <c r="B1004" s="66" t="s">
        <v>2537</v>
      </c>
      <c r="C1004" s="77"/>
      <c r="D1004" s="78"/>
      <c r="E1004" s="79"/>
      <c r="F1004" s="80"/>
      <c r="G1004" s="77"/>
      <c r="H1004" s="76"/>
      <c r="I1004" s="81"/>
      <c r="J1004" s="81"/>
      <c r="K1004" s="36"/>
      <c r="L1004" s="82"/>
      <c r="M1004" s="82"/>
      <c r="N1004" s="83"/>
      <c r="O1004" s="68" t="s">
        <v>201</v>
      </c>
      <c r="P1004" s="70">
        <v>43975.842881944445</v>
      </c>
      <c r="Q1004" s="68" t="s">
        <v>3877</v>
      </c>
      <c r="R1004" s="68"/>
      <c r="S1004" s="68"/>
      <c r="T1004" s="68" t="s">
        <v>5213</v>
      </c>
      <c r="U1004" s="70">
        <v>43975.842881944445</v>
      </c>
      <c r="V1004" s="71" t="s">
        <v>6113</v>
      </c>
      <c r="W1004" s="68"/>
      <c r="X1004" s="68"/>
      <c r="Y1004" s="73" t="s">
        <v>8113</v>
      </c>
      <c r="Z1004" s="68"/>
    </row>
    <row r="1005" spans="1:26" x14ac:dyDescent="0.25">
      <c r="A1005" s="66" t="s">
        <v>1011</v>
      </c>
      <c r="B1005" s="66" t="s">
        <v>2055</v>
      </c>
      <c r="C1005" s="77"/>
      <c r="D1005" s="78"/>
      <c r="E1005" s="79"/>
      <c r="F1005" s="80"/>
      <c r="G1005" s="77"/>
      <c r="H1005" s="76"/>
      <c r="I1005" s="81"/>
      <c r="J1005" s="81"/>
      <c r="K1005" s="36"/>
      <c r="L1005" s="82"/>
      <c r="M1005" s="82"/>
      <c r="N1005" s="83"/>
      <c r="O1005" s="68" t="s">
        <v>201</v>
      </c>
      <c r="P1005" s="70">
        <v>43975.843171296299</v>
      </c>
      <c r="Q1005" s="68" t="s">
        <v>3245</v>
      </c>
      <c r="R1005" s="68"/>
      <c r="S1005" s="68"/>
      <c r="T1005" s="68" t="s">
        <v>5213</v>
      </c>
      <c r="U1005" s="70">
        <v>43975.843171296299</v>
      </c>
      <c r="V1005" s="71" t="s">
        <v>6114</v>
      </c>
      <c r="W1005" s="68"/>
      <c r="X1005" s="68"/>
      <c r="Y1005" s="73" t="s">
        <v>8114</v>
      </c>
      <c r="Z1005" s="68"/>
    </row>
    <row r="1006" spans="1:26" x14ac:dyDescent="0.25">
      <c r="A1006" s="66" t="s">
        <v>1012</v>
      </c>
      <c r="B1006" s="66" t="s">
        <v>2065</v>
      </c>
      <c r="C1006" s="77"/>
      <c r="D1006" s="78"/>
      <c r="E1006" s="79"/>
      <c r="F1006" s="80"/>
      <c r="G1006" s="77"/>
      <c r="H1006" s="76"/>
      <c r="I1006" s="81"/>
      <c r="J1006" s="81"/>
      <c r="K1006" s="36"/>
      <c r="L1006" s="82"/>
      <c r="M1006" s="82"/>
      <c r="N1006" s="83"/>
      <c r="O1006" s="68" t="s">
        <v>201</v>
      </c>
      <c r="P1006" s="70">
        <v>43975.842870370368</v>
      </c>
      <c r="Q1006" s="68" t="s">
        <v>3257</v>
      </c>
      <c r="R1006" s="68"/>
      <c r="S1006" s="68"/>
      <c r="T1006" s="68" t="s">
        <v>5215</v>
      </c>
      <c r="U1006" s="70">
        <v>43975.842870370368</v>
      </c>
      <c r="V1006" s="71" t="s">
        <v>6115</v>
      </c>
      <c r="W1006" s="68"/>
      <c r="X1006" s="68"/>
      <c r="Y1006" s="73" t="s">
        <v>8115</v>
      </c>
      <c r="Z1006" s="68"/>
    </row>
    <row r="1007" spans="1:26" x14ac:dyDescent="0.25">
      <c r="A1007" s="66" t="s">
        <v>1012</v>
      </c>
      <c r="B1007" s="66" t="s">
        <v>2306</v>
      </c>
      <c r="C1007" s="77"/>
      <c r="D1007" s="78"/>
      <c r="E1007" s="79"/>
      <c r="F1007" s="80"/>
      <c r="G1007" s="77"/>
      <c r="H1007" s="76"/>
      <c r="I1007" s="81"/>
      <c r="J1007" s="81"/>
      <c r="K1007" s="36"/>
      <c r="L1007" s="82"/>
      <c r="M1007" s="82"/>
      <c r="N1007" s="83"/>
      <c r="O1007" s="68" t="s">
        <v>201</v>
      </c>
      <c r="P1007" s="70">
        <v>43975.843171296299</v>
      </c>
      <c r="Q1007" s="68" t="s">
        <v>3547</v>
      </c>
      <c r="R1007" s="68"/>
      <c r="S1007" s="68"/>
      <c r="T1007" s="68"/>
      <c r="U1007" s="70">
        <v>43975.843171296299</v>
      </c>
      <c r="V1007" s="71" t="s">
        <v>6116</v>
      </c>
      <c r="W1007" s="68"/>
      <c r="X1007" s="68"/>
      <c r="Y1007" s="73" t="s">
        <v>8116</v>
      </c>
      <c r="Z1007" s="68"/>
    </row>
    <row r="1008" spans="1:26" x14ac:dyDescent="0.25">
      <c r="A1008" s="66" t="s">
        <v>1013</v>
      </c>
      <c r="B1008" s="66" t="s">
        <v>2538</v>
      </c>
      <c r="C1008" s="77"/>
      <c r="D1008" s="78"/>
      <c r="E1008" s="79"/>
      <c r="F1008" s="80"/>
      <c r="G1008" s="77"/>
      <c r="H1008" s="76"/>
      <c r="I1008" s="81"/>
      <c r="J1008" s="81"/>
      <c r="K1008" s="36"/>
      <c r="L1008" s="82"/>
      <c r="M1008" s="82"/>
      <c r="N1008" s="83"/>
      <c r="O1008" s="68" t="s">
        <v>202</v>
      </c>
      <c r="P1008" s="70">
        <v>43975.843171296299</v>
      </c>
      <c r="Q1008" s="68" t="s">
        <v>3878</v>
      </c>
      <c r="R1008" s="68"/>
      <c r="S1008" s="68"/>
      <c r="T1008" s="68"/>
      <c r="U1008" s="70">
        <v>43975.843171296299</v>
      </c>
      <c r="V1008" s="71" t="s">
        <v>6117</v>
      </c>
      <c r="W1008" s="68"/>
      <c r="X1008" s="68"/>
      <c r="Y1008" s="73" t="s">
        <v>8117</v>
      </c>
      <c r="Z1008" s="73" t="s">
        <v>9450</v>
      </c>
    </row>
    <row r="1009" spans="1:26" x14ac:dyDescent="0.25">
      <c r="A1009" s="66" t="s">
        <v>1014</v>
      </c>
      <c r="B1009" s="66" t="s">
        <v>2539</v>
      </c>
      <c r="C1009" s="77"/>
      <c r="D1009" s="78"/>
      <c r="E1009" s="79"/>
      <c r="F1009" s="80"/>
      <c r="G1009" s="77"/>
      <c r="H1009" s="76"/>
      <c r="I1009" s="81"/>
      <c r="J1009" s="81"/>
      <c r="K1009" s="36"/>
      <c r="L1009" s="82"/>
      <c r="M1009" s="82"/>
      <c r="N1009" s="83"/>
      <c r="O1009" s="68" t="s">
        <v>201</v>
      </c>
      <c r="P1009" s="70">
        <v>43975.843171296299</v>
      </c>
      <c r="Q1009" s="68" t="s">
        <v>3879</v>
      </c>
      <c r="R1009" s="68"/>
      <c r="S1009" s="68"/>
      <c r="T1009" s="68"/>
      <c r="U1009" s="70">
        <v>43975.843171296299</v>
      </c>
      <c r="V1009" s="71" t="s">
        <v>6118</v>
      </c>
      <c r="W1009" s="68"/>
      <c r="X1009" s="68"/>
      <c r="Y1009" s="73" t="s">
        <v>8118</v>
      </c>
      <c r="Z1009" s="68"/>
    </row>
    <row r="1010" spans="1:26" x14ac:dyDescent="0.25">
      <c r="A1010" s="66" t="s">
        <v>1015</v>
      </c>
      <c r="B1010" s="66" t="s">
        <v>2540</v>
      </c>
      <c r="C1010" s="77"/>
      <c r="D1010" s="78"/>
      <c r="E1010" s="79"/>
      <c r="F1010" s="80"/>
      <c r="G1010" s="77"/>
      <c r="H1010" s="76"/>
      <c r="I1010" s="81"/>
      <c r="J1010" s="81"/>
      <c r="K1010" s="36"/>
      <c r="L1010" s="82"/>
      <c r="M1010" s="82"/>
      <c r="N1010" s="83"/>
      <c r="O1010" s="68" t="s">
        <v>201</v>
      </c>
      <c r="P1010" s="70">
        <v>43975.843171296299</v>
      </c>
      <c r="Q1010" s="68" t="s">
        <v>3880</v>
      </c>
      <c r="R1010" s="68"/>
      <c r="S1010" s="68"/>
      <c r="T1010" s="68"/>
      <c r="U1010" s="70">
        <v>43975.843171296299</v>
      </c>
      <c r="V1010" s="71" t="s">
        <v>6119</v>
      </c>
      <c r="W1010" s="68"/>
      <c r="X1010" s="68"/>
      <c r="Y1010" s="73" t="s">
        <v>8119</v>
      </c>
      <c r="Z1010" s="68"/>
    </row>
    <row r="1011" spans="1:26" x14ac:dyDescent="0.25">
      <c r="A1011" s="66" t="s">
        <v>1016</v>
      </c>
      <c r="B1011" s="66" t="s">
        <v>1016</v>
      </c>
      <c r="C1011" s="77"/>
      <c r="D1011" s="78"/>
      <c r="E1011" s="79"/>
      <c r="F1011" s="80"/>
      <c r="G1011" s="77"/>
      <c r="H1011" s="76"/>
      <c r="I1011" s="81"/>
      <c r="J1011" s="81"/>
      <c r="K1011" s="36"/>
      <c r="L1011" s="82"/>
      <c r="M1011" s="82"/>
      <c r="N1011" s="83"/>
      <c r="O1011" s="68" t="s">
        <v>186</v>
      </c>
      <c r="P1011" s="70">
        <v>43975.843171296299</v>
      </c>
      <c r="Q1011" s="68" t="s">
        <v>3881</v>
      </c>
      <c r="R1011" s="71" t="s">
        <v>4978</v>
      </c>
      <c r="S1011" s="68" t="s">
        <v>203</v>
      </c>
      <c r="T1011" s="68"/>
      <c r="U1011" s="70">
        <v>43975.843171296299</v>
      </c>
      <c r="V1011" s="71" t="s">
        <v>6120</v>
      </c>
      <c r="W1011" s="68"/>
      <c r="X1011" s="68"/>
      <c r="Y1011" s="73" t="s">
        <v>8120</v>
      </c>
      <c r="Z1011" s="68"/>
    </row>
    <row r="1012" spans="1:26" x14ac:dyDescent="0.25">
      <c r="A1012" s="66" t="s">
        <v>1017</v>
      </c>
      <c r="B1012" s="66" t="s">
        <v>1017</v>
      </c>
      <c r="C1012" s="77"/>
      <c r="D1012" s="78"/>
      <c r="E1012" s="79"/>
      <c r="F1012" s="80"/>
      <c r="G1012" s="77"/>
      <c r="H1012" s="76"/>
      <c r="I1012" s="81"/>
      <c r="J1012" s="81"/>
      <c r="K1012" s="36"/>
      <c r="L1012" s="82"/>
      <c r="M1012" s="82"/>
      <c r="N1012" s="83"/>
      <c r="O1012" s="68" t="s">
        <v>186</v>
      </c>
      <c r="P1012" s="70">
        <v>43975.843171296299</v>
      </c>
      <c r="Q1012" s="68" t="s">
        <v>3882</v>
      </c>
      <c r="R1012" s="68"/>
      <c r="S1012" s="68"/>
      <c r="T1012" s="68"/>
      <c r="U1012" s="70">
        <v>43975.843171296299</v>
      </c>
      <c r="V1012" s="71" t="s">
        <v>6121</v>
      </c>
      <c r="W1012" s="68"/>
      <c r="X1012" s="68"/>
      <c r="Y1012" s="73" t="s">
        <v>8121</v>
      </c>
      <c r="Z1012" s="68"/>
    </row>
    <row r="1013" spans="1:26" x14ac:dyDescent="0.25">
      <c r="A1013" s="66" t="s">
        <v>1018</v>
      </c>
      <c r="B1013" s="66" t="s">
        <v>2541</v>
      </c>
      <c r="C1013" s="77"/>
      <c r="D1013" s="78"/>
      <c r="E1013" s="79"/>
      <c r="F1013" s="80"/>
      <c r="G1013" s="77"/>
      <c r="H1013" s="76"/>
      <c r="I1013" s="81"/>
      <c r="J1013" s="81"/>
      <c r="K1013" s="36"/>
      <c r="L1013" s="82"/>
      <c r="M1013" s="82"/>
      <c r="N1013" s="83"/>
      <c r="O1013" s="68" t="s">
        <v>201</v>
      </c>
      <c r="P1013" s="70">
        <v>43975.843171296299</v>
      </c>
      <c r="Q1013" s="68" t="s">
        <v>3883</v>
      </c>
      <c r="R1013" s="71" t="s">
        <v>4979</v>
      </c>
      <c r="S1013" s="68" t="s">
        <v>203</v>
      </c>
      <c r="T1013" s="68"/>
      <c r="U1013" s="70">
        <v>43975.843171296299</v>
      </c>
      <c r="V1013" s="71" t="s">
        <v>6122</v>
      </c>
      <c r="W1013" s="68"/>
      <c r="X1013" s="68"/>
      <c r="Y1013" s="73" t="s">
        <v>8122</v>
      </c>
      <c r="Z1013" s="73" t="s">
        <v>9451</v>
      </c>
    </row>
    <row r="1014" spans="1:26" x14ac:dyDescent="0.25">
      <c r="A1014" s="66" t="s">
        <v>1018</v>
      </c>
      <c r="B1014" s="66" t="s">
        <v>2542</v>
      </c>
      <c r="C1014" s="77"/>
      <c r="D1014" s="78"/>
      <c r="E1014" s="79"/>
      <c r="F1014" s="80"/>
      <c r="G1014" s="77"/>
      <c r="H1014" s="76"/>
      <c r="I1014" s="81"/>
      <c r="J1014" s="81"/>
      <c r="K1014" s="36"/>
      <c r="L1014" s="82"/>
      <c r="M1014" s="82"/>
      <c r="N1014" s="83"/>
      <c r="O1014" s="68" t="s">
        <v>202</v>
      </c>
      <c r="P1014" s="70">
        <v>43975.843171296299</v>
      </c>
      <c r="Q1014" s="68" t="s">
        <v>3883</v>
      </c>
      <c r="R1014" s="71" t="s">
        <v>4979</v>
      </c>
      <c r="S1014" s="68" t="s">
        <v>203</v>
      </c>
      <c r="T1014" s="68"/>
      <c r="U1014" s="70">
        <v>43975.843171296299</v>
      </c>
      <c r="V1014" s="71" t="s">
        <v>6122</v>
      </c>
      <c r="W1014" s="68"/>
      <c r="X1014" s="68"/>
      <c r="Y1014" s="73" t="s">
        <v>8122</v>
      </c>
      <c r="Z1014" s="73" t="s">
        <v>9451</v>
      </c>
    </row>
    <row r="1015" spans="1:26" x14ac:dyDescent="0.25">
      <c r="A1015" s="66" t="s">
        <v>1019</v>
      </c>
      <c r="B1015" s="66" t="s">
        <v>1019</v>
      </c>
      <c r="C1015" s="77"/>
      <c r="D1015" s="78"/>
      <c r="E1015" s="79"/>
      <c r="F1015" s="80"/>
      <c r="G1015" s="77"/>
      <c r="H1015" s="76"/>
      <c r="I1015" s="81"/>
      <c r="J1015" s="81"/>
      <c r="K1015" s="36"/>
      <c r="L1015" s="82"/>
      <c r="M1015" s="82"/>
      <c r="N1015" s="83"/>
      <c r="O1015" s="68" t="s">
        <v>186</v>
      </c>
      <c r="P1015" s="70">
        <v>43975.843171296299</v>
      </c>
      <c r="Q1015" s="68" t="s">
        <v>3884</v>
      </c>
      <c r="R1015" s="68"/>
      <c r="S1015" s="68"/>
      <c r="T1015" s="68"/>
      <c r="U1015" s="70">
        <v>43975.843171296299</v>
      </c>
      <c r="V1015" s="71" t="s">
        <v>6123</v>
      </c>
      <c r="W1015" s="68"/>
      <c r="X1015" s="68"/>
      <c r="Y1015" s="73" t="s">
        <v>8123</v>
      </c>
      <c r="Z1015" s="68"/>
    </row>
    <row r="1016" spans="1:26" x14ac:dyDescent="0.25">
      <c r="A1016" s="66" t="s">
        <v>1020</v>
      </c>
      <c r="B1016" s="66" t="s">
        <v>2059</v>
      </c>
      <c r="C1016" s="77"/>
      <c r="D1016" s="78"/>
      <c r="E1016" s="79"/>
      <c r="F1016" s="80"/>
      <c r="G1016" s="77"/>
      <c r="H1016" s="76"/>
      <c r="I1016" s="81"/>
      <c r="J1016" s="81"/>
      <c r="K1016" s="36"/>
      <c r="L1016" s="82"/>
      <c r="M1016" s="82"/>
      <c r="N1016" s="83"/>
      <c r="O1016" s="68" t="s">
        <v>201</v>
      </c>
      <c r="P1016" s="70">
        <v>43975.843171296299</v>
      </c>
      <c r="Q1016" s="68" t="s">
        <v>3250</v>
      </c>
      <c r="R1016" s="68"/>
      <c r="S1016" s="68"/>
      <c r="T1016" s="68"/>
      <c r="U1016" s="70">
        <v>43975.843171296299</v>
      </c>
      <c r="V1016" s="71" t="s">
        <v>6124</v>
      </c>
      <c r="W1016" s="68"/>
      <c r="X1016" s="68"/>
      <c r="Y1016" s="73" t="s">
        <v>8124</v>
      </c>
      <c r="Z1016" s="68"/>
    </row>
    <row r="1017" spans="1:26" x14ac:dyDescent="0.25">
      <c r="A1017" s="66" t="s">
        <v>1021</v>
      </c>
      <c r="B1017" s="66" t="s">
        <v>2199</v>
      </c>
      <c r="C1017" s="77"/>
      <c r="D1017" s="78"/>
      <c r="E1017" s="79"/>
      <c r="F1017" s="80"/>
      <c r="G1017" s="77"/>
      <c r="H1017" s="76"/>
      <c r="I1017" s="81"/>
      <c r="J1017" s="81"/>
      <c r="K1017" s="36"/>
      <c r="L1017" s="82"/>
      <c r="M1017" s="82"/>
      <c r="N1017" s="83"/>
      <c r="O1017" s="68" t="s">
        <v>201</v>
      </c>
      <c r="P1017" s="70">
        <v>43975.843171296299</v>
      </c>
      <c r="Q1017" s="68" t="s">
        <v>3885</v>
      </c>
      <c r="R1017" s="68"/>
      <c r="S1017" s="68"/>
      <c r="T1017" s="68"/>
      <c r="U1017" s="70">
        <v>43975.843171296299</v>
      </c>
      <c r="V1017" s="71" t="s">
        <v>6125</v>
      </c>
      <c r="W1017" s="68"/>
      <c r="X1017" s="68"/>
      <c r="Y1017" s="73" t="s">
        <v>8125</v>
      </c>
      <c r="Z1017" s="73" t="s">
        <v>9452</v>
      </c>
    </row>
    <row r="1018" spans="1:26" x14ac:dyDescent="0.25">
      <c r="A1018" s="66" t="s">
        <v>1021</v>
      </c>
      <c r="B1018" s="66" t="s">
        <v>2543</v>
      </c>
      <c r="C1018" s="77"/>
      <c r="D1018" s="78"/>
      <c r="E1018" s="79"/>
      <c r="F1018" s="80"/>
      <c r="G1018" s="77"/>
      <c r="H1018" s="76"/>
      <c r="I1018" s="81"/>
      <c r="J1018" s="81"/>
      <c r="K1018" s="36"/>
      <c r="L1018" s="82"/>
      <c r="M1018" s="82"/>
      <c r="N1018" s="83"/>
      <c r="O1018" s="68" t="s">
        <v>202</v>
      </c>
      <c r="P1018" s="70">
        <v>43975.843171296299</v>
      </c>
      <c r="Q1018" s="68" t="s">
        <v>3885</v>
      </c>
      <c r="R1018" s="68"/>
      <c r="S1018" s="68"/>
      <c r="T1018" s="68"/>
      <c r="U1018" s="70">
        <v>43975.843171296299</v>
      </c>
      <c r="V1018" s="71" t="s">
        <v>6125</v>
      </c>
      <c r="W1018" s="68"/>
      <c r="X1018" s="68"/>
      <c r="Y1018" s="73" t="s">
        <v>8125</v>
      </c>
      <c r="Z1018" s="73" t="s">
        <v>9452</v>
      </c>
    </row>
    <row r="1019" spans="1:26" x14ac:dyDescent="0.25">
      <c r="A1019" s="66" t="s">
        <v>1022</v>
      </c>
      <c r="B1019" s="66" t="s">
        <v>1022</v>
      </c>
      <c r="C1019" s="77"/>
      <c r="D1019" s="78"/>
      <c r="E1019" s="79"/>
      <c r="F1019" s="80"/>
      <c r="G1019" s="77"/>
      <c r="H1019" s="76"/>
      <c r="I1019" s="81"/>
      <c r="J1019" s="81"/>
      <c r="K1019" s="36"/>
      <c r="L1019" s="82"/>
      <c r="M1019" s="82"/>
      <c r="N1019" s="83"/>
      <c r="O1019" s="68" t="s">
        <v>186</v>
      </c>
      <c r="P1019" s="70">
        <v>43975.843171296299</v>
      </c>
      <c r="Q1019" s="68" t="s">
        <v>3886</v>
      </c>
      <c r="R1019" s="71" t="s">
        <v>4980</v>
      </c>
      <c r="S1019" s="68" t="s">
        <v>203</v>
      </c>
      <c r="T1019" s="68" t="s">
        <v>5255</v>
      </c>
      <c r="U1019" s="70">
        <v>43975.843171296299</v>
      </c>
      <c r="V1019" s="71" t="s">
        <v>6126</v>
      </c>
      <c r="W1019" s="68"/>
      <c r="X1019" s="68"/>
      <c r="Y1019" s="73" t="s">
        <v>8126</v>
      </c>
      <c r="Z1019" s="68"/>
    </row>
    <row r="1020" spans="1:26" x14ac:dyDescent="0.25">
      <c r="A1020" s="66" t="s">
        <v>1023</v>
      </c>
      <c r="B1020" s="66" t="s">
        <v>2544</v>
      </c>
      <c r="C1020" s="77"/>
      <c r="D1020" s="78"/>
      <c r="E1020" s="79"/>
      <c r="F1020" s="80"/>
      <c r="G1020" s="77"/>
      <c r="H1020" s="76"/>
      <c r="I1020" s="81"/>
      <c r="J1020" s="81"/>
      <c r="K1020" s="36"/>
      <c r="L1020" s="82"/>
      <c r="M1020" s="82"/>
      <c r="N1020" s="83"/>
      <c r="O1020" s="68" t="s">
        <v>201</v>
      </c>
      <c r="P1020" s="70">
        <v>43975.843171296299</v>
      </c>
      <c r="Q1020" s="68" t="s">
        <v>3887</v>
      </c>
      <c r="R1020" s="68"/>
      <c r="S1020" s="68"/>
      <c r="T1020" s="68"/>
      <c r="U1020" s="70">
        <v>43975.843171296299</v>
      </c>
      <c r="V1020" s="71" t="s">
        <v>6127</v>
      </c>
      <c r="W1020" s="68"/>
      <c r="X1020" s="68"/>
      <c r="Y1020" s="73" t="s">
        <v>8127</v>
      </c>
      <c r="Z1020" s="68"/>
    </row>
    <row r="1021" spans="1:26" x14ac:dyDescent="0.25">
      <c r="A1021" s="66" t="s">
        <v>1024</v>
      </c>
      <c r="B1021" s="66" t="s">
        <v>2545</v>
      </c>
      <c r="C1021" s="77"/>
      <c r="D1021" s="78"/>
      <c r="E1021" s="79"/>
      <c r="F1021" s="80"/>
      <c r="G1021" s="77"/>
      <c r="H1021" s="76"/>
      <c r="I1021" s="81"/>
      <c r="J1021" s="81"/>
      <c r="K1021" s="36"/>
      <c r="L1021" s="82"/>
      <c r="M1021" s="82"/>
      <c r="N1021" s="83"/>
      <c r="O1021" s="68" t="s">
        <v>201</v>
      </c>
      <c r="P1021" s="70">
        <v>43975.843182870369</v>
      </c>
      <c r="Q1021" s="68" t="s">
        <v>3888</v>
      </c>
      <c r="R1021" s="68"/>
      <c r="S1021" s="68"/>
      <c r="T1021" s="68"/>
      <c r="U1021" s="70">
        <v>43975.843182870369</v>
      </c>
      <c r="V1021" s="71" t="s">
        <v>6128</v>
      </c>
      <c r="W1021" s="68"/>
      <c r="X1021" s="68"/>
      <c r="Y1021" s="73" t="s">
        <v>8128</v>
      </c>
      <c r="Z1021" s="68"/>
    </row>
    <row r="1022" spans="1:26" x14ac:dyDescent="0.25">
      <c r="A1022" s="66" t="s">
        <v>1025</v>
      </c>
      <c r="B1022" s="66" t="s">
        <v>2546</v>
      </c>
      <c r="C1022" s="77"/>
      <c r="D1022" s="78"/>
      <c r="E1022" s="79"/>
      <c r="F1022" s="80"/>
      <c r="G1022" s="77"/>
      <c r="H1022" s="76"/>
      <c r="I1022" s="81"/>
      <c r="J1022" s="81"/>
      <c r="K1022" s="36"/>
      <c r="L1022" s="82"/>
      <c r="M1022" s="82"/>
      <c r="N1022" s="83"/>
      <c r="O1022" s="68" t="s">
        <v>201</v>
      </c>
      <c r="P1022" s="70">
        <v>43975.843182870369</v>
      </c>
      <c r="Q1022" s="68" t="s">
        <v>3889</v>
      </c>
      <c r="R1022" s="68"/>
      <c r="S1022" s="68"/>
      <c r="T1022" s="68"/>
      <c r="U1022" s="70">
        <v>43975.843182870369</v>
      </c>
      <c r="V1022" s="71" t="s">
        <v>6129</v>
      </c>
      <c r="W1022" s="68"/>
      <c r="X1022" s="68"/>
      <c r="Y1022" s="73" t="s">
        <v>8129</v>
      </c>
      <c r="Z1022" s="68"/>
    </row>
    <row r="1023" spans="1:26" x14ac:dyDescent="0.25">
      <c r="A1023" s="66" t="s">
        <v>1026</v>
      </c>
      <c r="B1023" s="66" t="s">
        <v>2547</v>
      </c>
      <c r="C1023" s="77"/>
      <c r="D1023" s="78"/>
      <c r="E1023" s="79"/>
      <c r="F1023" s="80"/>
      <c r="G1023" s="77"/>
      <c r="H1023" s="76"/>
      <c r="I1023" s="81"/>
      <c r="J1023" s="81"/>
      <c r="K1023" s="36"/>
      <c r="L1023" s="82"/>
      <c r="M1023" s="82"/>
      <c r="N1023" s="83"/>
      <c r="O1023" s="68" t="s">
        <v>201</v>
      </c>
      <c r="P1023" s="70">
        <v>43975.843182870369</v>
      </c>
      <c r="Q1023" s="68" t="s">
        <v>3890</v>
      </c>
      <c r="R1023" s="68"/>
      <c r="S1023" s="68"/>
      <c r="T1023" s="68"/>
      <c r="U1023" s="70">
        <v>43975.843182870369</v>
      </c>
      <c r="V1023" s="71" t="s">
        <v>6130</v>
      </c>
      <c r="W1023" s="68"/>
      <c r="X1023" s="68"/>
      <c r="Y1023" s="73" t="s">
        <v>8130</v>
      </c>
      <c r="Z1023" s="68"/>
    </row>
    <row r="1024" spans="1:26" x14ac:dyDescent="0.25">
      <c r="A1024" s="66" t="s">
        <v>1027</v>
      </c>
      <c r="B1024" s="66" t="s">
        <v>1994</v>
      </c>
      <c r="C1024" s="77"/>
      <c r="D1024" s="78"/>
      <c r="E1024" s="79"/>
      <c r="F1024" s="80"/>
      <c r="G1024" s="77"/>
      <c r="H1024" s="76"/>
      <c r="I1024" s="81"/>
      <c r="J1024" s="81"/>
      <c r="K1024" s="36"/>
      <c r="L1024" s="82"/>
      <c r="M1024" s="82"/>
      <c r="N1024" s="83"/>
      <c r="O1024" s="68" t="s">
        <v>201</v>
      </c>
      <c r="P1024" s="70">
        <v>43975.843182870369</v>
      </c>
      <c r="Q1024" s="68" t="s">
        <v>3678</v>
      </c>
      <c r="R1024" s="68"/>
      <c r="S1024" s="68"/>
      <c r="T1024" s="68"/>
      <c r="U1024" s="70">
        <v>43975.843182870369</v>
      </c>
      <c r="V1024" s="71" t="s">
        <v>6131</v>
      </c>
      <c r="W1024" s="68"/>
      <c r="X1024" s="68"/>
      <c r="Y1024" s="73" t="s">
        <v>8131</v>
      </c>
      <c r="Z1024" s="68"/>
    </row>
    <row r="1025" spans="1:26" x14ac:dyDescent="0.25">
      <c r="A1025" s="66" t="s">
        <v>1028</v>
      </c>
      <c r="B1025" s="66" t="s">
        <v>2548</v>
      </c>
      <c r="C1025" s="77"/>
      <c r="D1025" s="78"/>
      <c r="E1025" s="79"/>
      <c r="F1025" s="80"/>
      <c r="G1025" s="77"/>
      <c r="H1025" s="76"/>
      <c r="I1025" s="81"/>
      <c r="J1025" s="81"/>
      <c r="K1025" s="36"/>
      <c r="L1025" s="82"/>
      <c r="M1025" s="82"/>
      <c r="N1025" s="83"/>
      <c r="O1025" s="68" t="s">
        <v>201</v>
      </c>
      <c r="P1025" s="70">
        <v>43975.843182870369</v>
      </c>
      <c r="Q1025" s="68" t="s">
        <v>3891</v>
      </c>
      <c r="R1025" s="71" t="s">
        <v>4981</v>
      </c>
      <c r="S1025" s="68" t="s">
        <v>203</v>
      </c>
      <c r="T1025" s="68"/>
      <c r="U1025" s="70">
        <v>43975.843182870369</v>
      </c>
      <c r="V1025" s="71" t="s">
        <v>6132</v>
      </c>
      <c r="W1025" s="68"/>
      <c r="X1025" s="68"/>
      <c r="Y1025" s="73" t="s">
        <v>8132</v>
      </c>
      <c r="Z1025" s="73" t="s">
        <v>9453</v>
      </c>
    </row>
    <row r="1026" spans="1:26" x14ac:dyDescent="0.25">
      <c r="A1026" s="66" t="s">
        <v>1028</v>
      </c>
      <c r="B1026" s="66" t="s">
        <v>2549</v>
      </c>
      <c r="C1026" s="77"/>
      <c r="D1026" s="78"/>
      <c r="E1026" s="79"/>
      <c r="F1026" s="80"/>
      <c r="G1026" s="77"/>
      <c r="H1026" s="76"/>
      <c r="I1026" s="81"/>
      <c r="J1026" s="81"/>
      <c r="K1026" s="36"/>
      <c r="L1026" s="82"/>
      <c r="M1026" s="82"/>
      <c r="N1026" s="83"/>
      <c r="O1026" s="68" t="s">
        <v>202</v>
      </c>
      <c r="P1026" s="70">
        <v>43975.843182870369</v>
      </c>
      <c r="Q1026" s="68" t="s">
        <v>3891</v>
      </c>
      <c r="R1026" s="71" t="s">
        <v>4981</v>
      </c>
      <c r="S1026" s="68" t="s">
        <v>203</v>
      </c>
      <c r="T1026" s="68"/>
      <c r="U1026" s="70">
        <v>43975.843182870369</v>
      </c>
      <c r="V1026" s="71" t="s">
        <v>6132</v>
      </c>
      <c r="W1026" s="68"/>
      <c r="X1026" s="68"/>
      <c r="Y1026" s="73" t="s">
        <v>8132</v>
      </c>
      <c r="Z1026" s="73" t="s">
        <v>9453</v>
      </c>
    </row>
    <row r="1027" spans="1:26" x14ac:dyDescent="0.25">
      <c r="A1027" s="66" t="s">
        <v>1029</v>
      </c>
      <c r="B1027" s="66" t="s">
        <v>2550</v>
      </c>
      <c r="C1027" s="77"/>
      <c r="D1027" s="78"/>
      <c r="E1027" s="79"/>
      <c r="F1027" s="80"/>
      <c r="G1027" s="77"/>
      <c r="H1027" s="76"/>
      <c r="I1027" s="81"/>
      <c r="J1027" s="81"/>
      <c r="K1027" s="36"/>
      <c r="L1027" s="82"/>
      <c r="M1027" s="82"/>
      <c r="N1027" s="83"/>
      <c r="O1027" s="68" t="s">
        <v>201</v>
      </c>
      <c r="P1027" s="70">
        <v>43975.843182870369</v>
      </c>
      <c r="Q1027" s="68" t="s">
        <v>3892</v>
      </c>
      <c r="R1027" s="68"/>
      <c r="S1027" s="68"/>
      <c r="T1027" s="68" t="s">
        <v>5213</v>
      </c>
      <c r="U1027" s="70">
        <v>43975.843182870369</v>
      </c>
      <c r="V1027" s="71" t="s">
        <v>6133</v>
      </c>
      <c r="W1027" s="68"/>
      <c r="X1027" s="68"/>
      <c r="Y1027" s="73" t="s">
        <v>8133</v>
      </c>
      <c r="Z1027" s="68"/>
    </row>
    <row r="1028" spans="1:26" x14ac:dyDescent="0.25">
      <c r="A1028" s="66" t="s">
        <v>1030</v>
      </c>
      <c r="B1028" s="66" t="s">
        <v>2551</v>
      </c>
      <c r="C1028" s="77"/>
      <c r="D1028" s="78"/>
      <c r="E1028" s="79"/>
      <c r="F1028" s="80"/>
      <c r="G1028" s="77"/>
      <c r="H1028" s="76"/>
      <c r="I1028" s="81"/>
      <c r="J1028" s="81"/>
      <c r="K1028" s="36"/>
      <c r="L1028" s="82"/>
      <c r="M1028" s="82"/>
      <c r="N1028" s="83"/>
      <c r="O1028" s="68" t="s">
        <v>201</v>
      </c>
      <c r="P1028" s="70">
        <v>43975.843182870369</v>
      </c>
      <c r="Q1028" s="68" t="s">
        <v>3893</v>
      </c>
      <c r="R1028" s="68"/>
      <c r="S1028" s="68"/>
      <c r="T1028" s="68"/>
      <c r="U1028" s="70">
        <v>43975.843182870369</v>
      </c>
      <c r="V1028" s="71" t="s">
        <v>6134</v>
      </c>
      <c r="W1028" s="68"/>
      <c r="X1028" s="68"/>
      <c r="Y1028" s="73" t="s">
        <v>8134</v>
      </c>
      <c r="Z1028" s="68"/>
    </row>
    <row r="1029" spans="1:26" x14ac:dyDescent="0.25">
      <c r="A1029" s="66" t="s">
        <v>1031</v>
      </c>
      <c r="B1029" s="66" t="s">
        <v>1031</v>
      </c>
      <c r="C1029" s="77"/>
      <c r="D1029" s="78"/>
      <c r="E1029" s="79"/>
      <c r="F1029" s="80"/>
      <c r="G1029" s="77"/>
      <c r="H1029" s="76"/>
      <c r="I1029" s="81"/>
      <c r="J1029" s="81"/>
      <c r="K1029" s="36"/>
      <c r="L1029" s="82"/>
      <c r="M1029" s="82"/>
      <c r="N1029" s="83"/>
      <c r="O1029" s="68" t="s">
        <v>186</v>
      </c>
      <c r="P1029" s="70">
        <v>43975.843182870369</v>
      </c>
      <c r="Q1029" s="68" t="s">
        <v>3894</v>
      </c>
      <c r="R1029" s="68"/>
      <c r="S1029" s="68"/>
      <c r="T1029" s="68"/>
      <c r="U1029" s="70">
        <v>43975.843182870369</v>
      </c>
      <c r="V1029" s="71" t="s">
        <v>6135</v>
      </c>
      <c r="W1029" s="68"/>
      <c r="X1029" s="68"/>
      <c r="Y1029" s="73" t="s">
        <v>8135</v>
      </c>
      <c r="Z1029" s="68"/>
    </row>
    <row r="1030" spans="1:26" x14ac:dyDescent="0.25">
      <c r="A1030" s="66" t="s">
        <v>1032</v>
      </c>
      <c r="B1030" s="66" t="s">
        <v>1032</v>
      </c>
      <c r="C1030" s="77"/>
      <c r="D1030" s="78"/>
      <c r="E1030" s="79"/>
      <c r="F1030" s="80"/>
      <c r="G1030" s="77"/>
      <c r="H1030" s="76"/>
      <c r="I1030" s="81"/>
      <c r="J1030" s="81"/>
      <c r="K1030" s="36"/>
      <c r="L1030" s="82"/>
      <c r="M1030" s="82"/>
      <c r="N1030" s="83"/>
      <c r="O1030" s="68" t="s">
        <v>186</v>
      </c>
      <c r="P1030" s="70">
        <v>43975.843182870369</v>
      </c>
      <c r="Q1030" s="68" t="s">
        <v>3895</v>
      </c>
      <c r="R1030" s="71" t="s">
        <v>4982</v>
      </c>
      <c r="S1030" s="68" t="s">
        <v>203</v>
      </c>
      <c r="T1030" s="68" t="s">
        <v>5256</v>
      </c>
      <c r="U1030" s="70">
        <v>43975.843182870369</v>
      </c>
      <c r="V1030" s="71" t="s">
        <v>6136</v>
      </c>
      <c r="W1030" s="68"/>
      <c r="X1030" s="68"/>
      <c r="Y1030" s="73" t="s">
        <v>8136</v>
      </c>
      <c r="Z1030" s="68"/>
    </row>
    <row r="1031" spans="1:26" x14ac:dyDescent="0.25">
      <c r="A1031" s="66" t="s">
        <v>1033</v>
      </c>
      <c r="B1031" s="66" t="s">
        <v>2552</v>
      </c>
      <c r="C1031" s="77"/>
      <c r="D1031" s="78"/>
      <c r="E1031" s="79"/>
      <c r="F1031" s="80"/>
      <c r="G1031" s="77"/>
      <c r="H1031" s="76"/>
      <c r="I1031" s="81"/>
      <c r="J1031" s="81"/>
      <c r="K1031" s="36"/>
      <c r="L1031" s="82"/>
      <c r="M1031" s="82"/>
      <c r="N1031" s="83"/>
      <c r="O1031" s="68" t="s">
        <v>201</v>
      </c>
      <c r="P1031" s="70">
        <v>43975.843182870369</v>
      </c>
      <c r="Q1031" s="68" t="s">
        <v>3896</v>
      </c>
      <c r="R1031" s="68"/>
      <c r="S1031" s="68"/>
      <c r="T1031" s="68"/>
      <c r="U1031" s="70">
        <v>43975.843182870369</v>
      </c>
      <c r="V1031" s="71" t="s">
        <v>6137</v>
      </c>
      <c r="W1031" s="68"/>
      <c r="X1031" s="68"/>
      <c r="Y1031" s="73" t="s">
        <v>8137</v>
      </c>
      <c r="Z1031" s="68"/>
    </row>
    <row r="1032" spans="1:26" x14ac:dyDescent="0.25">
      <c r="A1032" s="66" t="s">
        <v>1034</v>
      </c>
      <c r="B1032" s="66" t="s">
        <v>1034</v>
      </c>
      <c r="C1032" s="77"/>
      <c r="D1032" s="78"/>
      <c r="E1032" s="79"/>
      <c r="F1032" s="80"/>
      <c r="G1032" s="77"/>
      <c r="H1032" s="76"/>
      <c r="I1032" s="81"/>
      <c r="J1032" s="81"/>
      <c r="K1032" s="36"/>
      <c r="L1032" s="82"/>
      <c r="M1032" s="82"/>
      <c r="N1032" s="83"/>
      <c r="O1032" s="68" t="s">
        <v>186</v>
      </c>
      <c r="P1032" s="70">
        <v>43975.843182870369</v>
      </c>
      <c r="Q1032" s="68" t="s">
        <v>3897</v>
      </c>
      <c r="R1032" s="68"/>
      <c r="S1032" s="68"/>
      <c r="T1032" s="68"/>
      <c r="U1032" s="70">
        <v>43975.843182870369</v>
      </c>
      <c r="V1032" s="71" t="s">
        <v>6138</v>
      </c>
      <c r="W1032" s="68"/>
      <c r="X1032" s="68"/>
      <c r="Y1032" s="73" t="s">
        <v>8138</v>
      </c>
      <c r="Z1032" s="68"/>
    </row>
    <row r="1033" spans="1:26" x14ac:dyDescent="0.25">
      <c r="A1033" s="66" t="s">
        <v>1035</v>
      </c>
      <c r="B1033" s="66" t="s">
        <v>2553</v>
      </c>
      <c r="C1033" s="77"/>
      <c r="D1033" s="78"/>
      <c r="E1033" s="79"/>
      <c r="F1033" s="80"/>
      <c r="G1033" s="77"/>
      <c r="H1033" s="76"/>
      <c r="I1033" s="81"/>
      <c r="J1033" s="81"/>
      <c r="K1033" s="36"/>
      <c r="L1033" s="82"/>
      <c r="M1033" s="82"/>
      <c r="N1033" s="83"/>
      <c r="O1033" s="68" t="s">
        <v>201</v>
      </c>
      <c r="P1033" s="70">
        <v>43975.843182870369</v>
      </c>
      <c r="Q1033" s="68" t="s">
        <v>3898</v>
      </c>
      <c r="R1033" s="68"/>
      <c r="S1033" s="68"/>
      <c r="T1033" s="68"/>
      <c r="U1033" s="70">
        <v>43975.843182870369</v>
      </c>
      <c r="V1033" s="71" t="s">
        <v>6139</v>
      </c>
      <c r="W1033" s="68"/>
      <c r="X1033" s="68"/>
      <c r="Y1033" s="73" t="s">
        <v>8139</v>
      </c>
      <c r="Z1033" s="68"/>
    </row>
    <row r="1034" spans="1:26" x14ac:dyDescent="0.25">
      <c r="A1034" s="66" t="s">
        <v>1036</v>
      </c>
      <c r="B1034" s="66" t="s">
        <v>2087</v>
      </c>
      <c r="C1034" s="77"/>
      <c r="D1034" s="78"/>
      <c r="E1034" s="79"/>
      <c r="F1034" s="80"/>
      <c r="G1034" s="77"/>
      <c r="H1034" s="76"/>
      <c r="I1034" s="81"/>
      <c r="J1034" s="81"/>
      <c r="K1034" s="36"/>
      <c r="L1034" s="82"/>
      <c r="M1034" s="82"/>
      <c r="N1034" s="83"/>
      <c r="O1034" s="68" t="s">
        <v>201</v>
      </c>
      <c r="P1034" s="70">
        <v>43975.843182870369</v>
      </c>
      <c r="Q1034" s="68" t="s">
        <v>3290</v>
      </c>
      <c r="R1034" s="68"/>
      <c r="S1034" s="68"/>
      <c r="T1034" s="68" t="s">
        <v>5217</v>
      </c>
      <c r="U1034" s="70">
        <v>43975.843182870369</v>
      </c>
      <c r="V1034" s="71" t="s">
        <v>6140</v>
      </c>
      <c r="W1034" s="68"/>
      <c r="X1034" s="68"/>
      <c r="Y1034" s="73" t="s">
        <v>8140</v>
      </c>
      <c r="Z1034" s="68"/>
    </row>
    <row r="1035" spans="1:26" x14ac:dyDescent="0.25">
      <c r="A1035" s="66" t="s">
        <v>1037</v>
      </c>
      <c r="B1035" s="66" t="s">
        <v>2554</v>
      </c>
      <c r="C1035" s="77"/>
      <c r="D1035" s="78"/>
      <c r="E1035" s="79"/>
      <c r="F1035" s="80"/>
      <c r="G1035" s="77"/>
      <c r="H1035" s="76"/>
      <c r="I1035" s="81"/>
      <c r="J1035" s="81"/>
      <c r="K1035" s="36"/>
      <c r="L1035" s="82"/>
      <c r="M1035" s="82"/>
      <c r="N1035" s="83"/>
      <c r="O1035" s="68" t="s">
        <v>201</v>
      </c>
      <c r="P1035" s="70">
        <v>43975.843182870369</v>
      </c>
      <c r="Q1035" s="68" t="s">
        <v>3899</v>
      </c>
      <c r="R1035" s="68"/>
      <c r="S1035" s="68"/>
      <c r="T1035" s="68"/>
      <c r="U1035" s="70">
        <v>43975.843182870369</v>
      </c>
      <c r="V1035" s="71" t="s">
        <v>6141</v>
      </c>
      <c r="W1035" s="68"/>
      <c r="X1035" s="68"/>
      <c r="Y1035" s="73" t="s">
        <v>8141</v>
      </c>
      <c r="Z1035" s="68"/>
    </row>
    <row r="1036" spans="1:26" x14ac:dyDescent="0.25">
      <c r="A1036" s="66" t="s">
        <v>1038</v>
      </c>
      <c r="B1036" s="66" t="s">
        <v>2096</v>
      </c>
      <c r="C1036" s="77"/>
      <c r="D1036" s="78"/>
      <c r="E1036" s="79"/>
      <c r="F1036" s="80"/>
      <c r="G1036" s="77"/>
      <c r="H1036" s="76"/>
      <c r="I1036" s="81"/>
      <c r="J1036" s="81"/>
      <c r="K1036" s="36"/>
      <c r="L1036" s="82"/>
      <c r="M1036" s="82"/>
      <c r="N1036" s="83"/>
      <c r="O1036" s="68" t="s">
        <v>201</v>
      </c>
      <c r="P1036" s="70">
        <v>43975.843182870369</v>
      </c>
      <c r="Q1036" s="68" t="s">
        <v>3372</v>
      </c>
      <c r="R1036" s="68"/>
      <c r="S1036" s="68"/>
      <c r="T1036" s="68" t="s">
        <v>5223</v>
      </c>
      <c r="U1036" s="70">
        <v>43975.843182870369</v>
      </c>
      <c r="V1036" s="71" t="s">
        <v>6142</v>
      </c>
      <c r="W1036" s="68"/>
      <c r="X1036" s="68"/>
      <c r="Y1036" s="73" t="s">
        <v>8142</v>
      </c>
      <c r="Z1036" s="68"/>
    </row>
    <row r="1037" spans="1:26" x14ac:dyDescent="0.25">
      <c r="A1037" s="66" t="s">
        <v>1039</v>
      </c>
      <c r="B1037" s="66" t="s">
        <v>2555</v>
      </c>
      <c r="C1037" s="77"/>
      <c r="D1037" s="78"/>
      <c r="E1037" s="79"/>
      <c r="F1037" s="80"/>
      <c r="G1037" s="77"/>
      <c r="H1037" s="76"/>
      <c r="I1037" s="81"/>
      <c r="J1037" s="81"/>
      <c r="K1037" s="36"/>
      <c r="L1037" s="82"/>
      <c r="M1037" s="82"/>
      <c r="N1037" s="83"/>
      <c r="O1037" s="68" t="s">
        <v>201</v>
      </c>
      <c r="P1037" s="70">
        <v>43975.843182870369</v>
      </c>
      <c r="Q1037" s="68" t="s">
        <v>3900</v>
      </c>
      <c r="R1037" s="68"/>
      <c r="S1037" s="68"/>
      <c r="T1037" s="68"/>
      <c r="U1037" s="70">
        <v>43975.843182870369</v>
      </c>
      <c r="V1037" s="71" t="s">
        <v>6143</v>
      </c>
      <c r="W1037" s="68"/>
      <c r="X1037" s="68"/>
      <c r="Y1037" s="73" t="s">
        <v>8143</v>
      </c>
      <c r="Z1037" s="68"/>
    </row>
    <row r="1038" spans="1:26" x14ac:dyDescent="0.25">
      <c r="A1038" s="66" t="s">
        <v>1040</v>
      </c>
      <c r="B1038" s="66" t="s">
        <v>2556</v>
      </c>
      <c r="C1038" s="77"/>
      <c r="D1038" s="78"/>
      <c r="E1038" s="79"/>
      <c r="F1038" s="80"/>
      <c r="G1038" s="77"/>
      <c r="H1038" s="76"/>
      <c r="I1038" s="81"/>
      <c r="J1038" s="81"/>
      <c r="K1038" s="36"/>
      <c r="L1038" s="82"/>
      <c r="M1038" s="82"/>
      <c r="N1038" s="83"/>
      <c r="O1038" s="68" t="s">
        <v>201</v>
      </c>
      <c r="P1038" s="70">
        <v>43975.843182870369</v>
      </c>
      <c r="Q1038" s="68" t="s">
        <v>3901</v>
      </c>
      <c r="R1038" s="68"/>
      <c r="S1038" s="68"/>
      <c r="T1038" s="68"/>
      <c r="U1038" s="70">
        <v>43975.843182870369</v>
      </c>
      <c r="V1038" s="71" t="s">
        <v>6144</v>
      </c>
      <c r="W1038" s="68"/>
      <c r="X1038" s="68"/>
      <c r="Y1038" s="73" t="s">
        <v>8144</v>
      </c>
      <c r="Z1038" s="68"/>
    </row>
    <row r="1039" spans="1:26" x14ac:dyDescent="0.25">
      <c r="A1039" s="66" t="s">
        <v>1041</v>
      </c>
      <c r="B1039" s="66" t="s">
        <v>2557</v>
      </c>
      <c r="C1039" s="77"/>
      <c r="D1039" s="78"/>
      <c r="E1039" s="79"/>
      <c r="F1039" s="80"/>
      <c r="G1039" s="77"/>
      <c r="H1039" s="76"/>
      <c r="I1039" s="81"/>
      <c r="J1039" s="81"/>
      <c r="K1039" s="36"/>
      <c r="L1039" s="82"/>
      <c r="M1039" s="82"/>
      <c r="N1039" s="83"/>
      <c r="O1039" s="68" t="s">
        <v>202</v>
      </c>
      <c r="P1039" s="70">
        <v>43975.843182870369</v>
      </c>
      <c r="Q1039" s="68" t="s">
        <v>3902</v>
      </c>
      <c r="R1039" s="68"/>
      <c r="S1039" s="68"/>
      <c r="T1039" s="68"/>
      <c r="U1039" s="70">
        <v>43975.843182870369</v>
      </c>
      <c r="V1039" s="71" t="s">
        <v>6145</v>
      </c>
      <c r="W1039" s="68"/>
      <c r="X1039" s="68"/>
      <c r="Y1039" s="73" t="s">
        <v>8145</v>
      </c>
      <c r="Z1039" s="73" t="s">
        <v>9454</v>
      </c>
    </row>
    <row r="1040" spans="1:26" x14ac:dyDescent="0.25">
      <c r="A1040" s="66" t="s">
        <v>1042</v>
      </c>
      <c r="B1040" s="66" t="s">
        <v>1042</v>
      </c>
      <c r="C1040" s="77"/>
      <c r="D1040" s="78"/>
      <c r="E1040" s="79"/>
      <c r="F1040" s="80"/>
      <c r="G1040" s="77"/>
      <c r="H1040" s="76"/>
      <c r="I1040" s="81"/>
      <c r="J1040" s="81"/>
      <c r="K1040" s="36"/>
      <c r="L1040" s="82"/>
      <c r="M1040" s="82"/>
      <c r="N1040" s="83"/>
      <c r="O1040" s="68" t="s">
        <v>186</v>
      </c>
      <c r="P1040" s="70">
        <v>43975.843182870369</v>
      </c>
      <c r="Q1040" s="68" t="s">
        <v>3601</v>
      </c>
      <c r="R1040" s="68"/>
      <c r="S1040" s="68"/>
      <c r="T1040" s="68" t="s">
        <v>5240</v>
      </c>
      <c r="U1040" s="70">
        <v>43975.843182870369</v>
      </c>
      <c r="V1040" s="71" t="s">
        <v>6146</v>
      </c>
      <c r="W1040" s="68"/>
      <c r="X1040" s="68"/>
      <c r="Y1040" s="73" t="s">
        <v>8146</v>
      </c>
      <c r="Z1040" s="68"/>
    </row>
    <row r="1041" spans="1:26" x14ac:dyDescent="0.25">
      <c r="A1041" s="66" t="s">
        <v>1043</v>
      </c>
      <c r="B1041" s="66" t="s">
        <v>2005</v>
      </c>
      <c r="C1041" s="77"/>
      <c r="D1041" s="78"/>
      <c r="E1041" s="79"/>
      <c r="F1041" s="80"/>
      <c r="G1041" s="77"/>
      <c r="H1041" s="76"/>
      <c r="I1041" s="81"/>
      <c r="J1041" s="81"/>
      <c r="K1041" s="36"/>
      <c r="L1041" s="82"/>
      <c r="M1041" s="82"/>
      <c r="N1041" s="83"/>
      <c r="O1041" s="68" t="s">
        <v>201</v>
      </c>
      <c r="P1041" s="70">
        <v>43975.843182870369</v>
      </c>
      <c r="Q1041" s="68" t="s">
        <v>3903</v>
      </c>
      <c r="R1041" s="68"/>
      <c r="S1041" s="68"/>
      <c r="T1041" s="68"/>
      <c r="U1041" s="70">
        <v>43975.843182870369</v>
      </c>
      <c r="V1041" s="71" t="s">
        <v>6147</v>
      </c>
      <c r="W1041" s="68"/>
      <c r="X1041" s="68"/>
      <c r="Y1041" s="73" t="s">
        <v>8147</v>
      </c>
      <c r="Z1041" s="68"/>
    </row>
    <row r="1042" spans="1:26" x14ac:dyDescent="0.25">
      <c r="A1042" s="66" t="s">
        <v>1044</v>
      </c>
      <c r="B1042" s="66" t="s">
        <v>1044</v>
      </c>
      <c r="C1042" s="77"/>
      <c r="D1042" s="78"/>
      <c r="E1042" s="79"/>
      <c r="F1042" s="80"/>
      <c r="G1042" s="77"/>
      <c r="H1042" s="76"/>
      <c r="I1042" s="81"/>
      <c r="J1042" s="81"/>
      <c r="K1042" s="36"/>
      <c r="L1042" s="82"/>
      <c r="M1042" s="82"/>
      <c r="N1042" s="83"/>
      <c r="O1042" s="68" t="s">
        <v>186</v>
      </c>
      <c r="P1042" s="70">
        <v>43975.843182870369</v>
      </c>
      <c r="Q1042" s="68" t="s">
        <v>3904</v>
      </c>
      <c r="R1042" s="71" t="s">
        <v>4983</v>
      </c>
      <c r="S1042" s="68" t="s">
        <v>203</v>
      </c>
      <c r="T1042" s="68" t="s">
        <v>5227</v>
      </c>
      <c r="U1042" s="70">
        <v>43975.843182870369</v>
      </c>
      <c r="V1042" s="71" t="s">
        <v>6148</v>
      </c>
      <c r="W1042" s="68"/>
      <c r="X1042" s="68"/>
      <c r="Y1042" s="73" t="s">
        <v>8148</v>
      </c>
      <c r="Z1042" s="68"/>
    </row>
    <row r="1043" spans="1:26" x14ac:dyDescent="0.25">
      <c r="A1043" s="66" t="s">
        <v>1045</v>
      </c>
      <c r="B1043" s="66" t="s">
        <v>2002</v>
      </c>
      <c r="C1043" s="77"/>
      <c r="D1043" s="78"/>
      <c r="E1043" s="79"/>
      <c r="F1043" s="80"/>
      <c r="G1043" s="77"/>
      <c r="H1043" s="76"/>
      <c r="I1043" s="81"/>
      <c r="J1043" s="81"/>
      <c r="K1043" s="36"/>
      <c r="L1043" s="82"/>
      <c r="M1043" s="82"/>
      <c r="N1043" s="83"/>
      <c r="O1043" s="68" t="s">
        <v>202</v>
      </c>
      <c r="P1043" s="70">
        <v>43975.843182870369</v>
      </c>
      <c r="Q1043" s="68" t="s">
        <v>3905</v>
      </c>
      <c r="R1043" s="71" t="s">
        <v>4984</v>
      </c>
      <c r="S1043" s="68" t="s">
        <v>203</v>
      </c>
      <c r="T1043" s="68"/>
      <c r="U1043" s="70">
        <v>43975.843182870369</v>
      </c>
      <c r="V1043" s="71" t="s">
        <v>6149</v>
      </c>
      <c r="W1043" s="68"/>
      <c r="X1043" s="68"/>
      <c r="Y1043" s="73" t="s">
        <v>8149</v>
      </c>
      <c r="Z1043" s="73" t="s">
        <v>9400</v>
      </c>
    </row>
    <row r="1044" spans="1:26" x14ac:dyDescent="0.25">
      <c r="A1044" s="66" t="s">
        <v>1046</v>
      </c>
      <c r="B1044" s="66" t="s">
        <v>1046</v>
      </c>
      <c r="C1044" s="77"/>
      <c r="D1044" s="78"/>
      <c r="E1044" s="79"/>
      <c r="F1044" s="80"/>
      <c r="G1044" s="77"/>
      <c r="H1044" s="76"/>
      <c r="I1044" s="81"/>
      <c r="J1044" s="81"/>
      <c r="K1044" s="36"/>
      <c r="L1044" s="82"/>
      <c r="M1044" s="82"/>
      <c r="N1044" s="83"/>
      <c r="O1044" s="68" t="s">
        <v>186</v>
      </c>
      <c r="P1044" s="70">
        <v>43975.843182870369</v>
      </c>
      <c r="Q1044" s="68" t="s">
        <v>3906</v>
      </c>
      <c r="R1044" s="68"/>
      <c r="S1044" s="68"/>
      <c r="T1044" s="68"/>
      <c r="U1044" s="70">
        <v>43975.843182870369</v>
      </c>
      <c r="V1044" s="71" t="s">
        <v>6150</v>
      </c>
      <c r="W1044" s="68"/>
      <c r="X1044" s="68"/>
      <c r="Y1044" s="73" t="s">
        <v>8150</v>
      </c>
      <c r="Z1044" s="68"/>
    </row>
    <row r="1045" spans="1:26" x14ac:dyDescent="0.25">
      <c r="A1045" s="66" t="s">
        <v>1047</v>
      </c>
      <c r="B1045" s="66" t="s">
        <v>1047</v>
      </c>
      <c r="C1045" s="77"/>
      <c r="D1045" s="78"/>
      <c r="E1045" s="79"/>
      <c r="F1045" s="80"/>
      <c r="G1045" s="77"/>
      <c r="H1045" s="76"/>
      <c r="I1045" s="81"/>
      <c r="J1045" s="81"/>
      <c r="K1045" s="36"/>
      <c r="L1045" s="82"/>
      <c r="M1045" s="82"/>
      <c r="N1045" s="83"/>
      <c r="O1045" s="68" t="s">
        <v>186</v>
      </c>
      <c r="P1045" s="70">
        <v>43975.843182870369</v>
      </c>
      <c r="Q1045" s="68" t="s">
        <v>3907</v>
      </c>
      <c r="R1045" s="68"/>
      <c r="S1045" s="68"/>
      <c r="T1045" s="68" t="s">
        <v>5215</v>
      </c>
      <c r="U1045" s="70">
        <v>43975.843182870369</v>
      </c>
      <c r="V1045" s="71" t="s">
        <v>6151</v>
      </c>
      <c r="W1045" s="68"/>
      <c r="X1045" s="68"/>
      <c r="Y1045" s="73" t="s">
        <v>8151</v>
      </c>
      <c r="Z1045" s="68"/>
    </row>
    <row r="1046" spans="1:26" x14ac:dyDescent="0.25">
      <c r="A1046" s="66" t="s">
        <v>1048</v>
      </c>
      <c r="B1046" s="66" t="s">
        <v>2558</v>
      </c>
      <c r="C1046" s="77"/>
      <c r="D1046" s="78"/>
      <c r="E1046" s="79"/>
      <c r="F1046" s="80"/>
      <c r="G1046" s="77"/>
      <c r="H1046" s="76"/>
      <c r="I1046" s="81"/>
      <c r="J1046" s="81"/>
      <c r="K1046" s="36"/>
      <c r="L1046" s="82"/>
      <c r="M1046" s="82"/>
      <c r="N1046" s="83"/>
      <c r="O1046" s="68" t="s">
        <v>202</v>
      </c>
      <c r="P1046" s="70">
        <v>43975.843182870369</v>
      </c>
      <c r="Q1046" s="68" t="s">
        <v>3908</v>
      </c>
      <c r="R1046" s="68"/>
      <c r="S1046" s="68"/>
      <c r="T1046" s="68"/>
      <c r="U1046" s="70">
        <v>43975.843182870369</v>
      </c>
      <c r="V1046" s="71" t="s">
        <v>6152</v>
      </c>
      <c r="W1046" s="68"/>
      <c r="X1046" s="68"/>
      <c r="Y1046" s="73" t="s">
        <v>8152</v>
      </c>
      <c r="Z1046" s="73" t="s">
        <v>9455</v>
      </c>
    </row>
    <row r="1047" spans="1:26" x14ac:dyDescent="0.25">
      <c r="A1047" s="66" t="s">
        <v>1049</v>
      </c>
      <c r="B1047" s="66" t="s">
        <v>2559</v>
      </c>
      <c r="C1047" s="77"/>
      <c r="D1047" s="78"/>
      <c r="E1047" s="79"/>
      <c r="F1047" s="80"/>
      <c r="G1047" s="77"/>
      <c r="H1047" s="76"/>
      <c r="I1047" s="81"/>
      <c r="J1047" s="81"/>
      <c r="K1047" s="36"/>
      <c r="L1047" s="82"/>
      <c r="M1047" s="82"/>
      <c r="N1047" s="83"/>
      <c r="O1047" s="68" t="s">
        <v>202</v>
      </c>
      <c r="P1047" s="70">
        <v>43975.843182870369</v>
      </c>
      <c r="Q1047" s="68" t="s">
        <v>3909</v>
      </c>
      <c r="R1047" s="71" t="s">
        <v>4985</v>
      </c>
      <c r="S1047" s="68" t="s">
        <v>203</v>
      </c>
      <c r="T1047" s="68"/>
      <c r="U1047" s="70">
        <v>43975.843182870369</v>
      </c>
      <c r="V1047" s="71" t="s">
        <v>6153</v>
      </c>
      <c r="W1047" s="68"/>
      <c r="X1047" s="68"/>
      <c r="Y1047" s="73" t="s">
        <v>8153</v>
      </c>
      <c r="Z1047" s="73" t="s">
        <v>9456</v>
      </c>
    </row>
    <row r="1048" spans="1:26" x14ac:dyDescent="0.25">
      <c r="A1048" s="66" t="s">
        <v>1050</v>
      </c>
      <c r="B1048" s="66" t="s">
        <v>2560</v>
      </c>
      <c r="C1048" s="77"/>
      <c r="D1048" s="78"/>
      <c r="E1048" s="79"/>
      <c r="F1048" s="80"/>
      <c r="G1048" s="77"/>
      <c r="H1048" s="76"/>
      <c r="I1048" s="81"/>
      <c r="J1048" s="81"/>
      <c r="K1048" s="36"/>
      <c r="L1048" s="82"/>
      <c r="M1048" s="82"/>
      <c r="N1048" s="83"/>
      <c r="O1048" s="68" t="s">
        <v>202</v>
      </c>
      <c r="P1048" s="70">
        <v>43975.843194444446</v>
      </c>
      <c r="Q1048" s="68" t="s">
        <v>3910</v>
      </c>
      <c r="R1048" s="68"/>
      <c r="S1048" s="68"/>
      <c r="T1048" s="68"/>
      <c r="U1048" s="70">
        <v>43975.843194444446</v>
      </c>
      <c r="V1048" s="71" t="s">
        <v>6154</v>
      </c>
      <c r="W1048" s="68"/>
      <c r="X1048" s="68"/>
      <c r="Y1048" s="73" t="s">
        <v>8154</v>
      </c>
      <c r="Z1048" s="73" t="s">
        <v>9457</v>
      </c>
    </row>
    <row r="1049" spans="1:26" x14ac:dyDescent="0.25">
      <c r="A1049" s="66" t="s">
        <v>1051</v>
      </c>
      <c r="B1049" s="66" t="s">
        <v>2561</v>
      </c>
      <c r="C1049" s="77"/>
      <c r="D1049" s="78"/>
      <c r="E1049" s="79"/>
      <c r="F1049" s="80"/>
      <c r="G1049" s="77"/>
      <c r="H1049" s="76"/>
      <c r="I1049" s="81"/>
      <c r="J1049" s="81"/>
      <c r="K1049" s="36"/>
      <c r="L1049" s="82"/>
      <c r="M1049" s="82"/>
      <c r="N1049" s="83"/>
      <c r="O1049" s="68" t="s">
        <v>202</v>
      </c>
      <c r="P1049" s="70">
        <v>43975.843194444446</v>
      </c>
      <c r="Q1049" s="68" t="s">
        <v>3911</v>
      </c>
      <c r="R1049" s="68"/>
      <c r="S1049" s="68"/>
      <c r="T1049" s="68"/>
      <c r="U1049" s="70">
        <v>43975.843194444446</v>
      </c>
      <c r="V1049" s="71" t="s">
        <v>6155</v>
      </c>
      <c r="W1049" s="68"/>
      <c r="X1049" s="68"/>
      <c r="Y1049" s="73" t="s">
        <v>8155</v>
      </c>
      <c r="Z1049" s="73" t="s">
        <v>9458</v>
      </c>
    </row>
    <row r="1050" spans="1:26" x14ac:dyDescent="0.25">
      <c r="A1050" s="66" t="s">
        <v>1052</v>
      </c>
      <c r="B1050" s="66" t="s">
        <v>2562</v>
      </c>
      <c r="C1050" s="77"/>
      <c r="D1050" s="78"/>
      <c r="E1050" s="79"/>
      <c r="F1050" s="80"/>
      <c r="G1050" s="77"/>
      <c r="H1050" s="76"/>
      <c r="I1050" s="81"/>
      <c r="J1050" s="81"/>
      <c r="K1050" s="36"/>
      <c r="L1050" s="82"/>
      <c r="M1050" s="82"/>
      <c r="N1050" s="83"/>
      <c r="O1050" s="68" t="s">
        <v>201</v>
      </c>
      <c r="P1050" s="70">
        <v>43975.843194444446</v>
      </c>
      <c r="Q1050" s="68" t="s">
        <v>3912</v>
      </c>
      <c r="R1050" s="68"/>
      <c r="S1050" s="68"/>
      <c r="T1050" s="68"/>
      <c r="U1050" s="70">
        <v>43975.843194444446</v>
      </c>
      <c r="V1050" s="71" t="s">
        <v>6156</v>
      </c>
      <c r="W1050" s="68"/>
      <c r="X1050" s="68"/>
      <c r="Y1050" s="73" t="s">
        <v>8156</v>
      </c>
      <c r="Z1050" s="68"/>
    </row>
    <row r="1051" spans="1:26" x14ac:dyDescent="0.25">
      <c r="A1051" s="66" t="s">
        <v>1052</v>
      </c>
      <c r="B1051" s="66" t="s">
        <v>2563</v>
      </c>
      <c r="C1051" s="77"/>
      <c r="D1051" s="78"/>
      <c r="E1051" s="79"/>
      <c r="F1051" s="80"/>
      <c r="G1051" s="77"/>
      <c r="H1051" s="76"/>
      <c r="I1051" s="81"/>
      <c r="J1051" s="81"/>
      <c r="K1051" s="36"/>
      <c r="L1051" s="82"/>
      <c r="M1051" s="82"/>
      <c r="N1051" s="83"/>
      <c r="O1051" s="68" t="s">
        <v>201</v>
      </c>
      <c r="P1051" s="70">
        <v>43975.843194444446</v>
      </c>
      <c r="Q1051" s="68" t="s">
        <v>3912</v>
      </c>
      <c r="R1051" s="68"/>
      <c r="S1051" s="68"/>
      <c r="T1051" s="68"/>
      <c r="U1051" s="70">
        <v>43975.843194444446</v>
      </c>
      <c r="V1051" s="71" t="s">
        <v>6156</v>
      </c>
      <c r="W1051" s="68"/>
      <c r="X1051" s="68"/>
      <c r="Y1051" s="73" t="s">
        <v>8156</v>
      </c>
      <c r="Z1051" s="68"/>
    </row>
    <row r="1052" spans="1:26" x14ac:dyDescent="0.25">
      <c r="A1052" s="66" t="s">
        <v>1053</v>
      </c>
      <c r="B1052" s="66" t="s">
        <v>1053</v>
      </c>
      <c r="C1052" s="77"/>
      <c r="D1052" s="78"/>
      <c r="E1052" s="79"/>
      <c r="F1052" s="80"/>
      <c r="G1052" s="77"/>
      <c r="H1052" s="76"/>
      <c r="I1052" s="81"/>
      <c r="J1052" s="81"/>
      <c r="K1052" s="36"/>
      <c r="L1052" s="82"/>
      <c r="M1052" s="82"/>
      <c r="N1052" s="83"/>
      <c r="O1052" s="68" t="s">
        <v>186</v>
      </c>
      <c r="P1052" s="70">
        <v>43975.843194444446</v>
      </c>
      <c r="Q1052" s="68" t="s">
        <v>3913</v>
      </c>
      <c r="R1052" s="68"/>
      <c r="S1052" s="68"/>
      <c r="T1052" s="68"/>
      <c r="U1052" s="70">
        <v>43975.843194444446</v>
      </c>
      <c r="V1052" s="71" t="s">
        <v>6157</v>
      </c>
      <c r="W1052" s="68"/>
      <c r="X1052" s="68"/>
      <c r="Y1052" s="73" t="s">
        <v>8157</v>
      </c>
      <c r="Z1052" s="68"/>
    </row>
    <row r="1053" spans="1:26" x14ac:dyDescent="0.25">
      <c r="A1053" s="66" t="s">
        <v>1054</v>
      </c>
      <c r="B1053" s="66" t="s">
        <v>2564</v>
      </c>
      <c r="C1053" s="77"/>
      <c r="D1053" s="78"/>
      <c r="E1053" s="79"/>
      <c r="F1053" s="80"/>
      <c r="G1053" s="77"/>
      <c r="H1053" s="76"/>
      <c r="I1053" s="81"/>
      <c r="J1053" s="81"/>
      <c r="K1053" s="36"/>
      <c r="L1053" s="82"/>
      <c r="M1053" s="82"/>
      <c r="N1053" s="83"/>
      <c r="O1053" s="68" t="s">
        <v>201</v>
      </c>
      <c r="P1053" s="70">
        <v>43975.843194444446</v>
      </c>
      <c r="Q1053" s="68" t="s">
        <v>3914</v>
      </c>
      <c r="R1053" s="68"/>
      <c r="S1053" s="68"/>
      <c r="T1053" s="68"/>
      <c r="U1053" s="70">
        <v>43975.843194444446</v>
      </c>
      <c r="V1053" s="71" t="s">
        <v>6158</v>
      </c>
      <c r="W1053" s="68"/>
      <c r="X1053" s="68"/>
      <c r="Y1053" s="73" t="s">
        <v>8158</v>
      </c>
      <c r="Z1053" s="68"/>
    </row>
    <row r="1054" spans="1:26" x14ac:dyDescent="0.25">
      <c r="A1054" s="66" t="s">
        <v>1055</v>
      </c>
      <c r="B1054" s="66" t="s">
        <v>1055</v>
      </c>
      <c r="C1054" s="77"/>
      <c r="D1054" s="78"/>
      <c r="E1054" s="79"/>
      <c r="F1054" s="80"/>
      <c r="G1054" s="77"/>
      <c r="H1054" s="76"/>
      <c r="I1054" s="81"/>
      <c r="J1054" s="81"/>
      <c r="K1054" s="36"/>
      <c r="L1054" s="82"/>
      <c r="M1054" s="82"/>
      <c r="N1054" s="83"/>
      <c r="O1054" s="68" t="s">
        <v>186</v>
      </c>
      <c r="P1054" s="70">
        <v>43975.843194444446</v>
      </c>
      <c r="Q1054" s="68" t="s">
        <v>3915</v>
      </c>
      <c r="R1054" s="71" t="s">
        <v>4986</v>
      </c>
      <c r="S1054" s="68" t="s">
        <v>203</v>
      </c>
      <c r="T1054" s="68"/>
      <c r="U1054" s="70">
        <v>43975.843194444446</v>
      </c>
      <c r="V1054" s="71" t="s">
        <v>6159</v>
      </c>
      <c r="W1054" s="68"/>
      <c r="X1054" s="68"/>
      <c r="Y1054" s="73" t="s">
        <v>8159</v>
      </c>
      <c r="Z1054" s="68"/>
    </row>
    <row r="1055" spans="1:26" x14ac:dyDescent="0.25">
      <c r="A1055" s="66" t="s">
        <v>1056</v>
      </c>
      <c r="B1055" s="66" t="s">
        <v>2565</v>
      </c>
      <c r="C1055" s="77"/>
      <c r="D1055" s="78"/>
      <c r="E1055" s="79"/>
      <c r="F1055" s="80"/>
      <c r="G1055" s="77"/>
      <c r="H1055" s="76"/>
      <c r="I1055" s="81"/>
      <c r="J1055" s="81"/>
      <c r="K1055" s="36"/>
      <c r="L1055" s="82"/>
      <c r="M1055" s="82"/>
      <c r="N1055" s="83"/>
      <c r="O1055" s="68" t="s">
        <v>201</v>
      </c>
      <c r="P1055" s="70">
        <v>43975.842974537038</v>
      </c>
      <c r="Q1055" s="68" t="s">
        <v>3916</v>
      </c>
      <c r="R1055" s="68"/>
      <c r="S1055" s="68"/>
      <c r="T1055" s="68"/>
      <c r="U1055" s="70">
        <v>43975.842974537038</v>
      </c>
      <c r="V1055" s="71" t="s">
        <v>6160</v>
      </c>
      <c r="W1055" s="68"/>
      <c r="X1055" s="68"/>
      <c r="Y1055" s="73" t="s">
        <v>8160</v>
      </c>
      <c r="Z1055" s="68"/>
    </row>
    <row r="1056" spans="1:26" x14ac:dyDescent="0.25">
      <c r="A1056" s="66" t="s">
        <v>1056</v>
      </c>
      <c r="B1056" s="66" t="s">
        <v>2566</v>
      </c>
      <c r="C1056" s="77"/>
      <c r="D1056" s="78"/>
      <c r="E1056" s="79"/>
      <c r="F1056" s="80"/>
      <c r="G1056" s="77"/>
      <c r="H1056" s="76"/>
      <c r="I1056" s="81"/>
      <c r="J1056" s="81"/>
      <c r="K1056" s="36"/>
      <c r="L1056" s="82"/>
      <c r="M1056" s="82"/>
      <c r="N1056" s="83"/>
      <c r="O1056" s="68" t="s">
        <v>201</v>
      </c>
      <c r="P1056" s="70">
        <v>43975.843194444446</v>
      </c>
      <c r="Q1056" s="68" t="s">
        <v>3917</v>
      </c>
      <c r="R1056" s="68"/>
      <c r="S1056" s="68"/>
      <c r="T1056" s="68"/>
      <c r="U1056" s="70">
        <v>43975.843194444446</v>
      </c>
      <c r="V1056" s="71" t="s">
        <v>6161</v>
      </c>
      <c r="W1056" s="68"/>
      <c r="X1056" s="68"/>
      <c r="Y1056" s="73" t="s">
        <v>8161</v>
      </c>
      <c r="Z1056" s="68"/>
    </row>
    <row r="1057" spans="1:26" x14ac:dyDescent="0.25">
      <c r="A1057" s="66" t="s">
        <v>1057</v>
      </c>
      <c r="B1057" s="66" t="s">
        <v>2567</v>
      </c>
      <c r="C1057" s="77"/>
      <c r="D1057" s="78"/>
      <c r="E1057" s="79"/>
      <c r="F1057" s="80"/>
      <c r="G1057" s="77"/>
      <c r="H1057" s="76"/>
      <c r="I1057" s="81"/>
      <c r="J1057" s="81"/>
      <c r="K1057" s="36"/>
      <c r="L1057" s="82"/>
      <c r="M1057" s="82"/>
      <c r="N1057" s="83"/>
      <c r="O1057" s="68" t="s">
        <v>201</v>
      </c>
      <c r="P1057" s="70">
        <v>43975.842951388891</v>
      </c>
      <c r="Q1057" s="68" t="s">
        <v>3918</v>
      </c>
      <c r="R1057" s="71" t="s">
        <v>4987</v>
      </c>
      <c r="S1057" s="68" t="s">
        <v>5202</v>
      </c>
      <c r="T1057" s="68"/>
      <c r="U1057" s="70">
        <v>43975.842951388891</v>
      </c>
      <c r="V1057" s="71" t="s">
        <v>6162</v>
      </c>
      <c r="W1057" s="68"/>
      <c r="X1057" s="68"/>
      <c r="Y1057" s="73" t="s">
        <v>8162</v>
      </c>
      <c r="Z1057" s="68"/>
    </row>
    <row r="1058" spans="1:26" x14ac:dyDescent="0.25">
      <c r="A1058" s="66" t="s">
        <v>1057</v>
      </c>
      <c r="B1058" s="66" t="s">
        <v>2568</v>
      </c>
      <c r="C1058" s="77"/>
      <c r="D1058" s="78"/>
      <c r="E1058" s="79"/>
      <c r="F1058" s="80"/>
      <c r="G1058" s="77"/>
      <c r="H1058" s="76"/>
      <c r="I1058" s="81"/>
      <c r="J1058" s="81"/>
      <c r="K1058" s="36"/>
      <c r="L1058" s="82"/>
      <c r="M1058" s="82"/>
      <c r="N1058" s="83"/>
      <c r="O1058" s="68" t="s">
        <v>201</v>
      </c>
      <c r="P1058" s="70">
        <v>43975.842951388891</v>
      </c>
      <c r="Q1058" s="68" t="s">
        <v>3918</v>
      </c>
      <c r="R1058" s="71" t="s">
        <v>4987</v>
      </c>
      <c r="S1058" s="68" t="s">
        <v>5202</v>
      </c>
      <c r="T1058" s="68"/>
      <c r="U1058" s="70">
        <v>43975.842951388891</v>
      </c>
      <c r="V1058" s="71" t="s">
        <v>6162</v>
      </c>
      <c r="W1058" s="68"/>
      <c r="X1058" s="68"/>
      <c r="Y1058" s="73" t="s">
        <v>8162</v>
      </c>
      <c r="Z1058" s="68"/>
    </row>
    <row r="1059" spans="1:26" x14ac:dyDescent="0.25">
      <c r="A1059" s="66" t="s">
        <v>1057</v>
      </c>
      <c r="B1059" s="66" t="s">
        <v>2569</v>
      </c>
      <c r="C1059" s="77"/>
      <c r="D1059" s="78"/>
      <c r="E1059" s="79"/>
      <c r="F1059" s="80"/>
      <c r="G1059" s="77"/>
      <c r="H1059" s="76"/>
      <c r="I1059" s="81"/>
      <c r="J1059" s="81"/>
      <c r="K1059" s="36"/>
      <c r="L1059" s="82"/>
      <c r="M1059" s="82"/>
      <c r="N1059" s="83"/>
      <c r="O1059" s="68" t="s">
        <v>201</v>
      </c>
      <c r="P1059" s="70">
        <v>43975.843194444446</v>
      </c>
      <c r="Q1059" s="68" t="s">
        <v>3919</v>
      </c>
      <c r="R1059" s="68"/>
      <c r="S1059" s="68"/>
      <c r="T1059" s="68"/>
      <c r="U1059" s="70">
        <v>43975.843194444446</v>
      </c>
      <c r="V1059" s="71" t="s">
        <v>6163</v>
      </c>
      <c r="W1059" s="68"/>
      <c r="X1059" s="68"/>
      <c r="Y1059" s="73" t="s">
        <v>8163</v>
      </c>
      <c r="Z1059" s="68"/>
    </row>
    <row r="1060" spans="1:26" x14ac:dyDescent="0.25">
      <c r="A1060" s="66" t="s">
        <v>1058</v>
      </c>
      <c r="B1060" s="66" t="s">
        <v>2081</v>
      </c>
      <c r="C1060" s="77"/>
      <c r="D1060" s="78"/>
      <c r="E1060" s="79"/>
      <c r="F1060" s="80"/>
      <c r="G1060" s="77"/>
      <c r="H1060" s="76"/>
      <c r="I1060" s="81"/>
      <c r="J1060" s="81"/>
      <c r="K1060" s="36"/>
      <c r="L1060" s="82"/>
      <c r="M1060" s="82"/>
      <c r="N1060" s="83"/>
      <c r="O1060" s="68" t="s">
        <v>201</v>
      </c>
      <c r="P1060" s="70">
        <v>43975.843194444446</v>
      </c>
      <c r="Q1060" s="68" t="s">
        <v>3279</v>
      </c>
      <c r="R1060" s="68"/>
      <c r="S1060" s="68"/>
      <c r="T1060" s="68"/>
      <c r="U1060" s="70">
        <v>43975.843194444446</v>
      </c>
      <c r="V1060" s="71" t="s">
        <v>6164</v>
      </c>
      <c r="W1060" s="68"/>
      <c r="X1060" s="68"/>
      <c r="Y1060" s="73" t="s">
        <v>8164</v>
      </c>
      <c r="Z1060" s="68"/>
    </row>
    <row r="1061" spans="1:26" x14ac:dyDescent="0.25">
      <c r="A1061" s="66" t="s">
        <v>1059</v>
      </c>
      <c r="B1061" s="66" t="s">
        <v>1059</v>
      </c>
      <c r="C1061" s="77"/>
      <c r="D1061" s="78"/>
      <c r="E1061" s="79"/>
      <c r="F1061" s="80"/>
      <c r="G1061" s="77"/>
      <c r="H1061" s="76"/>
      <c r="I1061" s="81"/>
      <c r="J1061" s="81"/>
      <c r="K1061" s="36"/>
      <c r="L1061" s="82"/>
      <c r="M1061" s="82"/>
      <c r="N1061" s="83"/>
      <c r="O1061" s="68" t="s">
        <v>186</v>
      </c>
      <c r="P1061" s="70">
        <v>43975.843194444446</v>
      </c>
      <c r="Q1061" s="68" t="s">
        <v>3920</v>
      </c>
      <c r="R1061" s="68"/>
      <c r="S1061" s="68"/>
      <c r="T1061" s="68"/>
      <c r="U1061" s="70">
        <v>43975.843194444446</v>
      </c>
      <c r="V1061" s="71" t="s">
        <v>6165</v>
      </c>
      <c r="W1061" s="68"/>
      <c r="X1061" s="68"/>
      <c r="Y1061" s="73" t="s">
        <v>8165</v>
      </c>
      <c r="Z1061" s="68"/>
    </row>
    <row r="1062" spans="1:26" x14ac:dyDescent="0.25">
      <c r="A1062" s="66" t="s">
        <v>1060</v>
      </c>
      <c r="B1062" s="66" t="s">
        <v>2570</v>
      </c>
      <c r="C1062" s="77"/>
      <c r="D1062" s="78"/>
      <c r="E1062" s="79"/>
      <c r="F1062" s="80"/>
      <c r="G1062" s="77"/>
      <c r="H1062" s="76"/>
      <c r="I1062" s="81"/>
      <c r="J1062" s="81"/>
      <c r="K1062" s="36"/>
      <c r="L1062" s="82"/>
      <c r="M1062" s="82"/>
      <c r="N1062" s="83"/>
      <c r="O1062" s="68" t="s">
        <v>202</v>
      </c>
      <c r="P1062" s="70">
        <v>43975.843194444446</v>
      </c>
      <c r="Q1062" s="68" t="s">
        <v>3921</v>
      </c>
      <c r="R1062" s="68"/>
      <c r="S1062" s="68"/>
      <c r="T1062" s="68"/>
      <c r="U1062" s="70">
        <v>43975.843194444446</v>
      </c>
      <c r="V1062" s="71" t="s">
        <v>6166</v>
      </c>
      <c r="W1062" s="68"/>
      <c r="X1062" s="68"/>
      <c r="Y1062" s="73" t="s">
        <v>8166</v>
      </c>
      <c r="Z1062" s="73" t="s">
        <v>9459</v>
      </c>
    </row>
    <row r="1063" spans="1:26" x14ac:dyDescent="0.25">
      <c r="A1063" s="66" t="s">
        <v>1061</v>
      </c>
      <c r="B1063" s="66" t="s">
        <v>1061</v>
      </c>
      <c r="C1063" s="77"/>
      <c r="D1063" s="78"/>
      <c r="E1063" s="79"/>
      <c r="F1063" s="80"/>
      <c r="G1063" s="77"/>
      <c r="H1063" s="76"/>
      <c r="I1063" s="81"/>
      <c r="J1063" s="81"/>
      <c r="K1063" s="36"/>
      <c r="L1063" s="82"/>
      <c r="M1063" s="82"/>
      <c r="N1063" s="83"/>
      <c r="O1063" s="68" t="s">
        <v>186</v>
      </c>
      <c r="P1063" s="70">
        <v>43975.843194444446</v>
      </c>
      <c r="Q1063" s="68" t="s">
        <v>3601</v>
      </c>
      <c r="R1063" s="68"/>
      <c r="S1063" s="68"/>
      <c r="T1063" s="68" t="s">
        <v>5240</v>
      </c>
      <c r="U1063" s="70">
        <v>43975.843194444446</v>
      </c>
      <c r="V1063" s="71" t="s">
        <v>6167</v>
      </c>
      <c r="W1063" s="68"/>
      <c r="X1063" s="68"/>
      <c r="Y1063" s="73" t="s">
        <v>8167</v>
      </c>
      <c r="Z1063" s="68"/>
    </row>
    <row r="1064" spans="1:26" x14ac:dyDescent="0.25">
      <c r="A1064" s="66" t="s">
        <v>1062</v>
      </c>
      <c r="B1064" s="66" t="s">
        <v>1983</v>
      </c>
      <c r="C1064" s="77"/>
      <c r="D1064" s="78"/>
      <c r="E1064" s="79"/>
      <c r="F1064" s="80"/>
      <c r="G1064" s="77"/>
      <c r="H1064" s="76"/>
      <c r="I1064" s="81"/>
      <c r="J1064" s="81"/>
      <c r="K1064" s="36"/>
      <c r="L1064" s="82"/>
      <c r="M1064" s="82"/>
      <c r="N1064" s="83"/>
      <c r="O1064" s="68" t="s">
        <v>201</v>
      </c>
      <c r="P1064" s="70">
        <v>43975.843194444446</v>
      </c>
      <c r="Q1064" s="68" t="s">
        <v>3922</v>
      </c>
      <c r="R1064" s="68"/>
      <c r="S1064" s="68"/>
      <c r="T1064" s="68"/>
      <c r="U1064" s="70">
        <v>43975.843194444446</v>
      </c>
      <c r="V1064" s="71" t="s">
        <v>6168</v>
      </c>
      <c r="W1064" s="68"/>
      <c r="X1064" s="68"/>
      <c r="Y1064" s="73" t="s">
        <v>8168</v>
      </c>
      <c r="Z1064" s="68"/>
    </row>
    <row r="1065" spans="1:26" x14ac:dyDescent="0.25">
      <c r="A1065" s="66" t="s">
        <v>1062</v>
      </c>
      <c r="B1065" s="66" t="s">
        <v>2200</v>
      </c>
      <c r="C1065" s="77"/>
      <c r="D1065" s="78"/>
      <c r="E1065" s="79"/>
      <c r="F1065" s="80"/>
      <c r="G1065" s="77"/>
      <c r="H1065" s="76"/>
      <c r="I1065" s="81"/>
      <c r="J1065" s="81"/>
      <c r="K1065" s="36"/>
      <c r="L1065" s="82"/>
      <c r="M1065" s="82"/>
      <c r="N1065" s="83"/>
      <c r="O1065" s="68" t="s">
        <v>201</v>
      </c>
      <c r="P1065" s="70">
        <v>43975.843194444446</v>
      </c>
      <c r="Q1065" s="68" t="s">
        <v>3922</v>
      </c>
      <c r="R1065" s="68"/>
      <c r="S1065" s="68"/>
      <c r="T1065" s="68"/>
      <c r="U1065" s="70">
        <v>43975.843194444446</v>
      </c>
      <c r="V1065" s="71" t="s">
        <v>6168</v>
      </c>
      <c r="W1065" s="68"/>
      <c r="X1065" s="68"/>
      <c r="Y1065" s="73" t="s">
        <v>8168</v>
      </c>
      <c r="Z1065" s="68"/>
    </row>
    <row r="1066" spans="1:26" x14ac:dyDescent="0.25">
      <c r="A1066" s="66" t="s">
        <v>1063</v>
      </c>
      <c r="B1066" s="66" t="s">
        <v>2571</v>
      </c>
      <c r="C1066" s="77"/>
      <c r="D1066" s="78"/>
      <c r="E1066" s="79"/>
      <c r="F1066" s="80"/>
      <c r="G1066" s="77"/>
      <c r="H1066" s="76"/>
      <c r="I1066" s="81"/>
      <c r="J1066" s="81"/>
      <c r="K1066" s="36"/>
      <c r="L1066" s="82"/>
      <c r="M1066" s="82"/>
      <c r="N1066" s="83"/>
      <c r="O1066" s="68" t="s">
        <v>202</v>
      </c>
      <c r="P1066" s="70">
        <v>43975.843194444446</v>
      </c>
      <c r="Q1066" s="68" t="s">
        <v>3923</v>
      </c>
      <c r="R1066" s="68"/>
      <c r="S1066" s="68"/>
      <c r="T1066" s="68"/>
      <c r="U1066" s="70">
        <v>43975.843194444446</v>
      </c>
      <c r="V1066" s="71" t="s">
        <v>6169</v>
      </c>
      <c r="W1066" s="68"/>
      <c r="X1066" s="68"/>
      <c r="Y1066" s="73" t="s">
        <v>8169</v>
      </c>
      <c r="Z1066" s="73" t="s">
        <v>9460</v>
      </c>
    </row>
    <row r="1067" spans="1:26" x14ac:dyDescent="0.25">
      <c r="A1067" s="66" t="s">
        <v>1064</v>
      </c>
      <c r="B1067" s="66" t="s">
        <v>2572</v>
      </c>
      <c r="C1067" s="77"/>
      <c r="D1067" s="78"/>
      <c r="E1067" s="79"/>
      <c r="F1067" s="80"/>
      <c r="G1067" s="77"/>
      <c r="H1067" s="76"/>
      <c r="I1067" s="81"/>
      <c r="J1067" s="81"/>
      <c r="K1067" s="36"/>
      <c r="L1067" s="82"/>
      <c r="M1067" s="82"/>
      <c r="N1067" s="83"/>
      <c r="O1067" s="68" t="s">
        <v>201</v>
      </c>
      <c r="P1067" s="70">
        <v>43975.843194444446</v>
      </c>
      <c r="Q1067" s="68" t="s">
        <v>3924</v>
      </c>
      <c r="R1067" s="71" t="s">
        <v>4988</v>
      </c>
      <c r="S1067" s="68" t="s">
        <v>203</v>
      </c>
      <c r="T1067" s="68"/>
      <c r="U1067" s="70">
        <v>43975.843194444446</v>
      </c>
      <c r="V1067" s="71" t="s">
        <v>6170</v>
      </c>
      <c r="W1067" s="68"/>
      <c r="X1067" s="68"/>
      <c r="Y1067" s="73" t="s">
        <v>8170</v>
      </c>
      <c r="Z1067" s="73" t="s">
        <v>9461</v>
      </c>
    </row>
    <row r="1068" spans="1:26" x14ac:dyDescent="0.25">
      <c r="A1068" s="66" t="s">
        <v>1065</v>
      </c>
      <c r="B1068" s="66" t="s">
        <v>1065</v>
      </c>
      <c r="C1068" s="77"/>
      <c r="D1068" s="78"/>
      <c r="E1068" s="79"/>
      <c r="F1068" s="80"/>
      <c r="G1068" s="77"/>
      <c r="H1068" s="76"/>
      <c r="I1068" s="81"/>
      <c r="J1068" s="81"/>
      <c r="K1068" s="36"/>
      <c r="L1068" s="82"/>
      <c r="M1068" s="82"/>
      <c r="N1068" s="83"/>
      <c r="O1068" s="68" t="s">
        <v>186</v>
      </c>
      <c r="P1068" s="70">
        <v>43975.843194444446</v>
      </c>
      <c r="Q1068" s="68" t="s">
        <v>3925</v>
      </c>
      <c r="R1068" s="68"/>
      <c r="S1068" s="68"/>
      <c r="T1068" s="68"/>
      <c r="U1068" s="70">
        <v>43975.843194444446</v>
      </c>
      <c r="V1068" s="71" t="s">
        <v>6171</v>
      </c>
      <c r="W1068" s="68"/>
      <c r="X1068" s="68"/>
      <c r="Y1068" s="73" t="s">
        <v>8171</v>
      </c>
      <c r="Z1068" s="68"/>
    </row>
    <row r="1069" spans="1:26" x14ac:dyDescent="0.25">
      <c r="A1069" s="66" t="s">
        <v>1066</v>
      </c>
      <c r="B1069" s="66" t="s">
        <v>2573</v>
      </c>
      <c r="C1069" s="77"/>
      <c r="D1069" s="78"/>
      <c r="E1069" s="79"/>
      <c r="F1069" s="80"/>
      <c r="G1069" s="77"/>
      <c r="H1069" s="76"/>
      <c r="I1069" s="81"/>
      <c r="J1069" s="81"/>
      <c r="K1069" s="36"/>
      <c r="L1069" s="82"/>
      <c r="M1069" s="82"/>
      <c r="N1069" s="83"/>
      <c r="O1069" s="68" t="s">
        <v>202</v>
      </c>
      <c r="P1069" s="70">
        <v>43975.843194444446</v>
      </c>
      <c r="Q1069" s="68" t="s">
        <v>3926</v>
      </c>
      <c r="R1069" s="68"/>
      <c r="S1069" s="68"/>
      <c r="T1069" s="68"/>
      <c r="U1069" s="70">
        <v>43975.843194444446</v>
      </c>
      <c r="V1069" s="71" t="s">
        <v>6172</v>
      </c>
      <c r="W1069" s="68"/>
      <c r="X1069" s="68"/>
      <c r="Y1069" s="73" t="s">
        <v>8172</v>
      </c>
      <c r="Z1069" s="73" t="s">
        <v>9462</v>
      </c>
    </row>
    <row r="1070" spans="1:26" x14ac:dyDescent="0.25">
      <c r="A1070" s="66" t="s">
        <v>1067</v>
      </c>
      <c r="B1070" s="66" t="s">
        <v>2574</v>
      </c>
      <c r="C1070" s="77"/>
      <c r="D1070" s="78"/>
      <c r="E1070" s="79"/>
      <c r="F1070" s="80"/>
      <c r="G1070" s="77"/>
      <c r="H1070" s="76"/>
      <c r="I1070" s="81"/>
      <c r="J1070" s="81"/>
      <c r="K1070" s="36"/>
      <c r="L1070" s="82"/>
      <c r="M1070" s="82"/>
      <c r="N1070" s="83"/>
      <c r="O1070" s="68" t="s">
        <v>201</v>
      </c>
      <c r="P1070" s="70">
        <v>43975.843194444446</v>
      </c>
      <c r="Q1070" s="68" t="s">
        <v>3927</v>
      </c>
      <c r="R1070" s="68"/>
      <c r="S1070" s="68"/>
      <c r="T1070" s="68"/>
      <c r="U1070" s="70">
        <v>43975.843194444446</v>
      </c>
      <c r="V1070" s="71" t="s">
        <v>6173</v>
      </c>
      <c r="W1070" s="68"/>
      <c r="X1070" s="68"/>
      <c r="Y1070" s="73" t="s">
        <v>8173</v>
      </c>
      <c r="Z1070" s="68"/>
    </row>
    <row r="1071" spans="1:26" x14ac:dyDescent="0.25">
      <c r="A1071" s="66" t="s">
        <v>1068</v>
      </c>
      <c r="B1071" s="66" t="s">
        <v>1068</v>
      </c>
      <c r="C1071" s="77"/>
      <c r="D1071" s="78"/>
      <c r="E1071" s="79"/>
      <c r="F1071" s="80"/>
      <c r="G1071" s="77"/>
      <c r="H1071" s="76"/>
      <c r="I1071" s="81"/>
      <c r="J1071" s="81"/>
      <c r="K1071" s="36"/>
      <c r="L1071" s="82"/>
      <c r="M1071" s="82"/>
      <c r="N1071" s="83"/>
      <c r="O1071" s="68" t="s">
        <v>186</v>
      </c>
      <c r="P1071" s="70">
        <v>43975.843194444446</v>
      </c>
      <c r="Q1071" s="68" t="s">
        <v>3928</v>
      </c>
      <c r="R1071" s="71" t="s">
        <v>4989</v>
      </c>
      <c r="S1071" s="68" t="s">
        <v>203</v>
      </c>
      <c r="T1071" s="68"/>
      <c r="U1071" s="70">
        <v>43975.843194444446</v>
      </c>
      <c r="V1071" s="71" t="s">
        <v>6174</v>
      </c>
      <c r="W1071" s="68"/>
      <c r="X1071" s="68"/>
      <c r="Y1071" s="73" t="s">
        <v>8174</v>
      </c>
      <c r="Z1071" s="68"/>
    </row>
    <row r="1072" spans="1:26" x14ac:dyDescent="0.25">
      <c r="A1072" s="66" t="s">
        <v>1069</v>
      </c>
      <c r="B1072" s="66" t="s">
        <v>2575</v>
      </c>
      <c r="C1072" s="77"/>
      <c r="D1072" s="78"/>
      <c r="E1072" s="79"/>
      <c r="F1072" s="80"/>
      <c r="G1072" s="77"/>
      <c r="H1072" s="76"/>
      <c r="I1072" s="81"/>
      <c r="J1072" s="81"/>
      <c r="K1072" s="36"/>
      <c r="L1072" s="82"/>
      <c r="M1072" s="82"/>
      <c r="N1072" s="83"/>
      <c r="O1072" s="68" t="s">
        <v>201</v>
      </c>
      <c r="P1072" s="70">
        <v>43975.843194444446</v>
      </c>
      <c r="Q1072" s="68" t="s">
        <v>3929</v>
      </c>
      <c r="R1072" s="68"/>
      <c r="S1072" s="68"/>
      <c r="T1072" s="68" t="s">
        <v>5257</v>
      </c>
      <c r="U1072" s="70">
        <v>43975.843194444446</v>
      </c>
      <c r="V1072" s="71" t="s">
        <v>6175</v>
      </c>
      <c r="W1072" s="68"/>
      <c r="X1072" s="68"/>
      <c r="Y1072" s="73" t="s">
        <v>8175</v>
      </c>
      <c r="Z1072" s="68"/>
    </row>
    <row r="1073" spans="1:26" x14ac:dyDescent="0.25">
      <c r="A1073" s="66" t="s">
        <v>1070</v>
      </c>
      <c r="B1073" s="66" t="s">
        <v>1070</v>
      </c>
      <c r="C1073" s="77"/>
      <c r="D1073" s="78"/>
      <c r="E1073" s="79"/>
      <c r="F1073" s="80"/>
      <c r="G1073" s="77"/>
      <c r="H1073" s="76"/>
      <c r="I1073" s="81"/>
      <c r="J1073" s="81"/>
      <c r="K1073" s="36"/>
      <c r="L1073" s="82"/>
      <c r="M1073" s="82"/>
      <c r="N1073" s="83"/>
      <c r="O1073" s="68" t="s">
        <v>186</v>
      </c>
      <c r="P1073" s="70">
        <v>43975.843194444446</v>
      </c>
      <c r="Q1073" s="68" t="s">
        <v>3930</v>
      </c>
      <c r="R1073" s="71" t="s">
        <v>4990</v>
      </c>
      <c r="S1073" s="68" t="s">
        <v>203</v>
      </c>
      <c r="T1073" s="68"/>
      <c r="U1073" s="70">
        <v>43975.843194444446</v>
      </c>
      <c r="V1073" s="71" t="s">
        <v>6176</v>
      </c>
      <c r="W1073" s="68"/>
      <c r="X1073" s="68"/>
      <c r="Y1073" s="73" t="s">
        <v>8176</v>
      </c>
      <c r="Z1073" s="68"/>
    </row>
    <row r="1074" spans="1:26" x14ac:dyDescent="0.25">
      <c r="A1074" s="66" t="s">
        <v>1071</v>
      </c>
      <c r="B1074" s="66" t="s">
        <v>1071</v>
      </c>
      <c r="C1074" s="77"/>
      <c r="D1074" s="78"/>
      <c r="E1074" s="79"/>
      <c r="F1074" s="80"/>
      <c r="G1074" s="77"/>
      <c r="H1074" s="76"/>
      <c r="I1074" s="81"/>
      <c r="J1074" s="81"/>
      <c r="K1074" s="36"/>
      <c r="L1074" s="82"/>
      <c r="M1074" s="82"/>
      <c r="N1074" s="83"/>
      <c r="O1074" s="68" t="s">
        <v>186</v>
      </c>
      <c r="P1074" s="70">
        <v>43975.843194444446</v>
      </c>
      <c r="Q1074" s="68" t="s">
        <v>3931</v>
      </c>
      <c r="R1074" s="68"/>
      <c r="S1074" s="68"/>
      <c r="T1074" s="68"/>
      <c r="U1074" s="70">
        <v>43975.843194444446</v>
      </c>
      <c r="V1074" s="71" t="s">
        <v>6177</v>
      </c>
      <c r="W1074" s="68"/>
      <c r="X1074" s="68"/>
      <c r="Y1074" s="73" t="s">
        <v>8177</v>
      </c>
      <c r="Z1074" s="68"/>
    </row>
    <row r="1075" spans="1:26" x14ac:dyDescent="0.25">
      <c r="A1075" s="66" t="s">
        <v>1072</v>
      </c>
      <c r="B1075" s="66" t="s">
        <v>2087</v>
      </c>
      <c r="C1075" s="77"/>
      <c r="D1075" s="78"/>
      <c r="E1075" s="79"/>
      <c r="F1075" s="80"/>
      <c r="G1075" s="77"/>
      <c r="H1075" s="76"/>
      <c r="I1075" s="81"/>
      <c r="J1075" s="81"/>
      <c r="K1075" s="36"/>
      <c r="L1075" s="82"/>
      <c r="M1075" s="82"/>
      <c r="N1075" s="83"/>
      <c r="O1075" s="68" t="s">
        <v>201</v>
      </c>
      <c r="P1075" s="70">
        <v>43975.843124999999</v>
      </c>
      <c r="Q1075" s="68" t="s">
        <v>3290</v>
      </c>
      <c r="R1075" s="68"/>
      <c r="S1075" s="68"/>
      <c r="T1075" s="68" t="s">
        <v>5217</v>
      </c>
      <c r="U1075" s="70">
        <v>43975.843124999999</v>
      </c>
      <c r="V1075" s="71" t="s">
        <v>6178</v>
      </c>
      <c r="W1075" s="68"/>
      <c r="X1075" s="68"/>
      <c r="Y1075" s="73" t="s">
        <v>8178</v>
      </c>
      <c r="Z1075" s="68"/>
    </row>
    <row r="1076" spans="1:26" x14ac:dyDescent="0.25">
      <c r="A1076" s="66" t="s">
        <v>1072</v>
      </c>
      <c r="B1076" s="66" t="s">
        <v>2087</v>
      </c>
      <c r="C1076" s="77"/>
      <c r="D1076" s="78"/>
      <c r="E1076" s="79"/>
      <c r="F1076" s="80"/>
      <c r="G1076" s="77"/>
      <c r="H1076" s="76"/>
      <c r="I1076" s="81"/>
      <c r="J1076" s="81"/>
      <c r="K1076" s="36"/>
      <c r="L1076" s="82"/>
      <c r="M1076" s="82"/>
      <c r="N1076" s="83"/>
      <c r="O1076" s="68" t="s">
        <v>201</v>
      </c>
      <c r="P1076" s="70">
        <v>43975.843194444446</v>
      </c>
      <c r="Q1076" s="68" t="s">
        <v>3537</v>
      </c>
      <c r="R1076" s="68"/>
      <c r="S1076" s="68"/>
      <c r="T1076" s="68" t="s">
        <v>5209</v>
      </c>
      <c r="U1076" s="70">
        <v>43975.843194444446</v>
      </c>
      <c r="V1076" s="71" t="s">
        <v>6179</v>
      </c>
      <c r="W1076" s="68"/>
      <c r="X1076" s="68"/>
      <c r="Y1076" s="73" t="s">
        <v>8179</v>
      </c>
      <c r="Z1076" s="68"/>
    </row>
    <row r="1077" spans="1:26" x14ac:dyDescent="0.25">
      <c r="A1077" s="66" t="s">
        <v>1073</v>
      </c>
      <c r="B1077" s="66" t="s">
        <v>2333</v>
      </c>
      <c r="C1077" s="77"/>
      <c r="D1077" s="78"/>
      <c r="E1077" s="79"/>
      <c r="F1077" s="80"/>
      <c r="G1077" s="77"/>
      <c r="H1077" s="76"/>
      <c r="I1077" s="81"/>
      <c r="J1077" s="81"/>
      <c r="K1077" s="36"/>
      <c r="L1077" s="82"/>
      <c r="M1077" s="82"/>
      <c r="N1077" s="83"/>
      <c r="O1077" s="68" t="s">
        <v>201</v>
      </c>
      <c r="P1077" s="70">
        <v>43975.843194444446</v>
      </c>
      <c r="Q1077" s="68" t="s">
        <v>3932</v>
      </c>
      <c r="R1077" s="68"/>
      <c r="S1077" s="68"/>
      <c r="T1077" s="68"/>
      <c r="U1077" s="70">
        <v>43975.843194444446</v>
      </c>
      <c r="V1077" s="71" t="s">
        <v>6180</v>
      </c>
      <c r="W1077" s="68"/>
      <c r="X1077" s="68"/>
      <c r="Y1077" s="73" t="s">
        <v>8180</v>
      </c>
      <c r="Z1077" s="68"/>
    </row>
    <row r="1078" spans="1:26" x14ac:dyDescent="0.25">
      <c r="A1078" s="66" t="s">
        <v>1074</v>
      </c>
      <c r="B1078" s="66" t="s">
        <v>1074</v>
      </c>
      <c r="C1078" s="77"/>
      <c r="D1078" s="78"/>
      <c r="E1078" s="79"/>
      <c r="F1078" s="80"/>
      <c r="G1078" s="77"/>
      <c r="H1078" s="76"/>
      <c r="I1078" s="81"/>
      <c r="J1078" s="81"/>
      <c r="K1078" s="36"/>
      <c r="L1078" s="82"/>
      <c r="M1078" s="82"/>
      <c r="N1078" s="83"/>
      <c r="O1078" s="68" t="s">
        <v>186</v>
      </c>
      <c r="P1078" s="70">
        <v>43975.843194444446</v>
      </c>
      <c r="Q1078" s="68" t="s">
        <v>3933</v>
      </c>
      <c r="R1078" s="71" t="s">
        <v>4991</v>
      </c>
      <c r="S1078" s="68" t="s">
        <v>203</v>
      </c>
      <c r="T1078" s="68"/>
      <c r="U1078" s="70">
        <v>43975.843194444446</v>
      </c>
      <c r="V1078" s="71" t="s">
        <v>6181</v>
      </c>
      <c r="W1078" s="68"/>
      <c r="X1078" s="68"/>
      <c r="Y1078" s="73" t="s">
        <v>8181</v>
      </c>
      <c r="Z1078" s="68"/>
    </row>
    <row r="1079" spans="1:26" x14ac:dyDescent="0.25">
      <c r="A1079" s="66" t="s">
        <v>1075</v>
      </c>
      <c r="B1079" s="66" t="s">
        <v>1075</v>
      </c>
      <c r="C1079" s="77"/>
      <c r="D1079" s="78"/>
      <c r="E1079" s="79"/>
      <c r="F1079" s="80"/>
      <c r="G1079" s="77"/>
      <c r="H1079" s="76"/>
      <c r="I1079" s="81"/>
      <c r="J1079" s="81"/>
      <c r="K1079" s="36"/>
      <c r="L1079" s="82"/>
      <c r="M1079" s="82"/>
      <c r="N1079" s="83"/>
      <c r="O1079" s="68" t="s">
        <v>186</v>
      </c>
      <c r="P1079" s="70">
        <v>43975.843194444446</v>
      </c>
      <c r="Q1079" s="68" t="s">
        <v>3934</v>
      </c>
      <c r="R1079" s="68"/>
      <c r="S1079" s="68"/>
      <c r="T1079" s="68"/>
      <c r="U1079" s="70">
        <v>43975.843194444446</v>
      </c>
      <c r="V1079" s="71" t="s">
        <v>6182</v>
      </c>
      <c r="W1079" s="68"/>
      <c r="X1079" s="68"/>
      <c r="Y1079" s="73" t="s">
        <v>8182</v>
      </c>
      <c r="Z1079" s="68"/>
    </row>
    <row r="1080" spans="1:26" x14ac:dyDescent="0.25">
      <c r="A1080" s="66" t="s">
        <v>1076</v>
      </c>
      <c r="B1080" s="66" t="s">
        <v>2576</v>
      </c>
      <c r="C1080" s="77"/>
      <c r="D1080" s="78"/>
      <c r="E1080" s="79"/>
      <c r="F1080" s="80"/>
      <c r="G1080" s="77"/>
      <c r="H1080" s="76"/>
      <c r="I1080" s="81"/>
      <c r="J1080" s="81"/>
      <c r="K1080" s="36"/>
      <c r="L1080" s="82"/>
      <c r="M1080" s="82"/>
      <c r="N1080" s="83"/>
      <c r="O1080" s="68" t="s">
        <v>201</v>
      </c>
      <c r="P1080" s="70">
        <v>43975.843194444446</v>
      </c>
      <c r="Q1080" s="68" t="s">
        <v>3935</v>
      </c>
      <c r="R1080" s="68"/>
      <c r="S1080" s="68"/>
      <c r="T1080" s="68"/>
      <c r="U1080" s="70">
        <v>43975.843194444446</v>
      </c>
      <c r="V1080" s="71" t="s">
        <v>6183</v>
      </c>
      <c r="W1080" s="68"/>
      <c r="X1080" s="68"/>
      <c r="Y1080" s="73" t="s">
        <v>8183</v>
      </c>
      <c r="Z1080" s="73" t="s">
        <v>9463</v>
      </c>
    </row>
    <row r="1081" spans="1:26" x14ac:dyDescent="0.25">
      <c r="A1081" s="66" t="s">
        <v>1076</v>
      </c>
      <c r="B1081" s="66" t="s">
        <v>2577</v>
      </c>
      <c r="C1081" s="77"/>
      <c r="D1081" s="78"/>
      <c r="E1081" s="79"/>
      <c r="F1081" s="80"/>
      <c r="G1081" s="77"/>
      <c r="H1081" s="76"/>
      <c r="I1081" s="81"/>
      <c r="J1081" s="81"/>
      <c r="K1081" s="36"/>
      <c r="L1081" s="82"/>
      <c r="M1081" s="82"/>
      <c r="N1081" s="83"/>
      <c r="O1081" s="68" t="s">
        <v>202</v>
      </c>
      <c r="P1081" s="70">
        <v>43975.843194444446</v>
      </c>
      <c r="Q1081" s="68" t="s">
        <v>3935</v>
      </c>
      <c r="R1081" s="68"/>
      <c r="S1081" s="68"/>
      <c r="T1081" s="68"/>
      <c r="U1081" s="70">
        <v>43975.843194444446</v>
      </c>
      <c r="V1081" s="71" t="s">
        <v>6183</v>
      </c>
      <c r="W1081" s="68"/>
      <c r="X1081" s="68"/>
      <c r="Y1081" s="73" t="s">
        <v>8183</v>
      </c>
      <c r="Z1081" s="73" t="s">
        <v>9463</v>
      </c>
    </row>
    <row r="1082" spans="1:26" x14ac:dyDescent="0.25">
      <c r="A1082" s="66" t="s">
        <v>1077</v>
      </c>
      <c r="B1082" s="66" t="s">
        <v>2087</v>
      </c>
      <c r="C1082" s="77"/>
      <c r="D1082" s="78"/>
      <c r="E1082" s="79"/>
      <c r="F1082" s="80"/>
      <c r="G1082" s="77"/>
      <c r="H1082" s="76"/>
      <c r="I1082" s="81"/>
      <c r="J1082" s="81"/>
      <c r="K1082" s="36"/>
      <c r="L1082" s="82"/>
      <c r="M1082" s="82"/>
      <c r="N1082" s="83"/>
      <c r="O1082" s="68" t="s">
        <v>201</v>
      </c>
      <c r="P1082" s="70">
        <v>43975.843194444446</v>
      </c>
      <c r="Q1082" s="68" t="s">
        <v>3290</v>
      </c>
      <c r="R1082" s="68"/>
      <c r="S1082" s="68"/>
      <c r="T1082" s="68" t="s">
        <v>5217</v>
      </c>
      <c r="U1082" s="70">
        <v>43975.843194444446</v>
      </c>
      <c r="V1082" s="71" t="s">
        <v>6184</v>
      </c>
      <c r="W1082" s="68"/>
      <c r="X1082" s="68"/>
      <c r="Y1082" s="73" t="s">
        <v>8184</v>
      </c>
      <c r="Z1082" s="68"/>
    </row>
    <row r="1083" spans="1:26" x14ac:dyDescent="0.25">
      <c r="A1083" s="66" t="s">
        <v>1078</v>
      </c>
      <c r="B1083" s="66" t="s">
        <v>2367</v>
      </c>
      <c r="C1083" s="77"/>
      <c r="D1083" s="78"/>
      <c r="E1083" s="79"/>
      <c r="F1083" s="80"/>
      <c r="G1083" s="77"/>
      <c r="H1083" s="76"/>
      <c r="I1083" s="81"/>
      <c r="J1083" s="81"/>
      <c r="K1083" s="36"/>
      <c r="L1083" s="82"/>
      <c r="M1083" s="82"/>
      <c r="N1083" s="83"/>
      <c r="O1083" s="68" t="s">
        <v>201</v>
      </c>
      <c r="P1083" s="70">
        <v>43975.843206018515</v>
      </c>
      <c r="Q1083" s="68" t="s">
        <v>3626</v>
      </c>
      <c r="R1083" s="68"/>
      <c r="S1083" s="68"/>
      <c r="T1083" s="68"/>
      <c r="U1083" s="70">
        <v>43975.843206018515</v>
      </c>
      <c r="V1083" s="71" t="s">
        <v>6185</v>
      </c>
      <c r="W1083" s="68"/>
      <c r="X1083" s="68"/>
      <c r="Y1083" s="73" t="s">
        <v>8185</v>
      </c>
      <c r="Z1083" s="68"/>
    </row>
    <row r="1084" spans="1:26" x14ac:dyDescent="0.25">
      <c r="A1084" s="66" t="s">
        <v>1079</v>
      </c>
      <c r="B1084" s="66" t="s">
        <v>1079</v>
      </c>
      <c r="C1084" s="77"/>
      <c r="D1084" s="78"/>
      <c r="E1084" s="79"/>
      <c r="F1084" s="80"/>
      <c r="G1084" s="77"/>
      <c r="H1084" s="76"/>
      <c r="I1084" s="81"/>
      <c r="J1084" s="81"/>
      <c r="K1084" s="36"/>
      <c r="L1084" s="82"/>
      <c r="M1084" s="82"/>
      <c r="N1084" s="83"/>
      <c r="O1084" s="68" t="s">
        <v>186</v>
      </c>
      <c r="P1084" s="70">
        <v>43975.843206018515</v>
      </c>
      <c r="Q1084" s="68" t="s">
        <v>3936</v>
      </c>
      <c r="R1084" s="68"/>
      <c r="S1084" s="68"/>
      <c r="T1084" s="68"/>
      <c r="U1084" s="70">
        <v>43975.843206018515</v>
      </c>
      <c r="V1084" s="71" t="s">
        <v>6186</v>
      </c>
      <c r="W1084" s="68"/>
      <c r="X1084" s="68"/>
      <c r="Y1084" s="73" t="s">
        <v>8186</v>
      </c>
      <c r="Z1084" s="68"/>
    </row>
    <row r="1085" spans="1:26" x14ac:dyDescent="0.25">
      <c r="A1085" s="66" t="s">
        <v>1080</v>
      </c>
      <c r="B1085" s="66" t="s">
        <v>2021</v>
      </c>
      <c r="C1085" s="77"/>
      <c r="D1085" s="78"/>
      <c r="E1085" s="79"/>
      <c r="F1085" s="80"/>
      <c r="G1085" s="77"/>
      <c r="H1085" s="76"/>
      <c r="I1085" s="81"/>
      <c r="J1085" s="81"/>
      <c r="K1085" s="36"/>
      <c r="L1085" s="82"/>
      <c r="M1085" s="82"/>
      <c r="N1085" s="83"/>
      <c r="O1085" s="68" t="s">
        <v>201</v>
      </c>
      <c r="P1085" s="70">
        <v>43975.843206018515</v>
      </c>
      <c r="Q1085" s="68" t="s">
        <v>3207</v>
      </c>
      <c r="R1085" s="68"/>
      <c r="S1085" s="68"/>
      <c r="T1085" s="68" t="s">
        <v>5209</v>
      </c>
      <c r="U1085" s="70">
        <v>43975.843206018515</v>
      </c>
      <c r="V1085" s="71" t="s">
        <v>6187</v>
      </c>
      <c r="W1085" s="68"/>
      <c r="X1085" s="68"/>
      <c r="Y1085" s="73" t="s">
        <v>8187</v>
      </c>
      <c r="Z1085" s="68"/>
    </row>
    <row r="1086" spans="1:26" x14ac:dyDescent="0.25">
      <c r="A1086" s="66" t="s">
        <v>1081</v>
      </c>
      <c r="B1086" s="66" t="s">
        <v>2578</v>
      </c>
      <c r="C1086" s="77"/>
      <c r="D1086" s="78"/>
      <c r="E1086" s="79"/>
      <c r="F1086" s="80"/>
      <c r="G1086" s="77"/>
      <c r="H1086" s="76"/>
      <c r="I1086" s="81"/>
      <c r="J1086" s="81"/>
      <c r="K1086" s="36"/>
      <c r="L1086" s="82"/>
      <c r="M1086" s="82"/>
      <c r="N1086" s="83"/>
      <c r="O1086" s="68" t="s">
        <v>202</v>
      </c>
      <c r="P1086" s="70">
        <v>43975.843206018515</v>
      </c>
      <c r="Q1086" s="68" t="s">
        <v>3937</v>
      </c>
      <c r="R1086" s="68"/>
      <c r="S1086" s="68"/>
      <c r="T1086" s="68"/>
      <c r="U1086" s="70">
        <v>43975.843206018515</v>
      </c>
      <c r="V1086" s="71" t="s">
        <v>6188</v>
      </c>
      <c r="W1086" s="68"/>
      <c r="X1086" s="68"/>
      <c r="Y1086" s="73" t="s">
        <v>8188</v>
      </c>
      <c r="Z1086" s="73" t="s">
        <v>9464</v>
      </c>
    </row>
    <row r="1087" spans="1:26" x14ac:dyDescent="0.25">
      <c r="A1087" s="66" t="s">
        <v>1082</v>
      </c>
      <c r="B1087" s="66" t="s">
        <v>2080</v>
      </c>
      <c r="C1087" s="77"/>
      <c r="D1087" s="78"/>
      <c r="E1087" s="79"/>
      <c r="F1087" s="80"/>
      <c r="G1087" s="77"/>
      <c r="H1087" s="76"/>
      <c r="I1087" s="81"/>
      <c r="J1087" s="81"/>
      <c r="K1087" s="36"/>
      <c r="L1087" s="82"/>
      <c r="M1087" s="82"/>
      <c r="N1087" s="83"/>
      <c r="O1087" s="68" t="s">
        <v>201</v>
      </c>
      <c r="P1087" s="70">
        <v>43975.843206018515</v>
      </c>
      <c r="Q1087" s="68" t="s">
        <v>3278</v>
      </c>
      <c r="R1087" s="68"/>
      <c r="S1087" s="68"/>
      <c r="T1087" s="68"/>
      <c r="U1087" s="70">
        <v>43975.843206018515</v>
      </c>
      <c r="V1087" s="71" t="s">
        <v>6189</v>
      </c>
      <c r="W1087" s="68"/>
      <c r="X1087" s="68"/>
      <c r="Y1087" s="73" t="s">
        <v>8189</v>
      </c>
      <c r="Z1087" s="68"/>
    </row>
    <row r="1088" spans="1:26" x14ac:dyDescent="0.25">
      <c r="A1088" s="66" t="s">
        <v>1083</v>
      </c>
      <c r="B1088" s="66" t="s">
        <v>2579</v>
      </c>
      <c r="C1088" s="77"/>
      <c r="D1088" s="78"/>
      <c r="E1088" s="79"/>
      <c r="F1088" s="80"/>
      <c r="G1088" s="77"/>
      <c r="H1088" s="76"/>
      <c r="I1088" s="81"/>
      <c r="J1088" s="81"/>
      <c r="K1088" s="36"/>
      <c r="L1088" s="82"/>
      <c r="M1088" s="82"/>
      <c r="N1088" s="83"/>
      <c r="O1088" s="68" t="s">
        <v>201</v>
      </c>
      <c r="P1088" s="70">
        <v>43975.842812499999</v>
      </c>
      <c r="Q1088" s="68" t="s">
        <v>3938</v>
      </c>
      <c r="R1088" s="68"/>
      <c r="S1088" s="68"/>
      <c r="T1088" s="68" t="s">
        <v>5212</v>
      </c>
      <c r="U1088" s="70">
        <v>43975.842812499999</v>
      </c>
      <c r="V1088" s="71" t="s">
        <v>6190</v>
      </c>
      <c r="W1088" s="68"/>
      <c r="X1088" s="68"/>
      <c r="Y1088" s="73" t="s">
        <v>8190</v>
      </c>
      <c r="Z1088" s="68"/>
    </row>
    <row r="1089" spans="1:26" x14ac:dyDescent="0.25">
      <c r="A1089" s="66" t="s">
        <v>1083</v>
      </c>
      <c r="B1089" s="66" t="s">
        <v>2580</v>
      </c>
      <c r="C1089" s="77"/>
      <c r="D1089" s="78"/>
      <c r="E1089" s="79"/>
      <c r="F1089" s="80"/>
      <c r="G1089" s="77"/>
      <c r="H1089" s="76"/>
      <c r="I1089" s="81"/>
      <c r="J1089" s="81"/>
      <c r="K1089" s="36"/>
      <c r="L1089" s="82"/>
      <c r="M1089" s="82"/>
      <c r="N1089" s="83"/>
      <c r="O1089" s="68" t="s">
        <v>201</v>
      </c>
      <c r="P1089" s="70">
        <v>43975.843206018515</v>
      </c>
      <c r="Q1089" s="68" t="s">
        <v>3939</v>
      </c>
      <c r="R1089" s="68"/>
      <c r="S1089" s="68"/>
      <c r="T1089" s="68"/>
      <c r="U1089" s="70">
        <v>43975.843206018515</v>
      </c>
      <c r="V1089" s="71" t="s">
        <v>6191</v>
      </c>
      <c r="W1089" s="68"/>
      <c r="X1089" s="68"/>
      <c r="Y1089" s="73" t="s">
        <v>8191</v>
      </c>
      <c r="Z1089" s="68"/>
    </row>
    <row r="1090" spans="1:26" x14ac:dyDescent="0.25">
      <c r="A1090" s="66" t="s">
        <v>1084</v>
      </c>
      <c r="B1090" s="66" t="s">
        <v>2581</v>
      </c>
      <c r="C1090" s="77"/>
      <c r="D1090" s="78"/>
      <c r="E1090" s="79"/>
      <c r="F1090" s="80"/>
      <c r="G1090" s="77"/>
      <c r="H1090" s="76"/>
      <c r="I1090" s="81"/>
      <c r="J1090" s="81"/>
      <c r="K1090" s="36"/>
      <c r="L1090" s="82"/>
      <c r="M1090" s="82"/>
      <c r="N1090" s="83"/>
      <c r="O1090" s="68" t="s">
        <v>201</v>
      </c>
      <c r="P1090" s="70">
        <v>43975.843043981484</v>
      </c>
      <c r="Q1090" s="68" t="s">
        <v>3940</v>
      </c>
      <c r="R1090" s="68"/>
      <c r="S1090" s="68"/>
      <c r="T1090" s="68"/>
      <c r="U1090" s="70">
        <v>43975.843043981484</v>
      </c>
      <c r="V1090" s="71" t="s">
        <v>6192</v>
      </c>
      <c r="W1090" s="68"/>
      <c r="X1090" s="68"/>
      <c r="Y1090" s="73" t="s">
        <v>8192</v>
      </c>
      <c r="Z1090" s="68"/>
    </row>
    <row r="1091" spans="1:26" x14ac:dyDescent="0.25">
      <c r="A1091" s="66" t="s">
        <v>1084</v>
      </c>
      <c r="B1091" s="66" t="s">
        <v>2108</v>
      </c>
      <c r="C1091" s="77"/>
      <c r="D1091" s="78"/>
      <c r="E1091" s="79"/>
      <c r="F1091" s="80"/>
      <c r="G1091" s="77"/>
      <c r="H1091" s="76"/>
      <c r="I1091" s="81"/>
      <c r="J1091" s="81"/>
      <c r="K1091" s="36"/>
      <c r="L1091" s="82"/>
      <c r="M1091" s="82"/>
      <c r="N1091" s="83"/>
      <c r="O1091" s="68" t="s">
        <v>201</v>
      </c>
      <c r="P1091" s="70">
        <v>43975.843043981484</v>
      </c>
      <c r="Q1091" s="68" t="s">
        <v>3940</v>
      </c>
      <c r="R1091" s="68"/>
      <c r="S1091" s="68"/>
      <c r="T1091" s="68"/>
      <c r="U1091" s="70">
        <v>43975.843043981484</v>
      </c>
      <c r="V1091" s="71" t="s">
        <v>6192</v>
      </c>
      <c r="W1091" s="68"/>
      <c r="X1091" s="68"/>
      <c r="Y1091" s="73" t="s">
        <v>8192</v>
      </c>
      <c r="Z1091" s="68"/>
    </row>
    <row r="1092" spans="1:26" x14ac:dyDescent="0.25">
      <c r="A1092" s="66" t="s">
        <v>1084</v>
      </c>
      <c r="B1092" s="66" t="s">
        <v>2108</v>
      </c>
      <c r="C1092" s="77"/>
      <c r="D1092" s="78"/>
      <c r="E1092" s="79"/>
      <c r="F1092" s="80"/>
      <c r="G1092" s="77"/>
      <c r="H1092" s="76"/>
      <c r="I1092" s="81"/>
      <c r="J1092" s="81"/>
      <c r="K1092" s="36"/>
      <c r="L1092" s="82"/>
      <c r="M1092" s="82"/>
      <c r="N1092" s="83"/>
      <c r="O1092" s="68" t="s">
        <v>201</v>
      </c>
      <c r="P1092" s="70">
        <v>43975.843136574076</v>
      </c>
      <c r="Q1092" s="68" t="s">
        <v>3941</v>
      </c>
      <c r="R1092" s="68"/>
      <c r="S1092" s="68"/>
      <c r="T1092" s="68"/>
      <c r="U1092" s="70">
        <v>43975.843136574076</v>
      </c>
      <c r="V1092" s="71" t="s">
        <v>6193</v>
      </c>
      <c r="W1092" s="68"/>
      <c r="X1092" s="68"/>
      <c r="Y1092" s="73" t="s">
        <v>8193</v>
      </c>
      <c r="Z1092" s="68"/>
    </row>
    <row r="1093" spans="1:26" x14ac:dyDescent="0.25">
      <c r="A1093" s="66" t="s">
        <v>1084</v>
      </c>
      <c r="B1093" s="66" t="s">
        <v>2108</v>
      </c>
      <c r="C1093" s="77"/>
      <c r="D1093" s="78"/>
      <c r="E1093" s="79"/>
      <c r="F1093" s="80"/>
      <c r="G1093" s="77"/>
      <c r="H1093" s="76"/>
      <c r="I1093" s="81"/>
      <c r="J1093" s="81"/>
      <c r="K1093" s="36"/>
      <c r="L1093" s="82"/>
      <c r="M1093" s="82"/>
      <c r="N1093" s="83"/>
      <c r="O1093" s="68" t="s">
        <v>201</v>
      </c>
      <c r="P1093" s="70">
        <v>43975.843206018515</v>
      </c>
      <c r="Q1093" s="68" t="s">
        <v>3942</v>
      </c>
      <c r="R1093" s="68"/>
      <c r="S1093" s="68"/>
      <c r="T1093" s="68"/>
      <c r="U1093" s="70">
        <v>43975.843206018515</v>
      </c>
      <c r="V1093" s="71" t="s">
        <v>6194</v>
      </c>
      <c r="W1093" s="68"/>
      <c r="X1093" s="68"/>
      <c r="Y1093" s="73" t="s">
        <v>8194</v>
      </c>
      <c r="Z1093" s="68"/>
    </row>
    <row r="1094" spans="1:26" x14ac:dyDescent="0.25">
      <c r="A1094" s="66" t="s">
        <v>1084</v>
      </c>
      <c r="B1094" s="66" t="s">
        <v>2582</v>
      </c>
      <c r="C1094" s="77"/>
      <c r="D1094" s="78"/>
      <c r="E1094" s="79"/>
      <c r="F1094" s="80"/>
      <c r="G1094" s="77"/>
      <c r="H1094" s="76"/>
      <c r="I1094" s="81"/>
      <c r="J1094" s="81"/>
      <c r="K1094" s="36"/>
      <c r="L1094" s="82"/>
      <c r="M1094" s="82"/>
      <c r="N1094" s="83"/>
      <c r="O1094" s="68" t="s">
        <v>201</v>
      </c>
      <c r="P1094" s="70">
        <v>43975.843043981484</v>
      </c>
      <c r="Q1094" s="68" t="s">
        <v>3940</v>
      </c>
      <c r="R1094" s="68"/>
      <c r="S1094" s="68"/>
      <c r="T1094" s="68"/>
      <c r="U1094" s="70">
        <v>43975.843043981484</v>
      </c>
      <c r="V1094" s="71" t="s">
        <v>6192</v>
      </c>
      <c r="W1094" s="68"/>
      <c r="X1094" s="68"/>
      <c r="Y1094" s="73" t="s">
        <v>8192</v>
      </c>
      <c r="Z1094" s="68"/>
    </row>
    <row r="1095" spans="1:26" x14ac:dyDescent="0.25">
      <c r="A1095" s="66" t="s">
        <v>1084</v>
      </c>
      <c r="B1095" s="66" t="s">
        <v>2582</v>
      </c>
      <c r="C1095" s="77"/>
      <c r="D1095" s="78"/>
      <c r="E1095" s="79"/>
      <c r="F1095" s="80"/>
      <c r="G1095" s="77"/>
      <c r="H1095" s="76"/>
      <c r="I1095" s="81"/>
      <c r="J1095" s="81"/>
      <c r="K1095" s="36"/>
      <c r="L1095" s="82"/>
      <c r="M1095" s="82"/>
      <c r="N1095" s="83"/>
      <c r="O1095" s="68" t="s">
        <v>201</v>
      </c>
      <c r="P1095" s="70">
        <v>43975.843136574076</v>
      </c>
      <c r="Q1095" s="68" t="s">
        <v>3941</v>
      </c>
      <c r="R1095" s="68"/>
      <c r="S1095" s="68"/>
      <c r="T1095" s="68"/>
      <c r="U1095" s="70">
        <v>43975.843136574076</v>
      </c>
      <c r="V1095" s="71" t="s">
        <v>6193</v>
      </c>
      <c r="W1095" s="68"/>
      <c r="X1095" s="68"/>
      <c r="Y1095" s="73" t="s">
        <v>8193</v>
      </c>
      <c r="Z1095" s="68"/>
    </row>
    <row r="1096" spans="1:26" x14ac:dyDescent="0.25">
      <c r="A1096" s="66" t="s">
        <v>1084</v>
      </c>
      <c r="B1096" s="66" t="s">
        <v>2582</v>
      </c>
      <c r="C1096" s="77"/>
      <c r="D1096" s="78"/>
      <c r="E1096" s="79"/>
      <c r="F1096" s="80"/>
      <c r="G1096" s="77"/>
      <c r="H1096" s="76"/>
      <c r="I1096" s="81"/>
      <c r="J1096" s="81"/>
      <c r="K1096" s="36"/>
      <c r="L1096" s="82"/>
      <c r="M1096" s="82"/>
      <c r="N1096" s="83"/>
      <c r="O1096" s="68" t="s">
        <v>201</v>
      </c>
      <c r="P1096" s="70">
        <v>43975.843206018515</v>
      </c>
      <c r="Q1096" s="68" t="s">
        <v>3942</v>
      </c>
      <c r="R1096" s="68"/>
      <c r="S1096" s="68"/>
      <c r="T1096" s="68"/>
      <c r="U1096" s="70">
        <v>43975.843206018515</v>
      </c>
      <c r="V1096" s="71" t="s">
        <v>6194</v>
      </c>
      <c r="W1096" s="68"/>
      <c r="X1096" s="68"/>
      <c r="Y1096" s="73" t="s">
        <v>8194</v>
      </c>
      <c r="Z1096" s="68"/>
    </row>
    <row r="1097" spans="1:26" x14ac:dyDescent="0.25">
      <c r="A1097" s="66" t="s">
        <v>1084</v>
      </c>
      <c r="B1097" s="66" t="s">
        <v>1985</v>
      </c>
      <c r="C1097" s="77"/>
      <c r="D1097" s="78"/>
      <c r="E1097" s="79"/>
      <c r="F1097" s="80"/>
      <c r="G1097" s="77"/>
      <c r="H1097" s="76"/>
      <c r="I1097" s="81"/>
      <c r="J1097" s="81"/>
      <c r="K1097" s="36"/>
      <c r="L1097" s="82"/>
      <c r="M1097" s="82"/>
      <c r="N1097" s="83"/>
      <c r="O1097" s="68" t="s">
        <v>201</v>
      </c>
      <c r="P1097" s="70">
        <v>43975.843043981484</v>
      </c>
      <c r="Q1097" s="68" t="s">
        <v>3940</v>
      </c>
      <c r="R1097" s="68"/>
      <c r="S1097" s="68"/>
      <c r="T1097" s="68"/>
      <c r="U1097" s="70">
        <v>43975.843043981484</v>
      </c>
      <c r="V1097" s="71" t="s">
        <v>6192</v>
      </c>
      <c r="W1097" s="68"/>
      <c r="X1097" s="68"/>
      <c r="Y1097" s="73" t="s">
        <v>8192</v>
      </c>
      <c r="Z1097" s="68"/>
    </row>
    <row r="1098" spans="1:26" x14ac:dyDescent="0.25">
      <c r="A1098" s="66" t="s">
        <v>1084</v>
      </c>
      <c r="B1098" s="66" t="s">
        <v>1985</v>
      </c>
      <c r="C1098" s="77"/>
      <c r="D1098" s="78"/>
      <c r="E1098" s="79"/>
      <c r="F1098" s="80"/>
      <c r="G1098" s="77"/>
      <c r="H1098" s="76"/>
      <c r="I1098" s="81"/>
      <c r="J1098" s="81"/>
      <c r="K1098" s="36"/>
      <c r="L1098" s="82"/>
      <c r="M1098" s="82"/>
      <c r="N1098" s="83"/>
      <c r="O1098" s="68" t="s">
        <v>201</v>
      </c>
      <c r="P1098" s="70">
        <v>43975.843136574076</v>
      </c>
      <c r="Q1098" s="68" t="s">
        <v>3941</v>
      </c>
      <c r="R1098" s="68"/>
      <c r="S1098" s="68"/>
      <c r="T1098" s="68"/>
      <c r="U1098" s="70">
        <v>43975.843136574076</v>
      </c>
      <c r="V1098" s="71" t="s">
        <v>6193</v>
      </c>
      <c r="W1098" s="68"/>
      <c r="X1098" s="68"/>
      <c r="Y1098" s="73" t="s">
        <v>8193</v>
      </c>
      <c r="Z1098" s="68"/>
    </row>
    <row r="1099" spans="1:26" x14ac:dyDescent="0.25">
      <c r="A1099" s="66" t="s">
        <v>1084</v>
      </c>
      <c r="B1099" s="66" t="s">
        <v>1985</v>
      </c>
      <c r="C1099" s="77"/>
      <c r="D1099" s="78"/>
      <c r="E1099" s="79"/>
      <c r="F1099" s="80"/>
      <c r="G1099" s="77"/>
      <c r="H1099" s="76"/>
      <c r="I1099" s="81"/>
      <c r="J1099" s="81"/>
      <c r="K1099" s="36"/>
      <c r="L1099" s="82"/>
      <c r="M1099" s="82"/>
      <c r="N1099" s="83"/>
      <c r="O1099" s="68" t="s">
        <v>201</v>
      </c>
      <c r="P1099" s="70">
        <v>43975.843206018515</v>
      </c>
      <c r="Q1099" s="68" t="s">
        <v>3942</v>
      </c>
      <c r="R1099" s="68"/>
      <c r="S1099" s="68"/>
      <c r="T1099" s="68"/>
      <c r="U1099" s="70">
        <v>43975.843206018515</v>
      </c>
      <c r="V1099" s="71" t="s">
        <v>6194</v>
      </c>
      <c r="W1099" s="68"/>
      <c r="X1099" s="68"/>
      <c r="Y1099" s="73" t="s">
        <v>8194</v>
      </c>
      <c r="Z1099" s="68"/>
    </row>
    <row r="1100" spans="1:26" x14ac:dyDescent="0.25">
      <c r="A1100" s="66" t="s">
        <v>1084</v>
      </c>
      <c r="B1100" s="66" t="s">
        <v>2583</v>
      </c>
      <c r="C1100" s="77"/>
      <c r="D1100" s="78"/>
      <c r="E1100" s="79"/>
      <c r="F1100" s="80"/>
      <c r="G1100" s="77"/>
      <c r="H1100" s="76"/>
      <c r="I1100" s="81"/>
      <c r="J1100" s="81"/>
      <c r="K1100" s="36"/>
      <c r="L1100" s="82"/>
      <c r="M1100" s="82"/>
      <c r="N1100" s="83"/>
      <c r="O1100" s="68" t="s">
        <v>201</v>
      </c>
      <c r="P1100" s="70">
        <v>43975.843136574076</v>
      </c>
      <c r="Q1100" s="68" t="s">
        <v>3941</v>
      </c>
      <c r="R1100" s="68"/>
      <c r="S1100" s="68"/>
      <c r="T1100" s="68"/>
      <c r="U1100" s="70">
        <v>43975.843136574076</v>
      </c>
      <c r="V1100" s="71" t="s">
        <v>6193</v>
      </c>
      <c r="W1100" s="68"/>
      <c r="X1100" s="68"/>
      <c r="Y1100" s="73" t="s">
        <v>8193</v>
      </c>
      <c r="Z1100" s="68"/>
    </row>
    <row r="1101" spans="1:26" x14ac:dyDescent="0.25">
      <c r="A1101" s="66" t="s">
        <v>1084</v>
      </c>
      <c r="B1101" s="66" t="s">
        <v>2583</v>
      </c>
      <c r="C1101" s="77"/>
      <c r="D1101" s="78"/>
      <c r="E1101" s="79"/>
      <c r="F1101" s="80"/>
      <c r="G1101" s="77"/>
      <c r="H1101" s="76"/>
      <c r="I1101" s="81"/>
      <c r="J1101" s="81"/>
      <c r="K1101" s="36"/>
      <c r="L1101" s="82"/>
      <c r="M1101" s="82"/>
      <c r="N1101" s="83"/>
      <c r="O1101" s="68" t="s">
        <v>201</v>
      </c>
      <c r="P1101" s="70">
        <v>43975.843206018515</v>
      </c>
      <c r="Q1101" s="68" t="s">
        <v>3942</v>
      </c>
      <c r="R1101" s="68"/>
      <c r="S1101" s="68"/>
      <c r="T1101" s="68"/>
      <c r="U1101" s="70">
        <v>43975.843206018515</v>
      </c>
      <c r="V1101" s="71" t="s">
        <v>6194</v>
      </c>
      <c r="W1101" s="68"/>
      <c r="X1101" s="68"/>
      <c r="Y1101" s="73" t="s">
        <v>8194</v>
      </c>
      <c r="Z1101" s="68"/>
    </row>
    <row r="1102" spans="1:26" x14ac:dyDescent="0.25">
      <c r="A1102" s="66" t="s">
        <v>1084</v>
      </c>
      <c r="B1102" s="66" t="s">
        <v>2532</v>
      </c>
      <c r="C1102" s="77"/>
      <c r="D1102" s="78"/>
      <c r="E1102" s="79"/>
      <c r="F1102" s="80"/>
      <c r="G1102" s="77"/>
      <c r="H1102" s="76"/>
      <c r="I1102" s="81"/>
      <c r="J1102" s="81"/>
      <c r="K1102" s="36"/>
      <c r="L1102" s="82"/>
      <c r="M1102" s="82"/>
      <c r="N1102" s="83"/>
      <c r="O1102" s="68" t="s">
        <v>201</v>
      </c>
      <c r="P1102" s="70">
        <v>43975.843043981484</v>
      </c>
      <c r="Q1102" s="68" t="s">
        <v>3940</v>
      </c>
      <c r="R1102" s="68"/>
      <c r="S1102" s="68"/>
      <c r="T1102" s="68"/>
      <c r="U1102" s="70">
        <v>43975.843043981484</v>
      </c>
      <c r="V1102" s="71" t="s">
        <v>6192</v>
      </c>
      <c r="W1102" s="68"/>
      <c r="X1102" s="68"/>
      <c r="Y1102" s="73" t="s">
        <v>8192</v>
      </c>
      <c r="Z1102" s="68"/>
    </row>
    <row r="1103" spans="1:26" x14ac:dyDescent="0.25">
      <c r="A1103" s="66" t="s">
        <v>1084</v>
      </c>
      <c r="B1103" s="66" t="s">
        <v>2584</v>
      </c>
      <c r="C1103" s="77"/>
      <c r="D1103" s="78"/>
      <c r="E1103" s="79"/>
      <c r="F1103" s="80"/>
      <c r="G1103" s="77"/>
      <c r="H1103" s="76"/>
      <c r="I1103" s="81"/>
      <c r="J1103" s="81"/>
      <c r="K1103" s="36"/>
      <c r="L1103" s="82"/>
      <c r="M1103" s="82"/>
      <c r="N1103" s="83"/>
      <c r="O1103" s="68" t="s">
        <v>201</v>
      </c>
      <c r="P1103" s="70">
        <v>43975.843043981484</v>
      </c>
      <c r="Q1103" s="68" t="s">
        <v>3940</v>
      </c>
      <c r="R1103" s="68"/>
      <c r="S1103" s="68"/>
      <c r="T1103" s="68"/>
      <c r="U1103" s="70">
        <v>43975.843043981484</v>
      </c>
      <c r="V1103" s="71" t="s">
        <v>6192</v>
      </c>
      <c r="W1103" s="68"/>
      <c r="X1103" s="68"/>
      <c r="Y1103" s="73" t="s">
        <v>8192</v>
      </c>
      <c r="Z1103" s="68"/>
    </row>
    <row r="1104" spans="1:26" x14ac:dyDescent="0.25">
      <c r="A1104" s="66" t="s">
        <v>1084</v>
      </c>
      <c r="B1104" s="66" t="s">
        <v>2532</v>
      </c>
      <c r="C1104" s="77"/>
      <c r="D1104" s="78"/>
      <c r="E1104" s="79"/>
      <c r="F1104" s="80"/>
      <c r="G1104" s="77"/>
      <c r="H1104" s="76"/>
      <c r="I1104" s="81"/>
      <c r="J1104" s="81"/>
      <c r="K1104" s="36"/>
      <c r="L1104" s="82"/>
      <c r="M1104" s="82"/>
      <c r="N1104" s="83"/>
      <c r="O1104" s="68" t="s">
        <v>201</v>
      </c>
      <c r="P1104" s="70">
        <v>43975.843136574076</v>
      </c>
      <c r="Q1104" s="68" t="s">
        <v>3941</v>
      </c>
      <c r="R1104" s="68"/>
      <c r="S1104" s="68"/>
      <c r="T1104" s="68"/>
      <c r="U1104" s="70">
        <v>43975.843136574076</v>
      </c>
      <c r="V1104" s="71" t="s">
        <v>6193</v>
      </c>
      <c r="W1104" s="68"/>
      <c r="X1104" s="68"/>
      <c r="Y1104" s="73" t="s">
        <v>8193</v>
      </c>
      <c r="Z1104" s="68"/>
    </row>
    <row r="1105" spans="1:26" x14ac:dyDescent="0.25">
      <c r="A1105" s="66" t="s">
        <v>1084</v>
      </c>
      <c r="B1105" s="66" t="s">
        <v>2584</v>
      </c>
      <c r="C1105" s="77"/>
      <c r="D1105" s="78"/>
      <c r="E1105" s="79"/>
      <c r="F1105" s="80"/>
      <c r="G1105" s="77"/>
      <c r="H1105" s="76"/>
      <c r="I1105" s="81"/>
      <c r="J1105" s="81"/>
      <c r="K1105" s="36"/>
      <c r="L1105" s="82"/>
      <c r="M1105" s="82"/>
      <c r="N1105" s="83"/>
      <c r="O1105" s="68" t="s">
        <v>201</v>
      </c>
      <c r="P1105" s="70">
        <v>43975.843136574076</v>
      </c>
      <c r="Q1105" s="68" t="s">
        <v>3941</v>
      </c>
      <c r="R1105" s="68"/>
      <c r="S1105" s="68"/>
      <c r="T1105" s="68"/>
      <c r="U1105" s="70">
        <v>43975.843136574076</v>
      </c>
      <c r="V1105" s="71" t="s">
        <v>6193</v>
      </c>
      <c r="W1105" s="68"/>
      <c r="X1105" s="68"/>
      <c r="Y1105" s="73" t="s">
        <v>8193</v>
      </c>
      <c r="Z1105" s="68"/>
    </row>
    <row r="1106" spans="1:26" x14ac:dyDescent="0.25">
      <c r="A1106" s="66" t="s">
        <v>1084</v>
      </c>
      <c r="B1106" s="66" t="s">
        <v>2532</v>
      </c>
      <c r="C1106" s="77"/>
      <c r="D1106" s="78"/>
      <c r="E1106" s="79"/>
      <c r="F1106" s="80"/>
      <c r="G1106" s="77"/>
      <c r="H1106" s="76"/>
      <c r="I1106" s="81"/>
      <c r="J1106" s="81"/>
      <c r="K1106" s="36"/>
      <c r="L1106" s="82"/>
      <c r="M1106" s="82"/>
      <c r="N1106" s="83"/>
      <c r="O1106" s="68" t="s">
        <v>201</v>
      </c>
      <c r="P1106" s="70">
        <v>43975.843206018515</v>
      </c>
      <c r="Q1106" s="68" t="s">
        <v>3942</v>
      </c>
      <c r="R1106" s="68"/>
      <c r="S1106" s="68"/>
      <c r="T1106" s="68"/>
      <c r="U1106" s="70">
        <v>43975.843206018515</v>
      </c>
      <c r="V1106" s="71" t="s">
        <v>6194</v>
      </c>
      <c r="W1106" s="68"/>
      <c r="X1106" s="68"/>
      <c r="Y1106" s="73" t="s">
        <v>8194</v>
      </c>
      <c r="Z1106" s="68"/>
    </row>
    <row r="1107" spans="1:26" x14ac:dyDescent="0.25">
      <c r="A1107" s="66" t="s">
        <v>1084</v>
      </c>
      <c r="B1107" s="66" t="s">
        <v>2584</v>
      </c>
      <c r="C1107" s="77"/>
      <c r="D1107" s="78"/>
      <c r="E1107" s="79"/>
      <c r="F1107" s="80"/>
      <c r="G1107" s="77"/>
      <c r="H1107" s="76"/>
      <c r="I1107" s="81"/>
      <c r="J1107" s="81"/>
      <c r="K1107" s="36"/>
      <c r="L1107" s="82"/>
      <c r="M1107" s="82"/>
      <c r="N1107" s="83"/>
      <c r="O1107" s="68" t="s">
        <v>201</v>
      </c>
      <c r="P1107" s="70">
        <v>43975.843206018515</v>
      </c>
      <c r="Q1107" s="68" t="s">
        <v>3942</v>
      </c>
      <c r="R1107" s="68"/>
      <c r="S1107" s="68"/>
      <c r="T1107" s="68"/>
      <c r="U1107" s="70">
        <v>43975.843206018515</v>
      </c>
      <c r="V1107" s="71" t="s">
        <v>6194</v>
      </c>
      <c r="W1107" s="68"/>
      <c r="X1107" s="68"/>
      <c r="Y1107" s="73" t="s">
        <v>8194</v>
      </c>
      <c r="Z1107" s="68"/>
    </row>
    <row r="1108" spans="1:26" x14ac:dyDescent="0.25">
      <c r="A1108" s="66" t="s">
        <v>1085</v>
      </c>
      <c r="B1108" s="66" t="s">
        <v>2374</v>
      </c>
      <c r="C1108" s="77"/>
      <c r="D1108" s="78"/>
      <c r="E1108" s="79"/>
      <c r="F1108" s="80"/>
      <c r="G1108" s="77"/>
      <c r="H1108" s="76"/>
      <c r="I1108" s="81"/>
      <c r="J1108" s="81"/>
      <c r="K1108" s="36"/>
      <c r="L1108" s="82"/>
      <c r="M1108" s="82"/>
      <c r="N1108" s="83"/>
      <c r="O1108" s="68" t="s">
        <v>201</v>
      </c>
      <c r="P1108" s="70">
        <v>43975.843206018515</v>
      </c>
      <c r="Q1108" s="68" t="s">
        <v>3638</v>
      </c>
      <c r="R1108" s="68"/>
      <c r="S1108" s="68"/>
      <c r="T1108" s="68"/>
      <c r="U1108" s="70">
        <v>43975.843206018515</v>
      </c>
      <c r="V1108" s="71" t="s">
        <v>6195</v>
      </c>
      <c r="W1108" s="68"/>
      <c r="X1108" s="68"/>
      <c r="Y1108" s="73" t="s">
        <v>8195</v>
      </c>
      <c r="Z1108" s="68"/>
    </row>
    <row r="1109" spans="1:26" x14ac:dyDescent="0.25">
      <c r="A1109" s="66" t="s">
        <v>1086</v>
      </c>
      <c r="B1109" s="66" t="s">
        <v>1086</v>
      </c>
      <c r="C1109" s="77"/>
      <c r="D1109" s="78"/>
      <c r="E1109" s="79"/>
      <c r="F1109" s="80"/>
      <c r="G1109" s="77"/>
      <c r="H1109" s="76"/>
      <c r="I1109" s="81"/>
      <c r="J1109" s="81"/>
      <c r="K1109" s="36"/>
      <c r="L1109" s="82"/>
      <c r="M1109" s="82"/>
      <c r="N1109" s="83"/>
      <c r="O1109" s="68" t="s">
        <v>186</v>
      </c>
      <c r="P1109" s="70">
        <v>43975.843206018515</v>
      </c>
      <c r="Q1109" s="68" t="s">
        <v>3943</v>
      </c>
      <c r="R1109" s="68"/>
      <c r="S1109" s="68"/>
      <c r="T1109" s="68"/>
      <c r="U1109" s="70">
        <v>43975.843206018515</v>
      </c>
      <c r="V1109" s="71" t="s">
        <v>6196</v>
      </c>
      <c r="W1109" s="68"/>
      <c r="X1109" s="68"/>
      <c r="Y1109" s="73" t="s">
        <v>8196</v>
      </c>
      <c r="Z1109" s="68"/>
    </row>
    <row r="1110" spans="1:26" x14ac:dyDescent="0.25">
      <c r="A1110" s="66" t="s">
        <v>1087</v>
      </c>
      <c r="B1110" s="66" t="s">
        <v>2087</v>
      </c>
      <c r="C1110" s="77"/>
      <c r="D1110" s="78"/>
      <c r="E1110" s="79"/>
      <c r="F1110" s="80"/>
      <c r="G1110" s="77"/>
      <c r="H1110" s="76"/>
      <c r="I1110" s="81"/>
      <c r="J1110" s="81"/>
      <c r="K1110" s="36"/>
      <c r="L1110" s="82"/>
      <c r="M1110" s="82"/>
      <c r="N1110" s="83"/>
      <c r="O1110" s="68" t="s">
        <v>201</v>
      </c>
      <c r="P1110" s="70">
        <v>43975.843206018515</v>
      </c>
      <c r="Q1110" s="68" t="s">
        <v>3290</v>
      </c>
      <c r="R1110" s="68"/>
      <c r="S1110" s="68"/>
      <c r="T1110" s="68" t="s">
        <v>5217</v>
      </c>
      <c r="U1110" s="70">
        <v>43975.843206018515</v>
      </c>
      <c r="V1110" s="71" t="s">
        <v>6197</v>
      </c>
      <c r="W1110" s="68"/>
      <c r="X1110" s="68"/>
      <c r="Y1110" s="73" t="s">
        <v>8197</v>
      </c>
      <c r="Z1110" s="68"/>
    </row>
    <row r="1111" spans="1:26" x14ac:dyDescent="0.25">
      <c r="A1111" s="66" t="s">
        <v>1088</v>
      </c>
      <c r="B1111" s="66" t="s">
        <v>2585</v>
      </c>
      <c r="C1111" s="77"/>
      <c r="D1111" s="78"/>
      <c r="E1111" s="79"/>
      <c r="F1111" s="80"/>
      <c r="G1111" s="77"/>
      <c r="H1111" s="76"/>
      <c r="I1111" s="81"/>
      <c r="J1111" s="81"/>
      <c r="K1111" s="36"/>
      <c r="L1111" s="82"/>
      <c r="M1111" s="82"/>
      <c r="N1111" s="83"/>
      <c r="O1111" s="68" t="s">
        <v>201</v>
      </c>
      <c r="P1111" s="70">
        <v>43975.843043981484</v>
      </c>
      <c r="Q1111" s="68" t="s">
        <v>3944</v>
      </c>
      <c r="R1111" s="68"/>
      <c r="S1111" s="68"/>
      <c r="T1111" s="68" t="s">
        <v>5213</v>
      </c>
      <c r="U1111" s="70">
        <v>43975.843043981484</v>
      </c>
      <c r="V1111" s="71" t="s">
        <v>6198</v>
      </c>
      <c r="W1111" s="68"/>
      <c r="X1111" s="68"/>
      <c r="Y1111" s="73" t="s">
        <v>8198</v>
      </c>
      <c r="Z1111" s="68"/>
    </row>
    <row r="1112" spans="1:26" x14ac:dyDescent="0.25">
      <c r="A1112" s="66" t="s">
        <v>1088</v>
      </c>
      <c r="B1112" s="66" t="s">
        <v>2586</v>
      </c>
      <c r="C1112" s="77"/>
      <c r="D1112" s="78"/>
      <c r="E1112" s="79"/>
      <c r="F1112" s="80"/>
      <c r="G1112" s="77"/>
      <c r="H1112" s="76"/>
      <c r="I1112" s="81"/>
      <c r="J1112" s="81"/>
      <c r="K1112" s="36"/>
      <c r="L1112" s="82"/>
      <c r="M1112" s="82"/>
      <c r="N1112" s="83"/>
      <c r="O1112" s="68" t="s">
        <v>201</v>
      </c>
      <c r="P1112" s="70">
        <v>43975.843043981484</v>
      </c>
      <c r="Q1112" s="68" t="s">
        <v>3944</v>
      </c>
      <c r="R1112" s="68"/>
      <c r="S1112" s="68"/>
      <c r="T1112" s="68" t="s">
        <v>5213</v>
      </c>
      <c r="U1112" s="70">
        <v>43975.843043981484</v>
      </c>
      <c r="V1112" s="71" t="s">
        <v>6198</v>
      </c>
      <c r="W1112" s="68"/>
      <c r="X1112" s="68"/>
      <c r="Y1112" s="73" t="s">
        <v>8198</v>
      </c>
      <c r="Z1112" s="68"/>
    </row>
    <row r="1113" spans="1:26" x14ac:dyDescent="0.25">
      <c r="A1113" s="66" t="s">
        <v>1088</v>
      </c>
      <c r="B1113" s="66" t="s">
        <v>1684</v>
      </c>
      <c r="C1113" s="77"/>
      <c r="D1113" s="78"/>
      <c r="E1113" s="79"/>
      <c r="F1113" s="80"/>
      <c r="G1113" s="77"/>
      <c r="H1113" s="76"/>
      <c r="I1113" s="81"/>
      <c r="J1113" s="81"/>
      <c r="K1113" s="36"/>
      <c r="L1113" s="82"/>
      <c r="M1113" s="82"/>
      <c r="N1113" s="83"/>
      <c r="O1113" s="68" t="s">
        <v>201</v>
      </c>
      <c r="P1113" s="70">
        <v>43975.843206018515</v>
      </c>
      <c r="Q1113" s="68" t="s">
        <v>3945</v>
      </c>
      <c r="R1113" s="68"/>
      <c r="S1113" s="68"/>
      <c r="T1113" s="68" t="s">
        <v>5213</v>
      </c>
      <c r="U1113" s="70">
        <v>43975.843206018515</v>
      </c>
      <c r="V1113" s="71" t="s">
        <v>6199</v>
      </c>
      <c r="W1113" s="68"/>
      <c r="X1113" s="68"/>
      <c r="Y1113" s="73" t="s">
        <v>8199</v>
      </c>
      <c r="Z1113" s="68"/>
    </row>
    <row r="1114" spans="1:26" x14ac:dyDescent="0.25">
      <c r="A1114" s="66" t="s">
        <v>1089</v>
      </c>
      <c r="B1114" s="66" t="s">
        <v>2587</v>
      </c>
      <c r="C1114" s="77"/>
      <c r="D1114" s="78"/>
      <c r="E1114" s="79"/>
      <c r="F1114" s="80"/>
      <c r="G1114" s="77"/>
      <c r="H1114" s="76"/>
      <c r="I1114" s="81"/>
      <c r="J1114" s="81"/>
      <c r="K1114" s="36"/>
      <c r="L1114" s="82"/>
      <c r="M1114" s="82"/>
      <c r="N1114" s="83"/>
      <c r="O1114" s="68" t="s">
        <v>201</v>
      </c>
      <c r="P1114" s="70">
        <v>43975.843206018515</v>
      </c>
      <c r="Q1114" s="68" t="s">
        <v>3946</v>
      </c>
      <c r="R1114" s="68"/>
      <c r="S1114" s="68"/>
      <c r="T1114" s="68"/>
      <c r="U1114" s="70">
        <v>43975.843206018515</v>
      </c>
      <c r="V1114" s="71" t="s">
        <v>6200</v>
      </c>
      <c r="W1114" s="68"/>
      <c r="X1114" s="68"/>
      <c r="Y1114" s="73" t="s">
        <v>8200</v>
      </c>
      <c r="Z1114" s="68"/>
    </row>
    <row r="1115" spans="1:26" x14ac:dyDescent="0.25">
      <c r="A1115" s="66" t="s">
        <v>1090</v>
      </c>
      <c r="B1115" s="66" t="s">
        <v>2588</v>
      </c>
      <c r="C1115" s="77"/>
      <c r="D1115" s="78"/>
      <c r="E1115" s="79"/>
      <c r="F1115" s="80"/>
      <c r="G1115" s="77"/>
      <c r="H1115" s="76"/>
      <c r="I1115" s="81"/>
      <c r="J1115" s="81"/>
      <c r="K1115" s="36"/>
      <c r="L1115" s="82"/>
      <c r="M1115" s="82"/>
      <c r="N1115" s="83"/>
      <c r="O1115" s="68" t="s">
        <v>201</v>
      </c>
      <c r="P1115" s="70">
        <v>43975.843206018515</v>
      </c>
      <c r="Q1115" s="68" t="s">
        <v>3947</v>
      </c>
      <c r="R1115" s="68"/>
      <c r="S1115" s="68"/>
      <c r="T1115" s="68"/>
      <c r="U1115" s="70">
        <v>43975.843206018515</v>
      </c>
      <c r="V1115" s="71" t="s">
        <v>6201</v>
      </c>
      <c r="W1115" s="68"/>
      <c r="X1115" s="68"/>
      <c r="Y1115" s="73" t="s">
        <v>8201</v>
      </c>
      <c r="Z1115" s="68"/>
    </row>
    <row r="1116" spans="1:26" x14ac:dyDescent="0.25">
      <c r="A1116" s="66" t="s">
        <v>1091</v>
      </c>
      <c r="B1116" s="66" t="s">
        <v>1091</v>
      </c>
      <c r="C1116" s="77"/>
      <c r="D1116" s="78"/>
      <c r="E1116" s="79"/>
      <c r="F1116" s="80"/>
      <c r="G1116" s="77"/>
      <c r="H1116" s="76"/>
      <c r="I1116" s="81"/>
      <c r="J1116" s="81"/>
      <c r="K1116" s="36"/>
      <c r="L1116" s="82"/>
      <c r="M1116" s="82"/>
      <c r="N1116" s="83"/>
      <c r="O1116" s="68" t="s">
        <v>186</v>
      </c>
      <c r="P1116" s="70">
        <v>43975.843206018515</v>
      </c>
      <c r="Q1116" s="68" t="s">
        <v>3948</v>
      </c>
      <c r="R1116" s="71" t="s">
        <v>4992</v>
      </c>
      <c r="S1116" s="68" t="s">
        <v>203</v>
      </c>
      <c r="T1116" s="68"/>
      <c r="U1116" s="70">
        <v>43975.843206018515</v>
      </c>
      <c r="V1116" s="71" t="s">
        <v>6202</v>
      </c>
      <c r="W1116" s="68"/>
      <c r="X1116" s="68"/>
      <c r="Y1116" s="73" t="s">
        <v>8202</v>
      </c>
      <c r="Z1116" s="73" t="s">
        <v>9465</v>
      </c>
    </row>
    <row r="1117" spans="1:26" x14ac:dyDescent="0.25">
      <c r="A1117" s="66" t="s">
        <v>1092</v>
      </c>
      <c r="B1117" s="66" t="s">
        <v>2051</v>
      </c>
      <c r="C1117" s="77"/>
      <c r="D1117" s="78"/>
      <c r="E1117" s="79"/>
      <c r="F1117" s="80"/>
      <c r="G1117" s="77"/>
      <c r="H1117" s="76"/>
      <c r="I1117" s="81"/>
      <c r="J1117" s="81"/>
      <c r="K1117" s="36"/>
      <c r="L1117" s="82"/>
      <c r="M1117" s="82"/>
      <c r="N1117" s="83"/>
      <c r="O1117" s="68" t="s">
        <v>201</v>
      </c>
      <c r="P1117" s="70">
        <v>43975.843182870369</v>
      </c>
      <c r="Q1117" s="68" t="s">
        <v>3241</v>
      </c>
      <c r="R1117" s="68"/>
      <c r="S1117" s="68"/>
      <c r="T1117" s="68"/>
      <c r="U1117" s="70">
        <v>43975.843182870369</v>
      </c>
      <c r="V1117" s="71" t="s">
        <v>6203</v>
      </c>
      <c r="W1117" s="68"/>
      <c r="X1117" s="68"/>
      <c r="Y1117" s="73" t="s">
        <v>8203</v>
      </c>
      <c r="Z1117" s="68"/>
    </row>
    <row r="1118" spans="1:26" x14ac:dyDescent="0.25">
      <c r="A1118" s="66" t="s">
        <v>1092</v>
      </c>
      <c r="B1118" s="66" t="s">
        <v>2428</v>
      </c>
      <c r="C1118" s="77"/>
      <c r="D1118" s="78"/>
      <c r="E1118" s="79"/>
      <c r="F1118" s="80"/>
      <c r="G1118" s="77"/>
      <c r="H1118" s="76"/>
      <c r="I1118" s="81"/>
      <c r="J1118" s="81"/>
      <c r="K1118" s="36"/>
      <c r="L1118" s="82"/>
      <c r="M1118" s="82"/>
      <c r="N1118" s="83"/>
      <c r="O1118" s="68" t="s">
        <v>201</v>
      </c>
      <c r="P1118" s="70">
        <v>43975.843206018515</v>
      </c>
      <c r="Q1118" s="68" t="s">
        <v>3711</v>
      </c>
      <c r="R1118" s="68"/>
      <c r="S1118" s="68"/>
      <c r="T1118" s="68"/>
      <c r="U1118" s="70">
        <v>43975.843206018515</v>
      </c>
      <c r="V1118" s="71" t="s">
        <v>6204</v>
      </c>
      <c r="W1118" s="68"/>
      <c r="X1118" s="68"/>
      <c r="Y1118" s="73" t="s">
        <v>8204</v>
      </c>
      <c r="Z1118" s="68"/>
    </row>
    <row r="1119" spans="1:26" x14ac:dyDescent="0.25">
      <c r="A1119" s="66" t="s">
        <v>1093</v>
      </c>
      <c r="B1119" s="66" t="s">
        <v>2589</v>
      </c>
      <c r="C1119" s="77"/>
      <c r="D1119" s="78"/>
      <c r="E1119" s="79"/>
      <c r="F1119" s="80"/>
      <c r="G1119" s="77"/>
      <c r="H1119" s="76"/>
      <c r="I1119" s="81"/>
      <c r="J1119" s="81"/>
      <c r="K1119" s="36"/>
      <c r="L1119" s="82"/>
      <c r="M1119" s="82"/>
      <c r="N1119" s="83"/>
      <c r="O1119" s="68" t="s">
        <v>201</v>
      </c>
      <c r="P1119" s="70">
        <v>43975.843206018515</v>
      </c>
      <c r="Q1119" s="68" t="s">
        <v>3949</v>
      </c>
      <c r="R1119" s="68"/>
      <c r="S1119" s="68"/>
      <c r="T1119" s="68"/>
      <c r="U1119" s="70">
        <v>43975.843206018515</v>
      </c>
      <c r="V1119" s="71" t="s">
        <v>6205</v>
      </c>
      <c r="W1119" s="68"/>
      <c r="X1119" s="68"/>
      <c r="Y1119" s="73" t="s">
        <v>8205</v>
      </c>
      <c r="Z1119" s="68"/>
    </row>
    <row r="1120" spans="1:26" x14ac:dyDescent="0.25">
      <c r="A1120" s="66" t="s">
        <v>1093</v>
      </c>
      <c r="B1120" s="66" t="s">
        <v>2590</v>
      </c>
      <c r="C1120" s="77"/>
      <c r="D1120" s="78"/>
      <c r="E1120" s="79"/>
      <c r="F1120" s="80"/>
      <c r="G1120" s="77"/>
      <c r="H1120" s="76"/>
      <c r="I1120" s="81"/>
      <c r="J1120" s="81"/>
      <c r="K1120" s="36"/>
      <c r="L1120" s="82"/>
      <c r="M1120" s="82"/>
      <c r="N1120" s="83"/>
      <c r="O1120" s="68" t="s">
        <v>201</v>
      </c>
      <c r="P1120" s="70">
        <v>43975.843136574076</v>
      </c>
      <c r="Q1120" s="68" t="s">
        <v>3950</v>
      </c>
      <c r="R1120" s="68"/>
      <c r="S1120" s="68"/>
      <c r="T1120" s="68" t="s">
        <v>5258</v>
      </c>
      <c r="U1120" s="70">
        <v>43975.843136574076</v>
      </c>
      <c r="V1120" s="71" t="s">
        <v>6206</v>
      </c>
      <c r="W1120" s="68"/>
      <c r="X1120" s="68"/>
      <c r="Y1120" s="73" t="s">
        <v>8206</v>
      </c>
      <c r="Z1120" s="68"/>
    </row>
    <row r="1121" spans="1:26" x14ac:dyDescent="0.25">
      <c r="A1121" s="66" t="s">
        <v>1094</v>
      </c>
      <c r="B1121" s="66" t="s">
        <v>2591</v>
      </c>
      <c r="C1121" s="77"/>
      <c r="D1121" s="78"/>
      <c r="E1121" s="79"/>
      <c r="F1121" s="80"/>
      <c r="G1121" s="77"/>
      <c r="H1121" s="76"/>
      <c r="I1121" s="81"/>
      <c r="J1121" s="81"/>
      <c r="K1121" s="36"/>
      <c r="L1121" s="82"/>
      <c r="M1121" s="82"/>
      <c r="N1121" s="83"/>
      <c r="O1121" s="68" t="s">
        <v>201</v>
      </c>
      <c r="P1121" s="70">
        <v>43975.843206018515</v>
      </c>
      <c r="Q1121" s="68" t="s">
        <v>3951</v>
      </c>
      <c r="R1121" s="68"/>
      <c r="S1121" s="68"/>
      <c r="T1121" s="68"/>
      <c r="U1121" s="70">
        <v>43975.843206018515</v>
      </c>
      <c r="V1121" s="71" t="s">
        <v>6207</v>
      </c>
      <c r="W1121" s="68"/>
      <c r="X1121" s="68"/>
      <c r="Y1121" s="73" t="s">
        <v>8207</v>
      </c>
      <c r="Z1121" s="68"/>
    </row>
    <row r="1122" spans="1:26" x14ac:dyDescent="0.25">
      <c r="A1122" s="66" t="s">
        <v>1095</v>
      </c>
      <c r="B1122" s="66" t="s">
        <v>2592</v>
      </c>
      <c r="C1122" s="77"/>
      <c r="D1122" s="78"/>
      <c r="E1122" s="79"/>
      <c r="F1122" s="80"/>
      <c r="G1122" s="77"/>
      <c r="H1122" s="76"/>
      <c r="I1122" s="81"/>
      <c r="J1122" s="81"/>
      <c r="K1122" s="36"/>
      <c r="L1122" s="82"/>
      <c r="M1122" s="82"/>
      <c r="N1122" s="83"/>
      <c r="O1122" s="68" t="s">
        <v>202</v>
      </c>
      <c r="P1122" s="70">
        <v>43975.843206018515</v>
      </c>
      <c r="Q1122" s="68" t="s">
        <v>3952</v>
      </c>
      <c r="R1122" s="68"/>
      <c r="S1122" s="68"/>
      <c r="T1122" s="68"/>
      <c r="U1122" s="70">
        <v>43975.843206018515</v>
      </c>
      <c r="V1122" s="71" t="s">
        <v>6208</v>
      </c>
      <c r="W1122" s="68"/>
      <c r="X1122" s="68"/>
      <c r="Y1122" s="73" t="s">
        <v>8208</v>
      </c>
      <c r="Z1122" s="73" t="s">
        <v>9466</v>
      </c>
    </row>
    <row r="1123" spans="1:26" x14ac:dyDescent="0.25">
      <c r="A1123" s="66" t="s">
        <v>1096</v>
      </c>
      <c r="B1123" s="66" t="s">
        <v>2593</v>
      </c>
      <c r="C1123" s="77"/>
      <c r="D1123" s="78"/>
      <c r="E1123" s="79"/>
      <c r="F1123" s="80"/>
      <c r="G1123" s="77"/>
      <c r="H1123" s="76"/>
      <c r="I1123" s="81"/>
      <c r="J1123" s="81"/>
      <c r="K1123" s="36"/>
      <c r="L1123" s="82"/>
      <c r="M1123" s="82"/>
      <c r="N1123" s="83"/>
      <c r="O1123" s="68" t="s">
        <v>201</v>
      </c>
      <c r="P1123" s="70">
        <v>43975.843217592592</v>
      </c>
      <c r="Q1123" s="68" t="s">
        <v>3953</v>
      </c>
      <c r="R1123" s="68"/>
      <c r="S1123" s="68"/>
      <c r="T1123" s="68"/>
      <c r="U1123" s="70">
        <v>43975.843217592592</v>
      </c>
      <c r="V1123" s="71" t="s">
        <v>6209</v>
      </c>
      <c r="W1123" s="68"/>
      <c r="X1123" s="68"/>
      <c r="Y1123" s="73" t="s">
        <v>8209</v>
      </c>
      <c r="Z1123" s="73" t="s">
        <v>9467</v>
      </c>
    </row>
    <row r="1124" spans="1:26" x14ac:dyDescent="0.25">
      <c r="A1124" s="66" t="s">
        <v>1096</v>
      </c>
      <c r="B1124" s="66" t="s">
        <v>2594</v>
      </c>
      <c r="C1124" s="77"/>
      <c r="D1124" s="78"/>
      <c r="E1124" s="79"/>
      <c r="F1124" s="80"/>
      <c r="G1124" s="77"/>
      <c r="H1124" s="76"/>
      <c r="I1124" s="81"/>
      <c r="J1124" s="81"/>
      <c r="K1124" s="36"/>
      <c r="L1124" s="82"/>
      <c r="M1124" s="82"/>
      <c r="N1124" s="83"/>
      <c r="O1124" s="68" t="s">
        <v>202</v>
      </c>
      <c r="P1124" s="70">
        <v>43975.843217592592</v>
      </c>
      <c r="Q1124" s="68" t="s">
        <v>3953</v>
      </c>
      <c r="R1124" s="68"/>
      <c r="S1124" s="68"/>
      <c r="T1124" s="68"/>
      <c r="U1124" s="70">
        <v>43975.843217592592</v>
      </c>
      <c r="V1124" s="71" t="s">
        <v>6209</v>
      </c>
      <c r="W1124" s="68"/>
      <c r="X1124" s="68"/>
      <c r="Y1124" s="73" t="s">
        <v>8209</v>
      </c>
      <c r="Z1124" s="73" t="s">
        <v>9467</v>
      </c>
    </row>
    <row r="1125" spans="1:26" x14ac:dyDescent="0.25">
      <c r="A1125" s="66" t="s">
        <v>1097</v>
      </c>
      <c r="B1125" s="66" t="s">
        <v>1097</v>
      </c>
      <c r="C1125" s="77"/>
      <c r="D1125" s="78"/>
      <c r="E1125" s="79"/>
      <c r="F1125" s="80"/>
      <c r="G1125" s="77"/>
      <c r="H1125" s="76"/>
      <c r="I1125" s="81"/>
      <c r="J1125" s="81"/>
      <c r="K1125" s="36"/>
      <c r="L1125" s="82"/>
      <c r="M1125" s="82"/>
      <c r="N1125" s="83"/>
      <c r="O1125" s="68" t="s">
        <v>186</v>
      </c>
      <c r="P1125" s="70">
        <v>43975.843217592592</v>
      </c>
      <c r="Q1125" s="73" t="s">
        <v>3954</v>
      </c>
      <c r="R1125" s="71" t="s">
        <v>4993</v>
      </c>
      <c r="S1125" s="68" t="s">
        <v>203</v>
      </c>
      <c r="T1125" s="68"/>
      <c r="U1125" s="70">
        <v>43975.843217592592</v>
      </c>
      <c r="V1125" s="71" t="s">
        <v>6210</v>
      </c>
      <c r="W1125" s="68"/>
      <c r="X1125" s="68"/>
      <c r="Y1125" s="73" t="s">
        <v>8210</v>
      </c>
      <c r="Z1125" s="73" t="s">
        <v>9468</v>
      </c>
    </row>
    <row r="1126" spans="1:26" x14ac:dyDescent="0.25">
      <c r="A1126" s="66" t="s">
        <v>1098</v>
      </c>
      <c r="B1126" s="66" t="s">
        <v>1098</v>
      </c>
      <c r="C1126" s="77"/>
      <c r="D1126" s="78"/>
      <c r="E1126" s="79"/>
      <c r="F1126" s="80"/>
      <c r="G1126" s="77"/>
      <c r="H1126" s="76"/>
      <c r="I1126" s="81"/>
      <c r="J1126" s="81"/>
      <c r="K1126" s="36"/>
      <c r="L1126" s="82"/>
      <c r="M1126" s="82"/>
      <c r="N1126" s="83"/>
      <c r="O1126" s="68" t="s">
        <v>186</v>
      </c>
      <c r="P1126" s="70">
        <v>43975.843217592592</v>
      </c>
      <c r="Q1126" s="68" t="s">
        <v>3955</v>
      </c>
      <c r="R1126" s="68"/>
      <c r="S1126" s="68"/>
      <c r="T1126" s="68"/>
      <c r="U1126" s="70">
        <v>43975.843217592592</v>
      </c>
      <c r="V1126" s="71" t="s">
        <v>6211</v>
      </c>
      <c r="W1126" s="68"/>
      <c r="X1126" s="68"/>
      <c r="Y1126" s="73" t="s">
        <v>8211</v>
      </c>
      <c r="Z1126" s="68"/>
    </row>
    <row r="1127" spans="1:26" x14ac:dyDescent="0.25">
      <c r="A1127" s="66" t="s">
        <v>1099</v>
      </c>
      <c r="B1127" s="66" t="s">
        <v>1983</v>
      </c>
      <c r="C1127" s="77"/>
      <c r="D1127" s="78"/>
      <c r="E1127" s="79"/>
      <c r="F1127" s="80"/>
      <c r="G1127" s="77"/>
      <c r="H1127" s="76"/>
      <c r="I1127" s="81"/>
      <c r="J1127" s="81"/>
      <c r="K1127" s="36"/>
      <c r="L1127" s="82"/>
      <c r="M1127" s="82"/>
      <c r="N1127" s="83"/>
      <c r="O1127" s="68" t="s">
        <v>202</v>
      </c>
      <c r="P1127" s="70">
        <v>43975.843217592592</v>
      </c>
      <c r="Q1127" s="68" t="s">
        <v>3956</v>
      </c>
      <c r="R1127" s="71" t="s">
        <v>4994</v>
      </c>
      <c r="S1127" s="68" t="s">
        <v>203</v>
      </c>
      <c r="T1127" s="68"/>
      <c r="U1127" s="70">
        <v>43975.843217592592</v>
      </c>
      <c r="V1127" s="71" t="s">
        <v>6212</v>
      </c>
      <c r="W1127" s="68"/>
      <c r="X1127" s="68"/>
      <c r="Y1127" s="73" t="s">
        <v>8212</v>
      </c>
      <c r="Z1127" s="68"/>
    </row>
    <row r="1128" spans="1:26" x14ac:dyDescent="0.25">
      <c r="A1128" s="66" t="s">
        <v>1100</v>
      </c>
      <c r="B1128" s="66" t="s">
        <v>2021</v>
      </c>
      <c r="C1128" s="77"/>
      <c r="D1128" s="78"/>
      <c r="E1128" s="79"/>
      <c r="F1128" s="80"/>
      <c r="G1128" s="77"/>
      <c r="H1128" s="76"/>
      <c r="I1128" s="81"/>
      <c r="J1128" s="81"/>
      <c r="K1128" s="36"/>
      <c r="L1128" s="82"/>
      <c r="M1128" s="82"/>
      <c r="N1128" s="83"/>
      <c r="O1128" s="68" t="s">
        <v>201</v>
      </c>
      <c r="P1128" s="70">
        <v>43975.843217592592</v>
      </c>
      <c r="Q1128" s="68" t="s">
        <v>3207</v>
      </c>
      <c r="R1128" s="68"/>
      <c r="S1128" s="68"/>
      <c r="T1128" s="68" t="s">
        <v>5209</v>
      </c>
      <c r="U1128" s="70">
        <v>43975.843217592592</v>
      </c>
      <c r="V1128" s="71" t="s">
        <v>6213</v>
      </c>
      <c r="W1128" s="68"/>
      <c r="X1128" s="68"/>
      <c r="Y1128" s="73" t="s">
        <v>8213</v>
      </c>
      <c r="Z1128" s="68"/>
    </row>
    <row r="1129" spans="1:26" x14ac:dyDescent="0.25">
      <c r="A1129" s="66" t="s">
        <v>1101</v>
      </c>
      <c r="B1129" s="66" t="s">
        <v>2595</v>
      </c>
      <c r="C1129" s="77"/>
      <c r="D1129" s="78"/>
      <c r="E1129" s="79"/>
      <c r="F1129" s="80"/>
      <c r="G1129" s="77"/>
      <c r="H1129" s="76"/>
      <c r="I1129" s="81"/>
      <c r="J1129" s="81"/>
      <c r="K1129" s="36"/>
      <c r="L1129" s="82"/>
      <c r="M1129" s="82"/>
      <c r="N1129" s="83"/>
      <c r="O1129" s="68" t="s">
        <v>201</v>
      </c>
      <c r="P1129" s="70">
        <v>43975.843171296299</v>
      </c>
      <c r="Q1129" s="68" t="s">
        <v>3957</v>
      </c>
      <c r="R1129" s="68"/>
      <c r="S1129" s="68"/>
      <c r="T1129" s="68"/>
      <c r="U1129" s="70">
        <v>43975.843171296299</v>
      </c>
      <c r="V1129" s="71" t="s">
        <v>6214</v>
      </c>
      <c r="W1129" s="68"/>
      <c r="X1129" s="68"/>
      <c r="Y1129" s="73" t="s">
        <v>8214</v>
      </c>
      <c r="Z1129" s="68"/>
    </row>
    <row r="1130" spans="1:26" x14ac:dyDescent="0.25">
      <c r="A1130" s="66" t="s">
        <v>1101</v>
      </c>
      <c r="B1130" s="66" t="s">
        <v>2596</v>
      </c>
      <c r="C1130" s="77"/>
      <c r="D1130" s="78"/>
      <c r="E1130" s="79"/>
      <c r="F1130" s="80"/>
      <c r="G1130" s="77"/>
      <c r="H1130" s="76"/>
      <c r="I1130" s="81"/>
      <c r="J1130" s="81"/>
      <c r="K1130" s="36"/>
      <c r="L1130" s="82"/>
      <c r="M1130" s="82"/>
      <c r="N1130" s="83"/>
      <c r="O1130" s="68" t="s">
        <v>201</v>
      </c>
      <c r="P1130" s="70">
        <v>43975.843217592592</v>
      </c>
      <c r="Q1130" s="68" t="s">
        <v>3958</v>
      </c>
      <c r="R1130" s="68"/>
      <c r="S1130" s="68"/>
      <c r="T1130" s="68"/>
      <c r="U1130" s="70">
        <v>43975.843217592592</v>
      </c>
      <c r="V1130" s="71" t="s">
        <v>6215</v>
      </c>
      <c r="W1130" s="68"/>
      <c r="X1130" s="68"/>
      <c r="Y1130" s="73" t="s">
        <v>8215</v>
      </c>
      <c r="Z1130" s="68"/>
    </row>
    <row r="1131" spans="1:26" x14ac:dyDescent="0.25">
      <c r="A1131" s="66" t="s">
        <v>1101</v>
      </c>
      <c r="B1131" s="66" t="s">
        <v>2150</v>
      </c>
      <c r="C1131" s="77"/>
      <c r="D1131" s="78"/>
      <c r="E1131" s="79"/>
      <c r="F1131" s="80"/>
      <c r="G1131" s="77"/>
      <c r="H1131" s="76"/>
      <c r="I1131" s="81"/>
      <c r="J1131" s="81"/>
      <c r="K1131" s="36"/>
      <c r="L1131" s="82"/>
      <c r="M1131" s="82"/>
      <c r="N1131" s="83"/>
      <c r="O1131" s="68" t="s">
        <v>201</v>
      </c>
      <c r="P1131" s="70">
        <v>43975.843171296299</v>
      </c>
      <c r="Q1131" s="68" t="s">
        <v>3957</v>
      </c>
      <c r="R1131" s="68"/>
      <c r="S1131" s="68"/>
      <c r="T1131" s="68"/>
      <c r="U1131" s="70">
        <v>43975.843171296299</v>
      </c>
      <c r="V1131" s="71" t="s">
        <v>6214</v>
      </c>
      <c r="W1131" s="68"/>
      <c r="X1131" s="68"/>
      <c r="Y1131" s="73" t="s">
        <v>8214</v>
      </c>
      <c r="Z1131" s="68"/>
    </row>
    <row r="1132" spans="1:26" x14ac:dyDescent="0.25">
      <c r="A1132" s="66" t="s">
        <v>1101</v>
      </c>
      <c r="B1132" s="66" t="s">
        <v>2531</v>
      </c>
      <c r="C1132" s="77"/>
      <c r="D1132" s="78"/>
      <c r="E1132" s="79"/>
      <c r="F1132" s="80"/>
      <c r="G1132" s="77"/>
      <c r="H1132" s="76"/>
      <c r="I1132" s="81"/>
      <c r="J1132" s="81"/>
      <c r="K1132" s="36"/>
      <c r="L1132" s="82"/>
      <c r="M1132" s="82"/>
      <c r="N1132" s="83"/>
      <c r="O1132" s="68" t="s">
        <v>201</v>
      </c>
      <c r="P1132" s="70">
        <v>43975.843171296299</v>
      </c>
      <c r="Q1132" s="68" t="s">
        <v>3957</v>
      </c>
      <c r="R1132" s="68"/>
      <c r="S1132" s="68"/>
      <c r="T1132" s="68"/>
      <c r="U1132" s="70">
        <v>43975.843171296299</v>
      </c>
      <c r="V1132" s="71" t="s">
        <v>6214</v>
      </c>
      <c r="W1132" s="68"/>
      <c r="X1132" s="68"/>
      <c r="Y1132" s="73" t="s">
        <v>8214</v>
      </c>
      <c r="Z1132" s="68"/>
    </row>
    <row r="1133" spans="1:26" x14ac:dyDescent="0.25">
      <c r="A1133" s="66" t="s">
        <v>1101</v>
      </c>
      <c r="B1133" s="66" t="s">
        <v>2532</v>
      </c>
      <c r="C1133" s="77"/>
      <c r="D1133" s="78"/>
      <c r="E1133" s="79"/>
      <c r="F1133" s="80"/>
      <c r="G1133" s="77"/>
      <c r="H1133" s="76"/>
      <c r="I1133" s="81"/>
      <c r="J1133" s="81"/>
      <c r="K1133" s="36"/>
      <c r="L1133" s="82"/>
      <c r="M1133" s="82"/>
      <c r="N1133" s="83"/>
      <c r="O1133" s="68" t="s">
        <v>201</v>
      </c>
      <c r="P1133" s="70">
        <v>43975.843171296299</v>
      </c>
      <c r="Q1133" s="68" t="s">
        <v>3957</v>
      </c>
      <c r="R1133" s="68"/>
      <c r="S1133" s="68"/>
      <c r="T1133" s="68"/>
      <c r="U1133" s="70">
        <v>43975.843171296299</v>
      </c>
      <c r="V1133" s="71" t="s">
        <v>6214</v>
      </c>
      <c r="W1133" s="68"/>
      <c r="X1133" s="68"/>
      <c r="Y1133" s="73" t="s">
        <v>8214</v>
      </c>
      <c r="Z1133" s="68"/>
    </row>
    <row r="1134" spans="1:26" x14ac:dyDescent="0.25">
      <c r="A1134" s="66" t="s">
        <v>1101</v>
      </c>
      <c r="B1134" s="66" t="s">
        <v>2533</v>
      </c>
      <c r="C1134" s="77"/>
      <c r="D1134" s="78"/>
      <c r="E1134" s="79"/>
      <c r="F1134" s="80"/>
      <c r="G1134" s="77"/>
      <c r="H1134" s="76"/>
      <c r="I1134" s="81"/>
      <c r="J1134" s="81"/>
      <c r="K1134" s="36"/>
      <c r="L1134" s="82"/>
      <c r="M1134" s="82"/>
      <c r="N1134" s="83"/>
      <c r="O1134" s="68" t="s">
        <v>201</v>
      </c>
      <c r="P1134" s="70">
        <v>43975.843171296299</v>
      </c>
      <c r="Q1134" s="68" t="s">
        <v>3957</v>
      </c>
      <c r="R1134" s="68"/>
      <c r="S1134" s="68"/>
      <c r="T1134" s="68"/>
      <c r="U1134" s="70">
        <v>43975.843171296299</v>
      </c>
      <c r="V1134" s="71" t="s">
        <v>6214</v>
      </c>
      <c r="W1134" s="68"/>
      <c r="X1134" s="68"/>
      <c r="Y1134" s="73" t="s">
        <v>8214</v>
      </c>
      <c r="Z1134" s="68"/>
    </row>
    <row r="1135" spans="1:26" x14ac:dyDescent="0.25">
      <c r="A1135" s="66" t="s">
        <v>1101</v>
      </c>
      <c r="B1135" s="66" t="s">
        <v>2049</v>
      </c>
      <c r="C1135" s="77"/>
      <c r="D1135" s="78"/>
      <c r="E1135" s="79"/>
      <c r="F1135" s="80"/>
      <c r="G1135" s="77"/>
      <c r="H1135" s="76"/>
      <c r="I1135" s="81"/>
      <c r="J1135" s="81"/>
      <c r="K1135" s="36"/>
      <c r="L1135" s="82"/>
      <c r="M1135" s="82"/>
      <c r="N1135" s="83"/>
      <c r="O1135" s="68" t="s">
        <v>201</v>
      </c>
      <c r="P1135" s="70">
        <v>43975.843171296299</v>
      </c>
      <c r="Q1135" s="68" t="s">
        <v>3957</v>
      </c>
      <c r="R1135" s="68"/>
      <c r="S1135" s="68"/>
      <c r="T1135" s="68"/>
      <c r="U1135" s="70">
        <v>43975.843171296299</v>
      </c>
      <c r="V1135" s="71" t="s">
        <v>6214</v>
      </c>
      <c r="W1135" s="68"/>
      <c r="X1135" s="68"/>
      <c r="Y1135" s="73" t="s">
        <v>8214</v>
      </c>
      <c r="Z1135" s="68"/>
    </row>
    <row r="1136" spans="1:26" x14ac:dyDescent="0.25">
      <c r="A1136" s="66" t="s">
        <v>1101</v>
      </c>
      <c r="B1136" s="66" t="s">
        <v>1983</v>
      </c>
      <c r="C1136" s="77"/>
      <c r="D1136" s="78"/>
      <c r="E1136" s="79"/>
      <c r="F1136" s="80"/>
      <c r="G1136" s="77"/>
      <c r="H1136" s="76"/>
      <c r="I1136" s="81"/>
      <c r="J1136" s="81"/>
      <c r="K1136" s="36"/>
      <c r="L1136" s="82"/>
      <c r="M1136" s="82"/>
      <c r="N1136" s="83"/>
      <c r="O1136" s="68" t="s">
        <v>201</v>
      </c>
      <c r="P1136" s="70">
        <v>43975.843171296299</v>
      </c>
      <c r="Q1136" s="68" t="s">
        <v>3957</v>
      </c>
      <c r="R1136" s="68"/>
      <c r="S1136" s="68"/>
      <c r="T1136" s="68"/>
      <c r="U1136" s="70">
        <v>43975.843171296299</v>
      </c>
      <c r="V1136" s="71" t="s">
        <v>6214</v>
      </c>
      <c r="W1136" s="68"/>
      <c r="X1136" s="68"/>
      <c r="Y1136" s="73" t="s">
        <v>8214</v>
      </c>
      <c r="Z1136" s="68"/>
    </row>
    <row r="1137" spans="1:26" x14ac:dyDescent="0.25">
      <c r="A1137" s="66" t="s">
        <v>1101</v>
      </c>
      <c r="B1137" s="66" t="s">
        <v>2534</v>
      </c>
      <c r="C1137" s="77"/>
      <c r="D1137" s="78"/>
      <c r="E1137" s="79"/>
      <c r="F1137" s="80"/>
      <c r="G1137" s="77"/>
      <c r="H1137" s="76"/>
      <c r="I1137" s="81"/>
      <c r="J1137" s="81"/>
      <c r="K1137" s="36"/>
      <c r="L1137" s="82"/>
      <c r="M1137" s="82"/>
      <c r="N1137" s="83"/>
      <c r="O1137" s="68" t="s">
        <v>201</v>
      </c>
      <c r="P1137" s="70">
        <v>43975.843171296299</v>
      </c>
      <c r="Q1137" s="68" t="s">
        <v>3957</v>
      </c>
      <c r="R1137" s="68"/>
      <c r="S1137" s="68"/>
      <c r="T1137" s="68"/>
      <c r="U1137" s="70">
        <v>43975.843171296299</v>
      </c>
      <c r="V1137" s="71" t="s">
        <v>6214</v>
      </c>
      <c r="W1137" s="68"/>
      <c r="X1137" s="68"/>
      <c r="Y1137" s="73" t="s">
        <v>8214</v>
      </c>
      <c r="Z1137" s="68"/>
    </row>
    <row r="1138" spans="1:26" x14ac:dyDescent="0.25">
      <c r="A1138" s="66" t="s">
        <v>1101</v>
      </c>
      <c r="B1138" s="66" t="s">
        <v>2150</v>
      </c>
      <c r="C1138" s="77"/>
      <c r="D1138" s="78"/>
      <c r="E1138" s="79"/>
      <c r="F1138" s="80"/>
      <c r="G1138" s="77"/>
      <c r="H1138" s="76"/>
      <c r="I1138" s="81"/>
      <c r="J1138" s="81"/>
      <c r="K1138" s="36"/>
      <c r="L1138" s="82"/>
      <c r="M1138" s="82"/>
      <c r="N1138" s="83"/>
      <c r="O1138" s="68" t="s">
        <v>201</v>
      </c>
      <c r="P1138" s="70">
        <v>43975.843217592592</v>
      </c>
      <c r="Q1138" s="68" t="s">
        <v>3958</v>
      </c>
      <c r="R1138" s="68"/>
      <c r="S1138" s="68"/>
      <c r="T1138" s="68"/>
      <c r="U1138" s="70">
        <v>43975.843217592592</v>
      </c>
      <c r="V1138" s="71" t="s">
        <v>6215</v>
      </c>
      <c r="W1138" s="68"/>
      <c r="X1138" s="68"/>
      <c r="Y1138" s="73" t="s">
        <v>8215</v>
      </c>
      <c r="Z1138" s="68"/>
    </row>
    <row r="1139" spans="1:26" x14ac:dyDescent="0.25">
      <c r="A1139" s="66" t="s">
        <v>1101</v>
      </c>
      <c r="B1139" s="66" t="s">
        <v>2531</v>
      </c>
      <c r="C1139" s="77"/>
      <c r="D1139" s="78"/>
      <c r="E1139" s="79"/>
      <c r="F1139" s="80"/>
      <c r="G1139" s="77"/>
      <c r="H1139" s="76"/>
      <c r="I1139" s="81"/>
      <c r="J1139" s="81"/>
      <c r="K1139" s="36"/>
      <c r="L1139" s="82"/>
      <c r="M1139" s="82"/>
      <c r="N1139" s="83"/>
      <c r="O1139" s="68" t="s">
        <v>201</v>
      </c>
      <c r="P1139" s="70">
        <v>43975.843217592592</v>
      </c>
      <c r="Q1139" s="68" t="s">
        <v>3958</v>
      </c>
      <c r="R1139" s="68"/>
      <c r="S1139" s="68"/>
      <c r="T1139" s="68"/>
      <c r="U1139" s="70">
        <v>43975.843217592592</v>
      </c>
      <c r="V1139" s="71" t="s">
        <v>6215</v>
      </c>
      <c r="W1139" s="68"/>
      <c r="X1139" s="68"/>
      <c r="Y1139" s="73" t="s">
        <v>8215</v>
      </c>
      <c r="Z1139" s="68"/>
    </row>
    <row r="1140" spans="1:26" x14ac:dyDescent="0.25">
      <c r="A1140" s="66" t="s">
        <v>1101</v>
      </c>
      <c r="B1140" s="66" t="s">
        <v>2532</v>
      </c>
      <c r="C1140" s="77"/>
      <c r="D1140" s="78"/>
      <c r="E1140" s="79"/>
      <c r="F1140" s="80"/>
      <c r="G1140" s="77"/>
      <c r="H1140" s="76"/>
      <c r="I1140" s="81"/>
      <c r="J1140" s="81"/>
      <c r="K1140" s="36"/>
      <c r="L1140" s="82"/>
      <c r="M1140" s="82"/>
      <c r="N1140" s="83"/>
      <c r="O1140" s="68" t="s">
        <v>201</v>
      </c>
      <c r="P1140" s="70">
        <v>43975.843217592592</v>
      </c>
      <c r="Q1140" s="68" t="s">
        <v>3958</v>
      </c>
      <c r="R1140" s="68"/>
      <c r="S1140" s="68"/>
      <c r="T1140" s="68"/>
      <c r="U1140" s="70">
        <v>43975.843217592592</v>
      </c>
      <c r="V1140" s="71" t="s">
        <v>6215</v>
      </c>
      <c r="W1140" s="68"/>
      <c r="X1140" s="68"/>
      <c r="Y1140" s="73" t="s">
        <v>8215</v>
      </c>
      <c r="Z1140" s="68"/>
    </row>
    <row r="1141" spans="1:26" x14ac:dyDescent="0.25">
      <c r="A1141" s="66" t="s">
        <v>1101</v>
      </c>
      <c r="B1141" s="66" t="s">
        <v>2533</v>
      </c>
      <c r="C1141" s="77"/>
      <c r="D1141" s="78"/>
      <c r="E1141" s="79"/>
      <c r="F1141" s="80"/>
      <c r="G1141" s="77"/>
      <c r="H1141" s="76"/>
      <c r="I1141" s="81"/>
      <c r="J1141" s="81"/>
      <c r="K1141" s="36"/>
      <c r="L1141" s="82"/>
      <c r="M1141" s="82"/>
      <c r="N1141" s="83"/>
      <c r="O1141" s="68" t="s">
        <v>201</v>
      </c>
      <c r="P1141" s="70">
        <v>43975.843217592592</v>
      </c>
      <c r="Q1141" s="68" t="s">
        <v>3958</v>
      </c>
      <c r="R1141" s="68"/>
      <c r="S1141" s="68"/>
      <c r="T1141" s="68"/>
      <c r="U1141" s="70">
        <v>43975.843217592592</v>
      </c>
      <c r="V1141" s="71" t="s">
        <v>6215</v>
      </c>
      <c r="W1141" s="68"/>
      <c r="X1141" s="68"/>
      <c r="Y1141" s="73" t="s">
        <v>8215</v>
      </c>
      <c r="Z1141" s="68"/>
    </row>
    <row r="1142" spans="1:26" x14ac:dyDescent="0.25">
      <c r="A1142" s="66" t="s">
        <v>1101</v>
      </c>
      <c r="B1142" s="66" t="s">
        <v>2049</v>
      </c>
      <c r="C1142" s="77"/>
      <c r="D1142" s="78"/>
      <c r="E1142" s="79"/>
      <c r="F1142" s="80"/>
      <c r="G1142" s="77"/>
      <c r="H1142" s="76"/>
      <c r="I1142" s="81"/>
      <c r="J1142" s="81"/>
      <c r="K1142" s="36"/>
      <c r="L1142" s="82"/>
      <c r="M1142" s="82"/>
      <c r="N1142" s="83"/>
      <c r="O1142" s="68" t="s">
        <v>201</v>
      </c>
      <c r="P1142" s="70">
        <v>43975.843217592592</v>
      </c>
      <c r="Q1142" s="68" t="s">
        <v>3958</v>
      </c>
      <c r="R1142" s="68"/>
      <c r="S1142" s="68"/>
      <c r="T1142" s="68"/>
      <c r="U1142" s="70">
        <v>43975.843217592592</v>
      </c>
      <c r="V1142" s="71" t="s">
        <v>6215</v>
      </c>
      <c r="W1142" s="68"/>
      <c r="X1142" s="68"/>
      <c r="Y1142" s="73" t="s">
        <v>8215</v>
      </c>
      <c r="Z1142" s="68"/>
    </row>
    <row r="1143" spans="1:26" x14ac:dyDescent="0.25">
      <c r="A1143" s="66" t="s">
        <v>1101</v>
      </c>
      <c r="B1143" s="66" t="s">
        <v>1983</v>
      </c>
      <c r="C1143" s="77"/>
      <c r="D1143" s="78"/>
      <c r="E1143" s="79"/>
      <c r="F1143" s="80"/>
      <c r="G1143" s="77"/>
      <c r="H1143" s="76"/>
      <c r="I1143" s="81"/>
      <c r="J1143" s="81"/>
      <c r="K1143" s="36"/>
      <c r="L1143" s="82"/>
      <c r="M1143" s="82"/>
      <c r="N1143" s="83"/>
      <c r="O1143" s="68" t="s">
        <v>201</v>
      </c>
      <c r="P1143" s="70">
        <v>43975.843217592592</v>
      </c>
      <c r="Q1143" s="68" t="s">
        <v>3958</v>
      </c>
      <c r="R1143" s="68"/>
      <c r="S1143" s="68"/>
      <c r="T1143" s="68"/>
      <c r="U1143" s="70">
        <v>43975.843217592592</v>
      </c>
      <c r="V1143" s="71" t="s">
        <v>6215</v>
      </c>
      <c r="W1143" s="68"/>
      <c r="X1143" s="68"/>
      <c r="Y1143" s="73" t="s">
        <v>8215</v>
      </c>
      <c r="Z1143" s="68"/>
    </row>
    <row r="1144" spans="1:26" x14ac:dyDescent="0.25">
      <c r="A1144" s="66" t="s">
        <v>1101</v>
      </c>
      <c r="B1144" s="66" t="s">
        <v>2534</v>
      </c>
      <c r="C1144" s="77"/>
      <c r="D1144" s="78"/>
      <c r="E1144" s="79"/>
      <c r="F1144" s="80"/>
      <c r="G1144" s="77"/>
      <c r="H1144" s="76"/>
      <c r="I1144" s="81"/>
      <c r="J1144" s="81"/>
      <c r="K1144" s="36"/>
      <c r="L1144" s="82"/>
      <c r="M1144" s="82"/>
      <c r="N1144" s="83"/>
      <c r="O1144" s="68" t="s">
        <v>201</v>
      </c>
      <c r="P1144" s="70">
        <v>43975.843217592592</v>
      </c>
      <c r="Q1144" s="68" t="s">
        <v>3958</v>
      </c>
      <c r="R1144" s="68"/>
      <c r="S1144" s="68"/>
      <c r="T1144" s="68"/>
      <c r="U1144" s="70">
        <v>43975.843217592592</v>
      </c>
      <c r="V1144" s="71" t="s">
        <v>6215</v>
      </c>
      <c r="W1144" s="68"/>
      <c r="X1144" s="68"/>
      <c r="Y1144" s="73" t="s">
        <v>8215</v>
      </c>
      <c r="Z1144" s="68"/>
    </row>
    <row r="1145" spans="1:26" x14ac:dyDescent="0.25">
      <c r="A1145" s="66" t="s">
        <v>1102</v>
      </c>
      <c r="B1145" s="66" t="s">
        <v>1102</v>
      </c>
      <c r="C1145" s="77"/>
      <c r="D1145" s="78"/>
      <c r="E1145" s="79"/>
      <c r="F1145" s="80"/>
      <c r="G1145" s="77"/>
      <c r="H1145" s="76"/>
      <c r="I1145" s="81"/>
      <c r="J1145" s="81"/>
      <c r="K1145" s="36"/>
      <c r="L1145" s="82"/>
      <c r="M1145" s="82"/>
      <c r="N1145" s="83"/>
      <c r="O1145" s="68" t="s">
        <v>186</v>
      </c>
      <c r="P1145" s="70">
        <v>43975.843217592592</v>
      </c>
      <c r="Q1145" s="68" t="s">
        <v>3959</v>
      </c>
      <c r="R1145" s="71" t="s">
        <v>4995</v>
      </c>
      <c r="S1145" s="68" t="s">
        <v>203</v>
      </c>
      <c r="T1145" s="68"/>
      <c r="U1145" s="70">
        <v>43975.843217592592</v>
      </c>
      <c r="V1145" s="71" t="s">
        <v>6216</v>
      </c>
      <c r="W1145" s="68"/>
      <c r="X1145" s="68"/>
      <c r="Y1145" s="73" t="s">
        <v>8216</v>
      </c>
      <c r="Z1145" s="68"/>
    </row>
    <row r="1146" spans="1:26" x14ac:dyDescent="0.25">
      <c r="A1146" s="66" t="s">
        <v>1103</v>
      </c>
      <c r="B1146" s="66" t="s">
        <v>2597</v>
      </c>
      <c r="C1146" s="77"/>
      <c r="D1146" s="78"/>
      <c r="E1146" s="79"/>
      <c r="F1146" s="80"/>
      <c r="G1146" s="77"/>
      <c r="H1146" s="76"/>
      <c r="I1146" s="81"/>
      <c r="J1146" s="81"/>
      <c r="K1146" s="36"/>
      <c r="L1146" s="82"/>
      <c r="M1146" s="82"/>
      <c r="N1146" s="83"/>
      <c r="O1146" s="68" t="s">
        <v>201</v>
      </c>
      <c r="P1146" s="70">
        <v>43975.843217592592</v>
      </c>
      <c r="Q1146" s="68" t="s">
        <v>3960</v>
      </c>
      <c r="R1146" s="71" t="s">
        <v>4996</v>
      </c>
      <c r="S1146" s="68" t="s">
        <v>5203</v>
      </c>
      <c r="T1146" s="68"/>
      <c r="U1146" s="70">
        <v>43975.843217592592</v>
      </c>
      <c r="V1146" s="71" t="s">
        <v>6217</v>
      </c>
      <c r="W1146" s="68"/>
      <c r="X1146" s="68"/>
      <c r="Y1146" s="73" t="s">
        <v>8217</v>
      </c>
      <c r="Z1146" s="68"/>
    </row>
    <row r="1147" spans="1:26" x14ac:dyDescent="0.25">
      <c r="A1147" s="66" t="s">
        <v>1104</v>
      </c>
      <c r="B1147" s="66" t="s">
        <v>2087</v>
      </c>
      <c r="C1147" s="77"/>
      <c r="D1147" s="78"/>
      <c r="E1147" s="79"/>
      <c r="F1147" s="80"/>
      <c r="G1147" s="77"/>
      <c r="H1147" s="76"/>
      <c r="I1147" s="81"/>
      <c r="J1147" s="81"/>
      <c r="K1147" s="36"/>
      <c r="L1147" s="82"/>
      <c r="M1147" s="82"/>
      <c r="N1147" s="83"/>
      <c r="O1147" s="68" t="s">
        <v>201</v>
      </c>
      <c r="P1147" s="70">
        <v>43975.843217592592</v>
      </c>
      <c r="Q1147" s="68" t="s">
        <v>3290</v>
      </c>
      <c r="R1147" s="68"/>
      <c r="S1147" s="68"/>
      <c r="T1147" s="68" t="s">
        <v>5217</v>
      </c>
      <c r="U1147" s="70">
        <v>43975.843217592592</v>
      </c>
      <c r="V1147" s="71" t="s">
        <v>6218</v>
      </c>
      <c r="W1147" s="68"/>
      <c r="X1147" s="68"/>
      <c r="Y1147" s="73" t="s">
        <v>8218</v>
      </c>
      <c r="Z1147" s="68"/>
    </row>
    <row r="1148" spans="1:26" x14ac:dyDescent="0.25">
      <c r="A1148" s="66" t="s">
        <v>1105</v>
      </c>
      <c r="B1148" s="66" t="s">
        <v>2033</v>
      </c>
      <c r="C1148" s="77"/>
      <c r="D1148" s="78"/>
      <c r="E1148" s="79"/>
      <c r="F1148" s="80"/>
      <c r="G1148" s="77"/>
      <c r="H1148" s="76"/>
      <c r="I1148" s="81"/>
      <c r="J1148" s="81"/>
      <c r="K1148" s="36"/>
      <c r="L1148" s="82"/>
      <c r="M1148" s="82"/>
      <c r="N1148" s="83"/>
      <c r="O1148" s="68" t="s">
        <v>201</v>
      </c>
      <c r="P1148" s="70">
        <v>43975.843217592592</v>
      </c>
      <c r="Q1148" s="68" t="s">
        <v>3220</v>
      </c>
      <c r="R1148" s="68"/>
      <c r="S1148" s="68"/>
      <c r="T1148" s="68"/>
      <c r="U1148" s="70">
        <v>43975.843217592592</v>
      </c>
      <c r="V1148" s="71" t="s">
        <v>6219</v>
      </c>
      <c r="W1148" s="68"/>
      <c r="X1148" s="68"/>
      <c r="Y1148" s="73" t="s">
        <v>8219</v>
      </c>
      <c r="Z1148" s="68"/>
    </row>
    <row r="1149" spans="1:26" x14ac:dyDescent="0.25">
      <c r="A1149" s="66" t="s">
        <v>1106</v>
      </c>
      <c r="B1149" s="66" t="s">
        <v>1106</v>
      </c>
      <c r="C1149" s="77"/>
      <c r="D1149" s="78"/>
      <c r="E1149" s="79"/>
      <c r="F1149" s="80"/>
      <c r="G1149" s="77"/>
      <c r="H1149" s="76"/>
      <c r="I1149" s="81"/>
      <c r="J1149" s="81"/>
      <c r="K1149" s="36"/>
      <c r="L1149" s="82"/>
      <c r="M1149" s="82"/>
      <c r="N1149" s="83"/>
      <c r="O1149" s="68" t="s">
        <v>186</v>
      </c>
      <c r="P1149" s="70">
        <v>43975.843217592592</v>
      </c>
      <c r="Q1149" s="68" t="s">
        <v>3961</v>
      </c>
      <c r="R1149" s="71" t="s">
        <v>4997</v>
      </c>
      <c r="S1149" s="68" t="s">
        <v>203</v>
      </c>
      <c r="T1149" s="68"/>
      <c r="U1149" s="70">
        <v>43975.843217592592</v>
      </c>
      <c r="V1149" s="71" t="s">
        <v>6220</v>
      </c>
      <c r="W1149" s="68"/>
      <c r="X1149" s="68"/>
      <c r="Y1149" s="73" t="s">
        <v>8220</v>
      </c>
      <c r="Z1149" s="73" t="s">
        <v>9469</v>
      </c>
    </row>
    <row r="1150" spans="1:26" x14ac:dyDescent="0.25">
      <c r="A1150" s="66" t="s">
        <v>1107</v>
      </c>
      <c r="B1150" s="66" t="s">
        <v>2598</v>
      </c>
      <c r="C1150" s="77"/>
      <c r="D1150" s="78"/>
      <c r="E1150" s="79"/>
      <c r="F1150" s="80"/>
      <c r="G1150" s="77"/>
      <c r="H1150" s="76"/>
      <c r="I1150" s="81"/>
      <c r="J1150" s="81"/>
      <c r="K1150" s="36"/>
      <c r="L1150" s="82"/>
      <c r="M1150" s="82"/>
      <c r="N1150" s="83"/>
      <c r="O1150" s="68" t="s">
        <v>201</v>
      </c>
      <c r="P1150" s="70">
        <v>43975.843217592592</v>
      </c>
      <c r="Q1150" s="68" t="s">
        <v>3962</v>
      </c>
      <c r="R1150" s="68"/>
      <c r="S1150" s="68"/>
      <c r="T1150" s="68"/>
      <c r="U1150" s="70">
        <v>43975.843217592592</v>
      </c>
      <c r="V1150" s="71" t="s">
        <v>6221</v>
      </c>
      <c r="W1150" s="68"/>
      <c r="X1150" s="68"/>
      <c r="Y1150" s="73" t="s">
        <v>8221</v>
      </c>
      <c r="Z1150" s="68"/>
    </row>
    <row r="1151" spans="1:26" x14ac:dyDescent="0.25">
      <c r="A1151" s="66" t="s">
        <v>1108</v>
      </c>
      <c r="B1151" s="66" t="s">
        <v>1108</v>
      </c>
      <c r="C1151" s="77"/>
      <c r="D1151" s="78"/>
      <c r="E1151" s="79"/>
      <c r="F1151" s="80"/>
      <c r="G1151" s="77"/>
      <c r="H1151" s="76"/>
      <c r="I1151" s="81"/>
      <c r="J1151" s="81"/>
      <c r="K1151" s="36"/>
      <c r="L1151" s="82"/>
      <c r="M1151" s="82"/>
      <c r="N1151" s="83"/>
      <c r="O1151" s="68" t="s">
        <v>186</v>
      </c>
      <c r="P1151" s="70">
        <v>43975.843217592592</v>
      </c>
      <c r="Q1151" s="68" t="s">
        <v>3963</v>
      </c>
      <c r="R1151" s="71" t="s">
        <v>4998</v>
      </c>
      <c r="S1151" s="68" t="s">
        <v>203</v>
      </c>
      <c r="T1151" s="68"/>
      <c r="U1151" s="70">
        <v>43975.843217592592</v>
      </c>
      <c r="V1151" s="71" t="s">
        <v>6222</v>
      </c>
      <c r="W1151" s="68"/>
      <c r="X1151" s="68"/>
      <c r="Y1151" s="73" t="s">
        <v>8222</v>
      </c>
      <c r="Z1151" s="68"/>
    </row>
    <row r="1152" spans="1:26" x14ac:dyDescent="0.25">
      <c r="A1152" s="66" t="s">
        <v>1109</v>
      </c>
      <c r="B1152" s="66" t="s">
        <v>2087</v>
      </c>
      <c r="C1152" s="77"/>
      <c r="D1152" s="78"/>
      <c r="E1152" s="79"/>
      <c r="F1152" s="80"/>
      <c r="G1152" s="77"/>
      <c r="H1152" s="76"/>
      <c r="I1152" s="81"/>
      <c r="J1152" s="81"/>
      <c r="K1152" s="36"/>
      <c r="L1152" s="82"/>
      <c r="M1152" s="82"/>
      <c r="N1152" s="83"/>
      <c r="O1152" s="68" t="s">
        <v>201</v>
      </c>
      <c r="P1152" s="70">
        <v>43975.843217592592</v>
      </c>
      <c r="Q1152" s="68" t="s">
        <v>3290</v>
      </c>
      <c r="R1152" s="68"/>
      <c r="S1152" s="68"/>
      <c r="T1152" s="68" t="s">
        <v>5217</v>
      </c>
      <c r="U1152" s="70">
        <v>43975.843217592592</v>
      </c>
      <c r="V1152" s="71" t="s">
        <v>6223</v>
      </c>
      <c r="W1152" s="68"/>
      <c r="X1152" s="68"/>
      <c r="Y1152" s="73" t="s">
        <v>8223</v>
      </c>
      <c r="Z1152" s="68"/>
    </row>
    <row r="1153" spans="1:26" x14ac:dyDescent="0.25">
      <c r="A1153" s="66" t="s">
        <v>1110</v>
      </c>
      <c r="B1153" s="66" t="s">
        <v>1110</v>
      </c>
      <c r="C1153" s="77"/>
      <c r="D1153" s="78"/>
      <c r="E1153" s="79"/>
      <c r="F1153" s="80"/>
      <c r="G1153" s="77"/>
      <c r="H1153" s="76"/>
      <c r="I1153" s="81"/>
      <c r="J1153" s="81"/>
      <c r="K1153" s="36"/>
      <c r="L1153" s="82"/>
      <c r="M1153" s="82"/>
      <c r="N1153" s="83"/>
      <c r="O1153" s="68" t="s">
        <v>186</v>
      </c>
      <c r="P1153" s="70">
        <v>43975.843217592592</v>
      </c>
      <c r="Q1153" s="68" t="s">
        <v>3964</v>
      </c>
      <c r="R1153" s="68"/>
      <c r="S1153" s="68"/>
      <c r="T1153" s="68"/>
      <c r="U1153" s="70">
        <v>43975.843217592592</v>
      </c>
      <c r="V1153" s="71" t="s">
        <v>6224</v>
      </c>
      <c r="W1153" s="68"/>
      <c r="X1153" s="68"/>
      <c r="Y1153" s="73" t="s">
        <v>8224</v>
      </c>
      <c r="Z1153" s="68"/>
    </row>
    <row r="1154" spans="1:26" x14ac:dyDescent="0.25">
      <c r="A1154" s="66" t="s">
        <v>1111</v>
      </c>
      <c r="B1154" s="66" t="s">
        <v>2026</v>
      </c>
      <c r="C1154" s="77"/>
      <c r="D1154" s="78"/>
      <c r="E1154" s="79"/>
      <c r="F1154" s="80"/>
      <c r="G1154" s="77"/>
      <c r="H1154" s="76"/>
      <c r="I1154" s="81"/>
      <c r="J1154" s="81"/>
      <c r="K1154" s="36"/>
      <c r="L1154" s="82"/>
      <c r="M1154" s="82"/>
      <c r="N1154" s="83"/>
      <c r="O1154" s="68" t="s">
        <v>201</v>
      </c>
      <c r="P1154" s="70">
        <v>43975.843217592592</v>
      </c>
      <c r="Q1154" s="68" t="s">
        <v>3965</v>
      </c>
      <c r="R1154" s="71" t="s">
        <v>4999</v>
      </c>
      <c r="S1154" s="68" t="s">
        <v>203</v>
      </c>
      <c r="T1154" s="68"/>
      <c r="U1154" s="70">
        <v>43975.843217592592</v>
      </c>
      <c r="V1154" s="71" t="s">
        <v>6225</v>
      </c>
      <c r="W1154" s="68"/>
      <c r="X1154" s="68"/>
      <c r="Y1154" s="73" t="s">
        <v>8225</v>
      </c>
      <c r="Z1154" s="73" t="s">
        <v>9329</v>
      </c>
    </row>
    <row r="1155" spans="1:26" x14ac:dyDescent="0.25">
      <c r="A1155" s="66" t="s">
        <v>1111</v>
      </c>
      <c r="B1155" s="66" t="s">
        <v>2027</v>
      </c>
      <c r="C1155" s="77"/>
      <c r="D1155" s="78"/>
      <c r="E1155" s="79"/>
      <c r="F1155" s="80"/>
      <c r="G1155" s="77"/>
      <c r="H1155" s="76"/>
      <c r="I1155" s="81"/>
      <c r="J1155" s="81"/>
      <c r="K1155" s="36"/>
      <c r="L1155" s="82"/>
      <c r="M1155" s="82"/>
      <c r="N1155" s="83"/>
      <c r="O1155" s="68" t="s">
        <v>201</v>
      </c>
      <c r="P1155" s="70">
        <v>43975.843217592592</v>
      </c>
      <c r="Q1155" s="68" t="s">
        <v>3965</v>
      </c>
      <c r="R1155" s="71" t="s">
        <v>4999</v>
      </c>
      <c r="S1155" s="68" t="s">
        <v>203</v>
      </c>
      <c r="T1155" s="68"/>
      <c r="U1155" s="70">
        <v>43975.843217592592</v>
      </c>
      <c r="V1155" s="71" t="s">
        <v>6225</v>
      </c>
      <c r="W1155" s="68"/>
      <c r="X1155" s="68"/>
      <c r="Y1155" s="73" t="s">
        <v>8225</v>
      </c>
      <c r="Z1155" s="73" t="s">
        <v>9329</v>
      </c>
    </row>
    <row r="1156" spans="1:26" x14ac:dyDescent="0.25">
      <c r="A1156" s="66" t="s">
        <v>1111</v>
      </c>
      <c r="B1156" s="66" t="s">
        <v>2021</v>
      </c>
      <c r="C1156" s="77"/>
      <c r="D1156" s="78"/>
      <c r="E1156" s="79"/>
      <c r="F1156" s="80"/>
      <c r="G1156" s="77"/>
      <c r="H1156" s="76"/>
      <c r="I1156" s="81"/>
      <c r="J1156" s="81"/>
      <c r="K1156" s="36"/>
      <c r="L1156" s="82"/>
      <c r="M1156" s="82"/>
      <c r="N1156" s="83"/>
      <c r="O1156" s="68" t="s">
        <v>202</v>
      </c>
      <c r="P1156" s="70">
        <v>43975.843217592592</v>
      </c>
      <c r="Q1156" s="68" t="s">
        <v>3965</v>
      </c>
      <c r="R1156" s="71" t="s">
        <v>4999</v>
      </c>
      <c r="S1156" s="68" t="s">
        <v>203</v>
      </c>
      <c r="T1156" s="68"/>
      <c r="U1156" s="70">
        <v>43975.843217592592</v>
      </c>
      <c r="V1156" s="71" t="s">
        <v>6225</v>
      </c>
      <c r="W1156" s="68"/>
      <c r="X1156" s="68"/>
      <c r="Y1156" s="73" t="s">
        <v>8225</v>
      </c>
      <c r="Z1156" s="73" t="s">
        <v>9329</v>
      </c>
    </row>
    <row r="1157" spans="1:26" x14ac:dyDescent="0.25">
      <c r="A1157" s="66" t="s">
        <v>1112</v>
      </c>
      <c r="B1157" s="66" t="s">
        <v>1112</v>
      </c>
      <c r="C1157" s="77"/>
      <c r="D1157" s="78"/>
      <c r="E1157" s="79"/>
      <c r="F1157" s="80"/>
      <c r="G1157" s="77"/>
      <c r="H1157" s="76"/>
      <c r="I1157" s="81"/>
      <c r="J1157" s="81"/>
      <c r="K1157" s="36"/>
      <c r="L1157" s="82"/>
      <c r="M1157" s="82"/>
      <c r="N1157" s="83"/>
      <c r="O1157" s="68" t="s">
        <v>186</v>
      </c>
      <c r="P1157" s="70">
        <v>43975.843217592592</v>
      </c>
      <c r="Q1157" s="68" t="s">
        <v>3966</v>
      </c>
      <c r="R1157" s="68"/>
      <c r="S1157" s="68"/>
      <c r="T1157" s="68" t="s">
        <v>5259</v>
      </c>
      <c r="U1157" s="70">
        <v>43975.843217592592</v>
      </c>
      <c r="V1157" s="71" t="s">
        <v>6226</v>
      </c>
      <c r="W1157" s="68"/>
      <c r="X1157" s="68"/>
      <c r="Y1157" s="73" t="s">
        <v>8226</v>
      </c>
      <c r="Z1157" s="68"/>
    </row>
    <row r="1158" spans="1:26" x14ac:dyDescent="0.25">
      <c r="A1158" s="66" t="s">
        <v>1113</v>
      </c>
      <c r="B1158" s="66" t="s">
        <v>2599</v>
      </c>
      <c r="C1158" s="77"/>
      <c r="D1158" s="78"/>
      <c r="E1158" s="79"/>
      <c r="F1158" s="80"/>
      <c r="G1158" s="77"/>
      <c r="H1158" s="76"/>
      <c r="I1158" s="81"/>
      <c r="J1158" s="81"/>
      <c r="K1158" s="36"/>
      <c r="L1158" s="82"/>
      <c r="M1158" s="82"/>
      <c r="N1158" s="83"/>
      <c r="O1158" s="68" t="s">
        <v>201</v>
      </c>
      <c r="P1158" s="70">
        <v>43975.843217592592</v>
      </c>
      <c r="Q1158" s="68" t="s">
        <v>3967</v>
      </c>
      <c r="R1158" s="68"/>
      <c r="S1158" s="68"/>
      <c r="T1158" s="68"/>
      <c r="U1158" s="70">
        <v>43975.843217592592</v>
      </c>
      <c r="V1158" s="71" t="s">
        <v>6227</v>
      </c>
      <c r="W1158" s="68"/>
      <c r="X1158" s="68"/>
      <c r="Y1158" s="73" t="s">
        <v>8227</v>
      </c>
      <c r="Z1158" s="68"/>
    </row>
    <row r="1159" spans="1:26" x14ac:dyDescent="0.25">
      <c r="A1159" s="66" t="s">
        <v>1114</v>
      </c>
      <c r="B1159" s="66" t="s">
        <v>2600</v>
      </c>
      <c r="C1159" s="77"/>
      <c r="D1159" s="78"/>
      <c r="E1159" s="79"/>
      <c r="F1159" s="80"/>
      <c r="G1159" s="77"/>
      <c r="H1159" s="76"/>
      <c r="I1159" s="81"/>
      <c r="J1159" s="81"/>
      <c r="K1159" s="36"/>
      <c r="L1159" s="82"/>
      <c r="M1159" s="82"/>
      <c r="N1159" s="83"/>
      <c r="O1159" s="68" t="s">
        <v>201</v>
      </c>
      <c r="P1159" s="70">
        <v>43975.843217592592</v>
      </c>
      <c r="Q1159" s="68" t="s">
        <v>3968</v>
      </c>
      <c r="R1159" s="68"/>
      <c r="S1159" s="68"/>
      <c r="T1159" s="68"/>
      <c r="U1159" s="70">
        <v>43975.843217592592</v>
      </c>
      <c r="V1159" s="71" t="s">
        <v>6228</v>
      </c>
      <c r="W1159" s="68"/>
      <c r="X1159" s="68"/>
      <c r="Y1159" s="73" t="s">
        <v>8228</v>
      </c>
      <c r="Z1159" s="68"/>
    </row>
    <row r="1160" spans="1:26" x14ac:dyDescent="0.25">
      <c r="A1160" s="66" t="s">
        <v>1115</v>
      </c>
      <c r="B1160" s="66" t="s">
        <v>1115</v>
      </c>
      <c r="C1160" s="77"/>
      <c r="D1160" s="78"/>
      <c r="E1160" s="79"/>
      <c r="F1160" s="80"/>
      <c r="G1160" s="77"/>
      <c r="H1160" s="76"/>
      <c r="I1160" s="81"/>
      <c r="J1160" s="81"/>
      <c r="K1160" s="36"/>
      <c r="L1160" s="82"/>
      <c r="M1160" s="82"/>
      <c r="N1160" s="83"/>
      <c r="O1160" s="68" t="s">
        <v>186</v>
      </c>
      <c r="P1160" s="70">
        <v>43975.843229166669</v>
      </c>
      <c r="Q1160" s="68" t="s">
        <v>3969</v>
      </c>
      <c r="R1160" s="68"/>
      <c r="S1160" s="68"/>
      <c r="T1160" s="68" t="s">
        <v>5215</v>
      </c>
      <c r="U1160" s="70">
        <v>43975.843229166669</v>
      </c>
      <c r="V1160" s="71" t="s">
        <v>6229</v>
      </c>
      <c r="W1160" s="68"/>
      <c r="X1160" s="68"/>
      <c r="Y1160" s="73" t="s">
        <v>8229</v>
      </c>
      <c r="Z1160" s="68"/>
    </row>
    <row r="1161" spans="1:26" x14ac:dyDescent="0.25">
      <c r="A1161" s="66" t="s">
        <v>1116</v>
      </c>
      <c r="B1161" s="66" t="s">
        <v>2601</v>
      </c>
      <c r="C1161" s="77"/>
      <c r="D1161" s="78"/>
      <c r="E1161" s="79"/>
      <c r="F1161" s="80"/>
      <c r="G1161" s="77"/>
      <c r="H1161" s="76"/>
      <c r="I1161" s="81"/>
      <c r="J1161" s="81"/>
      <c r="K1161" s="36"/>
      <c r="L1161" s="82"/>
      <c r="M1161" s="82"/>
      <c r="N1161" s="83"/>
      <c r="O1161" s="68" t="s">
        <v>201</v>
      </c>
      <c r="P1161" s="70">
        <v>43975.843229166669</v>
      </c>
      <c r="Q1161" s="68" t="s">
        <v>3970</v>
      </c>
      <c r="R1161" s="68"/>
      <c r="S1161" s="68"/>
      <c r="T1161" s="68"/>
      <c r="U1161" s="70">
        <v>43975.843229166669</v>
      </c>
      <c r="V1161" s="71" t="s">
        <v>6230</v>
      </c>
      <c r="W1161" s="68"/>
      <c r="X1161" s="68"/>
      <c r="Y1161" s="73" t="s">
        <v>8230</v>
      </c>
      <c r="Z1161" s="68"/>
    </row>
    <row r="1162" spans="1:26" x14ac:dyDescent="0.25">
      <c r="A1162" s="66" t="s">
        <v>1116</v>
      </c>
      <c r="B1162" s="66" t="s">
        <v>2519</v>
      </c>
      <c r="C1162" s="77"/>
      <c r="D1162" s="78"/>
      <c r="E1162" s="79"/>
      <c r="F1162" s="80"/>
      <c r="G1162" s="77"/>
      <c r="H1162" s="76"/>
      <c r="I1162" s="81"/>
      <c r="J1162" s="81"/>
      <c r="K1162" s="36"/>
      <c r="L1162" s="82"/>
      <c r="M1162" s="82"/>
      <c r="N1162" s="83"/>
      <c r="O1162" s="68" t="s">
        <v>201</v>
      </c>
      <c r="P1162" s="70">
        <v>43975.842928240738</v>
      </c>
      <c r="Q1162" s="68" t="s">
        <v>3971</v>
      </c>
      <c r="R1162" s="68"/>
      <c r="S1162" s="68"/>
      <c r="T1162" s="68" t="s">
        <v>5260</v>
      </c>
      <c r="U1162" s="70">
        <v>43975.842928240738</v>
      </c>
      <c r="V1162" s="71" t="s">
        <v>6231</v>
      </c>
      <c r="W1162" s="68"/>
      <c r="X1162" s="68"/>
      <c r="Y1162" s="73" t="s">
        <v>8231</v>
      </c>
      <c r="Z1162" s="68"/>
    </row>
    <row r="1163" spans="1:26" x14ac:dyDescent="0.25">
      <c r="A1163" s="66" t="s">
        <v>1117</v>
      </c>
      <c r="B1163" s="66" t="s">
        <v>2602</v>
      </c>
      <c r="C1163" s="77"/>
      <c r="D1163" s="78"/>
      <c r="E1163" s="79"/>
      <c r="F1163" s="80"/>
      <c r="G1163" s="77"/>
      <c r="H1163" s="76"/>
      <c r="I1163" s="81"/>
      <c r="J1163" s="81"/>
      <c r="K1163" s="36"/>
      <c r="L1163" s="82"/>
      <c r="M1163" s="82"/>
      <c r="N1163" s="83"/>
      <c r="O1163" s="68" t="s">
        <v>201</v>
      </c>
      <c r="P1163" s="70">
        <v>43975.842893518522</v>
      </c>
      <c r="Q1163" s="68" t="s">
        <v>3972</v>
      </c>
      <c r="R1163" s="68"/>
      <c r="S1163" s="68"/>
      <c r="T1163" s="68"/>
      <c r="U1163" s="70">
        <v>43975.842893518522</v>
      </c>
      <c r="V1163" s="71" t="s">
        <v>6232</v>
      </c>
      <c r="W1163" s="68"/>
      <c r="X1163" s="68"/>
      <c r="Y1163" s="73" t="s">
        <v>8232</v>
      </c>
      <c r="Z1163" s="68"/>
    </row>
    <row r="1164" spans="1:26" x14ac:dyDescent="0.25">
      <c r="A1164" s="66" t="s">
        <v>1117</v>
      </c>
      <c r="B1164" s="66" t="s">
        <v>2603</v>
      </c>
      <c r="C1164" s="77"/>
      <c r="D1164" s="78"/>
      <c r="E1164" s="79"/>
      <c r="F1164" s="80"/>
      <c r="G1164" s="77"/>
      <c r="H1164" s="76"/>
      <c r="I1164" s="81"/>
      <c r="J1164" s="81"/>
      <c r="K1164" s="36"/>
      <c r="L1164" s="82"/>
      <c r="M1164" s="82"/>
      <c r="N1164" s="83"/>
      <c r="O1164" s="68" t="s">
        <v>201</v>
      </c>
      <c r="P1164" s="70">
        <v>43975.843043981484</v>
      </c>
      <c r="Q1164" s="68" t="s">
        <v>3973</v>
      </c>
      <c r="R1164" s="68"/>
      <c r="S1164" s="68"/>
      <c r="T1164" s="68"/>
      <c r="U1164" s="70">
        <v>43975.843043981484</v>
      </c>
      <c r="V1164" s="71" t="s">
        <v>6233</v>
      </c>
      <c r="W1164" s="68"/>
      <c r="X1164" s="68"/>
      <c r="Y1164" s="73" t="s">
        <v>8233</v>
      </c>
      <c r="Z1164" s="68"/>
    </row>
    <row r="1165" spans="1:26" x14ac:dyDescent="0.25">
      <c r="A1165" s="66" t="s">
        <v>1117</v>
      </c>
      <c r="B1165" s="66" t="s">
        <v>2604</v>
      </c>
      <c r="C1165" s="77"/>
      <c r="D1165" s="78"/>
      <c r="E1165" s="79"/>
      <c r="F1165" s="80"/>
      <c r="G1165" s="77"/>
      <c r="H1165" s="76"/>
      <c r="I1165" s="81"/>
      <c r="J1165" s="81"/>
      <c r="K1165" s="36"/>
      <c r="L1165" s="82"/>
      <c r="M1165" s="82"/>
      <c r="N1165" s="83"/>
      <c r="O1165" s="68" t="s">
        <v>201</v>
      </c>
      <c r="P1165" s="70">
        <v>43975.843229166669</v>
      </c>
      <c r="Q1165" s="68" t="s">
        <v>3974</v>
      </c>
      <c r="R1165" s="68"/>
      <c r="S1165" s="68"/>
      <c r="T1165" s="68"/>
      <c r="U1165" s="70">
        <v>43975.843229166669</v>
      </c>
      <c r="V1165" s="71" t="s">
        <v>6234</v>
      </c>
      <c r="W1165" s="68"/>
      <c r="X1165" s="68"/>
      <c r="Y1165" s="73" t="s">
        <v>8234</v>
      </c>
      <c r="Z1165" s="68"/>
    </row>
    <row r="1166" spans="1:26" x14ac:dyDescent="0.25">
      <c r="A1166" s="66" t="s">
        <v>1118</v>
      </c>
      <c r="B1166" s="66" t="s">
        <v>2605</v>
      </c>
      <c r="C1166" s="77"/>
      <c r="D1166" s="78"/>
      <c r="E1166" s="79"/>
      <c r="F1166" s="80"/>
      <c r="G1166" s="77"/>
      <c r="H1166" s="76"/>
      <c r="I1166" s="81"/>
      <c r="J1166" s="81"/>
      <c r="K1166" s="36"/>
      <c r="L1166" s="82"/>
      <c r="M1166" s="82"/>
      <c r="N1166" s="83"/>
      <c r="O1166" s="68" t="s">
        <v>202</v>
      </c>
      <c r="P1166" s="70">
        <v>43975.843229166669</v>
      </c>
      <c r="Q1166" s="68" t="s">
        <v>3975</v>
      </c>
      <c r="R1166" s="68"/>
      <c r="S1166" s="68"/>
      <c r="T1166" s="68"/>
      <c r="U1166" s="70">
        <v>43975.843229166669</v>
      </c>
      <c r="V1166" s="71" t="s">
        <v>6235</v>
      </c>
      <c r="W1166" s="68"/>
      <c r="X1166" s="68"/>
      <c r="Y1166" s="73" t="s">
        <v>8235</v>
      </c>
      <c r="Z1166" s="73" t="s">
        <v>9470</v>
      </c>
    </row>
    <row r="1167" spans="1:26" x14ac:dyDescent="0.25">
      <c r="A1167" s="66" t="s">
        <v>1119</v>
      </c>
      <c r="B1167" s="66" t="s">
        <v>1119</v>
      </c>
      <c r="C1167" s="77"/>
      <c r="D1167" s="78"/>
      <c r="E1167" s="79"/>
      <c r="F1167" s="80"/>
      <c r="G1167" s="77"/>
      <c r="H1167" s="76"/>
      <c r="I1167" s="81"/>
      <c r="J1167" s="81"/>
      <c r="K1167" s="36"/>
      <c r="L1167" s="82"/>
      <c r="M1167" s="82"/>
      <c r="N1167" s="83"/>
      <c r="O1167" s="68" t="s">
        <v>186</v>
      </c>
      <c r="P1167" s="70">
        <v>43975.843229166669</v>
      </c>
      <c r="Q1167" s="68" t="s">
        <v>3976</v>
      </c>
      <c r="R1167" s="68"/>
      <c r="S1167" s="68"/>
      <c r="T1167" s="68"/>
      <c r="U1167" s="70">
        <v>43975.843229166669</v>
      </c>
      <c r="V1167" s="71" t="s">
        <v>6236</v>
      </c>
      <c r="W1167" s="68"/>
      <c r="X1167" s="68"/>
      <c r="Y1167" s="73" t="s">
        <v>8236</v>
      </c>
      <c r="Z1167" s="68"/>
    </row>
    <row r="1168" spans="1:26" x14ac:dyDescent="0.25">
      <c r="A1168" s="66" t="s">
        <v>1120</v>
      </c>
      <c r="B1168" s="66" t="s">
        <v>2606</v>
      </c>
      <c r="C1168" s="77"/>
      <c r="D1168" s="78"/>
      <c r="E1168" s="79"/>
      <c r="F1168" s="80"/>
      <c r="G1168" s="77"/>
      <c r="H1168" s="76"/>
      <c r="I1168" s="81"/>
      <c r="J1168" s="81"/>
      <c r="K1168" s="36"/>
      <c r="L1168" s="82"/>
      <c r="M1168" s="82"/>
      <c r="N1168" s="83"/>
      <c r="O1168" s="68" t="s">
        <v>201</v>
      </c>
      <c r="P1168" s="70">
        <v>43975.843229166669</v>
      </c>
      <c r="Q1168" s="68" t="s">
        <v>3977</v>
      </c>
      <c r="R1168" s="71" t="s">
        <v>5000</v>
      </c>
      <c r="S1168" s="68" t="s">
        <v>203</v>
      </c>
      <c r="T1168" s="68"/>
      <c r="U1168" s="70">
        <v>43975.843229166669</v>
      </c>
      <c r="V1168" s="71" t="s">
        <v>6237</v>
      </c>
      <c r="W1168" s="68"/>
      <c r="X1168" s="68"/>
      <c r="Y1168" s="73" t="s">
        <v>8237</v>
      </c>
      <c r="Z1168" s="73" t="s">
        <v>9471</v>
      </c>
    </row>
    <row r="1169" spans="1:26" x14ac:dyDescent="0.25">
      <c r="A1169" s="66" t="s">
        <v>1120</v>
      </c>
      <c r="B1169" s="66" t="s">
        <v>2607</v>
      </c>
      <c r="C1169" s="77"/>
      <c r="D1169" s="78"/>
      <c r="E1169" s="79"/>
      <c r="F1169" s="80"/>
      <c r="G1169" s="77"/>
      <c r="H1169" s="76"/>
      <c r="I1169" s="81"/>
      <c r="J1169" s="81"/>
      <c r="K1169" s="36"/>
      <c r="L1169" s="82"/>
      <c r="M1169" s="82"/>
      <c r="N1169" s="83"/>
      <c r="O1169" s="68" t="s">
        <v>202</v>
      </c>
      <c r="P1169" s="70">
        <v>43975.843229166669</v>
      </c>
      <c r="Q1169" s="68" t="s">
        <v>3977</v>
      </c>
      <c r="R1169" s="71" t="s">
        <v>5000</v>
      </c>
      <c r="S1169" s="68" t="s">
        <v>203</v>
      </c>
      <c r="T1169" s="68"/>
      <c r="U1169" s="70">
        <v>43975.843229166669</v>
      </c>
      <c r="V1169" s="71" t="s">
        <v>6237</v>
      </c>
      <c r="W1169" s="68"/>
      <c r="X1169" s="68"/>
      <c r="Y1169" s="73" t="s">
        <v>8237</v>
      </c>
      <c r="Z1169" s="73" t="s">
        <v>9471</v>
      </c>
    </row>
    <row r="1170" spans="1:26" x14ac:dyDescent="0.25">
      <c r="A1170" s="66" t="s">
        <v>1121</v>
      </c>
      <c r="B1170" s="66" t="s">
        <v>2608</v>
      </c>
      <c r="C1170" s="77"/>
      <c r="D1170" s="78"/>
      <c r="E1170" s="79"/>
      <c r="F1170" s="80"/>
      <c r="G1170" s="77"/>
      <c r="H1170" s="76"/>
      <c r="I1170" s="81"/>
      <c r="J1170" s="81"/>
      <c r="K1170" s="36"/>
      <c r="L1170" s="82"/>
      <c r="M1170" s="82"/>
      <c r="N1170" s="83"/>
      <c r="O1170" s="68" t="s">
        <v>201</v>
      </c>
      <c r="P1170" s="70">
        <v>43975.843229166669</v>
      </c>
      <c r="Q1170" s="68" t="s">
        <v>3978</v>
      </c>
      <c r="R1170" s="68"/>
      <c r="S1170" s="68"/>
      <c r="T1170" s="68"/>
      <c r="U1170" s="70">
        <v>43975.843229166669</v>
      </c>
      <c r="V1170" s="71" t="s">
        <v>6238</v>
      </c>
      <c r="W1170" s="68"/>
      <c r="X1170" s="68"/>
      <c r="Y1170" s="73" t="s">
        <v>8238</v>
      </c>
      <c r="Z1170" s="68"/>
    </row>
    <row r="1171" spans="1:26" x14ac:dyDescent="0.25">
      <c r="A1171" s="66" t="s">
        <v>1122</v>
      </c>
      <c r="B1171" s="66" t="s">
        <v>2609</v>
      </c>
      <c r="C1171" s="77"/>
      <c r="D1171" s="78"/>
      <c r="E1171" s="79"/>
      <c r="F1171" s="80"/>
      <c r="G1171" s="77"/>
      <c r="H1171" s="76"/>
      <c r="I1171" s="81"/>
      <c r="J1171" s="81"/>
      <c r="K1171" s="36"/>
      <c r="L1171" s="82"/>
      <c r="M1171" s="82"/>
      <c r="N1171" s="83"/>
      <c r="O1171" s="68" t="s">
        <v>201</v>
      </c>
      <c r="P1171" s="70">
        <v>43975.843229166669</v>
      </c>
      <c r="Q1171" s="68" t="s">
        <v>3979</v>
      </c>
      <c r="R1171" s="68"/>
      <c r="S1171" s="68"/>
      <c r="T1171" s="68"/>
      <c r="U1171" s="70">
        <v>43975.843229166669</v>
      </c>
      <c r="V1171" s="71" t="s">
        <v>6239</v>
      </c>
      <c r="W1171" s="68"/>
      <c r="X1171" s="68"/>
      <c r="Y1171" s="73" t="s">
        <v>8239</v>
      </c>
      <c r="Z1171" s="73" t="s">
        <v>9472</v>
      </c>
    </row>
    <row r="1172" spans="1:26" x14ac:dyDescent="0.25">
      <c r="A1172" s="66" t="s">
        <v>1122</v>
      </c>
      <c r="B1172" s="66" t="s">
        <v>2610</v>
      </c>
      <c r="C1172" s="77"/>
      <c r="D1172" s="78"/>
      <c r="E1172" s="79"/>
      <c r="F1172" s="80"/>
      <c r="G1172" s="77"/>
      <c r="H1172" s="76"/>
      <c r="I1172" s="81"/>
      <c r="J1172" s="81"/>
      <c r="K1172" s="36"/>
      <c r="L1172" s="82"/>
      <c r="M1172" s="82"/>
      <c r="N1172" s="83"/>
      <c r="O1172" s="68" t="s">
        <v>202</v>
      </c>
      <c r="P1172" s="70">
        <v>43975.843229166669</v>
      </c>
      <c r="Q1172" s="68" t="s">
        <v>3979</v>
      </c>
      <c r="R1172" s="68"/>
      <c r="S1172" s="68"/>
      <c r="T1172" s="68"/>
      <c r="U1172" s="70">
        <v>43975.843229166669</v>
      </c>
      <c r="V1172" s="71" t="s">
        <v>6239</v>
      </c>
      <c r="W1172" s="68"/>
      <c r="X1172" s="68"/>
      <c r="Y1172" s="73" t="s">
        <v>8239</v>
      </c>
      <c r="Z1172" s="73" t="s">
        <v>9472</v>
      </c>
    </row>
    <row r="1173" spans="1:26" x14ac:dyDescent="0.25">
      <c r="A1173" s="66" t="s">
        <v>1123</v>
      </c>
      <c r="B1173" s="66" t="s">
        <v>1123</v>
      </c>
      <c r="C1173" s="77"/>
      <c r="D1173" s="78"/>
      <c r="E1173" s="79"/>
      <c r="F1173" s="80"/>
      <c r="G1173" s="77"/>
      <c r="H1173" s="76"/>
      <c r="I1173" s="81"/>
      <c r="J1173" s="81"/>
      <c r="K1173" s="36"/>
      <c r="L1173" s="82"/>
      <c r="M1173" s="82"/>
      <c r="N1173" s="83"/>
      <c r="O1173" s="68" t="s">
        <v>186</v>
      </c>
      <c r="P1173" s="70">
        <v>43975.843171296299</v>
      </c>
      <c r="Q1173" s="68" t="s">
        <v>3980</v>
      </c>
      <c r="R1173" s="68"/>
      <c r="S1173" s="68"/>
      <c r="T1173" s="68"/>
      <c r="U1173" s="70">
        <v>43975.843171296299</v>
      </c>
      <c r="V1173" s="71" t="s">
        <v>6240</v>
      </c>
      <c r="W1173" s="68"/>
      <c r="X1173" s="68"/>
      <c r="Y1173" s="73" t="s">
        <v>8240</v>
      </c>
      <c r="Z1173" s="73" t="s">
        <v>9473</v>
      </c>
    </row>
    <row r="1174" spans="1:26" x14ac:dyDescent="0.25">
      <c r="A1174" s="66" t="s">
        <v>1124</v>
      </c>
      <c r="B1174" s="66" t="s">
        <v>1123</v>
      </c>
      <c r="C1174" s="77"/>
      <c r="D1174" s="78"/>
      <c r="E1174" s="79"/>
      <c r="F1174" s="80"/>
      <c r="G1174" s="77"/>
      <c r="H1174" s="76"/>
      <c r="I1174" s="81"/>
      <c r="J1174" s="81"/>
      <c r="K1174" s="36"/>
      <c r="L1174" s="82"/>
      <c r="M1174" s="82"/>
      <c r="N1174" s="83"/>
      <c r="O1174" s="68" t="s">
        <v>202</v>
      </c>
      <c r="P1174" s="70">
        <v>43975.843229166669</v>
      </c>
      <c r="Q1174" s="68" t="s">
        <v>3981</v>
      </c>
      <c r="R1174" s="68"/>
      <c r="S1174" s="68"/>
      <c r="T1174" s="68"/>
      <c r="U1174" s="70">
        <v>43975.843229166669</v>
      </c>
      <c r="V1174" s="71" t="s">
        <v>6241</v>
      </c>
      <c r="W1174" s="68"/>
      <c r="X1174" s="68"/>
      <c r="Y1174" s="73" t="s">
        <v>8241</v>
      </c>
      <c r="Z1174" s="73" t="s">
        <v>9474</v>
      </c>
    </row>
    <row r="1175" spans="1:26" x14ac:dyDescent="0.25">
      <c r="A1175" s="66" t="s">
        <v>1125</v>
      </c>
      <c r="B1175" s="66" t="s">
        <v>1125</v>
      </c>
      <c r="C1175" s="77"/>
      <c r="D1175" s="78"/>
      <c r="E1175" s="79"/>
      <c r="F1175" s="80"/>
      <c r="G1175" s="77"/>
      <c r="H1175" s="76"/>
      <c r="I1175" s="81"/>
      <c r="J1175" s="81"/>
      <c r="K1175" s="36"/>
      <c r="L1175" s="82"/>
      <c r="M1175" s="82"/>
      <c r="N1175" s="83"/>
      <c r="O1175" s="68" t="s">
        <v>186</v>
      </c>
      <c r="P1175" s="70">
        <v>43975.843229166669</v>
      </c>
      <c r="Q1175" s="68" t="s">
        <v>3982</v>
      </c>
      <c r="R1175" s="71" t="s">
        <v>5001</v>
      </c>
      <c r="S1175" s="68" t="s">
        <v>203</v>
      </c>
      <c r="T1175" s="68"/>
      <c r="U1175" s="70">
        <v>43975.843229166669</v>
      </c>
      <c r="V1175" s="71" t="s">
        <v>6242</v>
      </c>
      <c r="W1175" s="68"/>
      <c r="X1175" s="68"/>
      <c r="Y1175" s="73" t="s">
        <v>8242</v>
      </c>
      <c r="Z1175" s="68"/>
    </row>
    <row r="1176" spans="1:26" x14ac:dyDescent="0.25">
      <c r="A1176" s="66" t="s">
        <v>1126</v>
      </c>
      <c r="B1176" s="66" t="s">
        <v>2611</v>
      </c>
      <c r="C1176" s="77"/>
      <c r="D1176" s="78"/>
      <c r="E1176" s="79"/>
      <c r="F1176" s="80"/>
      <c r="G1176" s="77"/>
      <c r="H1176" s="76"/>
      <c r="I1176" s="81"/>
      <c r="J1176" s="81"/>
      <c r="K1176" s="36"/>
      <c r="L1176" s="82"/>
      <c r="M1176" s="82"/>
      <c r="N1176" s="83"/>
      <c r="O1176" s="68" t="s">
        <v>202</v>
      </c>
      <c r="P1176" s="70">
        <v>43975.843229166669</v>
      </c>
      <c r="Q1176" s="68" t="s">
        <v>3983</v>
      </c>
      <c r="R1176" s="71" t="s">
        <v>5002</v>
      </c>
      <c r="S1176" s="68" t="s">
        <v>203</v>
      </c>
      <c r="T1176" s="68"/>
      <c r="U1176" s="70">
        <v>43975.843229166669</v>
      </c>
      <c r="V1176" s="71" t="s">
        <v>6243</v>
      </c>
      <c r="W1176" s="68"/>
      <c r="X1176" s="68"/>
      <c r="Y1176" s="73" t="s">
        <v>8243</v>
      </c>
      <c r="Z1176" s="73" t="s">
        <v>9475</v>
      </c>
    </row>
    <row r="1177" spans="1:26" x14ac:dyDescent="0.25">
      <c r="A1177" s="66" t="s">
        <v>1127</v>
      </c>
      <c r="B1177" s="66" t="s">
        <v>1127</v>
      </c>
      <c r="C1177" s="77"/>
      <c r="D1177" s="78"/>
      <c r="E1177" s="79"/>
      <c r="F1177" s="80"/>
      <c r="G1177" s="77"/>
      <c r="H1177" s="76"/>
      <c r="I1177" s="81"/>
      <c r="J1177" s="81"/>
      <c r="K1177" s="36"/>
      <c r="L1177" s="82"/>
      <c r="M1177" s="82"/>
      <c r="N1177" s="83"/>
      <c r="O1177" s="68" t="s">
        <v>186</v>
      </c>
      <c r="P1177" s="70">
        <v>43975.843229166669</v>
      </c>
      <c r="Q1177" s="68" t="s">
        <v>3984</v>
      </c>
      <c r="R1177" s="71" t="s">
        <v>5003</v>
      </c>
      <c r="S1177" s="68" t="s">
        <v>203</v>
      </c>
      <c r="T1177" s="68" t="s">
        <v>5248</v>
      </c>
      <c r="U1177" s="70">
        <v>43975.843229166669</v>
      </c>
      <c r="V1177" s="71" t="s">
        <v>6244</v>
      </c>
      <c r="W1177" s="68"/>
      <c r="X1177" s="68"/>
      <c r="Y1177" s="73" t="s">
        <v>8244</v>
      </c>
      <c r="Z1177" s="68"/>
    </row>
    <row r="1178" spans="1:26" x14ac:dyDescent="0.25">
      <c r="A1178" s="66" t="s">
        <v>1128</v>
      </c>
      <c r="B1178" s="66" t="s">
        <v>2612</v>
      </c>
      <c r="C1178" s="77"/>
      <c r="D1178" s="78"/>
      <c r="E1178" s="79"/>
      <c r="F1178" s="80"/>
      <c r="G1178" s="77"/>
      <c r="H1178" s="76"/>
      <c r="I1178" s="81"/>
      <c r="J1178" s="81"/>
      <c r="K1178" s="36"/>
      <c r="L1178" s="82"/>
      <c r="M1178" s="82"/>
      <c r="N1178" s="83"/>
      <c r="O1178" s="68" t="s">
        <v>201</v>
      </c>
      <c r="P1178" s="70">
        <v>43975.843229166669</v>
      </c>
      <c r="Q1178" s="68" t="s">
        <v>3985</v>
      </c>
      <c r="R1178" s="68"/>
      <c r="S1178" s="68"/>
      <c r="T1178" s="68"/>
      <c r="U1178" s="70">
        <v>43975.843229166669</v>
      </c>
      <c r="V1178" s="71" t="s">
        <v>6245</v>
      </c>
      <c r="W1178" s="68"/>
      <c r="X1178" s="68"/>
      <c r="Y1178" s="73" t="s">
        <v>8245</v>
      </c>
      <c r="Z1178" s="68"/>
    </row>
    <row r="1179" spans="1:26" x14ac:dyDescent="0.25">
      <c r="A1179" s="66" t="s">
        <v>1129</v>
      </c>
      <c r="B1179" s="66" t="s">
        <v>2613</v>
      </c>
      <c r="C1179" s="77"/>
      <c r="D1179" s="78"/>
      <c r="E1179" s="79"/>
      <c r="F1179" s="80"/>
      <c r="G1179" s="77"/>
      <c r="H1179" s="76"/>
      <c r="I1179" s="81"/>
      <c r="J1179" s="81"/>
      <c r="K1179" s="36"/>
      <c r="L1179" s="82"/>
      <c r="M1179" s="82"/>
      <c r="N1179" s="83"/>
      <c r="O1179" s="68" t="s">
        <v>201</v>
      </c>
      <c r="P1179" s="70">
        <v>43975.843229166669</v>
      </c>
      <c r="Q1179" s="68" t="s">
        <v>3986</v>
      </c>
      <c r="R1179" s="68"/>
      <c r="S1179" s="68"/>
      <c r="T1179" s="68"/>
      <c r="U1179" s="70">
        <v>43975.843229166669</v>
      </c>
      <c r="V1179" s="71" t="s">
        <v>6246</v>
      </c>
      <c r="W1179" s="68"/>
      <c r="X1179" s="68"/>
      <c r="Y1179" s="73" t="s">
        <v>8246</v>
      </c>
      <c r="Z1179" s="68"/>
    </row>
    <row r="1180" spans="1:26" x14ac:dyDescent="0.25">
      <c r="A1180" s="66" t="s">
        <v>1130</v>
      </c>
      <c r="B1180" s="66" t="s">
        <v>2614</v>
      </c>
      <c r="C1180" s="77"/>
      <c r="D1180" s="78"/>
      <c r="E1180" s="79"/>
      <c r="F1180" s="80"/>
      <c r="G1180" s="77"/>
      <c r="H1180" s="76"/>
      <c r="I1180" s="81"/>
      <c r="J1180" s="81"/>
      <c r="K1180" s="36"/>
      <c r="L1180" s="82"/>
      <c r="M1180" s="82"/>
      <c r="N1180" s="83"/>
      <c r="O1180" s="68" t="s">
        <v>201</v>
      </c>
      <c r="P1180" s="70">
        <v>43975.843229166669</v>
      </c>
      <c r="Q1180" s="68" t="s">
        <v>3987</v>
      </c>
      <c r="R1180" s="68"/>
      <c r="S1180" s="68"/>
      <c r="T1180" s="68"/>
      <c r="U1180" s="70">
        <v>43975.843229166669</v>
      </c>
      <c r="V1180" s="71" t="s">
        <v>6247</v>
      </c>
      <c r="W1180" s="68"/>
      <c r="X1180" s="68"/>
      <c r="Y1180" s="73" t="s">
        <v>8247</v>
      </c>
      <c r="Z1180" s="68"/>
    </row>
    <row r="1181" spans="1:26" x14ac:dyDescent="0.25">
      <c r="A1181" s="66" t="s">
        <v>1131</v>
      </c>
      <c r="B1181" s="66" t="s">
        <v>2615</v>
      </c>
      <c r="C1181" s="77"/>
      <c r="D1181" s="78"/>
      <c r="E1181" s="79"/>
      <c r="F1181" s="80"/>
      <c r="G1181" s="77"/>
      <c r="H1181" s="76"/>
      <c r="I1181" s="81"/>
      <c r="J1181" s="81"/>
      <c r="K1181" s="36"/>
      <c r="L1181" s="82"/>
      <c r="M1181" s="82"/>
      <c r="N1181" s="83"/>
      <c r="O1181" s="68" t="s">
        <v>201</v>
      </c>
      <c r="P1181" s="70">
        <v>43975.843229166669</v>
      </c>
      <c r="Q1181" s="68" t="s">
        <v>3988</v>
      </c>
      <c r="R1181" s="68"/>
      <c r="S1181" s="68"/>
      <c r="T1181" s="68"/>
      <c r="U1181" s="70">
        <v>43975.843229166669</v>
      </c>
      <c r="V1181" s="71" t="s">
        <v>6248</v>
      </c>
      <c r="W1181" s="68"/>
      <c r="X1181" s="68"/>
      <c r="Y1181" s="73" t="s">
        <v>8248</v>
      </c>
      <c r="Z1181" s="68"/>
    </row>
    <row r="1182" spans="1:26" x14ac:dyDescent="0.25">
      <c r="A1182" s="66" t="s">
        <v>1132</v>
      </c>
      <c r="B1182" s="66" t="s">
        <v>2616</v>
      </c>
      <c r="C1182" s="77"/>
      <c r="D1182" s="78"/>
      <c r="E1182" s="79"/>
      <c r="F1182" s="80"/>
      <c r="G1182" s="77"/>
      <c r="H1182" s="76"/>
      <c r="I1182" s="81"/>
      <c r="J1182" s="81"/>
      <c r="K1182" s="36"/>
      <c r="L1182" s="82"/>
      <c r="M1182" s="82"/>
      <c r="N1182" s="83"/>
      <c r="O1182" s="68" t="s">
        <v>202</v>
      </c>
      <c r="P1182" s="70">
        <v>43975.843229166669</v>
      </c>
      <c r="Q1182" s="68" t="s">
        <v>3989</v>
      </c>
      <c r="R1182" s="71" t="s">
        <v>5004</v>
      </c>
      <c r="S1182" s="68" t="s">
        <v>203</v>
      </c>
      <c r="T1182" s="68"/>
      <c r="U1182" s="70">
        <v>43975.843229166669</v>
      </c>
      <c r="V1182" s="71" t="s">
        <v>6249</v>
      </c>
      <c r="W1182" s="68"/>
      <c r="X1182" s="68"/>
      <c r="Y1182" s="73" t="s">
        <v>8249</v>
      </c>
      <c r="Z1182" s="73" t="s">
        <v>9476</v>
      </c>
    </row>
    <row r="1183" spans="1:26" x14ac:dyDescent="0.25">
      <c r="A1183" s="66" t="s">
        <v>1133</v>
      </c>
      <c r="B1183" s="66" t="s">
        <v>2617</v>
      </c>
      <c r="C1183" s="77"/>
      <c r="D1183" s="78"/>
      <c r="E1183" s="79"/>
      <c r="F1183" s="80"/>
      <c r="G1183" s="77"/>
      <c r="H1183" s="76"/>
      <c r="I1183" s="81"/>
      <c r="J1183" s="81"/>
      <c r="K1183" s="36"/>
      <c r="L1183" s="82"/>
      <c r="M1183" s="82"/>
      <c r="N1183" s="83"/>
      <c r="O1183" s="68" t="s">
        <v>201</v>
      </c>
      <c r="P1183" s="70">
        <v>43975.843101851853</v>
      </c>
      <c r="Q1183" s="68" t="s">
        <v>3990</v>
      </c>
      <c r="R1183" s="68"/>
      <c r="S1183" s="68"/>
      <c r="T1183" s="68"/>
      <c r="U1183" s="70">
        <v>43975.843101851853</v>
      </c>
      <c r="V1183" s="71" t="s">
        <v>6250</v>
      </c>
      <c r="W1183" s="68"/>
      <c r="X1183" s="68"/>
      <c r="Y1183" s="73" t="s">
        <v>8250</v>
      </c>
      <c r="Z1183" s="73" t="s">
        <v>9477</v>
      </c>
    </row>
    <row r="1184" spans="1:26" x14ac:dyDescent="0.25">
      <c r="A1184" s="66" t="s">
        <v>1133</v>
      </c>
      <c r="B1184" s="66" t="s">
        <v>2618</v>
      </c>
      <c r="C1184" s="77"/>
      <c r="D1184" s="78"/>
      <c r="E1184" s="79"/>
      <c r="F1184" s="80"/>
      <c r="G1184" s="77"/>
      <c r="H1184" s="76"/>
      <c r="I1184" s="81"/>
      <c r="J1184" s="81"/>
      <c r="K1184" s="36"/>
      <c r="L1184" s="82"/>
      <c r="M1184" s="82"/>
      <c r="N1184" s="83"/>
      <c r="O1184" s="68" t="s">
        <v>202</v>
      </c>
      <c r="P1184" s="70">
        <v>43975.843101851853</v>
      </c>
      <c r="Q1184" s="68" t="s">
        <v>3990</v>
      </c>
      <c r="R1184" s="68"/>
      <c r="S1184" s="68"/>
      <c r="T1184" s="68"/>
      <c r="U1184" s="70">
        <v>43975.843101851853</v>
      </c>
      <c r="V1184" s="71" t="s">
        <v>6250</v>
      </c>
      <c r="W1184" s="68"/>
      <c r="X1184" s="68"/>
      <c r="Y1184" s="73" t="s">
        <v>8250</v>
      </c>
      <c r="Z1184" s="73" t="s">
        <v>9477</v>
      </c>
    </row>
    <row r="1185" spans="1:26" x14ac:dyDescent="0.25">
      <c r="A1185" s="66" t="s">
        <v>1133</v>
      </c>
      <c r="B1185" s="66" t="s">
        <v>2619</v>
      </c>
      <c r="C1185" s="77"/>
      <c r="D1185" s="78"/>
      <c r="E1185" s="79"/>
      <c r="F1185" s="80"/>
      <c r="G1185" s="77"/>
      <c r="H1185" s="76"/>
      <c r="I1185" s="81"/>
      <c r="J1185" s="81"/>
      <c r="K1185" s="36"/>
      <c r="L1185" s="82"/>
      <c r="M1185" s="82"/>
      <c r="N1185" s="83"/>
      <c r="O1185" s="68" t="s">
        <v>201</v>
      </c>
      <c r="P1185" s="70">
        <v>43975.843229166669</v>
      </c>
      <c r="Q1185" s="68" t="s">
        <v>3991</v>
      </c>
      <c r="R1185" s="68"/>
      <c r="S1185" s="68"/>
      <c r="T1185" s="68"/>
      <c r="U1185" s="70">
        <v>43975.843229166669</v>
      </c>
      <c r="V1185" s="71" t="s">
        <v>6251</v>
      </c>
      <c r="W1185" s="68"/>
      <c r="X1185" s="68"/>
      <c r="Y1185" s="73" t="s">
        <v>8251</v>
      </c>
      <c r="Z1185" s="73" t="s">
        <v>9478</v>
      </c>
    </row>
    <row r="1186" spans="1:26" x14ac:dyDescent="0.25">
      <c r="A1186" s="66" t="s">
        <v>1133</v>
      </c>
      <c r="B1186" s="66" t="s">
        <v>2620</v>
      </c>
      <c r="C1186" s="77"/>
      <c r="D1186" s="78"/>
      <c r="E1186" s="79"/>
      <c r="F1186" s="80"/>
      <c r="G1186" s="77"/>
      <c r="H1186" s="76"/>
      <c r="I1186" s="81"/>
      <c r="J1186" s="81"/>
      <c r="K1186" s="36"/>
      <c r="L1186" s="82"/>
      <c r="M1186" s="82"/>
      <c r="N1186" s="83"/>
      <c r="O1186" s="68" t="s">
        <v>202</v>
      </c>
      <c r="P1186" s="70">
        <v>43975.843229166669</v>
      </c>
      <c r="Q1186" s="68" t="s">
        <v>3991</v>
      </c>
      <c r="R1186" s="68"/>
      <c r="S1186" s="68"/>
      <c r="T1186" s="68"/>
      <c r="U1186" s="70">
        <v>43975.843229166669</v>
      </c>
      <c r="V1186" s="71" t="s">
        <v>6251</v>
      </c>
      <c r="W1186" s="68"/>
      <c r="X1186" s="68"/>
      <c r="Y1186" s="73" t="s">
        <v>8251</v>
      </c>
      <c r="Z1186" s="73" t="s">
        <v>9478</v>
      </c>
    </row>
    <row r="1187" spans="1:26" x14ac:dyDescent="0.25">
      <c r="A1187" s="66" t="s">
        <v>1134</v>
      </c>
      <c r="B1187" s="66" t="s">
        <v>2621</v>
      </c>
      <c r="C1187" s="77"/>
      <c r="D1187" s="78"/>
      <c r="E1187" s="79"/>
      <c r="F1187" s="80"/>
      <c r="G1187" s="77"/>
      <c r="H1187" s="76"/>
      <c r="I1187" s="81"/>
      <c r="J1187" s="81"/>
      <c r="K1187" s="36"/>
      <c r="L1187" s="82"/>
      <c r="M1187" s="82"/>
      <c r="N1187" s="83"/>
      <c r="O1187" s="68" t="s">
        <v>202</v>
      </c>
      <c r="P1187" s="70">
        <v>43975.843229166669</v>
      </c>
      <c r="Q1187" s="68" t="s">
        <v>3992</v>
      </c>
      <c r="R1187" s="71" t="s">
        <v>5005</v>
      </c>
      <c r="S1187" s="68" t="s">
        <v>203</v>
      </c>
      <c r="T1187" s="68"/>
      <c r="U1187" s="70">
        <v>43975.843229166669</v>
      </c>
      <c r="V1187" s="71" t="s">
        <v>6252</v>
      </c>
      <c r="W1187" s="68"/>
      <c r="X1187" s="68"/>
      <c r="Y1187" s="73" t="s">
        <v>8252</v>
      </c>
      <c r="Z1187" s="73" t="s">
        <v>9479</v>
      </c>
    </row>
    <row r="1188" spans="1:26" x14ac:dyDescent="0.25">
      <c r="A1188" s="66" t="s">
        <v>1135</v>
      </c>
      <c r="B1188" s="66" t="s">
        <v>2622</v>
      </c>
      <c r="C1188" s="77"/>
      <c r="D1188" s="78"/>
      <c r="E1188" s="79"/>
      <c r="F1188" s="80"/>
      <c r="G1188" s="77"/>
      <c r="H1188" s="76"/>
      <c r="I1188" s="81"/>
      <c r="J1188" s="81"/>
      <c r="K1188" s="36"/>
      <c r="L1188" s="82"/>
      <c r="M1188" s="82"/>
      <c r="N1188" s="83"/>
      <c r="O1188" s="68" t="s">
        <v>201</v>
      </c>
      <c r="P1188" s="70">
        <v>43975.843240740738</v>
      </c>
      <c r="Q1188" s="68" t="s">
        <v>3993</v>
      </c>
      <c r="R1188" s="68"/>
      <c r="S1188" s="68"/>
      <c r="T1188" s="68"/>
      <c r="U1188" s="70">
        <v>43975.843240740738</v>
      </c>
      <c r="V1188" s="71" t="s">
        <v>6253</v>
      </c>
      <c r="W1188" s="68"/>
      <c r="X1188" s="68"/>
      <c r="Y1188" s="73" t="s">
        <v>8253</v>
      </c>
      <c r="Z1188" s="68"/>
    </row>
    <row r="1189" spans="1:26" x14ac:dyDescent="0.25">
      <c r="A1189" s="66" t="s">
        <v>1135</v>
      </c>
      <c r="B1189" s="66" t="s">
        <v>2374</v>
      </c>
      <c r="C1189" s="77"/>
      <c r="D1189" s="78"/>
      <c r="E1189" s="79"/>
      <c r="F1189" s="80"/>
      <c r="G1189" s="77"/>
      <c r="H1189" s="76"/>
      <c r="I1189" s="81"/>
      <c r="J1189" s="81"/>
      <c r="K1189" s="36"/>
      <c r="L1189" s="82"/>
      <c r="M1189" s="82"/>
      <c r="N1189" s="83"/>
      <c r="O1189" s="68" t="s">
        <v>201</v>
      </c>
      <c r="P1189" s="70">
        <v>43975.843240740738</v>
      </c>
      <c r="Q1189" s="68" t="s">
        <v>3993</v>
      </c>
      <c r="R1189" s="68"/>
      <c r="S1189" s="68"/>
      <c r="T1189" s="68"/>
      <c r="U1189" s="70">
        <v>43975.843240740738</v>
      </c>
      <c r="V1189" s="71" t="s">
        <v>6253</v>
      </c>
      <c r="W1189" s="68"/>
      <c r="X1189" s="68"/>
      <c r="Y1189" s="73" t="s">
        <v>8253</v>
      </c>
      <c r="Z1189" s="68"/>
    </row>
    <row r="1190" spans="1:26" x14ac:dyDescent="0.25">
      <c r="A1190" s="66" t="s">
        <v>1136</v>
      </c>
      <c r="B1190" s="66" t="s">
        <v>2087</v>
      </c>
      <c r="C1190" s="77"/>
      <c r="D1190" s="78"/>
      <c r="E1190" s="79"/>
      <c r="F1190" s="80"/>
      <c r="G1190" s="77"/>
      <c r="H1190" s="76"/>
      <c r="I1190" s="81"/>
      <c r="J1190" s="81"/>
      <c r="K1190" s="36"/>
      <c r="L1190" s="82"/>
      <c r="M1190" s="82"/>
      <c r="N1190" s="83"/>
      <c r="O1190" s="68" t="s">
        <v>201</v>
      </c>
      <c r="P1190" s="70">
        <v>43975.843240740738</v>
      </c>
      <c r="Q1190" s="68" t="s">
        <v>3537</v>
      </c>
      <c r="R1190" s="68"/>
      <c r="S1190" s="68"/>
      <c r="T1190" s="68" t="s">
        <v>5209</v>
      </c>
      <c r="U1190" s="70">
        <v>43975.843240740738</v>
      </c>
      <c r="V1190" s="71" t="s">
        <v>6254</v>
      </c>
      <c r="W1190" s="68"/>
      <c r="X1190" s="68"/>
      <c r="Y1190" s="73" t="s">
        <v>8254</v>
      </c>
      <c r="Z1190" s="68"/>
    </row>
    <row r="1191" spans="1:26" x14ac:dyDescent="0.25">
      <c r="A1191" s="66" t="s">
        <v>1137</v>
      </c>
      <c r="B1191" s="66" t="s">
        <v>1137</v>
      </c>
      <c r="C1191" s="77"/>
      <c r="D1191" s="78"/>
      <c r="E1191" s="79"/>
      <c r="F1191" s="80"/>
      <c r="G1191" s="77"/>
      <c r="H1191" s="76"/>
      <c r="I1191" s="81"/>
      <c r="J1191" s="81"/>
      <c r="K1191" s="36"/>
      <c r="L1191" s="82"/>
      <c r="M1191" s="82"/>
      <c r="N1191" s="83"/>
      <c r="O1191" s="68" t="s">
        <v>186</v>
      </c>
      <c r="P1191" s="70">
        <v>43975.843240740738</v>
      </c>
      <c r="Q1191" s="68" t="s">
        <v>3994</v>
      </c>
      <c r="R1191" s="68"/>
      <c r="S1191" s="68"/>
      <c r="T1191" s="68"/>
      <c r="U1191" s="70">
        <v>43975.843240740738</v>
      </c>
      <c r="V1191" s="71" t="s">
        <v>6255</v>
      </c>
      <c r="W1191" s="68"/>
      <c r="X1191" s="68"/>
      <c r="Y1191" s="73" t="s">
        <v>8255</v>
      </c>
      <c r="Z1191" s="68"/>
    </row>
    <row r="1192" spans="1:26" x14ac:dyDescent="0.25">
      <c r="A1192" s="66" t="s">
        <v>1138</v>
      </c>
      <c r="B1192" s="66" t="s">
        <v>2623</v>
      </c>
      <c r="C1192" s="77"/>
      <c r="D1192" s="78"/>
      <c r="E1192" s="79"/>
      <c r="F1192" s="80"/>
      <c r="G1192" s="77"/>
      <c r="H1192" s="76"/>
      <c r="I1192" s="81"/>
      <c r="J1192" s="81"/>
      <c r="K1192" s="36"/>
      <c r="L1192" s="82"/>
      <c r="M1192" s="82"/>
      <c r="N1192" s="83"/>
      <c r="O1192" s="68" t="s">
        <v>201</v>
      </c>
      <c r="P1192" s="70">
        <v>43975.843240740738</v>
      </c>
      <c r="Q1192" s="68" t="s">
        <v>3995</v>
      </c>
      <c r="R1192" s="68"/>
      <c r="S1192" s="68"/>
      <c r="T1192" s="68"/>
      <c r="U1192" s="70">
        <v>43975.843240740738</v>
      </c>
      <c r="V1192" s="71" t="s">
        <v>6256</v>
      </c>
      <c r="W1192" s="68"/>
      <c r="X1192" s="68"/>
      <c r="Y1192" s="73" t="s">
        <v>8256</v>
      </c>
      <c r="Z1192" s="68"/>
    </row>
    <row r="1193" spans="1:26" x14ac:dyDescent="0.25">
      <c r="A1193" s="66" t="s">
        <v>1139</v>
      </c>
      <c r="B1193" s="66" t="s">
        <v>2624</v>
      </c>
      <c r="C1193" s="77"/>
      <c r="D1193" s="78"/>
      <c r="E1193" s="79"/>
      <c r="F1193" s="80"/>
      <c r="G1193" s="77"/>
      <c r="H1193" s="76"/>
      <c r="I1193" s="81"/>
      <c r="J1193" s="81"/>
      <c r="K1193" s="36"/>
      <c r="L1193" s="82"/>
      <c r="M1193" s="82"/>
      <c r="N1193" s="83"/>
      <c r="O1193" s="68" t="s">
        <v>202</v>
      </c>
      <c r="P1193" s="70">
        <v>43975.843240740738</v>
      </c>
      <c r="Q1193" s="68" t="s">
        <v>3996</v>
      </c>
      <c r="R1193" s="71" t="s">
        <v>5006</v>
      </c>
      <c r="S1193" s="68" t="s">
        <v>203</v>
      </c>
      <c r="T1193" s="68"/>
      <c r="U1193" s="70">
        <v>43975.843240740738</v>
      </c>
      <c r="V1193" s="71" t="s">
        <v>6257</v>
      </c>
      <c r="W1193" s="68"/>
      <c r="X1193" s="68"/>
      <c r="Y1193" s="73" t="s">
        <v>8257</v>
      </c>
      <c r="Z1193" s="73" t="s">
        <v>9480</v>
      </c>
    </row>
    <row r="1194" spans="1:26" x14ac:dyDescent="0.25">
      <c r="A1194" s="66" t="s">
        <v>1140</v>
      </c>
      <c r="B1194" s="66" t="s">
        <v>2625</v>
      </c>
      <c r="C1194" s="77"/>
      <c r="D1194" s="78"/>
      <c r="E1194" s="79"/>
      <c r="F1194" s="80"/>
      <c r="G1194" s="77"/>
      <c r="H1194" s="76"/>
      <c r="I1194" s="81"/>
      <c r="J1194" s="81"/>
      <c r="K1194" s="36"/>
      <c r="L1194" s="82"/>
      <c r="M1194" s="82"/>
      <c r="N1194" s="83"/>
      <c r="O1194" s="68" t="s">
        <v>201</v>
      </c>
      <c r="P1194" s="70">
        <v>43975.843240740738</v>
      </c>
      <c r="Q1194" s="68" t="s">
        <v>3997</v>
      </c>
      <c r="R1194" s="68"/>
      <c r="S1194" s="68"/>
      <c r="T1194" s="68" t="s">
        <v>5209</v>
      </c>
      <c r="U1194" s="70">
        <v>43975.843240740738</v>
      </c>
      <c r="V1194" s="71" t="s">
        <v>6258</v>
      </c>
      <c r="W1194" s="68"/>
      <c r="X1194" s="68"/>
      <c r="Y1194" s="73" t="s">
        <v>8258</v>
      </c>
      <c r="Z1194" s="68"/>
    </row>
    <row r="1195" spans="1:26" x14ac:dyDescent="0.25">
      <c r="A1195" s="66" t="s">
        <v>1141</v>
      </c>
      <c r="B1195" s="66" t="s">
        <v>1141</v>
      </c>
      <c r="C1195" s="77"/>
      <c r="D1195" s="78"/>
      <c r="E1195" s="79"/>
      <c r="F1195" s="80"/>
      <c r="G1195" s="77"/>
      <c r="H1195" s="76"/>
      <c r="I1195" s="81"/>
      <c r="J1195" s="81"/>
      <c r="K1195" s="36"/>
      <c r="L1195" s="82"/>
      <c r="M1195" s="82"/>
      <c r="N1195" s="83"/>
      <c r="O1195" s="68" t="s">
        <v>186</v>
      </c>
      <c r="P1195" s="70">
        <v>43975.843240740738</v>
      </c>
      <c r="Q1195" s="68" t="s">
        <v>3998</v>
      </c>
      <c r="R1195" s="68"/>
      <c r="S1195" s="68"/>
      <c r="T1195" s="68"/>
      <c r="U1195" s="70">
        <v>43975.843240740738</v>
      </c>
      <c r="V1195" s="71" t="s">
        <v>6259</v>
      </c>
      <c r="W1195" s="68"/>
      <c r="X1195" s="68"/>
      <c r="Y1195" s="73" t="s">
        <v>8259</v>
      </c>
      <c r="Z1195" s="68"/>
    </row>
    <row r="1196" spans="1:26" x14ac:dyDescent="0.25">
      <c r="A1196" s="66" t="s">
        <v>1142</v>
      </c>
      <c r="B1196" s="66" t="s">
        <v>2051</v>
      </c>
      <c r="C1196" s="77"/>
      <c r="D1196" s="78"/>
      <c r="E1196" s="79"/>
      <c r="F1196" s="80"/>
      <c r="G1196" s="77"/>
      <c r="H1196" s="76"/>
      <c r="I1196" s="81"/>
      <c r="J1196" s="81"/>
      <c r="K1196" s="36"/>
      <c r="L1196" s="82"/>
      <c r="M1196" s="82"/>
      <c r="N1196" s="83"/>
      <c r="O1196" s="68" t="s">
        <v>201</v>
      </c>
      <c r="P1196" s="70">
        <v>43975.843240740738</v>
      </c>
      <c r="Q1196" s="68" t="s">
        <v>3241</v>
      </c>
      <c r="R1196" s="68"/>
      <c r="S1196" s="68"/>
      <c r="T1196" s="68"/>
      <c r="U1196" s="70">
        <v>43975.843240740738</v>
      </c>
      <c r="V1196" s="71" t="s">
        <v>6260</v>
      </c>
      <c r="W1196" s="68"/>
      <c r="X1196" s="68"/>
      <c r="Y1196" s="73" t="s">
        <v>8260</v>
      </c>
      <c r="Z1196" s="68"/>
    </row>
    <row r="1197" spans="1:26" x14ac:dyDescent="0.25">
      <c r="A1197" s="66" t="s">
        <v>1143</v>
      </c>
      <c r="B1197" s="66" t="s">
        <v>1143</v>
      </c>
      <c r="C1197" s="77"/>
      <c r="D1197" s="78"/>
      <c r="E1197" s="79"/>
      <c r="F1197" s="80"/>
      <c r="G1197" s="77"/>
      <c r="H1197" s="76"/>
      <c r="I1197" s="81"/>
      <c r="J1197" s="81"/>
      <c r="K1197" s="36"/>
      <c r="L1197" s="82"/>
      <c r="M1197" s="82"/>
      <c r="N1197" s="83"/>
      <c r="O1197" s="68" t="s">
        <v>186</v>
      </c>
      <c r="P1197" s="70">
        <v>43975.843240740738</v>
      </c>
      <c r="Q1197" s="68" t="s">
        <v>3999</v>
      </c>
      <c r="R1197" s="68"/>
      <c r="S1197" s="68"/>
      <c r="T1197" s="68"/>
      <c r="U1197" s="70">
        <v>43975.843240740738</v>
      </c>
      <c r="V1197" s="71" t="s">
        <v>6261</v>
      </c>
      <c r="W1197" s="68"/>
      <c r="X1197" s="68"/>
      <c r="Y1197" s="73" t="s">
        <v>8261</v>
      </c>
      <c r="Z1197" s="68"/>
    </row>
    <row r="1198" spans="1:26" x14ac:dyDescent="0.25">
      <c r="A1198" s="66" t="s">
        <v>1144</v>
      </c>
      <c r="B1198" s="66" t="s">
        <v>2626</v>
      </c>
      <c r="C1198" s="77"/>
      <c r="D1198" s="78"/>
      <c r="E1198" s="79"/>
      <c r="F1198" s="80"/>
      <c r="G1198" s="77"/>
      <c r="H1198" s="76"/>
      <c r="I1198" s="81"/>
      <c r="J1198" s="81"/>
      <c r="K1198" s="36"/>
      <c r="L1198" s="82"/>
      <c r="M1198" s="82"/>
      <c r="N1198" s="83"/>
      <c r="O1198" s="68" t="s">
        <v>201</v>
      </c>
      <c r="P1198" s="70">
        <v>43975.843240740738</v>
      </c>
      <c r="Q1198" s="68" t="s">
        <v>4000</v>
      </c>
      <c r="R1198" s="71" t="s">
        <v>5007</v>
      </c>
      <c r="S1198" s="68" t="s">
        <v>203</v>
      </c>
      <c r="T1198" s="68"/>
      <c r="U1198" s="70">
        <v>43975.843240740738</v>
      </c>
      <c r="V1198" s="71" t="s">
        <v>6262</v>
      </c>
      <c r="W1198" s="68"/>
      <c r="X1198" s="68"/>
      <c r="Y1198" s="73" t="s">
        <v>8262</v>
      </c>
      <c r="Z1198" s="73" t="s">
        <v>9481</v>
      </c>
    </row>
    <row r="1199" spans="1:26" x14ac:dyDescent="0.25">
      <c r="A1199" s="66" t="s">
        <v>1144</v>
      </c>
      <c r="B1199" s="66" t="s">
        <v>2627</v>
      </c>
      <c r="C1199" s="77"/>
      <c r="D1199" s="78"/>
      <c r="E1199" s="79"/>
      <c r="F1199" s="80"/>
      <c r="G1199" s="77"/>
      <c r="H1199" s="76"/>
      <c r="I1199" s="81"/>
      <c r="J1199" s="81"/>
      <c r="K1199" s="36"/>
      <c r="L1199" s="82"/>
      <c r="M1199" s="82"/>
      <c r="N1199" s="83"/>
      <c r="O1199" s="68" t="s">
        <v>201</v>
      </c>
      <c r="P1199" s="70">
        <v>43975.843240740738</v>
      </c>
      <c r="Q1199" s="68" t="s">
        <v>4000</v>
      </c>
      <c r="R1199" s="71" t="s">
        <v>5007</v>
      </c>
      <c r="S1199" s="68" t="s">
        <v>203</v>
      </c>
      <c r="T1199" s="68"/>
      <c r="U1199" s="70">
        <v>43975.843240740738</v>
      </c>
      <c r="V1199" s="71" t="s">
        <v>6262</v>
      </c>
      <c r="W1199" s="68"/>
      <c r="X1199" s="68"/>
      <c r="Y1199" s="73" t="s">
        <v>8262</v>
      </c>
      <c r="Z1199" s="73" t="s">
        <v>9481</v>
      </c>
    </row>
    <row r="1200" spans="1:26" x14ac:dyDescent="0.25">
      <c r="A1200" s="66" t="s">
        <v>1144</v>
      </c>
      <c r="B1200" s="66" t="s">
        <v>2628</v>
      </c>
      <c r="C1200" s="77"/>
      <c r="D1200" s="78"/>
      <c r="E1200" s="79"/>
      <c r="F1200" s="80"/>
      <c r="G1200" s="77"/>
      <c r="H1200" s="76"/>
      <c r="I1200" s="81"/>
      <c r="J1200" s="81"/>
      <c r="K1200" s="36"/>
      <c r="L1200" s="82"/>
      <c r="M1200" s="82"/>
      <c r="N1200" s="83"/>
      <c r="O1200" s="68" t="s">
        <v>201</v>
      </c>
      <c r="P1200" s="70">
        <v>43975.843240740738</v>
      </c>
      <c r="Q1200" s="68" t="s">
        <v>4000</v>
      </c>
      <c r="R1200" s="71" t="s">
        <v>5007</v>
      </c>
      <c r="S1200" s="68" t="s">
        <v>203</v>
      </c>
      <c r="T1200" s="68"/>
      <c r="U1200" s="70">
        <v>43975.843240740738</v>
      </c>
      <c r="V1200" s="71" t="s">
        <v>6262</v>
      </c>
      <c r="W1200" s="68"/>
      <c r="X1200" s="68"/>
      <c r="Y1200" s="73" t="s">
        <v>8262</v>
      </c>
      <c r="Z1200" s="73" t="s">
        <v>9481</v>
      </c>
    </row>
    <row r="1201" spans="1:26" x14ac:dyDescent="0.25">
      <c r="A1201" s="66" t="s">
        <v>1144</v>
      </c>
      <c r="B1201" s="66" t="s">
        <v>2629</v>
      </c>
      <c r="C1201" s="77"/>
      <c r="D1201" s="78"/>
      <c r="E1201" s="79"/>
      <c r="F1201" s="80"/>
      <c r="G1201" s="77"/>
      <c r="H1201" s="76"/>
      <c r="I1201" s="81"/>
      <c r="J1201" s="81"/>
      <c r="K1201" s="36"/>
      <c r="L1201" s="82"/>
      <c r="M1201" s="82"/>
      <c r="N1201" s="83"/>
      <c r="O1201" s="68" t="s">
        <v>201</v>
      </c>
      <c r="P1201" s="70">
        <v>43975.843240740738</v>
      </c>
      <c r="Q1201" s="68" t="s">
        <v>4000</v>
      </c>
      <c r="R1201" s="71" t="s">
        <v>5007</v>
      </c>
      <c r="S1201" s="68" t="s">
        <v>203</v>
      </c>
      <c r="T1201" s="68"/>
      <c r="U1201" s="70">
        <v>43975.843240740738</v>
      </c>
      <c r="V1201" s="71" t="s">
        <v>6262</v>
      </c>
      <c r="W1201" s="68"/>
      <c r="X1201" s="68"/>
      <c r="Y1201" s="73" t="s">
        <v>8262</v>
      </c>
      <c r="Z1201" s="73" t="s">
        <v>9481</v>
      </c>
    </row>
    <row r="1202" spans="1:26" x14ac:dyDescent="0.25">
      <c r="A1202" s="66" t="s">
        <v>1144</v>
      </c>
      <c r="B1202" s="66" t="s">
        <v>2630</v>
      </c>
      <c r="C1202" s="77"/>
      <c r="D1202" s="78"/>
      <c r="E1202" s="79"/>
      <c r="F1202" s="80"/>
      <c r="G1202" s="77"/>
      <c r="H1202" s="76"/>
      <c r="I1202" s="81"/>
      <c r="J1202" s="81"/>
      <c r="K1202" s="36"/>
      <c r="L1202" s="82"/>
      <c r="M1202" s="82"/>
      <c r="N1202" s="83"/>
      <c r="O1202" s="68" t="s">
        <v>201</v>
      </c>
      <c r="P1202" s="70">
        <v>43975.843240740738</v>
      </c>
      <c r="Q1202" s="68" t="s">
        <v>4000</v>
      </c>
      <c r="R1202" s="71" t="s">
        <v>5007</v>
      </c>
      <c r="S1202" s="68" t="s">
        <v>203</v>
      </c>
      <c r="T1202" s="68"/>
      <c r="U1202" s="70">
        <v>43975.843240740738</v>
      </c>
      <c r="V1202" s="71" t="s">
        <v>6262</v>
      </c>
      <c r="W1202" s="68"/>
      <c r="X1202" s="68"/>
      <c r="Y1202" s="73" t="s">
        <v>8262</v>
      </c>
      <c r="Z1202" s="73" t="s">
        <v>9481</v>
      </c>
    </row>
    <row r="1203" spans="1:26" x14ac:dyDescent="0.25">
      <c r="A1203" s="66" t="s">
        <v>1144</v>
      </c>
      <c r="B1203" s="66" t="s">
        <v>2631</v>
      </c>
      <c r="C1203" s="77"/>
      <c r="D1203" s="78"/>
      <c r="E1203" s="79"/>
      <c r="F1203" s="80"/>
      <c r="G1203" s="77"/>
      <c r="H1203" s="76"/>
      <c r="I1203" s="81"/>
      <c r="J1203" s="81"/>
      <c r="K1203" s="36"/>
      <c r="L1203" s="82"/>
      <c r="M1203" s="82"/>
      <c r="N1203" s="83"/>
      <c r="O1203" s="68" t="s">
        <v>201</v>
      </c>
      <c r="P1203" s="70">
        <v>43975.843240740738</v>
      </c>
      <c r="Q1203" s="68" t="s">
        <v>4000</v>
      </c>
      <c r="R1203" s="71" t="s">
        <v>5007</v>
      </c>
      <c r="S1203" s="68" t="s">
        <v>203</v>
      </c>
      <c r="T1203" s="68"/>
      <c r="U1203" s="70">
        <v>43975.843240740738</v>
      </c>
      <c r="V1203" s="71" t="s">
        <v>6262</v>
      </c>
      <c r="W1203" s="68"/>
      <c r="X1203" s="68"/>
      <c r="Y1203" s="73" t="s">
        <v>8262</v>
      </c>
      <c r="Z1203" s="73" t="s">
        <v>9481</v>
      </c>
    </row>
    <row r="1204" spans="1:26" x14ac:dyDescent="0.25">
      <c r="A1204" s="66" t="s">
        <v>1144</v>
      </c>
      <c r="B1204" s="66" t="s">
        <v>2632</v>
      </c>
      <c r="C1204" s="77"/>
      <c r="D1204" s="78"/>
      <c r="E1204" s="79"/>
      <c r="F1204" s="80"/>
      <c r="G1204" s="77"/>
      <c r="H1204" s="76"/>
      <c r="I1204" s="81"/>
      <c r="J1204" s="81"/>
      <c r="K1204" s="36"/>
      <c r="L1204" s="82"/>
      <c r="M1204" s="82"/>
      <c r="N1204" s="83"/>
      <c r="O1204" s="68" t="s">
        <v>201</v>
      </c>
      <c r="P1204" s="70">
        <v>43975.843240740738</v>
      </c>
      <c r="Q1204" s="68" t="s">
        <v>4000</v>
      </c>
      <c r="R1204" s="71" t="s">
        <v>5007</v>
      </c>
      <c r="S1204" s="68" t="s">
        <v>203</v>
      </c>
      <c r="T1204" s="68"/>
      <c r="U1204" s="70">
        <v>43975.843240740738</v>
      </c>
      <c r="V1204" s="71" t="s">
        <v>6262</v>
      </c>
      <c r="W1204" s="68"/>
      <c r="X1204" s="68"/>
      <c r="Y1204" s="73" t="s">
        <v>8262</v>
      </c>
      <c r="Z1204" s="73" t="s">
        <v>9481</v>
      </c>
    </row>
    <row r="1205" spans="1:26" x14ac:dyDescent="0.25">
      <c r="A1205" s="66" t="s">
        <v>1144</v>
      </c>
      <c r="B1205" s="66" t="s">
        <v>2633</v>
      </c>
      <c r="C1205" s="77"/>
      <c r="D1205" s="78"/>
      <c r="E1205" s="79"/>
      <c r="F1205" s="80"/>
      <c r="G1205" s="77"/>
      <c r="H1205" s="76"/>
      <c r="I1205" s="81"/>
      <c r="J1205" s="81"/>
      <c r="K1205" s="36"/>
      <c r="L1205" s="82"/>
      <c r="M1205" s="82"/>
      <c r="N1205" s="83"/>
      <c r="O1205" s="68" t="s">
        <v>201</v>
      </c>
      <c r="P1205" s="70">
        <v>43975.843240740738</v>
      </c>
      <c r="Q1205" s="68" t="s">
        <v>4000</v>
      </c>
      <c r="R1205" s="71" t="s">
        <v>5007</v>
      </c>
      <c r="S1205" s="68" t="s">
        <v>203</v>
      </c>
      <c r="T1205" s="68"/>
      <c r="U1205" s="70">
        <v>43975.843240740738</v>
      </c>
      <c r="V1205" s="71" t="s">
        <v>6262</v>
      </c>
      <c r="W1205" s="68"/>
      <c r="X1205" s="68"/>
      <c r="Y1205" s="73" t="s">
        <v>8262</v>
      </c>
      <c r="Z1205" s="73" t="s">
        <v>9481</v>
      </c>
    </row>
    <row r="1206" spans="1:26" x14ac:dyDescent="0.25">
      <c r="A1206" s="66" t="s">
        <v>1144</v>
      </c>
      <c r="B1206" s="66" t="s">
        <v>2634</v>
      </c>
      <c r="C1206" s="77"/>
      <c r="D1206" s="78"/>
      <c r="E1206" s="79"/>
      <c r="F1206" s="80"/>
      <c r="G1206" s="77"/>
      <c r="H1206" s="76"/>
      <c r="I1206" s="81"/>
      <c r="J1206" s="81"/>
      <c r="K1206" s="36"/>
      <c r="L1206" s="82"/>
      <c r="M1206" s="82"/>
      <c r="N1206" s="83"/>
      <c r="O1206" s="68" t="s">
        <v>202</v>
      </c>
      <c r="P1206" s="70">
        <v>43975.843240740738</v>
      </c>
      <c r="Q1206" s="68" t="s">
        <v>4000</v>
      </c>
      <c r="R1206" s="71" t="s">
        <v>5007</v>
      </c>
      <c r="S1206" s="68" t="s">
        <v>203</v>
      </c>
      <c r="T1206" s="68"/>
      <c r="U1206" s="70">
        <v>43975.843240740738</v>
      </c>
      <c r="V1206" s="71" t="s">
        <v>6262</v>
      </c>
      <c r="W1206" s="68"/>
      <c r="X1206" s="68"/>
      <c r="Y1206" s="73" t="s">
        <v>8262</v>
      </c>
      <c r="Z1206" s="73" t="s">
        <v>9481</v>
      </c>
    </row>
    <row r="1207" spans="1:26" x14ac:dyDescent="0.25">
      <c r="A1207" s="66" t="s">
        <v>1145</v>
      </c>
      <c r="B1207" s="66" t="s">
        <v>2635</v>
      </c>
      <c r="C1207" s="77"/>
      <c r="D1207" s="78"/>
      <c r="E1207" s="79"/>
      <c r="F1207" s="80"/>
      <c r="G1207" s="77"/>
      <c r="H1207" s="76"/>
      <c r="I1207" s="81"/>
      <c r="J1207" s="81"/>
      <c r="K1207" s="36"/>
      <c r="L1207" s="82"/>
      <c r="M1207" s="82"/>
      <c r="N1207" s="83"/>
      <c r="O1207" s="68" t="s">
        <v>201</v>
      </c>
      <c r="P1207" s="70">
        <v>43975.843240740738</v>
      </c>
      <c r="Q1207" s="68" t="s">
        <v>4001</v>
      </c>
      <c r="R1207" s="68"/>
      <c r="S1207" s="68"/>
      <c r="T1207" s="68"/>
      <c r="U1207" s="70">
        <v>43975.843240740738</v>
      </c>
      <c r="V1207" s="71" t="s">
        <v>6263</v>
      </c>
      <c r="W1207" s="68"/>
      <c r="X1207" s="68"/>
      <c r="Y1207" s="73" t="s">
        <v>8263</v>
      </c>
      <c r="Z1207" s="68"/>
    </row>
    <row r="1208" spans="1:26" x14ac:dyDescent="0.25">
      <c r="A1208" s="66" t="s">
        <v>1146</v>
      </c>
      <c r="B1208" s="66" t="s">
        <v>2468</v>
      </c>
      <c r="C1208" s="77"/>
      <c r="D1208" s="78"/>
      <c r="E1208" s="79"/>
      <c r="F1208" s="80"/>
      <c r="G1208" s="77"/>
      <c r="H1208" s="76"/>
      <c r="I1208" s="81"/>
      <c r="J1208" s="81"/>
      <c r="K1208" s="36"/>
      <c r="L1208" s="82"/>
      <c r="M1208" s="82"/>
      <c r="N1208" s="83"/>
      <c r="O1208" s="68" t="s">
        <v>201</v>
      </c>
      <c r="P1208" s="70">
        <v>43975.843240740738</v>
      </c>
      <c r="Q1208" s="68" t="s">
        <v>3775</v>
      </c>
      <c r="R1208" s="68"/>
      <c r="S1208" s="68"/>
      <c r="T1208" s="68"/>
      <c r="U1208" s="70">
        <v>43975.843240740738</v>
      </c>
      <c r="V1208" s="71" t="s">
        <v>6264</v>
      </c>
      <c r="W1208" s="68"/>
      <c r="X1208" s="68"/>
      <c r="Y1208" s="73" t="s">
        <v>8264</v>
      </c>
      <c r="Z1208" s="68"/>
    </row>
    <row r="1209" spans="1:26" x14ac:dyDescent="0.25">
      <c r="A1209" s="66" t="s">
        <v>1147</v>
      </c>
      <c r="B1209" s="66" t="s">
        <v>2636</v>
      </c>
      <c r="C1209" s="77"/>
      <c r="D1209" s="78"/>
      <c r="E1209" s="79"/>
      <c r="F1209" s="80"/>
      <c r="G1209" s="77"/>
      <c r="H1209" s="76"/>
      <c r="I1209" s="81"/>
      <c r="J1209" s="81"/>
      <c r="K1209" s="36"/>
      <c r="L1209" s="82"/>
      <c r="M1209" s="82"/>
      <c r="N1209" s="83"/>
      <c r="O1209" s="68" t="s">
        <v>201</v>
      </c>
      <c r="P1209" s="70">
        <v>43975.843032407407</v>
      </c>
      <c r="Q1209" s="68" t="s">
        <v>4002</v>
      </c>
      <c r="R1209" s="68"/>
      <c r="S1209" s="68"/>
      <c r="T1209" s="68" t="s">
        <v>5261</v>
      </c>
      <c r="U1209" s="70">
        <v>43975.843032407407</v>
      </c>
      <c r="V1209" s="71" t="s">
        <v>6265</v>
      </c>
      <c r="W1209" s="68"/>
      <c r="X1209" s="68"/>
      <c r="Y1209" s="73" t="s">
        <v>8265</v>
      </c>
      <c r="Z1209" s="68"/>
    </row>
    <row r="1210" spans="1:26" x14ac:dyDescent="0.25">
      <c r="A1210" s="66" t="s">
        <v>1147</v>
      </c>
      <c r="B1210" s="66" t="s">
        <v>2623</v>
      </c>
      <c r="C1210" s="77"/>
      <c r="D1210" s="78"/>
      <c r="E1210" s="79"/>
      <c r="F1210" s="80"/>
      <c r="G1210" s="77"/>
      <c r="H1210" s="76"/>
      <c r="I1210" s="81"/>
      <c r="J1210" s="81"/>
      <c r="K1210" s="36"/>
      <c r="L1210" s="82"/>
      <c r="M1210" s="82"/>
      <c r="N1210" s="83"/>
      <c r="O1210" s="68" t="s">
        <v>201</v>
      </c>
      <c r="P1210" s="70">
        <v>43975.843032407407</v>
      </c>
      <c r="Q1210" s="68" t="s">
        <v>4002</v>
      </c>
      <c r="R1210" s="68"/>
      <c r="S1210" s="68"/>
      <c r="T1210" s="68" t="s">
        <v>5261</v>
      </c>
      <c r="U1210" s="70">
        <v>43975.843032407407</v>
      </c>
      <c r="V1210" s="71" t="s">
        <v>6265</v>
      </c>
      <c r="W1210" s="68"/>
      <c r="X1210" s="68"/>
      <c r="Y1210" s="73" t="s">
        <v>8265</v>
      </c>
      <c r="Z1210" s="68"/>
    </row>
    <row r="1211" spans="1:26" x14ac:dyDescent="0.25">
      <c r="A1211" s="66" t="s">
        <v>1147</v>
      </c>
      <c r="B1211" s="66" t="s">
        <v>2637</v>
      </c>
      <c r="C1211" s="77"/>
      <c r="D1211" s="78"/>
      <c r="E1211" s="79"/>
      <c r="F1211" s="80"/>
      <c r="G1211" s="77"/>
      <c r="H1211" s="76"/>
      <c r="I1211" s="81"/>
      <c r="J1211" s="81"/>
      <c r="K1211" s="36"/>
      <c r="L1211" s="82"/>
      <c r="M1211" s="82"/>
      <c r="N1211" s="83"/>
      <c r="O1211" s="68" t="s">
        <v>201</v>
      </c>
      <c r="P1211" s="70">
        <v>43975.843032407407</v>
      </c>
      <c r="Q1211" s="68" t="s">
        <v>4002</v>
      </c>
      <c r="R1211" s="68"/>
      <c r="S1211" s="68"/>
      <c r="T1211" s="68" t="s">
        <v>5261</v>
      </c>
      <c r="U1211" s="70">
        <v>43975.843032407407</v>
      </c>
      <c r="V1211" s="71" t="s">
        <v>6265</v>
      </c>
      <c r="W1211" s="68"/>
      <c r="X1211" s="68"/>
      <c r="Y1211" s="73" t="s">
        <v>8265</v>
      </c>
      <c r="Z1211" s="68"/>
    </row>
    <row r="1212" spans="1:26" x14ac:dyDescent="0.25">
      <c r="A1212" s="66" t="s">
        <v>1147</v>
      </c>
      <c r="B1212" s="66" t="s">
        <v>2638</v>
      </c>
      <c r="C1212" s="77"/>
      <c r="D1212" s="78"/>
      <c r="E1212" s="79"/>
      <c r="F1212" s="80"/>
      <c r="G1212" s="77"/>
      <c r="H1212" s="76"/>
      <c r="I1212" s="81"/>
      <c r="J1212" s="81"/>
      <c r="K1212" s="36"/>
      <c r="L1212" s="82"/>
      <c r="M1212" s="82"/>
      <c r="N1212" s="83"/>
      <c r="O1212" s="68" t="s">
        <v>201</v>
      </c>
      <c r="P1212" s="70">
        <v>43975.843240740738</v>
      </c>
      <c r="Q1212" s="68" t="s">
        <v>4003</v>
      </c>
      <c r="R1212" s="68"/>
      <c r="S1212" s="68"/>
      <c r="T1212" s="68"/>
      <c r="U1212" s="70">
        <v>43975.843240740738</v>
      </c>
      <c r="V1212" s="71" t="s">
        <v>6266</v>
      </c>
      <c r="W1212" s="68"/>
      <c r="X1212" s="68"/>
      <c r="Y1212" s="73" t="s">
        <v>8266</v>
      </c>
      <c r="Z1212" s="68"/>
    </row>
    <row r="1213" spans="1:26" x14ac:dyDescent="0.25">
      <c r="A1213" s="66" t="s">
        <v>1147</v>
      </c>
      <c r="B1213" s="66" t="s">
        <v>2639</v>
      </c>
      <c r="C1213" s="77"/>
      <c r="D1213" s="78"/>
      <c r="E1213" s="79"/>
      <c r="F1213" s="80"/>
      <c r="G1213" s="77"/>
      <c r="H1213" s="76"/>
      <c r="I1213" s="81"/>
      <c r="J1213" s="81"/>
      <c r="K1213" s="36"/>
      <c r="L1213" s="82"/>
      <c r="M1213" s="82"/>
      <c r="N1213" s="83"/>
      <c r="O1213" s="68" t="s">
        <v>201</v>
      </c>
      <c r="P1213" s="70">
        <v>43975.843240740738</v>
      </c>
      <c r="Q1213" s="68" t="s">
        <v>4003</v>
      </c>
      <c r="R1213" s="68"/>
      <c r="S1213" s="68"/>
      <c r="T1213" s="68"/>
      <c r="U1213" s="70">
        <v>43975.843240740738</v>
      </c>
      <c r="V1213" s="71" t="s">
        <v>6266</v>
      </c>
      <c r="W1213" s="68"/>
      <c r="X1213" s="68"/>
      <c r="Y1213" s="73" t="s">
        <v>8266</v>
      </c>
      <c r="Z1213" s="68"/>
    </row>
    <row r="1214" spans="1:26" x14ac:dyDescent="0.25">
      <c r="A1214" s="66" t="s">
        <v>1147</v>
      </c>
      <c r="B1214" s="66" t="s">
        <v>2640</v>
      </c>
      <c r="C1214" s="77"/>
      <c r="D1214" s="78"/>
      <c r="E1214" s="79"/>
      <c r="F1214" s="80"/>
      <c r="G1214" s="77"/>
      <c r="H1214" s="76"/>
      <c r="I1214" s="81"/>
      <c r="J1214" s="81"/>
      <c r="K1214" s="36"/>
      <c r="L1214" s="82"/>
      <c r="M1214" s="82"/>
      <c r="N1214" s="83"/>
      <c r="O1214" s="68" t="s">
        <v>201</v>
      </c>
      <c r="P1214" s="70">
        <v>43975.843240740738</v>
      </c>
      <c r="Q1214" s="68" t="s">
        <v>4003</v>
      </c>
      <c r="R1214" s="68"/>
      <c r="S1214" s="68"/>
      <c r="T1214" s="68"/>
      <c r="U1214" s="70">
        <v>43975.843240740738</v>
      </c>
      <c r="V1214" s="71" t="s">
        <v>6266</v>
      </c>
      <c r="W1214" s="68"/>
      <c r="X1214" s="68"/>
      <c r="Y1214" s="73" t="s">
        <v>8266</v>
      </c>
      <c r="Z1214" s="68"/>
    </row>
    <row r="1215" spans="1:26" x14ac:dyDescent="0.25">
      <c r="A1215" s="66" t="s">
        <v>1147</v>
      </c>
      <c r="B1215" s="66" t="s">
        <v>2641</v>
      </c>
      <c r="C1215" s="77"/>
      <c r="D1215" s="78"/>
      <c r="E1215" s="79"/>
      <c r="F1215" s="80"/>
      <c r="G1215" s="77"/>
      <c r="H1215" s="76"/>
      <c r="I1215" s="81"/>
      <c r="J1215" s="81"/>
      <c r="K1215" s="36"/>
      <c r="L1215" s="82"/>
      <c r="M1215" s="82"/>
      <c r="N1215" s="83"/>
      <c r="O1215" s="68" t="s">
        <v>201</v>
      </c>
      <c r="P1215" s="70">
        <v>43975.843240740738</v>
      </c>
      <c r="Q1215" s="68" t="s">
        <v>4003</v>
      </c>
      <c r="R1215" s="68"/>
      <c r="S1215" s="68"/>
      <c r="T1215" s="68"/>
      <c r="U1215" s="70">
        <v>43975.843240740738</v>
      </c>
      <c r="V1215" s="71" t="s">
        <v>6266</v>
      </c>
      <c r="W1215" s="68"/>
      <c r="X1215" s="68"/>
      <c r="Y1215" s="73" t="s">
        <v>8266</v>
      </c>
      <c r="Z1215" s="68"/>
    </row>
    <row r="1216" spans="1:26" x14ac:dyDescent="0.25">
      <c r="A1216" s="66" t="s">
        <v>1148</v>
      </c>
      <c r="B1216" s="66" t="s">
        <v>1148</v>
      </c>
      <c r="C1216" s="77"/>
      <c r="D1216" s="78"/>
      <c r="E1216" s="79"/>
      <c r="F1216" s="80"/>
      <c r="G1216" s="77"/>
      <c r="H1216" s="76"/>
      <c r="I1216" s="81"/>
      <c r="J1216" s="81"/>
      <c r="K1216" s="36"/>
      <c r="L1216" s="82"/>
      <c r="M1216" s="82"/>
      <c r="N1216" s="83"/>
      <c r="O1216" s="68" t="s">
        <v>186</v>
      </c>
      <c r="P1216" s="70">
        <v>43975.843240740738</v>
      </c>
      <c r="Q1216" s="68" t="s">
        <v>4004</v>
      </c>
      <c r="R1216" s="71" t="s">
        <v>5008</v>
      </c>
      <c r="S1216" s="68" t="s">
        <v>203</v>
      </c>
      <c r="T1216" s="68"/>
      <c r="U1216" s="70">
        <v>43975.843240740738</v>
      </c>
      <c r="V1216" s="71" t="s">
        <v>6267</v>
      </c>
      <c r="W1216" s="68"/>
      <c r="X1216" s="68"/>
      <c r="Y1216" s="73" t="s">
        <v>8267</v>
      </c>
      <c r="Z1216" s="68"/>
    </row>
    <row r="1217" spans="1:26" x14ac:dyDescent="0.25">
      <c r="A1217" s="66" t="s">
        <v>1149</v>
      </c>
      <c r="B1217" s="66" t="s">
        <v>2642</v>
      </c>
      <c r="C1217" s="77"/>
      <c r="D1217" s="78"/>
      <c r="E1217" s="79"/>
      <c r="F1217" s="80"/>
      <c r="G1217" s="77"/>
      <c r="H1217" s="76"/>
      <c r="I1217" s="81"/>
      <c r="J1217" s="81"/>
      <c r="K1217" s="36"/>
      <c r="L1217" s="82"/>
      <c r="M1217" s="82"/>
      <c r="N1217" s="83"/>
      <c r="O1217" s="68" t="s">
        <v>201</v>
      </c>
      <c r="P1217" s="70">
        <v>43975.843240740738</v>
      </c>
      <c r="Q1217" s="68" t="s">
        <v>4005</v>
      </c>
      <c r="R1217" s="68"/>
      <c r="S1217" s="68"/>
      <c r="T1217" s="68" t="s">
        <v>5262</v>
      </c>
      <c r="U1217" s="70">
        <v>43975.843240740738</v>
      </c>
      <c r="V1217" s="71" t="s">
        <v>6268</v>
      </c>
      <c r="W1217" s="68"/>
      <c r="X1217" s="68"/>
      <c r="Y1217" s="73" t="s">
        <v>8268</v>
      </c>
      <c r="Z1217" s="68"/>
    </row>
    <row r="1218" spans="1:26" x14ac:dyDescent="0.25">
      <c r="A1218" s="66" t="s">
        <v>1150</v>
      </c>
      <c r="B1218" s="66" t="s">
        <v>1150</v>
      </c>
      <c r="C1218" s="77"/>
      <c r="D1218" s="78"/>
      <c r="E1218" s="79"/>
      <c r="F1218" s="80"/>
      <c r="G1218" s="77"/>
      <c r="H1218" s="76"/>
      <c r="I1218" s="81"/>
      <c r="J1218" s="81"/>
      <c r="K1218" s="36"/>
      <c r="L1218" s="82"/>
      <c r="M1218" s="82"/>
      <c r="N1218" s="83"/>
      <c r="O1218" s="68" t="s">
        <v>186</v>
      </c>
      <c r="P1218" s="70">
        <v>43975.842824074076</v>
      </c>
      <c r="Q1218" s="68" t="s">
        <v>4006</v>
      </c>
      <c r="R1218" s="68"/>
      <c r="S1218" s="68"/>
      <c r="T1218" s="68"/>
      <c r="U1218" s="70">
        <v>43975.842824074076</v>
      </c>
      <c r="V1218" s="71" t="s">
        <v>6269</v>
      </c>
      <c r="W1218" s="68"/>
      <c r="X1218" s="68"/>
      <c r="Y1218" s="73" t="s">
        <v>8269</v>
      </c>
      <c r="Z1218" s="68"/>
    </row>
    <row r="1219" spans="1:26" x14ac:dyDescent="0.25">
      <c r="A1219" s="66" t="s">
        <v>1151</v>
      </c>
      <c r="B1219" s="66" t="s">
        <v>1150</v>
      </c>
      <c r="C1219" s="77"/>
      <c r="D1219" s="78"/>
      <c r="E1219" s="79"/>
      <c r="F1219" s="80"/>
      <c r="G1219" s="77"/>
      <c r="H1219" s="76"/>
      <c r="I1219" s="81"/>
      <c r="J1219" s="81"/>
      <c r="K1219" s="36"/>
      <c r="L1219" s="82"/>
      <c r="M1219" s="82"/>
      <c r="N1219" s="83"/>
      <c r="O1219" s="68" t="s">
        <v>201</v>
      </c>
      <c r="P1219" s="70">
        <v>43975.842905092592</v>
      </c>
      <c r="Q1219" s="68" t="s">
        <v>4007</v>
      </c>
      <c r="R1219" s="68"/>
      <c r="S1219" s="68"/>
      <c r="T1219" s="68"/>
      <c r="U1219" s="70">
        <v>43975.842905092592</v>
      </c>
      <c r="V1219" s="71" t="s">
        <v>6270</v>
      </c>
      <c r="W1219" s="68"/>
      <c r="X1219" s="68"/>
      <c r="Y1219" s="73" t="s">
        <v>8270</v>
      </c>
      <c r="Z1219" s="68"/>
    </row>
    <row r="1220" spans="1:26" x14ac:dyDescent="0.25">
      <c r="A1220" s="66" t="s">
        <v>1151</v>
      </c>
      <c r="B1220" s="66" t="s">
        <v>1813</v>
      </c>
      <c r="C1220" s="77"/>
      <c r="D1220" s="78"/>
      <c r="E1220" s="79"/>
      <c r="F1220" s="80"/>
      <c r="G1220" s="77"/>
      <c r="H1220" s="76"/>
      <c r="I1220" s="81"/>
      <c r="J1220" s="81"/>
      <c r="K1220" s="36"/>
      <c r="L1220" s="82"/>
      <c r="M1220" s="82"/>
      <c r="N1220" s="83"/>
      <c r="O1220" s="68" t="s">
        <v>201</v>
      </c>
      <c r="P1220" s="70">
        <v>43975.843124999999</v>
      </c>
      <c r="Q1220" s="68" t="s">
        <v>4008</v>
      </c>
      <c r="R1220" s="68"/>
      <c r="S1220" s="68"/>
      <c r="T1220" s="68"/>
      <c r="U1220" s="70">
        <v>43975.843124999999</v>
      </c>
      <c r="V1220" s="71" t="s">
        <v>6271</v>
      </c>
      <c r="W1220" s="68"/>
      <c r="X1220" s="68"/>
      <c r="Y1220" s="73" t="s">
        <v>8271</v>
      </c>
      <c r="Z1220" s="68"/>
    </row>
    <row r="1221" spans="1:26" x14ac:dyDescent="0.25">
      <c r="A1221" s="66" t="s">
        <v>1151</v>
      </c>
      <c r="B1221" s="66" t="s">
        <v>1592</v>
      </c>
      <c r="C1221" s="77"/>
      <c r="D1221" s="78"/>
      <c r="E1221" s="79"/>
      <c r="F1221" s="80"/>
      <c r="G1221" s="77"/>
      <c r="H1221" s="76"/>
      <c r="I1221" s="81"/>
      <c r="J1221" s="81"/>
      <c r="K1221" s="36"/>
      <c r="L1221" s="82"/>
      <c r="M1221" s="82"/>
      <c r="N1221" s="83"/>
      <c r="O1221" s="68" t="s">
        <v>201</v>
      </c>
      <c r="P1221" s="70">
        <v>43975.843240740738</v>
      </c>
      <c r="Q1221" s="68" t="s">
        <v>4009</v>
      </c>
      <c r="R1221" s="68"/>
      <c r="S1221" s="68"/>
      <c r="T1221" s="68"/>
      <c r="U1221" s="70">
        <v>43975.843240740738</v>
      </c>
      <c r="V1221" s="71" t="s">
        <v>6272</v>
      </c>
      <c r="W1221" s="68"/>
      <c r="X1221" s="68"/>
      <c r="Y1221" s="73" t="s">
        <v>8272</v>
      </c>
      <c r="Z1221" s="68"/>
    </row>
    <row r="1222" spans="1:26" x14ac:dyDescent="0.25">
      <c r="A1222" s="66" t="s">
        <v>1152</v>
      </c>
      <c r="B1222" s="66" t="s">
        <v>2643</v>
      </c>
      <c r="C1222" s="77"/>
      <c r="D1222" s="78"/>
      <c r="E1222" s="79"/>
      <c r="F1222" s="80"/>
      <c r="G1222" s="77"/>
      <c r="H1222" s="76"/>
      <c r="I1222" s="81"/>
      <c r="J1222" s="81"/>
      <c r="K1222" s="36"/>
      <c r="L1222" s="82"/>
      <c r="M1222" s="82"/>
      <c r="N1222" s="83"/>
      <c r="O1222" s="68" t="s">
        <v>202</v>
      </c>
      <c r="P1222" s="70">
        <v>43975.843240740738</v>
      </c>
      <c r="Q1222" s="68" t="s">
        <v>4010</v>
      </c>
      <c r="R1222" s="68"/>
      <c r="S1222" s="68"/>
      <c r="T1222" s="68"/>
      <c r="U1222" s="70">
        <v>43975.843240740738</v>
      </c>
      <c r="V1222" s="71" t="s">
        <v>6273</v>
      </c>
      <c r="W1222" s="68"/>
      <c r="X1222" s="68"/>
      <c r="Y1222" s="73" t="s">
        <v>8273</v>
      </c>
      <c r="Z1222" s="73" t="s">
        <v>9482</v>
      </c>
    </row>
    <row r="1223" spans="1:26" x14ac:dyDescent="0.25">
      <c r="A1223" s="66" t="s">
        <v>1153</v>
      </c>
      <c r="B1223" s="66" t="s">
        <v>2644</v>
      </c>
      <c r="C1223" s="77"/>
      <c r="D1223" s="78"/>
      <c r="E1223" s="79"/>
      <c r="F1223" s="80"/>
      <c r="G1223" s="77"/>
      <c r="H1223" s="76"/>
      <c r="I1223" s="81"/>
      <c r="J1223" s="81"/>
      <c r="K1223" s="36"/>
      <c r="L1223" s="82"/>
      <c r="M1223" s="82"/>
      <c r="N1223" s="83"/>
      <c r="O1223" s="68" t="s">
        <v>201</v>
      </c>
      <c r="P1223" s="70">
        <v>43975.843240740738</v>
      </c>
      <c r="Q1223" s="68" t="s">
        <v>4011</v>
      </c>
      <c r="R1223" s="68"/>
      <c r="S1223" s="68"/>
      <c r="T1223" s="68"/>
      <c r="U1223" s="70">
        <v>43975.843240740738</v>
      </c>
      <c r="V1223" s="71" t="s">
        <v>6274</v>
      </c>
      <c r="W1223" s="68"/>
      <c r="X1223" s="68"/>
      <c r="Y1223" s="73" t="s">
        <v>8274</v>
      </c>
      <c r="Z1223" s="68"/>
    </row>
    <row r="1224" spans="1:26" x14ac:dyDescent="0.25">
      <c r="A1224" s="66" t="s">
        <v>1154</v>
      </c>
      <c r="B1224" s="66" t="s">
        <v>1154</v>
      </c>
      <c r="C1224" s="77"/>
      <c r="D1224" s="78"/>
      <c r="E1224" s="79"/>
      <c r="F1224" s="80"/>
      <c r="G1224" s="77"/>
      <c r="H1224" s="76"/>
      <c r="I1224" s="81"/>
      <c r="J1224" s="81"/>
      <c r="K1224" s="36"/>
      <c r="L1224" s="82"/>
      <c r="M1224" s="82"/>
      <c r="N1224" s="83"/>
      <c r="O1224" s="68" t="s">
        <v>186</v>
      </c>
      <c r="P1224" s="70">
        <v>43975.843240740738</v>
      </c>
      <c r="Q1224" s="68" t="s">
        <v>4012</v>
      </c>
      <c r="R1224" s="68"/>
      <c r="S1224" s="68"/>
      <c r="T1224" s="68"/>
      <c r="U1224" s="70">
        <v>43975.843240740738</v>
      </c>
      <c r="V1224" s="71" t="s">
        <v>6275</v>
      </c>
      <c r="W1224" s="68"/>
      <c r="X1224" s="68"/>
      <c r="Y1224" s="73" t="s">
        <v>8275</v>
      </c>
      <c r="Z1224" s="68"/>
    </row>
    <row r="1225" spans="1:26" x14ac:dyDescent="0.25">
      <c r="A1225" s="66" t="s">
        <v>1155</v>
      </c>
      <c r="B1225" s="66" t="s">
        <v>1155</v>
      </c>
      <c r="C1225" s="77"/>
      <c r="D1225" s="78"/>
      <c r="E1225" s="79"/>
      <c r="F1225" s="80"/>
      <c r="G1225" s="77"/>
      <c r="H1225" s="76"/>
      <c r="I1225" s="81"/>
      <c r="J1225" s="81"/>
      <c r="K1225" s="36"/>
      <c r="L1225" s="82"/>
      <c r="M1225" s="82"/>
      <c r="N1225" s="83"/>
      <c r="O1225" s="68" t="s">
        <v>186</v>
      </c>
      <c r="P1225" s="70">
        <v>43975.843240740738</v>
      </c>
      <c r="Q1225" s="68" t="s">
        <v>4013</v>
      </c>
      <c r="R1225" s="68"/>
      <c r="S1225" s="68"/>
      <c r="T1225" s="68"/>
      <c r="U1225" s="70">
        <v>43975.843240740738</v>
      </c>
      <c r="V1225" s="71" t="s">
        <v>6276</v>
      </c>
      <c r="W1225" s="68"/>
      <c r="X1225" s="68"/>
      <c r="Y1225" s="73" t="s">
        <v>8276</v>
      </c>
      <c r="Z1225" s="68"/>
    </row>
    <row r="1226" spans="1:26" x14ac:dyDescent="0.25">
      <c r="A1226" s="66" t="s">
        <v>1156</v>
      </c>
      <c r="B1226" s="66" t="s">
        <v>1156</v>
      </c>
      <c r="C1226" s="77"/>
      <c r="D1226" s="78"/>
      <c r="E1226" s="79"/>
      <c r="F1226" s="80"/>
      <c r="G1226" s="77"/>
      <c r="H1226" s="76"/>
      <c r="I1226" s="81"/>
      <c r="J1226" s="81"/>
      <c r="K1226" s="36"/>
      <c r="L1226" s="82"/>
      <c r="M1226" s="82"/>
      <c r="N1226" s="83"/>
      <c r="O1226" s="68" t="s">
        <v>186</v>
      </c>
      <c r="P1226" s="70">
        <v>43975.843240740738</v>
      </c>
      <c r="Q1226" s="68" t="s">
        <v>4014</v>
      </c>
      <c r="R1226" s="68"/>
      <c r="S1226" s="68"/>
      <c r="T1226" s="68"/>
      <c r="U1226" s="70">
        <v>43975.843240740738</v>
      </c>
      <c r="V1226" s="71" t="s">
        <v>6277</v>
      </c>
      <c r="W1226" s="68"/>
      <c r="X1226" s="68"/>
      <c r="Y1226" s="73" t="s">
        <v>8277</v>
      </c>
      <c r="Z1226" s="68"/>
    </row>
    <row r="1227" spans="1:26" x14ac:dyDescent="0.25">
      <c r="A1227" s="66" t="s">
        <v>1157</v>
      </c>
      <c r="B1227" s="66" t="s">
        <v>1157</v>
      </c>
      <c r="C1227" s="77"/>
      <c r="D1227" s="78"/>
      <c r="E1227" s="79"/>
      <c r="F1227" s="80"/>
      <c r="G1227" s="77"/>
      <c r="H1227" s="76"/>
      <c r="I1227" s="81"/>
      <c r="J1227" s="81"/>
      <c r="K1227" s="36"/>
      <c r="L1227" s="82"/>
      <c r="M1227" s="82"/>
      <c r="N1227" s="83"/>
      <c r="O1227" s="68" t="s">
        <v>186</v>
      </c>
      <c r="P1227" s="70">
        <v>43975.843240740738</v>
      </c>
      <c r="Q1227" s="68" t="s">
        <v>4015</v>
      </c>
      <c r="R1227" s="68"/>
      <c r="S1227" s="68"/>
      <c r="T1227" s="68"/>
      <c r="U1227" s="70">
        <v>43975.843240740738</v>
      </c>
      <c r="V1227" s="71" t="s">
        <v>6278</v>
      </c>
      <c r="W1227" s="68"/>
      <c r="X1227" s="68"/>
      <c r="Y1227" s="73" t="s">
        <v>8278</v>
      </c>
      <c r="Z1227" s="68"/>
    </row>
    <row r="1228" spans="1:26" x14ac:dyDescent="0.25">
      <c r="A1228" s="66" t="s">
        <v>1158</v>
      </c>
      <c r="B1228" s="66" t="s">
        <v>1158</v>
      </c>
      <c r="C1228" s="77"/>
      <c r="D1228" s="78"/>
      <c r="E1228" s="79"/>
      <c r="F1228" s="80"/>
      <c r="G1228" s="77"/>
      <c r="H1228" s="76"/>
      <c r="I1228" s="81"/>
      <c r="J1228" s="81"/>
      <c r="K1228" s="36"/>
      <c r="L1228" s="82"/>
      <c r="M1228" s="82"/>
      <c r="N1228" s="83"/>
      <c r="O1228" s="68" t="s">
        <v>186</v>
      </c>
      <c r="P1228" s="70">
        <v>43975.843240740738</v>
      </c>
      <c r="Q1228" s="68" t="s">
        <v>4016</v>
      </c>
      <c r="R1228" s="71" t="s">
        <v>5009</v>
      </c>
      <c r="S1228" s="68" t="s">
        <v>203</v>
      </c>
      <c r="T1228" s="68"/>
      <c r="U1228" s="70">
        <v>43975.843240740738</v>
      </c>
      <c r="V1228" s="71" t="s">
        <v>6279</v>
      </c>
      <c r="W1228" s="68"/>
      <c r="X1228" s="68"/>
      <c r="Y1228" s="73" t="s">
        <v>8279</v>
      </c>
      <c r="Z1228" s="68"/>
    </row>
    <row r="1229" spans="1:26" x14ac:dyDescent="0.25">
      <c r="A1229" s="66" t="s">
        <v>1159</v>
      </c>
      <c r="B1229" s="66" t="s">
        <v>1159</v>
      </c>
      <c r="C1229" s="77"/>
      <c r="D1229" s="78"/>
      <c r="E1229" s="79"/>
      <c r="F1229" s="80"/>
      <c r="G1229" s="77"/>
      <c r="H1229" s="76"/>
      <c r="I1229" s="81"/>
      <c r="J1229" s="81"/>
      <c r="K1229" s="36"/>
      <c r="L1229" s="82"/>
      <c r="M1229" s="82"/>
      <c r="N1229" s="83"/>
      <c r="O1229" s="68" t="s">
        <v>186</v>
      </c>
      <c r="P1229" s="70">
        <v>43975.843240740738</v>
      </c>
      <c r="Q1229" s="68" t="s">
        <v>4017</v>
      </c>
      <c r="R1229" s="68"/>
      <c r="S1229" s="68"/>
      <c r="T1229" s="68" t="s">
        <v>5209</v>
      </c>
      <c r="U1229" s="70">
        <v>43975.843240740738</v>
      </c>
      <c r="V1229" s="71" t="s">
        <v>6280</v>
      </c>
      <c r="W1229" s="68"/>
      <c r="X1229" s="68"/>
      <c r="Y1229" s="73" t="s">
        <v>8280</v>
      </c>
      <c r="Z1229" s="68"/>
    </row>
    <row r="1230" spans="1:26" x14ac:dyDescent="0.25">
      <c r="A1230" s="66" t="s">
        <v>1160</v>
      </c>
      <c r="B1230" s="66" t="s">
        <v>2087</v>
      </c>
      <c r="C1230" s="77"/>
      <c r="D1230" s="78"/>
      <c r="E1230" s="79"/>
      <c r="F1230" s="80"/>
      <c r="G1230" s="77"/>
      <c r="H1230" s="76"/>
      <c r="I1230" s="81"/>
      <c r="J1230" s="81"/>
      <c r="K1230" s="36"/>
      <c r="L1230" s="82"/>
      <c r="M1230" s="82"/>
      <c r="N1230" s="83"/>
      <c r="O1230" s="68" t="s">
        <v>201</v>
      </c>
      <c r="P1230" s="70">
        <v>43975.843240740738</v>
      </c>
      <c r="Q1230" s="68" t="s">
        <v>3537</v>
      </c>
      <c r="R1230" s="68"/>
      <c r="S1230" s="68"/>
      <c r="T1230" s="68" t="s">
        <v>5209</v>
      </c>
      <c r="U1230" s="70">
        <v>43975.843240740738</v>
      </c>
      <c r="V1230" s="71" t="s">
        <v>6281</v>
      </c>
      <c r="W1230" s="68"/>
      <c r="X1230" s="68"/>
      <c r="Y1230" s="73" t="s">
        <v>8281</v>
      </c>
      <c r="Z1230" s="68"/>
    </row>
    <row r="1231" spans="1:26" x14ac:dyDescent="0.25">
      <c r="A1231" s="66" t="s">
        <v>1161</v>
      </c>
      <c r="B1231" s="66" t="s">
        <v>2645</v>
      </c>
      <c r="C1231" s="77"/>
      <c r="D1231" s="78"/>
      <c r="E1231" s="79"/>
      <c r="F1231" s="80"/>
      <c r="G1231" s="77"/>
      <c r="H1231" s="76"/>
      <c r="I1231" s="81"/>
      <c r="J1231" s="81"/>
      <c r="K1231" s="36"/>
      <c r="L1231" s="82"/>
      <c r="M1231" s="82"/>
      <c r="N1231" s="83"/>
      <c r="O1231" s="68" t="s">
        <v>201</v>
      </c>
      <c r="P1231" s="70">
        <v>43975.843240740738</v>
      </c>
      <c r="Q1231" s="68" t="s">
        <v>4018</v>
      </c>
      <c r="R1231" s="68"/>
      <c r="S1231" s="68"/>
      <c r="T1231" s="68"/>
      <c r="U1231" s="70">
        <v>43975.843240740738</v>
      </c>
      <c r="V1231" s="71" t="s">
        <v>6282</v>
      </c>
      <c r="W1231" s="68"/>
      <c r="X1231" s="68"/>
      <c r="Y1231" s="73" t="s">
        <v>8282</v>
      </c>
      <c r="Z1231" s="68"/>
    </row>
    <row r="1232" spans="1:26" x14ac:dyDescent="0.25">
      <c r="A1232" s="66" t="s">
        <v>1162</v>
      </c>
      <c r="B1232" s="66" t="s">
        <v>2646</v>
      </c>
      <c r="C1232" s="77"/>
      <c r="D1232" s="78"/>
      <c r="E1232" s="79"/>
      <c r="F1232" s="80"/>
      <c r="G1232" s="77"/>
      <c r="H1232" s="76"/>
      <c r="I1232" s="81"/>
      <c r="J1232" s="81"/>
      <c r="K1232" s="36"/>
      <c r="L1232" s="82"/>
      <c r="M1232" s="82"/>
      <c r="N1232" s="83"/>
      <c r="O1232" s="68" t="s">
        <v>201</v>
      </c>
      <c r="P1232" s="70">
        <v>43975.843252314815</v>
      </c>
      <c r="Q1232" s="68" t="s">
        <v>4019</v>
      </c>
      <c r="R1232" s="68"/>
      <c r="S1232" s="68"/>
      <c r="T1232" s="68"/>
      <c r="U1232" s="70">
        <v>43975.843252314815</v>
      </c>
      <c r="V1232" s="71" t="s">
        <v>6283</v>
      </c>
      <c r="W1232" s="68"/>
      <c r="X1232" s="68"/>
      <c r="Y1232" s="73" t="s">
        <v>8283</v>
      </c>
      <c r="Z1232" s="68"/>
    </row>
    <row r="1233" spans="1:26" x14ac:dyDescent="0.25">
      <c r="A1233" s="66" t="s">
        <v>1163</v>
      </c>
      <c r="B1233" s="66" t="s">
        <v>2647</v>
      </c>
      <c r="C1233" s="77"/>
      <c r="D1233" s="78"/>
      <c r="E1233" s="79"/>
      <c r="F1233" s="80"/>
      <c r="G1233" s="77"/>
      <c r="H1233" s="76"/>
      <c r="I1233" s="81"/>
      <c r="J1233" s="81"/>
      <c r="K1233" s="36"/>
      <c r="L1233" s="82"/>
      <c r="M1233" s="82"/>
      <c r="N1233" s="83"/>
      <c r="O1233" s="68" t="s">
        <v>201</v>
      </c>
      <c r="P1233" s="70">
        <v>43975.843090277776</v>
      </c>
      <c r="Q1233" s="68" t="s">
        <v>4020</v>
      </c>
      <c r="R1233" s="68"/>
      <c r="S1233" s="68"/>
      <c r="T1233" s="68"/>
      <c r="U1233" s="70">
        <v>43975.843090277776</v>
      </c>
      <c r="V1233" s="71" t="s">
        <v>6284</v>
      </c>
      <c r="W1233" s="68"/>
      <c r="X1233" s="68"/>
      <c r="Y1233" s="73" t="s">
        <v>8284</v>
      </c>
      <c r="Z1233" s="68"/>
    </row>
    <row r="1234" spans="1:26" x14ac:dyDescent="0.25">
      <c r="A1234" s="66" t="s">
        <v>1163</v>
      </c>
      <c r="B1234" s="66" t="s">
        <v>2648</v>
      </c>
      <c r="C1234" s="77"/>
      <c r="D1234" s="78"/>
      <c r="E1234" s="79"/>
      <c r="F1234" s="80"/>
      <c r="G1234" s="77"/>
      <c r="H1234" s="76"/>
      <c r="I1234" s="81"/>
      <c r="J1234" s="81"/>
      <c r="K1234" s="36"/>
      <c r="L1234" s="82"/>
      <c r="M1234" s="82"/>
      <c r="N1234" s="83"/>
      <c r="O1234" s="68" t="s">
        <v>201</v>
      </c>
      <c r="P1234" s="70">
        <v>43975.843252314815</v>
      </c>
      <c r="Q1234" s="68" t="s">
        <v>4021</v>
      </c>
      <c r="R1234" s="68"/>
      <c r="S1234" s="68"/>
      <c r="T1234" s="68"/>
      <c r="U1234" s="70">
        <v>43975.843252314815</v>
      </c>
      <c r="V1234" s="71" t="s">
        <v>6285</v>
      </c>
      <c r="W1234" s="68"/>
      <c r="X1234" s="68"/>
      <c r="Y1234" s="73" t="s">
        <v>8285</v>
      </c>
      <c r="Z1234" s="68"/>
    </row>
    <row r="1235" spans="1:26" x14ac:dyDescent="0.25">
      <c r="A1235" s="66" t="s">
        <v>1164</v>
      </c>
      <c r="B1235" s="66" t="s">
        <v>2649</v>
      </c>
      <c r="C1235" s="77"/>
      <c r="D1235" s="78"/>
      <c r="E1235" s="79"/>
      <c r="F1235" s="80"/>
      <c r="G1235" s="77"/>
      <c r="H1235" s="76"/>
      <c r="I1235" s="81"/>
      <c r="J1235" s="81"/>
      <c r="K1235" s="36"/>
      <c r="L1235" s="82"/>
      <c r="M1235" s="82"/>
      <c r="N1235" s="83"/>
      <c r="O1235" s="68" t="s">
        <v>201</v>
      </c>
      <c r="P1235" s="70">
        <v>43975.843032407407</v>
      </c>
      <c r="Q1235" s="68" t="s">
        <v>4022</v>
      </c>
      <c r="R1235" s="68"/>
      <c r="S1235" s="68"/>
      <c r="T1235" s="68"/>
      <c r="U1235" s="70">
        <v>43975.843032407407</v>
      </c>
      <c r="V1235" s="71" t="s">
        <v>6286</v>
      </c>
      <c r="W1235" s="68"/>
      <c r="X1235" s="68"/>
      <c r="Y1235" s="73" t="s">
        <v>8286</v>
      </c>
      <c r="Z1235" s="68"/>
    </row>
    <row r="1236" spans="1:26" x14ac:dyDescent="0.25">
      <c r="A1236" s="66" t="s">
        <v>1164</v>
      </c>
      <c r="B1236" s="66" t="s">
        <v>2650</v>
      </c>
      <c r="C1236" s="77"/>
      <c r="D1236" s="78"/>
      <c r="E1236" s="79"/>
      <c r="F1236" s="80"/>
      <c r="G1236" s="77"/>
      <c r="H1236" s="76"/>
      <c r="I1236" s="81"/>
      <c r="J1236" s="81"/>
      <c r="K1236" s="36"/>
      <c r="L1236" s="82"/>
      <c r="M1236" s="82"/>
      <c r="N1236" s="83"/>
      <c r="O1236" s="68" t="s">
        <v>201</v>
      </c>
      <c r="P1236" s="70">
        <v>43975.843252314815</v>
      </c>
      <c r="Q1236" s="68" t="s">
        <v>4023</v>
      </c>
      <c r="R1236" s="68"/>
      <c r="S1236" s="68"/>
      <c r="T1236" s="68"/>
      <c r="U1236" s="70">
        <v>43975.843252314815</v>
      </c>
      <c r="V1236" s="71" t="s">
        <v>6287</v>
      </c>
      <c r="W1236" s="68"/>
      <c r="X1236" s="68"/>
      <c r="Y1236" s="73" t="s">
        <v>8287</v>
      </c>
      <c r="Z1236" s="68"/>
    </row>
    <row r="1237" spans="1:26" x14ac:dyDescent="0.25">
      <c r="A1237" s="66" t="s">
        <v>1165</v>
      </c>
      <c r="B1237" s="66" t="s">
        <v>2651</v>
      </c>
      <c r="C1237" s="77"/>
      <c r="D1237" s="78"/>
      <c r="E1237" s="79"/>
      <c r="F1237" s="80"/>
      <c r="G1237" s="77"/>
      <c r="H1237" s="76"/>
      <c r="I1237" s="81"/>
      <c r="J1237" s="81"/>
      <c r="K1237" s="36"/>
      <c r="L1237" s="82"/>
      <c r="M1237" s="82"/>
      <c r="N1237" s="83"/>
      <c r="O1237" s="68" t="s">
        <v>201</v>
      </c>
      <c r="P1237" s="70">
        <v>43975.843206018515</v>
      </c>
      <c r="Q1237" s="68" t="s">
        <v>4024</v>
      </c>
      <c r="R1237" s="68"/>
      <c r="S1237" s="68"/>
      <c r="T1237" s="68"/>
      <c r="U1237" s="70">
        <v>43975.843206018515</v>
      </c>
      <c r="V1237" s="71" t="s">
        <v>6288</v>
      </c>
      <c r="W1237" s="68"/>
      <c r="X1237" s="68"/>
      <c r="Y1237" s="73" t="s">
        <v>8288</v>
      </c>
      <c r="Z1237" s="68"/>
    </row>
    <row r="1238" spans="1:26" x14ac:dyDescent="0.25">
      <c r="A1238" s="66" t="s">
        <v>1165</v>
      </c>
      <c r="B1238" s="66" t="s">
        <v>2652</v>
      </c>
      <c r="C1238" s="77"/>
      <c r="D1238" s="78"/>
      <c r="E1238" s="79"/>
      <c r="F1238" s="80"/>
      <c r="G1238" s="77"/>
      <c r="H1238" s="76"/>
      <c r="I1238" s="81"/>
      <c r="J1238" s="81"/>
      <c r="K1238" s="36"/>
      <c r="L1238" s="82"/>
      <c r="M1238" s="82"/>
      <c r="N1238" s="83"/>
      <c r="O1238" s="68" t="s">
        <v>201</v>
      </c>
      <c r="P1238" s="70">
        <v>43975.843252314815</v>
      </c>
      <c r="Q1238" s="68" t="s">
        <v>4025</v>
      </c>
      <c r="R1238" s="68"/>
      <c r="S1238" s="68"/>
      <c r="T1238" s="68"/>
      <c r="U1238" s="70">
        <v>43975.843252314815</v>
      </c>
      <c r="V1238" s="71" t="s">
        <v>6289</v>
      </c>
      <c r="W1238" s="68"/>
      <c r="X1238" s="68"/>
      <c r="Y1238" s="73" t="s">
        <v>8289</v>
      </c>
      <c r="Z1238" s="68"/>
    </row>
    <row r="1239" spans="1:26" x14ac:dyDescent="0.25">
      <c r="A1239" s="66" t="s">
        <v>1166</v>
      </c>
      <c r="B1239" s="66" t="s">
        <v>1166</v>
      </c>
      <c r="C1239" s="77"/>
      <c r="D1239" s="78"/>
      <c r="E1239" s="79"/>
      <c r="F1239" s="80"/>
      <c r="G1239" s="77"/>
      <c r="H1239" s="76"/>
      <c r="I1239" s="81"/>
      <c r="J1239" s="81"/>
      <c r="K1239" s="36"/>
      <c r="L1239" s="82"/>
      <c r="M1239" s="82"/>
      <c r="N1239" s="83"/>
      <c r="O1239" s="68" t="s">
        <v>186</v>
      </c>
      <c r="P1239" s="70">
        <v>43975.843252314815</v>
      </c>
      <c r="Q1239" s="68" t="s">
        <v>4026</v>
      </c>
      <c r="R1239" s="71" t="s">
        <v>5010</v>
      </c>
      <c r="S1239" s="68" t="s">
        <v>203</v>
      </c>
      <c r="T1239" s="68"/>
      <c r="U1239" s="70">
        <v>43975.843252314815</v>
      </c>
      <c r="V1239" s="71" t="s">
        <v>6290</v>
      </c>
      <c r="W1239" s="68"/>
      <c r="X1239" s="68"/>
      <c r="Y1239" s="73" t="s">
        <v>8290</v>
      </c>
      <c r="Z1239" s="68"/>
    </row>
    <row r="1240" spans="1:26" x14ac:dyDescent="0.25">
      <c r="A1240" s="66" t="s">
        <v>1167</v>
      </c>
      <c r="B1240" s="66" t="s">
        <v>2653</v>
      </c>
      <c r="C1240" s="77"/>
      <c r="D1240" s="78"/>
      <c r="E1240" s="79"/>
      <c r="F1240" s="80"/>
      <c r="G1240" s="77"/>
      <c r="H1240" s="76"/>
      <c r="I1240" s="81"/>
      <c r="J1240" s="81"/>
      <c r="K1240" s="36"/>
      <c r="L1240" s="82"/>
      <c r="M1240" s="82"/>
      <c r="N1240" s="83"/>
      <c r="O1240" s="68" t="s">
        <v>201</v>
      </c>
      <c r="P1240" s="70">
        <v>43975.843252314815</v>
      </c>
      <c r="Q1240" s="68" t="s">
        <v>4027</v>
      </c>
      <c r="R1240" s="68"/>
      <c r="S1240" s="68"/>
      <c r="T1240" s="68"/>
      <c r="U1240" s="70">
        <v>43975.843252314815</v>
      </c>
      <c r="V1240" s="71" t="s">
        <v>6291</v>
      </c>
      <c r="W1240" s="68"/>
      <c r="X1240" s="68"/>
      <c r="Y1240" s="73" t="s">
        <v>8291</v>
      </c>
      <c r="Z1240" s="68"/>
    </row>
    <row r="1241" spans="1:26" x14ac:dyDescent="0.25">
      <c r="A1241" s="66" t="s">
        <v>1167</v>
      </c>
      <c r="B1241" s="66" t="s">
        <v>2021</v>
      </c>
      <c r="C1241" s="77"/>
      <c r="D1241" s="78"/>
      <c r="E1241" s="79"/>
      <c r="F1241" s="80"/>
      <c r="G1241" s="77"/>
      <c r="H1241" s="76"/>
      <c r="I1241" s="81"/>
      <c r="J1241" s="81"/>
      <c r="K1241" s="36"/>
      <c r="L1241" s="82"/>
      <c r="M1241" s="82"/>
      <c r="N1241" s="83"/>
      <c r="O1241" s="68" t="s">
        <v>201</v>
      </c>
      <c r="P1241" s="70">
        <v>43975.843252314815</v>
      </c>
      <c r="Q1241" s="68" t="s">
        <v>4027</v>
      </c>
      <c r="R1241" s="68"/>
      <c r="S1241" s="68"/>
      <c r="T1241" s="68"/>
      <c r="U1241" s="70">
        <v>43975.843252314815</v>
      </c>
      <c r="V1241" s="71" t="s">
        <v>6291</v>
      </c>
      <c r="W1241" s="68"/>
      <c r="X1241" s="68"/>
      <c r="Y1241" s="73" t="s">
        <v>8291</v>
      </c>
      <c r="Z1241" s="68"/>
    </row>
    <row r="1242" spans="1:26" x14ac:dyDescent="0.25">
      <c r="A1242" s="66" t="s">
        <v>1168</v>
      </c>
      <c r="B1242" s="66" t="s">
        <v>1168</v>
      </c>
      <c r="C1242" s="77"/>
      <c r="D1242" s="78"/>
      <c r="E1242" s="79"/>
      <c r="F1242" s="80"/>
      <c r="G1242" s="77"/>
      <c r="H1242" s="76"/>
      <c r="I1242" s="81"/>
      <c r="J1242" s="81"/>
      <c r="K1242" s="36"/>
      <c r="L1242" s="82"/>
      <c r="M1242" s="82"/>
      <c r="N1242" s="83"/>
      <c r="O1242" s="68" t="s">
        <v>186</v>
      </c>
      <c r="P1242" s="70">
        <v>43975.843252314815</v>
      </c>
      <c r="Q1242" s="68" t="s">
        <v>4028</v>
      </c>
      <c r="R1242" s="71" t="s">
        <v>5011</v>
      </c>
      <c r="S1242" s="68" t="s">
        <v>203</v>
      </c>
      <c r="T1242" s="68"/>
      <c r="U1242" s="70">
        <v>43975.843252314815</v>
      </c>
      <c r="V1242" s="71" t="s">
        <v>6292</v>
      </c>
      <c r="W1242" s="68"/>
      <c r="X1242" s="68"/>
      <c r="Y1242" s="73" t="s">
        <v>8292</v>
      </c>
      <c r="Z1242" s="68"/>
    </row>
    <row r="1243" spans="1:26" x14ac:dyDescent="0.25">
      <c r="A1243" s="66" t="s">
        <v>1169</v>
      </c>
      <c r="B1243" s="66" t="s">
        <v>2654</v>
      </c>
      <c r="C1243" s="77"/>
      <c r="D1243" s="78"/>
      <c r="E1243" s="79"/>
      <c r="F1243" s="80"/>
      <c r="G1243" s="77"/>
      <c r="H1243" s="76"/>
      <c r="I1243" s="81"/>
      <c r="J1243" s="81"/>
      <c r="K1243" s="36"/>
      <c r="L1243" s="82"/>
      <c r="M1243" s="82"/>
      <c r="N1243" s="83"/>
      <c r="O1243" s="68" t="s">
        <v>201</v>
      </c>
      <c r="P1243" s="70">
        <v>43975.843252314815</v>
      </c>
      <c r="Q1243" s="68" t="s">
        <v>4029</v>
      </c>
      <c r="R1243" s="68"/>
      <c r="S1243" s="68"/>
      <c r="T1243" s="68"/>
      <c r="U1243" s="70">
        <v>43975.843252314815</v>
      </c>
      <c r="V1243" s="71" t="s">
        <v>6293</v>
      </c>
      <c r="W1243" s="68"/>
      <c r="X1243" s="68"/>
      <c r="Y1243" s="73" t="s">
        <v>8293</v>
      </c>
      <c r="Z1243" s="68"/>
    </row>
    <row r="1244" spans="1:26" x14ac:dyDescent="0.25">
      <c r="A1244" s="66" t="s">
        <v>1170</v>
      </c>
      <c r="B1244" s="66" t="s">
        <v>2655</v>
      </c>
      <c r="C1244" s="77"/>
      <c r="D1244" s="78"/>
      <c r="E1244" s="79"/>
      <c r="F1244" s="80"/>
      <c r="G1244" s="77"/>
      <c r="H1244" s="76"/>
      <c r="I1244" s="81"/>
      <c r="J1244" s="81"/>
      <c r="K1244" s="36"/>
      <c r="L1244" s="82"/>
      <c r="M1244" s="82"/>
      <c r="N1244" s="83"/>
      <c r="O1244" s="68" t="s">
        <v>201</v>
      </c>
      <c r="P1244" s="70">
        <v>43975.843252314815</v>
      </c>
      <c r="Q1244" s="68" t="s">
        <v>4030</v>
      </c>
      <c r="R1244" s="68"/>
      <c r="S1244" s="68"/>
      <c r="T1244" s="68"/>
      <c r="U1244" s="70">
        <v>43975.843252314815</v>
      </c>
      <c r="V1244" s="71" t="s">
        <v>6294</v>
      </c>
      <c r="W1244" s="68"/>
      <c r="X1244" s="68"/>
      <c r="Y1244" s="73" t="s">
        <v>8294</v>
      </c>
      <c r="Z1244" s="68"/>
    </row>
    <row r="1245" spans="1:26" x14ac:dyDescent="0.25">
      <c r="A1245" s="66" t="s">
        <v>1171</v>
      </c>
      <c r="B1245" s="66" t="s">
        <v>1171</v>
      </c>
      <c r="C1245" s="77"/>
      <c r="D1245" s="78"/>
      <c r="E1245" s="79"/>
      <c r="F1245" s="80"/>
      <c r="G1245" s="77"/>
      <c r="H1245" s="76"/>
      <c r="I1245" s="81"/>
      <c r="J1245" s="81"/>
      <c r="K1245" s="36"/>
      <c r="L1245" s="82"/>
      <c r="M1245" s="82"/>
      <c r="N1245" s="83"/>
      <c r="O1245" s="68" t="s">
        <v>186</v>
      </c>
      <c r="P1245" s="70">
        <v>43975.843252314815</v>
      </c>
      <c r="Q1245" s="68" t="s">
        <v>4031</v>
      </c>
      <c r="R1245" s="71" t="s">
        <v>5012</v>
      </c>
      <c r="S1245" s="68" t="s">
        <v>203</v>
      </c>
      <c r="T1245" s="68"/>
      <c r="U1245" s="70">
        <v>43975.843252314815</v>
      </c>
      <c r="V1245" s="71" t="s">
        <v>6295</v>
      </c>
      <c r="W1245" s="68"/>
      <c r="X1245" s="68"/>
      <c r="Y1245" s="73" t="s">
        <v>8295</v>
      </c>
      <c r="Z1245" s="68"/>
    </row>
    <row r="1246" spans="1:26" x14ac:dyDescent="0.25">
      <c r="A1246" s="66" t="s">
        <v>1172</v>
      </c>
      <c r="B1246" s="66" t="s">
        <v>1172</v>
      </c>
      <c r="C1246" s="77"/>
      <c r="D1246" s="78"/>
      <c r="E1246" s="79"/>
      <c r="F1246" s="80"/>
      <c r="G1246" s="77"/>
      <c r="H1246" s="76"/>
      <c r="I1246" s="81"/>
      <c r="J1246" s="81"/>
      <c r="K1246" s="36"/>
      <c r="L1246" s="82"/>
      <c r="M1246" s="82"/>
      <c r="N1246" s="83"/>
      <c r="O1246" s="68" t="s">
        <v>186</v>
      </c>
      <c r="P1246" s="70">
        <v>43975.843252314815</v>
      </c>
      <c r="Q1246" s="68" t="s">
        <v>4032</v>
      </c>
      <c r="R1246" s="68"/>
      <c r="S1246" s="68"/>
      <c r="T1246" s="68"/>
      <c r="U1246" s="70">
        <v>43975.843252314815</v>
      </c>
      <c r="V1246" s="71" t="s">
        <v>6296</v>
      </c>
      <c r="W1246" s="68"/>
      <c r="X1246" s="68"/>
      <c r="Y1246" s="73" t="s">
        <v>8296</v>
      </c>
      <c r="Z1246" s="68"/>
    </row>
    <row r="1247" spans="1:26" x14ac:dyDescent="0.25">
      <c r="A1247" s="66" t="s">
        <v>1173</v>
      </c>
      <c r="B1247" s="66" t="s">
        <v>1173</v>
      </c>
      <c r="C1247" s="77"/>
      <c r="D1247" s="78"/>
      <c r="E1247" s="79"/>
      <c r="F1247" s="80"/>
      <c r="G1247" s="77"/>
      <c r="H1247" s="76"/>
      <c r="I1247" s="81"/>
      <c r="J1247" s="81"/>
      <c r="K1247" s="36"/>
      <c r="L1247" s="82"/>
      <c r="M1247" s="82"/>
      <c r="N1247" s="83"/>
      <c r="O1247" s="68" t="s">
        <v>186</v>
      </c>
      <c r="P1247" s="70">
        <v>43975.843252314815</v>
      </c>
      <c r="Q1247" s="68" t="s">
        <v>4033</v>
      </c>
      <c r="R1247" s="68"/>
      <c r="S1247" s="68"/>
      <c r="T1247" s="68" t="s">
        <v>5215</v>
      </c>
      <c r="U1247" s="70">
        <v>43975.843252314815</v>
      </c>
      <c r="V1247" s="71" t="s">
        <v>6297</v>
      </c>
      <c r="W1247" s="68"/>
      <c r="X1247" s="68"/>
      <c r="Y1247" s="73" t="s">
        <v>8297</v>
      </c>
      <c r="Z1247" s="68"/>
    </row>
    <row r="1248" spans="1:26" x14ac:dyDescent="0.25">
      <c r="A1248" s="66" t="s">
        <v>1174</v>
      </c>
      <c r="B1248" s="66" t="s">
        <v>2022</v>
      </c>
      <c r="C1248" s="77"/>
      <c r="D1248" s="78"/>
      <c r="E1248" s="79"/>
      <c r="F1248" s="80"/>
      <c r="G1248" s="77"/>
      <c r="H1248" s="76"/>
      <c r="I1248" s="81"/>
      <c r="J1248" s="81"/>
      <c r="K1248" s="36"/>
      <c r="L1248" s="82"/>
      <c r="M1248" s="82"/>
      <c r="N1248" s="83"/>
      <c r="O1248" s="68" t="s">
        <v>201</v>
      </c>
      <c r="P1248" s="70">
        <v>43975.843252314815</v>
      </c>
      <c r="Q1248" s="68" t="s">
        <v>3208</v>
      </c>
      <c r="R1248" s="68"/>
      <c r="S1248" s="68"/>
      <c r="T1248" s="68"/>
      <c r="U1248" s="70">
        <v>43975.843252314815</v>
      </c>
      <c r="V1248" s="71" t="s">
        <v>6298</v>
      </c>
      <c r="W1248" s="68"/>
      <c r="X1248" s="68"/>
      <c r="Y1248" s="73" t="s">
        <v>8298</v>
      </c>
      <c r="Z1248" s="68"/>
    </row>
    <row r="1249" spans="1:26" x14ac:dyDescent="0.25">
      <c r="A1249" s="66" t="s">
        <v>1175</v>
      </c>
      <c r="B1249" s="66" t="s">
        <v>1175</v>
      </c>
      <c r="C1249" s="77"/>
      <c r="D1249" s="78"/>
      <c r="E1249" s="79"/>
      <c r="F1249" s="80"/>
      <c r="G1249" s="77"/>
      <c r="H1249" s="76"/>
      <c r="I1249" s="81"/>
      <c r="J1249" s="81"/>
      <c r="K1249" s="36"/>
      <c r="L1249" s="82"/>
      <c r="M1249" s="82"/>
      <c r="N1249" s="83"/>
      <c r="O1249" s="68" t="s">
        <v>186</v>
      </c>
      <c r="P1249" s="70">
        <v>43975.843252314815</v>
      </c>
      <c r="Q1249" s="68" t="s">
        <v>4034</v>
      </c>
      <c r="R1249" s="71" t="s">
        <v>5013</v>
      </c>
      <c r="S1249" s="68" t="s">
        <v>203</v>
      </c>
      <c r="T1249" s="68"/>
      <c r="U1249" s="70">
        <v>43975.843252314815</v>
      </c>
      <c r="V1249" s="71" t="s">
        <v>6299</v>
      </c>
      <c r="W1249" s="68"/>
      <c r="X1249" s="68"/>
      <c r="Y1249" s="73" t="s">
        <v>8299</v>
      </c>
      <c r="Z1249" s="68"/>
    </row>
    <row r="1250" spans="1:26" x14ac:dyDescent="0.25">
      <c r="A1250" s="66" t="s">
        <v>1176</v>
      </c>
      <c r="B1250" s="66" t="s">
        <v>1176</v>
      </c>
      <c r="C1250" s="77"/>
      <c r="D1250" s="78"/>
      <c r="E1250" s="79"/>
      <c r="F1250" s="80"/>
      <c r="G1250" s="77"/>
      <c r="H1250" s="76"/>
      <c r="I1250" s="81"/>
      <c r="J1250" s="81"/>
      <c r="K1250" s="36"/>
      <c r="L1250" s="82"/>
      <c r="M1250" s="82"/>
      <c r="N1250" s="83"/>
      <c r="O1250" s="68" t="s">
        <v>186</v>
      </c>
      <c r="P1250" s="70">
        <v>43975.843252314815</v>
      </c>
      <c r="Q1250" s="68" t="s">
        <v>4035</v>
      </c>
      <c r="R1250" s="71" t="s">
        <v>5014</v>
      </c>
      <c r="S1250" s="68" t="s">
        <v>203</v>
      </c>
      <c r="T1250" s="68"/>
      <c r="U1250" s="70">
        <v>43975.843252314815</v>
      </c>
      <c r="V1250" s="71" t="s">
        <v>6300</v>
      </c>
      <c r="W1250" s="68"/>
      <c r="X1250" s="68"/>
      <c r="Y1250" s="73" t="s">
        <v>8300</v>
      </c>
      <c r="Z1250" s="68"/>
    </row>
    <row r="1251" spans="1:26" x14ac:dyDescent="0.25">
      <c r="A1251" s="66" t="s">
        <v>1177</v>
      </c>
      <c r="B1251" s="66" t="s">
        <v>2656</v>
      </c>
      <c r="C1251" s="77"/>
      <c r="D1251" s="78"/>
      <c r="E1251" s="79"/>
      <c r="F1251" s="80"/>
      <c r="G1251" s="77"/>
      <c r="H1251" s="76"/>
      <c r="I1251" s="81"/>
      <c r="J1251" s="81"/>
      <c r="K1251" s="36"/>
      <c r="L1251" s="82"/>
      <c r="M1251" s="82"/>
      <c r="N1251" s="83"/>
      <c r="O1251" s="68" t="s">
        <v>201</v>
      </c>
      <c r="P1251" s="70">
        <v>43975.843252314815</v>
      </c>
      <c r="Q1251" s="68" t="s">
        <v>4036</v>
      </c>
      <c r="R1251" s="68"/>
      <c r="S1251" s="68"/>
      <c r="T1251" s="68"/>
      <c r="U1251" s="70">
        <v>43975.843252314815</v>
      </c>
      <c r="V1251" s="71" t="s">
        <v>6301</v>
      </c>
      <c r="W1251" s="68"/>
      <c r="X1251" s="68"/>
      <c r="Y1251" s="73" t="s">
        <v>8301</v>
      </c>
      <c r="Z1251" s="68"/>
    </row>
    <row r="1252" spans="1:26" x14ac:dyDescent="0.25">
      <c r="A1252" s="66" t="s">
        <v>1177</v>
      </c>
      <c r="B1252" s="66" t="s">
        <v>2029</v>
      </c>
      <c r="C1252" s="77"/>
      <c r="D1252" s="78"/>
      <c r="E1252" s="79"/>
      <c r="F1252" s="80"/>
      <c r="G1252" s="77"/>
      <c r="H1252" s="76"/>
      <c r="I1252" s="81"/>
      <c r="J1252" s="81"/>
      <c r="K1252" s="36"/>
      <c r="L1252" s="82"/>
      <c r="M1252" s="82"/>
      <c r="N1252" s="83"/>
      <c r="O1252" s="68" t="s">
        <v>201</v>
      </c>
      <c r="P1252" s="70">
        <v>43975.843252314815</v>
      </c>
      <c r="Q1252" s="68" t="s">
        <v>4036</v>
      </c>
      <c r="R1252" s="68"/>
      <c r="S1252" s="68"/>
      <c r="T1252" s="68"/>
      <c r="U1252" s="70">
        <v>43975.843252314815</v>
      </c>
      <c r="V1252" s="71" t="s">
        <v>6301</v>
      </c>
      <c r="W1252" s="68"/>
      <c r="X1252" s="68"/>
      <c r="Y1252" s="73" t="s">
        <v>8301</v>
      </c>
      <c r="Z1252" s="68"/>
    </row>
    <row r="1253" spans="1:26" x14ac:dyDescent="0.25">
      <c r="A1253" s="66" t="s">
        <v>1177</v>
      </c>
      <c r="B1253" s="66" t="s">
        <v>1983</v>
      </c>
      <c r="C1253" s="77"/>
      <c r="D1253" s="78"/>
      <c r="E1253" s="79"/>
      <c r="F1253" s="80"/>
      <c r="G1253" s="77"/>
      <c r="H1253" s="76"/>
      <c r="I1253" s="81"/>
      <c r="J1253" s="81"/>
      <c r="K1253" s="36"/>
      <c r="L1253" s="82"/>
      <c r="M1253" s="82"/>
      <c r="N1253" s="83"/>
      <c r="O1253" s="68" t="s">
        <v>201</v>
      </c>
      <c r="P1253" s="70">
        <v>43975.843252314815</v>
      </c>
      <c r="Q1253" s="68" t="s">
        <v>4036</v>
      </c>
      <c r="R1253" s="68"/>
      <c r="S1253" s="68"/>
      <c r="T1253" s="68"/>
      <c r="U1253" s="70">
        <v>43975.843252314815</v>
      </c>
      <c r="V1253" s="71" t="s">
        <v>6301</v>
      </c>
      <c r="W1253" s="68"/>
      <c r="X1253" s="68"/>
      <c r="Y1253" s="73" t="s">
        <v>8301</v>
      </c>
      <c r="Z1253" s="68"/>
    </row>
    <row r="1254" spans="1:26" x14ac:dyDescent="0.25">
      <c r="A1254" s="66" t="s">
        <v>1178</v>
      </c>
      <c r="B1254" s="66" t="s">
        <v>2657</v>
      </c>
      <c r="C1254" s="77"/>
      <c r="D1254" s="78"/>
      <c r="E1254" s="79"/>
      <c r="F1254" s="80"/>
      <c r="G1254" s="77"/>
      <c r="H1254" s="76"/>
      <c r="I1254" s="81"/>
      <c r="J1254" s="81"/>
      <c r="K1254" s="36"/>
      <c r="L1254" s="82"/>
      <c r="M1254" s="82"/>
      <c r="N1254" s="83"/>
      <c r="O1254" s="68" t="s">
        <v>201</v>
      </c>
      <c r="P1254" s="70">
        <v>43975.843252314815</v>
      </c>
      <c r="Q1254" s="68" t="s">
        <v>4037</v>
      </c>
      <c r="R1254" s="68"/>
      <c r="S1254" s="68"/>
      <c r="T1254" s="68"/>
      <c r="U1254" s="70">
        <v>43975.843252314815</v>
      </c>
      <c r="V1254" s="71" t="s">
        <v>6302</v>
      </c>
      <c r="W1254" s="68"/>
      <c r="X1254" s="68"/>
      <c r="Y1254" s="73" t="s">
        <v>8302</v>
      </c>
      <c r="Z1254" s="68"/>
    </row>
    <row r="1255" spans="1:26" x14ac:dyDescent="0.25">
      <c r="A1255" s="66" t="s">
        <v>1179</v>
      </c>
      <c r="B1255" s="66" t="s">
        <v>1983</v>
      </c>
      <c r="C1255" s="77"/>
      <c r="D1255" s="78"/>
      <c r="E1255" s="79"/>
      <c r="F1255" s="80"/>
      <c r="G1255" s="77"/>
      <c r="H1255" s="76"/>
      <c r="I1255" s="81"/>
      <c r="J1255" s="81"/>
      <c r="K1255" s="36"/>
      <c r="L1255" s="82"/>
      <c r="M1255" s="82"/>
      <c r="N1255" s="83"/>
      <c r="O1255" s="68" t="s">
        <v>201</v>
      </c>
      <c r="P1255" s="70">
        <v>43975.843171296299</v>
      </c>
      <c r="Q1255" s="68" t="s">
        <v>4038</v>
      </c>
      <c r="R1255" s="68"/>
      <c r="S1255" s="68"/>
      <c r="T1255" s="68"/>
      <c r="U1255" s="70">
        <v>43975.843171296299</v>
      </c>
      <c r="V1255" s="71" t="s">
        <v>6303</v>
      </c>
      <c r="W1255" s="68"/>
      <c r="X1255" s="68"/>
      <c r="Y1255" s="73" t="s">
        <v>8303</v>
      </c>
      <c r="Z1255" s="68"/>
    </row>
    <row r="1256" spans="1:26" x14ac:dyDescent="0.25">
      <c r="A1256" s="66" t="s">
        <v>1179</v>
      </c>
      <c r="B1256" s="66" t="s">
        <v>2200</v>
      </c>
      <c r="C1256" s="77"/>
      <c r="D1256" s="78"/>
      <c r="E1256" s="79"/>
      <c r="F1256" s="80"/>
      <c r="G1256" s="77"/>
      <c r="H1256" s="76"/>
      <c r="I1256" s="81"/>
      <c r="J1256" s="81"/>
      <c r="K1256" s="36"/>
      <c r="L1256" s="82"/>
      <c r="M1256" s="82"/>
      <c r="N1256" s="83"/>
      <c r="O1256" s="68" t="s">
        <v>201</v>
      </c>
      <c r="P1256" s="70">
        <v>43975.843171296299</v>
      </c>
      <c r="Q1256" s="68" t="s">
        <v>4038</v>
      </c>
      <c r="R1256" s="68"/>
      <c r="S1256" s="68"/>
      <c r="T1256" s="68"/>
      <c r="U1256" s="70">
        <v>43975.843171296299</v>
      </c>
      <c r="V1256" s="71" t="s">
        <v>6303</v>
      </c>
      <c r="W1256" s="68"/>
      <c r="X1256" s="68"/>
      <c r="Y1256" s="73" t="s">
        <v>8303</v>
      </c>
      <c r="Z1256" s="68"/>
    </row>
    <row r="1257" spans="1:26" x14ac:dyDescent="0.25">
      <c r="A1257" s="66" t="s">
        <v>1179</v>
      </c>
      <c r="B1257" s="66" t="s">
        <v>1983</v>
      </c>
      <c r="C1257" s="77"/>
      <c r="D1257" s="78"/>
      <c r="E1257" s="79"/>
      <c r="F1257" s="80"/>
      <c r="G1257" s="77"/>
      <c r="H1257" s="76"/>
      <c r="I1257" s="81"/>
      <c r="J1257" s="81"/>
      <c r="K1257" s="36"/>
      <c r="L1257" s="82"/>
      <c r="M1257" s="82"/>
      <c r="N1257" s="83"/>
      <c r="O1257" s="68" t="s">
        <v>201</v>
      </c>
      <c r="P1257" s="70">
        <v>43975.843252314815</v>
      </c>
      <c r="Q1257" s="68" t="s">
        <v>3835</v>
      </c>
      <c r="R1257" s="68"/>
      <c r="S1257" s="68"/>
      <c r="T1257" s="68"/>
      <c r="U1257" s="70">
        <v>43975.843252314815</v>
      </c>
      <c r="V1257" s="71" t="s">
        <v>6304</v>
      </c>
      <c r="W1257" s="68"/>
      <c r="X1257" s="68"/>
      <c r="Y1257" s="73" t="s">
        <v>8304</v>
      </c>
      <c r="Z1257" s="68"/>
    </row>
    <row r="1258" spans="1:26" x14ac:dyDescent="0.25">
      <c r="A1258" s="66" t="s">
        <v>1179</v>
      </c>
      <c r="B1258" s="66" t="s">
        <v>2200</v>
      </c>
      <c r="C1258" s="77"/>
      <c r="D1258" s="78"/>
      <c r="E1258" s="79"/>
      <c r="F1258" s="80"/>
      <c r="G1258" s="77"/>
      <c r="H1258" s="76"/>
      <c r="I1258" s="81"/>
      <c r="J1258" s="81"/>
      <c r="K1258" s="36"/>
      <c r="L1258" s="82"/>
      <c r="M1258" s="82"/>
      <c r="N1258" s="83"/>
      <c r="O1258" s="68" t="s">
        <v>201</v>
      </c>
      <c r="P1258" s="70">
        <v>43975.843252314815</v>
      </c>
      <c r="Q1258" s="68" t="s">
        <v>3835</v>
      </c>
      <c r="R1258" s="68"/>
      <c r="S1258" s="68"/>
      <c r="T1258" s="68"/>
      <c r="U1258" s="70">
        <v>43975.843252314815</v>
      </c>
      <c r="V1258" s="71" t="s">
        <v>6304</v>
      </c>
      <c r="W1258" s="68"/>
      <c r="X1258" s="68"/>
      <c r="Y1258" s="73" t="s">
        <v>8304</v>
      </c>
      <c r="Z1258" s="68"/>
    </row>
    <row r="1259" spans="1:26" x14ac:dyDescent="0.25">
      <c r="A1259" s="66" t="s">
        <v>1180</v>
      </c>
      <c r="B1259" s="66" t="s">
        <v>1180</v>
      </c>
      <c r="C1259" s="77"/>
      <c r="D1259" s="78"/>
      <c r="E1259" s="79"/>
      <c r="F1259" s="80"/>
      <c r="G1259" s="77"/>
      <c r="H1259" s="76"/>
      <c r="I1259" s="81"/>
      <c r="J1259" s="81"/>
      <c r="K1259" s="36"/>
      <c r="L1259" s="82"/>
      <c r="M1259" s="82"/>
      <c r="N1259" s="83"/>
      <c r="O1259" s="68" t="s">
        <v>186</v>
      </c>
      <c r="P1259" s="70">
        <v>43975.843252314815</v>
      </c>
      <c r="Q1259" s="68" t="s">
        <v>4039</v>
      </c>
      <c r="R1259" s="71" t="s">
        <v>5015</v>
      </c>
      <c r="S1259" s="68" t="s">
        <v>203</v>
      </c>
      <c r="T1259" s="68"/>
      <c r="U1259" s="70">
        <v>43975.843252314815</v>
      </c>
      <c r="V1259" s="71" t="s">
        <v>6305</v>
      </c>
      <c r="W1259" s="68"/>
      <c r="X1259" s="68"/>
      <c r="Y1259" s="73" t="s">
        <v>8305</v>
      </c>
      <c r="Z1259" s="73" t="s">
        <v>9483</v>
      </c>
    </row>
    <row r="1260" spans="1:26" x14ac:dyDescent="0.25">
      <c r="A1260" s="66" t="s">
        <v>1181</v>
      </c>
      <c r="B1260" s="66" t="s">
        <v>2652</v>
      </c>
      <c r="C1260" s="77"/>
      <c r="D1260" s="78"/>
      <c r="E1260" s="79"/>
      <c r="F1260" s="80"/>
      <c r="G1260" s="77"/>
      <c r="H1260" s="76"/>
      <c r="I1260" s="81"/>
      <c r="J1260" s="81"/>
      <c r="K1260" s="36"/>
      <c r="L1260" s="82"/>
      <c r="M1260" s="82"/>
      <c r="N1260" s="83"/>
      <c r="O1260" s="68" t="s">
        <v>201</v>
      </c>
      <c r="P1260" s="70">
        <v>43975.843252314815</v>
      </c>
      <c r="Q1260" s="68" t="s">
        <v>4040</v>
      </c>
      <c r="R1260" s="68"/>
      <c r="S1260" s="68"/>
      <c r="T1260" s="68"/>
      <c r="U1260" s="70">
        <v>43975.843252314815</v>
      </c>
      <c r="V1260" s="71" t="s">
        <v>6306</v>
      </c>
      <c r="W1260" s="68"/>
      <c r="X1260" s="68"/>
      <c r="Y1260" s="73" t="s">
        <v>8306</v>
      </c>
      <c r="Z1260" s="68"/>
    </row>
    <row r="1261" spans="1:26" x14ac:dyDescent="0.25">
      <c r="A1261" s="66" t="s">
        <v>1182</v>
      </c>
      <c r="B1261" s="66" t="s">
        <v>1182</v>
      </c>
      <c r="C1261" s="77"/>
      <c r="D1261" s="78"/>
      <c r="E1261" s="79"/>
      <c r="F1261" s="80"/>
      <c r="G1261" s="77"/>
      <c r="H1261" s="76"/>
      <c r="I1261" s="81"/>
      <c r="J1261" s="81"/>
      <c r="K1261" s="36"/>
      <c r="L1261" s="82"/>
      <c r="M1261" s="82"/>
      <c r="N1261" s="83"/>
      <c r="O1261" s="68" t="s">
        <v>186</v>
      </c>
      <c r="P1261" s="70">
        <v>43975.843252314815</v>
      </c>
      <c r="Q1261" s="68" t="s">
        <v>4041</v>
      </c>
      <c r="R1261" s="68"/>
      <c r="S1261" s="68"/>
      <c r="T1261" s="68"/>
      <c r="U1261" s="70">
        <v>43975.843252314815</v>
      </c>
      <c r="V1261" s="71" t="s">
        <v>6307</v>
      </c>
      <c r="W1261" s="68"/>
      <c r="X1261" s="68"/>
      <c r="Y1261" s="73" t="s">
        <v>8307</v>
      </c>
      <c r="Z1261" s="68"/>
    </row>
    <row r="1262" spans="1:26" x14ac:dyDescent="0.25">
      <c r="A1262" s="66" t="s">
        <v>1183</v>
      </c>
      <c r="B1262" s="66" t="s">
        <v>2658</v>
      </c>
      <c r="C1262" s="77"/>
      <c r="D1262" s="78"/>
      <c r="E1262" s="79"/>
      <c r="F1262" s="80"/>
      <c r="G1262" s="77"/>
      <c r="H1262" s="76"/>
      <c r="I1262" s="81"/>
      <c r="J1262" s="81"/>
      <c r="K1262" s="36"/>
      <c r="L1262" s="82"/>
      <c r="M1262" s="82"/>
      <c r="N1262" s="83"/>
      <c r="O1262" s="68" t="s">
        <v>201</v>
      </c>
      <c r="P1262" s="70">
        <v>43975.843252314815</v>
      </c>
      <c r="Q1262" s="68" t="s">
        <v>4042</v>
      </c>
      <c r="R1262" s="71" t="s">
        <v>5016</v>
      </c>
      <c r="S1262" s="68" t="s">
        <v>203</v>
      </c>
      <c r="T1262" s="68"/>
      <c r="U1262" s="70">
        <v>43975.843252314815</v>
      </c>
      <c r="V1262" s="71" t="s">
        <v>6308</v>
      </c>
      <c r="W1262" s="68"/>
      <c r="X1262" s="68"/>
      <c r="Y1262" s="73" t="s">
        <v>8308</v>
      </c>
      <c r="Z1262" s="68"/>
    </row>
    <row r="1263" spans="1:26" x14ac:dyDescent="0.25">
      <c r="A1263" s="66" t="s">
        <v>1184</v>
      </c>
      <c r="B1263" s="66" t="s">
        <v>2659</v>
      </c>
      <c r="C1263" s="77"/>
      <c r="D1263" s="78"/>
      <c r="E1263" s="79"/>
      <c r="F1263" s="80"/>
      <c r="G1263" s="77"/>
      <c r="H1263" s="76"/>
      <c r="I1263" s="81"/>
      <c r="J1263" s="81"/>
      <c r="K1263" s="36"/>
      <c r="L1263" s="82"/>
      <c r="M1263" s="82"/>
      <c r="N1263" s="83"/>
      <c r="O1263" s="68" t="s">
        <v>201</v>
      </c>
      <c r="P1263" s="70">
        <v>43975.843252314815</v>
      </c>
      <c r="Q1263" s="68" t="s">
        <v>4043</v>
      </c>
      <c r="R1263" s="68"/>
      <c r="S1263" s="68"/>
      <c r="T1263" s="68"/>
      <c r="U1263" s="70">
        <v>43975.843252314815</v>
      </c>
      <c r="V1263" s="71" t="s">
        <v>6309</v>
      </c>
      <c r="W1263" s="68"/>
      <c r="X1263" s="68"/>
      <c r="Y1263" s="73" t="s">
        <v>8309</v>
      </c>
      <c r="Z1263" s="68"/>
    </row>
    <row r="1264" spans="1:26" x14ac:dyDescent="0.25">
      <c r="A1264" s="66" t="s">
        <v>1185</v>
      </c>
      <c r="B1264" s="66" t="s">
        <v>2087</v>
      </c>
      <c r="C1264" s="77"/>
      <c r="D1264" s="78"/>
      <c r="E1264" s="79"/>
      <c r="F1264" s="80"/>
      <c r="G1264" s="77"/>
      <c r="H1264" s="76"/>
      <c r="I1264" s="81"/>
      <c r="J1264" s="81"/>
      <c r="K1264" s="36"/>
      <c r="L1264" s="82"/>
      <c r="M1264" s="82"/>
      <c r="N1264" s="83"/>
      <c r="O1264" s="68" t="s">
        <v>201</v>
      </c>
      <c r="P1264" s="70">
        <v>43975.843252314815</v>
      </c>
      <c r="Q1264" s="68" t="s">
        <v>3537</v>
      </c>
      <c r="R1264" s="68"/>
      <c r="S1264" s="68"/>
      <c r="T1264" s="68" t="s">
        <v>5209</v>
      </c>
      <c r="U1264" s="70">
        <v>43975.843252314815</v>
      </c>
      <c r="V1264" s="71" t="s">
        <v>6310</v>
      </c>
      <c r="W1264" s="68"/>
      <c r="X1264" s="68"/>
      <c r="Y1264" s="73" t="s">
        <v>8310</v>
      </c>
      <c r="Z1264" s="68"/>
    </row>
    <row r="1265" spans="1:26" x14ac:dyDescent="0.25">
      <c r="A1265" s="66" t="s">
        <v>1186</v>
      </c>
      <c r="B1265" s="66" t="s">
        <v>1186</v>
      </c>
      <c r="C1265" s="77"/>
      <c r="D1265" s="78"/>
      <c r="E1265" s="79"/>
      <c r="F1265" s="80"/>
      <c r="G1265" s="77"/>
      <c r="H1265" s="76"/>
      <c r="I1265" s="81"/>
      <c r="J1265" s="81"/>
      <c r="K1265" s="36"/>
      <c r="L1265" s="82"/>
      <c r="M1265" s="82"/>
      <c r="N1265" s="83"/>
      <c r="O1265" s="68" t="s">
        <v>186</v>
      </c>
      <c r="P1265" s="70">
        <v>43975.843252314815</v>
      </c>
      <c r="Q1265" s="68" t="s">
        <v>4044</v>
      </c>
      <c r="R1265" s="71" t="s">
        <v>5017</v>
      </c>
      <c r="S1265" s="68" t="s">
        <v>203</v>
      </c>
      <c r="T1265" s="68"/>
      <c r="U1265" s="70">
        <v>43975.843252314815</v>
      </c>
      <c r="V1265" s="71" t="s">
        <v>6311</v>
      </c>
      <c r="W1265" s="68"/>
      <c r="X1265" s="68"/>
      <c r="Y1265" s="73" t="s">
        <v>8311</v>
      </c>
      <c r="Z1265" s="68"/>
    </row>
    <row r="1266" spans="1:26" x14ac:dyDescent="0.25">
      <c r="A1266" s="66" t="s">
        <v>1187</v>
      </c>
      <c r="B1266" s="66" t="s">
        <v>1187</v>
      </c>
      <c r="C1266" s="77"/>
      <c r="D1266" s="78"/>
      <c r="E1266" s="79"/>
      <c r="F1266" s="80"/>
      <c r="G1266" s="77"/>
      <c r="H1266" s="76"/>
      <c r="I1266" s="81"/>
      <c r="J1266" s="81"/>
      <c r="K1266" s="36"/>
      <c r="L1266" s="82"/>
      <c r="M1266" s="82"/>
      <c r="N1266" s="83"/>
      <c r="O1266" s="68" t="s">
        <v>186</v>
      </c>
      <c r="P1266" s="70">
        <v>43975.843263888892</v>
      </c>
      <c r="Q1266" s="68" t="s">
        <v>4045</v>
      </c>
      <c r="R1266" s="68"/>
      <c r="S1266" s="68"/>
      <c r="T1266" s="68" t="s">
        <v>5209</v>
      </c>
      <c r="U1266" s="70">
        <v>43975.843263888892</v>
      </c>
      <c r="V1266" s="71" t="s">
        <v>6312</v>
      </c>
      <c r="W1266" s="68"/>
      <c r="X1266" s="68"/>
      <c r="Y1266" s="73" t="s">
        <v>8312</v>
      </c>
      <c r="Z1266" s="68"/>
    </row>
    <row r="1267" spans="1:26" x14ac:dyDescent="0.25">
      <c r="A1267" s="66" t="s">
        <v>1188</v>
      </c>
      <c r="B1267" s="66" t="s">
        <v>2660</v>
      </c>
      <c r="C1267" s="77"/>
      <c r="D1267" s="78"/>
      <c r="E1267" s="79"/>
      <c r="F1267" s="80"/>
      <c r="G1267" s="77"/>
      <c r="H1267" s="76"/>
      <c r="I1267" s="81"/>
      <c r="J1267" s="81"/>
      <c r="K1267" s="36"/>
      <c r="L1267" s="82"/>
      <c r="M1267" s="82"/>
      <c r="N1267" s="83"/>
      <c r="O1267" s="68" t="s">
        <v>201</v>
      </c>
      <c r="P1267" s="70">
        <v>43975.843263888892</v>
      </c>
      <c r="Q1267" s="68" t="s">
        <v>4046</v>
      </c>
      <c r="R1267" s="68"/>
      <c r="S1267" s="68"/>
      <c r="T1267" s="68"/>
      <c r="U1267" s="70">
        <v>43975.843263888892</v>
      </c>
      <c r="V1267" s="71" t="s">
        <v>6313</v>
      </c>
      <c r="W1267" s="68"/>
      <c r="X1267" s="68"/>
      <c r="Y1267" s="73" t="s">
        <v>8313</v>
      </c>
      <c r="Z1267" s="68"/>
    </row>
    <row r="1268" spans="1:26" x14ac:dyDescent="0.25">
      <c r="A1268" s="66" t="s">
        <v>1189</v>
      </c>
      <c r="B1268" s="66" t="s">
        <v>2214</v>
      </c>
      <c r="C1268" s="77"/>
      <c r="D1268" s="78"/>
      <c r="E1268" s="79"/>
      <c r="F1268" s="80"/>
      <c r="G1268" s="77"/>
      <c r="H1268" s="76"/>
      <c r="I1268" s="81"/>
      <c r="J1268" s="81"/>
      <c r="K1268" s="36"/>
      <c r="L1268" s="82"/>
      <c r="M1268" s="82"/>
      <c r="N1268" s="83"/>
      <c r="O1268" s="68" t="s">
        <v>201</v>
      </c>
      <c r="P1268" s="70">
        <v>43975.843263888892</v>
      </c>
      <c r="Q1268" s="68" t="s">
        <v>3418</v>
      </c>
      <c r="R1268" s="68"/>
      <c r="S1268" s="68"/>
      <c r="T1268" s="68"/>
      <c r="U1268" s="70">
        <v>43975.843263888892</v>
      </c>
      <c r="V1268" s="71" t="s">
        <v>6314</v>
      </c>
      <c r="W1268" s="68"/>
      <c r="X1268" s="68"/>
      <c r="Y1268" s="73" t="s">
        <v>8314</v>
      </c>
      <c r="Z1268" s="68"/>
    </row>
    <row r="1269" spans="1:26" x14ac:dyDescent="0.25">
      <c r="A1269" s="66" t="s">
        <v>1190</v>
      </c>
      <c r="B1269" s="66" t="s">
        <v>2661</v>
      </c>
      <c r="C1269" s="77"/>
      <c r="D1269" s="78"/>
      <c r="E1269" s="79"/>
      <c r="F1269" s="80"/>
      <c r="G1269" s="77"/>
      <c r="H1269" s="76"/>
      <c r="I1269" s="81"/>
      <c r="J1269" s="81"/>
      <c r="K1269" s="36"/>
      <c r="L1269" s="82"/>
      <c r="M1269" s="82"/>
      <c r="N1269" s="83"/>
      <c r="O1269" s="68" t="s">
        <v>202</v>
      </c>
      <c r="P1269" s="70">
        <v>43975.843263888892</v>
      </c>
      <c r="Q1269" s="68" t="s">
        <v>4047</v>
      </c>
      <c r="R1269" s="68"/>
      <c r="S1269" s="68"/>
      <c r="T1269" s="68"/>
      <c r="U1269" s="70">
        <v>43975.843263888892</v>
      </c>
      <c r="V1269" s="71" t="s">
        <v>6315</v>
      </c>
      <c r="W1269" s="68"/>
      <c r="X1269" s="68"/>
      <c r="Y1269" s="73" t="s">
        <v>8315</v>
      </c>
      <c r="Z1269" s="73" t="s">
        <v>9484</v>
      </c>
    </row>
    <row r="1270" spans="1:26" x14ac:dyDescent="0.25">
      <c r="A1270" s="66" t="s">
        <v>1191</v>
      </c>
      <c r="B1270" s="66" t="s">
        <v>1191</v>
      </c>
      <c r="C1270" s="77"/>
      <c r="D1270" s="78"/>
      <c r="E1270" s="79"/>
      <c r="F1270" s="80"/>
      <c r="G1270" s="77"/>
      <c r="H1270" s="76"/>
      <c r="I1270" s="81"/>
      <c r="J1270" s="81"/>
      <c r="K1270" s="36"/>
      <c r="L1270" s="82"/>
      <c r="M1270" s="82"/>
      <c r="N1270" s="83"/>
      <c r="O1270" s="68" t="s">
        <v>186</v>
      </c>
      <c r="P1270" s="70">
        <v>43975.843263888892</v>
      </c>
      <c r="Q1270" s="68" t="s">
        <v>4048</v>
      </c>
      <c r="R1270" s="71" t="s">
        <v>5018</v>
      </c>
      <c r="S1270" s="68" t="s">
        <v>203</v>
      </c>
      <c r="T1270" s="68"/>
      <c r="U1270" s="70">
        <v>43975.843263888892</v>
      </c>
      <c r="V1270" s="71" t="s">
        <v>6316</v>
      </c>
      <c r="W1270" s="68"/>
      <c r="X1270" s="68"/>
      <c r="Y1270" s="73" t="s">
        <v>8316</v>
      </c>
      <c r="Z1270" s="68"/>
    </row>
    <row r="1271" spans="1:26" x14ac:dyDescent="0.25">
      <c r="A1271" s="66" t="s">
        <v>1192</v>
      </c>
      <c r="B1271" s="66" t="s">
        <v>2662</v>
      </c>
      <c r="C1271" s="77"/>
      <c r="D1271" s="78"/>
      <c r="E1271" s="79"/>
      <c r="F1271" s="80"/>
      <c r="G1271" s="77"/>
      <c r="H1271" s="76"/>
      <c r="I1271" s="81"/>
      <c r="J1271" s="81"/>
      <c r="K1271" s="36"/>
      <c r="L1271" s="82"/>
      <c r="M1271" s="82"/>
      <c r="N1271" s="83"/>
      <c r="O1271" s="68" t="s">
        <v>201</v>
      </c>
      <c r="P1271" s="70">
        <v>43975.843263888892</v>
      </c>
      <c r="Q1271" s="68" t="s">
        <v>4049</v>
      </c>
      <c r="R1271" s="68"/>
      <c r="S1271" s="68"/>
      <c r="T1271" s="68"/>
      <c r="U1271" s="70">
        <v>43975.843263888892</v>
      </c>
      <c r="V1271" s="71" t="s">
        <v>6317</v>
      </c>
      <c r="W1271" s="68"/>
      <c r="X1271" s="68"/>
      <c r="Y1271" s="73" t="s">
        <v>8317</v>
      </c>
      <c r="Z1271" s="68"/>
    </row>
    <row r="1272" spans="1:26" x14ac:dyDescent="0.25">
      <c r="A1272" s="66" t="s">
        <v>1193</v>
      </c>
      <c r="B1272" s="66" t="s">
        <v>2280</v>
      </c>
      <c r="C1272" s="77"/>
      <c r="D1272" s="78"/>
      <c r="E1272" s="79"/>
      <c r="F1272" s="80"/>
      <c r="G1272" s="77"/>
      <c r="H1272" s="76"/>
      <c r="I1272" s="81"/>
      <c r="J1272" s="81"/>
      <c r="K1272" s="36"/>
      <c r="L1272" s="82"/>
      <c r="M1272" s="82"/>
      <c r="N1272" s="83"/>
      <c r="O1272" s="68" t="s">
        <v>201</v>
      </c>
      <c r="P1272" s="70">
        <v>43975.843263888892</v>
      </c>
      <c r="Q1272" s="68" t="s">
        <v>3505</v>
      </c>
      <c r="R1272" s="68"/>
      <c r="S1272" s="68"/>
      <c r="T1272" s="68"/>
      <c r="U1272" s="70">
        <v>43975.843263888892</v>
      </c>
      <c r="V1272" s="71" t="s">
        <v>6318</v>
      </c>
      <c r="W1272" s="68"/>
      <c r="X1272" s="68"/>
      <c r="Y1272" s="73" t="s">
        <v>8318</v>
      </c>
      <c r="Z1272" s="68"/>
    </row>
    <row r="1273" spans="1:26" x14ac:dyDescent="0.25">
      <c r="A1273" s="66" t="s">
        <v>1194</v>
      </c>
      <c r="B1273" s="66" t="s">
        <v>2663</v>
      </c>
      <c r="C1273" s="77"/>
      <c r="D1273" s="78"/>
      <c r="E1273" s="79"/>
      <c r="F1273" s="80"/>
      <c r="G1273" s="77"/>
      <c r="H1273" s="76"/>
      <c r="I1273" s="81"/>
      <c r="J1273" s="81"/>
      <c r="K1273" s="36"/>
      <c r="L1273" s="82"/>
      <c r="M1273" s="82"/>
      <c r="N1273" s="83"/>
      <c r="O1273" s="68" t="s">
        <v>201</v>
      </c>
      <c r="P1273" s="70">
        <v>43975.843263888892</v>
      </c>
      <c r="Q1273" s="68" t="s">
        <v>4050</v>
      </c>
      <c r="R1273" s="68"/>
      <c r="S1273" s="68"/>
      <c r="T1273" s="68" t="s">
        <v>5209</v>
      </c>
      <c r="U1273" s="70">
        <v>43975.843263888892</v>
      </c>
      <c r="V1273" s="71" t="s">
        <v>6319</v>
      </c>
      <c r="W1273" s="68"/>
      <c r="X1273" s="68"/>
      <c r="Y1273" s="73" t="s">
        <v>8319</v>
      </c>
      <c r="Z1273" s="68"/>
    </row>
    <row r="1274" spans="1:26" x14ac:dyDescent="0.25">
      <c r="A1274" s="66" t="s">
        <v>1195</v>
      </c>
      <c r="B1274" s="66" t="s">
        <v>2251</v>
      </c>
      <c r="C1274" s="77"/>
      <c r="D1274" s="78"/>
      <c r="E1274" s="79"/>
      <c r="F1274" s="80"/>
      <c r="G1274" s="77"/>
      <c r="H1274" s="76"/>
      <c r="I1274" s="81"/>
      <c r="J1274" s="81"/>
      <c r="K1274" s="36"/>
      <c r="L1274" s="82"/>
      <c r="M1274" s="82"/>
      <c r="N1274" s="83"/>
      <c r="O1274" s="68" t="s">
        <v>201</v>
      </c>
      <c r="P1274" s="70">
        <v>43975.843263888892</v>
      </c>
      <c r="Q1274" s="68" t="s">
        <v>3469</v>
      </c>
      <c r="R1274" s="68"/>
      <c r="S1274" s="68"/>
      <c r="T1274" s="68"/>
      <c r="U1274" s="70">
        <v>43975.843263888892</v>
      </c>
      <c r="V1274" s="71" t="s">
        <v>6320</v>
      </c>
      <c r="W1274" s="68"/>
      <c r="X1274" s="68"/>
      <c r="Y1274" s="73" t="s">
        <v>8320</v>
      </c>
      <c r="Z1274" s="68"/>
    </row>
    <row r="1275" spans="1:26" x14ac:dyDescent="0.25">
      <c r="A1275" s="66" t="s">
        <v>1196</v>
      </c>
      <c r="B1275" s="66" t="s">
        <v>2214</v>
      </c>
      <c r="C1275" s="77"/>
      <c r="D1275" s="78"/>
      <c r="E1275" s="79"/>
      <c r="F1275" s="80"/>
      <c r="G1275" s="77"/>
      <c r="H1275" s="76"/>
      <c r="I1275" s="81"/>
      <c r="J1275" s="81"/>
      <c r="K1275" s="36"/>
      <c r="L1275" s="82"/>
      <c r="M1275" s="82"/>
      <c r="N1275" s="83"/>
      <c r="O1275" s="68" t="s">
        <v>201</v>
      </c>
      <c r="P1275" s="70">
        <v>43975.843263888892</v>
      </c>
      <c r="Q1275" s="68" t="s">
        <v>3418</v>
      </c>
      <c r="R1275" s="68"/>
      <c r="S1275" s="68"/>
      <c r="T1275" s="68"/>
      <c r="U1275" s="70">
        <v>43975.843263888892</v>
      </c>
      <c r="V1275" s="71" t="s">
        <v>6321</v>
      </c>
      <c r="W1275" s="68"/>
      <c r="X1275" s="68"/>
      <c r="Y1275" s="73" t="s">
        <v>8321</v>
      </c>
      <c r="Z1275" s="68"/>
    </row>
    <row r="1276" spans="1:26" x14ac:dyDescent="0.25">
      <c r="A1276" s="66" t="s">
        <v>1197</v>
      </c>
      <c r="B1276" s="66" t="s">
        <v>2664</v>
      </c>
      <c r="C1276" s="77"/>
      <c r="D1276" s="78"/>
      <c r="E1276" s="79"/>
      <c r="F1276" s="80"/>
      <c r="G1276" s="77"/>
      <c r="H1276" s="76"/>
      <c r="I1276" s="81"/>
      <c r="J1276" s="81"/>
      <c r="K1276" s="36"/>
      <c r="L1276" s="82"/>
      <c r="M1276" s="82"/>
      <c r="N1276" s="83"/>
      <c r="O1276" s="68" t="s">
        <v>201</v>
      </c>
      <c r="P1276" s="70">
        <v>43975.843263888892</v>
      </c>
      <c r="Q1276" s="68" t="s">
        <v>4051</v>
      </c>
      <c r="R1276" s="68"/>
      <c r="S1276" s="68"/>
      <c r="T1276" s="68"/>
      <c r="U1276" s="70">
        <v>43975.843263888892</v>
      </c>
      <c r="V1276" s="71" t="s">
        <v>6322</v>
      </c>
      <c r="W1276" s="68"/>
      <c r="X1276" s="68"/>
      <c r="Y1276" s="73" t="s">
        <v>8322</v>
      </c>
      <c r="Z1276" s="73" t="s">
        <v>9485</v>
      </c>
    </row>
    <row r="1277" spans="1:26" x14ac:dyDescent="0.25">
      <c r="A1277" s="66" t="s">
        <v>1197</v>
      </c>
      <c r="B1277" s="66" t="s">
        <v>2665</v>
      </c>
      <c r="C1277" s="77"/>
      <c r="D1277" s="78"/>
      <c r="E1277" s="79"/>
      <c r="F1277" s="80"/>
      <c r="G1277" s="77"/>
      <c r="H1277" s="76"/>
      <c r="I1277" s="81"/>
      <c r="J1277" s="81"/>
      <c r="K1277" s="36"/>
      <c r="L1277" s="82"/>
      <c r="M1277" s="82"/>
      <c r="N1277" s="83"/>
      <c r="O1277" s="68" t="s">
        <v>202</v>
      </c>
      <c r="P1277" s="70">
        <v>43975.843263888892</v>
      </c>
      <c r="Q1277" s="68" t="s">
        <v>4051</v>
      </c>
      <c r="R1277" s="68"/>
      <c r="S1277" s="68"/>
      <c r="T1277" s="68"/>
      <c r="U1277" s="70">
        <v>43975.843263888892</v>
      </c>
      <c r="V1277" s="71" t="s">
        <v>6322</v>
      </c>
      <c r="W1277" s="68"/>
      <c r="X1277" s="68"/>
      <c r="Y1277" s="73" t="s">
        <v>8322</v>
      </c>
      <c r="Z1277" s="73" t="s">
        <v>9485</v>
      </c>
    </row>
    <row r="1278" spans="1:26" x14ac:dyDescent="0.25">
      <c r="A1278" s="66" t="s">
        <v>1198</v>
      </c>
      <c r="B1278" s="66" t="s">
        <v>2666</v>
      </c>
      <c r="C1278" s="77"/>
      <c r="D1278" s="78"/>
      <c r="E1278" s="79"/>
      <c r="F1278" s="80"/>
      <c r="G1278" s="77"/>
      <c r="H1278" s="76"/>
      <c r="I1278" s="81"/>
      <c r="J1278" s="81"/>
      <c r="K1278" s="36"/>
      <c r="L1278" s="82"/>
      <c r="M1278" s="82"/>
      <c r="N1278" s="83"/>
      <c r="O1278" s="68" t="s">
        <v>201</v>
      </c>
      <c r="P1278" s="70">
        <v>43975.843263888892</v>
      </c>
      <c r="Q1278" s="68" t="s">
        <v>4052</v>
      </c>
      <c r="R1278" s="68"/>
      <c r="S1278" s="68"/>
      <c r="T1278" s="68"/>
      <c r="U1278" s="70">
        <v>43975.843263888892</v>
      </c>
      <c r="V1278" s="71" t="s">
        <v>6323</v>
      </c>
      <c r="W1278" s="68"/>
      <c r="X1278" s="68"/>
      <c r="Y1278" s="73" t="s">
        <v>8323</v>
      </c>
      <c r="Z1278" s="68"/>
    </row>
    <row r="1279" spans="1:26" x14ac:dyDescent="0.25">
      <c r="A1279" s="66" t="s">
        <v>1199</v>
      </c>
      <c r="B1279" s="66" t="s">
        <v>2021</v>
      </c>
      <c r="C1279" s="77"/>
      <c r="D1279" s="78"/>
      <c r="E1279" s="79"/>
      <c r="F1279" s="80"/>
      <c r="G1279" s="77"/>
      <c r="H1279" s="76"/>
      <c r="I1279" s="81"/>
      <c r="J1279" s="81"/>
      <c r="K1279" s="36"/>
      <c r="L1279" s="82"/>
      <c r="M1279" s="82"/>
      <c r="N1279" s="83"/>
      <c r="O1279" s="68" t="s">
        <v>201</v>
      </c>
      <c r="P1279" s="70">
        <v>43975.843263888892</v>
      </c>
      <c r="Q1279" s="68" t="s">
        <v>3207</v>
      </c>
      <c r="R1279" s="68"/>
      <c r="S1279" s="68"/>
      <c r="T1279" s="68" t="s">
        <v>5209</v>
      </c>
      <c r="U1279" s="70">
        <v>43975.843263888892</v>
      </c>
      <c r="V1279" s="71" t="s">
        <v>6324</v>
      </c>
      <c r="W1279" s="68"/>
      <c r="X1279" s="68"/>
      <c r="Y1279" s="73" t="s">
        <v>8324</v>
      </c>
      <c r="Z1279" s="68"/>
    </row>
    <row r="1280" spans="1:26" x14ac:dyDescent="0.25">
      <c r="A1280" s="66" t="s">
        <v>1200</v>
      </c>
      <c r="B1280" s="66" t="s">
        <v>2667</v>
      </c>
      <c r="C1280" s="77"/>
      <c r="D1280" s="78"/>
      <c r="E1280" s="79"/>
      <c r="F1280" s="80"/>
      <c r="G1280" s="77"/>
      <c r="H1280" s="76"/>
      <c r="I1280" s="81"/>
      <c r="J1280" s="81"/>
      <c r="K1280" s="36"/>
      <c r="L1280" s="82"/>
      <c r="M1280" s="82"/>
      <c r="N1280" s="83"/>
      <c r="O1280" s="68" t="s">
        <v>201</v>
      </c>
      <c r="P1280" s="70">
        <v>43975.843263888892</v>
      </c>
      <c r="Q1280" s="68" t="s">
        <v>4053</v>
      </c>
      <c r="R1280" s="68"/>
      <c r="S1280" s="68"/>
      <c r="T1280" s="68"/>
      <c r="U1280" s="70">
        <v>43975.843263888892</v>
      </c>
      <c r="V1280" s="71" t="s">
        <v>6325</v>
      </c>
      <c r="W1280" s="68"/>
      <c r="X1280" s="68"/>
      <c r="Y1280" s="73" t="s">
        <v>8325</v>
      </c>
      <c r="Z1280" s="68"/>
    </row>
    <row r="1281" spans="1:26" x14ac:dyDescent="0.25">
      <c r="A1281" s="66" t="s">
        <v>1201</v>
      </c>
      <c r="B1281" s="66" t="s">
        <v>2061</v>
      </c>
      <c r="C1281" s="77"/>
      <c r="D1281" s="78"/>
      <c r="E1281" s="79"/>
      <c r="F1281" s="80"/>
      <c r="G1281" s="77"/>
      <c r="H1281" s="76"/>
      <c r="I1281" s="81"/>
      <c r="J1281" s="81"/>
      <c r="K1281" s="36"/>
      <c r="L1281" s="82"/>
      <c r="M1281" s="82"/>
      <c r="N1281" s="83"/>
      <c r="O1281" s="68" t="s">
        <v>201</v>
      </c>
      <c r="P1281" s="70">
        <v>43975.843263888892</v>
      </c>
      <c r="Q1281" s="68" t="s">
        <v>3252</v>
      </c>
      <c r="R1281" s="68"/>
      <c r="S1281" s="68"/>
      <c r="T1281" s="68"/>
      <c r="U1281" s="70">
        <v>43975.843263888892</v>
      </c>
      <c r="V1281" s="71" t="s">
        <v>6326</v>
      </c>
      <c r="W1281" s="68"/>
      <c r="X1281" s="68"/>
      <c r="Y1281" s="73" t="s">
        <v>8326</v>
      </c>
      <c r="Z1281" s="68"/>
    </row>
    <row r="1282" spans="1:26" x14ac:dyDescent="0.25">
      <c r="A1282" s="66" t="s">
        <v>1202</v>
      </c>
      <c r="B1282" s="66" t="s">
        <v>2668</v>
      </c>
      <c r="C1282" s="77"/>
      <c r="D1282" s="78"/>
      <c r="E1282" s="79"/>
      <c r="F1282" s="80"/>
      <c r="G1282" s="77"/>
      <c r="H1282" s="76"/>
      <c r="I1282" s="81"/>
      <c r="J1282" s="81"/>
      <c r="K1282" s="36"/>
      <c r="L1282" s="82"/>
      <c r="M1282" s="82"/>
      <c r="N1282" s="83"/>
      <c r="O1282" s="68" t="s">
        <v>201</v>
      </c>
      <c r="P1282" s="70">
        <v>43975.843263888892</v>
      </c>
      <c r="Q1282" s="68" t="s">
        <v>4054</v>
      </c>
      <c r="R1282" s="68"/>
      <c r="S1282" s="68"/>
      <c r="T1282" s="68"/>
      <c r="U1282" s="70">
        <v>43975.843263888892</v>
      </c>
      <c r="V1282" s="71" t="s">
        <v>6327</v>
      </c>
      <c r="W1282" s="68"/>
      <c r="X1282" s="68"/>
      <c r="Y1282" s="73" t="s">
        <v>8327</v>
      </c>
      <c r="Z1282" s="68"/>
    </row>
    <row r="1283" spans="1:26" x14ac:dyDescent="0.25">
      <c r="A1283" s="66" t="s">
        <v>1203</v>
      </c>
      <c r="B1283" s="66" t="s">
        <v>2669</v>
      </c>
      <c r="C1283" s="77"/>
      <c r="D1283" s="78"/>
      <c r="E1283" s="79"/>
      <c r="F1283" s="80"/>
      <c r="G1283" s="77"/>
      <c r="H1283" s="76"/>
      <c r="I1283" s="81"/>
      <c r="J1283" s="81"/>
      <c r="K1283" s="36"/>
      <c r="L1283" s="82"/>
      <c r="M1283" s="82"/>
      <c r="N1283" s="83"/>
      <c r="O1283" s="68" t="s">
        <v>201</v>
      </c>
      <c r="P1283" s="70">
        <v>43975.843263888892</v>
      </c>
      <c r="Q1283" s="68" t="s">
        <v>4055</v>
      </c>
      <c r="R1283" s="71" t="s">
        <v>5019</v>
      </c>
      <c r="S1283" s="68" t="s">
        <v>203</v>
      </c>
      <c r="T1283" s="68"/>
      <c r="U1283" s="70">
        <v>43975.843263888892</v>
      </c>
      <c r="V1283" s="71" t="s">
        <v>6328</v>
      </c>
      <c r="W1283" s="68"/>
      <c r="X1283" s="68"/>
      <c r="Y1283" s="73" t="s">
        <v>8328</v>
      </c>
      <c r="Z1283" s="73" t="s">
        <v>9486</v>
      </c>
    </row>
    <row r="1284" spans="1:26" x14ac:dyDescent="0.25">
      <c r="A1284" s="66" t="s">
        <v>1203</v>
      </c>
      <c r="B1284" s="66" t="s">
        <v>2670</v>
      </c>
      <c r="C1284" s="77"/>
      <c r="D1284" s="78"/>
      <c r="E1284" s="79"/>
      <c r="F1284" s="80"/>
      <c r="G1284" s="77"/>
      <c r="H1284" s="76"/>
      <c r="I1284" s="81"/>
      <c r="J1284" s="81"/>
      <c r="K1284" s="36"/>
      <c r="L1284" s="82"/>
      <c r="M1284" s="82"/>
      <c r="N1284" s="83"/>
      <c r="O1284" s="68" t="s">
        <v>202</v>
      </c>
      <c r="P1284" s="70">
        <v>43975.843263888892</v>
      </c>
      <c r="Q1284" s="68" t="s">
        <v>4055</v>
      </c>
      <c r="R1284" s="71" t="s">
        <v>5019</v>
      </c>
      <c r="S1284" s="68" t="s">
        <v>203</v>
      </c>
      <c r="T1284" s="68"/>
      <c r="U1284" s="70">
        <v>43975.843263888892</v>
      </c>
      <c r="V1284" s="71" t="s">
        <v>6328</v>
      </c>
      <c r="W1284" s="68"/>
      <c r="X1284" s="68"/>
      <c r="Y1284" s="73" t="s">
        <v>8328</v>
      </c>
      <c r="Z1284" s="73" t="s">
        <v>9486</v>
      </c>
    </row>
    <row r="1285" spans="1:26" x14ac:dyDescent="0.25">
      <c r="A1285" s="66" t="s">
        <v>1204</v>
      </c>
      <c r="B1285" s="66" t="s">
        <v>2671</v>
      </c>
      <c r="C1285" s="77"/>
      <c r="D1285" s="78"/>
      <c r="E1285" s="79"/>
      <c r="F1285" s="80"/>
      <c r="G1285" s="77"/>
      <c r="H1285" s="76"/>
      <c r="I1285" s="81"/>
      <c r="J1285" s="81"/>
      <c r="K1285" s="36"/>
      <c r="L1285" s="82"/>
      <c r="M1285" s="82"/>
      <c r="N1285" s="83"/>
      <c r="O1285" s="68" t="s">
        <v>201</v>
      </c>
      <c r="P1285" s="70">
        <v>43975.84306712963</v>
      </c>
      <c r="Q1285" s="68" t="s">
        <v>4056</v>
      </c>
      <c r="R1285" s="68"/>
      <c r="S1285" s="68"/>
      <c r="T1285" s="68" t="s">
        <v>5263</v>
      </c>
      <c r="U1285" s="70">
        <v>43975.84306712963</v>
      </c>
      <c r="V1285" s="71" t="s">
        <v>6329</v>
      </c>
      <c r="W1285" s="68"/>
      <c r="X1285" s="68"/>
      <c r="Y1285" s="73" t="s">
        <v>8329</v>
      </c>
      <c r="Z1285" s="68"/>
    </row>
    <row r="1286" spans="1:26" x14ac:dyDescent="0.25">
      <c r="A1286" s="66" t="s">
        <v>1204</v>
      </c>
      <c r="B1286" s="66" t="s">
        <v>2672</v>
      </c>
      <c r="C1286" s="77"/>
      <c r="D1286" s="78"/>
      <c r="E1286" s="79"/>
      <c r="F1286" s="80"/>
      <c r="G1286" s="77"/>
      <c r="H1286" s="76"/>
      <c r="I1286" s="81"/>
      <c r="J1286" s="81"/>
      <c r="K1286" s="36"/>
      <c r="L1286" s="82"/>
      <c r="M1286" s="82"/>
      <c r="N1286" s="83"/>
      <c r="O1286" s="68" t="s">
        <v>201</v>
      </c>
      <c r="P1286" s="70">
        <v>43975.843263888892</v>
      </c>
      <c r="Q1286" s="68" t="s">
        <v>4057</v>
      </c>
      <c r="R1286" s="68"/>
      <c r="S1286" s="68"/>
      <c r="T1286" s="68"/>
      <c r="U1286" s="70">
        <v>43975.843263888892</v>
      </c>
      <c r="V1286" s="71" t="s">
        <v>6330</v>
      </c>
      <c r="W1286" s="68"/>
      <c r="X1286" s="68"/>
      <c r="Y1286" s="73" t="s">
        <v>8330</v>
      </c>
      <c r="Z1286" s="68"/>
    </row>
    <row r="1287" spans="1:26" x14ac:dyDescent="0.25">
      <c r="A1287" s="66" t="s">
        <v>1205</v>
      </c>
      <c r="B1287" s="66" t="s">
        <v>2312</v>
      </c>
      <c r="C1287" s="77"/>
      <c r="D1287" s="78"/>
      <c r="E1287" s="79"/>
      <c r="F1287" s="80"/>
      <c r="G1287" s="77"/>
      <c r="H1287" s="76"/>
      <c r="I1287" s="81"/>
      <c r="J1287" s="81"/>
      <c r="K1287" s="36"/>
      <c r="L1287" s="82"/>
      <c r="M1287" s="82"/>
      <c r="N1287" s="83"/>
      <c r="O1287" s="68" t="s">
        <v>201</v>
      </c>
      <c r="P1287" s="70">
        <v>43975.843263888892</v>
      </c>
      <c r="Q1287" s="68" t="s">
        <v>3553</v>
      </c>
      <c r="R1287" s="68"/>
      <c r="S1287" s="68"/>
      <c r="T1287" s="68"/>
      <c r="U1287" s="70">
        <v>43975.843263888892</v>
      </c>
      <c r="V1287" s="71" t="s">
        <v>6331</v>
      </c>
      <c r="W1287" s="68"/>
      <c r="X1287" s="68"/>
      <c r="Y1287" s="73" t="s">
        <v>8331</v>
      </c>
      <c r="Z1287" s="68"/>
    </row>
    <row r="1288" spans="1:26" x14ac:dyDescent="0.25">
      <c r="A1288" s="66" t="s">
        <v>1206</v>
      </c>
      <c r="B1288" s="66" t="s">
        <v>2673</v>
      </c>
      <c r="C1288" s="77"/>
      <c r="D1288" s="78"/>
      <c r="E1288" s="79"/>
      <c r="F1288" s="80"/>
      <c r="G1288" s="77"/>
      <c r="H1288" s="76"/>
      <c r="I1288" s="81"/>
      <c r="J1288" s="81"/>
      <c r="K1288" s="36"/>
      <c r="L1288" s="82"/>
      <c r="M1288" s="82"/>
      <c r="N1288" s="83"/>
      <c r="O1288" s="68" t="s">
        <v>202</v>
      </c>
      <c r="P1288" s="70">
        <v>43975.843263888892</v>
      </c>
      <c r="Q1288" s="68" t="s">
        <v>4058</v>
      </c>
      <c r="R1288" s="68"/>
      <c r="S1288" s="68"/>
      <c r="T1288" s="68"/>
      <c r="U1288" s="70">
        <v>43975.843263888892</v>
      </c>
      <c r="V1288" s="71" t="s">
        <v>6332</v>
      </c>
      <c r="W1288" s="68"/>
      <c r="X1288" s="68"/>
      <c r="Y1288" s="73" t="s">
        <v>8332</v>
      </c>
      <c r="Z1288" s="73" t="s">
        <v>9487</v>
      </c>
    </row>
    <row r="1289" spans="1:26" x14ac:dyDescent="0.25">
      <c r="A1289" s="66" t="s">
        <v>1207</v>
      </c>
      <c r="B1289" s="66" t="s">
        <v>2674</v>
      </c>
      <c r="C1289" s="77"/>
      <c r="D1289" s="78"/>
      <c r="E1289" s="79"/>
      <c r="F1289" s="80"/>
      <c r="G1289" s="77"/>
      <c r="H1289" s="76"/>
      <c r="I1289" s="81"/>
      <c r="J1289" s="81"/>
      <c r="K1289" s="36"/>
      <c r="L1289" s="82"/>
      <c r="M1289" s="82"/>
      <c r="N1289" s="83"/>
      <c r="O1289" s="68" t="s">
        <v>201</v>
      </c>
      <c r="P1289" s="70">
        <v>43975.843263888892</v>
      </c>
      <c r="Q1289" s="68" t="s">
        <v>4059</v>
      </c>
      <c r="R1289" s="68"/>
      <c r="S1289" s="68"/>
      <c r="T1289" s="68"/>
      <c r="U1289" s="70">
        <v>43975.843263888892</v>
      </c>
      <c r="V1289" s="71" t="s">
        <v>6333</v>
      </c>
      <c r="W1289" s="68"/>
      <c r="X1289" s="68"/>
      <c r="Y1289" s="73" t="s">
        <v>8333</v>
      </c>
      <c r="Z1289" s="68"/>
    </row>
    <row r="1290" spans="1:26" x14ac:dyDescent="0.25">
      <c r="A1290" s="66" t="s">
        <v>1208</v>
      </c>
      <c r="B1290" s="66" t="s">
        <v>2675</v>
      </c>
      <c r="C1290" s="77"/>
      <c r="D1290" s="78"/>
      <c r="E1290" s="79"/>
      <c r="F1290" s="80"/>
      <c r="G1290" s="77"/>
      <c r="H1290" s="76"/>
      <c r="I1290" s="81"/>
      <c r="J1290" s="81"/>
      <c r="K1290" s="36"/>
      <c r="L1290" s="82"/>
      <c r="M1290" s="82"/>
      <c r="N1290" s="83"/>
      <c r="O1290" s="68" t="s">
        <v>201</v>
      </c>
      <c r="P1290" s="70">
        <v>43975.843263888892</v>
      </c>
      <c r="Q1290" s="68" t="s">
        <v>4060</v>
      </c>
      <c r="R1290" s="68"/>
      <c r="S1290" s="68"/>
      <c r="T1290" s="68"/>
      <c r="U1290" s="70">
        <v>43975.843263888892</v>
      </c>
      <c r="V1290" s="71" t="s">
        <v>6334</v>
      </c>
      <c r="W1290" s="68"/>
      <c r="X1290" s="68"/>
      <c r="Y1290" s="73" t="s">
        <v>8334</v>
      </c>
      <c r="Z1290" s="68"/>
    </row>
    <row r="1291" spans="1:26" x14ac:dyDescent="0.25">
      <c r="A1291" s="66" t="s">
        <v>1209</v>
      </c>
      <c r="B1291" s="66" t="s">
        <v>2255</v>
      </c>
      <c r="C1291" s="77"/>
      <c r="D1291" s="78"/>
      <c r="E1291" s="79"/>
      <c r="F1291" s="80"/>
      <c r="G1291" s="77"/>
      <c r="H1291" s="76"/>
      <c r="I1291" s="81"/>
      <c r="J1291" s="81"/>
      <c r="K1291" s="36"/>
      <c r="L1291" s="82"/>
      <c r="M1291" s="82"/>
      <c r="N1291" s="83"/>
      <c r="O1291" s="68" t="s">
        <v>201</v>
      </c>
      <c r="P1291" s="70">
        <v>43975.843263888892</v>
      </c>
      <c r="Q1291" s="68" t="s">
        <v>4061</v>
      </c>
      <c r="R1291" s="68"/>
      <c r="S1291" s="68"/>
      <c r="T1291" s="68"/>
      <c r="U1291" s="70">
        <v>43975.843263888892</v>
      </c>
      <c r="V1291" s="71" t="s">
        <v>6335</v>
      </c>
      <c r="W1291" s="68"/>
      <c r="X1291" s="68"/>
      <c r="Y1291" s="73" t="s">
        <v>8335</v>
      </c>
      <c r="Z1291" s="68"/>
    </row>
    <row r="1292" spans="1:26" x14ac:dyDescent="0.25">
      <c r="A1292" s="66" t="s">
        <v>1210</v>
      </c>
      <c r="B1292" s="66" t="s">
        <v>1210</v>
      </c>
      <c r="C1292" s="77"/>
      <c r="D1292" s="78"/>
      <c r="E1292" s="79"/>
      <c r="F1292" s="80"/>
      <c r="G1292" s="77"/>
      <c r="H1292" s="76"/>
      <c r="I1292" s="81"/>
      <c r="J1292" s="81"/>
      <c r="K1292" s="36"/>
      <c r="L1292" s="82"/>
      <c r="M1292" s="82"/>
      <c r="N1292" s="83"/>
      <c r="O1292" s="68" t="s">
        <v>186</v>
      </c>
      <c r="P1292" s="70">
        <v>43975.843263888892</v>
      </c>
      <c r="Q1292" s="68" t="s">
        <v>4062</v>
      </c>
      <c r="R1292" s="71" t="s">
        <v>5020</v>
      </c>
      <c r="S1292" s="68" t="s">
        <v>203</v>
      </c>
      <c r="T1292" s="68"/>
      <c r="U1292" s="70">
        <v>43975.843263888892</v>
      </c>
      <c r="V1292" s="71" t="s">
        <v>6336</v>
      </c>
      <c r="W1292" s="68"/>
      <c r="X1292" s="68"/>
      <c r="Y1292" s="73" t="s">
        <v>8336</v>
      </c>
      <c r="Z1292" s="68"/>
    </row>
    <row r="1293" spans="1:26" x14ac:dyDescent="0.25">
      <c r="A1293" s="66" t="s">
        <v>1211</v>
      </c>
      <c r="B1293" s="66" t="s">
        <v>1983</v>
      </c>
      <c r="C1293" s="77"/>
      <c r="D1293" s="78"/>
      <c r="E1293" s="79"/>
      <c r="F1293" s="80"/>
      <c r="G1293" s="77"/>
      <c r="H1293" s="76"/>
      <c r="I1293" s="81"/>
      <c r="J1293" s="81"/>
      <c r="K1293" s="36"/>
      <c r="L1293" s="82"/>
      <c r="M1293" s="82"/>
      <c r="N1293" s="83"/>
      <c r="O1293" s="68" t="s">
        <v>201</v>
      </c>
      <c r="P1293" s="70">
        <v>43975.843263888892</v>
      </c>
      <c r="Q1293" s="68" t="s">
        <v>3399</v>
      </c>
      <c r="R1293" s="68"/>
      <c r="S1293" s="68"/>
      <c r="T1293" s="68"/>
      <c r="U1293" s="70">
        <v>43975.843263888892</v>
      </c>
      <c r="V1293" s="71" t="s">
        <v>6337</v>
      </c>
      <c r="W1293" s="68"/>
      <c r="X1293" s="68"/>
      <c r="Y1293" s="73" t="s">
        <v>8337</v>
      </c>
      <c r="Z1293" s="68"/>
    </row>
    <row r="1294" spans="1:26" x14ac:dyDescent="0.25">
      <c r="A1294" s="66" t="s">
        <v>1211</v>
      </c>
      <c r="B1294" s="66" t="s">
        <v>2200</v>
      </c>
      <c r="C1294" s="77"/>
      <c r="D1294" s="78"/>
      <c r="E1294" s="79"/>
      <c r="F1294" s="80"/>
      <c r="G1294" s="77"/>
      <c r="H1294" s="76"/>
      <c r="I1294" s="81"/>
      <c r="J1294" s="81"/>
      <c r="K1294" s="36"/>
      <c r="L1294" s="82"/>
      <c r="M1294" s="82"/>
      <c r="N1294" s="83"/>
      <c r="O1294" s="68" t="s">
        <v>201</v>
      </c>
      <c r="P1294" s="70">
        <v>43975.843263888892</v>
      </c>
      <c r="Q1294" s="68" t="s">
        <v>3399</v>
      </c>
      <c r="R1294" s="68"/>
      <c r="S1294" s="68"/>
      <c r="T1294" s="68"/>
      <c r="U1294" s="70">
        <v>43975.843263888892</v>
      </c>
      <c r="V1294" s="71" t="s">
        <v>6337</v>
      </c>
      <c r="W1294" s="68"/>
      <c r="X1294" s="68"/>
      <c r="Y1294" s="73" t="s">
        <v>8337</v>
      </c>
      <c r="Z1294" s="68"/>
    </row>
    <row r="1295" spans="1:26" x14ac:dyDescent="0.25">
      <c r="A1295" s="66" t="s">
        <v>1212</v>
      </c>
      <c r="B1295" s="66" t="s">
        <v>2676</v>
      </c>
      <c r="C1295" s="77"/>
      <c r="D1295" s="78"/>
      <c r="E1295" s="79"/>
      <c r="F1295" s="80"/>
      <c r="G1295" s="77"/>
      <c r="H1295" s="76"/>
      <c r="I1295" s="81"/>
      <c r="J1295" s="81"/>
      <c r="K1295" s="36"/>
      <c r="L1295" s="82"/>
      <c r="M1295" s="82"/>
      <c r="N1295" s="83"/>
      <c r="O1295" s="68" t="s">
        <v>201</v>
      </c>
      <c r="P1295" s="70">
        <v>43975.843263888892</v>
      </c>
      <c r="Q1295" s="68" t="s">
        <v>4063</v>
      </c>
      <c r="R1295" s="68"/>
      <c r="S1295" s="68"/>
      <c r="T1295" s="68" t="s">
        <v>5264</v>
      </c>
      <c r="U1295" s="70">
        <v>43975.843263888892</v>
      </c>
      <c r="V1295" s="71" t="s">
        <v>6338</v>
      </c>
      <c r="W1295" s="68"/>
      <c r="X1295" s="68"/>
      <c r="Y1295" s="73" t="s">
        <v>8338</v>
      </c>
      <c r="Z1295" s="68"/>
    </row>
    <row r="1296" spans="1:26" x14ac:dyDescent="0.25">
      <c r="A1296" s="66" t="s">
        <v>1213</v>
      </c>
      <c r="B1296" s="66" t="s">
        <v>1213</v>
      </c>
      <c r="C1296" s="77"/>
      <c r="D1296" s="78"/>
      <c r="E1296" s="79"/>
      <c r="F1296" s="80"/>
      <c r="G1296" s="77"/>
      <c r="H1296" s="76"/>
      <c r="I1296" s="81"/>
      <c r="J1296" s="81"/>
      <c r="K1296" s="36"/>
      <c r="L1296" s="82"/>
      <c r="M1296" s="82"/>
      <c r="N1296" s="83"/>
      <c r="O1296" s="68" t="s">
        <v>186</v>
      </c>
      <c r="P1296" s="70">
        <v>43975.843263888892</v>
      </c>
      <c r="Q1296" s="68" t="s">
        <v>4064</v>
      </c>
      <c r="R1296" s="71" t="s">
        <v>5021</v>
      </c>
      <c r="S1296" s="68" t="s">
        <v>203</v>
      </c>
      <c r="T1296" s="68"/>
      <c r="U1296" s="70">
        <v>43975.843263888892</v>
      </c>
      <c r="V1296" s="71" t="s">
        <v>6339</v>
      </c>
      <c r="W1296" s="68"/>
      <c r="X1296" s="68"/>
      <c r="Y1296" s="73" t="s">
        <v>8339</v>
      </c>
      <c r="Z1296" s="68"/>
    </row>
    <row r="1297" spans="1:26" x14ac:dyDescent="0.25">
      <c r="A1297" s="66" t="s">
        <v>1214</v>
      </c>
      <c r="B1297" s="66" t="s">
        <v>2677</v>
      </c>
      <c r="C1297" s="77"/>
      <c r="D1297" s="78"/>
      <c r="E1297" s="79"/>
      <c r="F1297" s="80"/>
      <c r="G1297" s="77"/>
      <c r="H1297" s="76"/>
      <c r="I1297" s="81"/>
      <c r="J1297" s="81"/>
      <c r="K1297" s="36"/>
      <c r="L1297" s="82"/>
      <c r="M1297" s="82"/>
      <c r="N1297" s="83"/>
      <c r="O1297" s="68" t="s">
        <v>201</v>
      </c>
      <c r="P1297" s="70">
        <v>43975.843275462961</v>
      </c>
      <c r="Q1297" s="68" t="s">
        <v>4065</v>
      </c>
      <c r="R1297" s="68"/>
      <c r="S1297" s="68"/>
      <c r="T1297" s="68"/>
      <c r="U1297" s="70">
        <v>43975.843275462961</v>
      </c>
      <c r="V1297" s="71" t="s">
        <v>6340</v>
      </c>
      <c r="W1297" s="68"/>
      <c r="X1297" s="68"/>
      <c r="Y1297" s="73" t="s">
        <v>8340</v>
      </c>
      <c r="Z1297" s="68"/>
    </row>
    <row r="1298" spans="1:26" x14ac:dyDescent="0.25">
      <c r="A1298" s="66" t="s">
        <v>1215</v>
      </c>
      <c r="B1298" s="66" t="s">
        <v>1215</v>
      </c>
      <c r="C1298" s="77"/>
      <c r="D1298" s="78"/>
      <c r="E1298" s="79"/>
      <c r="F1298" s="80"/>
      <c r="G1298" s="77"/>
      <c r="H1298" s="76"/>
      <c r="I1298" s="81"/>
      <c r="J1298" s="81"/>
      <c r="K1298" s="36"/>
      <c r="L1298" s="82"/>
      <c r="M1298" s="82"/>
      <c r="N1298" s="83"/>
      <c r="O1298" s="68" t="s">
        <v>186</v>
      </c>
      <c r="P1298" s="70">
        <v>43975.843275462961</v>
      </c>
      <c r="Q1298" s="68" t="s">
        <v>4066</v>
      </c>
      <c r="R1298" s="71" t="s">
        <v>5022</v>
      </c>
      <c r="S1298" s="68" t="s">
        <v>203</v>
      </c>
      <c r="T1298" s="68"/>
      <c r="U1298" s="70">
        <v>43975.843275462961</v>
      </c>
      <c r="V1298" s="71" t="s">
        <v>6341</v>
      </c>
      <c r="W1298" s="68"/>
      <c r="X1298" s="68"/>
      <c r="Y1298" s="73" t="s">
        <v>8341</v>
      </c>
      <c r="Z1298" s="68"/>
    </row>
    <row r="1299" spans="1:26" x14ac:dyDescent="0.25">
      <c r="A1299" s="66" t="s">
        <v>1216</v>
      </c>
      <c r="B1299" s="66" t="s">
        <v>2678</v>
      </c>
      <c r="C1299" s="77"/>
      <c r="D1299" s="78"/>
      <c r="E1299" s="79"/>
      <c r="F1299" s="80"/>
      <c r="G1299" s="77"/>
      <c r="H1299" s="76"/>
      <c r="I1299" s="81"/>
      <c r="J1299" s="81"/>
      <c r="K1299" s="36"/>
      <c r="L1299" s="82"/>
      <c r="M1299" s="82"/>
      <c r="N1299" s="83"/>
      <c r="O1299" s="68" t="s">
        <v>201</v>
      </c>
      <c r="P1299" s="70">
        <v>43975.843275462961</v>
      </c>
      <c r="Q1299" s="68" t="s">
        <v>4067</v>
      </c>
      <c r="R1299" s="68"/>
      <c r="S1299" s="68"/>
      <c r="T1299" s="68"/>
      <c r="U1299" s="70">
        <v>43975.843275462961</v>
      </c>
      <c r="V1299" s="71" t="s">
        <v>6342</v>
      </c>
      <c r="W1299" s="68"/>
      <c r="X1299" s="68"/>
      <c r="Y1299" s="73" t="s">
        <v>8342</v>
      </c>
      <c r="Z1299" s="73" t="s">
        <v>9488</v>
      </c>
    </row>
    <row r="1300" spans="1:26" x14ac:dyDescent="0.25">
      <c r="A1300" s="66" t="s">
        <v>1216</v>
      </c>
      <c r="B1300" s="66" t="s">
        <v>1725</v>
      </c>
      <c r="C1300" s="77"/>
      <c r="D1300" s="78"/>
      <c r="E1300" s="79"/>
      <c r="F1300" s="80"/>
      <c r="G1300" s="77"/>
      <c r="H1300" s="76"/>
      <c r="I1300" s="81"/>
      <c r="J1300" s="81"/>
      <c r="K1300" s="36"/>
      <c r="L1300" s="82"/>
      <c r="M1300" s="82"/>
      <c r="N1300" s="83"/>
      <c r="O1300" s="68" t="s">
        <v>202</v>
      </c>
      <c r="P1300" s="70">
        <v>43975.843275462961</v>
      </c>
      <c r="Q1300" s="68" t="s">
        <v>4067</v>
      </c>
      <c r="R1300" s="68"/>
      <c r="S1300" s="68"/>
      <c r="T1300" s="68"/>
      <c r="U1300" s="70">
        <v>43975.843275462961</v>
      </c>
      <c r="V1300" s="71" t="s">
        <v>6342</v>
      </c>
      <c r="W1300" s="68"/>
      <c r="X1300" s="68"/>
      <c r="Y1300" s="73" t="s">
        <v>8342</v>
      </c>
      <c r="Z1300" s="73" t="s">
        <v>9488</v>
      </c>
    </row>
    <row r="1301" spans="1:26" x14ac:dyDescent="0.25">
      <c r="A1301" s="66" t="s">
        <v>1217</v>
      </c>
      <c r="B1301" s="66" t="s">
        <v>2088</v>
      </c>
      <c r="C1301" s="77"/>
      <c r="D1301" s="78"/>
      <c r="E1301" s="79"/>
      <c r="F1301" s="80"/>
      <c r="G1301" s="77"/>
      <c r="H1301" s="76"/>
      <c r="I1301" s="81"/>
      <c r="J1301" s="81"/>
      <c r="K1301" s="36"/>
      <c r="L1301" s="82"/>
      <c r="M1301" s="82"/>
      <c r="N1301" s="83"/>
      <c r="O1301" s="68" t="s">
        <v>201</v>
      </c>
      <c r="P1301" s="70">
        <v>43975.843275462961</v>
      </c>
      <c r="Q1301" s="68" t="s">
        <v>3291</v>
      </c>
      <c r="R1301" s="68"/>
      <c r="S1301" s="68"/>
      <c r="T1301" s="68"/>
      <c r="U1301" s="70">
        <v>43975.843275462961</v>
      </c>
      <c r="V1301" s="71" t="s">
        <v>6343</v>
      </c>
      <c r="W1301" s="68"/>
      <c r="X1301" s="68"/>
      <c r="Y1301" s="73" t="s">
        <v>8343</v>
      </c>
      <c r="Z1301" s="68"/>
    </row>
    <row r="1302" spans="1:26" x14ac:dyDescent="0.25">
      <c r="A1302" s="66" t="s">
        <v>1218</v>
      </c>
      <c r="B1302" s="66" t="s">
        <v>1218</v>
      </c>
      <c r="C1302" s="77"/>
      <c r="D1302" s="78"/>
      <c r="E1302" s="79"/>
      <c r="F1302" s="80"/>
      <c r="G1302" s="77"/>
      <c r="H1302" s="76"/>
      <c r="I1302" s="81"/>
      <c r="J1302" s="81"/>
      <c r="K1302" s="36"/>
      <c r="L1302" s="82"/>
      <c r="M1302" s="82"/>
      <c r="N1302" s="83"/>
      <c r="O1302" s="68" t="s">
        <v>186</v>
      </c>
      <c r="P1302" s="70">
        <v>43975.843263888892</v>
      </c>
      <c r="Q1302" s="68" t="s">
        <v>4068</v>
      </c>
      <c r="R1302" s="71" t="s">
        <v>5023</v>
      </c>
      <c r="S1302" s="68" t="s">
        <v>203</v>
      </c>
      <c r="T1302" s="68"/>
      <c r="U1302" s="70">
        <v>43975.843263888892</v>
      </c>
      <c r="V1302" s="71" t="s">
        <v>6344</v>
      </c>
      <c r="W1302" s="68"/>
      <c r="X1302" s="68"/>
      <c r="Y1302" s="73" t="s">
        <v>8344</v>
      </c>
      <c r="Z1302" s="68"/>
    </row>
    <row r="1303" spans="1:26" x14ac:dyDescent="0.25">
      <c r="A1303" s="66" t="s">
        <v>1218</v>
      </c>
      <c r="B1303" s="66" t="s">
        <v>1218</v>
      </c>
      <c r="C1303" s="77"/>
      <c r="D1303" s="78"/>
      <c r="E1303" s="79"/>
      <c r="F1303" s="80"/>
      <c r="G1303" s="77"/>
      <c r="H1303" s="76"/>
      <c r="I1303" s="81"/>
      <c r="J1303" s="81"/>
      <c r="K1303" s="36"/>
      <c r="L1303" s="82"/>
      <c r="M1303" s="82"/>
      <c r="N1303" s="83"/>
      <c r="O1303" s="68" t="s">
        <v>186</v>
      </c>
      <c r="P1303" s="70">
        <v>43975.843275462961</v>
      </c>
      <c r="Q1303" s="68" t="s">
        <v>4069</v>
      </c>
      <c r="R1303" s="71" t="s">
        <v>5024</v>
      </c>
      <c r="S1303" s="68" t="s">
        <v>203</v>
      </c>
      <c r="T1303" s="68"/>
      <c r="U1303" s="70">
        <v>43975.843275462961</v>
      </c>
      <c r="V1303" s="71" t="s">
        <v>6345</v>
      </c>
      <c r="W1303" s="68"/>
      <c r="X1303" s="68"/>
      <c r="Y1303" s="73" t="s">
        <v>8345</v>
      </c>
      <c r="Z1303" s="73" t="s">
        <v>8344</v>
      </c>
    </row>
    <row r="1304" spans="1:26" x14ac:dyDescent="0.25">
      <c r="A1304" s="66" t="s">
        <v>1219</v>
      </c>
      <c r="B1304" s="66" t="s">
        <v>2679</v>
      </c>
      <c r="C1304" s="77"/>
      <c r="D1304" s="78"/>
      <c r="E1304" s="79"/>
      <c r="F1304" s="80"/>
      <c r="G1304" s="77"/>
      <c r="H1304" s="76"/>
      <c r="I1304" s="81"/>
      <c r="J1304" s="81"/>
      <c r="K1304" s="36"/>
      <c r="L1304" s="82"/>
      <c r="M1304" s="82"/>
      <c r="N1304" s="83"/>
      <c r="O1304" s="68" t="s">
        <v>201</v>
      </c>
      <c r="P1304" s="70">
        <v>43975.843275462961</v>
      </c>
      <c r="Q1304" s="68" t="s">
        <v>4070</v>
      </c>
      <c r="R1304" s="71" t="s">
        <v>5025</v>
      </c>
      <c r="S1304" s="68" t="s">
        <v>203</v>
      </c>
      <c r="T1304" s="68" t="s">
        <v>5265</v>
      </c>
      <c r="U1304" s="70">
        <v>43975.843275462961</v>
      </c>
      <c r="V1304" s="71" t="s">
        <v>6346</v>
      </c>
      <c r="W1304" s="68"/>
      <c r="X1304" s="68"/>
      <c r="Y1304" s="73" t="s">
        <v>8346</v>
      </c>
      <c r="Z1304" s="68"/>
    </row>
    <row r="1305" spans="1:26" x14ac:dyDescent="0.25">
      <c r="A1305" s="66" t="s">
        <v>1220</v>
      </c>
      <c r="B1305" s="66" t="s">
        <v>2680</v>
      </c>
      <c r="C1305" s="77"/>
      <c r="D1305" s="78"/>
      <c r="E1305" s="79"/>
      <c r="F1305" s="80"/>
      <c r="G1305" s="77"/>
      <c r="H1305" s="76"/>
      <c r="I1305" s="81"/>
      <c r="J1305" s="81"/>
      <c r="K1305" s="36"/>
      <c r="L1305" s="82"/>
      <c r="M1305" s="82"/>
      <c r="N1305" s="83"/>
      <c r="O1305" s="68" t="s">
        <v>201</v>
      </c>
      <c r="P1305" s="70">
        <v>43975.843275462961</v>
      </c>
      <c r="Q1305" s="68" t="s">
        <v>4071</v>
      </c>
      <c r="R1305" s="68"/>
      <c r="S1305" s="68"/>
      <c r="T1305" s="68"/>
      <c r="U1305" s="70">
        <v>43975.843275462961</v>
      </c>
      <c r="V1305" s="71" t="s">
        <v>6347</v>
      </c>
      <c r="W1305" s="68"/>
      <c r="X1305" s="68"/>
      <c r="Y1305" s="73" t="s">
        <v>8347</v>
      </c>
      <c r="Z1305" s="68"/>
    </row>
    <row r="1306" spans="1:26" x14ac:dyDescent="0.25">
      <c r="A1306" s="66" t="s">
        <v>1221</v>
      </c>
      <c r="B1306" s="66" t="s">
        <v>2681</v>
      </c>
      <c r="C1306" s="77"/>
      <c r="D1306" s="78"/>
      <c r="E1306" s="79"/>
      <c r="F1306" s="80"/>
      <c r="G1306" s="77"/>
      <c r="H1306" s="76"/>
      <c r="I1306" s="81"/>
      <c r="J1306" s="81"/>
      <c r="K1306" s="36"/>
      <c r="L1306" s="82"/>
      <c r="M1306" s="82"/>
      <c r="N1306" s="83"/>
      <c r="O1306" s="68" t="s">
        <v>202</v>
      </c>
      <c r="P1306" s="70">
        <v>43975.843275462961</v>
      </c>
      <c r="Q1306" s="68" t="s">
        <v>4072</v>
      </c>
      <c r="R1306" s="68"/>
      <c r="S1306" s="68"/>
      <c r="T1306" s="68"/>
      <c r="U1306" s="70">
        <v>43975.843275462961</v>
      </c>
      <c r="V1306" s="71" t="s">
        <v>6348</v>
      </c>
      <c r="W1306" s="68"/>
      <c r="X1306" s="68"/>
      <c r="Y1306" s="73" t="s">
        <v>8348</v>
      </c>
      <c r="Z1306" s="73" t="s">
        <v>9489</v>
      </c>
    </row>
    <row r="1307" spans="1:26" x14ac:dyDescent="0.25">
      <c r="A1307" s="66" t="s">
        <v>1222</v>
      </c>
      <c r="B1307" s="66" t="s">
        <v>2222</v>
      </c>
      <c r="C1307" s="77"/>
      <c r="D1307" s="78"/>
      <c r="E1307" s="79"/>
      <c r="F1307" s="80"/>
      <c r="G1307" s="77"/>
      <c r="H1307" s="76"/>
      <c r="I1307" s="81"/>
      <c r="J1307" s="81"/>
      <c r="K1307" s="36"/>
      <c r="L1307" s="82"/>
      <c r="M1307" s="82"/>
      <c r="N1307" s="83"/>
      <c r="O1307" s="68" t="s">
        <v>201</v>
      </c>
      <c r="P1307" s="70">
        <v>43975.843275462961</v>
      </c>
      <c r="Q1307" s="68" t="s">
        <v>3434</v>
      </c>
      <c r="R1307" s="68"/>
      <c r="S1307" s="68"/>
      <c r="T1307" s="68"/>
      <c r="U1307" s="70">
        <v>43975.843275462961</v>
      </c>
      <c r="V1307" s="71" t="s">
        <v>6349</v>
      </c>
      <c r="W1307" s="68"/>
      <c r="X1307" s="68"/>
      <c r="Y1307" s="73" t="s">
        <v>8349</v>
      </c>
      <c r="Z1307" s="68"/>
    </row>
    <row r="1308" spans="1:26" x14ac:dyDescent="0.25">
      <c r="A1308" s="66" t="s">
        <v>1223</v>
      </c>
      <c r="B1308" s="66" t="s">
        <v>2682</v>
      </c>
      <c r="C1308" s="77"/>
      <c r="D1308" s="78"/>
      <c r="E1308" s="79"/>
      <c r="F1308" s="80"/>
      <c r="G1308" s="77"/>
      <c r="H1308" s="76"/>
      <c r="I1308" s="81"/>
      <c r="J1308" s="81"/>
      <c r="K1308" s="36"/>
      <c r="L1308" s="82"/>
      <c r="M1308" s="82"/>
      <c r="N1308" s="83"/>
      <c r="O1308" s="68" t="s">
        <v>201</v>
      </c>
      <c r="P1308" s="70">
        <v>43975.843275462961</v>
      </c>
      <c r="Q1308" s="68" t="s">
        <v>4073</v>
      </c>
      <c r="R1308" s="68"/>
      <c r="S1308" s="68"/>
      <c r="T1308" s="68"/>
      <c r="U1308" s="70">
        <v>43975.843275462961</v>
      </c>
      <c r="V1308" s="71" t="s">
        <v>6350</v>
      </c>
      <c r="W1308" s="68"/>
      <c r="X1308" s="68"/>
      <c r="Y1308" s="73" t="s">
        <v>8350</v>
      </c>
      <c r="Z1308" s="68"/>
    </row>
    <row r="1309" spans="1:26" x14ac:dyDescent="0.25">
      <c r="A1309" s="66" t="s">
        <v>1224</v>
      </c>
      <c r="B1309" s="66" t="s">
        <v>2569</v>
      </c>
      <c r="C1309" s="77"/>
      <c r="D1309" s="78"/>
      <c r="E1309" s="79"/>
      <c r="F1309" s="80"/>
      <c r="G1309" s="77"/>
      <c r="H1309" s="76"/>
      <c r="I1309" s="81"/>
      <c r="J1309" s="81"/>
      <c r="K1309" s="36"/>
      <c r="L1309" s="82"/>
      <c r="M1309" s="82"/>
      <c r="N1309" s="83"/>
      <c r="O1309" s="68" t="s">
        <v>201</v>
      </c>
      <c r="P1309" s="70">
        <v>43975.843275462961</v>
      </c>
      <c r="Q1309" s="68" t="s">
        <v>4074</v>
      </c>
      <c r="R1309" s="68"/>
      <c r="S1309" s="68"/>
      <c r="T1309" s="68"/>
      <c r="U1309" s="70">
        <v>43975.843275462961</v>
      </c>
      <c r="V1309" s="71" t="s">
        <v>6351</v>
      </c>
      <c r="W1309" s="68"/>
      <c r="X1309" s="68"/>
      <c r="Y1309" s="73" t="s">
        <v>8351</v>
      </c>
      <c r="Z1309" s="68"/>
    </row>
    <row r="1310" spans="1:26" x14ac:dyDescent="0.25">
      <c r="A1310" s="66" t="s">
        <v>1225</v>
      </c>
      <c r="B1310" s="66" t="s">
        <v>2178</v>
      </c>
      <c r="C1310" s="77"/>
      <c r="D1310" s="78"/>
      <c r="E1310" s="79"/>
      <c r="F1310" s="80"/>
      <c r="G1310" s="77"/>
      <c r="H1310" s="76"/>
      <c r="I1310" s="81"/>
      <c r="J1310" s="81"/>
      <c r="K1310" s="36"/>
      <c r="L1310" s="82"/>
      <c r="M1310" s="82"/>
      <c r="N1310" s="83"/>
      <c r="O1310" s="68" t="s">
        <v>201</v>
      </c>
      <c r="P1310" s="70">
        <v>43975.843275462961</v>
      </c>
      <c r="Q1310" s="68" t="s">
        <v>4075</v>
      </c>
      <c r="R1310" s="68"/>
      <c r="S1310" s="68"/>
      <c r="T1310" s="68"/>
      <c r="U1310" s="70">
        <v>43975.843275462961</v>
      </c>
      <c r="V1310" s="71" t="s">
        <v>6352</v>
      </c>
      <c r="W1310" s="68"/>
      <c r="X1310" s="68"/>
      <c r="Y1310" s="73" t="s">
        <v>8352</v>
      </c>
      <c r="Z1310" s="68"/>
    </row>
    <row r="1311" spans="1:26" x14ac:dyDescent="0.25">
      <c r="A1311" s="66" t="s">
        <v>1226</v>
      </c>
      <c r="B1311" s="66" t="s">
        <v>2683</v>
      </c>
      <c r="C1311" s="77"/>
      <c r="D1311" s="78"/>
      <c r="E1311" s="79"/>
      <c r="F1311" s="80"/>
      <c r="G1311" s="77"/>
      <c r="H1311" s="76"/>
      <c r="I1311" s="81"/>
      <c r="J1311" s="81"/>
      <c r="K1311" s="36"/>
      <c r="L1311" s="82"/>
      <c r="M1311" s="82"/>
      <c r="N1311" s="83"/>
      <c r="O1311" s="68" t="s">
        <v>201</v>
      </c>
      <c r="P1311" s="70">
        <v>43975.843275462961</v>
      </c>
      <c r="Q1311" s="68" t="s">
        <v>4076</v>
      </c>
      <c r="R1311" s="68"/>
      <c r="S1311" s="68"/>
      <c r="T1311" s="68" t="s">
        <v>5266</v>
      </c>
      <c r="U1311" s="70">
        <v>43975.843275462961</v>
      </c>
      <c r="V1311" s="71" t="s">
        <v>6353</v>
      </c>
      <c r="W1311" s="68"/>
      <c r="X1311" s="68"/>
      <c r="Y1311" s="73" t="s">
        <v>8353</v>
      </c>
      <c r="Z1311" s="68"/>
    </row>
    <row r="1312" spans="1:26" x14ac:dyDescent="0.25">
      <c r="A1312" s="66" t="s">
        <v>1227</v>
      </c>
      <c r="B1312" s="66" t="s">
        <v>1227</v>
      </c>
      <c r="C1312" s="77"/>
      <c r="D1312" s="78"/>
      <c r="E1312" s="79"/>
      <c r="F1312" s="80"/>
      <c r="G1312" s="77"/>
      <c r="H1312" s="76"/>
      <c r="I1312" s="81"/>
      <c r="J1312" s="81"/>
      <c r="K1312" s="36"/>
      <c r="L1312" s="82"/>
      <c r="M1312" s="82"/>
      <c r="N1312" s="83"/>
      <c r="O1312" s="68" t="s">
        <v>186</v>
      </c>
      <c r="P1312" s="70">
        <v>43975.843275462961</v>
      </c>
      <c r="Q1312" s="68" t="s">
        <v>4077</v>
      </c>
      <c r="R1312" s="71" t="s">
        <v>5026</v>
      </c>
      <c r="S1312" s="68" t="s">
        <v>203</v>
      </c>
      <c r="T1312" s="68"/>
      <c r="U1312" s="70">
        <v>43975.843275462961</v>
      </c>
      <c r="V1312" s="71" t="s">
        <v>6354</v>
      </c>
      <c r="W1312" s="68"/>
      <c r="X1312" s="68"/>
      <c r="Y1312" s="73" t="s">
        <v>8354</v>
      </c>
      <c r="Z1312" s="73" t="s">
        <v>9490</v>
      </c>
    </row>
    <row r="1313" spans="1:26" x14ac:dyDescent="0.25">
      <c r="A1313" s="66" t="s">
        <v>1228</v>
      </c>
      <c r="B1313" s="66" t="s">
        <v>1228</v>
      </c>
      <c r="C1313" s="77"/>
      <c r="D1313" s="78"/>
      <c r="E1313" s="79"/>
      <c r="F1313" s="80"/>
      <c r="G1313" s="77"/>
      <c r="H1313" s="76"/>
      <c r="I1313" s="81"/>
      <c r="J1313" s="81"/>
      <c r="K1313" s="36"/>
      <c r="L1313" s="82"/>
      <c r="M1313" s="82"/>
      <c r="N1313" s="83"/>
      <c r="O1313" s="68" t="s">
        <v>186</v>
      </c>
      <c r="P1313" s="70">
        <v>43975.843275462961</v>
      </c>
      <c r="Q1313" s="68" t="s">
        <v>4078</v>
      </c>
      <c r="R1313" s="68"/>
      <c r="S1313" s="68"/>
      <c r="T1313" s="68"/>
      <c r="U1313" s="70">
        <v>43975.843275462961</v>
      </c>
      <c r="V1313" s="71" t="s">
        <v>6355</v>
      </c>
      <c r="W1313" s="68"/>
      <c r="X1313" s="68"/>
      <c r="Y1313" s="73" t="s">
        <v>8355</v>
      </c>
      <c r="Z1313" s="68"/>
    </row>
    <row r="1314" spans="1:26" x14ac:dyDescent="0.25">
      <c r="A1314" s="66" t="s">
        <v>1229</v>
      </c>
      <c r="B1314" s="66" t="s">
        <v>2684</v>
      </c>
      <c r="C1314" s="77"/>
      <c r="D1314" s="78"/>
      <c r="E1314" s="79"/>
      <c r="F1314" s="80"/>
      <c r="G1314" s="77"/>
      <c r="H1314" s="76"/>
      <c r="I1314" s="81"/>
      <c r="J1314" s="81"/>
      <c r="K1314" s="36"/>
      <c r="L1314" s="82"/>
      <c r="M1314" s="82"/>
      <c r="N1314" s="83"/>
      <c r="O1314" s="68" t="s">
        <v>201</v>
      </c>
      <c r="P1314" s="70">
        <v>43975.843275462961</v>
      </c>
      <c r="Q1314" s="68" t="s">
        <v>4079</v>
      </c>
      <c r="R1314" s="71" t="s">
        <v>5027</v>
      </c>
      <c r="S1314" s="68" t="s">
        <v>203</v>
      </c>
      <c r="T1314" s="68"/>
      <c r="U1314" s="70">
        <v>43975.843275462961</v>
      </c>
      <c r="V1314" s="71" t="s">
        <v>6356</v>
      </c>
      <c r="W1314" s="68"/>
      <c r="X1314" s="68"/>
      <c r="Y1314" s="73" t="s">
        <v>8356</v>
      </c>
      <c r="Z1314" s="73" t="s">
        <v>9491</v>
      </c>
    </row>
    <row r="1315" spans="1:26" x14ac:dyDescent="0.25">
      <c r="A1315" s="66" t="s">
        <v>1229</v>
      </c>
      <c r="B1315" s="66" t="s">
        <v>2685</v>
      </c>
      <c r="C1315" s="77"/>
      <c r="D1315" s="78"/>
      <c r="E1315" s="79"/>
      <c r="F1315" s="80"/>
      <c r="G1315" s="77"/>
      <c r="H1315" s="76"/>
      <c r="I1315" s="81"/>
      <c r="J1315" s="81"/>
      <c r="K1315" s="36"/>
      <c r="L1315" s="82"/>
      <c r="M1315" s="82"/>
      <c r="N1315" s="83"/>
      <c r="O1315" s="68" t="s">
        <v>202</v>
      </c>
      <c r="P1315" s="70">
        <v>43975.843275462961</v>
      </c>
      <c r="Q1315" s="68" t="s">
        <v>4079</v>
      </c>
      <c r="R1315" s="71" t="s">
        <v>5027</v>
      </c>
      <c r="S1315" s="68" t="s">
        <v>203</v>
      </c>
      <c r="T1315" s="68"/>
      <c r="U1315" s="70">
        <v>43975.843275462961</v>
      </c>
      <c r="V1315" s="71" t="s">
        <v>6356</v>
      </c>
      <c r="W1315" s="68"/>
      <c r="X1315" s="68"/>
      <c r="Y1315" s="73" t="s">
        <v>8356</v>
      </c>
      <c r="Z1315" s="73" t="s">
        <v>9491</v>
      </c>
    </row>
    <row r="1316" spans="1:26" x14ac:dyDescent="0.25">
      <c r="A1316" s="66" t="s">
        <v>1230</v>
      </c>
      <c r="B1316" s="66" t="s">
        <v>2686</v>
      </c>
      <c r="C1316" s="77"/>
      <c r="D1316" s="78"/>
      <c r="E1316" s="79"/>
      <c r="F1316" s="80"/>
      <c r="G1316" s="77"/>
      <c r="H1316" s="76"/>
      <c r="I1316" s="81"/>
      <c r="J1316" s="81"/>
      <c r="K1316" s="36"/>
      <c r="L1316" s="82"/>
      <c r="M1316" s="82"/>
      <c r="N1316" s="83"/>
      <c r="O1316" s="68" t="s">
        <v>201</v>
      </c>
      <c r="P1316" s="70">
        <v>43975.843275462961</v>
      </c>
      <c r="Q1316" s="68" t="s">
        <v>4080</v>
      </c>
      <c r="R1316" s="68"/>
      <c r="S1316" s="68"/>
      <c r="T1316" s="68"/>
      <c r="U1316" s="70">
        <v>43975.843275462961</v>
      </c>
      <c r="V1316" s="71" t="s">
        <v>6357</v>
      </c>
      <c r="W1316" s="68"/>
      <c r="X1316" s="68"/>
      <c r="Y1316" s="73" t="s">
        <v>8357</v>
      </c>
      <c r="Z1316" s="73" t="s">
        <v>9492</v>
      </c>
    </row>
    <row r="1317" spans="1:26" x14ac:dyDescent="0.25">
      <c r="A1317" s="66" t="s">
        <v>1230</v>
      </c>
      <c r="B1317" s="66" t="s">
        <v>2687</v>
      </c>
      <c r="C1317" s="77"/>
      <c r="D1317" s="78"/>
      <c r="E1317" s="79"/>
      <c r="F1317" s="80"/>
      <c r="G1317" s="77"/>
      <c r="H1317" s="76"/>
      <c r="I1317" s="81"/>
      <c r="J1317" s="81"/>
      <c r="K1317" s="36"/>
      <c r="L1317" s="82"/>
      <c r="M1317" s="82"/>
      <c r="N1317" s="83"/>
      <c r="O1317" s="68" t="s">
        <v>202</v>
      </c>
      <c r="P1317" s="70">
        <v>43975.843275462961</v>
      </c>
      <c r="Q1317" s="68" t="s">
        <v>4080</v>
      </c>
      <c r="R1317" s="68"/>
      <c r="S1317" s="68"/>
      <c r="T1317" s="68"/>
      <c r="U1317" s="70">
        <v>43975.843275462961</v>
      </c>
      <c r="V1317" s="71" t="s">
        <v>6357</v>
      </c>
      <c r="W1317" s="68"/>
      <c r="X1317" s="68"/>
      <c r="Y1317" s="73" t="s">
        <v>8357</v>
      </c>
      <c r="Z1317" s="73" t="s">
        <v>9492</v>
      </c>
    </row>
    <row r="1318" spans="1:26" x14ac:dyDescent="0.25">
      <c r="A1318" s="66" t="s">
        <v>1231</v>
      </c>
      <c r="B1318" s="66" t="s">
        <v>2688</v>
      </c>
      <c r="C1318" s="77"/>
      <c r="D1318" s="78"/>
      <c r="E1318" s="79"/>
      <c r="F1318" s="80"/>
      <c r="G1318" s="77"/>
      <c r="H1318" s="76"/>
      <c r="I1318" s="81"/>
      <c r="J1318" s="81"/>
      <c r="K1318" s="36"/>
      <c r="L1318" s="82"/>
      <c r="M1318" s="82"/>
      <c r="N1318" s="83"/>
      <c r="O1318" s="68" t="s">
        <v>201</v>
      </c>
      <c r="P1318" s="70">
        <v>43975.843287037038</v>
      </c>
      <c r="Q1318" s="68" t="s">
        <v>4081</v>
      </c>
      <c r="R1318" s="68"/>
      <c r="S1318" s="68"/>
      <c r="T1318" s="68"/>
      <c r="U1318" s="70">
        <v>43975.843287037038</v>
      </c>
      <c r="V1318" s="71" t="s">
        <v>6358</v>
      </c>
      <c r="W1318" s="68"/>
      <c r="X1318" s="68"/>
      <c r="Y1318" s="73" t="s">
        <v>8358</v>
      </c>
      <c r="Z1318" s="68"/>
    </row>
    <row r="1319" spans="1:26" x14ac:dyDescent="0.25">
      <c r="A1319" s="66" t="s">
        <v>1232</v>
      </c>
      <c r="B1319" s="66" t="s">
        <v>2689</v>
      </c>
      <c r="C1319" s="77"/>
      <c r="D1319" s="78"/>
      <c r="E1319" s="79"/>
      <c r="F1319" s="80"/>
      <c r="G1319" s="77"/>
      <c r="H1319" s="76"/>
      <c r="I1319" s="81"/>
      <c r="J1319" s="81"/>
      <c r="K1319" s="36"/>
      <c r="L1319" s="82"/>
      <c r="M1319" s="82"/>
      <c r="N1319" s="83"/>
      <c r="O1319" s="68" t="s">
        <v>201</v>
      </c>
      <c r="P1319" s="70">
        <v>43975.843287037038</v>
      </c>
      <c r="Q1319" s="68" t="s">
        <v>4082</v>
      </c>
      <c r="R1319" s="68"/>
      <c r="S1319" s="68"/>
      <c r="T1319" s="68"/>
      <c r="U1319" s="70">
        <v>43975.843287037038</v>
      </c>
      <c r="V1319" s="71" t="s">
        <v>6359</v>
      </c>
      <c r="W1319" s="68"/>
      <c r="X1319" s="68"/>
      <c r="Y1319" s="73" t="s">
        <v>8359</v>
      </c>
      <c r="Z1319" s="68"/>
    </row>
    <row r="1320" spans="1:26" x14ac:dyDescent="0.25">
      <c r="A1320" s="66" t="s">
        <v>1233</v>
      </c>
      <c r="B1320" s="66" t="s">
        <v>2690</v>
      </c>
      <c r="C1320" s="77"/>
      <c r="D1320" s="78"/>
      <c r="E1320" s="79"/>
      <c r="F1320" s="80"/>
      <c r="G1320" s="77"/>
      <c r="H1320" s="76"/>
      <c r="I1320" s="81"/>
      <c r="J1320" s="81"/>
      <c r="K1320" s="36"/>
      <c r="L1320" s="82"/>
      <c r="M1320" s="82"/>
      <c r="N1320" s="83"/>
      <c r="O1320" s="68" t="s">
        <v>202</v>
      </c>
      <c r="P1320" s="70">
        <v>43975.843287037038</v>
      </c>
      <c r="Q1320" s="68" t="s">
        <v>4083</v>
      </c>
      <c r="R1320" s="68"/>
      <c r="S1320" s="68"/>
      <c r="T1320" s="68"/>
      <c r="U1320" s="70">
        <v>43975.843287037038</v>
      </c>
      <c r="V1320" s="71" t="s">
        <v>6360</v>
      </c>
      <c r="W1320" s="68"/>
      <c r="X1320" s="68"/>
      <c r="Y1320" s="73" t="s">
        <v>8360</v>
      </c>
      <c r="Z1320" s="73" t="s">
        <v>9493</v>
      </c>
    </row>
    <row r="1321" spans="1:26" x14ac:dyDescent="0.25">
      <c r="A1321" s="66" t="s">
        <v>1234</v>
      </c>
      <c r="B1321" s="66" t="s">
        <v>2691</v>
      </c>
      <c r="C1321" s="77"/>
      <c r="D1321" s="78"/>
      <c r="E1321" s="79"/>
      <c r="F1321" s="80"/>
      <c r="G1321" s="77"/>
      <c r="H1321" s="76"/>
      <c r="I1321" s="81"/>
      <c r="J1321" s="81"/>
      <c r="K1321" s="36"/>
      <c r="L1321" s="82"/>
      <c r="M1321" s="82"/>
      <c r="N1321" s="83"/>
      <c r="O1321" s="68" t="s">
        <v>201</v>
      </c>
      <c r="P1321" s="70">
        <v>43975.843287037038</v>
      </c>
      <c r="Q1321" s="68" t="s">
        <v>4084</v>
      </c>
      <c r="R1321" s="68"/>
      <c r="S1321" s="68"/>
      <c r="T1321" s="68"/>
      <c r="U1321" s="70">
        <v>43975.843287037038</v>
      </c>
      <c r="V1321" s="71" t="s">
        <v>6361</v>
      </c>
      <c r="W1321" s="68"/>
      <c r="X1321" s="68"/>
      <c r="Y1321" s="73" t="s">
        <v>8361</v>
      </c>
      <c r="Z1321" s="73" t="s">
        <v>9494</v>
      </c>
    </row>
    <row r="1322" spans="1:26" x14ac:dyDescent="0.25">
      <c r="A1322" s="66" t="s">
        <v>1234</v>
      </c>
      <c r="B1322" s="66" t="s">
        <v>2692</v>
      </c>
      <c r="C1322" s="77"/>
      <c r="D1322" s="78"/>
      <c r="E1322" s="79"/>
      <c r="F1322" s="80"/>
      <c r="G1322" s="77"/>
      <c r="H1322" s="76"/>
      <c r="I1322" s="81"/>
      <c r="J1322" s="81"/>
      <c r="K1322" s="36"/>
      <c r="L1322" s="82"/>
      <c r="M1322" s="82"/>
      <c r="N1322" s="83"/>
      <c r="O1322" s="68" t="s">
        <v>202</v>
      </c>
      <c r="P1322" s="70">
        <v>43975.843287037038</v>
      </c>
      <c r="Q1322" s="68" t="s">
        <v>4084</v>
      </c>
      <c r="R1322" s="68"/>
      <c r="S1322" s="68"/>
      <c r="T1322" s="68"/>
      <c r="U1322" s="70">
        <v>43975.843287037038</v>
      </c>
      <c r="V1322" s="71" t="s">
        <v>6361</v>
      </c>
      <c r="W1322" s="68"/>
      <c r="X1322" s="68"/>
      <c r="Y1322" s="73" t="s">
        <v>8361</v>
      </c>
      <c r="Z1322" s="73" t="s">
        <v>9494</v>
      </c>
    </row>
    <row r="1323" spans="1:26" x14ac:dyDescent="0.25">
      <c r="A1323" s="66" t="s">
        <v>1235</v>
      </c>
      <c r="B1323" s="66" t="s">
        <v>2693</v>
      </c>
      <c r="C1323" s="77"/>
      <c r="D1323" s="78"/>
      <c r="E1323" s="79"/>
      <c r="F1323" s="80"/>
      <c r="G1323" s="77"/>
      <c r="H1323" s="76"/>
      <c r="I1323" s="81"/>
      <c r="J1323" s="81"/>
      <c r="K1323" s="36"/>
      <c r="L1323" s="82"/>
      <c r="M1323" s="82"/>
      <c r="N1323" s="83"/>
      <c r="O1323" s="68" t="s">
        <v>201</v>
      </c>
      <c r="P1323" s="70">
        <v>43975.843287037038</v>
      </c>
      <c r="Q1323" s="68" t="s">
        <v>4085</v>
      </c>
      <c r="R1323" s="68"/>
      <c r="S1323" s="68"/>
      <c r="T1323" s="68"/>
      <c r="U1323" s="70">
        <v>43975.843287037038</v>
      </c>
      <c r="V1323" s="71" t="s">
        <v>6362</v>
      </c>
      <c r="W1323" s="68"/>
      <c r="X1323" s="68"/>
      <c r="Y1323" s="73" t="s">
        <v>8362</v>
      </c>
      <c r="Z1323" s="68"/>
    </row>
    <row r="1324" spans="1:26" x14ac:dyDescent="0.25">
      <c r="A1324" s="66" t="s">
        <v>1236</v>
      </c>
      <c r="B1324" s="66" t="s">
        <v>1236</v>
      </c>
      <c r="C1324" s="77"/>
      <c r="D1324" s="78"/>
      <c r="E1324" s="79"/>
      <c r="F1324" s="80"/>
      <c r="G1324" s="77"/>
      <c r="H1324" s="76"/>
      <c r="I1324" s="81"/>
      <c r="J1324" s="81"/>
      <c r="K1324" s="36"/>
      <c r="L1324" s="82"/>
      <c r="M1324" s="82"/>
      <c r="N1324" s="83"/>
      <c r="O1324" s="68" t="s">
        <v>186</v>
      </c>
      <c r="P1324" s="70">
        <v>43975.843287037038</v>
      </c>
      <c r="Q1324" s="68" t="s">
        <v>4086</v>
      </c>
      <c r="R1324" s="71" t="s">
        <v>5028</v>
      </c>
      <c r="S1324" s="68" t="s">
        <v>203</v>
      </c>
      <c r="T1324" s="68"/>
      <c r="U1324" s="70">
        <v>43975.843287037038</v>
      </c>
      <c r="V1324" s="71" t="s">
        <v>6363</v>
      </c>
      <c r="W1324" s="68"/>
      <c r="X1324" s="68"/>
      <c r="Y1324" s="73" t="s">
        <v>8363</v>
      </c>
      <c r="Z1324" s="68"/>
    </row>
    <row r="1325" spans="1:26" x14ac:dyDescent="0.25">
      <c r="A1325" s="66" t="s">
        <v>1237</v>
      </c>
      <c r="B1325" s="66" t="s">
        <v>1237</v>
      </c>
      <c r="C1325" s="77"/>
      <c r="D1325" s="78"/>
      <c r="E1325" s="79"/>
      <c r="F1325" s="80"/>
      <c r="G1325" s="77"/>
      <c r="H1325" s="76"/>
      <c r="I1325" s="81"/>
      <c r="J1325" s="81"/>
      <c r="K1325" s="36"/>
      <c r="L1325" s="82"/>
      <c r="M1325" s="82"/>
      <c r="N1325" s="83"/>
      <c r="O1325" s="68" t="s">
        <v>186</v>
      </c>
      <c r="P1325" s="70">
        <v>43975.843287037038</v>
      </c>
      <c r="Q1325" s="68" t="s">
        <v>4087</v>
      </c>
      <c r="R1325" s="71" t="s">
        <v>5029</v>
      </c>
      <c r="S1325" s="68" t="s">
        <v>203</v>
      </c>
      <c r="T1325" s="68"/>
      <c r="U1325" s="70">
        <v>43975.843287037038</v>
      </c>
      <c r="V1325" s="71" t="s">
        <v>6364</v>
      </c>
      <c r="W1325" s="68"/>
      <c r="X1325" s="68"/>
      <c r="Y1325" s="73" t="s">
        <v>8364</v>
      </c>
      <c r="Z1325" s="68"/>
    </row>
    <row r="1326" spans="1:26" x14ac:dyDescent="0.25">
      <c r="A1326" s="66" t="s">
        <v>1238</v>
      </c>
      <c r="B1326" s="66" t="s">
        <v>1238</v>
      </c>
      <c r="C1326" s="77"/>
      <c r="D1326" s="78"/>
      <c r="E1326" s="79"/>
      <c r="F1326" s="80"/>
      <c r="G1326" s="77"/>
      <c r="H1326" s="76"/>
      <c r="I1326" s="81"/>
      <c r="J1326" s="81"/>
      <c r="K1326" s="36"/>
      <c r="L1326" s="82"/>
      <c r="M1326" s="82"/>
      <c r="N1326" s="83"/>
      <c r="O1326" s="68" t="s">
        <v>186</v>
      </c>
      <c r="P1326" s="70">
        <v>43975.843287037038</v>
      </c>
      <c r="Q1326" s="68" t="s">
        <v>4088</v>
      </c>
      <c r="R1326" s="68"/>
      <c r="S1326" s="68"/>
      <c r="T1326" s="68"/>
      <c r="U1326" s="70">
        <v>43975.843287037038</v>
      </c>
      <c r="V1326" s="71" t="s">
        <v>6365</v>
      </c>
      <c r="W1326" s="68"/>
      <c r="X1326" s="68"/>
      <c r="Y1326" s="73" t="s">
        <v>8365</v>
      </c>
      <c r="Z1326" s="68"/>
    </row>
    <row r="1327" spans="1:26" x14ac:dyDescent="0.25">
      <c r="A1327" s="66" t="s">
        <v>1239</v>
      </c>
      <c r="B1327" s="66" t="s">
        <v>2694</v>
      </c>
      <c r="C1327" s="77"/>
      <c r="D1327" s="78"/>
      <c r="E1327" s="79"/>
      <c r="F1327" s="80"/>
      <c r="G1327" s="77"/>
      <c r="H1327" s="76"/>
      <c r="I1327" s="81"/>
      <c r="J1327" s="81"/>
      <c r="K1327" s="36"/>
      <c r="L1327" s="82"/>
      <c r="M1327" s="82"/>
      <c r="N1327" s="83"/>
      <c r="O1327" s="68" t="s">
        <v>201</v>
      </c>
      <c r="P1327" s="70">
        <v>43975.843287037038</v>
      </c>
      <c r="Q1327" s="68" t="s">
        <v>4089</v>
      </c>
      <c r="R1327" s="68"/>
      <c r="S1327" s="68"/>
      <c r="T1327" s="68"/>
      <c r="U1327" s="70">
        <v>43975.843287037038</v>
      </c>
      <c r="V1327" s="71" t="s">
        <v>6366</v>
      </c>
      <c r="W1327" s="68"/>
      <c r="X1327" s="68"/>
      <c r="Y1327" s="73" t="s">
        <v>8366</v>
      </c>
      <c r="Z1327" s="68"/>
    </row>
    <row r="1328" spans="1:26" x14ac:dyDescent="0.25">
      <c r="A1328" s="66" t="s">
        <v>1240</v>
      </c>
      <c r="B1328" s="66" t="s">
        <v>2257</v>
      </c>
      <c r="C1328" s="77"/>
      <c r="D1328" s="78"/>
      <c r="E1328" s="79"/>
      <c r="F1328" s="80"/>
      <c r="G1328" s="77"/>
      <c r="H1328" s="76"/>
      <c r="I1328" s="81"/>
      <c r="J1328" s="81"/>
      <c r="K1328" s="36"/>
      <c r="L1328" s="82"/>
      <c r="M1328" s="82"/>
      <c r="N1328" s="83"/>
      <c r="O1328" s="68" t="s">
        <v>201</v>
      </c>
      <c r="P1328" s="70">
        <v>43975.843287037038</v>
      </c>
      <c r="Q1328" s="68" t="s">
        <v>3475</v>
      </c>
      <c r="R1328" s="68"/>
      <c r="S1328" s="68"/>
      <c r="T1328" s="68"/>
      <c r="U1328" s="70">
        <v>43975.843287037038</v>
      </c>
      <c r="V1328" s="71" t="s">
        <v>6367</v>
      </c>
      <c r="W1328" s="68"/>
      <c r="X1328" s="68"/>
      <c r="Y1328" s="73" t="s">
        <v>8367</v>
      </c>
      <c r="Z1328" s="68"/>
    </row>
    <row r="1329" spans="1:26" x14ac:dyDescent="0.25">
      <c r="A1329" s="66" t="s">
        <v>1241</v>
      </c>
      <c r="B1329" s="66" t="s">
        <v>2695</v>
      </c>
      <c r="C1329" s="77"/>
      <c r="D1329" s="78"/>
      <c r="E1329" s="79"/>
      <c r="F1329" s="80"/>
      <c r="G1329" s="77"/>
      <c r="H1329" s="76"/>
      <c r="I1329" s="81"/>
      <c r="J1329" s="81"/>
      <c r="K1329" s="36"/>
      <c r="L1329" s="82"/>
      <c r="M1329" s="82"/>
      <c r="N1329" s="83"/>
      <c r="O1329" s="68" t="s">
        <v>201</v>
      </c>
      <c r="P1329" s="70">
        <v>43975.843287037038</v>
      </c>
      <c r="Q1329" s="68" t="s">
        <v>4090</v>
      </c>
      <c r="R1329" s="68"/>
      <c r="S1329" s="68"/>
      <c r="T1329" s="68"/>
      <c r="U1329" s="70">
        <v>43975.843287037038</v>
      </c>
      <c r="V1329" s="71" t="s">
        <v>6368</v>
      </c>
      <c r="W1329" s="68"/>
      <c r="X1329" s="68"/>
      <c r="Y1329" s="73" t="s">
        <v>8368</v>
      </c>
      <c r="Z1329" s="68"/>
    </row>
    <row r="1330" spans="1:26" x14ac:dyDescent="0.25">
      <c r="A1330" s="66" t="s">
        <v>1242</v>
      </c>
      <c r="B1330" s="66" t="s">
        <v>2696</v>
      </c>
      <c r="C1330" s="77"/>
      <c r="D1330" s="78"/>
      <c r="E1330" s="79"/>
      <c r="F1330" s="80"/>
      <c r="G1330" s="77"/>
      <c r="H1330" s="76"/>
      <c r="I1330" s="81"/>
      <c r="J1330" s="81"/>
      <c r="K1330" s="36"/>
      <c r="L1330" s="82"/>
      <c r="M1330" s="82"/>
      <c r="N1330" s="83"/>
      <c r="O1330" s="68" t="s">
        <v>202</v>
      </c>
      <c r="P1330" s="70">
        <v>43975.843287037038</v>
      </c>
      <c r="Q1330" s="68" t="s">
        <v>4091</v>
      </c>
      <c r="R1330" s="68"/>
      <c r="S1330" s="68"/>
      <c r="T1330" s="68"/>
      <c r="U1330" s="70">
        <v>43975.843287037038</v>
      </c>
      <c r="V1330" s="71" t="s">
        <v>6369</v>
      </c>
      <c r="W1330" s="68"/>
      <c r="X1330" s="68"/>
      <c r="Y1330" s="73" t="s">
        <v>8369</v>
      </c>
      <c r="Z1330" s="73" t="s">
        <v>9495</v>
      </c>
    </row>
    <row r="1331" spans="1:26" x14ac:dyDescent="0.25">
      <c r="A1331" s="66" t="s">
        <v>1243</v>
      </c>
      <c r="B1331" s="66" t="s">
        <v>2096</v>
      </c>
      <c r="C1331" s="77"/>
      <c r="D1331" s="78"/>
      <c r="E1331" s="79"/>
      <c r="F1331" s="80"/>
      <c r="G1331" s="77"/>
      <c r="H1331" s="76"/>
      <c r="I1331" s="81"/>
      <c r="J1331" s="81"/>
      <c r="K1331" s="36"/>
      <c r="L1331" s="82"/>
      <c r="M1331" s="82"/>
      <c r="N1331" s="83"/>
      <c r="O1331" s="68" t="s">
        <v>201</v>
      </c>
      <c r="P1331" s="70">
        <v>43975.843287037038</v>
      </c>
      <c r="Q1331" s="68" t="s">
        <v>3372</v>
      </c>
      <c r="R1331" s="68"/>
      <c r="S1331" s="68"/>
      <c r="T1331" s="68" t="s">
        <v>5223</v>
      </c>
      <c r="U1331" s="70">
        <v>43975.843287037038</v>
      </c>
      <c r="V1331" s="71" t="s">
        <v>6370</v>
      </c>
      <c r="W1331" s="68"/>
      <c r="X1331" s="68"/>
      <c r="Y1331" s="73" t="s">
        <v>8370</v>
      </c>
      <c r="Z1331" s="68"/>
    </row>
    <row r="1332" spans="1:26" x14ac:dyDescent="0.25">
      <c r="A1332" s="66" t="s">
        <v>1244</v>
      </c>
      <c r="B1332" s="66" t="s">
        <v>1983</v>
      </c>
      <c r="C1332" s="77"/>
      <c r="D1332" s="78"/>
      <c r="E1332" s="79"/>
      <c r="F1332" s="80"/>
      <c r="G1332" s="77"/>
      <c r="H1332" s="76"/>
      <c r="I1332" s="81"/>
      <c r="J1332" s="81"/>
      <c r="K1332" s="36"/>
      <c r="L1332" s="82"/>
      <c r="M1332" s="82"/>
      <c r="N1332" s="83"/>
      <c r="O1332" s="68" t="s">
        <v>201</v>
      </c>
      <c r="P1332" s="70">
        <v>43975.843287037038</v>
      </c>
      <c r="Q1332" s="68" t="s">
        <v>4092</v>
      </c>
      <c r="R1332" s="68"/>
      <c r="S1332" s="68"/>
      <c r="T1332" s="68"/>
      <c r="U1332" s="70">
        <v>43975.843287037038</v>
      </c>
      <c r="V1332" s="71" t="s">
        <v>6371</v>
      </c>
      <c r="W1332" s="68"/>
      <c r="X1332" s="68"/>
      <c r="Y1332" s="73" t="s">
        <v>8371</v>
      </c>
      <c r="Z1332" s="68"/>
    </row>
    <row r="1333" spans="1:26" x14ac:dyDescent="0.25">
      <c r="A1333" s="66" t="s">
        <v>1245</v>
      </c>
      <c r="B1333" s="66" t="s">
        <v>2697</v>
      </c>
      <c r="C1333" s="77"/>
      <c r="D1333" s="78"/>
      <c r="E1333" s="79"/>
      <c r="F1333" s="80"/>
      <c r="G1333" s="77"/>
      <c r="H1333" s="76"/>
      <c r="I1333" s="81"/>
      <c r="J1333" s="81"/>
      <c r="K1333" s="36"/>
      <c r="L1333" s="82"/>
      <c r="M1333" s="82"/>
      <c r="N1333" s="83"/>
      <c r="O1333" s="68" t="s">
        <v>201</v>
      </c>
      <c r="P1333" s="70">
        <v>43975.843240740738</v>
      </c>
      <c r="Q1333" s="68" t="s">
        <v>4093</v>
      </c>
      <c r="R1333" s="68"/>
      <c r="S1333" s="68"/>
      <c r="T1333" s="68"/>
      <c r="U1333" s="70">
        <v>43975.843240740738</v>
      </c>
      <c r="V1333" s="71" t="s">
        <v>6372</v>
      </c>
      <c r="W1333" s="68"/>
      <c r="X1333" s="68"/>
      <c r="Y1333" s="73" t="s">
        <v>8372</v>
      </c>
      <c r="Z1333" s="68"/>
    </row>
    <row r="1334" spans="1:26" x14ac:dyDescent="0.25">
      <c r="A1334" s="66" t="s">
        <v>1245</v>
      </c>
      <c r="B1334" s="66" t="s">
        <v>2697</v>
      </c>
      <c r="C1334" s="77"/>
      <c r="D1334" s="78"/>
      <c r="E1334" s="79"/>
      <c r="F1334" s="80"/>
      <c r="G1334" s="77"/>
      <c r="H1334" s="76"/>
      <c r="I1334" s="81"/>
      <c r="J1334" s="81"/>
      <c r="K1334" s="36"/>
      <c r="L1334" s="82"/>
      <c r="M1334" s="82"/>
      <c r="N1334" s="83"/>
      <c r="O1334" s="68" t="s">
        <v>201</v>
      </c>
      <c r="P1334" s="70">
        <v>43975.843287037038</v>
      </c>
      <c r="Q1334" s="68" t="s">
        <v>4094</v>
      </c>
      <c r="R1334" s="68"/>
      <c r="S1334" s="68"/>
      <c r="T1334" s="68"/>
      <c r="U1334" s="70">
        <v>43975.843287037038</v>
      </c>
      <c r="V1334" s="71" t="s">
        <v>6373</v>
      </c>
      <c r="W1334" s="68"/>
      <c r="X1334" s="68"/>
      <c r="Y1334" s="73" t="s">
        <v>8373</v>
      </c>
      <c r="Z1334" s="68"/>
    </row>
    <row r="1335" spans="1:26" x14ac:dyDescent="0.25">
      <c r="A1335" s="66" t="s">
        <v>1246</v>
      </c>
      <c r="B1335" s="66" t="s">
        <v>2698</v>
      </c>
      <c r="C1335" s="77"/>
      <c r="D1335" s="78"/>
      <c r="E1335" s="79"/>
      <c r="F1335" s="80"/>
      <c r="G1335" s="77"/>
      <c r="H1335" s="76"/>
      <c r="I1335" s="81"/>
      <c r="J1335" s="81"/>
      <c r="K1335" s="36"/>
      <c r="L1335" s="82"/>
      <c r="M1335" s="82"/>
      <c r="N1335" s="83"/>
      <c r="O1335" s="68" t="s">
        <v>201</v>
      </c>
      <c r="P1335" s="70">
        <v>43975.843287037038</v>
      </c>
      <c r="Q1335" s="68" t="s">
        <v>4095</v>
      </c>
      <c r="R1335" s="68"/>
      <c r="S1335" s="68"/>
      <c r="T1335" s="68"/>
      <c r="U1335" s="70">
        <v>43975.843287037038</v>
      </c>
      <c r="V1335" s="71" t="s">
        <v>6374</v>
      </c>
      <c r="W1335" s="68"/>
      <c r="X1335" s="68"/>
      <c r="Y1335" s="73" t="s">
        <v>8374</v>
      </c>
      <c r="Z1335" s="68"/>
    </row>
    <row r="1336" spans="1:26" x14ac:dyDescent="0.25">
      <c r="A1336" s="66" t="s">
        <v>1246</v>
      </c>
      <c r="B1336" s="66" t="s">
        <v>2699</v>
      </c>
      <c r="C1336" s="77"/>
      <c r="D1336" s="78"/>
      <c r="E1336" s="79"/>
      <c r="F1336" s="80"/>
      <c r="G1336" s="77"/>
      <c r="H1336" s="76"/>
      <c r="I1336" s="81"/>
      <c r="J1336" s="81"/>
      <c r="K1336" s="36"/>
      <c r="L1336" s="82"/>
      <c r="M1336" s="82"/>
      <c r="N1336" s="83"/>
      <c r="O1336" s="68" t="s">
        <v>201</v>
      </c>
      <c r="P1336" s="70">
        <v>43975.843287037038</v>
      </c>
      <c r="Q1336" s="68" t="s">
        <v>4095</v>
      </c>
      <c r="R1336" s="68"/>
      <c r="S1336" s="68"/>
      <c r="T1336" s="68"/>
      <c r="U1336" s="70">
        <v>43975.843287037038</v>
      </c>
      <c r="V1336" s="71" t="s">
        <v>6374</v>
      </c>
      <c r="W1336" s="68"/>
      <c r="X1336" s="68"/>
      <c r="Y1336" s="73" t="s">
        <v>8374</v>
      </c>
      <c r="Z1336" s="68"/>
    </row>
    <row r="1337" spans="1:26" x14ac:dyDescent="0.25">
      <c r="A1337" s="66" t="s">
        <v>1247</v>
      </c>
      <c r="B1337" s="66" t="s">
        <v>2021</v>
      </c>
      <c r="C1337" s="77"/>
      <c r="D1337" s="78"/>
      <c r="E1337" s="79"/>
      <c r="F1337" s="80"/>
      <c r="G1337" s="77"/>
      <c r="H1337" s="76"/>
      <c r="I1337" s="81"/>
      <c r="J1337" s="81"/>
      <c r="K1337" s="36"/>
      <c r="L1337" s="82"/>
      <c r="M1337" s="82"/>
      <c r="N1337" s="83"/>
      <c r="O1337" s="68" t="s">
        <v>201</v>
      </c>
      <c r="P1337" s="70">
        <v>43975.843287037038</v>
      </c>
      <c r="Q1337" s="68" t="s">
        <v>4096</v>
      </c>
      <c r="R1337" s="71" t="s">
        <v>5030</v>
      </c>
      <c r="S1337" s="68" t="s">
        <v>203</v>
      </c>
      <c r="T1337" s="68"/>
      <c r="U1337" s="70">
        <v>43975.843287037038</v>
      </c>
      <c r="V1337" s="71" t="s">
        <v>6375</v>
      </c>
      <c r="W1337" s="68"/>
      <c r="X1337" s="68"/>
      <c r="Y1337" s="73" t="s">
        <v>8375</v>
      </c>
      <c r="Z1337" s="68"/>
    </row>
    <row r="1338" spans="1:26" x14ac:dyDescent="0.25">
      <c r="A1338" s="66" t="s">
        <v>1248</v>
      </c>
      <c r="B1338" s="66" t="s">
        <v>2178</v>
      </c>
      <c r="C1338" s="77"/>
      <c r="D1338" s="78"/>
      <c r="E1338" s="79"/>
      <c r="F1338" s="80"/>
      <c r="G1338" s="77"/>
      <c r="H1338" s="76"/>
      <c r="I1338" s="81"/>
      <c r="J1338" s="81"/>
      <c r="K1338" s="36"/>
      <c r="L1338" s="82"/>
      <c r="M1338" s="82"/>
      <c r="N1338" s="83"/>
      <c r="O1338" s="68" t="s">
        <v>201</v>
      </c>
      <c r="P1338" s="70">
        <v>43975.84306712963</v>
      </c>
      <c r="Q1338" s="68" t="s">
        <v>4075</v>
      </c>
      <c r="R1338" s="68"/>
      <c r="S1338" s="68"/>
      <c r="T1338" s="68"/>
      <c r="U1338" s="70">
        <v>43975.84306712963</v>
      </c>
      <c r="V1338" s="71" t="s">
        <v>6376</v>
      </c>
      <c r="W1338" s="68"/>
      <c r="X1338" s="68"/>
      <c r="Y1338" s="73" t="s">
        <v>8376</v>
      </c>
      <c r="Z1338" s="68"/>
    </row>
    <row r="1339" spans="1:26" x14ac:dyDescent="0.25">
      <c r="A1339" s="66" t="s">
        <v>1248</v>
      </c>
      <c r="B1339" s="66" t="s">
        <v>2087</v>
      </c>
      <c r="C1339" s="77"/>
      <c r="D1339" s="78"/>
      <c r="E1339" s="79"/>
      <c r="F1339" s="80"/>
      <c r="G1339" s="77"/>
      <c r="H1339" s="76"/>
      <c r="I1339" s="81"/>
      <c r="J1339" s="81"/>
      <c r="K1339" s="36"/>
      <c r="L1339" s="82"/>
      <c r="M1339" s="82"/>
      <c r="N1339" s="83"/>
      <c r="O1339" s="68" t="s">
        <v>201</v>
      </c>
      <c r="P1339" s="70">
        <v>43975.843287037038</v>
      </c>
      <c r="Q1339" s="68" t="s">
        <v>3290</v>
      </c>
      <c r="R1339" s="68"/>
      <c r="S1339" s="68"/>
      <c r="T1339" s="68" t="s">
        <v>5217</v>
      </c>
      <c r="U1339" s="70">
        <v>43975.843287037038</v>
      </c>
      <c r="V1339" s="71" t="s">
        <v>6377</v>
      </c>
      <c r="W1339" s="68"/>
      <c r="X1339" s="68"/>
      <c r="Y1339" s="73" t="s">
        <v>8377</v>
      </c>
      <c r="Z1339" s="68"/>
    </row>
    <row r="1340" spans="1:26" x14ac:dyDescent="0.25">
      <c r="A1340" s="66" t="s">
        <v>1249</v>
      </c>
      <c r="B1340" s="66" t="s">
        <v>2700</v>
      </c>
      <c r="C1340" s="77"/>
      <c r="D1340" s="78"/>
      <c r="E1340" s="79"/>
      <c r="F1340" s="80"/>
      <c r="G1340" s="77"/>
      <c r="H1340" s="76"/>
      <c r="I1340" s="81"/>
      <c r="J1340" s="81"/>
      <c r="K1340" s="36"/>
      <c r="L1340" s="82"/>
      <c r="M1340" s="82"/>
      <c r="N1340" s="83"/>
      <c r="O1340" s="68" t="s">
        <v>202</v>
      </c>
      <c r="P1340" s="70">
        <v>43975.843287037038</v>
      </c>
      <c r="Q1340" s="68" t="s">
        <v>4097</v>
      </c>
      <c r="R1340" s="68"/>
      <c r="S1340" s="68"/>
      <c r="T1340" s="68"/>
      <c r="U1340" s="70">
        <v>43975.843287037038</v>
      </c>
      <c r="V1340" s="71" t="s">
        <v>6378</v>
      </c>
      <c r="W1340" s="68"/>
      <c r="X1340" s="68"/>
      <c r="Y1340" s="73" t="s">
        <v>8378</v>
      </c>
      <c r="Z1340" s="73" t="s">
        <v>9496</v>
      </c>
    </row>
    <row r="1341" spans="1:26" x14ac:dyDescent="0.25">
      <c r="A1341" s="66" t="s">
        <v>1249</v>
      </c>
      <c r="B1341" s="66" t="s">
        <v>1981</v>
      </c>
      <c r="C1341" s="77"/>
      <c r="D1341" s="78"/>
      <c r="E1341" s="79"/>
      <c r="F1341" s="80"/>
      <c r="G1341" s="77"/>
      <c r="H1341" s="76"/>
      <c r="I1341" s="81"/>
      <c r="J1341" s="81"/>
      <c r="K1341" s="36"/>
      <c r="L1341" s="82"/>
      <c r="M1341" s="82"/>
      <c r="N1341" s="83"/>
      <c r="O1341" s="68" t="s">
        <v>201</v>
      </c>
      <c r="P1341" s="70">
        <v>43975.843287037038</v>
      </c>
      <c r="Q1341" s="68" t="s">
        <v>4097</v>
      </c>
      <c r="R1341" s="68"/>
      <c r="S1341" s="68"/>
      <c r="T1341" s="68"/>
      <c r="U1341" s="70">
        <v>43975.843287037038</v>
      </c>
      <c r="V1341" s="71" t="s">
        <v>6378</v>
      </c>
      <c r="W1341" s="68"/>
      <c r="X1341" s="68"/>
      <c r="Y1341" s="73" t="s">
        <v>8378</v>
      </c>
      <c r="Z1341" s="73" t="s">
        <v>9496</v>
      </c>
    </row>
    <row r="1342" spans="1:26" x14ac:dyDescent="0.25">
      <c r="A1342" s="66" t="s">
        <v>1250</v>
      </c>
      <c r="B1342" s="66" t="s">
        <v>1250</v>
      </c>
      <c r="C1342" s="77"/>
      <c r="D1342" s="78"/>
      <c r="E1342" s="79"/>
      <c r="F1342" s="80"/>
      <c r="G1342" s="77"/>
      <c r="H1342" s="76"/>
      <c r="I1342" s="81"/>
      <c r="J1342" s="81"/>
      <c r="K1342" s="36"/>
      <c r="L1342" s="82"/>
      <c r="M1342" s="82"/>
      <c r="N1342" s="83"/>
      <c r="O1342" s="68" t="s">
        <v>186</v>
      </c>
      <c r="P1342" s="70">
        <v>43975.843287037038</v>
      </c>
      <c r="Q1342" s="68" t="s">
        <v>4098</v>
      </c>
      <c r="R1342" s="71" t="s">
        <v>5031</v>
      </c>
      <c r="S1342" s="68" t="s">
        <v>203</v>
      </c>
      <c r="T1342" s="68"/>
      <c r="U1342" s="70">
        <v>43975.843287037038</v>
      </c>
      <c r="V1342" s="71" t="s">
        <v>6379</v>
      </c>
      <c r="W1342" s="68"/>
      <c r="X1342" s="68"/>
      <c r="Y1342" s="73" t="s">
        <v>8379</v>
      </c>
      <c r="Z1342" s="68"/>
    </row>
    <row r="1343" spans="1:26" x14ac:dyDescent="0.25">
      <c r="A1343" s="66" t="s">
        <v>1251</v>
      </c>
      <c r="B1343" s="66" t="s">
        <v>2428</v>
      </c>
      <c r="C1343" s="77"/>
      <c r="D1343" s="78"/>
      <c r="E1343" s="79"/>
      <c r="F1343" s="80"/>
      <c r="G1343" s="77"/>
      <c r="H1343" s="76"/>
      <c r="I1343" s="81"/>
      <c r="J1343" s="81"/>
      <c r="K1343" s="36"/>
      <c r="L1343" s="82"/>
      <c r="M1343" s="82"/>
      <c r="N1343" s="83"/>
      <c r="O1343" s="68" t="s">
        <v>201</v>
      </c>
      <c r="P1343" s="70">
        <v>43975.843287037038</v>
      </c>
      <c r="Q1343" s="68" t="s">
        <v>3711</v>
      </c>
      <c r="R1343" s="68"/>
      <c r="S1343" s="68"/>
      <c r="T1343" s="68"/>
      <c r="U1343" s="70">
        <v>43975.843287037038</v>
      </c>
      <c r="V1343" s="71" t="s">
        <v>6380</v>
      </c>
      <c r="W1343" s="68"/>
      <c r="X1343" s="68"/>
      <c r="Y1343" s="73" t="s">
        <v>8380</v>
      </c>
      <c r="Z1343" s="68"/>
    </row>
    <row r="1344" spans="1:26" x14ac:dyDescent="0.25">
      <c r="A1344" s="66" t="s">
        <v>1252</v>
      </c>
      <c r="B1344" s="66" t="s">
        <v>2701</v>
      </c>
      <c r="C1344" s="77"/>
      <c r="D1344" s="78"/>
      <c r="E1344" s="79"/>
      <c r="F1344" s="80"/>
      <c r="G1344" s="77"/>
      <c r="H1344" s="76"/>
      <c r="I1344" s="81"/>
      <c r="J1344" s="81"/>
      <c r="K1344" s="36"/>
      <c r="L1344" s="82"/>
      <c r="M1344" s="82"/>
      <c r="N1344" s="83"/>
      <c r="O1344" s="68" t="s">
        <v>201</v>
      </c>
      <c r="P1344" s="70">
        <v>43975.843287037038</v>
      </c>
      <c r="Q1344" s="68" t="s">
        <v>4099</v>
      </c>
      <c r="R1344" s="68"/>
      <c r="S1344" s="68"/>
      <c r="T1344" s="68"/>
      <c r="U1344" s="70">
        <v>43975.843287037038</v>
      </c>
      <c r="V1344" s="71" t="s">
        <v>6381</v>
      </c>
      <c r="W1344" s="68"/>
      <c r="X1344" s="68"/>
      <c r="Y1344" s="73" t="s">
        <v>8381</v>
      </c>
      <c r="Z1344" s="68"/>
    </row>
    <row r="1345" spans="1:26" x14ac:dyDescent="0.25">
      <c r="A1345" s="66" t="s">
        <v>1253</v>
      </c>
      <c r="B1345" s="66" t="s">
        <v>1253</v>
      </c>
      <c r="C1345" s="77"/>
      <c r="D1345" s="78"/>
      <c r="E1345" s="79"/>
      <c r="F1345" s="80"/>
      <c r="G1345" s="77"/>
      <c r="H1345" s="76"/>
      <c r="I1345" s="81"/>
      <c r="J1345" s="81"/>
      <c r="K1345" s="36"/>
      <c r="L1345" s="82"/>
      <c r="M1345" s="82"/>
      <c r="N1345" s="83"/>
      <c r="O1345" s="68" t="s">
        <v>186</v>
      </c>
      <c r="P1345" s="70">
        <v>43975.843298611115</v>
      </c>
      <c r="Q1345" s="68" t="s">
        <v>4100</v>
      </c>
      <c r="R1345" s="71" t="s">
        <v>5032</v>
      </c>
      <c r="S1345" s="68" t="s">
        <v>203</v>
      </c>
      <c r="T1345" s="68"/>
      <c r="U1345" s="70">
        <v>43975.843298611115</v>
      </c>
      <c r="V1345" s="71" t="s">
        <v>6382</v>
      </c>
      <c r="W1345" s="68"/>
      <c r="X1345" s="68"/>
      <c r="Y1345" s="73" t="s">
        <v>8382</v>
      </c>
      <c r="Z1345" s="68"/>
    </row>
    <row r="1346" spans="1:26" x14ac:dyDescent="0.25">
      <c r="A1346" s="66" t="s">
        <v>1254</v>
      </c>
      <c r="B1346" s="66" t="s">
        <v>2702</v>
      </c>
      <c r="C1346" s="77"/>
      <c r="D1346" s="78"/>
      <c r="E1346" s="79"/>
      <c r="F1346" s="80"/>
      <c r="G1346" s="77"/>
      <c r="H1346" s="76"/>
      <c r="I1346" s="81"/>
      <c r="J1346" s="81"/>
      <c r="K1346" s="36"/>
      <c r="L1346" s="82"/>
      <c r="M1346" s="82"/>
      <c r="N1346" s="83"/>
      <c r="O1346" s="68" t="s">
        <v>202</v>
      </c>
      <c r="P1346" s="70">
        <v>43975.843298611115</v>
      </c>
      <c r="Q1346" s="68" t="s">
        <v>4101</v>
      </c>
      <c r="R1346" s="68"/>
      <c r="S1346" s="68"/>
      <c r="T1346" s="68"/>
      <c r="U1346" s="70">
        <v>43975.843298611115</v>
      </c>
      <c r="V1346" s="71" t="s">
        <v>6383</v>
      </c>
      <c r="W1346" s="68"/>
      <c r="X1346" s="68"/>
      <c r="Y1346" s="73" t="s">
        <v>8383</v>
      </c>
      <c r="Z1346" s="73" t="s">
        <v>9497</v>
      </c>
    </row>
    <row r="1347" spans="1:26" x14ac:dyDescent="0.25">
      <c r="A1347" s="66" t="s">
        <v>1255</v>
      </c>
      <c r="B1347" s="66" t="s">
        <v>2703</v>
      </c>
      <c r="C1347" s="77"/>
      <c r="D1347" s="78"/>
      <c r="E1347" s="79"/>
      <c r="F1347" s="80"/>
      <c r="G1347" s="77"/>
      <c r="H1347" s="76"/>
      <c r="I1347" s="81"/>
      <c r="J1347" s="81"/>
      <c r="K1347" s="36"/>
      <c r="L1347" s="82"/>
      <c r="M1347" s="82"/>
      <c r="N1347" s="83"/>
      <c r="O1347" s="68" t="s">
        <v>201</v>
      </c>
      <c r="P1347" s="70">
        <v>43975.843298611115</v>
      </c>
      <c r="Q1347" s="68" t="s">
        <v>4102</v>
      </c>
      <c r="R1347" s="68"/>
      <c r="S1347" s="68"/>
      <c r="T1347" s="68"/>
      <c r="U1347" s="70">
        <v>43975.843298611115</v>
      </c>
      <c r="V1347" s="71" t="s">
        <v>6384</v>
      </c>
      <c r="W1347" s="68"/>
      <c r="X1347" s="68"/>
      <c r="Y1347" s="73" t="s">
        <v>8384</v>
      </c>
      <c r="Z1347" s="68"/>
    </row>
    <row r="1348" spans="1:26" x14ac:dyDescent="0.25">
      <c r="A1348" s="66" t="s">
        <v>1256</v>
      </c>
      <c r="B1348" s="66" t="s">
        <v>2704</v>
      </c>
      <c r="C1348" s="77"/>
      <c r="D1348" s="78"/>
      <c r="E1348" s="79"/>
      <c r="F1348" s="80"/>
      <c r="G1348" s="77"/>
      <c r="H1348" s="76"/>
      <c r="I1348" s="81"/>
      <c r="J1348" s="81"/>
      <c r="K1348" s="36"/>
      <c r="L1348" s="82"/>
      <c r="M1348" s="82"/>
      <c r="N1348" s="83"/>
      <c r="O1348" s="68" t="s">
        <v>201</v>
      </c>
      <c r="P1348" s="70">
        <v>43975.843298611115</v>
      </c>
      <c r="Q1348" s="68" t="s">
        <v>4103</v>
      </c>
      <c r="R1348" s="71" t="s">
        <v>5033</v>
      </c>
      <c r="S1348" s="68" t="s">
        <v>203</v>
      </c>
      <c r="T1348" s="68"/>
      <c r="U1348" s="70">
        <v>43975.843298611115</v>
      </c>
      <c r="V1348" s="71" t="s">
        <v>6385</v>
      </c>
      <c r="W1348" s="68"/>
      <c r="X1348" s="68"/>
      <c r="Y1348" s="73" t="s">
        <v>8385</v>
      </c>
      <c r="Z1348" s="73" t="s">
        <v>9498</v>
      </c>
    </row>
    <row r="1349" spans="1:26" x14ac:dyDescent="0.25">
      <c r="A1349" s="66" t="s">
        <v>1256</v>
      </c>
      <c r="B1349" s="66" t="s">
        <v>2705</v>
      </c>
      <c r="C1349" s="77"/>
      <c r="D1349" s="78"/>
      <c r="E1349" s="79"/>
      <c r="F1349" s="80"/>
      <c r="G1349" s="77"/>
      <c r="H1349" s="76"/>
      <c r="I1349" s="81"/>
      <c r="J1349" s="81"/>
      <c r="K1349" s="36"/>
      <c r="L1349" s="82"/>
      <c r="M1349" s="82"/>
      <c r="N1349" s="83"/>
      <c r="O1349" s="68" t="s">
        <v>202</v>
      </c>
      <c r="P1349" s="70">
        <v>43975.843298611115</v>
      </c>
      <c r="Q1349" s="68" t="s">
        <v>4103</v>
      </c>
      <c r="R1349" s="71" t="s">
        <v>5033</v>
      </c>
      <c r="S1349" s="68" t="s">
        <v>203</v>
      </c>
      <c r="T1349" s="68"/>
      <c r="U1349" s="70">
        <v>43975.843298611115</v>
      </c>
      <c r="V1349" s="71" t="s">
        <v>6385</v>
      </c>
      <c r="W1349" s="68"/>
      <c r="X1349" s="68"/>
      <c r="Y1349" s="73" t="s">
        <v>8385</v>
      </c>
      <c r="Z1349" s="73" t="s">
        <v>9498</v>
      </c>
    </row>
    <row r="1350" spans="1:26" x14ac:dyDescent="0.25">
      <c r="A1350" s="66" t="s">
        <v>1257</v>
      </c>
      <c r="B1350" s="66" t="s">
        <v>2706</v>
      </c>
      <c r="C1350" s="77"/>
      <c r="D1350" s="78"/>
      <c r="E1350" s="79"/>
      <c r="F1350" s="80"/>
      <c r="G1350" s="77"/>
      <c r="H1350" s="76"/>
      <c r="I1350" s="81"/>
      <c r="J1350" s="81"/>
      <c r="K1350" s="36"/>
      <c r="L1350" s="82"/>
      <c r="M1350" s="82"/>
      <c r="N1350" s="83"/>
      <c r="O1350" s="68" t="s">
        <v>201</v>
      </c>
      <c r="P1350" s="70">
        <v>43975.843298611115</v>
      </c>
      <c r="Q1350" s="68" t="s">
        <v>4104</v>
      </c>
      <c r="R1350" s="68"/>
      <c r="S1350" s="68"/>
      <c r="T1350" s="68"/>
      <c r="U1350" s="70">
        <v>43975.843298611115</v>
      </c>
      <c r="V1350" s="71" t="s">
        <v>6386</v>
      </c>
      <c r="W1350" s="68"/>
      <c r="X1350" s="68"/>
      <c r="Y1350" s="73" t="s">
        <v>8386</v>
      </c>
      <c r="Z1350" s="68"/>
    </row>
    <row r="1351" spans="1:26" x14ac:dyDescent="0.25">
      <c r="A1351" s="66" t="s">
        <v>1258</v>
      </c>
      <c r="B1351" s="66" t="s">
        <v>2113</v>
      </c>
      <c r="C1351" s="77"/>
      <c r="D1351" s="78"/>
      <c r="E1351" s="79"/>
      <c r="F1351" s="80"/>
      <c r="G1351" s="77"/>
      <c r="H1351" s="76"/>
      <c r="I1351" s="81"/>
      <c r="J1351" s="81"/>
      <c r="K1351" s="36"/>
      <c r="L1351" s="82"/>
      <c r="M1351" s="82"/>
      <c r="N1351" s="83"/>
      <c r="O1351" s="68" t="s">
        <v>201</v>
      </c>
      <c r="P1351" s="70">
        <v>43975.843298611115</v>
      </c>
      <c r="Q1351" s="68" t="s">
        <v>3675</v>
      </c>
      <c r="R1351" s="68"/>
      <c r="S1351" s="68"/>
      <c r="T1351" s="68"/>
      <c r="U1351" s="70">
        <v>43975.843298611115</v>
      </c>
      <c r="V1351" s="71" t="s">
        <v>6387</v>
      </c>
      <c r="W1351" s="68"/>
      <c r="X1351" s="68"/>
      <c r="Y1351" s="73" t="s">
        <v>8387</v>
      </c>
      <c r="Z1351" s="68"/>
    </row>
    <row r="1352" spans="1:26" x14ac:dyDescent="0.25">
      <c r="A1352" s="66" t="s">
        <v>1259</v>
      </c>
      <c r="B1352" s="66" t="s">
        <v>2707</v>
      </c>
      <c r="C1352" s="77"/>
      <c r="D1352" s="78"/>
      <c r="E1352" s="79"/>
      <c r="F1352" s="80"/>
      <c r="G1352" s="77"/>
      <c r="H1352" s="76"/>
      <c r="I1352" s="81"/>
      <c r="J1352" s="81"/>
      <c r="K1352" s="36"/>
      <c r="L1352" s="82"/>
      <c r="M1352" s="82"/>
      <c r="N1352" s="83"/>
      <c r="O1352" s="68" t="s">
        <v>201</v>
      </c>
      <c r="P1352" s="70">
        <v>43975.843298611115</v>
      </c>
      <c r="Q1352" s="68" t="s">
        <v>4105</v>
      </c>
      <c r="R1352" s="68"/>
      <c r="S1352" s="68"/>
      <c r="T1352" s="68"/>
      <c r="U1352" s="70">
        <v>43975.843298611115</v>
      </c>
      <c r="V1352" s="71" t="s">
        <v>6388</v>
      </c>
      <c r="W1352" s="68"/>
      <c r="X1352" s="68"/>
      <c r="Y1352" s="73" t="s">
        <v>8388</v>
      </c>
      <c r="Z1352" s="68"/>
    </row>
    <row r="1353" spans="1:26" x14ac:dyDescent="0.25">
      <c r="A1353" s="66" t="s">
        <v>1260</v>
      </c>
      <c r="B1353" s="66" t="s">
        <v>1260</v>
      </c>
      <c r="C1353" s="77"/>
      <c r="D1353" s="78"/>
      <c r="E1353" s="79"/>
      <c r="F1353" s="80"/>
      <c r="G1353" s="77"/>
      <c r="H1353" s="76"/>
      <c r="I1353" s="81"/>
      <c r="J1353" s="81"/>
      <c r="K1353" s="36"/>
      <c r="L1353" s="82"/>
      <c r="M1353" s="82"/>
      <c r="N1353" s="83"/>
      <c r="O1353" s="68" t="s">
        <v>186</v>
      </c>
      <c r="P1353" s="70">
        <v>43975.843298611115</v>
      </c>
      <c r="Q1353" s="68" t="s">
        <v>4106</v>
      </c>
      <c r="R1353" s="71" t="s">
        <v>5034</v>
      </c>
      <c r="S1353" s="68" t="s">
        <v>203</v>
      </c>
      <c r="T1353" s="68" t="s">
        <v>5209</v>
      </c>
      <c r="U1353" s="70">
        <v>43975.843298611115</v>
      </c>
      <c r="V1353" s="71" t="s">
        <v>6389</v>
      </c>
      <c r="W1353" s="68"/>
      <c r="X1353" s="68"/>
      <c r="Y1353" s="73" t="s">
        <v>8389</v>
      </c>
      <c r="Z1353" s="68"/>
    </row>
    <row r="1354" spans="1:26" x14ac:dyDescent="0.25">
      <c r="A1354" s="66" t="s">
        <v>1261</v>
      </c>
      <c r="B1354" s="66" t="s">
        <v>2708</v>
      </c>
      <c r="C1354" s="77"/>
      <c r="D1354" s="78"/>
      <c r="E1354" s="79"/>
      <c r="F1354" s="80"/>
      <c r="G1354" s="77"/>
      <c r="H1354" s="76"/>
      <c r="I1354" s="81"/>
      <c r="J1354" s="81"/>
      <c r="K1354" s="36"/>
      <c r="L1354" s="82"/>
      <c r="M1354" s="82"/>
      <c r="N1354" s="83"/>
      <c r="O1354" s="68" t="s">
        <v>201</v>
      </c>
      <c r="P1354" s="70">
        <v>43975.842881944445</v>
      </c>
      <c r="Q1354" s="68" t="s">
        <v>4107</v>
      </c>
      <c r="R1354" s="68"/>
      <c r="S1354" s="68"/>
      <c r="T1354" s="68"/>
      <c r="U1354" s="70">
        <v>43975.842881944445</v>
      </c>
      <c r="V1354" s="71" t="s">
        <v>6390</v>
      </c>
      <c r="W1354" s="68"/>
      <c r="X1354" s="68"/>
      <c r="Y1354" s="73" t="s">
        <v>8390</v>
      </c>
      <c r="Z1354" s="68"/>
    </row>
    <row r="1355" spans="1:26" x14ac:dyDescent="0.25">
      <c r="A1355" s="66" t="s">
        <v>1261</v>
      </c>
      <c r="B1355" s="66" t="s">
        <v>2709</v>
      </c>
      <c r="C1355" s="77"/>
      <c r="D1355" s="78"/>
      <c r="E1355" s="79"/>
      <c r="F1355" s="80"/>
      <c r="G1355" s="77"/>
      <c r="H1355" s="76"/>
      <c r="I1355" s="81"/>
      <c r="J1355" s="81"/>
      <c r="K1355" s="36"/>
      <c r="L1355" s="82"/>
      <c r="M1355" s="82"/>
      <c r="N1355" s="83"/>
      <c r="O1355" s="68" t="s">
        <v>201</v>
      </c>
      <c r="P1355" s="70">
        <v>43975.843298611115</v>
      </c>
      <c r="Q1355" s="68" t="s">
        <v>4108</v>
      </c>
      <c r="R1355" s="68"/>
      <c r="S1355" s="68"/>
      <c r="T1355" s="68"/>
      <c r="U1355" s="70">
        <v>43975.843298611115</v>
      </c>
      <c r="V1355" s="71" t="s">
        <v>6391</v>
      </c>
      <c r="W1355" s="68"/>
      <c r="X1355" s="68"/>
      <c r="Y1355" s="73" t="s">
        <v>8391</v>
      </c>
      <c r="Z1355" s="68"/>
    </row>
    <row r="1356" spans="1:26" x14ac:dyDescent="0.25">
      <c r="A1356" s="66" t="s">
        <v>1261</v>
      </c>
      <c r="B1356" s="66" t="s">
        <v>2519</v>
      </c>
      <c r="C1356" s="77"/>
      <c r="D1356" s="78"/>
      <c r="E1356" s="79"/>
      <c r="F1356" s="80"/>
      <c r="G1356" s="77"/>
      <c r="H1356" s="76"/>
      <c r="I1356" s="81"/>
      <c r="J1356" s="81"/>
      <c r="K1356" s="36"/>
      <c r="L1356" s="82"/>
      <c r="M1356" s="82"/>
      <c r="N1356" s="83"/>
      <c r="O1356" s="68" t="s">
        <v>201</v>
      </c>
      <c r="P1356" s="70">
        <v>43975.843298611115</v>
      </c>
      <c r="Q1356" s="68" t="s">
        <v>4108</v>
      </c>
      <c r="R1356" s="68"/>
      <c r="S1356" s="68"/>
      <c r="T1356" s="68"/>
      <c r="U1356" s="70">
        <v>43975.843298611115</v>
      </c>
      <c r="V1356" s="71" t="s">
        <v>6391</v>
      </c>
      <c r="W1356" s="68"/>
      <c r="X1356" s="68"/>
      <c r="Y1356" s="73" t="s">
        <v>8391</v>
      </c>
      <c r="Z1356" s="68"/>
    </row>
    <row r="1357" spans="1:26" x14ac:dyDescent="0.25">
      <c r="A1357" s="66" t="s">
        <v>1262</v>
      </c>
      <c r="B1357" s="66" t="s">
        <v>2710</v>
      </c>
      <c r="C1357" s="77"/>
      <c r="D1357" s="78"/>
      <c r="E1357" s="79"/>
      <c r="F1357" s="80"/>
      <c r="G1357" s="77"/>
      <c r="H1357" s="76"/>
      <c r="I1357" s="81"/>
      <c r="J1357" s="81"/>
      <c r="K1357" s="36"/>
      <c r="L1357" s="82"/>
      <c r="M1357" s="82"/>
      <c r="N1357" s="83"/>
      <c r="O1357" s="68" t="s">
        <v>201</v>
      </c>
      <c r="P1357" s="70">
        <v>43975.843298611115</v>
      </c>
      <c r="Q1357" s="68" t="s">
        <v>4109</v>
      </c>
      <c r="R1357" s="68"/>
      <c r="S1357" s="68"/>
      <c r="T1357" s="68"/>
      <c r="U1357" s="70">
        <v>43975.843298611115</v>
      </c>
      <c r="V1357" s="71" t="s">
        <v>6392</v>
      </c>
      <c r="W1357" s="68"/>
      <c r="X1357" s="68"/>
      <c r="Y1357" s="73" t="s">
        <v>8392</v>
      </c>
      <c r="Z1357" s="68"/>
    </row>
    <row r="1358" spans="1:26" x14ac:dyDescent="0.25">
      <c r="A1358" s="66" t="s">
        <v>1263</v>
      </c>
      <c r="B1358" s="66" t="s">
        <v>2300</v>
      </c>
      <c r="C1358" s="77"/>
      <c r="D1358" s="78"/>
      <c r="E1358" s="79"/>
      <c r="F1358" s="80"/>
      <c r="G1358" s="77"/>
      <c r="H1358" s="76"/>
      <c r="I1358" s="81"/>
      <c r="J1358" s="81"/>
      <c r="K1358" s="36"/>
      <c r="L1358" s="82"/>
      <c r="M1358" s="82"/>
      <c r="N1358" s="83"/>
      <c r="O1358" s="68" t="s">
        <v>201</v>
      </c>
      <c r="P1358" s="70">
        <v>43975.843298611115</v>
      </c>
      <c r="Q1358" s="68" t="s">
        <v>4110</v>
      </c>
      <c r="R1358" s="68"/>
      <c r="S1358" s="68"/>
      <c r="T1358" s="68"/>
      <c r="U1358" s="70">
        <v>43975.843298611115</v>
      </c>
      <c r="V1358" s="71" t="s">
        <v>6393</v>
      </c>
      <c r="W1358" s="68"/>
      <c r="X1358" s="68"/>
      <c r="Y1358" s="73" t="s">
        <v>8393</v>
      </c>
      <c r="Z1358" s="68"/>
    </row>
    <row r="1359" spans="1:26" x14ac:dyDescent="0.25">
      <c r="A1359" s="66" t="s">
        <v>1264</v>
      </c>
      <c r="B1359" s="66" t="s">
        <v>2711</v>
      </c>
      <c r="C1359" s="77"/>
      <c r="D1359" s="78"/>
      <c r="E1359" s="79"/>
      <c r="F1359" s="80"/>
      <c r="G1359" s="77"/>
      <c r="H1359" s="76"/>
      <c r="I1359" s="81"/>
      <c r="J1359" s="81"/>
      <c r="K1359" s="36"/>
      <c r="L1359" s="82"/>
      <c r="M1359" s="82"/>
      <c r="N1359" s="83"/>
      <c r="O1359" s="68" t="s">
        <v>201</v>
      </c>
      <c r="P1359" s="70">
        <v>43975.842858796299</v>
      </c>
      <c r="Q1359" s="68" t="s">
        <v>4111</v>
      </c>
      <c r="R1359" s="68"/>
      <c r="S1359" s="68"/>
      <c r="T1359" s="68"/>
      <c r="U1359" s="70">
        <v>43975.842858796299</v>
      </c>
      <c r="V1359" s="71" t="s">
        <v>6394</v>
      </c>
      <c r="W1359" s="68"/>
      <c r="X1359" s="68"/>
      <c r="Y1359" s="73" t="s">
        <v>8394</v>
      </c>
      <c r="Z1359" s="68"/>
    </row>
    <row r="1360" spans="1:26" x14ac:dyDescent="0.25">
      <c r="A1360" s="66" t="s">
        <v>1264</v>
      </c>
      <c r="B1360" s="66" t="s">
        <v>2712</v>
      </c>
      <c r="C1360" s="77"/>
      <c r="D1360" s="78"/>
      <c r="E1360" s="79"/>
      <c r="F1360" s="80"/>
      <c r="G1360" s="77"/>
      <c r="H1360" s="76"/>
      <c r="I1360" s="81"/>
      <c r="J1360" s="81"/>
      <c r="K1360" s="36"/>
      <c r="L1360" s="82"/>
      <c r="M1360" s="82"/>
      <c r="N1360" s="83"/>
      <c r="O1360" s="68" t="s">
        <v>201</v>
      </c>
      <c r="P1360" s="70">
        <v>43975.843298611115</v>
      </c>
      <c r="Q1360" s="68" t="s">
        <v>4112</v>
      </c>
      <c r="R1360" s="68"/>
      <c r="S1360" s="68"/>
      <c r="T1360" s="68"/>
      <c r="U1360" s="70">
        <v>43975.843298611115</v>
      </c>
      <c r="V1360" s="71" t="s">
        <v>6395</v>
      </c>
      <c r="W1360" s="68"/>
      <c r="X1360" s="68"/>
      <c r="Y1360" s="73" t="s">
        <v>8395</v>
      </c>
      <c r="Z1360" s="68"/>
    </row>
    <row r="1361" spans="1:26" x14ac:dyDescent="0.25">
      <c r="A1361" s="66" t="s">
        <v>1265</v>
      </c>
      <c r="B1361" s="66" t="s">
        <v>2713</v>
      </c>
      <c r="C1361" s="77"/>
      <c r="D1361" s="78"/>
      <c r="E1361" s="79"/>
      <c r="F1361" s="80"/>
      <c r="G1361" s="77"/>
      <c r="H1361" s="76"/>
      <c r="I1361" s="81"/>
      <c r="J1361" s="81"/>
      <c r="K1361" s="36"/>
      <c r="L1361" s="82"/>
      <c r="M1361" s="82"/>
      <c r="N1361" s="83"/>
      <c r="O1361" s="68" t="s">
        <v>201</v>
      </c>
      <c r="P1361" s="70">
        <v>43975.843298611115</v>
      </c>
      <c r="Q1361" s="68" t="s">
        <v>4113</v>
      </c>
      <c r="R1361" s="68"/>
      <c r="S1361" s="68"/>
      <c r="T1361" s="68"/>
      <c r="U1361" s="70">
        <v>43975.843298611115</v>
      </c>
      <c r="V1361" s="71" t="s">
        <v>6396</v>
      </c>
      <c r="W1361" s="68"/>
      <c r="X1361" s="68"/>
      <c r="Y1361" s="73" t="s">
        <v>8396</v>
      </c>
      <c r="Z1361" s="68"/>
    </row>
    <row r="1362" spans="1:26" x14ac:dyDescent="0.25">
      <c r="A1362" s="66" t="s">
        <v>1266</v>
      </c>
      <c r="B1362" s="66" t="s">
        <v>1266</v>
      </c>
      <c r="C1362" s="77"/>
      <c r="D1362" s="78"/>
      <c r="E1362" s="79"/>
      <c r="F1362" s="80"/>
      <c r="G1362" s="77"/>
      <c r="H1362" s="76"/>
      <c r="I1362" s="81"/>
      <c r="J1362" s="81"/>
      <c r="K1362" s="36"/>
      <c r="L1362" s="82"/>
      <c r="M1362" s="82"/>
      <c r="N1362" s="83"/>
      <c r="O1362" s="68" t="s">
        <v>186</v>
      </c>
      <c r="P1362" s="70">
        <v>43975.843298611115</v>
      </c>
      <c r="Q1362" s="68" t="s">
        <v>4114</v>
      </c>
      <c r="R1362" s="68"/>
      <c r="S1362" s="68"/>
      <c r="T1362" s="68"/>
      <c r="U1362" s="70">
        <v>43975.843298611115</v>
      </c>
      <c r="V1362" s="71" t="s">
        <v>6397</v>
      </c>
      <c r="W1362" s="68"/>
      <c r="X1362" s="68"/>
      <c r="Y1362" s="73" t="s">
        <v>8397</v>
      </c>
      <c r="Z1362" s="68"/>
    </row>
    <row r="1363" spans="1:26" x14ac:dyDescent="0.25">
      <c r="A1363" s="66" t="s">
        <v>1267</v>
      </c>
      <c r="B1363" s="66" t="s">
        <v>1267</v>
      </c>
      <c r="C1363" s="77"/>
      <c r="D1363" s="78"/>
      <c r="E1363" s="79"/>
      <c r="F1363" s="80"/>
      <c r="G1363" s="77"/>
      <c r="H1363" s="76"/>
      <c r="I1363" s="81"/>
      <c r="J1363" s="81"/>
      <c r="K1363" s="36"/>
      <c r="L1363" s="82"/>
      <c r="M1363" s="82"/>
      <c r="N1363" s="83"/>
      <c r="O1363" s="68" t="s">
        <v>186</v>
      </c>
      <c r="P1363" s="70">
        <v>43975.843287037038</v>
      </c>
      <c r="Q1363" s="68" t="s">
        <v>4115</v>
      </c>
      <c r="R1363" s="71" t="s">
        <v>5035</v>
      </c>
      <c r="S1363" s="68" t="s">
        <v>203</v>
      </c>
      <c r="T1363" s="68"/>
      <c r="U1363" s="70">
        <v>43975.843287037038</v>
      </c>
      <c r="V1363" s="71" t="s">
        <v>6398</v>
      </c>
      <c r="W1363" s="68"/>
      <c r="X1363" s="68"/>
      <c r="Y1363" s="73" t="s">
        <v>8398</v>
      </c>
      <c r="Z1363" s="68"/>
    </row>
    <row r="1364" spans="1:26" x14ac:dyDescent="0.25">
      <c r="A1364" s="66" t="s">
        <v>1267</v>
      </c>
      <c r="B1364" s="66" t="s">
        <v>1267</v>
      </c>
      <c r="C1364" s="77"/>
      <c r="D1364" s="78"/>
      <c r="E1364" s="79"/>
      <c r="F1364" s="80"/>
      <c r="G1364" s="77"/>
      <c r="H1364" s="76"/>
      <c r="I1364" s="81"/>
      <c r="J1364" s="81"/>
      <c r="K1364" s="36"/>
      <c r="L1364" s="82"/>
      <c r="M1364" s="82"/>
      <c r="N1364" s="83"/>
      <c r="O1364" s="68" t="s">
        <v>186</v>
      </c>
      <c r="P1364" s="70">
        <v>43975.843298611115</v>
      </c>
      <c r="Q1364" s="68" t="s">
        <v>4116</v>
      </c>
      <c r="R1364" s="71" t="s">
        <v>5036</v>
      </c>
      <c r="S1364" s="68" t="s">
        <v>203</v>
      </c>
      <c r="T1364" s="68"/>
      <c r="U1364" s="70">
        <v>43975.843298611115</v>
      </c>
      <c r="V1364" s="71" t="s">
        <v>6399</v>
      </c>
      <c r="W1364" s="68"/>
      <c r="X1364" s="68"/>
      <c r="Y1364" s="73" t="s">
        <v>8399</v>
      </c>
      <c r="Z1364" s="73" t="s">
        <v>9499</v>
      </c>
    </row>
    <row r="1365" spans="1:26" x14ac:dyDescent="0.25">
      <c r="A1365" s="66" t="s">
        <v>1268</v>
      </c>
      <c r="B1365" s="66" t="s">
        <v>1268</v>
      </c>
      <c r="C1365" s="77"/>
      <c r="D1365" s="78"/>
      <c r="E1365" s="79"/>
      <c r="F1365" s="80"/>
      <c r="G1365" s="77"/>
      <c r="H1365" s="76"/>
      <c r="I1365" s="81"/>
      <c r="J1365" s="81"/>
      <c r="K1365" s="36"/>
      <c r="L1365" s="82"/>
      <c r="M1365" s="82"/>
      <c r="N1365" s="83"/>
      <c r="O1365" s="68" t="s">
        <v>186</v>
      </c>
      <c r="P1365" s="70">
        <v>43975.843298611115</v>
      </c>
      <c r="Q1365" s="68" t="s">
        <v>4117</v>
      </c>
      <c r="R1365" s="71" t="s">
        <v>5037</v>
      </c>
      <c r="S1365" s="68" t="s">
        <v>203</v>
      </c>
      <c r="T1365" s="68" t="s">
        <v>5248</v>
      </c>
      <c r="U1365" s="70">
        <v>43975.843298611115</v>
      </c>
      <c r="V1365" s="71" t="s">
        <v>6400</v>
      </c>
      <c r="W1365" s="68"/>
      <c r="X1365" s="68"/>
      <c r="Y1365" s="73" t="s">
        <v>8400</v>
      </c>
      <c r="Z1365" s="68"/>
    </row>
    <row r="1366" spans="1:26" x14ac:dyDescent="0.25">
      <c r="A1366" s="66" t="s">
        <v>1269</v>
      </c>
      <c r="B1366" s="66" t="s">
        <v>2255</v>
      </c>
      <c r="C1366" s="77"/>
      <c r="D1366" s="78"/>
      <c r="E1366" s="79"/>
      <c r="F1366" s="80"/>
      <c r="G1366" s="77"/>
      <c r="H1366" s="76"/>
      <c r="I1366" s="81"/>
      <c r="J1366" s="81"/>
      <c r="K1366" s="36"/>
      <c r="L1366" s="82"/>
      <c r="M1366" s="82"/>
      <c r="N1366" s="83"/>
      <c r="O1366" s="68" t="s">
        <v>201</v>
      </c>
      <c r="P1366" s="70">
        <v>43975.843298611115</v>
      </c>
      <c r="Q1366" s="68" t="s">
        <v>4061</v>
      </c>
      <c r="R1366" s="68"/>
      <c r="S1366" s="68"/>
      <c r="T1366" s="68"/>
      <c r="U1366" s="70">
        <v>43975.843298611115</v>
      </c>
      <c r="V1366" s="71" t="s">
        <v>6401</v>
      </c>
      <c r="W1366" s="68"/>
      <c r="X1366" s="68"/>
      <c r="Y1366" s="73" t="s">
        <v>8401</v>
      </c>
      <c r="Z1366" s="68"/>
    </row>
    <row r="1367" spans="1:26" x14ac:dyDescent="0.25">
      <c r="A1367" s="66" t="s">
        <v>1270</v>
      </c>
      <c r="B1367" s="66" t="s">
        <v>1270</v>
      </c>
      <c r="C1367" s="77"/>
      <c r="D1367" s="78"/>
      <c r="E1367" s="79"/>
      <c r="F1367" s="80"/>
      <c r="G1367" s="77"/>
      <c r="H1367" s="76"/>
      <c r="I1367" s="81"/>
      <c r="J1367" s="81"/>
      <c r="K1367" s="36"/>
      <c r="L1367" s="82"/>
      <c r="M1367" s="82"/>
      <c r="N1367" s="83"/>
      <c r="O1367" s="68" t="s">
        <v>186</v>
      </c>
      <c r="P1367" s="70">
        <v>43975.843298611115</v>
      </c>
      <c r="Q1367" s="68" t="s">
        <v>4118</v>
      </c>
      <c r="R1367" s="68"/>
      <c r="S1367" s="68"/>
      <c r="T1367" s="68"/>
      <c r="U1367" s="70">
        <v>43975.843298611115</v>
      </c>
      <c r="V1367" s="71" t="s">
        <v>6402</v>
      </c>
      <c r="W1367" s="68"/>
      <c r="X1367" s="68"/>
      <c r="Y1367" s="73" t="s">
        <v>8402</v>
      </c>
      <c r="Z1367" s="68"/>
    </row>
    <row r="1368" spans="1:26" x14ac:dyDescent="0.25">
      <c r="A1368" s="66" t="s">
        <v>1271</v>
      </c>
      <c r="B1368" s="66" t="s">
        <v>2714</v>
      </c>
      <c r="C1368" s="77"/>
      <c r="D1368" s="78"/>
      <c r="E1368" s="79"/>
      <c r="F1368" s="80"/>
      <c r="G1368" s="77"/>
      <c r="H1368" s="76"/>
      <c r="I1368" s="81"/>
      <c r="J1368" s="81"/>
      <c r="K1368" s="36"/>
      <c r="L1368" s="82"/>
      <c r="M1368" s="82"/>
      <c r="N1368" s="83"/>
      <c r="O1368" s="68" t="s">
        <v>202</v>
      </c>
      <c r="P1368" s="70">
        <v>43975.843298611115</v>
      </c>
      <c r="Q1368" s="68" t="s">
        <v>4119</v>
      </c>
      <c r="R1368" s="68"/>
      <c r="S1368" s="68"/>
      <c r="T1368" s="68"/>
      <c r="U1368" s="70">
        <v>43975.843298611115</v>
      </c>
      <c r="V1368" s="71" t="s">
        <v>6403</v>
      </c>
      <c r="W1368" s="68"/>
      <c r="X1368" s="68"/>
      <c r="Y1368" s="73" t="s">
        <v>8403</v>
      </c>
      <c r="Z1368" s="73" t="s">
        <v>9500</v>
      </c>
    </row>
    <row r="1369" spans="1:26" x14ac:dyDescent="0.25">
      <c r="A1369" s="66" t="s">
        <v>1272</v>
      </c>
      <c r="B1369" s="66" t="s">
        <v>2715</v>
      </c>
      <c r="C1369" s="77"/>
      <c r="D1369" s="78"/>
      <c r="E1369" s="79"/>
      <c r="F1369" s="80"/>
      <c r="G1369" s="77"/>
      <c r="H1369" s="76"/>
      <c r="I1369" s="81"/>
      <c r="J1369" s="81"/>
      <c r="K1369" s="36"/>
      <c r="L1369" s="82"/>
      <c r="M1369" s="82"/>
      <c r="N1369" s="83"/>
      <c r="O1369" s="68" t="s">
        <v>201</v>
      </c>
      <c r="P1369" s="70">
        <v>43975.843298611115</v>
      </c>
      <c r="Q1369" s="68" t="s">
        <v>4120</v>
      </c>
      <c r="R1369" s="68"/>
      <c r="S1369" s="68"/>
      <c r="T1369" s="68"/>
      <c r="U1369" s="70">
        <v>43975.843298611115</v>
      </c>
      <c r="V1369" s="71" t="s">
        <v>6404</v>
      </c>
      <c r="W1369" s="68"/>
      <c r="X1369" s="68"/>
      <c r="Y1369" s="73" t="s">
        <v>8404</v>
      </c>
      <c r="Z1369" s="68"/>
    </row>
    <row r="1370" spans="1:26" x14ac:dyDescent="0.25">
      <c r="A1370" s="66" t="s">
        <v>1273</v>
      </c>
      <c r="B1370" s="66" t="s">
        <v>2087</v>
      </c>
      <c r="C1370" s="77"/>
      <c r="D1370" s="78"/>
      <c r="E1370" s="79"/>
      <c r="F1370" s="80"/>
      <c r="G1370" s="77"/>
      <c r="H1370" s="76"/>
      <c r="I1370" s="81"/>
      <c r="J1370" s="81"/>
      <c r="K1370" s="36"/>
      <c r="L1370" s="82"/>
      <c r="M1370" s="82"/>
      <c r="N1370" s="83"/>
      <c r="O1370" s="68" t="s">
        <v>201</v>
      </c>
      <c r="P1370" s="70">
        <v>43975.843298611115</v>
      </c>
      <c r="Q1370" s="68" t="s">
        <v>3537</v>
      </c>
      <c r="R1370" s="68"/>
      <c r="S1370" s="68"/>
      <c r="T1370" s="68" t="s">
        <v>5209</v>
      </c>
      <c r="U1370" s="70">
        <v>43975.843298611115</v>
      </c>
      <c r="V1370" s="71" t="s">
        <v>6405</v>
      </c>
      <c r="W1370" s="68"/>
      <c r="X1370" s="68"/>
      <c r="Y1370" s="73" t="s">
        <v>8405</v>
      </c>
      <c r="Z1370" s="68"/>
    </row>
    <row r="1371" spans="1:26" x14ac:dyDescent="0.25">
      <c r="A1371" s="66" t="s">
        <v>1274</v>
      </c>
      <c r="B1371" s="66" t="s">
        <v>1274</v>
      </c>
      <c r="C1371" s="77"/>
      <c r="D1371" s="78"/>
      <c r="E1371" s="79"/>
      <c r="F1371" s="80"/>
      <c r="G1371" s="77"/>
      <c r="H1371" s="76"/>
      <c r="I1371" s="81"/>
      <c r="J1371" s="81"/>
      <c r="K1371" s="36"/>
      <c r="L1371" s="82"/>
      <c r="M1371" s="82"/>
      <c r="N1371" s="83"/>
      <c r="O1371" s="68" t="s">
        <v>186</v>
      </c>
      <c r="P1371" s="70">
        <v>43975.843310185184</v>
      </c>
      <c r="Q1371" s="68" t="s">
        <v>4121</v>
      </c>
      <c r="R1371" s="68"/>
      <c r="S1371" s="68"/>
      <c r="T1371" s="68" t="s">
        <v>5267</v>
      </c>
      <c r="U1371" s="70">
        <v>43975.843310185184</v>
      </c>
      <c r="V1371" s="71" t="s">
        <v>6406</v>
      </c>
      <c r="W1371" s="68"/>
      <c r="X1371" s="68"/>
      <c r="Y1371" s="73" t="s">
        <v>8406</v>
      </c>
      <c r="Z1371" s="68"/>
    </row>
    <row r="1372" spans="1:26" x14ac:dyDescent="0.25">
      <c r="A1372" s="66" t="s">
        <v>1275</v>
      </c>
      <c r="B1372" s="66" t="s">
        <v>2716</v>
      </c>
      <c r="C1372" s="77"/>
      <c r="D1372" s="78"/>
      <c r="E1372" s="79"/>
      <c r="F1372" s="80"/>
      <c r="G1372" s="77"/>
      <c r="H1372" s="76"/>
      <c r="I1372" s="81"/>
      <c r="J1372" s="81"/>
      <c r="K1372" s="36"/>
      <c r="L1372" s="82"/>
      <c r="M1372" s="82"/>
      <c r="N1372" s="83"/>
      <c r="O1372" s="68" t="s">
        <v>202</v>
      </c>
      <c r="P1372" s="70">
        <v>43975.843310185184</v>
      </c>
      <c r="Q1372" s="68" t="s">
        <v>4122</v>
      </c>
      <c r="R1372" s="71" t="s">
        <v>5038</v>
      </c>
      <c r="S1372" s="68" t="s">
        <v>203</v>
      </c>
      <c r="T1372" s="68"/>
      <c r="U1372" s="70">
        <v>43975.843310185184</v>
      </c>
      <c r="V1372" s="71" t="s">
        <v>6407</v>
      </c>
      <c r="W1372" s="68"/>
      <c r="X1372" s="68"/>
      <c r="Y1372" s="73" t="s">
        <v>8407</v>
      </c>
      <c r="Z1372" s="73" t="s">
        <v>9501</v>
      </c>
    </row>
    <row r="1373" spans="1:26" x14ac:dyDescent="0.25">
      <c r="A1373" s="66" t="s">
        <v>1276</v>
      </c>
      <c r="B1373" s="66" t="s">
        <v>2717</v>
      </c>
      <c r="C1373" s="77"/>
      <c r="D1373" s="78"/>
      <c r="E1373" s="79"/>
      <c r="F1373" s="80"/>
      <c r="G1373" s="77"/>
      <c r="H1373" s="76"/>
      <c r="I1373" s="81"/>
      <c r="J1373" s="81"/>
      <c r="K1373" s="36"/>
      <c r="L1373" s="82"/>
      <c r="M1373" s="82"/>
      <c r="N1373" s="83"/>
      <c r="O1373" s="68" t="s">
        <v>202</v>
      </c>
      <c r="P1373" s="70">
        <v>43975.843310185184</v>
      </c>
      <c r="Q1373" s="68" t="s">
        <v>4123</v>
      </c>
      <c r="R1373" s="68"/>
      <c r="S1373" s="68"/>
      <c r="T1373" s="68"/>
      <c r="U1373" s="70">
        <v>43975.843310185184</v>
      </c>
      <c r="V1373" s="71" t="s">
        <v>6408</v>
      </c>
      <c r="W1373" s="68"/>
      <c r="X1373" s="68"/>
      <c r="Y1373" s="73" t="s">
        <v>8408</v>
      </c>
      <c r="Z1373" s="73" t="s">
        <v>9502</v>
      </c>
    </row>
    <row r="1374" spans="1:26" x14ac:dyDescent="0.25">
      <c r="A1374" s="66" t="s">
        <v>1277</v>
      </c>
      <c r="B1374" s="66" t="s">
        <v>200</v>
      </c>
      <c r="C1374" s="77"/>
      <c r="D1374" s="78"/>
      <c r="E1374" s="79"/>
      <c r="F1374" s="80"/>
      <c r="G1374" s="77"/>
      <c r="H1374" s="76"/>
      <c r="I1374" s="81"/>
      <c r="J1374" s="81"/>
      <c r="K1374" s="36"/>
      <c r="L1374" s="82"/>
      <c r="M1374" s="82"/>
      <c r="N1374" s="83"/>
      <c r="O1374" s="68" t="s">
        <v>201</v>
      </c>
      <c r="P1374" s="70">
        <v>43975.843310185184</v>
      </c>
      <c r="Q1374" s="68" t="s">
        <v>4124</v>
      </c>
      <c r="R1374" s="71" t="s">
        <v>5039</v>
      </c>
      <c r="S1374" s="68" t="s">
        <v>203</v>
      </c>
      <c r="T1374" s="68"/>
      <c r="U1374" s="70">
        <v>43975.843310185184</v>
      </c>
      <c r="V1374" s="71" t="s">
        <v>6409</v>
      </c>
      <c r="W1374" s="68"/>
      <c r="X1374" s="68"/>
      <c r="Y1374" s="73" t="s">
        <v>8409</v>
      </c>
      <c r="Z1374" s="73" t="s">
        <v>9503</v>
      </c>
    </row>
    <row r="1375" spans="1:26" x14ac:dyDescent="0.25">
      <c r="A1375" s="66" t="s">
        <v>1277</v>
      </c>
      <c r="B1375" s="66" t="s">
        <v>2718</v>
      </c>
      <c r="C1375" s="77"/>
      <c r="D1375" s="78"/>
      <c r="E1375" s="79"/>
      <c r="F1375" s="80"/>
      <c r="G1375" s="77"/>
      <c r="H1375" s="76"/>
      <c r="I1375" s="81"/>
      <c r="J1375" s="81"/>
      <c r="K1375" s="36"/>
      <c r="L1375" s="82"/>
      <c r="M1375" s="82"/>
      <c r="N1375" s="83"/>
      <c r="O1375" s="68" t="s">
        <v>201</v>
      </c>
      <c r="P1375" s="70">
        <v>43975.843310185184</v>
      </c>
      <c r="Q1375" s="68" t="s">
        <v>4124</v>
      </c>
      <c r="R1375" s="71" t="s">
        <v>5039</v>
      </c>
      <c r="S1375" s="68" t="s">
        <v>203</v>
      </c>
      <c r="T1375" s="68"/>
      <c r="U1375" s="70">
        <v>43975.843310185184</v>
      </c>
      <c r="V1375" s="71" t="s">
        <v>6409</v>
      </c>
      <c r="W1375" s="68"/>
      <c r="X1375" s="68"/>
      <c r="Y1375" s="73" t="s">
        <v>8409</v>
      </c>
      <c r="Z1375" s="73" t="s">
        <v>9503</v>
      </c>
    </row>
    <row r="1376" spans="1:26" x14ac:dyDescent="0.25">
      <c r="A1376" s="66" t="s">
        <v>1277</v>
      </c>
      <c r="B1376" s="66" t="s">
        <v>2719</v>
      </c>
      <c r="C1376" s="77"/>
      <c r="D1376" s="78"/>
      <c r="E1376" s="79"/>
      <c r="F1376" s="80"/>
      <c r="G1376" s="77"/>
      <c r="H1376" s="76"/>
      <c r="I1376" s="81"/>
      <c r="J1376" s="81"/>
      <c r="K1376" s="36"/>
      <c r="L1376" s="82"/>
      <c r="M1376" s="82"/>
      <c r="N1376" s="83"/>
      <c r="O1376" s="68" t="s">
        <v>202</v>
      </c>
      <c r="P1376" s="70">
        <v>43975.843310185184</v>
      </c>
      <c r="Q1376" s="68" t="s">
        <v>4124</v>
      </c>
      <c r="R1376" s="71" t="s">
        <v>5039</v>
      </c>
      <c r="S1376" s="68" t="s">
        <v>203</v>
      </c>
      <c r="T1376" s="68"/>
      <c r="U1376" s="70">
        <v>43975.843310185184</v>
      </c>
      <c r="V1376" s="71" t="s">
        <v>6409</v>
      </c>
      <c r="W1376" s="68"/>
      <c r="X1376" s="68"/>
      <c r="Y1376" s="73" t="s">
        <v>8409</v>
      </c>
      <c r="Z1376" s="73" t="s">
        <v>9503</v>
      </c>
    </row>
    <row r="1377" spans="1:26" x14ac:dyDescent="0.25">
      <c r="A1377" s="66" t="s">
        <v>1278</v>
      </c>
      <c r="B1377" s="66" t="s">
        <v>2059</v>
      </c>
      <c r="C1377" s="77"/>
      <c r="D1377" s="78"/>
      <c r="E1377" s="79"/>
      <c r="F1377" s="80"/>
      <c r="G1377" s="77"/>
      <c r="H1377" s="76"/>
      <c r="I1377" s="81"/>
      <c r="J1377" s="81"/>
      <c r="K1377" s="36"/>
      <c r="L1377" s="82"/>
      <c r="M1377" s="82"/>
      <c r="N1377" s="83"/>
      <c r="O1377" s="68" t="s">
        <v>201</v>
      </c>
      <c r="P1377" s="70">
        <v>43975.843310185184</v>
      </c>
      <c r="Q1377" s="68" t="s">
        <v>3250</v>
      </c>
      <c r="R1377" s="68"/>
      <c r="S1377" s="68"/>
      <c r="T1377" s="68"/>
      <c r="U1377" s="70">
        <v>43975.843310185184</v>
      </c>
      <c r="V1377" s="71" t="s">
        <v>6410</v>
      </c>
      <c r="W1377" s="68"/>
      <c r="X1377" s="68"/>
      <c r="Y1377" s="73" t="s">
        <v>8410</v>
      </c>
      <c r="Z1377" s="68"/>
    </row>
    <row r="1378" spans="1:26" x14ac:dyDescent="0.25">
      <c r="A1378" s="66" t="s">
        <v>1279</v>
      </c>
      <c r="B1378" s="66" t="s">
        <v>2021</v>
      </c>
      <c r="C1378" s="77"/>
      <c r="D1378" s="78"/>
      <c r="E1378" s="79"/>
      <c r="F1378" s="80"/>
      <c r="G1378" s="77"/>
      <c r="H1378" s="76"/>
      <c r="I1378" s="81"/>
      <c r="J1378" s="81"/>
      <c r="K1378" s="36"/>
      <c r="L1378" s="82"/>
      <c r="M1378" s="82"/>
      <c r="N1378" s="83"/>
      <c r="O1378" s="68" t="s">
        <v>201</v>
      </c>
      <c r="P1378" s="70">
        <v>43975.843310185184</v>
      </c>
      <c r="Q1378" s="68" t="s">
        <v>3207</v>
      </c>
      <c r="R1378" s="68"/>
      <c r="S1378" s="68"/>
      <c r="T1378" s="68" t="s">
        <v>5209</v>
      </c>
      <c r="U1378" s="70">
        <v>43975.843310185184</v>
      </c>
      <c r="V1378" s="71" t="s">
        <v>6411</v>
      </c>
      <c r="W1378" s="68"/>
      <c r="X1378" s="68"/>
      <c r="Y1378" s="73" t="s">
        <v>8411</v>
      </c>
      <c r="Z1378" s="68"/>
    </row>
    <row r="1379" spans="1:26" x14ac:dyDescent="0.25">
      <c r="A1379" s="66" t="s">
        <v>1280</v>
      </c>
      <c r="B1379" s="66" t="s">
        <v>1280</v>
      </c>
      <c r="C1379" s="77"/>
      <c r="D1379" s="78"/>
      <c r="E1379" s="79"/>
      <c r="F1379" s="80"/>
      <c r="G1379" s="77"/>
      <c r="H1379" s="76"/>
      <c r="I1379" s="81"/>
      <c r="J1379" s="81"/>
      <c r="K1379" s="36"/>
      <c r="L1379" s="82"/>
      <c r="M1379" s="82"/>
      <c r="N1379" s="83"/>
      <c r="O1379" s="68" t="s">
        <v>186</v>
      </c>
      <c r="P1379" s="70">
        <v>43975.843310185184</v>
      </c>
      <c r="Q1379" s="68" t="s">
        <v>4125</v>
      </c>
      <c r="R1379" s="68"/>
      <c r="S1379" s="68"/>
      <c r="T1379" s="68"/>
      <c r="U1379" s="70">
        <v>43975.843310185184</v>
      </c>
      <c r="V1379" s="71" t="s">
        <v>6412</v>
      </c>
      <c r="W1379" s="68"/>
      <c r="X1379" s="68"/>
      <c r="Y1379" s="73" t="s">
        <v>8412</v>
      </c>
      <c r="Z1379" s="68"/>
    </row>
    <row r="1380" spans="1:26" x14ac:dyDescent="0.25">
      <c r="A1380" s="66" t="s">
        <v>1281</v>
      </c>
      <c r="B1380" s="66" t="s">
        <v>2720</v>
      </c>
      <c r="C1380" s="77"/>
      <c r="D1380" s="78"/>
      <c r="E1380" s="79"/>
      <c r="F1380" s="80"/>
      <c r="G1380" s="77"/>
      <c r="H1380" s="76"/>
      <c r="I1380" s="81"/>
      <c r="J1380" s="81"/>
      <c r="K1380" s="36"/>
      <c r="L1380" s="82"/>
      <c r="M1380" s="82"/>
      <c r="N1380" s="83"/>
      <c r="O1380" s="68" t="s">
        <v>202</v>
      </c>
      <c r="P1380" s="70">
        <v>43975.843310185184</v>
      </c>
      <c r="Q1380" s="68" t="s">
        <v>4126</v>
      </c>
      <c r="R1380" s="68"/>
      <c r="S1380" s="68"/>
      <c r="T1380" s="68"/>
      <c r="U1380" s="70">
        <v>43975.843310185184</v>
      </c>
      <c r="V1380" s="71" t="s">
        <v>6413</v>
      </c>
      <c r="W1380" s="68"/>
      <c r="X1380" s="68"/>
      <c r="Y1380" s="73" t="s">
        <v>8413</v>
      </c>
      <c r="Z1380" s="73" t="s">
        <v>9504</v>
      </c>
    </row>
    <row r="1381" spans="1:26" x14ac:dyDescent="0.25">
      <c r="A1381" s="66" t="s">
        <v>1282</v>
      </c>
      <c r="B1381" s="66" t="s">
        <v>2721</v>
      </c>
      <c r="C1381" s="77"/>
      <c r="D1381" s="78"/>
      <c r="E1381" s="79"/>
      <c r="F1381" s="80"/>
      <c r="G1381" s="77"/>
      <c r="H1381" s="76"/>
      <c r="I1381" s="81"/>
      <c r="J1381" s="81"/>
      <c r="K1381" s="36"/>
      <c r="L1381" s="82"/>
      <c r="M1381" s="82"/>
      <c r="N1381" s="83"/>
      <c r="O1381" s="68" t="s">
        <v>201</v>
      </c>
      <c r="P1381" s="70">
        <v>43975.843310185184</v>
      </c>
      <c r="Q1381" s="68" t="s">
        <v>4127</v>
      </c>
      <c r="R1381" s="68"/>
      <c r="S1381" s="68"/>
      <c r="T1381" s="68"/>
      <c r="U1381" s="70">
        <v>43975.843310185184</v>
      </c>
      <c r="V1381" s="71" t="s">
        <v>6414</v>
      </c>
      <c r="W1381" s="68"/>
      <c r="X1381" s="68"/>
      <c r="Y1381" s="73" t="s">
        <v>8414</v>
      </c>
      <c r="Z1381" s="68"/>
    </row>
    <row r="1382" spans="1:26" x14ac:dyDescent="0.25">
      <c r="A1382" s="66" t="s">
        <v>1283</v>
      </c>
      <c r="B1382" s="66" t="s">
        <v>2722</v>
      </c>
      <c r="C1382" s="77"/>
      <c r="D1382" s="78"/>
      <c r="E1382" s="79"/>
      <c r="F1382" s="80"/>
      <c r="G1382" s="77"/>
      <c r="H1382" s="76"/>
      <c r="I1382" s="81"/>
      <c r="J1382" s="81"/>
      <c r="K1382" s="36"/>
      <c r="L1382" s="82"/>
      <c r="M1382" s="82"/>
      <c r="N1382" s="83"/>
      <c r="O1382" s="68" t="s">
        <v>201</v>
      </c>
      <c r="P1382" s="70">
        <v>43975.843310185184</v>
      </c>
      <c r="Q1382" s="68" t="s">
        <v>4128</v>
      </c>
      <c r="R1382" s="68"/>
      <c r="S1382" s="68"/>
      <c r="T1382" s="68"/>
      <c r="U1382" s="70">
        <v>43975.843310185184</v>
      </c>
      <c r="V1382" s="71" t="s">
        <v>6415</v>
      </c>
      <c r="W1382" s="68"/>
      <c r="X1382" s="68"/>
      <c r="Y1382" s="73" t="s">
        <v>8415</v>
      </c>
      <c r="Z1382" s="68"/>
    </row>
    <row r="1383" spans="1:26" x14ac:dyDescent="0.25">
      <c r="A1383" s="66" t="s">
        <v>1284</v>
      </c>
      <c r="B1383" s="66" t="s">
        <v>2546</v>
      </c>
      <c r="C1383" s="77"/>
      <c r="D1383" s="78"/>
      <c r="E1383" s="79"/>
      <c r="F1383" s="80"/>
      <c r="G1383" s="77"/>
      <c r="H1383" s="76"/>
      <c r="I1383" s="81"/>
      <c r="J1383" s="81"/>
      <c r="K1383" s="36"/>
      <c r="L1383" s="82"/>
      <c r="M1383" s="82"/>
      <c r="N1383" s="83"/>
      <c r="O1383" s="68" t="s">
        <v>201</v>
      </c>
      <c r="P1383" s="70">
        <v>43975.843310185184</v>
      </c>
      <c r="Q1383" s="68" t="s">
        <v>4129</v>
      </c>
      <c r="R1383" s="68"/>
      <c r="S1383" s="68"/>
      <c r="T1383" s="68" t="s">
        <v>5209</v>
      </c>
      <c r="U1383" s="70">
        <v>43975.843310185184</v>
      </c>
      <c r="V1383" s="71" t="s">
        <v>6416</v>
      </c>
      <c r="W1383" s="68"/>
      <c r="X1383" s="68"/>
      <c r="Y1383" s="73" t="s">
        <v>8416</v>
      </c>
      <c r="Z1383" s="68"/>
    </row>
    <row r="1384" spans="1:26" x14ac:dyDescent="0.25">
      <c r="A1384" s="66" t="s">
        <v>1285</v>
      </c>
      <c r="B1384" s="66" t="s">
        <v>2723</v>
      </c>
      <c r="C1384" s="77"/>
      <c r="D1384" s="78"/>
      <c r="E1384" s="79"/>
      <c r="F1384" s="80"/>
      <c r="G1384" s="77"/>
      <c r="H1384" s="76"/>
      <c r="I1384" s="81"/>
      <c r="J1384" s="81"/>
      <c r="K1384" s="36"/>
      <c r="L1384" s="82"/>
      <c r="M1384" s="82"/>
      <c r="N1384" s="83"/>
      <c r="O1384" s="68" t="s">
        <v>201</v>
      </c>
      <c r="P1384" s="70">
        <v>43975.843310185184</v>
      </c>
      <c r="Q1384" s="68" t="s">
        <v>4130</v>
      </c>
      <c r="R1384" s="71" t="s">
        <v>5040</v>
      </c>
      <c r="S1384" s="68" t="s">
        <v>203</v>
      </c>
      <c r="T1384" s="68"/>
      <c r="U1384" s="70">
        <v>43975.843310185184</v>
      </c>
      <c r="V1384" s="71" t="s">
        <v>6417</v>
      </c>
      <c r="W1384" s="68"/>
      <c r="X1384" s="68"/>
      <c r="Y1384" s="73" t="s">
        <v>8417</v>
      </c>
      <c r="Z1384" s="73" t="s">
        <v>9505</v>
      </c>
    </row>
    <row r="1385" spans="1:26" x14ac:dyDescent="0.25">
      <c r="A1385" s="66" t="s">
        <v>1285</v>
      </c>
      <c r="B1385" s="66" t="s">
        <v>2724</v>
      </c>
      <c r="C1385" s="77"/>
      <c r="D1385" s="78"/>
      <c r="E1385" s="79"/>
      <c r="F1385" s="80"/>
      <c r="G1385" s="77"/>
      <c r="H1385" s="76"/>
      <c r="I1385" s="81"/>
      <c r="J1385" s="81"/>
      <c r="K1385" s="36"/>
      <c r="L1385" s="82"/>
      <c r="M1385" s="82"/>
      <c r="N1385" s="83"/>
      <c r="O1385" s="68" t="s">
        <v>202</v>
      </c>
      <c r="P1385" s="70">
        <v>43975.843310185184</v>
      </c>
      <c r="Q1385" s="68" t="s">
        <v>4130</v>
      </c>
      <c r="R1385" s="71" t="s">
        <v>5040</v>
      </c>
      <c r="S1385" s="68" t="s">
        <v>203</v>
      </c>
      <c r="T1385" s="68"/>
      <c r="U1385" s="70">
        <v>43975.843310185184</v>
      </c>
      <c r="V1385" s="71" t="s">
        <v>6417</v>
      </c>
      <c r="W1385" s="68"/>
      <c r="X1385" s="68"/>
      <c r="Y1385" s="73" t="s">
        <v>8417</v>
      </c>
      <c r="Z1385" s="73" t="s">
        <v>9505</v>
      </c>
    </row>
    <row r="1386" spans="1:26" x14ac:dyDescent="0.25">
      <c r="A1386" s="66" t="s">
        <v>1286</v>
      </c>
      <c r="B1386" s="66" t="s">
        <v>1286</v>
      </c>
      <c r="C1386" s="77"/>
      <c r="D1386" s="78"/>
      <c r="E1386" s="79"/>
      <c r="F1386" s="80"/>
      <c r="G1386" s="77"/>
      <c r="H1386" s="76"/>
      <c r="I1386" s="81"/>
      <c r="J1386" s="81"/>
      <c r="K1386" s="36"/>
      <c r="L1386" s="82"/>
      <c r="M1386" s="82"/>
      <c r="N1386" s="83"/>
      <c r="O1386" s="68" t="s">
        <v>186</v>
      </c>
      <c r="P1386" s="70">
        <v>43975.843310185184</v>
      </c>
      <c r="Q1386" s="68" t="s">
        <v>4131</v>
      </c>
      <c r="R1386" s="71" t="s">
        <v>5041</v>
      </c>
      <c r="S1386" s="68" t="s">
        <v>203</v>
      </c>
      <c r="T1386" s="68"/>
      <c r="U1386" s="70">
        <v>43975.843310185184</v>
      </c>
      <c r="V1386" s="71" t="s">
        <v>6418</v>
      </c>
      <c r="W1386" s="68"/>
      <c r="X1386" s="68"/>
      <c r="Y1386" s="73" t="s">
        <v>8418</v>
      </c>
      <c r="Z1386" s="68"/>
    </row>
    <row r="1387" spans="1:26" x14ac:dyDescent="0.25">
      <c r="A1387" s="66" t="s">
        <v>1287</v>
      </c>
      <c r="B1387" s="66" t="s">
        <v>2725</v>
      </c>
      <c r="C1387" s="77"/>
      <c r="D1387" s="78"/>
      <c r="E1387" s="79"/>
      <c r="F1387" s="80"/>
      <c r="G1387" s="77"/>
      <c r="H1387" s="76"/>
      <c r="I1387" s="81"/>
      <c r="J1387" s="81"/>
      <c r="K1387" s="36"/>
      <c r="L1387" s="82"/>
      <c r="M1387" s="82"/>
      <c r="N1387" s="83"/>
      <c r="O1387" s="68" t="s">
        <v>202</v>
      </c>
      <c r="P1387" s="70">
        <v>43975.843310185184</v>
      </c>
      <c r="Q1387" s="68" t="s">
        <v>4132</v>
      </c>
      <c r="R1387" s="71" t="s">
        <v>5042</v>
      </c>
      <c r="S1387" s="68" t="s">
        <v>203</v>
      </c>
      <c r="T1387" s="68"/>
      <c r="U1387" s="70">
        <v>43975.843310185184</v>
      </c>
      <c r="V1387" s="71" t="s">
        <v>6419</v>
      </c>
      <c r="W1387" s="68"/>
      <c r="X1387" s="68"/>
      <c r="Y1387" s="73" t="s">
        <v>8419</v>
      </c>
      <c r="Z1387" s="73" t="s">
        <v>9506</v>
      </c>
    </row>
    <row r="1388" spans="1:26" x14ac:dyDescent="0.25">
      <c r="A1388" s="66" t="s">
        <v>1288</v>
      </c>
      <c r="B1388" s="66" t="s">
        <v>2726</v>
      </c>
      <c r="C1388" s="77"/>
      <c r="D1388" s="78"/>
      <c r="E1388" s="79"/>
      <c r="F1388" s="80"/>
      <c r="G1388" s="77"/>
      <c r="H1388" s="76"/>
      <c r="I1388" s="81"/>
      <c r="J1388" s="81"/>
      <c r="K1388" s="36"/>
      <c r="L1388" s="82"/>
      <c r="M1388" s="82"/>
      <c r="N1388" s="83"/>
      <c r="O1388" s="68" t="s">
        <v>201</v>
      </c>
      <c r="P1388" s="70">
        <v>43975.843310185184</v>
      </c>
      <c r="Q1388" s="68" t="s">
        <v>4133</v>
      </c>
      <c r="R1388" s="68"/>
      <c r="S1388" s="68"/>
      <c r="T1388" s="68"/>
      <c r="U1388" s="70">
        <v>43975.843310185184</v>
      </c>
      <c r="V1388" s="71" t="s">
        <v>6420</v>
      </c>
      <c r="W1388" s="68"/>
      <c r="X1388" s="68"/>
      <c r="Y1388" s="73" t="s">
        <v>8420</v>
      </c>
      <c r="Z1388" s="68"/>
    </row>
    <row r="1389" spans="1:26" x14ac:dyDescent="0.25">
      <c r="A1389" s="66" t="s">
        <v>1289</v>
      </c>
      <c r="B1389" s="66" t="s">
        <v>1289</v>
      </c>
      <c r="C1389" s="77"/>
      <c r="D1389" s="78"/>
      <c r="E1389" s="79"/>
      <c r="F1389" s="80"/>
      <c r="G1389" s="77"/>
      <c r="H1389" s="76"/>
      <c r="I1389" s="81"/>
      <c r="J1389" s="81"/>
      <c r="K1389" s="36"/>
      <c r="L1389" s="82"/>
      <c r="M1389" s="82"/>
      <c r="N1389" s="83"/>
      <c r="O1389" s="68" t="s">
        <v>186</v>
      </c>
      <c r="P1389" s="70">
        <v>43975.843310185184</v>
      </c>
      <c r="Q1389" s="68" t="s">
        <v>4134</v>
      </c>
      <c r="R1389" s="68"/>
      <c r="S1389" s="68"/>
      <c r="T1389" s="68"/>
      <c r="U1389" s="70">
        <v>43975.843310185184</v>
      </c>
      <c r="V1389" s="71" t="s">
        <v>6421</v>
      </c>
      <c r="W1389" s="68"/>
      <c r="X1389" s="68"/>
      <c r="Y1389" s="73" t="s">
        <v>8421</v>
      </c>
      <c r="Z1389" s="73" t="s">
        <v>9507</v>
      </c>
    </row>
    <row r="1390" spans="1:26" x14ac:dyDescent="0.25">
      <c r="A1390" s="66" t="s">
        <v>1290</v>
      </c>
      <c r="B1390" s="66" t="s">
        <v>2727</v>
      </c>
      <c r="C1390" s="77"/>
      <c r="D1390" s="78"/>
      <c r="E1390" s="79"/>
      <c r="F1390" s="80"/>
      <c r="G1390" s="77"/>
      <c r="H1390" s="76"/>
      <c r="I1390" s="81"/>
      <c r="J1390" s="81"/>
      <c r="K1390" s="36"/>
      <c r="L1390" s="82"/>
      <c r="M1390" s="82"/>
      <c r="N1390" s="83"/>
      <c r="O1390" s="68" t="s">
        <v>201</v>
      </c>
      <c r="P1390" s="70">
        <v>43975.843310185184</v>
      </c>
      <c r="Q1390" s="68" t="s">
        <v>4135</v>
      </c>
      <c r="R1390" s="68"/>
      <c r="S1390" s="68"/>
      <c r="T1390" s="68"/>
      <c r="U1390" s="70">
        <v>43975.843310185184</v>
      </c>
      <c r="V1390" s="71" t="s">
        <v>6422</v>
      </c>
      <c r="W1390" s="68"/>
      <c r="X1390" s="68"/>
      <c r="Y1390" s="73" t="s">
        <v>8422</v>
      </c>
      <c r="Z1390" s="68"/>
    </row>
    <row r="1391" spans="1:26" x14ac:dyDescent="0.25">
      <c r="A1391" s="66" t="s">
        <v>1290</v>
      </c>
      <c r="B1391" s="66" t="s">
        <v>2728</v>
      </c>
      <c r="C1391" s="77"/>
      <c r="D1391" s="78"/>
      <c r="E1391" s="79"/>
      <c r="F1391" s="80"/>
      <c r="G1391" s="77"/>
      <c r="H1391" s="76"/>
      <c r="I1391" s="81"/>
      <c r="J1391" s="81"/>
      <c r="K1391" s="36"/>
      <c r="L1391" s="82"/>
      <c r="M1391" s="82"/>
      <c r="N1391" s="83"/>
      <c r="O1391" s="68" t="s">
        <v>201</v>
      </c>
      <c r="P1391" s="70">
        <v>43975.842800925922</v>
      </c>
      <c r="Q1391" s="68" t="s">
        <v>4136</v>
      </c>
      <c r="R1391" s="68"/>
      <c r="S1391" s="68"/>
      <c r="T1391" s="68" t="s">
        <v>5220</v>
      </c>
      <c r="U1391" s="70">
        <v>43975.842800925922</v>
      </c>
      <c r="V1391" s="71" t="s">
        <v>6423</v>
      </c>
      <c r="W1391" s="68"/>
      <c r="X1391" s="68"/>
      <c r="Y1391" s="73" t="s">
        <v>8423</v>
      </c>
      <c r="Z1391" s="68"/>
    </row>
    <row r="1392" spans="1:26" x14ac:dyDescent="0.25">
      <c r="A1392" s="66" t="s">
        <v>1291</v>
      </c>
      <c r="B1392" s="66" t="s">
        <v>2729</v>
      </c>
      <c r="C1392" s="77"/>
      <c r="D1392" s="78"/>
      <c r="E1392" s="79"/>
      <c r="F1392" s="80"/>
      <c r="G1392" s="77"/>
      <c r="H1392" s="76"/>
      <c r="I1392" s="81"/>
      <c r="J1392" s="81"/>
      <c r="K1392" s="36"/>
      <c r="L1392" s="82"/>
      <c r="M1392" s="82"/>
      <c r="N1392" s="83"/>
      <c r="O1392" s="68" t="s">
        <v>201</v>
      </c>
      <c r="P1392" s="70">
        <v>43975.843310185184</v>
      </c>
      <c r="Q1392" s="68" t="s">
        <v>4137</v>
      </c>
      <c r="R1392" s="68"/>
      <c r="S1392" s="68"/>
      <c r="T1392" s="68"/>
      <c r="U1392" s="70">
        <v>43975.843310185184</v>
      </c>
      <c r="V1392" s="71" t="s">
        <v>6424</v>
      </c>
      <c r="W1392" s="68"/>
      <c r="X1392" s="68"/>
      <c r="Y1392" s="73" t="s">
        <v>8424</v>
      </c>
      <c r="Z1392" s="68"/>
    </row>
    <row r="1393" spans="1:26" x14ac:dyDescent="0.25">
      <c r="A1393" s="66" t="s">
        <v>1292</v>
      </c>
      <c r="B1393" s="66" t="s">
        <v>2087</v>
      </c>
      <c r="C1393" s="77"/>
      <c r="D1393" s="78"/>
      <c r="E1393" s="79"/>
      <c r="F1393" s="80"/>
      <c r="G1393" s="77"/>
      <c r="H1393" s="76"/>
      <c r="I1393" s="81"/>
      <c r="J1393" s="81"/>
      <c r="K1393" s="36"/>
      <c r="L1393" s="82"/>
      <c r="M1393" s="82"/>
      <c r="N1393" s="83"/>
      <c r="O1393" s="68" t="s">
        <v>201</v>
      </c>
      <c r="P1393" s="70">
        <v>43975.843206018515</v>
      </c>
      <c r="Q1393" s="68" t="s">
        <v>3537</v>
      </c>
      <c r="R1393" s="68"/>
      <c r="S1393" s="68"/>
      <c r="T1393" s="68" t="s">
        <v>5209</v>
      </c>
      <c r="U1393" s="70">
        <v>43975.843206018515</v>
      </c>
      <c r="V1393" s="71" t="s">
        <v>6425</v>
      </c>
      <c r="W1393" s="68"/>
      <c r="X1393" s="68"/>
      <c r="Y1393" s="73" t="s">
        <v>8425</v>
      </c>
      <c r="Z1393" s="68"/>
    </row>
    <row r="1394" spans="1:26" x14ac:dyDescent="0.25">
      <c r="A1394" s="66" t="s">
        <v>1292</v>
      </c>
      <c r="B1394" s="66" t="s">
        <v>197</v>
      </c>
      <c r="C1394" s="77"/>
      <c r="D1394" s="78"/>
      <c r="E1394" s="79"/>
      <c r="F1394" s="80"/>
      <c r="G1394" s="77"/>
      <c r="H1394" s="76"/>
      <c r="I1394" s="81"/>
      <c r="J1394" s="81"/>
      <c r="K1394" s="36"/>
      <c r="L1394" s="82"/>
      <c r="M1394" s="82"/>
      <c r="N1394" s="83"/>
      <c r="O1394" s="68" t="s">
        <v>201</v>
      </c>
      <c r="P1394" s="70">
        <v>43975.843310185184</v>
      </c>
      <c r="Q1394" s="68" t="s">
        <v>4138</v>
      </c>
      <c r="R1394" s="68"/>
      <c r="S1394" s="68"/>
      <c r="T1394" s="68" t="s">
        <v>5209</v>
      </c>
      <c r="U1394" s="70">
        <v>43975.843310185184</v>
      </c>
      <c r="V1394" s="71" t="s">
        <v>6426</v>
      </c>
      <c r="W1394" s="68"/>
      <c r="X1394" s="68"/>
      <c r="Y1394" s="73" t="s">
        <v>8426</v>
      </c>
      <c r="Z1394" s="68"/>
    </row>
    <row r="1395" spans="1:26" x14ac:dyDescent="0.25">
      <c r="A1395" s="66" t="s">
        <v>1293</v>
      </c>
      <c r="B1395" s="66" t="s">
        <v>2393</v>
      </c>
      <c r="C1395" s="77"/>
      <c r="D1395" s="78"/>
      <c r="E1395" s="79"/>
      <c r="F1395" s="80"/>
      <c r="G1395" s="77"/>
      <c r="H1395" s="76"/>
      <c r="I1395" s="81"/>
      <c r="J1395" s="81"/>
      <c r="K1395" s="36"/>
      <c r="L1395" s="82"/>
      <c r="M1395" s="82"/>
      <c r="N1395" s="83"/>
      <c r="O1395" s="68" t="s">
        <v>201</v>
      </c>
      <c r="P1395" s="70">
        <v>43975.843310185184</v>
      </c>
      <c r="Q1395" s="68" t="s">
        <v>3666</v>
      </c>
      <c r="R1395" s="68"/>
      <c r="S1395" s="68"/>
      <c r="T1395" s="68"/>
      <c r="U1395" s="70">
        <v>43975.843310185184</v>
      </c>
      <c r="V1395" s="71" t="s">
        <v>6427</v>
      </c>
      <c r="W1395" s="68"/>
      <c r="X1395" s="68"/>
      <c r="Y1395" s="73" t="s">
        <v>8427</v>
      </c>
      <c r="Z1395" s="68"/>
    </row>
    <row r="1396" spans="1:26" x14ac:dyDescent="0.25">
      <c r="A1396" s="66" t="s">
        <v>1293</v>
      </c>
      <c r="B1396" s="66" t="s">
        <v>2394</v>
      </c>
      <c r="C1396" s="77"/>
      <c r="D1396" s="78"/>
      <c r="E1396" s="79"/>
      <c r="F1396" s="80"/>
      <c r="G1396" s="77"/>
      <c r="H1396" s="76"/>
      <c r="I1396" s="81"/>
      <c r="J1396" s="81"/>
      <c r="K1396" s="36"/>
      <c r="L1396" s="82"/>
      <c r="M1396" s="82"/>
      <c r="N1396" s="83"/>
      <c r="O1396" s="68" t="s">
        <v>201</v>
      </c>
      <c r="P1396" s="70">
        <v>43975.843310185184</v>
      </c>
      <c r="Q1396" s="68" t="s">
        <v>3666</v>
      </c>
      <c r="R1396" s="68"/>
      <c r="S1396" s="68"/>
      <c r="T1396" s="68"/>
      <c r="U1396" s="70">
        <v>43975.843310185184</v>
      </c>
      <c r="V1396" s="71" t="s">
        <v>6427</v>
      </c>
      <c r="W1396" s="68"/>
      <c r="X1396" s="68"/>
      <c r="Y1396" s="73" t="s">
        <v>8427</v>
      </c>
      <c r="Z1396" s="68"/>
    </row>
    <row r="1397" spans="1:26" x14ac:dyDescent="0.25">
      <c r="A1397" s="66" t="s">
        <v>1294</v>
      </c>
      <c r="B1397" s="66" t="s">
        <v>2481</v>
      </c>
      <c r="C1397" s="77"/>
      <c r="D1397" s="78"/>
      <c r="E1397" s="79"/>
      <c r="F1397" s="80"/>
      <c r="G1397" s="77"/>
      <c r="H1397" s="76"/>
      <c r="I1397" s="81"/>
      <c r="J1397" s="81"/>
      <c r="K1397" s="36"/>
      <c r="L1397" s="82"/>
      <c r="M1397" s="82"/>
      <c r="N1397" s="83"/>
      <c r="O1397" s="68" t="s">
        <v>201</v>
      </c>
      <c r="P1397" s="70">
        <v>43975.843310185184</v>
      </c>
      <c r="Q1397" s="68" t="s">
        <v>3792</v>
      </c>
      <c r="R1397" s="68"/>
      <c r="S1397" s="68"/>
      <c r="T1397" s="68"/>
      <c r="U1397" s="70">
        <v>43975.843310185184</v>
      </c>
      <c r="V1397" s="71" t="s">
        <v>6428</v>
      </c>
      <c r="W1397" s="68"/>
      <c r="X1397" s="68"/>
      <c r="Y1397" s="73" t="s">
        <v>8428</v>
      </c>
      <c r="Z1397" s="68"/>
    </row>
    <row r="1398" spans="1:26" x14ac:dyDescent="0.25">
      <c r="A1398" s="66" t="s">
        <v>1295</v>
      </c>
      <c r="B1398" s="66" t="s">
        <v>1295</v>
      </c>
      <c r="C1398" s="77"/>
      <c r="D1398" s="78"/>
      <c r="E1398" s="79"/>
      <c r="F1398" s="80"/>
      <c r="G1398" s="77"/>
      <c r="H1398" s="76"/>
      <c r="I1398" s="81"/>
      <c r="J1398" s="81"/>
      <c r="K1398" s="36"/>
      <c r="L1398" s="82"/>
      <c r="M1398" s="82"/>
      <c r="N1398" s="83"/>
      <c r="O1398" s="68" t="s">
        <v>186</v>
      </c>
      <c r="P1398" s="70">
        <v>43975.843321759261</v>
      </c>
      <c r="Q1398" s="68" t="s">
        <v>4139</v>
      </c>
      <c r="R1398" s="68"/>
      <c r="S1398" s="68"/>
      <c r="T1398" s="68" t="s">
        <v>5268</v>
      </c>
      <c r="U1398" s="70">
        <v>43975.843321759261</v>
      </c>
      <c r="V1398" s="71" t="s">
        <v>6429</v>
      </c>
      <c r="W1398" s="68"/>
      <c r="X1398" s="68"/>
      <c r="Y1398" s="73" t="s">
        <v>8429</v>
      </c>
      <c r="Z1398" s="68"/>
    </row>
    <row r="1399" spans="1:26" x14ac:dyDescent="0.25">
      <c r="A1399" s="66" t="s">
        <v>1296</v>
      </c>
      <c r="B1399" s="66" t="s">
        <v>1296</v>
      </c>
      <c r="C1399" s="77"/>
      <c r="D1399" s="78"/>
      <c r="E1399" s="79"/>
      <c r="F1399" s="80"/>
      <c r="G1399" s="77"/>
      <c r="H1399" s="76"/>
      <c r="I1399" s="81"/>
      <c r="J1399" s="81"/>
      <c r="K1399" s="36"/>
      <c r="L1399" s="82"/>
      <c r="M1399" s="82"/>
      <c r="N1399" s="83"/>
      <c r="O1399" s="68" t="s">
        <v>186</v>
      </c>
      <c r="P1399" s="70">
        <v>43975.843321759261</v>
      </c>
      <c r="Q1399" s="68" t="s">
        <v>4140</v>
      </c>
      <c r="R1399" s="68"/>
      <c r="S1399" s="68"/>
      <c r="T1399" s="68"/>
      <c r="U1399" s="70">
        <v>43975.843321759261</v>
      </c>
      <c r="V1399" s="71" t="s">
        <v>6430</v>
      </c>
      <c r="W1399" s="68"/>
      <c r="X1399" s="68"/>
      <c r="Y1399" s="73" t="s">
        <v>8430</v>
      </c>
      <c r="Z1399" s="68"/>
    </row>
    <row r="1400" spans="1:26" x14ac:dyDescent="0.25">
      <c r="A1400" s="66" t="s">
        <v>1297</v>
      </c>
      <c r="B1400" s="66" t="s">
        <v>2730</v>
      </c>
      <c r="C1400" s="77"/>
      <c r="D1400" s="78"/>
      <c r="E1400" s="79"/>
      <c r="F1400" s="80"/>
      <c r="G1400" s="77"/>
      <c r="H1400" s="76"/>
      <c r="I1400" s="81"/>
      <c r="J1400" s="81"/>
      <c r="K1400" s="36"/>
      <c r="L1400" s="82"/>
      <c r="M1400" s="82"/>
      <c r="N1400" s="83"/>
      <c r="O1400" s="68" t="s">
        <v>201</v>
      </c>
      <c r="P1400" s="70">
        <v>43975.843321759261</v>
      </c>
      <c r="Q1400" s="68" t="s">
        <v>4141</v>
      </c>
      <c r="R1400" s="68"/>
      <c r="S1400" s="68"/>
      <c r="T1400" s="68"/>
      <c r="U1400" s="70">
        <v>43975.843321759261</v>
      </c>
      <c r="V1400" s="71" t="s">
        <v>6431</v>
      </c>
      <c r="W1400" s="68"/>
      <c r="X1400" s="68"/>
      <c r="Y1400" s="73" t="s">
        <v>8431</v>
      </c>
      <c r="Z1400" s="68"/>
    </row>
    <row r="1401" spans="1:26" x14ac:dyDescent="0.25">
      <c r="A1401" s="66" t="s">
        <v>1298</v>
      </c>
      <c r="B1401" s="66" t="s">
        <v>1298</v>
      </c>
      <c r="C1401" s="77"/>
      <c r="D1401" s="78"/>
      <c r="E1401" s="79"/>
      <c r="F1401" s="80"/>
      <c r="G1401" s="77"/>
      <c r="H1401" s="76"/>
      <c r="I1401" s="81"/>
      <c r="J1401" s="81"/>
      <c r="K1401" s="36"/>
      <c r="L1401" s="82"/>
      <c r="M1401" s="82"/>
      <c r="N1401" s="83"/>
      <c r="O1401" s="68" t="s">
        <v>186</v>
      </c>
      <c r="P1401" s="70">
        <v>43975.843321759261</v>
      </c>
      <c r="Q1401" s="68" t="s">
        <v>4142</v>
      </c>
      <c r="R1401" s="68"/>
      <c r="S1401" s="68"/>
      <c r="T1401" s="68"/>
      <c r="U1401" s="70">
        <v>43975.843321759261</v>
      </c>
      <c r="V1401" s="71" t="s">
        <v>6432</v>
      </c>
      <c r="W1401" s="68"/>
      <c r="X1401" s="68"/>
      <c r="Y1401" s="73" t="s">
        <v>8432</v>
      </c>
      <c r="Z1401" s="68"/>
    </row>
    <row r="1402" spans="1:26" x14ac:dyDescent="0.25">
      <c r="A1402" s="66" t="s">
        <v>1299</v>
      </c>
      <c r="B1402" s="66" t="s">
        <v>2731</v>
      </c>
      <c r="C1402" s="77"/>
      <c r="D1402" s="78"/>
      <c r="E1402" s="79"/>
      <c r="F1402" s="80"/>
      <c r="G1402" s="77"/>
      <c r="H1402" s="76"/>
      <c r="I1402" s="81"/>
      <c r="J1402" s="81"/>
      <c r="K1402" s="36"/>
      <c r="L1402" s="82"/>
      <c r="M1402" s="82"/>
      <c r="N1402" s="83"/>
      <c r="O1402" s="68" t="s">
        <v>201</v>
      </c>
      <c r="P1402" s="70">
        <v>43975.843321759261</v>
      </c>
      <c r="Q1402" s="68" t="s">
        <v>4143</v>
      </c>
      <c r="R1402" s="68"/>
      <c r="S1402" s="68"/>
      <c r="T1402" s="68"/>
      <c r="U1402" s="70">
        <v>43975.843321759261</v>
      </c>
      <c r="V1402" s="71" t="s">
        <v>6433</v>
      </c>
      <c r="W1402" s="68"/>
      <c r="X1402" s="68"/>
      <c r="Y1402" s="73" t="s">
        <v>8433</v>
      </c>
      <c r="Z1402" s="68"/>
    </row>
    <row r="1403" spans="1:26" x14ac:dyDescent="0.25">
      <c r="A1403" s="66" t="s">
        <v>1300</v>
      </c>
      <c r="B1403" s="66" t="s">
        <v>1300</v>
      </c>
      <c r="C1403" s="77"/>
      <c r="D1403" s="78"/>
      <c r="E1403" s="79"/>
      <c r="F1403" s="80"/>
      <c r="G1403" s="77"/>
      <c r="H1403" s="76"/>
      <c r="I1403" s="81"/>
      <c r="J1403" s="81"/>
      <c r="K1403" s="36"/>
      <c r="L1403" s="82"/>
      <c r="M1403" s="82"/>
      <c r="N1403" s="83"/>
      <c r="O1403" s="68" t="s">
        <v>186</v>
      </c>
      <c r="P1403" s="70">
        <v>43975.843321759261</v>
      </c>
      <c r="Q1403" s="68" t="s">
        <v>4144</v>
      </c>
      <c r="R1403" s="71" t="s">
        <v>5043</v>
      </c>
      <c r="S1403" s="68" t="s">
        <v>203</v>
      </c>
      <c r="T1403" s="68"/>
      <c r="U1403" s="70">
        <v>43975.843321759261</v>
      </c>
      <c r="V1403" s="71" t="s">
        <v>6434</v>
      </c>
      <c r="W1403" s="68"/>
      <c r="X1403" s="68"/>
      <c r="Y1403" s="73" t="s">
        <v>8434</v>
      </c>
      <c r="Z1403" s="68"/>
    </row>
    <row r="1404" spans="1:26" x14ac:dyDescent="0.25">
      <c r="A1404" s="66" t="s">
        <v>1301</v>
      </c>
      <c r="B1404" s="66" t="s">
        <v>2732</v>
      </c>
      <c r="C1404" s="77"/>
      <c r="D1404" s="78"/>
      <c r="E1404" s="79"/>
      <c r="F1404" s="80"/>
      <c r="G1404" s="77"/>
      <c r="H1404" s="76"/>
      <c r="I1404" s="81"/>
      <c r="J1404" s="81"/>
      <c r="K1404" s="36"/>
      <c r="L1404" s="82"/>
      <c r="M1404" s="82"/>
      <c r="N1404" s="83"/>
      <c r="O1404" s="68" t="s">
        <v>201</v>
      </c>
      <c r="P1404" s="70">
        <v>43975.843321759261</v>
      </c>
      <c r="Q1404" s="68" t="s">
        <v>4145</v>
      </c>
      <c r="R1404" s="71" t="s">
        <v>5044</v>
      </c>
      <c r="S1404" s="68" t="s">
        <v>203</v>
      </c>
      <c r="T1404" s="68"/>
      <c r="U1404" s="70">
        <v>43975.843321759261</v>
      </c>
      <c r="V1404" s="71" t="s">
        <v>6435</v>
      </c>
      <c r="W1404" s="68"/>
      <c r="X1404" s="68"/>
      <c r="Y1404" s="73" t="s">
        <v>8435</v>
      </c>
      <c r="Z1404" s="73" t="s">
        <v>9508</v>
      </c>
    </row>
    <row r="1405" spans="1:26" x14ac:dyDescent="0.25">
      <c r="A1405" s="66" t="s">
        <v>1301</v>
      </c>
      <c r="B1405" s="66" t="s">
        <v>2733</v>
      </c>
      <c r="C1405" s="77"/>
      <c r="D1405" s="78"/>
      <c r="E1405" s="79"/>
      <c r="F1405" s="80"/>
      <c r="G1405" s="77"/>
      <c r="H1405" s="76"/>
      <c r="I1405" s="81"/>
      <c r="J1405" s="81"/>
      <c r="K1405" s="36"/>
      <c r="L1405" s="82"/>
      <c r="M1405" s="82"/>
      <c r="N1405" s="83"/>
      <c r="O1405" s="68" t="s">
        <v>201</v>
      </c>
      <c r="P1405" s="70">
        <v>43975.843321759261</v>
      </c>
      <c r="Q1405" s="68" t="s">
        <v>4145</v>
      </c>
      <c r="R1405" s="71" t="s">
        <v>5044</v>
      </c>
      <c r="S1405" s="68" t="s">
        <v>203</v>
      </c>
      <c r="T1405" s="68"/>
      <c r="U1405" s="70">
        <v>43975.843321759261</v>
      </c>
      <c r="V1405" s="71" t="s">
        <v>6435</v>
      </c>
      <c r="W1405" s="68"/>
      <c r="X1405" s="68"/>
      <c r="Y1405" s="73" t="s">
        <v>8435</v>
      </c>
      <c r="Z1405" s="73" t="s">
        <v>9508</v>
      </c>
    </row>
    <row r="1406" spans="1:26" x14ac:dyDescent="0.25">
      <c r="A1406" s="66" t="s">
        <v>1301</v>
      </c>
      <c r="B1406" s="66" t="s">
        <v>2734</v>
      </c>
      <c r="C1406" s="77"/>
      <c r="D1406" s="78"/>
      <c r="E1406" s="79"/>
      <c r="F1406" s="80"/>
      <c r="G1406" s="77"/>
      <c r="H1406" s="76"/>
      <c r="I1406" s="81"/>
      <c r="J1406" s="81"/>
      <c r="K1406" s="36"/>
      <c r="L1406" s="82"/>
      <c r="M1406" s="82"/>
      <c r="N1406" s="83"/>
      <c r="O1406" s="68" t="s">
        <v>201</v>
      </c>
      <c r="P1406" s="70">
        <v>43975.843321759261</v>
      </c>
      <c r="Q1406" s="68" t="s">
        <v>4145</v>
      </c>
      <c r="R1406" s="71" t="s">
        <v>5044</v>
      </c>
      <c r="S1406" s="68" t="s">
        <v>203</v>
      </c>
      <c r="T1406" s="68"/>
      <c r="U1406" s="70">
        <v>43975.843321759261</v>
      </c>
      <c r="V1406" s="71" t="s">
        <v>6435</v>
      </c>
      <c r="W1406" s="68"/>
      <c r="X1406" s="68"/>
      <c r="Y1406" s="73" t="s">
        <v>8435</v>
      </c>
      <c r="Z1406" s="73" t="s">
        <v>9508</v>
      </c>
    </row>
    <row r="1407" spans="1:26" x14ac:dyDescent="0.25">
      <c r="A1407" s="66" t="s">
        <v>1301</v>
      </c>
      <c r="B1407" s="66" t="s">
        <v>2735</v>
      </c>
      <c r="C1407" s="77"/>
      <c r="D1407" s="78"/>
      <c r="E1407" s="79"/>
      <c r="F1407" s="80"/>
      <c r="G1407" s="77"/>
      <c r="H1407" s="76"/>
      <c r="I1407" s="81"/>
      <c r="J1407" s="81"/>
      <c r="K1407" s="36"/>
      <c r="L1407" s="82"/>
      <c r="M1407" s="82"/>
      <c r="N1407" s="83"/>
      <c r="O1407" s="68" t="s">
        <v>201</v>
      </c>
      <c r="P1407" s="70">
        <v>43975.843321759261</v>
      </c>
      <c r="Q1407" s="68" t="s">
        <v>4145</v>
      </c>
      <c r="R1407" s="71" t="s">
        <v>5044</v>
      </c>
      <c r="S1407" s="68" t="s">
        <v>203</v>
      </c>
      <c r="T1407" s="68"/>
      <c r="U1407" s="70">
        <v>43975.843321759261</v>
      </c>
      <c r="V1407" s="71" t="s">
        <v>6435</v>
      </c>
      <c r="W1407" s="68"/>
      <c r="X1407" s="68"/>
      <c r="Y1407" s="73" t="s">
        <v>8435</v>
      </c>
      <c r="Z1407" s="73" t="s">
        <v>9508</v>
      </c>
    </row>
    <row r="1408" spans="1:26" x14ac:dyDescent="0.25">
      <c r="A1408" s="66" t="s">
        <v>1301</v>
      </c>
      <c r="B1408" s="66" t="s">
        <v>2736</v>
      </c>
      <c r="C1408" s="77"/>
      <c r="D1408" s="78"/>
      <c r="E1408" s="79"/>
      <c r="F1408" s="80"/>
      <c r="G1408" s="77"/>
      <c r="H1408" s="76"/>
      <c r="I1408" s="81"/>
      <c r="J1408" s="81"/>
      <c r="K1408" s="36"/>
      <c r="L1408" s="82"/>
      <c r="M1408" s="82"/>
      <c r="N1408" s="83"/>
      <c r="O1408" s="68" t="s">
        <v>201</v>
      </c>
      <c r="P1408" s="70">
        <v>43975.843321759261</v>
      </c>
      <c r="Q1408" s="68" t="s">
        <v>4145</v>
      </c>
      <c r="R1408" s="71" t="s">
        <v>5044</v>
      </c>
      <c r="S1408" s="68" t="s">
        <v>203</v>
      </c>
      <c r="T1408" s="68"/>
      <c r="U1408" s="70">
        <v>43975.843321759261</v>
      </c>
      <c r="V1408" s="71" t="s">
        <v>6435</v>
      </c>
      <c r="W1408" s="68"/>
      <c r="X1408" s="68"/>
      <c r="Y1408" s="73" t="s">
        <v>8435</v>
      </c>
      <c r="Z1408" s="73" t="s">
        <v>9508</v>
      </c>
    </row>
    <row r="1409" spans="1:26" x14ac:dyDescent="0.25">
      <c r="A1409" s="66" t="s">
        <v>1301</v>
      </c>
      <c r="B1409" s="66" t="s">
        <v>2737</v>
      </c>
      <c r="C1409" s="77"/>
      <c r="D1409" s="78"/>
      <c r="E1409" s="79"/>
      <c r="F1409" s="80"/>
      <c r="G1409" s="77"/>
      <c r="H1409" s="76"/>
      <c r="I1409" s="81"/>
      <c r="J1409" s="81"/>
      <c r="K1409" s="36"/>
      <c r="L1409" s="82"/>
      <c r="M1409" s="82"/>
      <c r="N1409" s="83"/>
      <c r="O1409" s="68" t="s">
        <v>202</v>
      </c>
      <c r="P1409" s="70">
        <v>43975.843321759261</v>
      </c>
      <c r="Q1409" s="68" t="s">
        <v>4145</v>
      </c>
      <c r="R1409" s="71" t="s">
        <v>5044</v>
      </c>
      <c r="S1409" s="68" t="s">
        <v>203</v>
      </c>
      <c r="T1409" s="68"/>
      <c r="U1409" s="70">
        <v>43975.843321759261</v>
      </c>
      <c r="V1409" s="71" t="s">
        <v>6435</v>
      </c>
      <c r="W1409" s="68"/>
      <c r="X1409" s="68"/>
      <c r="Y1409" s="73" t="s">
        <v>8435</v>
      </c>
      <c r="Z1409" s="73" t="s">
        <v>9508</v>
      </c>
    </row>
    <row r="1410" spans="1:26" x14ac:dyDescent="0.25">
      <c r="A1410" s="66" t="s">
        <v>1302</v>
      </c>
      <c r="B1410" s="66" t="s">
        <v>2738</v>
      </c>
      <c r="C1410" s="77"/>
      <c r="D1410" s="78"/>
      <c r="E1410" s="79"/>
      <c r="F1410" s="80"/>
      <c r="G1410" s="77"/>
      <c r="H1410" s="76"/>
      <c r="I1410" s="81"/>
      <c r="J1410" s="81"/>
      <c r="K1410" s="36"/>
      <c r="L1410" s="82"/>
      <c r="M1410" s="82"/>
      <c r="N1410" s="83"/>
      <c r="O1410" s="68" t="s">
        <v>201</v>
      </c>
      <c r="P1410" s="70">
        <v>43975.843321759261</v>
      </c>
      <c r="Q1410" s="68" t="s">
        <v>4146</v>
      </c>
      <c r="R1410" s="68"/>
      <c r="S1410" s="68"/>
      <c r="T1410" s="68"/>
      <c r="U1410" s="70">
        <v>43975.843321759261</v>
      </c>
      <c r="V1410" s="71" t="s">
        <v>6436</v>
      </c>
      <c r="W1410" s="68"/>
      <c r="X1410" s="68"/>
      <c r="Y1410" s="73" t="s">
        <v>8436</v>
      </c>
      <c r="Z1410" s="68"/>
    </row>
    <row r="1411" spans="1:26" x14ac:dyDescent="0.25">
      <c r="A1411" s="66" t="s">
        <v>1303</v>
      </c>
      <c r="B1411" s="66" t="s">
        <v>2739</v>
      </c>
      <c r="C1411" s="77"/>
      <c r="D1411" s="78"/>
      <c r="E1411" s="79"/>
      <c r="F1411" s="80"/>
      <c r="G1411" s="77"/>
      <c r="H1411" s="76"/>
      <c r="I1411" s="81"/>
      <c r="J1411" s="81"/>
      <c r="K1411" s="36"/>
      <c r="L1411" s="82"/>
      <c r="M1411" s="82"/>
      <c r="N1411" s="83"/>
      <c r="O1411" s="68" t="s">
        <v>201</v>
      </c>
      <c r="P1411" s="70">
        <v>43975.843321759261</v>
      </c>
      <c r="Q1411" s="68" t="s">
        <v>4147</v>
      </c>
      <c r="R1411" s="68"/>
      <c r="S1411" s="68"/>
      <c r="T1411" s="68"/>
      <c r="U1411" s="70">
        <v>43975.843321759261</v>
      </c>
      <c r="V1411" s="71" t="s">
        <v>6437</v>
      </c>
      <c r="W1411" s="68"/>
      <c r="X1411" s="68"/>
      <c r="Y1411" s="73" t="s">
        <v>8437</v>
      </c>
      <c r="Z1411" s="73" t="s">
        <v>9509</v>
      </c>
    </row>
    <row r="1412" spans="1:26" x14ac:dyDescent="0.25">
      <c r="A1412" s="66" t="s">
        <v>1303</v>
      </c>
      <c r="B1412" s="66" t="s">
        <v>2740</v>
      </c>
      <c r="C1412" s="77"/>
      <c r="D1412" s="78"/>
      <c r="E1412" s="79"/>
      <c r="F1412" s="80"/>
      <c r="G1412" s="77"/>
      <c r="H1412" s="76"/>
      <c r="I1412" s="81"/>
      <c r="J1412" s="81"/>
      <c r="K1412" s="36"/>
      <c r="L1412" s="82"/>
      <c r="M1412" s="82"/>
      <c r="N1412" s="83"/>
      <c r="O1412" s="68" t="s">
        <v>202</v>
      </c>
      <c r="P1412" s="70">
        <v>43975.843321759261</v>
      </c>
      <c r="Q1412" s="68" t="s">
        <v>4147</v>
      </c>
      <c r="R1412" s="68"/>
      <c r="S1412" s="68"/>
      <c r="T1412" s="68"/>
      <c r="U1412" s="70">
        <v>43975.843321759261</v>
      </c>
      <c r="V1412" s="71" t="s">
        <v>6437</v>
      </c>
      <c r="W1412" s="68"/>
      <c r="X1412" s="68"/>
      <c r="Y1412" s="73" t="s">
        <v>8437</v>
      </c>
      <c r="Z1412" s="73" t="s">
        <v>9509</v>
      </c>
    </row>
    <row r="1413" spans="1:26" x14ac:dyDescent="0.25">
      <c r="A1413" s="66" t="s">
        <v>1304</v>
      </c>
      <c r="B1413" s="66" t="s">
        <v>2741</v>
      </c>
      <c r="C1413" s="77"/>
      <c r="D1413" s="78"/>
      <c r="E1413" s="79"/>
      <c r="F1413" s="80"/>
      <c r="G1413" s="77"/>
      <c r="H1413" s="76"/>
      <c r="I1413" s="81"/>
      <c r="J1413" s="81"/>
      <c r="K1413" s="36"/>
      <c r="L1413" s="82"/>
      <c r="M1413" s="82"/>
      <c r="N1413" s="83"/>
      <c r="O1413" s="68" t="s">
        <v>202</v>
      </c>
      <c r="P1413" s="70">
        <v>43975.843321759261</v>
      </c>
      <c r="Q1413" s="68" t="s">
        <v>4148</v>
      </c>
      <c r="R1413" s="71" t="s">
        <v>5045</v>
      </c>
      <c r="S1413" s="68" t="s">
        <v>203</v>
      </c>
      <c r="T1413" s="68"/>
      <c r="U1413" s="70">
        <v>43975.843321759261</v>
      </c>
      <c r="V1413" s="71" t="s">
        <v>6438</v>
      </c>
      <c r="W1413" s="68"/>
      <c r="X1413" s="68"/>
      <c r="Y1413" s="73" t="s">
        <v>8438</v>
      </c>
      <c r="Z1413" s="73" t="s">
        <v>9510</v>
      </c>
    </row>
    <row r="1414" spans="1:26" x14ac:dyDescent="0.25">
      <c r="A1414" s="66" t="s">
        <v>1305</v>
      </c>
      <c r="B1414" s="66" t="s">
        <v>1305</v>
      </c>
      <c r="C1414" s="77"/>
      <c r="D1414" s="78"/>
      <c r="E1414" s="79"/>
      <c r="F1414" s="80"/>
      <c r="G1414" s="77"/>
      <c r="H1414" s="76"/>
      <c r="I1414" s="81"/>
      <c r="J1414" s="81"/>
      <c r="K1414" s="36"/>
      <c r="L1414" s="82"/>
      <c r="M1414" s="82"/>
      <c r="N1414" s="83"/>
      <c r="O1414" s="68" t="s">
        <v>186</v>
      </c>
      <c r="P1414" s="70">
        <v>43975.843321759261</v>
      </c>
      <c r="Q1414" s="68" t="s">
        <v>4149</v>
      </c>
      <c r="R1414" s="68"/>
      <c r="S1414" s="68"/>
      <c r="T1414" s="68"/>
      <c r="U1414" s="70">
        <v>43975.843321759261</v>
      </c>
      <c r="V1414" s="71" t="s">
        <v>6439</v>
      </c>
      <c r="W1414" s="68"/>
      <c r="X1414" s="68"/>
      <c r="Y1414" s="73" t="s">
        <v>8439</v>
      </c>
      <c r="Z1414" s="68"/>
    </row>
    <row r="1415" spans="1:26" x14ac:dyDescent="0.25">
      <c r="A1415" s="66" t="s">
        <v>1306</v>
      </c>
      <c r="B1415" s="66" t="s">
        <v>2269</v>
      </c>
      <c r="C1415" s="77"/>
      <c r="D1415" s="78"/>
      <c r="E1415" s="79"/>
      <c r="F1415" s="80"/>
      <c r="G1415" s="77"/>
      <c r="H1415" s="76"/>
      <c r="I1415" s="81"/>
      <c r="J1415" s="81"/>
      <c r="K1415" s="36"/>
      <c r="L1415" s="82"/>
      <c r="M1415" s="82"/>
      <c r="N1415" s="83"/>
      <c r="O1415" s="68" t="s">
        <v>201</v>
      </c>
      <c r="P1415" s="70">
        <v>43975.843321759261</v>
      </c>
      <c r="Q1415" s="68" t="s">
        <v>3490</v>
      </c>
      <c r="R1415" s="68"/>
      <c r="S1415" s="68"/>
      <c r="T1415" s="68"/>
      <c r="U1415" s="70">
        <v>43975.843321759261</v>
      </c>
      <c r="V1415" s="71" t="s">
        <v>6440</v>
      </c>
      <c r="W1415" s="68"/>
      <c r="X1415" s="68"/>
      <c r="Y1415" s="73" t="s">
        <v>8440</v>
      </c>
      <c r="Z1415" s="68"/>
    </row>
    <row r="1416" spans="1:26" x14ac:dyDescent="0.25">
      <c r="A1416" s="66" t="s">
        <v>1307</v>
      </c>
      <c r="B1416" s="66" t="s">
        <v>1307</v>
      </c>
      <c r="C1416" s="77"/>
      <c r="D1416" s="78"/>
      <c r="E1416" s="79"/>
      <c r="F1416" s="80"/>
      <c r="G1416" s="77"/>
      <c r="H1416" s="76"/>
      <c r="I1416" s="81"/>
      <c r="J1416" s="81"/>
      <c r="K1416" s="36"/>
      <c r="L1416" s="82"/>
      <c r="M1416" s="82"/>
      <c r="N1416" s="83"/>
      <c r="O1416" s="68" t="s">
        <v>186</v>
      </c>
      <c r="P1416" s="70">
        <v>43975.843321759261</v>
      </c>
      <c r="Q1416" s="68" t="s">
        <v>4150</v>
      </c>
      <c r="R1416" s="68"/>
      <c r="S1416" s="68"/>
      <c r="T1416" s="68"/>
      <c r="U1416" s="70">
        <v>43975.843321759261</v>
      </c>
      <c r="V1416" s="71" t="s">
        <v>6441</v>
      </c>
      <c r="W1416" s="68"/>
      <c r="X1416" s="68"/>
      <c r="Y1416" s="73" t="s">
        <v>8441</v>
      </c>
      <c r="Z1416" s="68"/>
    </row>
    <row r="1417" spans="1:26" x14ac:dyDescent="0.25">
      <c r="A1417" s="66" t="s">
        <v>1308</v>
      </c>
      <c r="B1417" s="66" t="s">
        <v>2742</v>
      </c>
      <c r="C1417" s="77"/>
      <c r="D1417" s="78"/>
      <c r="E1417" s="79"/>
      <c r="F1417" s="80"/>
      <c r="G1417" s="77"/>
      <c r="H1417" s="76"/>
      <c r="I1417" s="81"/>
      <c r="J1417" s="81"/>
      <c r="K1417" s="36"/>
      <c r="L1417" s="82"/>
      <c r="M1417" s="82"/>
      <c r="N1417" s="83"/>
      <c r="O1417" s="68" t="s">
        <v>201</v>
      </c>
      <c r="P1417" s="70">
        <v>43975.843321759261</v>
      </c>
      <c r="Q1417" s="68" t="s">
        <v>4151</v>
      </c>
      <c r="R1417" s="68"/>
      <c r="S1417" s="68"/>
      <c r="T1417" s="68" t="s">
        <v>5269</v>
      </c>
      <c r="U1417" s="70">
        <v>43975.843321759261</v>
      </c>
      <c r="V1417" s="71" t="s">
        <v>6442</v>
      </c>
      <c r="W1417" s="68"/>
      <c r="X1417" s="68"/>
      <c r="Y1417" s="73" t="s">
        <v>8442</v>
      </c>
      <c r="Z1417" s="68"/>
    </row>
    <row r="1418" spans="1:26" x14ac:dyDescent="0.25">
      <c r="A1418" s="66" t="s">
        <v>1309</v>
      </c>
      <c r="B1418" s="66" t="s">
        <v>2743</v>
      </c>
      <c r="C1418" s="77"/>
      <c r="D1418" s="78"/>
      <c r="E1418" s="79"/>
      <c r="F1418" s="80"/>
      <c r="G1418" s="77"/>
      <c r="H1418" s="76"/>
      <c r="I1418" s="81"/>
      <c r="J1418" s="81"/>
      <c r="K1418" s="36"/>
      <c r="L1418" s="82"/>
      <c r="M1418" s="82"/>
      <c r="N1418" s="83"/>
      <c r="O1418" s="68" t="s">
        <v>201</v>
      </c>
      <c r="P1418" s="70">
        <v>43975.843321759261</v>
      </c>
      <c r="Q1418" s="68" t="s">
        <v>4152</v>
      </c>
      <c r="R1418" s="68"/>
      <c r="S1418" s="68"/>
      <c r="T1418" s="68"/>
      <c r="U1418" s="70">
        <v>43975.843321759261</v>
      </c>
      <c r="V1418" s="71" t="s">
        <v>6443</v>
      </c>
      <c r="W1418" s="68"/>
      <c r="X1418" s="68"/>
      <c r="Y1418" s="73" t="s">
        <v>8443</v>
      </c>
      <c r="Z1418" s="73" t="s">
        <v>9511</v>
      </c>
    </row>
    <row r="1419" spans="1:26" x14ac:dyDescent="0.25">
      <c r="A1419" s="66" t="s">
        <v>1309</v>
      </c>
      <c r="B1419" s="66" t="s">
        <v>2744</v>
      </c>
      <c r="C1419" s="77"/>
      <c r="D1419" s="78"/>
      <c r="E1419" s="79"/>
      <c r="F1419" s="80"/>
      <c r="G1419" s="77"/>
      <c r="H1419" s="76"/>
      <c r="I1419" s="81"/>
      <c r="J1419" s="81"/>
      <c r="K1419" s="36"/>
      <c r="L1419" s="82"/>
      <c r="M1419" s="82"/>
      <c r="N1419" s="83"/>
      <c r="O1419" s="68" t="s">
        <v>202</v>
      </c>
      <c r="P1419" s="70">
        <v>43975.843321759261</v>
      </c>
      <c r="Q1419" s="68" t="s">
        <v>4152</v>
      </c>
      <c r="R1419" s="68"/>
      <c r="S1419" s="68"/>
      <c r="T1419" s="68"/>
      <c r="U1419" s="70">
        <v>43975.843321759261</v>
      </c>
      <c r="V1419" s="71" t="s">
        <v>6443</v>
      </c>
      <c r="W1419" s="68"/>
      <c r="X1419" s="68"/>
      <c r="Y1419" s="73" t="s">
        <v>8443</v>
      </c>
      <c r="Z1419" s="73" t="s">
        <v>9511</v>
      </c>
    </row>
    <row r="1420" spans="1:26" x14ac:dyDescent="0.25">
      <c r="A1420" s="66" t="s">
        <v>1310</v>
      </c>
      <c r="B1420" s="66" t="s">
        <v>2745</v>
      </c>
      <c r="C1420" s="77"/>
      <c r="D1420" s="78"/>
      <c r="E1420" s="79"/>
      <c r="F1420" s="80"/>
      <c r="G1420" s="77"/>
      <c r="H1420" s="76"/>
      <c r="I1420" s="81"/>
      <c r="J1420" s="81"/>
      <c r="K1420" s="36"/>
      <c r="L1420" s="82"/>
      <c r="M1420" s="82"/>
      <c r="N1420" s="83"/>
      <c r="O1420" s="68" t="s">
        <v>202</v>
      </c>
      <c r="P1420" s="70">
        <v>43975.843321759261</v>
      </c>
      <c r="Q1420" s="68" t="s">
        <v>4153</v>
      </c>
      <c r="R1420" s="68"/>
      <c r="S1420" s="68"/>
      <c r="T1420" s="68"/>
      <c r="U1420" s="70">
        <v>43975.843321759261</v>
      </c>
      <c r="V1420" s="71" t="s">
        <v>6444</v>
      </c>
      <c r="W1420" s="68"/>
      <c r="X1420" s="68"/>
      <c r="Y1420" s="73" t="s">
        <v>8444</v>
      </c>
      <c r="Z1420" s="68"/>
    </row>
    <row r="1421" spans="1:26" x14ac:dyDescent="0.25">
      <c r="A1421" s="66" t="s">
        <v>1311</v>
      </c>
      <c r="B1421" s="66" t="s">
        <v>1981</v>
      </c>
      <c r="C1421" s="77"/>
      <c r="D1421" s="78"/>
      <c r="E1421" s="79"/>
      <c r="F1421" s="80"/>
      <c r="G1421" s="77"/>
      <c r="H1421" s="76"/>
      <c r="I1421" s="81"/>
      <c r="J1421" s="81"/>
      <c r="K1421" s="36"/>
      <c r="L1421" s="82"/>
      <c r="M1421" s="82"/>
      <c r="N1421" s="83"/>
      <c r="O1421" s="68" t="s">
        <v>202</v>
      </c>
      <c r="P1421" s="70">
        <v>43975.843321759261</v>
      </c>
      <c r="Q1421" s="68" t="s">
        <v>4154</v>
      </c>
      <c r="R1421" s="68"/>
      <c r="S1421" s="68"/>
      <c r="T1421" s="68"/>
      <c r="U1421" s="70">
        <v>43975.843321759261</v>
      </c>
      <c r="V1421" s="71" t="s">
        <v>6445</v>
      </c>
      <c r="W1421" s="68"/>
      <c r="X1421" s="68"/>
      <c r="Y1421" s="73" t="s">
        <v>8445</v>
      </c>
      <c r="Z1421" s="73" t="s">
        <v>9434</v>
      </c>
    </row>
    <row r="1422" spans="1:26" x14ac:dyDescent="0.25">
      <c r="A1422" s="66" t="s">
        <v>1312</v>
      </c>
      <c r="B1422" s="66" t="s">
        <v>1312</v>
      </c>
      <c r="C1422" s="77"/>
      <c r="D1422" s="78"/>
      <c r="E1422" s="79"/>
      <c r="F1422" s="80"/>
      <c r="G1422" s="77"/>
      <c r="H1422" s="76"/>
      <c r="I1422" s="81"/>
      <c r="J1422" s="81"/>
      <c r="K1422" s="36"/>
      <c r="L1422" s="82"/>
      <c r="M1422" s="82"/>
      <c r="N1422" s="83"/>
      <c r="O1422" s="68" t="s">
        <v>186</v>
      </c>
      <c r="P1422" s="70">
        <v>43975.843321759261</v>
      </c>
      <c r="Q1422" s="68" t="s">
        <v>4155</v>
      </c>
      <c r="R1422" s="68"/>
      <c r="S1422" s="68"/>
      <c r="T1422" s="68"/>
      <c r="U1422" s="70">
        <v>43975.843321759261</v>
      </c>
      <c r="V1422" s="71" t="s">
        <v>6446</v>
      </c>
      <c r="W1422" s="68"/>
      <c r="X1422" s="68"/>
      <c r="Y1422" s="73" t="s">
        <v>8446</v>
      </c>
      <c r="Z1422" s="68"/>
    </row>
    <row r="1423" spans="1:26" x14ac:dyDescent="0.25">
      <c r="A1423" s="66" t="s">
        <v>1313</v>
      </c>
      <c r="B1423" s="66" t="s">
        <v>2154</v>
      </c>
      <c r="C1423" s="77"/>
      <c r="D1423" s="78"/>
      <c r="E1423" s="79"/>
      <c r="F1423" s="80"/>
      <c r="G1423" s="77"/>
      <c r="H1423" s="76"/>
      <c r="I1423" s="81"/>
      <c r="J1423" s="81"/>
      <c r="K1423" s="36"/>
      <c r="L1423" s="82"/>
      <c r="M1423" s="82"/>
      <c r="N1423" s="83"/>
      <c r="O1423" s="68" t="s">
        <v>201</v>
      </c>
      <c r="P1423" s="70">
        <v>43975.843009259261</v>
      </c>
      <c r="Q1423" s="68" t="s">
        <v>3341</v>
      </c>
      <c r="R1423" s="68"/>
      <c r="S1423" s="68"/>
      <c r="T1423" s="68"/>
      <c r="U1423" s="70">
        <v>43975.843009259261</v>
      </c>
      <c r="V1423" s="71" t="s">
        <v>6447</v>
      </c>
      <c r="W1423" s="68"/>
      <c r="X1423" s="68"/>
      <c r="Y1423" s="73" t="s">
        <v>8447</v>
      </c>
      <c r="Z1423" s="68"/>
    </row>
    <row r="1424" spans="1:26" x14ac:dyDescent="0.25">
      <c r="A1424" s="66" t="s">
        <v>1314</v>
      </c>
      <c r="B1424" s="66" t="s">
        <v>1313</v>
      </c>
      <c r="C1424" s="77"/>
      <c r="D1424" s="78"/>
      <c r="E1424" s="79"/>
      <c r="F1424" s="80"/>
      <c r="G1424" s="77"/>
      <c r="H1424" s="76"/>
      <c r="I1424" s="81"/>
      <c r="J1424" s="81"/>
      <c r="K1424" s="36"/>
      <c r="L1424" s="82"/>
      <c r="M1424" s="82"/>
      <c r="N1424" s="83"/>
      <c r="O1424" s="68" t="s">
        <v>201</v>
      </c>
      <c r="P1424" s="70">
        <v>43975.843321759261</v>
      </c>
      <c r="Q1424" s="68" t="s">
        <v>4156</v>
      </c>
      <c r="R1424" s="68"/>
      <c r="S1424" s="68"/>
      <c r="T1424" s="68"/>
      <c r="U1424" s="70">
        <v>43975.843321759261</v>
      </c>
      <c r="V1424" s="71" t="s">
        <v>6448</v>
      </c>
      <c r="W1424" s="68"/>
      <c r="X1424" s="68"/>
      <c r="Y1424" s="73" t="s">
        <v>8448</v>
      </c>
      <c r="Z1424" s="68"/>
    </row>
    <row r="1425" spans="1:26" x14ac:dyDescent="0.25">
      <c r="A1425" s="66" t="s">
        <v>1314</v>
      </c>
      <c r="B1425" s="66" t="s">
        <v>1976</v>
      </c>
      <c r="C1425" s="77"/>
      <c r="D1425" s="78"/>
      <c r="E1425" s="79"/>
      <c r="F1425" s="80"/>
      <c r="G1425" s="77"/>
      <c r="H1425" s="76"/>
      <c r="I1425" s="81"/>
      <c r="J1425" s="81"/>
      <c r="K1425" s="36"/>
      <c r="L1425" s="82"/>
      <c r="M1425" s="82"/>
      <c r="N1425" s="83"/>
      <c r="O1425" s="68" t="s">
        <v>201</v>
      </c>
      <c r="P1425" s="70">
        <v>43975.842905092592</v>
      </c>
      <c r="Q1425" s="68" t="s">
        <v>4157</v>
      </c>
      <c r="R1425" s="68"/>
      <c r="S1425" s="68"/>
      <c r="T1425" s="68"/>
      <c r="U1425" s="70">
        <v>43975.842905092592</v>
      </c>
      <c r="V1425" s="71" t="s">
        <v>6449</v>
      </c>
      <c r="W1425" s="68"/>
      <c r="X1425" s="68"/>
      <c r="Y1425" s="73" t="s">
        <v>8449</v>
      </c>
      <c r="Z1425" s="68"/>
    </row>
    <row r="1426" spans="1:26" x14ac:dyDescent="0.25">
      <c r="A1426" s="66" t="s">
        <v>1315</v>
      </c>
      <c r="B1426" s="66" t="s">
        <v>1315</v>
      </c>
      <c r="C1426" s="77"/>
      <c r="D1426" s="78"/>
      <c r="E1426" s="79"/>
      <c r="F1426" s="80"/>
      <c r="G1426" s="77"/>
      <c r="H1426" s="76"/>
      <c r="I1426" s="81"/>
      <c r="J1426" s="81"/>
      <c r="K1426" s="36"/>
      <c r="L1426" s="82"/>
      <c r="M1426" s="82"/>
      <c r="N1426" s="83"/>
      <c r="O1426" s="68" t="s">
        <v>186</v>
      </c>
      <c r="P1426" s="70">
        <v>43975.843321759261</v>
      </c>
      <c r="Q1426" s="68" t="s">
        <v>4158</v>
      </c>
      <c r="R1426" s="71" t="s">
        <v>5046</v>
      </c>
      <c r="S1426" s="68" t="s">
        <v>203</v>
      </c>
      <c r="T1426" s="68"/>
      <c r="U1426" s="70">
        <v>43975.843321759261</v>
      </c>
      <c r="V1426" s="71" t="s">
        <v>6450</v>
      </c>
      <c r="W1426" s="68"/>
      <c r="X1426" s="68"/>
      <c r="Y1426" s="73" t="s">
        <v>8450</v>
      </c>
      <c r="Z1426" s="68"/>
    </row>
    <row r="1427" spans="1:26" x14ac:dyDescent="0.25">
      <c r="A1427" s="66" t="s">
        <v>1316</v>
      </c>
      <c r="B1427" s="66" t="s">
        <v>1316</v>
      </c>
      <c r="C1427" s="77"/>
      <c r="D1427" s="78"/>
      <c r="E1427" s="79"/>
      <c r="F1427" s="80"/>
      <c r="G1427" s="77"/>
      <c r="H1427" s="76"/>
      <c r="I1427" s="81"/>
      <c r="J1427" s="81"/>
      <c r="K1427" s="36"/>
      <c r="L1427" s="82"/>
      <c r="M1427" s="82"/>
      <c r="N1427" s="83"/>
      <c r="O1427" s="68" t="s">
        <v>186</v>
      </c>
      <c r="P1427" s="70">
        <v>43975.843321759261</v>
      </c>
      <c r="Q1427" s="68" t="s">
        <v>4159</v>
      </c>
      <c r="R1427" s="71" t="s">
        <v>5047</v>
      </c>
      <c r="S1427" s="68" t="s">
        <v>203</v>
      </c>
      <c r="T1427" s="68"/>
      <c r="U1427" s="70">
        <v>43975.843321759261</v>
      </c>
      <c r="V1427" s="71" t="s">
        <v>6451</v>
      </c>
      <c r="W1427" s="68"/>
      <c r="X1427" s="68"/>
      <c r="Y1427" s="73" t="s">
        <v>8451</v>
      </c>
      <c r="Z1427" s="68"/>
    </row>
    <row r="1428" spans="1:26" x14ac:dyDescent="0.25">
      <c r="A1428" s="66" t="s">
        <v>1317</v>
      </c>
      <c r="B1428" s="66" t="s">
        <v>1317</v>
      </c>
      <c r="C1428" s="77"/>
      <c r="D1428" s="78"/>
      <c r="E1428" s="79"/>
      <c r="F1428" s="80"/>
      <c r="G1428" s="77"/>
      <c r="H1428" s="76"/>
      <c r="I1428" s="81"/>
      <c r="J1428" s="81"/>
      <c r="K1428" s="36"/>
      <c r="L1428" s="82"/>
      <c r="M1428" s="82"/>
      <c r="N1428" s="83"/>
      <c r="O1428" s="68" t="s">
        <v>186</v>
      </c>
      <c r="P1428" s="70">
        <v>43975.843321759261</v>
      </c>
      <c r="Q1428" s="68" t="s">
        <v>4160</v>
      </c>
      <c r="R1428" s="68"/>
      <c r="S1428" s="68"/>
      <c r="T1428" s="68" t="s">
        <v>5209</v>
      </c>
      <c r="U1428" s="70">
        <v>43975.843321759261</v>
      </c>
      <c r="V1428" s="71" t="s">
        <v>6452</v>
      </c>
      <c r="W1428" s="68"/>
      <c r="X1428" s="68"/>
      <c r="Y1428" s="73" t="s">
        <v>8452</v>
      </c>
      <c r="Z1428" s="68"/>
    </row>
    <row r="1429" spans="1:26" x14ac:dyDescent="0.25">
      <c r="A1429" s="66" t="s">
        <v>1318</v>
      </c>
      <c r="B1429" s="66" t="s">
        <v>2154</v>
      </c>
      <c r="C1429" s="77"/>
      <c r="D1429" s="78"/>
      <c r="E1429" s="79"/>
      <c r="F1429" s="80"/>
      <c r="G1429" s="77"/>
      <c r="H1429" s="76"/>
      <c r="I1429" s="81"/>
      <c r="J1429" s="81"/>
      <c r="K1429" s="36"/>
      <c r="L1429" s="82"/>
      <c r="M1429" s="82"/>
      <c r="N1429" s="83"/>
      <c r="O1429" s="68" t="s">
        <v>201</v>
      </c>
      <c r="P1429" s="70">
        <v>43975.843148148146</v>
      </c>
      <c r="Q1429" s="68" t="s">
        <v>4161</v>
      </c>
      <c r="R1429" s="68"/>
      <c r="S1429" s="68"/>
      <c r="T1429" s="68"/>
      <c r="U1429" s="70">
        <v>43975.843148148146</v>
      </c>
      <c r="V1429" s="71" t="s">
        <v>6453</v>
      </c>
      <c r="W1429" s="68"/>
      <c r="X1429" s="68"/>
      <c r="Y1429" s="73" t="s">
        <v>8453</v>
      </c>
      <c r="Z1429" s="68"/>
    </row>
    <row r="1430" spans="1:26" x14ac:dyDescent="0.25">
      <c r="A1430" s="66" t="s">
        <v>1318</v>
      </c>
      <c r="B1430" s="66" t="s">
        <v>2746</v>
      </c>
      <c r="C1430" s="77"/>
      <c r="D1430" s="78"/>
      <c r="E1430" s="79"/>
      <c r="F1430" s="80"/>
      <c r="G1430" s="77"/>
      <c r="H1430" s="76"/>
      <c r="I1430" s="81"/>
      <c r="J1430" s="81"/>
      <c r="K1430" s="36"/>
      <c r="L1430" s="82"/>
      <c r="M1430" s="82"/>
      <c r="N1430" s="83"/>
      <c r="O1430" s="68" t="s">
        <v>201</v>
      </c>
      <c r="P1430" s="70">
        <v>43975.843252314815</v>
      </c>
      <c r="Q1430" s="68" t="s">
        <v>4162</v>
      </c>
      <c r="R1430" s="68"/>
      <c r="S1430" s="68"/>
      <c r="T1430" s="68"/>
      <c r="U1430" s="70">
        <v>43975.843252314815</v>
      </c>
      <c r="V1430" s="71" t="s">
        <v>6454</v>
      </c>
      <c r="W1430" s="68"/>
      <c r="X1430" s="68"/>
      <c r="Y1430" s="73" t="s">
        <v>8454</v>
      </c>
      <c r="Z1430" s="68"/>
    </row>
    <row r="1431" spans="1:26" x14ac:dyDescent="0.25">
      <c r="A1431" s="66" t="s">
        <v>1318</v>
      </c>
      <c r="B1431" s="66" t="s">
        <v>1318</v>
      </c>
      <c r="C1431" s="77"/>
      <c r="D1431" s="78"/>
      <c r="E1431" s="79"/>
      <c r="F1431" s="80"/>
      <c r="G1431" s="77"/>
      <c r="H1431" s="76"/>
      <c r="I1431" s="81"/>
      <c r="J1431" s="81"/>
      <c r="K1431" s="36"/>
      <c r="L1431" s="82"/>
      <c r="M1431" s="82"/>
      <c r="N1431" s="83"/>
      <c r="O1431" s="68" t="s">
        <v>186</v>
      </c>
      <c r="P1431" s="70">
        <v>43975.843321759261</v>
      </c>
      <c r="Q1431" s="68" t="s">
        <v>4163</v>
      </c>
      <c r="R1431" s="68"/>
      <c r="S1431" s="68"/>
      <c r="T1431" s="68"/>
      <c r="U1431" s="70">
        <v>43975.843321759261</v>
      </c>
      <c r="V1431" s="71" t="s">
        <v>6455</v>
      </c>
      <c r="W1431" s="68"/>
      <c r="X1431" s="68"/>
      <c r="Y1431" s="73" t="s">
        <v>8455</v>
      </c>
      <c r="Z1431" s="68"/>
    </row>
    <row r="1432" spans="1:26" x14ac:dyDescent="0.25">
      <c r="A1432" s="66" t="s">
        <v>1319</v>
      </c>
      <c r="B1432" s="66" t="s">
        <v>2747</v>
      </c>
      <c r="C1432" s="77"/>
      <c r="D1432" s="78"/>
      <c r="E1432" s="79"/>
      <c r="F1432" s="80"/>
      <c r="G1432" s="77"/>
      <c r="H1432" s="76"/>
      <c r="I1432" s="81"/>
      <c r="J1432" s="81"/>
      <c r="K1432" s="36"/>
      <c r="L1432" s="82"/>
      <c r="M1432" s="82"/>
      <c r="N1432" s="83"/>
      <c r="O1432" s="68" t="s">
        <v>201</v>
      </c>
      <c r="P1432" s="70">
        <v>43975.843194444446</v>
      </c>
      <c r="Q1432" s="68" t="s">
        <v>4164</v>
      </c>
      <c r="R1432" s="68"/>
      <c r="S1432" s="68"/>
      <c r="T1432" s="68"/>
      <c r="U1432" s="70">
        <v>43975.843194444446</v>
      </c>
      <c r="V1432" s="71" t="s">
        <v>6456</v>
      </c>
      <c r="W1432" s="68"/>
      <c r="X1432" s="68"/>
      <c r="Y1432" s="73" t="s">
        <v>8456</v>
      </c>
      <c r="Z1432" s="68"/>
    </row>
    <row r="1433" spans="1:26" x14ac:dyDescent="0.25">
      <c r="A1433" s="66" t="s">
        <v>1319</v>
      </c>
      <c r="B1433" s="66" t="s">
        <v>1319</v>
      </c>
      <c r="C1433" s="77"/>
      <c r="D1433" s="78"/>
      <c r="E1433" s="79"/>
      <c r="F1433" s="80"/>
      <c r="G1433" s="77"/>
      <c r="H1433" s="76"/>
      <c r="I1433" s="81"/>
      <c r="J1433" s="81"/>
      <c r="K1433" s="36"/>
      <c r="L1433" s="82"/>
      <c r="M1433" s="82"/>
      <c r="N1433" s="83"/>
      <c r="O1433" s="68" t="s">
        <v>186</v>
      </c>
      <c r="P1433" s="70">
        <v>43975.843321759261</v>
      </c>
      <c r="Q1433" s="68" t="s">
        <v>4165</v>
      </c>
      <c r="R1433" s="68"/>
      <c r="S1433" s="68"/>
      <c r="T1433" s="68" t="s">
        <v>5244</v>
      </c>
      <c r="U1433" s="70">
        <v>43975.843321759261</v>
      </c>
      <c r="V1433" s="71" t="s">
        <v>6457</v>
      </c>
      <c r="W1433" s="68"/>
      <c r="X1433" s="68"/>
      <c r="Y1433" s="73" t="s">
        <v>8457</v>
      </c>
      <c r="Z1433" s="68"/>
    </row>
    <row r="1434" spans="1:26" x14ac:dyDescent="0.25">
      <c r="A1434" s="66" t="s">
        <v>1320</v>
      </c>
      <c r="B1434" s="66" t="s">
        <v>2186</v>
      </c>
      <c r="C1434" s="77"/>
      <c r="D1434" s="78"/>
      <c r="E1434" s="79"/>
      <c r="F1434" s="80"/>
      <c r="G1434" s="77"/>
      <c r="H1434" s="76"/>
      <c r="I1434" s="81"/>
      <c r="J1434" s="81"/>
      <c r="K1434" s="36"/>
      <c r="L1434" s="82"/>
      <c r="M1434" s="82"/>
      <c r="N1434" s="83"/>
      <c r="O1434" s="68" t="s">
        <v>202</v>
      </c>
      <c r="P1434" s="70">
        <v>43975.843321759261</v>
      </c>
      <c r="Q1434" s="68" t="s">
        <v>4166</v>
      </c>
      <c r="R1434" s="71" t="s">
        <v>5048</v>
      </c>
      <c r="S1434" s="68" t="s">
        <v>203</v>
      </c>
      <c r="T1434" s="68"/>
      <c r="U1434" s="70">
        <v>43975.843321759261</v>
      </c>
      <c r="V1434" s="71" t="s">
        <v>6458</v>
      </c>
      <c r="W1434" s="68"/>
      <c r="X1434" s="68"/>
      <c r="Y1434" s="73" t="s">
        <v>8458</v>
      </c>
      <c r="Z1434" s="73" t="s">
        <v>9512</v>
      </c>
    </row>
    <row r="1435" spans="1:26" x14ac:dyDescent="0.25">
      <c r="A1435" s="66" t="s">
        <v>1321</v>
      </c>
      <c r="B1435" s="66" t="s">
        <v>1321</v>
      </c>
      <c r="C1435" s="77"/>
      <c r="D1435" s="78"/>
      <c r="E1435" s="79"/>
      <c r="F1435" s="80"/>
      <c r="G1435" s="77"/>
      <c r="H1435" s="76"/>
      <c r="I1435" s="81"/>
      <c r="J1435" s="81"/>
      <c r="K1435" s="36"/>
      <c r="L1435" s="82"/>
      <c r="M1435" s="82"/>
      <c r="N1435" s="83"/>
      <c r="O1435" s="68" t="s">
        <v>186</v>
      </c>
      <c r="P1435" s="70">
        <v>43975.843321759261</v>
      </c>
      <c r="Q1435" s="68" t="s">
        <v>4167</v>
      </c>
      <c r="R1435" s="68"/>
      <c r="S1435" s="68"/>
      <c r="T1435" s="68" t="s">
        <v>5270</v>
      </c>
      <c r="U1435" s="70">
        <v>43975.843321759261</v>
      </c>
      <c r="V1435" s="71" t="s">
        <v>6459</v>
      </c>
      <c r="W1435" s="68"/>
      <c r="X1435" s="68"/>
      <c r="Y1435" s="73" t="s">
        <v>8459</v>
      </c>
      <c r="Z1435" s="68"/>
    </row>
    <row r="1436" spans="1:26" x14ac:dyDescent="0.25">
      <c r="A1436" s="66" t="s">
        <v>1322</v>
      </c>
      <c r="B1436" s="66" t="s">
        <v>2748</v>
      </c>
      <c r="C1436" s="77"/>
      <c r="D1436" s="78"/>
      <c r="E1436" s="79"/>
      <c r="F1436" s="80"/>
      <c r="G1436" s="77"/>
      <c r="H1436" s="76"/>
      <c r="I1436" s="81"/>
      <c r="J1436" s="81"/>
      <c r="K1436" s="36"/>
      <c r="L1436" s="82"/>
      <c r="M1436" s="82"/>
      <c r="N1436" s="83"/>
      <c r="O1436" s="68" t="s">
        <v>201</v>
      </c>
      <c r="P1436" s="70">
        <v>43975.843321759261</v>
      </c>
      <c r="Q1436" s="68" t="s">
        <v>4168</v>
      </c>
      <c r="R1436" s="68"/>
      <c r="S1436" s="68"/>
      <c r="T1436" s="68"/>
      <c r="U1436" s="70">
        <v>43975.843321759261</v>
      </c>
      <c r="V1436" s="71" t="s">
        <v>6460</v>
      </c>
      <c r="W1436" s="68"/>
      <c r="X1436" s="68"/>
      <c r="Y1436" s="73" t="s">
        <v>8460</v>
      </c>
      <c r="Z1436" s="68"/>
    </row>
    <row r="1437" spans="1:26" x14ac:dyDescent="0.25">
      <c r="A1437" s="66" t="s">
        <v>1323</v>
      </c>
      <c r="B1437" s="66" t="s">
        <v>2749</v>
      </c>
      <c r="C1437" s="77"/>
      <c r="D1437" s="78"/>
      <c r="E1437" s="79"/>
      <c r="F1437" s="80"/>
      <c r="G1437" s="77"/>
      <c r="H1437" s="76"/>
      <c r="I1437" s="81"/>
      <c r="J1437" s="81"/>
      <c r="K1437" s="36"/>
      <c r="L1437" s="82"/>
      <c r="M1437" s="82"/>
      <c r="N1437" s="83"/>
      <c r="O1437" s="68" t="s">
        <v>201</v>
      </c>
      <c r="P1437" s="70">
        <v>43975.843321759261</v>
      </c>
      <c r="Q1437" s="68" t="s">
        <v>4169</v>
      </c>
      <c r="R1437" s="68"/>
      <c r="S1437" s="68"/>
      <c r="T1437" s="68"/>
      <c r="U1437" s="70">
        <v>43975.843321759261</v>
      </c>
      <c r="V1437" s="71" t="s">
        <v>6461</v>
      </c>
      <c r="W1437" s="68"/>
      <c r="X1437" s="68"/>
      <c r="Y1437" s="73" t="s">
        <v>8461</v>
      </c>
      <c r="Z1437" s="68"/>
    </row>
    <row r="1438" spans="1:26" x14ac:dyDescent="0.25">
      <c r="A1438" s="66" t="s">
        <v>1323</v>
      </c>
      <c r="B1438" s="66" t="s">
        <v>2750</v>
      </c>
      <c r="C1438" s="77"/>
      <c r="D1438" s="78"/>
      <c r="E1438" s="79"/>
      <c r="F1438" s="80"/>
      <c r="G1438" s="77"/>
      <c r="H1438" s="76"/>
      <c r="I1438" s="81"/>
      <c r="J1438" s="81"/>
      <c r="K1438" s="36"/>
      <c r="L1438" s="82"/>
      <c r="M1438" s="82"/>
      <c r="N1438" s="83"/>
      <c r="O1438" s="68" t="s">
        <v>201</v>
      </c>
      <c r="P1438" s="70">
        <v>43975.842835648145</v>
      </c>
      <c r="Q1438" s="68" t="s">
        <v>4170</v>
      </c>
      <c r="R1438" s="71" t="s">
        <v>5049</v>
      </c>
      <c r="S1438" s="68" t="s">
        <v>5204</v>
      </c>
      <c r="T1438" s="68"/>
      <c r="U1438" s="70">
        <v>43975.842835648145</v>
      </c>
      <c r="V1438" s="71" t="s">
        <v>6462</v>
      </c>
      <c r="W1438" s="68"/>
      <c r="X1438" s="68"/>
      <c r="Y1438" s="73" t="s">
        <v>8462</v>
      </c>
      <c r="Z1438" s="68"/>
    </row>
    <row r="1439" spans="1:26" x14ac:dyDescent="0.25">
      <c r="A1439" s="66" t="s">
        <v>1324</v>
      </c>
      <c r="B1439" s="66" t="s">
        <v>2208</v>
      </c>
      <c r="C1439" s="77"/>
      <c r="D1439" s="78"/>
      <c r="E1439" s="79"/>
      <c r="F1439" s="80"/>
      <c r="G1439" s="77"/>
      <c r="H1439" s="76"/>
      <c r="I1439" s="81"/>
      <c r="J1439" s="81"/>
      <c r="K1439" s="36"/>
      <c r="L1439" s="82"/>
      <c r="M1439" s="82"/>
      <c r="N1439" s="83"/>
      <c r="O1439" s="68" t="s">
        <v>201</v>
      </c>
      <c r="P1439" s="70">
        <v>43975.843333333331</v>
      </c>
      <c r="Q1439" s="68" t="s">
        <v>3408</v>
      </c>
      <c r="R1439" s="68"/>
      <c r="S1439" s="68"/>
      <c r="T1439" s="68" t="s">
        <v>5227</v>
      </c>
      <c r="U1439" s="70">
        <v>43975.843333333331</v>
      </c>
      <c r="V1439" s="71" t="s">
        <v>6463</v>
      </c>
      <c r="W1439" s="68"/>
      <c r="X1439" s="68"/>
      <c r="Y1439" s="73" t="s">
        <v>8463</v>
      </c>
      <c r="Z1439" s="68"/>
    </row>
    <row r="1440" spans="1:26" x14ac:dyDescent="0.25">
      <c r="A1440" s="66" t="s">
        <v>1325</v>
      </c>
      <c r="B1440" s="66" t="s">
        <v>1325</v>
      </c>
      <c r="C1440" s="77"/>
      <c r="D1440" s="78"/>
      <c r="E1440" s="79"/>
      <c r="F1440" s="80"/>
      <c r="G1440" s="77"/>
      <c r="H1440" s="76"/>
      <c r="I1440" s="81"/>
      <c r="J1440" s="81"/>
      <c r="K1440" s="36"/>
      <c r="L1440" s="82"/>
      <c r="M1440" s="82"/>
      <c r="N1440" s="83"/>
      <c r="O1440" s="68" t="s">
        <v>186</v>
      </c>
      <c r="P1440" s="70">
        <v>43975.843333333331</v>
      </c>
      <c r="Q1440" s="68" t="s">
        <v>4171</v>
      </c>
      <c r="R1440" s="71" t="s">
        <v>5050</v>
      </c>
      <c r="S1440" s="68" t="s">
        <v>203</v>
      </c>
      <c r="T1440" s="68" t="s">
        <v>5271</v>
      </c>
      <c r="U1440" s="70">
        <v>43975.843333333331</v>
      </c>
      <c r="V1440" s="71" t="s">
        <v>6464</v>
      </c>
      <c r="W1440" s="68"/>
      <c r="X1440" s="68"/>
      <c r="Y1440" s="73" t="s">
        <v>8464</v>
      </c>
      <c r="Z1440" s="68"/>
    </row>
    <row r="1441" spans="1:26" x14ac:dyDescent="0.25">
      <c r="A1441" s="66" t="s">
        <v>1326</v>
      </c>
      <c r="B1441" s="66" t="s">
        <v>1326</v>
      </c>
      <c r="C1441" s="77"/>
      <c r="D1441" s="78"/>
      <c r="E1441" s="79"/>
      <c r="F1441" s="80"/>
      <c r="G1441" s="77"/>
      <c r="H1441" s="76"/>
      <c r="I1441" s="81"/>
      <c r="J1441" s="81"/>
      <c r="K1441" s="36"/>
      <c r="L1441" s="82"/>
      <c r="M1441" s="82"/>
      <c r="N1441" s="83"/>
      <c r="O1441" s="68" t="s">
        <v>186</v>
      </c>
      <c r="P1441" s="70">
        <v>43975.843333333331</v>
      </c>
      <c r="Q1441" s="68" t="s">
        <v>4172</v>
      </c>
      <c r="R1441" s="71" t="s">
        <v>5051</v>
      </c>
      <c r="S1441" s="68" t="s">
        <v>5205</v>
      </c>
      <c r="T1441" s="68"/>
      <c r="U1441" s="70">
        <v>43975.843333333331</v>
      </c>
      <c r="V1441" s="71" t="s">
        <v>6465</v>
      </c>
      <c r="W1441" s="68"/>
      <c r="X1441" s="68"/>
      <c r="Y1441" s="73" t="s">
        <v>8465</v>
      </c>
      <c r="Z1441" s="68"/>
    </row>
    <row r="1442" spans="1:26" x14ac:dyDescent="0.25">
      <c r="A1442" s="66" t="s">
        <v>1327</v>
      </c>
      <c r="B1442" s="66" t="s">
        <v>2362</v>
      </c>
      <c r="C1442" s="77"/>
      <c r="D1442" s="78"/>
      <c r="E1442" s="79"/>
      <c r="F1442" s="80"/>
      <c r="G1442" s="77"/>
      <c r="H1442" s="76"/>
      <c r="I1442" s="81"/>
      <c r="J1442" s="81"/>
      <c r="K1442" s="36"/>
      <c r="L1442" s="82"/>
      <c r="M1442" s="82"/>
      <c r="N1442" s="83"/>
      <c r="O1442" s="68" t="s">
        <v>201</v>
      </c>
      <c r="P1442" s="70">
        <v>43975.843078703707</v>
      </c>
      <c r="Q1442" s="68" t="s">
        <v>3616</v>
      </c>
      <c r="R1442" s="68"/>
      <c r="S1442" s="68"/>
      <c r="T1442" s="68"/>
      <c r="U1442" s="70">
        <v>43975.843078703707</v>
      </c>
      <c r="V1442" s="71" t="s">
        <v>6466</v>
      </c>
      <c r="W1442" s="68"/>
      <c r="X1442" s="68"/>
      <c r="Y1442" s="73" t="s">
        <v>8466</v>
      </c>
      <c r="Z1442" s="68"/>
    </row>
    <row r="1443" spans="1:26" x14ac:dyDescent="0.25">
      <c r="A1443" s="66" t="s">
        <v>1327</v>
      </c>
      <c r="B1443" s="66" t="s">
        <v>2751</v>
      </c>
      <c r="C1443" s="77"/>
      <c r="D1443" s="78"/>
      <c r="E1443" s="79"/>
      <c r="F1443" s="80"/>
      <c r="G1443" s="77"/>
      <c r="H1443" s="76"/>
      <c r="I1443" s="81"/>
      <c r="J1443" s="81"/>
      <c r="K1443" s="36"/>
      <c r="L1443" s="82"/>
      <c r="M1443" s="82"/>
      <c r="N1443" s="83"/>
      <c r="O1443" s="68" t="s">
        <v>201</v>
      </c>
      <c r="P1443" s="70">
        <v>43975.843252314815</v>
      </c>
      <c r="Q1443" s="68" t="s">
        <v>4173</v>
      </c>
      <c r="R1443" s="68"/>
      <c r="S1443" s="68"/>
      <c r="T1443" s="68"/>
      <c r="U1443" s="70">
        <v>43975.843252314815</v>
      </c>
      <c r="V1443" s="71" t="s">
        <v>6467</v>
      </c>
      <c r="W1443" s="68"/>
      <c r="X1443" s="68"/>
      <c r="Y1443" s="73" t="s">
        <v>8467</v>
      </c>
      <c r="Z1443" s="68"/>
    </row>
    <row r="1444" spans="1:26" x14ac:dyDescent="0.25">
      <c r="A1444" s="66" t="s">
        <v>1327</v>
      </c>
      <c r="B1444" s="66" t="s">
        <v>2752</v>
      </c>
      <c r="C1444" s="77"/>
      <c r="D1444" s="78"/>
      <c r="E1444" s="79"/>
      <c r="F1444" s="80"/>
      <c r="G1444" s="77"/>
      <c r="H1444" s="76"/>
      <c r="I1444" s="81"/>
      <c r="J1444" s="81"/>
      <c r="K1444" s="36"/>
      <c r="L1444" s="82"/>
      <c r="M1444" s="82"/>
      <c r="N1444" s="83"/>
      <c r="O1444" s="68" t="s">
        <v>201</v>
      </c>
      <c r="P1444" s="70">
        <v>43975.843333333331</v>
      </c>
      <c r="Q1444" s="68" t="s">
        <v>4174</v>
      </c>
      <c r="R1444" s="68"/>
      <c r="S1444" s="68"/>
      <c r="T1444" s="68"/>
      <c r="U1444" s="70">
        <v>43975.843333333331</v>
      </c>
      <c r="V1444" s="71" t="s">
        <v>6468</v>
      </c>
      <c r="W1444" s="68"/>
      <c r="X1444" s="68"/>
      <c r="Y1444" s="73" t="s">
        <v>8468</v>
      </c>
      <c r="Z1444" s="68"/>
    </row>
    <row r="1445" spans="1:26" x14ac:dyDescent="0.25">
      <c r="A1445" s="66" t="s">
        <v>1327</v>
      </c>
      <c r="B1445" s="66" t="s">
        <v>2753</v>
      </c>
      <c r="C1445" s="77"/>
      <c r="D1445" s="78"/>
      <c r="E1445" s="79"/>
      <c r="F1445" s="80"/>
      <c r="G1445" s="77"/>
      <c r="H1445" s="76"/>
      <c r="I1445" s="81"/>
      <c r="J1445" s="81"/>
      <c r="K1445" s="36"/>
      <c r="L1445" s="82"/>
      <c r="M1445" s="82"/>
      <c r="N1445" s="83"/>
      <c r="O1445" s="68" t="s">
        <v>201</v>
      </c>
      <c r="P1445" s="70">
        <v>43975.843217592592</v>
      </c>
      <c r="Q1445" s="68" t="s">
        <v>4175</v>
      </c>
      <c r="R1445" s="68"/>
      <c r="S1445" s="68"/>
      <c r="T1445" s="68"/>
      <c r="U1445" s="70">
        <v>43975.843217592592</v>
      </c>
      <c r="V1445" s="71" t="s">
        <v>6469</v>
      </c>
      <c r="W1445" s="68"/>
      <c r="X1445" s="68"/>
      <c r="Y1445" s="73" t="s">
        <v>8469</v>
      </c>
      <c r="Z1445" s="68"/>
    </row>
    <row r="1446" spans="1:26" x14ac:dyDescent="0.25">
      <c r="A1446" s="66" t="s">
        <v>1327</v>
      </c>
      <c r="B1446" s="66" t="s">
        <v>2754</v>
      </c>
      <c r="C1446" s="77"/>
      <c r="D1446" s="78"/>
      <c r="E1446" s="79"/>
      <c r="F1446" s="80"/>
      <c r="G1446" s="77"/>
      <c r="H1446" s="76"/>
      <c r="I1446" s="81"/>
      <c r="J1446" s="81"/>
      <c r="K1446" s="36"/>
      <c r="L1446" s="82"/>
      <c r="M1446" s="82"/>
      <c r="N1446" s="83"/>
      <c r="O1446" s="68" t="s">
        <v>201</v>
      </c>
      <c r="P1446" s="70">
        <v>43975.843217592592</v>
      </c>
      <c r="Q1446" s="68" t="s">
        <v>4175</v>
      </c>
      <c r="R1446" s="68"/>
      <c r="S1446" s="68"/>
      <c r="T1446" s="68"/>
      <c r="U1446" s="70">
        <v>43975.843217592592</v>
      </c>
      <c r="V1446" s="71" t="s">
        <v>6469</v>
      </c>
      <c r="W1446" s="68"/>
      <c r="X1446" s="68"/>
      <c r="Y1446" s="73" t="s">
        <v>8469</v>
      </c>
      <c r="Z1446" s="68"/>
    </row>
    <row r="1447" spans="1:26" x14ac:dyDescent="0.25">
      <c r="A1447" s="66" t="s">
        <v>1327</v>
      </c>
      <c r="B1447" s="66" t="s">
        <v>2755</v>
      </c>
      <c r="C1447" s="77"/>
      <c r="D1447" s="78"/>
      <c r="E1447" s="79"/>
      <c r="F1447" s="80"/>
      <c r="G1447" s="77"/>
      <c r="H1447" s="76"/>
      <c r="I1447" s="81"/>
      <c r="J1447" s="81"/>
      <c r="K1447" s="36"/>
      <c r="L1447" s="82"/>
      <c r="M1447" s="82"/>
      <c r="N1447" s="83"/>
      <c r="O1447" s="68" t="s">
        <v>201</v>
      </c>
      <c r="P1447" s="70">
        <v>43975.843217592592</v>
      </c>
      <c r="Q1447" s="68" t="s">
        <v>4175</v>
      </c>
      <c r="R1447" s="68"/>
      <c r="S1447" s="68"/>
      <c r="T1447" s="68"/>
      <c r="U1447" s="70">
        <v>43975.843217592592</v>
      </c>
      <c r="V1447" s="71" t="s">
        <v>6469</v>
      </c>
      <c r="W1447" s="68"/>
      <c r="X1447" s="68"/>
      <c r="Y1447" s="73" t="s">
        <v>8469</v>
      </c>
      <c r="Z1447" s="68"/>
    </row>
    <row r="1448" spans="1:26" x14ac:dyDescent="0.25">
      <c r="A1448" s="66" t="s">
        <v>1328</v>
      </c>
      <c r="B1448" s="66" t="s">
        <v>2214</v>
      </c>
      <c r="C1448" s="77"/>
      <c r="D1448" s="78"/>
      <c r="E1448" s="79"/>
      <c r="F1448" s="80"/>
      <c r="G1448" s="77"/>
      <c r="H1448" s="76"/>
      <c r="I1448" s="81"/>
      <c r="J1448" s="81"/>
      <c r="K1448" s="36"/>
      <c r="L1448" s="82"/>
      <c r="M1448" s="82"/>
      <c r="N1448" s="83"/>
      <c r="O1448" s="68" t="s">
        <v>201</v>
      </c>
      <c r="P1448" s="70">
        <v>43975.843333333331</v>
      </c>
      <c r="Q1448" s="68" t="s">
        <v>3418</v>
      </c>
      <c r="R1448" s="68"/>
      <c r="S1448" s="68"/>
      <c r="T1448" s="68"/>
      <c r="U1448" s="70">
        <v>43975.843333333331</v>
      </c>
      <c r="V1448" s="71" t="s">
        <v>6470</v>
      </c>
      <c r="W1448" s="68"/>
      <c r="X1448" s="68"/>
      <c r="Y1448" s="73" t="s">
        <v>8470</v>
      </c>
      <c r="Z1448" s="68"/>
    </row>
    <row r="1449" spans="1:26" x14ac:dyDescent="0.25">
      <c r="A1449" s="66" t="s">
        <v>1329</v>
      </c>
      <c r="B1449" s="66" t="s">
        <v>1329</v>
      </c>
      <c r="C1449" s="77"/>
      <c r="D1449" s="78"/>
      <c r="E1449" s="79"/>
      <c r="F1449" s="80"/>
      <c r="G1449" s="77"/>
      <c r="H1449" s="76"/>
      <c r="I1449" s="81"/>
      <c r="J1449" s="81"/>
      <c r="K1449" s="36"/>
      <c r="L1449" s="82"/>
      <c r="M1449" s="82"/>
      <c r="N1449" s="83"/>
      <c r="O1449" s="68" t="s">
        <v>186</v>
      </c>
      <c r="P1449" s="70">
        <v>43975.843333333331</v>
      </c>
      <c r="Q1449" s="68" t="s">
        <v>4176</v>
      </c>
      <c r="R1449" s="68"/>
      <c r="S1449" s="68"/>
      <c r="T1449" s="68"/>
      <c r="U1449" s="70">
        <v>43975.843333333331</v>
      </c>
      <c r="V1449" s="71" t="s">
        <v>6471</v>
      </c>
      <c r="W1449" s="68"/>
      <c r="X1449" s="68"/>
      <c r="Y1449" s="73" t="s">
        <v>8471</v>
      </c>
      <c r="Z1449" s="68"/>
    </row>
    <row r="1450" spans="1:26" x14ac:dyDescent="0.25">
      <c r="A1450" s="66" t="s">
        <v>1330</v>
      </c>
      <c r="B1450" s="66" t="s">
        <v>1983</v>
      </c>
      <c r="C1450" s="77"/>
      <c r="D1450" s="78"/>
      <c r="E1450" s="79"/>
      <c r="F1450" s="80"/>
      <c r="G1450" s="77"/>
      <c r="H1450" s="76"/>
      <c r="I1450" s="81"/>
      <c r="J1450" s="81"/>
      <c r="K1450" s="36"/>
      <c r="L1450" s="82"/>
      <c r="M1450" s="82"/>
      <c r="N1450" s="83"/>
      <c r="O1450" s="68" t="s">
        <v>201</v>
      </c>
      <c r="P1450" s="70">
        <v>43975.843333333331</v>
      </c>
      <c r="Q1450" s="68" t="s">
        <v>3399</v>
      </c>
      <c r="R1450" s="68"/>
      <c r="S1450" s="68"/>
      <c r="T1450" s="68"/>
      <c r="U1450" s="70">
        <v>43975.843333333331</v>
      </c>
      <c r="V1450" s="71" t="s">
        <v>6472</v>
      </c>
      <c r="W1450" s="68"/>
      <c r="X1450" s="68"/>
      <c r="Y1450" s="73" t="s">
        <v>8472</v>
      </c>
      <c r="Z1450" s="68"/>
    </row>
    <row r="1451" spans="1:26" x14ac:dyDescent="0.25">
      <c r="A1451" s="66" t="s">
        <v>1330</v>
      </c>
      <c r="B1451" s="66" t="s">
        <v>2200</v>
      </c>
      <c r="C1451" s="77"/>
      <c r="D1451" s="78"/>
      <c r="E1451" s="79"/>
      <c r="F1451" s="80"/>
      <c r="G1451" s="77"/>
      <c r="H1451" s="76"/>
      <c r="I1451" s="81"/>
      <c r="J1451" s="81"/>
      <c r="K1451" s="36"/>
      <c r="L1451" s="82"/>
      <c r="M1451" s="82"/>
      <c r="N1451" s="83"/>
      <c r="O1451" s="68" t="s">
        <v>201</v>
      </c>
      <c r="P1451" s="70">
        <v>43975.843333333331</v>
      </c>
      <c r="Q1451" s="68" t="s">
        <v>3399</v>
      </c>
      <c r="R1451" s="68"/>
      <c r="S1451" s="68"/>
      <c r="T1451" s="68"/>
      <c r="U1451" s="70">
        <v>43975.843333333331</v>
      </c>
      <c r="V1451" s="71" t="s">
        <v>6472</v>
      </c>
      <c r="W1451" s="68"/>
      <c r="X1451" s="68"/>
      <c r="Y1451" s="73" t="s">
        <v>8472</v>
      </c>
      <c r="Z1451" s="68"/>
    </row>
    <row r="1452" spans="1:26" x14ac:dyDescent="0.25">
      <c r="A1452" s="66" t="s">
        <v>1331</v>
      </c>
      <c r="B1452" s="66" t="s">
        <v>1331</v>
      </c>
      <c r="C1452" s="77"/>
      <c r="D1452" s="78"/>
      <c r="E1452" s="79"/>
      <c r="F1452" s="80"/>
      <c r="G1452" s="77"/>
      <c r="H1452" s="76"/>
      <c r="I1452" s="81"/>
      <c r="J1452" s="81"/>
      <c r="K1452" s="36"/>
      <c r="L1452" s="82"/>
      <c r="M1452" s="82"/>
      <c r="N1452" s="83"/>
      <c r="O1452" s="68" t="s">
        <v>186</v>
      </c>
      <c r="P1452" s="70">
        <v>43975.843275462961</v>
      </c>
      <c r="Q1452" s="68" t="s">
        <v>4177</v>
      </c>
      <c r="R1452" s="68"/>
      <c r="S1452" s="68"/>
      <c r="T1452" s="68"/>
      <c r="U1452" s="70">
        <v>43975.843275462961</v>
      </c>
      <c r="V1452" s="71" t="s">
        <v>6473</v>
      </c>
      <c r="W1452" s="68"/>
      <c r="X1452" s="68"/>
      <c r="Y1452" s="73" t="s">
        <v>8473</v>
      </c>
      <c r="Z1452" s="68"/>
    </row>
    <row r="1453" spans="1:26" x14ac:dyDescent="0.25">
      <c r="A1453" s="66" t="s">
        <v>1331</v>
      </c>
      <c r="B1453" s="66" t="s">
        <v>1331</v>
      </c>
      <c r="C1453" s="77"/>
      <c r="D1453" s="78"/>
      <c r="E1453" s="79"/>
      <c r="F1453" s="80"/>
      <c r="G1453" s="77"/>
      <c r="H1453" s="76"/>
      <c r="I1453" s="81"/>
      <c r="J1453" s="81"/>
      <c r="K1453" s="36"/>
      <c r="L1453" s="82"/>
      <c r="M1453" s="82"/>
      <c r="N1453" s="83"/>
      <c r="O1453" s="68" t="s">
        <v>186</v>
      </c>
      <c r="P1453" s="70">
        <v>43975.843333333331</v>
      </c>
      <c r="Q1453" s="68" t="s">
        <v>4178</v>
      </c>
      <c r="R1453" s="68"/>
      <c r="S1453" s="68"/>
      <c r="T1453" s="68"/>
      <c r="U1453" s="70">
        <v>43975.843333333331</v>
      </c>
      <c r="V1453" s="71" t="s">
        <v>6474</v>
      </c>
      <c r="W1453" s="68"/>
      <c r="X1453" s="68"/>
      <c r="Y1453" s="73" t="s">
        <v>8474</v>
      </c>
      <c r="Z1453" s="68"/>
    </row>
    <row r="1454" spans="1:26" x14ac:dyDescent="0.25">
      <c r="A1454" s="66" t="s">
        <v>1332</v>
      </c>
      <c r="B1454" s="66" t="s">
        <v>2756</v>
      </c>
      <c r="C1454" s="77"/>
      <c r="D1454" s="78"/>
      <c r="E1454" s="79"/>
      <c r="F1454" s="80"/>
      <c r="G1454" s="77"/>
      <c r="H1454" s="76"/>
      <c r="I1454" s="81"/>
      <c r="J1454" s="81"/>
      <c r="K1454" s="36"/>
      <c r="L1454" s="82"/>
      <c r="M1454" s="82"/>
      <c r="N1454" s="83"/>
      <c r="O1454" s="68" t="s">
        <v>201</v>
      </c>
      <c r="P1454" s="70">
        <v>43975.842928240738</v>
      </c>
      <c r="Q1454" s="68" t="s">
        <v>4179</v>
      </c>
      <c r="R1454" s="71" t="s">
        <v>5052</v>
      </c>
      <c r="S1454" s="68" t="s">
        <v>203</v>
      </c>
      <c r="T1454" s="68"/>
      <c r="U1454" s="70">
        <v>43975.842928240738</v>
      </c>
      <c r="V1454" s="71" t="s">
        <v>6475</v>
      </c>
      <c r="W1454" s="68"/>
      <c r="X1454" s="68"/>
      <c r="Y1454" s="73" t="s">
        <v>8475</v>
      </c>
      <c r="Z1454" s="73" t="s">
        <v>9513</v>
      </c>
    </row>
    <row r="1455" spans="1:26" x14ac:dyDescent="0.25">
      <c r="A1455" s="66" t="s">
        <v>1333</v>
      </c>
      <c r="B1455" s="66" t="s">
        <v>2756</v>
      </c>
      <c r="C1455" s="77"/>
      <c r="D1455" s="78"/>
      <c r="E1455" s="79"/>
      <c r="F1455" s="80"/>
      <c r="G1455" s="77"/>
      <c r="H1455" s="76"/>
      <c r="I1455" s="81"/>
      <c r="J1455" s="81"/>
      <c r="K1455" s="36"/>
      <c r="L1455" s="82"/>
      <c r="M1455" s="82"/>
      <c r="N1455" s="83"/>
      <c r="O1455" s="68" t="s">
        <v>201</v>
      </c>
      <c r="P1455" s="70">
        <v>43975.843333333331</v>
      </c>
      <c r="Q1455" s="68" t="s">
        <v>4180</v>
      </c>
      <c r="R1455" s="68"/>
      <c r="S1455" s="68"/>
      <c r="T1455" s="68"/>
      <c r="U1455" s="70">
        <v>43975.843333333331</v>
      </c>
      <c r="V1455" s="71" t="s">
        <v>6476</v>
      </c>
      <c r="W1455" s="68"/>
      <c r="X1455" s="68"/>
      <c r="Y1455" s="73" t="s">
        <v>8476</v>
      </c>
      <c r="Z1455" s="68"/>
    </row>
    <row r="1456" spans="1:26" x14ac:dyDescent="0.25">
      <c r="A1456" s="66" t="s">
        <v>1332</v>
      </c>
      <c r="B1456" s="66" t="s">
        <v>2757</v>
      </c>
      <c r="C1456" s="77"/>
      <c r="D1456" s="78"/>
      <c r="E1456" s="79"/>
      <c r="F1456" s="80"/>
      <c r="G1456" s="77"/>
      <c r="H1456" s="76"/>
      <c r="I1456" s="81"/>
      <c r="J1456" s="81"/>
      <c r="K1456" s="36"/>
      <c r="L1456" s="82"/>
      <c r="M1456" s="82"/>
      <c r="N1456" s="83"/>
      <c r="O1456" s="68" t="s">
        <v>202</v>
      </c>
      <c r="P1456" s="70">
        <v>43975.842928240738</v>
      </c>
      <c r="Q1456" s="68" t="s">
        <v>4179</v>
      </c>
      <c r="R1456" s="71" t="s">
        <v>5052</v>
      </c>
      <c r="S1456" s="68" t="s">
        <v>203</v>
      </c>
      <c r="T1456" s="68"/>
      <c r="U1456" s="70">
        <v>43975.842928240738</v>
      </c>
      <c r="V1456" s="71" t="s">
        <v>6475</v>
      </c>
      <c r="W1456" s="68"/>
      <c r="X1456" s="68"/>
      <c r="Y1456" s="73" t="s">
        <v>8475</v>
      </c>
      <c r="Z1456" s="73" t="s">
        <v>9513</v>
      </c>
    </row>
    <row r="1457" spans="1:26" x14ac:dyDescent="0.25">
      <c r="A1457" s="66" t="s">
        <v>1333</v>
      </c>
      <c r="B1457" s="66" t="s">
        <v>2757</v>
      </c>
      <c r="C1457" s="77"/>
      <c r="D1457" s="78"/>
      <c r="E1457" s="79"/>
      <c r="F1457" s="80"/>
      <c r="G1457" s="77"/>
      <c r="H1457" s="76"/>
      <c r="I1457" s="81"/>
      <c r="J1457" s="81"/>
      <c r="K1457" s="36"/>
      <c r="L1457" s="82"/>
      <c r="M1457" s="82"/>
      <c r="N1457" s="83"/>
      <c r="O1457" s="68" t="s">
        <v>201</v>
      </c>
      <c r="P1457" s="70">
        <v>43975.843333333331</v>
      </c>
      <c r="Q1457" s="68" t="s">
        <v>4180</v>
      </c>
      <c r="R1457" s="68"/>
      <c r="S1457" s="68"/>
      <c r="T1457" s="68"/>
      <c r="U1457" s="70">
        <v>43975.843333333331</v>
      </c>
      <c r="V1457" s="71" t="s">
        <v>6476</v>
      </c>
      <c r="W1457" s="68"/>
      <c r="X1457" s="68"/>
      <c r="Y1457" s="73" t="s">
        <v>8476</v>
      </c>
      <c r="Z1457" s="68"/>
    </row>
    <row r="1458" spans="1:26" x14ac:dyDescent="0.25">
      <c r="A1458" s="66" t="s">
        <v>1333</v>
      </c>
      <c r="B1458" s="66" t="s">
        <v>1332</v>
      </c>
      <c r="C1458" s="77"/>
      <c r="D1458" s="78"/>
      <c r="E1458" s="79"/>
      <c r="F1458" s="80"/>
      <c r="G1458" s="77"/>
      <c r="H1458" s="76"/>
      <c r="I1458" s="81"/>
      <c r="J1458" s="81"/>
      <c r="K1458" s="36"/>
      <c r="L1458" s="82"/>
      <c r="M1458" s="82"/>
      <c r="N1458" s="83"/>
      <c r="O1458" s="68" t="s">
        <v>201</v>
      </c>
      <c r="P1458" s="70">
        <v>43975.843333333331</v>
      </c>
      <c r="Q1458" s="68" t="s">
        <v>4180</v>
      </c>
      <c r="R1458" s="68"/>
      <c r="S1458" s="68"/>
      <c r="T1458" s="68"/>
      <c r="U1458" s="70">
        <v>43975.843333333331</v>
      </c>
      <c r="V1458" s="71" t="s">
        <v>6476</v>
      </c>
      <c r="W1458" s="68"/>
      <c r="X1458" s="68"/>
      <c r="Y1458" s="73" t="s">
        <v>8476</v>
      </c>
      <c r="Z1458" s="68"/>
    </row>
    <row r="1459" spans="1:26" x14ac:dyDescent="0.25">
      <c r="A1459" s="66" t="s">
        <v>1334</v>
      </c>
      <c r="B1459" s="66" t="s">
        <v>2675</v>
      </c>
      <c r="C1459" s="77"/>
      <c r="D1459" s="78"/>
      <c r="E1459" s="79"/>
      <c r="F1459" s="80"/>
      <c r="G1459" s="77"/>
      <c r="H1459" s="76"/>
      <c r="I1459" s="81"/>
      <c r="J1459" s="81"/>
      <c r="K1459" s="36"/>
      <c r="L1459" s="82"/>
      <c r="M1459" s="82"/>
      <c r="N1459" s="83"/>
      <c r="O1459" s="68" t="s">
        <v>201</v>
      </c>
      <c r="P1459" s="70">
        <v>43975.843333333331</v>
      </c>
      <c r="Q1459" s="68" t="s">
        <v>4060</v>
      </c>
      <c r="R1459" s="68"/>
      <c r="S1459" s="68"/>
      <c r="T1459" s="68"/>
      <c r="U1459" s="70">
        <v>43975.843333333331</v>
      </c>
      <c r="V1459" s="71" t="s">
        <v>6477</v>
      </c>
      <c r="W1459" s="68"/>
      <c r="X1459" s="68"/>
      <c r="Y1459" s="73" t="s">
        <v>8477</v>
      </c>
      <c r="Z1459" s="68"/>
    </row>
    <row r="1460" spans="1:26" x14ac:dyDescent="0.25">
      <c r="A1460" s="66" t="s">
        <v>1335</v>
      </c>
      <c r="B1460" s="66" t="s">
        <v>1335</v>
      </c>
      <c r="C1460" s="77"/>
      <c r="D1460" s="78"/>
      <c r="E1460" s="79"/>
      <c r="F1460" s="80"/>
      <c r="G1460" s="77"/>
      <c r="H1460" s="76"/>
      <c r="I1460" s="81"/>
      <c r="J1460" s="81"/>
      <c r="K1460" s="36"/>
      <c r="L1460" s="82"/>
      <c r="M1460" s="82"/>
      <c r="N1460" s="83"/>
      <c r="O1460" s="68" t="s">
        <v>186</v>
      </c>
      <c r="P1460" s="70">
        <v>43975.843333333331</v>
      </c>
      <c r="Q1460" s="68" t="s">
        <v>4181</v>
      </c>
      <c r="R1460" s="71" t="s">
        <v>5053</v>
      </c>
      <c r="S1460" s="68" t="s">
        <v>203</v>
      </c>
      <c r="T1460" s="68"/>
      <c r="U1460" s="70">
        <v>43975.843333333331</v>
      </c>
      <c r="V1460" s="71" t="s">
        <v>6478</v>
      </c>
      <c r="W1460" s="68"/>
      <c r="X1460" s="68"/>
      <c r="Y1460" s="73" t="s">
        <v>8478</v>
      </c>
      <c r="Z1460" s="68"/>
    </row>
    <row r="1461" spans="1:26" x14ac:dyDescent="0.25">
      <c r="A1461" s="66" t="s">
        <v>1336</v>
      </c>
      <c r="B1461" s="66" t="s">
        <v>2758</v>
      </c>
      <c r="C1461" s="77"/>
      <c r="D1461" s="78"/>
      <c r="E1461" s="79"/>
      <c r="F1461" s="80"/>
      <c r="G1461" s="77"/>
      <c r="H1461" s="76"/>
      <c r="I1461" s="81"/>
      <c r="J1461" s="81"/>
      <c r="K1461" s="36"/>
      <c r="L1461" s="82"/>
      <c r="M1461" s="82"/>
      <c r="N1461" s="83"/>
      <c r="O1461" s="68" t="s">
        <v>201</v>
      </c>
      <c r="P1461" s="70">
        <v>43975.843333333331</v>
      </c>
      <c r="Q1461" s="68" t="s">
        <v>4182</v>
      </c>
      <c r="R1461" s="68"/>
      <c r="S1461" s="68"/>
      <c r="T1461" s="68"/>
      <c r="U1461" s="70">
        <v>43975.843333333331</v>
      </c>
      <c r="V1461" s="71" t="s">
        <v>6479</v>
      </c>
      <c r="W1461" s="68"/>
      <c r="X1461" s="68"/>
      <c r="Y1461" s="73" t="s">
        <v>8479</v>
      </c>
      <c r="Z1461" s="68"/>
    </row>
    <row r="1462" spans="1:26" x14ac:dyDescent="0.25">
      <c r="A1462" s="66" t="s">
        <v>1337</v>
      </c>
      <c r="B1462" s="66" t="s">
        <v>2759</v>
      </c>
      <c r="C1462" s="77"/>
      <c r="D1462" s="78"/>
      <c r="E1462" s="79"/>
      <c r="F1462" s="80"/>
      <c r="G1462" s="77"/>
      <c r="H1462" s="76"/>
      <c r="I1462" s="81"/>
      <c r="J1462" s="81"/>
      <c r="K1462" s="36"/>
      <c r="L1462" s="82"/>
      <c r="M1462" s="82"/>
      <c r="N1462" s="83"/>
      <c r="O1462" s="68" t="s">
        <v>202</v>
      </c>
      <c r="P1462" s="70">
        <v>43975.843333333331</v>
      </c>
      <c r="Q1462" s="68" t="s">
        <v>4183</v>
      </c>
      <c r="R1462" s="71" t="s">
        <v>5054</v>
      </c>
      <c r="S1462" s="68" t="s">
        <v>203</v>
      </c>
      <c r="T1462" s="68"/>
      <c r="U1462" s="70">
        <v>43975.843333333331</v>
      </c>
      <c r="V1462" s="71" t="s">
        <v>6480</v>
      </c>
      <c r="W1462" s="68"/>
      <c r="X1462" s="68"/>
      <c r="Y1462" s="73" t="s">
        <v>8480</v>
      </c>
      <c r="Z1462" s="68"/>
    </row>
    <row r="1463" spans="1:26" x14ac:dyDescent="0.25">
      <c r="A1463" s="66" t="s">
        <v>1338</v>
      </c>
      <c r="B1463" s="66" t="s">
        <v>1338</v>
      </c>
      <c r="C1463" s="77"/>
      <c r="D1463" s="78"/>
      <c r="E1463" s="79"/>
      <c r="F1463" s="80"/>
      <c r="G1463" s="77"/>
      <c r="H1463" s="76"/>
      <c r="I1463" s="81"/>
      <c r="J1463" s="81"/>
      <c r="K1463" s="36"/>
      <c r="L1463" s="82"/>
      <c r="M1463" s="82"/>
      <c r="N1463" s="83"/>
      <c r="O1463" s="68" t="s">
        <v>186</v>
      </c>
      <c r="P1463" s="70">
        <v>43975.843333333331</v>
      </c>
      <c r="Q1463" s="68" t="s">
        <v>4184</v>
      </c>
      <c r="R1463" s="68"/>
      <c r="S1463" s="68"/>
      <c r="T1463" s="68"/>
      <c r="U1463" s="70">
        <v>43975.843333333331</v>
      </c>
      <c r="V1463" s="71" t="s">
        <v>6481</v>
      </c>
      <c r="W1463" s="68"/>
      <c r="X1463" s="68"/>
      <c r="Y1463" s="73" t="s">
        <v>8481</v>
      </c>
      <c r="Z1463" s="68"/>
    </row>
    <row r="1464" spans="1:26" x14ac:dyDescent="0.25">
      <c r="A1464" s="66" t="s">
        <v>1339</v>
      </c>
      <c r="B1464" s="66" t="s">
        <v>2760</v>
      </c>
      <c r="C1464" s="77"/>
      <c r="D1464" s="78"/>
      <c r="E1464" s="79"/>
      <c r="F1464" s="80"/>
      <c r="G1464" s="77"/>
      <c r="H1464" s="76"/>
      <c r="I1464" s="81"/>
      <c r="J1464" s="81"/>
      <c r="K1464" s="36"/>
      <c r="L1464" s="82"/>
      <c r="M1464" s="82"/>
      <c r="N1464" s="83"/>
      <c r="O1464" s="68" t="s">
        <v>201</v>
      </c>
      <c r="P1464" s="70">
        <v>43975.843333333331</v>
      </c>
      <c r="Q1464" s="68" t="s">
        <v>4185</v>
      </c>
      <c r="R1464" s="68"/>
      <c r="S1464" s="68"/>
      <c r="T1464" s="68"/>
      <c r="U1464" s="70">
        <v>43975.843333333331</v>
      </c>
      <c r="V1464" s="71" t="s">
        <v>6482</v>
      </c>
      <c r="W1464" s="68"/>
      <c r="X1464" s="68"/>
      <c r="Y1464" s="73" t="s">
        <v>8482</v>
      </c>
      <c r="Z1464" s="68"/>
    </row>
    <row r="1465" spans="1:26" x14ac:dyDescent="0.25">
      <c r="A1465" s="66" t="s">
        <v>1340</v>
      </c>
      <c r="B1465" s="66" t="s">
        <v>2761</v>
      </c>
      <c r="C1465" s="77"/>
      <c r="D1465" s="78"/>
      <c r="E1465" s="79"/>
      <c r="F1465" s="80"/>
      <c r="G1465" s="77"/>
      <c r="H1465" s="76"/>
      <c r="I1465" s="81"/>
      <c r="J1465" s="81"/>
      <c r="K1465" s="36"/>
      <c r="L1465" s="82"/>
      <c r="M1465" s="82"/>
      <c r="N1465" s="83"/>
      <c r="O1465" s="68" t="s">
        <v>201</v>
      </c>
      <c r="P1465" s="70">
        <v>43975.843333333331</v>
      </c>
      <c r="Q1465" s="68" t="s">
        <v>4186</v>
      </c>
      <c r="R1465" s="68"/>
      <c r="S1465" s="68"/>
      <c r="T1465" s="68"/>
      <c r="U1465" s="70">
        <v>43975.843333333331</v>
      </c>
      <c r="V1465" s="71" t="s">
        <v>6483</v>
      </c>
      <c r="W1465" s="68"/>
      <c r="X1465" s="68"/>
      <c r="Y1465" s="73" t="s">
        <v>8483</v>
      </c>
      <c r="Z1465" s="68"/>
    </row>
    <row r="1466" spans="1:26" x14ac:dyDescent="0.25">
      <c r="A1466" s="66" t="s">
        <v>1341</v>
      </c>
      <c r="B1466" s="66" t="s">
        <v>1341</v>
      </c>
      <c r="C1466" s="77"/>
      <c r="D1466" s="78"/>
      <c r="E1466" s="79"/>
      <c r="F1466" s="80"/>
      <c r="G1466" s="77"/>
      <c r="H1466" s="76"/>
      <c r="I1466" s="81"/>
      <c r="J1466" s="81"/>
      <c r="K1466" s="36"/>
      <c r="L1466" s="82"/>
      <c r="M1466" s="82"/>
      <c r="N1466" s="83"/>
      <c r="O1466" s="68" t="s">
        <v>186</v>
      </c>
      <c r="P1466" s="70">
        <v>43975.843333333331</v>
      </c>
      <c r="Q1466" s="73" t="s">
        <v>4187</v>
      </c>
      <c r="R1466" s="68"/>
      <c r="S1466" s="68"/>
      <c r="T1466" s="68"/>
      <c r="U1466" s="70">
        <v>43975.843333333331</v>
      </c>
      <c r="V1466" s="71" t="s">
        <v>6484</v>
      </c>
      <c r="W1466" s="68"/>
      <c r="X1466" s="68"/>
      <c r="Y1466" s="73" t="s">
        <v>8484</v>
      </c>
      <c r="Z1466" s="68"/>
    </row>
    <row r="1467" spans="1:26" x14ac:dyDescent="0.25">
      <c r="A1467" s="66" t="s">
        <v>1342</v>
      </c>
      <c r="B1467" s="66" t="s">
        <v>1342</v>
      </c>
      <c r="C1467" s="77"/>
      <c r="D1467" s="78"/>
      <c r="E1467" s="79"/>
      <c r="F1467" s="80"/>
      <c r="G1467" s="77"/>
      <c r="H1467" s="76"/>
      <c r="I1467" s="81"/>
      <c r="J1467" s="81"/>
      <c r="K1467" s="36"/>
      <c r="L1467" s="82"/>
      <c r="M1467" s="82"/>
      <c r="N1467" s="83"/>
      <c r="O1467" s="68" t="s">
        <v>186</v>
      </c>
      <c r="P1467" s="70">
        <v>43975.843344907407</v>
      </c>
      <c r="Q1467" s="68" t="s">
        <v>4188</v>
      </c>
      <c r="R1467" s="71" t="s">
        <v>5055</v>
      </c>
      <c r="S1467" s="68" t="s">
        <v>203</v>
      </c>
      <c r="T1467" s="68" t="s">
        <v>5272</v>
      </c>
      <c r="U1467" s="70">
        <v>43975.843344907407</v>
      </c>
      <c r="V1467" s="71" t="s">
        <v>6485</v>
      </c>
      <c r="W1467" s="68"/>
      <c r="X1467" s="68"/>
      <c r="Y1467" s="73" t="s">
        <v>8485</v>
      </c>
      <c r="Z1467" s="68"/>
    </row>
    <row r="1468" spans="1:26" x14ac:dyDescent="0.25">
      <c r="A1468" s="66" t="s">
        <v>1343</v>
      </c>
      <c r="B1468" s="66" t="s">
        <v>2762</v>
      </c>
      <c r="C1468" s="77"/>
      <c r="D1468" s="78"/>
      <c r="E1468" s="79"/>
      <c r="F1468" s="80"/>
      <c r="G1468" s="77"/>
      <c r="H1468" s="76"/>
      <c r="I1468" s="81"/>
      <c r="J1468" s="81"/>
      <c r="K1468" s="36"/>
      <c r="L1468" s="82"/>
      <c r="M1468" s="82"/>
      <c r="N1468" s="83"/>
      <c r="O1468" s="68" t="s">
        <v>201</v>
      </c>
      <c r="P1468" s="70">
        <v>43975.843344907407</v>
      </c>
      <c r="Q1468" s="68" t="s">
        <v>4189</v>
      </c>
      <c r="R1468" s="68"/>
      <c r="S1468" s="68"/>
      <c r="T1468" s="68"/>
      <c r="U1468" s="70">
        <v>43975.843344907407</v>
      </c>
      <c r="V1468" s="71" t="s">
        <v>6486</v>
      </c>
      <c r="W1468" s="68"/>
      <c r="X1468" s="68"/>
      <c r="Y1468" s="73" t="s">
        <v>8486</v>
      </c>
      <c r="Z1468" s="68"/>
    </row>
    <row r="1469" spans="1:26" x14ac:dyDescent="0.25">
      <c r="A1469" s="66" t="s">
        <v>1343</v>
      </c>
      <c r="B1469" s="66" t="s">
        <v>2763</v>
      </c>
      <c r="C1469" s="77"/>
      <c r="D1469" s="78"/>
      <c r="E1469" s="79"/>
      <c r="F1469" s="80"/>
      <c r="G1469" s="77"/>
      <c r="H1469" s="76"/>
      <c r="I1469" s="81"/>
      <c r="J1469" s="81"/>
      <c r="K1469" s="36"/>
      <c r="L1469" s="82"/>
      <c r="M1469" s="82"/>
      <c r="N1469" s="83"/>
      <c r="O1469" s="68" t="s">
        <v>201</v>
      </c>
      <c r="P1469" s="70">
        <v>43975.843344907407</v>
      </c>
      <c r="Q1469" s="68" t="s">
        <v>4189</v>
      </c>
      <c r="R1469" s="68"/>
      <c r="S1469" s="68"/>
      <c r="T1469" s="68"/>
      <c r="U1469" s="70">
        <v>43975.843344907407</v>
      </c>
      <c r="V1469" s="71" t="s">
        <v>6486</v>
      </c>
      <c r="W1469" s="68"/>
      <c r="X1469" s="68"/>
      <c r="Y1469" s="73" t="s">
        <v>8486</v>
      </c>
      <c r="Z1469" s="68"/>
    </row>
    <row r="1470" spans="1:26" x14ac:dyDescent="0.25">
      <c r="A1470" s="66" t="s">
        <v>1344</v>
      </c>
      <c r="B1470" s="66" t="s">
        <v>2764</v>
      </c>
      <c r="C1470" s="77"/>
      <c r="D1470" s="78"/>
      <c r="E1470" s="79"/>
      <c r="F1470" s="80"/>
      <c r="G1470" s="77"/>
      <c r="H1470" s="76"/>
      <c r="I1470" s="81"/>
      <c r="J1470" s="81"/>
      <c r="K1470" s="36"/>
      <c r="L1470" s="82"/>
      <c r="M1470" s="82"/>
      <c r="N1470" s="83"/>
      <c r="O1470" s="68" t="s">
        <v>201</v>
      </c>
      <c r="P1470" s="70">
        <v>43975.843344907407</v>
      </c>
      <c r="Q1470" s="68" t="s">
        <v>4190</v>
      </c>
      <c r="R1470" s="68"/>
      <c r="S1470" s="68"/>
      <c r="T1470" s="68"/>
      <c r="U1470" s="70">
        <v>43975.843344907407</v>
      </c>
      <c r="V1470" s="71" t="s">
        <v>6487</v>
      </c>
      <c r="W1470" s="68"/>
      <c r="X1470" s="68"/>
      <c r="Y1470" s="73" t="s">
        <v>8487</v>
      </c>
      <c r="Z1470" s="68"/>
    </row>
    <row r="1471" spans="1:26" x14ac:dyDescent="0.25">
      <c r="A1471" s="66" t="s">
        <v>1345</v>
      </c>
      <c r="B1471" s="66" t="s">
        <v>1777</v>
      </c>
      <c r="C1471" s="77"/>
      <c r="D1471" s="78"/>
      <c r="E1471" s="79"/>
      <c r="F1471" s="80"/>
      <c r="G1471" s="77"/>
      <c r="H1471" s="76"/>
      <c r="I1471" s="81"/>
      <c r="J1471" s="81"/>
      <c r="K1471" s="36"/>
      <c r="L1471" s="82"/>
      <c r="M1471" s="82"/>
      <c r="N1471" s="83"/>
      <c r="O1471" s="68" t="s">
        <v>201</v>
      </c>
      <c r="P1471" s="70">
        <v>43975.842905092592</v>
      </c>
      <c r="Q1471" s="68" t="s">
        <v>4191</v>
      </c>
      <c r="R1471" s="68"/>
      <c r="S1471" s="68"/>
      <c r="T1471" s="68"/>
      <c r="U1471" s="70">
        <v>43975.842905092592</v>
      </c>
      <c r="V1471" s="71" t="s">
        <v>6488</v>
      </c>
      <c r="W1471" s="68"/>
      <c r="X1471" s="68"/>
      <c r="Y1471" s="73" t="s">
        <v>8488</v>
      </c>
      <c r="Z1471" s="68"/>
    </row>
    <row r="1472" spans="1:26" x14ac:dyDescent="0.25">
      <c r="A1472" s="66" t="s">
        <v>1345</v>
      </c>
      <c r="B1472" s="66" t="s">
        <v>1813</v>
      </c>
      <c r="C1472" s="77"/>
      <c r="D1472" s="78"/>
      <c r="E1472" s="79"/>
      <c r="F1472" s="80"/>
      <c r="G1472" s="77"/>
      <c r="H1472" s="76"/>
      <c r="I1472" s="81"/>
      <c r="J1472" s="81"/>
      <c r="K1472" s="36"/>
      <c r="L1472" s="82"/>
      <c r="M1472" s="82"/>
      <c r="N1472" s="83"/>
      <c r="O1472" s="68" t="s">
        <v>201</v>
      </c>
      <c r="P1472" s="70">
        <v>43975.843344907407</v>
      </c>
      <c r="Q1472" s="68" t="s">
        <v>4008</v>
      </c>
      <c r="R1472" s="68"/>
      <c r="S1472" s="68"/>
      <c r="T1472" s="68"/>
      <c r="U1472" s="70">
        <v>43975.843344907407</v>
      </c>
      <c r="V1472" s="71" t="s">
        <v>6489</v>
      </c>
      <c r="W1472" s="68"/>
      <c r="X1472" s="68"/>
      <c r="Y1472" s="73" t="s">
        <v>8489</v>
      </c>
      <c r="Z1472" s="68"/>
    </row>
    <row r="1473" spans="1:26" x14ac:dyDescent="0.25">
      <c r="A1473" s="66" t="s">
        <v>1346</v>
      </c>
      <c r="B1473" s="66" t="s">
        <v>2765</v>
      </c>
      <c r="C1473" s="77"/>
      <c r="D1473" s="78"/>
      <c r="E1473" s="79"/>
      <c r="F1473" s="80"/>
      <c r="G1473" s="77"/>
      <c r="H1473" s="76"/>
      <c r="I1473" s="81"/>
      <c r="J1473" s="81"/>
      <c r="K1473" s="36"/>
      <c r="L1473" s="82"/>
      <c r="M1473" s="82"/>
      <c r="N1473" s="83"/>
      <c r="O1473" s="68" t="s">
        <v>201</v>
      </c>
      <c r="P1473" s="70">
        <v>43975.843159722222</v>
      </c>
      <c r="Q1473" s="68" t="s">
        <v>4192</v>
      </c>
      <c r="R1473" s="68"/>
      <c r="S1473" s="68"/>
      <c r="T1473" s="68"/>
      <c r="U1473" s="70">
        <v>43975.843159722222</v>
      </c>
      <c r="V1473" s="71" t="s">
        <v>6490</v>
      </c>
      <c r="W1473" s="68"/>
      <c r="X1473" s="68"/>
      <c r="Y1473" s="73" t="s">
        <v>8490</v>
      </c>
      <c r="Z1473" s="68"/>
    </row>
    <row r="1474" spans="1:26" x14ac:dyDescent="0.25">
      <c r="A1474" s="66" t="s">
        <v>1346</v>
      </c>
      <c r="B1474" s="66" t="s">
        <v>1346</v>
      </c>
      <c r="C1474" s="77"/>
      <c r="D1474" s="78"/>
      <c r="E1474" s="79"/>
      <c r="F1474" s="80"/>
      <c r="G1474" s="77"/>
      <c r="H1474" s="76"/>
      <c r="I1474" s="81"/>
      <c r="J1474" s="81"/>
      <c r="K1474" s="36"/>
      <c r="L1474" s="82"/>
      <c r="M1474" s="82"/>
      <c r="N1474" s="83"/>
      <c r="O1474" s="68" t="s">
        <v>186</v>
      </c>
      <c r="P1474" s="70">
        <v>43975.843240740738</v>
      </c>
      <c r="Q1474" s="68" t="s">
        <v>4193</v>
      </c>
      <c r="R1474" s="68"/>
      <c r="S1474" s="68"/>
      <c r="T1474" s="68"/>
      <c r="U1474" s="70">
        <v>43975.843240740738</v>
      </c>
      <c r="V1474" s="71" t="s">
        <v>6491</v>
      </c>
      <c r="W1474" s="68"/>
      <c r="X1474" s="68"/>
      <c r="Y1474" s="73" t="s">
        <v>8491</v>
      </c>
      <c r="Z1474" s="68"/>
    </row>
    <row r="1475" spans="1:26" x14ac:dyDescent="0.25">
      <c r="A1475" s="66" t="s">
        <v>1346</v>
      </c>
      <c r="B1475" s="66" t="s">
        <v>1346</v>
      </c>
      <c r="C1475" s="77"/>
      <c r="D1475" s="78"/>
      <c r="E1475" s="79"/>
      <c r="F1475" s="80"/>
      <c r="G1475" s="77"/>
      <c r="H1475" s="76"/>
      <c r="I1475" s="81"/>
      <c r="J1475" s="81"/>
      <c r="K1475" s="36"/>
      <c r="L1475" s="82"/>
      <c r="M1475" s="82"/>
      <c r="N1475" s="83"/>
      <c r="O1475" s="68" t="s">
        <v>186</v>
      </c>
      <c r="P1475" s="70">
        <v>43975.843344907407</v>
      </c>
      <c r="Q1475" s="68" t="s">
        <v>4194</v>
      </c>
      <c r="R1475" s="68"/>
      <c r="S1475" s="68"/>
      <c r="T1475" s="68"/>
      <c r="U1475" s="70">
        <v>43975.843344907407</v>
      </c>
      <c r="V1475" s="71" t="s">
        <v>6492</v>
      </c>
      <c r="W1475" s="68"/>
      <c r="X1475" s="68"/>
      <c r="Y1475" s="73" t="s">
        <v>8492</v>
      </c>
      <c r="Z1475" s="68"/>
    </row>
    <row r="1476" spans="1:26" x14ac:dyDescent="0.25">
      <c r="A1476" s="66" t="s">
        <v>1347</v>
      </c>
      <c r="B1476" s="66" t="s">
        <v>1347</v>
      </c>
      <c r="C1476" s="77"/>
      <c r="D1476" s="78"/>
      <c r="E1476" s="79"/>
      <c r="F1476" s="80"/>
      <c r="G1476" s="77"/>
      <c r="H1476" s="76"/>
      <c r="I1476" s="81"/>
      <c r="J1476" s="81"/>
      <c r="K1476" s="36"/>
      <c r="L1476" s="82"/>
      <c r="M1476" s="82"/>
      <c r="N1476" s="83"/>
      <c r="O1476" s="68" t="s">
        <v>186</v>
      </c>
      <c r="P1476" s="70">
        <v>43975.843344907407</v>
      </c>
      <c r="Q1476" s="68" t="s">
        <v>4195</v>
      </c>
      <c r="R1476" s="71" t="s">
        <v>5056</v>
      </c>
      <c r="S1476" s="68" t="s">
        <v>203</v>
      </c>
      <c r="T1476" s="68" t="s">
        <v>5273</v>
      </c>
      <c r="U1476" s="70">
        <v>43975.843344907407</v>
      </c>
      <c r="V1476" s="71" t="s">
        <v>6493</v>
      </c>
      <c r="W1476" s="68"/>
      <c r="X1476" s="68"/>
      <c r="Y1476" s="73" t="s">
        <v>8493</v>
      </c>
      <c r="Z1476" s="68"/>
    </row>
    <row r="1477" spans="1:26" x14ac:dyDescent="0.25">
      <c r="A1477" s="66" t="s">
        <v>1348</v>
      </c>
      <c r="B1477" s="66" t="s">
        <v>2021</v>
      </c>
      <c r="C1477" s="77"/>
      <c r="D1477" s="78"/>
      <c r="E1477" s="79"/>
      <c r="F1477" s="80"/>
      <c r="G1477" s="77"/>
      <c r="H1477" s="76"/>
      <c r="I1477" s="81"/>
      <c r="J1477" s="81"/>
      <c r="K1477" s="36"/>
      <c r="L1477" s="82"/>
      <c r="M1477" s="82"/>
      <c r="N1477" s="83"/>
      <c r="O1477" s="68" t="s">
        <v>201</v>
      </c>
      <c r="P1477" s="70">
        <v>43975.843344907407</v>
      </c>
      <c r="Q1477" s="68" t="s">
        <v>4196</v>
      </c>
      <c r="R1477" s="71" t="s">
        <v>5057</v>
      </c>
      <c r="S1477" s="68" t="s">
        <v>203</v>
      </c>
      <c r="T1477" s="68" t="s">
        <v>5209</v>
      </c>
      <c r="U1477" s="70">
        <v>43975.843344907407</v>
      </c>
      <c r="V1477" s="71" t="s">
        <v>6494</v>
      </c>
      <c r="W1477" s="68"/>
      <c r="X1477" s="68"/>
      <c r="Y1477" s="73" t="s">
        <v>8494</v>
      </c>
      <c r="Z1477" s="68"/>
    </row>
    <row r="1478" spans="1:26" x14ac:dyDescent="0.25">
      <c r="A1478" s="66" t="s">
        <v>1349</v>
      </c>
      <c r="B1478" s="66" t="s">
        <v>1349</v>
      </c>
      <c r="C1478" s="77"/>
      <c r="D1478" s="78"/>
      <c r="E1478" s="79"/>
      <c r="F1478" s="80"/>
      <c r="G1478" s="77"/>
      <c r="H1478" s="76"/>
      <c r="I1478" s="81"/>
      <c r="J1478" s="81"/>
      <c r="K1478" s="36"/>
      <c r="L1478" s="82"/>
      <c r="M1478" s="82"/>
      <c r="N1478" s="83"/>
      <c r="O1478" s="68" t="s">
        <v>186</v>
      </c>
      <c r="P1478" s="70">
        <v>43975.843344907407</v>
      </c>
      <c r="Q1478" s="68" t="s">
        <v>4197</v>
      </c>
      <c r="R1478" s="68"/>
      <c r="S1478" s="68"/>
      <c r="T1478" s="68"/>
      <c r="U1478" s="70">
        <v>43975.843344907407</v>
      </c>
      <c r="V1478" s="71" t="s">
        <v>6495</v>
      </c>
      <c r="W1478" s="68"/>
      <c r="X1478" s="68"/>
      <c r="Y1478" s="73" t="s">
        <v>8495</v>
      </c>
      <c r="Z1478" s="68"/>
    </row>
    <row r="1479" spans="1:26" x14ac:dyDescent="0.25">
      <c r="A1479" s="66" t="s">
        <v>1350</v>
      </c>
      <c r="B1479" s="66" t="s">
        <v>2766</v>
      </c>
      <c r="C1479" s="77"/>
      <c r="D1479" s="78"/>
      <c r="E1479" s="79"/>
      <c r="F1479" s="80"/>
      <c r="G1479" s="77"/>
      <c r="H1479" s="76"/>
      <c r="I1479" s="81"/>
      <c r="J1479" s="81"/>
      <c r="K1479" s="36"/>
      <c r="L1479" s="82"/>
      <c r="M1479" s="82"/>
      <c r="N1479" s="83"/>
      <c r="O1479" s="68" t="s">
        <v>202</v>
      </c>
      <c r="P1479" s="70">
        <v>43975.843344907407</v>
      </c>
      <c r="Q1479" s="68" t="s">
        <v>4198</v>
      </c>
      <c r="R1479" s="68"/>
      <c r="S1479" s="68"/>
      <c r="T1479" s="68"/>
      <c r="U1479" s="70">
        <v>43975.843344907407</v>
      </c>
      <c r="V1479" s="71" t="s">
        <v>6496</v>
      </c>
      <c r="W1479" s="68"/>
      <c r="X1479" s="68"/>
      <c r="Y1479" s="73" t="s">
        <v>8496</v>
      </c>
      <c r="Z1479" s="73" t="s">
        <v>9514</v>
      </c>
    </row>
    <row r="1480" spans="1:26" x14ac:dyDescent="0.25">
      <c r="A1480" s="66" t="s">
        <v>1351</v>
      </c>
      <c r="B1480" s="66" t="s">
        <v>2767</v>
      </c>
      <c r="C1480" s="77"/>
      <c r="D1480" s="78"/>
      <c r="E1480" s="79"/>
      <c r="F1480" s="80"/>
      <c r="G1480" s="77"/>
      <c r="H1480" s="76"/>
      <c r="I1480" s="81"/>
      <c r="J1480" s="81"/>
      <c r="K1480" s="36"/>
      <c r="L1480" s="82"/>
      <c r="M1480" s="82"/>
      <c r="N1480" s="83"/>
      <c r="O1480" s="68" t="s">
        <v>201</v>
      </c>
      <c r="P1480" s="70">
        <v>43975.843344907407</v>
      </c>
      <c r="Q1480" s="68" t="s">
        <v>4199</v>
      </c>
      <c r="R1480" s="68"/>
      <c r="S1480" s="68"/>
      <c r="T1480" s="68"/>
      <c r="U1480" s="70">
        <v>43975.843344907407</v>
      </c>
      <c r="V1480" s="71" t="s">
        <v>6497</v>
      </c>
      <c r="W1480" s="68"/>
      <c r="X1480" s="68"/>
      <c r="Y1480" s="73" t="s">
        <v>8497</v>
      </c>
      <c r="Z1480" s="68"/>
    </row>
    <row r="1481" spans="1:26" x14ac:dyDescent="0.25">
      <c r="A1481" s="66" t="s">
        <v>1352</v>
      </c>
      <c r="B1481" s="66" t="s">
        <v>1352</v>
      </c>
      <c r="C1481" s="77"/>
      <c r="D1481" s="78"/>
      <c r="E1481" s="79"/>
      <c r="F1481" s="80"/>
      <c r="G1481" s="77"/>
      <c r="H1481" s="76"/>
      <c r="I1481" s="81"/>
      <c r="J1481" s="81"/>
      <c r="K1481" s="36"/>
      <c r="L1481" s="82"/>
      <c r="M1481" s="82"/>
      <c r="N1481" s="83"/>
      <c r="O1481" s="68" t="s">
        <v>186</v>
      </c>
      <c r="P1481" s="70">
        <v>43975.843344907407</v>
      </c>
      <c r="Q1481" s="68" t="s">
        <v>4200</v>
      </c>
      <c r="R1481" s="71" t="s">
        <v>5058</v>
      </c>
      <c r="S1481" s="68" t="s">
        <v>203</v>
      </c>
      <c r="T1481" s="68" t="s">
        <v>5274</v>
      </c>
      <c r="U1481" s="70">
        <v>43975.843344907407</v>
      </c>
      <c r="V1481" s="71" t="s">
        <v>6498</v>
      </c>
      <c r="W1481" s="68"/>
      <c r="X1481" s="68"/>
      <c r="Y1481" s="73" t="s">
        <v>8498</v>
      </c>
      <c r="Z1481" s="68"/>
    </row>
    <row r="1482" spans="1:26" x14ac:dyDescent="0.25">
      <c r="A1482" s="66" t="s">
        <v>1353</v>
      </c>
      <c r="B1482" s="66" t="s">
        <v>2768</v>
      </c>
      <c r="C1482" s="77"/>
      <c r="D1482" s="78"/>
      <c r="E1482" s="79"/>
      <c r="F1482" s="80"/>
      <c r="G1482" s="77"/>
      <c r="H1482" s="76"/>
      <c r="I1482" s="81"/>
      <c r="J1482" s="81"/>
      <c r="K1482" s="36"/>
      <c r="L1482" s="82"/>
      <c r="M1482" s="82"/>
      <c r="N1482" s="83"/>
      <c r="O1482" s="68" t="s">
        <v>201</v>
      </c>
      <c r="P1482" s="70">
        <v>43975.843344907407</v>
      </c>
      <c r="Q1482" s="68" t="s">
        <v>4201</v>
      </c>
      <c r="R1482" s="68"/>
      <c r="S1482" s="68"/>
      <c r="T1482" s="68"/>
      <c r="U1482" s="70">
        <v>43975.843344907407</v>
      </c>
      <c r="V1482" s="71" t="s">
        <v>6499</v>
      </c>
      <c r="W1482" s="68"/>
      <c r="X1482" s="68"/>
      <c r="Y1482" s="73" t="s">
        <v>8499</v>
      </c>
      <c r="Z1482" s="68"/>
    </row>
    <row r="1483" spans="1:26" x14ac:dyDescent="0.25">
      <c r="A1483" s="66" t="s">
        <v>1354</v>
      </c>
      <c r="B1483" s="66" t="s">
        <v>2769</v>
      </c>
      <c r="C1483" s="77"/>
      <c r="D1483" s="78"/>
      <c r="E1483" s="79"/>
      <c r="F1483" s="80"/>
      <c r="G1483" s="77"/>
      <c r="H1483" s="76"/>
      <c r="I1483" s="81"/>
      <c r="J1483" s="81"/>
      <c r="K1483" s="36"/>
      <c r="L1483" s="82"/>
      <c r="M1483" s="82"/>
      <c r="N1483" s="83"/>
      <c r="O1483" s="68" t="s">
        <v>201</v>
      </c>
      <c r="P1483" s="70">
        <v>43975.843344907407</v>
      </c>
      <c r="Q1483" s="68" t="s">
        <v>4202</v>
      </c>
      <c r="R1483" s="68"/>
      <c r="S1483" s="68"/>
      <c r="T1483" s="68"/>
      <c r="U1483" s="70">
        <v>43975.843344907407</v>
      </c>
      <c r="V1483" s="71" t="s">
        <v>6500</v>
      </c>
      <c r="W1483" s="68"/>
      <c r="X1483" s="68"/>
      <c r="Y1483" s="73" t="s">
        <v>8500</v>
      </c>
      <c r="Z1483" s="68"/>
    </row>
    <row r="1484" spans="1:26" x14ac:dyDescent="0.25">
      <c r="A1484" s="66" t="s">
        <v>1355</v>
      </c>
      <c r="B1484" s="66" t="s">
        <v>2770</v>
      </c>
      <c r="C1484" s="77"/>
      <c r="D1484" s="78"/>
      <c r="E1484" s="79"/>
      <c r="F1484" s="80"/>
      <c r="G1484" s="77"/>
      <c r="H1484" s="76"/>
      <c r="I1484" s="81"/>
      <c r="J1484" s="81"/>
      <c r="K1484" s="36"/>
      <c r="L1484" s="82"/>
      <c r="M1484" s="82"/>
      <c r="N1484" s="83"/>
      <c r="O1484" s="68" t="s">
        <v>201</v>
      </c>
      <c r="P1484" s="70">
        <v>43975.843078703707</v>
      </c>
      <c r="Q1484" s="68" t="s">
        <v>4203</v>
      </c>
      <c r="R1484" s="68"/>
      <c r="S1484" s="68"/>
      <c r="T1484" s="68"/>
      <c r="U1484" s="70">
        <v>43975.843078703707</v>
      </c>
      <c r="V1484" s="71" t="s">
        <v>6501</v>
      </c>
      <c r="W1484" s="68"/>
      <c r="X1484" s="68"/>
      <c r="Y1484" s="73" t="s">
        <v>8501</v>
      </c>
      <c r="Z1484" s="68"/>
    </row>
    <row r="1485" spans="1:26" x14ac:dyDescent="0.25">
      <c r="A1485" s="66" t="s">
        <v>1355</v>
      </c>
      <c r="B1485" s="66" t="s">
        <v>1355</v>
      </c>
      <c r="C1485" s="77"/>
      <c r="D1485" s="78"/>
      <c r="E1485" s="79"/>
      <c r="F1485" s="80"/>
      <c r="G1485" s="77"/>
      <c r="H1485" s="76"/>
      <c r="I1485" s="81"/>
      <c r="J1485" s="81"/>
      <c r="K1485" s="36"/>
      <c r="L1485" s="82"/>
      <c r="M1485" s="82"/>
      <c r="N1485" s="83"/>
      <c r="O1485" s="68" t="s">
        <v>186</v>
      </c>
      <c r="P1485" s="70">
        <v>43975.843344907407</v>
      </c>
      <c r="Q1485" s="68" t="s">
        <v>3517</v>
      </c>
      <c r="R1485" s="68"/>
      <c r="S1485" s="68"/>
      <c r="T1485" s="68"/>
      <c r="U1485" s="70">
        <v>43975.843344907407</v>
      </c>
      <c r="V1485" s="71" t="s">
        <v>6502</v>
      </c>
      <c r="W1485" s="68"/>
      <c r="X1485" s="68"/>
      <c r="Y1485" s="73" t="s">
        <v>8502</v>
      </c>
      <c r="Z1485" s="68"/>
    </row>
    <row r="1486" spans="1:26" x14ac:dyDescent="0.25">
      <c r="A1486" s="66" t="s">
        <v>1356</v>
      </c>
      <c r="B1486" s="66" t="s">
        <v>2771</v>
      </c>
      <c r="C1486" s="77"/>
      <c r="D1486" s="78"/>
      <c r="E1486" s="79"/>
      <c r="F1486" s="80"/>
      <c r="G1486" s="77"/>
      <c r="H1486" s="76"/>
      <c r="I1486" s="81"/>
      <c r="J1486" s="81"/>
      <c r="K1486" s="36"/>
      <c r="L1486" s="82"/>
      <c r="M1486" s="82"/>
      <c r="N1486" s="83"/>
      <c r="O1486" s="68" t="s">
        <v>201</v>
      </c>
      <c r="P1486" s="70">
        <v>43975.842824074076</v>
      </c>
      <c r="Q1486" s="68" t="s">
        <v>4204</v>
      </c>
      <c r="R1486" s="68"/>
      <c r="S1486" s="68"/>
      <c r="T1486" s="68"/>
      <c r="U1486" s="70">
        <v>43975.842824074076</v>
      </c>
      <c r="V1486" s="71" t="s">
        <v>6503</v>
      </c>
      <c r="W1486" s="68"/>
      <c r="X1486" s="68"/>
      <c r="Y1486" s="73" t="s">
        <v>8503</v>
      </c>
      <c r="Z1486" s="68"/>
    </row>
    <row r="1487" spans="1:26" x14ac:dyDescent="0.25">
      <c r="A1487" s="66" t="s">
        <v>1356</v>
      </c>
      <c r="B1487" s="66" t="s">
        <v>2772</v>
      </c>
      <c r="C1487" s="77"/>
      <c r="D1487" s="78"/>
      <c r="E1487" s="79"/>
      <c r="F1487" s="80"/>
      <c r="G1487" s="77"/>
      <c r="H1487" s="76"/>
      <c r="I1487" s="81"/>
      <c r="J1487" s="81"/>
      <c r="K1487" s="36"/>
      <c r="L1487" s="82"/>
      <c r="M1487" s="82"/>
      <c r="N1487" s="83"/>
      <c r="O1487" s="68" t="s">
        <v>201</v>
      </c>
      <c r="P1487" s="70">
        <v>43975.842893518522</v>
      </c>
      <c r="Q1487" s="68" t="s">
        <v>4205</v>
      </c>
      <c r="R1487" s="68"/>
      <c r="S1487" s="68"/>
      <c r="T1487" s="68"/>
      <c r="U1487" s="70">
        <v>43975.842893518522</v>
      </c>
      <c r="V1487" s="71" t="s">
        <v>6504</v>
      </c>
      <c r="W1487" s="68"/>
      <c r="X1487" s="68"/>
      <c r="Y1487" s="73" t="s">
        <v>8504</v>
      </c>
      <c r="Z1487" s="68"/>
    </row>
    <row r="1488" spans="1:26" x14ac:dyDescent="0.25">
      <c r="A1488" s="66" t="s">
        <v>1356</v>
      </c>
      <c r="B1488" s="66" t="s">
        <v>2773</v>
      </c>
      <c r="C1488" s="77"/>
      <c r="D1488" s="78"/>
      <c r="E1488" s="79"/>
      <c r="F1488" s="80"/>
      <c r="G1488" s="77"/>
      <c r="H1488" s="76"/>
      <c r="I1488" s="81"/>
      <c r="J1488" s="81"/>
      <c r="K1488" s="36"/>
      <c r="L1488" s="82"/>
      <c r="M1488" s="82"/>
      <c r="N1488" s="83"/>
      <c r="O1488" s="68" t="s">
        <v>201</v>
      </c>
      <c r="P1488" s="70">
        <v>43975.842986111114</v>
      </c>
      <c r="Q1488" s="68" t="s">
        <v>4206</v>
      </c>
      <c r="R1488" s="68"/>
      <c r="S1488" s="68"/>
      <c r="T1488" s="68"/>
      <c r="U1488" s="70">
        <v>43975.842986111114</v>
      </c>
      <c r="V1488" s="71" t="s">
        <v>6505</v>
      </c>
      <c r="W1488" s="68"/>
      <c r="X1488" s="68"/>
      <c r="Y1488" s="73" t="s">
        <v>8505</v>
      </c>
      <c r="Z1488" s="68"/>
    </row>
    <row r="1489" spans="1:26" x14ac:dyDescent="0.25">
      <c r="A1489" s="66" t="s">
        <v>1356</v>
      </c>
      <c r="B1489" s="66" t="s">
        <v>2774</v>
      </c>
      <c r="C1489" s="77"/>
      <c r="D1489" s="78"/>
      <c r="E1489" s="79"/>
      <c r="F1489" s="80"/>
      <c r="G1489" s="77"/>
      <c r="H1489" s="76"/>
      <c r="I1489" s="81"/>
      <c r="J1489" s="81"/>
      <c r="K1489" s="36"/>
      <c r="L1489" s="82"/>
      <c r="M1489" s="82"/>
      <c r="N1489" s="83"/>
      <c r="O1489" s="68" t="s">
        <v>201</v>
      </c>
      <c r="P1489" s="70">
        <v>43975.843344907407</v>
      </c>
      <c r="Q1489" s="68" t="s">
        <v>4207</v>
      </c>
      <c r="R1489" s="68"/>
      <c r="S1489" s="68"/>
      <c r="T1489" s="68"/>
      <c r="U1489" s="70">
        <v>43975.843344907407</v>
      </c>
      <c r="V1489" s="71" t="s">
        <v>6506</v>
      </c>
      <c r="W1489" s="68"/>
      <c r="X1489" s="68"/>
      <c r="Y1489" s="73" t="s">
        <v>8506</v>
      </c>
      <c r="Z1489" s="68"/>
    </row>
    <row r="1490" spans="1:26" x14ac:dyDescent="0.25">
      <c r="A1490" s="66" t="s">
        <v>1357</v>
      </c>
      <c r="B1490" s="66" t="s">
        <v>2775</v>
      </c>
      <c r="C1490" s="77"/>
      <c r="D1490" s="78"/>
      <c r="E1490" s="79"/>
      <c r="F1490" s="80"/>
      <c r="G1490" s="77"/>
      <c r="H1490" s="76"/>
      <c r="I1490" s="81"/>
      <c r="J1490" s="81"/>
      <c r="K1490" s="36"/>
      <c r="L1490" s="82"/>
      <c r="M1490" s="82"/>
      <c r="N1490" s="83"/>
      <c r="O1490" s="68" t="s">
        <v>201</v>
      </c>
      <c r="P1490" s="70">
        <v>43975.843344907407</v>
      </c>
      <c r="Q1490" s="68" t="s">
        <v>4208</v>
      </c>
      <c r="R1490" s="68"/>
      <c r="S1490" s="68"/>
      <c r="T1490" s="68" t="s">
        <v>5220</v>
      </c>
      <c r="U1490" s="70">
        <v>43975.843344907407</v>
      </c>
      <c r="V1490" s="71" t="s">
        <v>6507</v>
      </c>
      <c r="W1490" s="68"/>
      <c r="X1490" s="68"/>
      <c r="Y1490" s="73" t="s">
        <v>8507</v>
      </c>
      <c r="Z1490" s="68"/>
    </row>
    <row r="1491" spans="1:26" x14ac:dyDescent="0.25">
      <c r="A1491" s="66" t="s">
        <v>1358</v>
      </c>
      <c r="B1491" s="66" t="s">
        <v>2776</v>
      </c>
      <c r="C1491" s="77"/>
      <c r="D1491" s="78"/>
      <c r="E1491" s="79"/>
      <c r="F1491" s="80"/>
      <c r="G1491" s="77"/>
      <c r="H1491" s="76"/>
      <c r="I1491" s="81"/>
      <c r="J1491" s="81"/>
      <c r="K1491" s="36"/>
      <c r="L1491" s="82"/>
      <c r="M1491" s="82"/>
      <c r="N1491" s="83"/>
      <c r="O1491" s="68" t="s">
        <v>201</v>
      </c>
      <c r="P1491" s="70">
        <v>43975.843344907407</v>
      </c>
      <c r="Q1491" s="68" t="s">
        <v>4209</v>
      </c>
      <c r="R1491" s="68"/>
      <c r="S1491" s="68"/>
      <c r="T1491" s="68"/>
      <c r="U1491" s="70">
        <v>43975.843344907407</v>
      </c>
      <c r="V1491" s="71" t="s">
        <v>6508</v>
      </c>
      <c r="W1491" s="68"/>
      <c r="X1491" s="68"/>
      <c r="Y1491" s="73" t="s">
        <v>8508</v>
      </c>
      <c r="Z1491" s="68"/>
    </row>
    <row r="1492" spans="1:26" x14ac:dyDescent="0.25">
      <c r="A1492" s="66" t="s">
        <v>1358</v>
      </c>
      <c r="B1492" s="66" t="s">
        <v>2777</v>
      </c>
      <c r="C1492" s="77"/>
      <c r="D1492" s="78"/>
      <c r="E1492" s="79"/>
      <c r="F1492" s="80"/>
      <c r="G1492" s="77"/>
      <c r="H1492" s="76"/>
      <c r="I1492" s="81"/>
      <c r="J1492" s="81"/>
      <c r="K1492" s="36"/>
      <c r="L1492" s="82"/>
      <c r="M1492" s="82"/>
      <c r="N1492" s="83"/>
      <c r="O1492" s="68" t="s">
        <v>202</v>
      </c>
      <c r="P1492" s="70">
        <v>43975.843344907407</v>
      </c>
      <c r="Q1492" s="68" t="s">
        <v>4209</v>
      </c>
      <c r="R1492" s="68"/>
      <c r="S1492" s="68"/>
      <c r="T1492" s="68"/>
      <c r="U1492" s="70">
        <v>43975.843344907407</v>
      </c>
      <c r="V1492" s="71" t="s">
        <v>6508</v>
      </c>
      <c r="W1492" s="68"/>
      <c r="X1492" s="68"/>
      <c r="Y1492" s="73" t="s">
        <v>8508</v>
      </c>
      <c r="Z1492" s="68"/>
    </row>
    <row r="1493" spans="1:26" x14ac:dyDescent="0.25">
      <c r="A1493" s="66" t="s">
        <v>1359</v>
      </c>
      <c r="B1493" s="66" t="s">
        <v>1684</v>
      </c>
      <c r="C1493" s="77"/>
      <c r="D1493" s="78"/>
      <c r="E1493" s="79"/>
      <c r="F1493" s="80"/>
      <c r="G1493" s="77"/>
      <c r="H1493" s="76"/>
      <c r="I1493" s="81"/>
      <c r="J1493" s="81"/>
      <c r="K1493" s="36"/>
      <c r="L1493" s="82"/>
      <c r="M1493" s="82"/>
      <c r="N1493" s="83"/>
      <c r="O1493" s="68" t="s">
        <v>201</v>
      </c>
      <c r="P1493" s="70">
        <v>43975.843344907407</v>
      </c>
      <c r="Q1493" s="68" t="s">
        <v>3945</v>
      </c>
      <c r="R1493" s="68"/>
      <c r="S1493" s="68"/>
      <c r="T1493" s="68" t="s">
        <v>5213</v>
      </c>
      <c r="U1493" s="70">
        <v>43975.843344907407</v>
      </c>
      <c r="V1493" s="71" t="s">
        <v>6509</v>
      </c>
      <c r="W1493" s="68"/>
      <c r="X1493" s="68"/>
      <c r="Y1493" s="73" t="s">
        <v>8509</v>
      </c>
      <c r="Z1493" s="68"/>
    </row>
    <row r="1494" spans="1:26" x14ac:dyDescent="0.25">
      <c r="A1494" s="66" t="s">
        <v>1360</v>
      </c>
      <c r="B1494" s="66" t="s">
        <v>2778</v>
      </c>
      <c r="C1494" s="77"/>
      <c r="D1494" s="78"/>
      <c r="E1494" s="79"/>
      <c r="F1494" s="80"/>
      <c r="G1494" s="77"/>
      <c r="H1494" s="76"/>
      <c r="I1494" s="81"/>
      <c r="J1494" s="81"/>
      <c r="K1494" s="36"/>
      <c r="L1494" s="82"/>
      <c r="M1494" s="82"/>
      <c r="N1494" s="83"/>
      <c r="O1494" s="68" t="s">
        <v>202</v>
      </c>
      <c r="P1494" s="70">
        <v>43975.843344907407</v>
      </c>
      <c r="Q1494" s="68" t="s">
        <v>4210</v>
      </c>
      <c r="R1494" s="71" t="s">
        <v>5059</v>
      </c>
      <c r="S1494" s="68" t="s">
        <v>203</v>
      </c>
      <c r="T1494" s="68"/>
      <c r="U1494" s="70">
        <v>43975.843344907407</v>
      </c>
      <c r="V1494" s="71" t="s">
        <v>6510</v>
      </c>
      <c r="W1494" s="68"/>
      <c r="X1494" s="68"/>
      <c r="Y1494" s="73" t="s">
        <v>8510</v>
      </c>
      <c r="Z1494" s="73" t="s">
        <v>9515</v>
      </c>
    </row>
    <row r="1495" spans="1:26" x14ac:dyDescent="0.25">
      <c r="A1495" s="66" t="s">
        <v>1361</v>
      </c>
      <c r="B1495" s="66" t="s">
        <v>1361</v>
      </c>
      <c r="C1495" s="77"/>
      <c r="D1495" s="78"/>
      <c r="E1495" s="79"/>
      <c r="F1495" s="80"/>
      <c r="G1495" s="77"/>
      <c r="H1495" s="76"/>
      <c r="I1495" s="81"/>
      <c r="J1495" s="81"/>
      <c r="K1495" s="36"/>
      <c r="L1495" s="82"/>
      <c r="M1495" s="82"/>
      <c r="N1495" s="83"/>
      <c r="O1495" s="68" t="s">
        <v>186</v>
      </c>
      <c r="P1495" s="70">
        <v>43975.843344907407</v>
      </c>
      <c r="Q1495" s="68" t="s">
        <v>4211</v>
      </c>
      <c r="R1495" s="71" t="s">
        <v>5060</v>
      </c>
      <c r="S1495" s="68" t="s">
        <v>203</v>
      </c>
      <c r="T1495" s="68"/>
      <c r="U1495" s="70">
        <v>43975.843344907407</v>
      </c>
      <c r="V1495" s="71" t="s">
        <v>6511</v>
      </c>
      <c r="W1495" s="68"/>
      <c r="X1495" s="68"/>
      <c r="Y1495" s="73" t="s">
        <v>8511</v>
      </c>
      <c r="Z1495" s="68"/>
    </row>
    <row r="1496" spans="1:26" x14ac:dyDescent="0.25">
      <c r="A1496" s="66" t="s">
        <v>1362</v>
      </c>
      <c r="B1496" s="66" t="s">
        <v>2438</v>
      </c>
      <c r="C1496" s="77"/>
      <c r="D1496" s="78"/>
      <c r="E1496" s="79"/>
      <c r="F1496" s="80"/>
      <c r="G1496" s="77"/>
      <c r="H1496" s="76"/>
      <c r="I1496" s="81"/>
      <c r="J1496" s="81"/>
      <c r="K1496" s="36"/>
      <c r="L1496" s="82"/>
      <c r="M1496" s="82"/>
      <c r="N1496" s="83"/>
      <c r="O1496" s="68" t="s">
        <v>201</v>
      </c>
      <c r="P1496" s="70">
        <v>43975.843148148146</v>
      </c>
      <c r="Q1496" s="68" t="s">
        <v>3726</v>
      </c>
      <c r="R1496" s="68"/>
      <c r="S1496" s="68"/>
      <c r="T1496" s="68"/>
      <c r="U1496" s="70">
        <v>43975.843148148146</v>
      </c>
      <c r="V1496" s="71" t="s">
        <v>6512</v>
      </c>
      <c r="W1496" s="68"/>
      <c r="X1496" s="68"/>
      <c r="Y1496" s="73" t="s">
        <v>8512</v>
      </c>
      <c r="Z1496" s="68"/>
    </row>
    <row r="1497" spans="1:26" x14ac:dyDescent="0.25">
      <c r="A1497" s="66" t="s">
        <v>1362</v>
      </c>
      <c r="B1497" s="66" t="s">
        <v>2438</v>
      </c>
      <c r="C1497" s="77"/>
      <c r="D1497" s="78"/>
      <c r="E1497" s="79"/>
      <c r="F1497" s="80"/>
      <c r="G1497" s="77"/>
      <c r="H1497" s="76"/>
      <c r="I1497" s="81"/>
      <c r="J1497" s="81"/>
      <c r="K1497" s="36"/>
      <c r="L1497" s="82"/>
      <c r="M1497" s="82"/>
      <c r="N1497" s="83"/>
      <c r="O1497" s="68" t="s">
        <v>202</v>
      </c>
      <c r="P1497" s="70">
        <v>43975.843344907407</v>
      </c>
      <c r="Q1497" s="68" t="s">
        <v>4212</v>
      </c>
      <c r="R1497" s="68"/>
      <c r="S1497" s="68"/>
      <c r="T1497" s="68"/>
      <c r="U1497" s="70">
        <v>43975.843344907407</v>
      </c>
      <c r="V1497" s="71" t="s">
        <v>6513</v>
      </c>
      <c r="W1497" s="68"/>
      <c r="X1497" s="68"/>
      <c r="Y1497" s="73" t="s">
        <v>8513</v>
      </c>
      <c r="Z1497" s="73" t="s">
        <v>9516</v>
      </c>
    </row>
    <row r="1498" spans="1:26" x14ac:dyDescent="0.25">
      <c r="A1498" s="66" t="s">
        <v>1363</v>
      </c>
      <c r="B1498" s="66" t="s">
        <v>2779</v>
      </c>
      <c r="C1498" s="77"/>
      <c r="D1498" s="78"/>
      <c r="E1498" s="79"/>
      <c r="F1498" s="80"/>
      <c r="G1498" s="77"/>
      <c r="H1498" s="76"/>
      <c r="I1498" s="81"/>
      <c r="J1498" s="81"/>
      <c r="K1498" s="36"/>
      <c r="L1498" s="82"/>
      <c r="M1498" s="82"/>
      <c r="N1498" s="83"/>
      <c r="O1498" s="68" t="s">
        <v>202</v>
      </c>
      <c r="P1498" s="70">
        <v>43975.843344907407</v>
      </c>
      <c r="Q1498" s="68" t="s">
        <v>4213</v>
      </c>
      <c r="R1498" s="68"/>
      <c r="S1498" s="68"/>
      <c r="T1498" s="68"/>
      <c r="U1498" s="70">
        <v>43975.843344907407</v>
      </c>
      <c r="V1498" s="71" t="s">
        <v>6514</v>
      </c>
      <c r="W1498" s="68"/>
      <c r="X1498" s="68"/>
      <c r="Y1498" s="73" t="s">
        <v>8514</v>
      </c>
      <c r="Z1498" s="73" t="s">
        <v>9517</v>
      </c>
    </row>
    <row r="1499" spans="1:26" x14ac:dyDescent="0.25">
      <c r="A1499" s="66" t="s">
        <v>1364</v>
      </c>
      <c r="B1499" s="66" t="s">
        <v>1364</v>
      </c>
      <c r="C1499" s="77"/>
      <c r="D1499" s="78"/>
      <c r="E1499" s="79"/>
      <c r="F1499" s="80"/>
      <c r="G1499" s="77"/>
      <c r="H1499" s="76"/>
      <c r="I1499" s="81"/>
      <c r="J1499" s="81"/>
      <c r="K1499" s="36"/>
      <c r="L1499" s="82"/>
      <c r="M1499" s="82"/>
      <c r="N1499" s="83"/>
      <c r="O1499" s="68" t="s">
        <v>186</v>
      </c>
      <c r="P1499" s="70">
        <v>43975.843344907407</v>
      </c>
      <c r="Q1499" s="68" t="s">
        <v>4214</v>
      </c>
      <c r="R1499" s="71" t="s">
        <v>5061</v>
      </c>
      <c r="S1499" s="68" t="s">
        <v>203</v>
      </c>
      <c r="T1499" s="68"/>
      <c r="U1499" s="70">
        <v>43975.843344907407</v>
      </c>
      <c r="V1499" s="71" t="s">
        <v>6515</v>
      </c>
      <c r="W1499" s="68"/>
      <c r="X1499" s="68"/>
      <c r="Y1499" s="73" t="s">
        <v>8515</v>
      </c>
      <c r="Z1499" s="68"/>
    </row>
    <row r="1500" spans="1:26" x14ac:dyDescent="0.25">
      <c r="A1500" s="66" t="s">
        <v>1365</v>
      </c>
      <c r="B1500" s="66" t="s">
        <v>2780</v>
      </c>
      <c r="C1500" s="77"/>
      <c r="D1500" s="78"/>
      <c r="E1500" s="79"/>
      <c r="F1500" s="80"/>
      <c r="G1500" s="77"/>
      <c r="H1500" s="76"/>
      <c r="I1500" s="81"/>
      <c r="J1500" s="81"/>
      <c r="K1500" s="36"/>
      <c r="L1500" s="82"/>
      <c r="M1500" s="82"/>
      <c r="N1500" s="83"/>
      <c r="O1500" s="68" t="s">
        <v>201</v>
      </c>
      <c r="P1500" s="70">
        <v>43975.843344907407</v>
      </c>
      <c r="Q1500" s="68" t="s">
        <v>4215</v>
      </c>
      <c r="R1500" s="68"/>
      <c r="S1500" s="68"/>
      <c r="T1500" s="68"/>
      <c r="U1500" s="70">
        <v>43975.843344907407</v>
      </c>
      <c r="V1500" s="71" t="s">
        <v>6516</v>
      </c>
      <c r="W1500" s="68"/>
      <c r="X1500" s="68"/>
      <c r="Y1500" s="73" t="s">
        <v>8516</v>
      </c>
      <c r="Z1500" s="68"/>
    </row>
    <row r="1501" spans="1:26" x14ac:dyDescent="0.25">
      <c r="A1501" s="66" t="s">
        <v>1366</v>
      </c>
      <c r="B1501" s="66" t="s">
        <v>2186</v>
      </c>
      <c r="C1501" s="77"/>
      <c r="D1501" s="78"/>
      <c r="E1501" s="79"/>
      <c r="F1501" s="80"/>
      <c r="G1501" s="77"/>
      <c r="H1501" s="76"/>
      <c r="I1501" s="81"/>
      <c r="J1501" s="81"/>
      <c r="K1501" s="36"/>
      <c r="L1501" s="82"/>
      <c r="M1501" s="82"/>
      <c r="N1501" s="83"/>
      <c r="O1501" s="68" t="s">
        <v>202</v>
      </c>
      <c r="P1501" s="70">
        <v>43975.843344907407</v>
      </c>
      <c r="Q1501" s="68" t="s">
        <v>4216</v>
      </c>
      <c r="R1501" s="68"/>
      <c r="S1501" s="68"/>
      <c r="T1501" s="68"/>
      <c r="U1501" s="70">
        <v>43975.843344907407</v>
      </c>
      <c r="V1501" s="71" t="s">
        <v>6517</v>
      </c>
      <c r="W1501" s="68"/>
      <c r="X1501" s="68"/>
      <c r="Y1501" s="73" t="s">
        <v>8517</v>
      </c>
      <c r="Z1501" s="73" t="s">
        <v>9518</v>
      </c>
    </row>
    <row r="1502" spans="1:26" x14ac:dyDescent="0.25">
      <c r="A1502" s="66" t="s">
        <v>1367</v>
      </c>
      <c r="B1502" s="66" t="s">
        <v>2781</v>
      </c>
      <c r="C1502" s="77"/>
      <c r="D1502" s="78"/>
      <c r="E1502" s="79"/>
      <c r="F1502" s="80"/>
      <c r="G1502" s="77"/>
      <c r="H1502" s="76"/>
      <c r="I1502" s="81"/>
      <c r="J1502" s="81"/>
      <c r="K1502" s="36"/>
      <c r="L1502" s="82"/>
      <c r="M1502" s="82"/>
      <c r="N1502" s="83"/>
      <c r="O1502" s="68" t="s">
        <v>201</v>
      </c>
      <c r="P1502" s="70">
        <v>43975.843043981484</v>
      </c>
      <c r="Q1502" s="68" t="s">
        <v>4217</v>
      </c>
      <c r="R1502" s="68"/>
      <c r="S1502" s="68"/>
      <c r="T1502" s="68"/>
      <c r="U1502" s="70">
        <v>43975.843043981484</v>
      </c>
      <c r="V1502" s="71" t="s">
        <v>6518</v>
      </c>
      <c r="W1502" s="68"/>
      <c r="X1502" s="68"/>
      <c r="Y1502" s="73" t="s">
        <v>8518</v>
      </c>
      <c r="Z1502" s="68"/>
    </row>
    <row r="1503" spans="1:26" x14ac:dyDescent="0.25">
      <c r="A1503" s="66" t="s">
        <v>1367</v>
      </c>
      <c r="B1503" s="66" t="s">
        <v>1367</v>
      </c>
      <c r="C1503" s="77"/>
      <c r="D1503" s="78"/>
      <c r="E1503" s="79"/>
      <c r="F1503" s="80"/>
      <c r="G1503" s="77"/>
      <c r="H1503" s="76"/>
      <c r="I1503" s="81"/>
      <c r="J1503" s="81"/>
      <c r="K1503" s="36"/>
      <c r="L1503" s="82"/>
      <c r="M1503" s="82"/>
      <c r="N1503" s="83"/>
      <c r="O1503" s="68" t="s">
        <v>186</v>
      </c>
      <c r="P1503" s="70">
        <v>43975.843344907407</v>
      </c>
      <c r="Q1503" s="68" t="s">
        <v>4218</v>
      </c>
      <c r="R1503" s="68"/>
      <c r="S1503" s="68"/>
      <c r="T1503" s="68"/>
      <c r="U1503" s="70">
        <v>43975.843344907407</v>
      </c>
      <c r="V1503" s="71" t="s">
        <v>6519</v>
      </c>
      <c r="W1503" s="68"/>
      <c r="X1503" s="68"/>
      <c r="Y1503" s="73" t="s">
        <v>8519</v>
      </c>
      <c r="Z1503" s="68"/>
    </row>
    <row r="1504" spans="1:26" x14ac:dyDescent="0.25">
      <c r="A1504" s="66" t="s">
        <v>1368</v>
      </c>
      <c r="B1504" s="66" t="s">
        <v>2005</v>
      </c>
      <c r="C1504" s="77"/>
      <c r="D1504" s="78"/>
      <c r="E1504" s="79"/>
      <c r="F1504" s="80"/>
      <c r="G1504" s="77"/>
      <c r="H1504" s="76"/>
      <c r="I1504" s="81"/>
      <c r="J1504" s="81"/>
      <c r="K1504" s="36"/>
      <c r="L1504" s="82"/>
      <c r="M1504" s="82"/>
      <c r="N1504" s="83"/>
      <c r="O1504" s="68" t="s">
        <v>201</v>
      </c>
      <c r="P1504" s="70">
        <v>43975.843344907407</v>
      </c>
      <c r="Q1504" s="68" t="s">
        <v>3346</v>
      </c>
      <c r="R1504" s="68"/>
      <c r="S1504" s="68"/>
      <c r="T1504" s="68"/>
      <c r="U1504" s="70">
        <v>43975.843344907407</v>
      </c>
      <c r="V1504" s="71" t="s">
        <v>6520</v>
      </c>
      <c r="W1504" s="68"/>
      <c r="X1504" s="68"/>
      <c r="Y1504" s="73" t="s">
        <v>8520</v>
      </c>
      <c r="Z1504" s="68"/>
    </row>
    <row r="1505" spans="1:26" x14ac:dyDescent="0.25">
      <c r="A1505" s="66" t="s">
        <v>1369</v>
      </c>
      <c r="B1505" s="66" t="s">
        <v>2782</v>
      </c>
      <c r="C1505" s="77"/>
      <c r="D1505" s="78"/>
      <c r="E1505" s="79"/>
      <c r="F1505" s="80"/>
      <c r="G1505" s="77"/>
      <c r="H1505" s="76"/>
      <c r="I1505" s="81"/>
      <c r="J1505" s="81"/>
      <c r="K1505" s="36"/>
      <c r="L1505" s="82"/>
      <c r="M1505" s="82"/>
      <c r="N1505" s="83"/>
      <c r="O1505" s="68" t="s">
        <v>201</v>
      </c>
      <c r="P1505" s="70">
        <v>43975.843206018515</v>
      </c>
      <c r="Q1505" s="68" t="s">
        <v>4219</v>
      </c>
      <c r="R1505" s="68"/>
      <c r="S1505" s="68"/>
      <c r="T1505" s="68"/>
      <c r="U1505" s="70">
        <v>43975.843206018515</v>
      </c>
      <c r="V1505" s="71" t="s">
        <v>6521</v>
      </c>
      <c r="W1505" s="68"/>
      <c r="X1505" s="68"/>
      <c r="Y1505" s="73" t="s">
        <v>8521</v>
      </c>
      <c r="Z1505" s="68"/>
    </row>
    <row r="1506" spans="1:26" x14ac:dyDescent="0.25">
      <c r="A1506" s="66" t="s">
        <v>1369</v>
      </c>
      <c r="B1506" s="66" t="s">
        <v>2021</v>
      </c>
      <c r="C1506" s="77"/>
      <c r="D1506" s="78"/>
      <c r="E1506" s="79"/>
      <c r="F1506" s="80"/>
      <c r="G1506" s="77"/>
      <c r="H1506" s="76"/>
      <c r="I1506" s="81"/>
      <c r="J1506" s="81"/>
      <c r="K1506" s="36"/>
      <c r="L1506" s="82"/>
      <c r="M1506" s="82"/>
      <c r="N1506" s="83"/>
      <c r="O1506" s="68" t="s">
        <v>201</v>
      </c>
      <c r="P1506" s="70">
        <v>43975.843206018515</v>
      </c>
      <c r="Q1506" s="68" t="s">
        <v>4219</v>
      </c>
      <c r="R1506" s="68"/>
      <c r="S1506" s="68"/>
      <c r="T1506" s="68"/>
      <c r="U1506" s="70">
        <v>43975.843206018515</v>
      </c>
      <c r="V1506" s="71" t="s">
        <v>6521</v>
      </c>
      <c r="W1506" s="68"/>
      <c r="X1506" s="68"/>
      <c r="Y1506" s="73" t="s">
        <v>8521</v>
      </c>
      <c r="Z1506" s="68"/>
    </row>
    <row r="1507" spans="1:26" x14ac:dyDescent="0.25">
      <c r="A1507" s="66" t="s">
        <v>1369</v>
      </c>
      <c r="B1507" s="66" t="s">
        <v>2021</v>
      </c>
      <c r="C1507" s="77"/>
      <c r="D1507" s="78"/>
      <c r="E1507" s="79"/>
      <c r="F1507" s="80"/>
      <c r="G1507" s="77"/>
      <c r="H1507" s="76"/>
      <c r="I1507" s="81"/>
      <c r="J1507" s="81"/>
      <c r="K1507" s="36"/>
      <c r="L1507" s="82"/>
      <c r="M1507" s="82"/>
      <c r="N1507" s="83"/>
      <c r="O1507" s="68" t="s">
        <v>201</v>
      </c>
      <c r="P1507" s="70">
        <v>43975.843344907407</v>
      </c>
      <c r="Q1507" s="68" t="s">
        <v>4220</v>
      </c>
      <c r="R1507" s="68"/>
      <c r="S1507" s="68"/>
      <c r="T1507" s="68"/>
      <c r="U1507" s="70">
        <v>43975.843344907407</v>
      </c>
      <c r="V1507" s="71" t="s">
        <v>6522</v>
      </c>
      <c r="W1507" s="68"/>
      <c r="X1507" s="68"/>
      <c r="Y1507" s="73" t="s">
        <v>8522</v>
      </c>
      <c r="Z1507" s="68"/>
    </row>
    <row r="1508" spans="1:26" x14ac:dyDescent="0.25">
      <c r="A1508" s="66" t="s">
        <v>1369</v>
      </c>
      <c r="B1508" s="66" t="s">
        <v>2783</v>
      </c>
      <c r="C1508" s="77"/>
      <c r="D1508" s="78"/>
      <c r="E1508" s="79"/>
      <c r="F1508" s="80"/>
      <c r="G1508" s="77"/>
      <c r="H1508" s="76"/>
      <c r="I1508" s="81"/>
      <c r="J1508" s="81"/>
      <c r="K1508" s="36"/>
      <c r="L1508" s="82"/>
      <c r="M1508" s="82"/>
      <c r="N1508" s="83"/>
      <c r="O1508" s="68" t="s">
        <v>201</v>
      </c>
      <c r="P1508" s="70">
        <v>43975.843344907407</v>
      </c>
      <c r="Q1508" s="68" t="s">
        <v>4220</v>
      </c>
      <c r="R1508" s="68"/>
      <c r="S1508" s="68"/>
      <c r="T1508" s="68"/>
      <c r="U1508" s="70">
        <v>43975.843344907407</v>
      </c>
      <c r="V1508" s="71" t="s">
        <v>6522</v>
      </c>
      <c r="W1508" s="68"/>
      <c r="X1508" s="68"/>
      <c r="Y1508" s="73" t="s">
        <v>8522</v>
      </c>
      <c r="Z1508" s="68"/>
    </row>
    <row r="1509" spans="1:26" x14ac:dyDescent="0.25">
      <c r="A1509" s="66" t="s">
        <v>1370</v>
      </c>
      <c r="B1509" s="66" t="s">
        <v>1370</v>
      </c>
      <c r="C1509" s="77"/>
      <c r="D1509" s="78"/>
      <c r="E1509" s="79"/>
      <c r="F1509" s="80"/>
      <c r="G1509" s="77"/>
      <c r="H1509" s="76"/>
      <c r="I1509" s="81"/>
      <c r="J1509" s="81"/>
      <c r="K1509" s="36"/>
      <c r="L1509" s="82"/>
      <c r="M1509" s="82"/>
      <c r="N1509" s="83"/>
      <c r="O1509" s="68" t="s">
        <v>186</v>
      </c>
      <c r="P1509" s="70">
        <v>43975.843344907407</v>
      </c>
      <c r="Q1509" s="68" t="s">
        <v>4221</v>
      </c>
      <c r="R1509" s="71" t="s">
        <v>5062</v>
      </c>
      <c r="S1509" s="68" t="s">
        <v>203</v>
      </c>
      <c r="T1509" s="68"/>
      <c r="U1509" s="70">
        <v>43975.843344907407</v>
      </c>
      <c r="V1509" s="71" t="s">
        <v>6523</v>
      </c>
      <c r="W1509" s="68"/>
      <c r="X1509" s="68"/>
      <c r="Y1509" s="73" t="s">
        <v>8523</v>
      </c>
      <c r="Z1509" s="73" t="s">
        <v>9519</v>
      </c>
    </row>
    <row r="1510" spans="1:26" x14ac:dyDescent="0.25">
      <c r="A1510" s="66" t="s">
        <v>1371</v>
      </c>
      <c r="B1510" s="66" t="s">
        <v>2784</v>
      </c>
      <c r="C1510" s="77"/>
      <c r="D1510" s="78"/>
      <c r="E1510" s="79"/>
      <c r="F1510" s="80"/>
      <c r="G1510" s="77"/>
      <c r="H1510" s="76"/>
      <c r="I1510" s="81"/>
      <c r="J1510" s="81"/>
      <c r="K1510" s="36"/>
      <c r="L1510" s="82"/>
      <c r="M1510" s="82"/>
      <c r="N1510" s="83"/>
      <c r="O1510" s="68" t="s">
        <v>201</v>
      </c>
      <c r="P1510" s="70">
        <v>43975.843344907407</v>
      </c>
      <c r="Q1510" s="68" t="s">
        <v>4222</v>
      </c>
      <c r="R1510" s="68"/>
      <c r="S1510" s="68"/>
      <c r="T1510" s="68"/>
      <c r="U1510" s="70">
        <v>43975.843344907407</v>
      </c>
      <c r="V1510" s="71" t="s">
        <v>6524</v>
      </c>
      <c r="W1510" s="68"/>
      <c r="X1510" s="68"/>
      <c r="Y1510" s="73" t="s">
        <v>8524</v>
      </c>
      <c r="Z1510" s="68"/>
    </row>
    <row r="1511" spans="1:26" x14ac:dyDescent="0.25">
      <c r="A1511" s="66" t="s">
        <v>1372</v>
      </c>
      <c r="B1511" s="66" t="s">
        <v>2785</v>
      </c>
      <c r="C1511" s="77"/>
      <c r="D1511" s="78"/>
      <c r="E1511" s="79"/>
      <c r="F1511" s="80"/>
      <c r="G1511" s="77"/>
      <c r="H1511" s="76"/>
      <c r="I1511" s="81"/>
      <c r="J1511" s="81"/>
      <c r="K1511" s="36"/>
      <c r="L1511" s="82"/>
      <c r="M1511" s="82"/>
      <c r="N1511" s="83"/>
      <c r="O1511" s="68" t="s">
        <v>201</v>
      </c>
      <c r="P1511" s="70">
        <v>43975.843344907407</v>
      </c>
      <c r="Q1511" s="68" t="s">
        <v>4223</v>
      </c>
      <c r="R1511" s="68"/>
      <c r="S1511" s="68"/>
      <c r="T1511" s="68"/>
      <c r="U1511" s="70">
        <v>43975.843344907407</v>
      </c>
      <c r="V1511" s="71" t="s">
        <v>6525</v>
      </c>
      <c r="W1511" s="68"/>
      <c r="X1511" s="68"/>
      <c r="Y1511" s="73" t="s">
        <v>8525</v>
      </c>
      <c r="Z1511" s="68"/>
    </row>
    <row r="1512" spans="1:26" x14ac:dyDescent="0.25">
      <c r="A1512" s="66" t="s">
        <v>1372</v>
      </c>
      <c r="B1512" s="66" t="s">
        <v>2021</v>
      </c>
      <c r="C1512" s="77"/>
      <c r="D1512" s="78"/>
      <c r="E1512" s="79"/>
      <c r="F1512" s="80"/>
      <c r="G1512" s="77"/>
      <c r="H1512" s="76"/>
      <c r="I1512" s="81"/>
      <c r="J1512" s="81"/>
      <c r="K1512" s="36"/>
      <c r="L1512" s="82"/>
      <c r="M1512" s="82"/>
      <c r="N1512" s="83"/>
      <c r="O1512" s="68" t="s">
        <v>201</v>
      </c>
      <c r="P1512" s="70">
        <v>43975.843344907407</v>
      </c>
      <c r="Q1512" s="68" t="s">
        <v>4223</v>
      </c>
      <c r="R1512" s="68"/>
      <c r="S1512" s="68"/>
      <c r="T1512" s="68"/>
      <c r="U1512" s="70">
        <v>43975.843344907407</v>
      </c>
      <c r="V1512" s="71" t="s">
        <v>6525</v>
      </c>
      <c r="W1512" s="68"/>
      <c r="X1512" s="68"/>
      <c r="Y1512" s="73" t="s">
        <v>8525</v>
      </c>
      <c r="Z1512" s="68"/>
    </row>
    <row r="1513" spans="1:26" x14ac:dyDescent="0.25">
      <c r="A1513" s="66" t="s">
        <v>1373</v>
      </c>
      <c r="B1513" s="66" t="s">
        <v>1373</v>
      </c>
      <c r="C1513" s="77"/>
      <c r="D1513" s="78"/>
      <c r="E1513" s="79"/>
      <c r="F1513" s="80"/>
      <c r="G1513" s="77"/>
      <c r="H1513" s="76"/>
      <c r="I1513" s="81"/>
      <c r="J1513" s="81"/>
      <c r="K1513" s="36"/>
      <c r="L1513" s="82"/>
      <c r="M1513" s="82"/>
      <c r="N1513" s="83"/>
      <c r="O1513" s="68" t="s">
        <v>186</v>
      </c>
      <c r="P1513" s="70">
        <v>43975.843344907407</v>
      </c>
      <c r="Q1513" s="68" t="s">
        <v>4224</v>
      </c>
      <c r="R1513" s="68"/>
      <c r="S1513" s="68"/>
      <c r="T1513" s="68"/>
      <c r="U1513" s="70">
        <v>43975.843344907407</v>
      </c>
      <c r="V1513" s="71" t="s">
        <v>6526</v>
      </c>
      <c r="W1513" s="68"/>
      <c r="X1513" s="68"/>
      <c r="Y1513" s="73" t="s">
        <v>8526</v>
      </c>
      <c r="Z1513" s="68"/>
    </row>
    <row r="1514" spans="1:26" x14ac:dyDescent="0.25">
      <c r="A1514" s="66" t="s">
        <v>1374</v>
      </c>
      <c r="B1514" s="66" t="s">
        <v>2786</v>
      </c>
      <c r="C1514" s="77"/>
      <c r="D1514" s="78"/>
      <c r="E1514" s="79"/>
      <c r="F1514" s="80"/>
      <c r="G1514" s="77"/>
      <c r="H1514" s="76"/>
      <c r="I1514" s="81"/>
      <c r="J1514" s="81"/>
      <c r="K1514" s="36"/>
      <c r="L1514" s="82"/>
      <c r="M1514" s="82"/>
      <c r="N1514" s="83"/>
      <c r="O1514" s="68" t="s">
        <v>201</v>
      </c>
      <c r="P1514" s="70">
        <v>43975.843344907407</v>
      </c>
      <c r="Q1514" s="68" t="s">
        <v>4225</v>
      </c>
      <c r="R1514" s="68"/>
      <c r="S1514" s="68"/>
      <c r="T1514" s="68" t="s">
        <v>5209</v>
      </c>
      <c r="U1514" s="70">
        <v>43975.843344907407</v>
      </c>
      <c r="V1514" s="71" t="s">
        <v>6527</v>
      </c>
      <c r="W1514" s="68"/>
      <c r="X1514" s="68"/>
      <c r="Y1514" s="73" t="s">
        <v>8527</v>
      </c>
      <c r="Z1514" s="68"/>
    </row>
    <row r="1515" spans="1:26" x14ac:dyDescent="0.25">
      <c r="A1515" s="66" t="s">
        <v>1374</v>
      </c>
      <c r="B1515" s="66" t="s">
        <v>2021</v>
      </c>
      <c r="C1515" s="77"/>
      <c r="D1515" s="78"/>
      <c r="E1515" s="79"/>
      <c r="F1515" s="80"/>
      <c r="G1515" s="77"/>
      <c r="H1515" s="76"/>
      <c r="I1515" s="81"/>
      <c r="J1515" s="81"/>
      <c r="K1515" s="36"/>
      <c r="L1515" s="82"/>
      <c r="M1515" s="82"/>
      <c r="N1515" s="83"/>
      <c r="O1515" s="68" t="s">
        <v>201</v>
      </c>
      <c r="P1515" s="70">
        <v>43975.843344907407</v>
      </c>
      <c r="Q1515" s="68" t="s">
        <v>4225</v>
      </c>
      <c r="R1515" s="68"/>
      <c r="S1515" s="68"/>
      <c r="T1515" s="68" t="s">
        <v>5209</v>
      </c>
      <c r="U1515" s="70">
        <v>43975.843344907407</v>
      </c>
      <c r="V1515" s="71" t="s">
        <v>6527</v>
      </c>
      <c r="W1515" s="68"/>
      <c r="X1515" s="68"/>
      <c r="Y1515" s="73" t="s">
        <v>8527</v>
      </c>
      <c r="Z1515" s="68"/>
    </row>
    <row r="1516" spans="1:26" x14ac:dyDescent="0.25">
      <c r="A1516" s="66" t="s">
        <v>1375</v>
      </c>
      <c r="B1516" s="66" t="s">
        <v>2330</v>
      </c>
      <c r="C1516" s="77"/>
      <c r="D1516" s="78"/>
      <c r="E1516" s="79"/>
      <c r="F1516" s="80"/>
      <c r="G1516" s="77"/>
      <c r="H1516" s="76"/>
      <c r="I1516" s="81"/>
      <c r="J1516" s="81"/>
      <c r="K1516" s="36"/>
      <c r="L1516" s="82"/>
      <c r="M1516" s="82"/>
      <c r="N1516" s="83"/>
      <c r="O1516" s="68" t="s">
        <v>201</v>
      </c>
      <c r="P1516" s="70">
        <v>43975.843344907407</v>
      </c>
      <c r="Q1516" s="68" t="s">
        <v>3573</v>
      </c>
      <c r="R1516" s="68"/>
      <c r="S1516" s="68"/>
      <c r="T1516" s="68" t="s">
        <v>5212</v>
      </c>
      <c r="U1516" s="70">
        <v>43975.843344907407</v>
      </c>
      <c r="V1516" s="71" t="s">
        <v>6528</v>
      </c>
      <c r="W1516" s="68"/>
      <c r="X1516" s="68"/>
      <c r="Y1516" s="73" t="s">
        <v>8528</v>
      </c>
      <c r="Z1516" s="68"/>
    </row>
    <row r="1517" spans="1:26" x14ac:dyDescent="0.25">
      <c r="A1517" s="66" t="s">
        <v>1376</v>
      </c>
      <c r="B1517" s="66" t="s">
        <v>1376</v>
      </c>
      <c r="C1517" s="77"/>
      <c r="D1517" s="78"/>
      <c r="E1517" s="79"/>
      <c r="F1517" s="80"/>
      <c r="G1517" s="77"/>
      <c r="H1517" s="76"/>
      <c r="I1517" s="81"/>
      <c r="J1517" s="81"/>
      <c r="K1517" s="36"/>
      <c r="L1517" s="82"/>
      <c r="M1517" s="82"/>
      <c r="N1517" s="83"/>
      <c r="O1517" s="68" t="s">
        <v>186</v>
      </c>
      <c r="P1517" s="70">
        <v>43975.843344907407</v>
      </c>
      <c r="Q1517" s="68" t="s">
        <v>4226</v>
      </c>
      <c r="R1517" s="68"/>
      <c r="S1517" s="68"/>
      <c r="T1517" s="68"/>
      <c r="U1517" s="70">
        <v>43975.843344907407</v>
      </c>
      <c r="V1517" s="71" t="s">
        <v>6529</v>
      </c>
      <c r="W1517" s="68"/>
      <c r="X1517" s="68"/>
      <c r="Y1517" s="73" t="s">
        <v>8529</v>
      </c>
      <c r="Z1517" s="68"/>
    </row>
    <row r="1518" spans="1:26" x14ac:dyDescent="0.25">
      <c r="A1518" s="66" t="s">
        <v>1377</v>
      </c>
      <c r="B1518" s="66" t="s">
        <v>1377</v>
      </c>
      <c r="C1518" s="77"/>
      <c r="D1518" s="78"/>
      <c r="E1518" s="79"/>
      <c r="F1518" s="80"/>
      <c r="G1518" s="77"/>
      <c r="H1518" s="76"/>
      <c r="I1518" s="81"/>
      <c r="J1518" s="81"/>
      <c r="K1518" s="36"/>
      <c r="L1518" s="82"/>
      <c r="M1518" s="82"/>
      <c r="N1518" s="83"/>
      <c r="O1518" s="68" t="s">
        <v>186</v>
      </c>
      <c r="P1518" s="70">
        <v>43975.843344907407</v>
      </c>
      <c r="Q1518" s="68" t="s">
        <v>4227</v>
      </c>
      <c r="R1518" s="68"/>
      <c r="S1518" s="68"/>
      <c r="T1518" s="68"/>
      <c r="U1518" s="70">
        <v>43975.843344907407</v>
      </c>
      <c r="V1518" s="71" t="s">
        <v>6530</v>
      </c>
      <c r="W1518" s="68"/>
      <c r="X1518" s="68"/>
      <c r="Y1518" s="73" t="s">
        <v>8530</v>
      </c>
      <c r="Z1518" s="68"/>
    </row>
    <row r="1519" spans="1:26" x14ac:dyDescent="0.25">
      <c r="A1519" s="66" t="s">
        <v>1378</v>
      </c>
      <c r="B1519" s="66" t="s">
        <v>2005</v>
      </c>
      <c r="C1519" s="77"/>
      <c r="D1519" s="78"/>
      <c r="E1519" s="79"/>
      <c r="F1519" s="80"/>
      <c r="G1519" s="77"/>
      <c r="H1519" s="76"/>
      <c r="I1519" s="81"/>
      <c r="J1519" s="81"/>
      <c r="K1519" s="36"/>
      <c r="L1519" s="82"/>
      <c r="M1519" s="82"/>
      <c r="N1519" s="83"/>
      <c r="O1519" s="68" t="s">
        <v>201</v>
      </c>
      <c r="P1519" s="70">
        <v>43975.843356481484</v>
      </c>
      <c r="Q1519" s="68" t="s">
        <v>3449</v>
      </c>
      <c r="R1519" s="68"/>
      <c r="S1519" s="68"/>
      <c r="T1519" s="68"/>
      <c r="U1519" s="70">
        <v>43975.843356481484</v>
      </c>
      <c r="V1519" s="71" t="s">
        <v>6531</v>
      </c>
      <c r="W1519" s="68"/>
      <c r="X1519" s="68"/>
      <c r="Y1519" s="73" t="s">
        <v>8531</v>
      </c>
      <c r="Z1519" s="68"/>
    </row>
    <row r="1520" spans="1:26" x14ac:dyDescent="0.25">
      <c r="A1520" s="66" t="s">
        <v>1379</v>
      </c>
      <c r="B1520" s="66" t="s">
        <v>2787</v>
      </c>
      <c r="C1520" s="77"/>
      <c r="D1520" s="78"/>
      <c r="E1520" s="79"/>
      <c r="F1520" s="80"/>
      <c r="G1520" s="77"/>
      <c r="H1520" s="76"/>
      <c r="I1520" s="81"/>
      <c r="J1520" s="81"/>
      <c r="K1520" s="36"/>
      <c r="L1520" s="82"/>
      <c r="M1520" s="82"/>
      <c r="N1520" s="83"/>
      <c r="O1520" s="68" t="s">
        <v>201</v>
      </c>
      <c r="P1520" s="70">
        <v>43975.843356481484</v>
      </c>
      <c r="Q1520" s="68" t="s">
        <v>4228</v>
      </c>
      <c r="R1520" s="68"/>
      <c r="S1520" s="68"/>
      <c r="T1520" s="68"/>
      <c r="U1520" s="70">
        <v>43975.843356481484</v>
      </c>
      <c r="V1520" s="71" t="s">
        <v>6532</v>
      </c>
      <c r="W1520" s="68"/>
      <c r="X1520" s="68"/>
      <c r="Y1520" s="73" t="s">
        <v>8532</v>
      </c>
      <c r="Z1520" s="68"/>
    </row>
    <row r="1521" spans="1:26" x14ac:dyDescent="0.25">
      <c r="A1521" s="66" t="s">
        <v>1380</v>
      </c>
      <c r="B1521" s="66" t="s">
        <v>2788</v>
      </c>
      <c r="C1521" s="77"/>
      <c r="D1521" s="78"/>
      <c r="E1521" s="79"/>
      <c r="F1521" s="80"/>
      <c r="G1521" s="77"/>
      <c r="H1521" s="76"/>
      <c r="I1521" s="81"/>
      <c r="J1521" s="81"/>
      <c r="K1521" s="36"/>
      <c r="L1521" s="82"/>
      <c r="M1521" s="82"/>
      <c r="N1521" s="83"/>
      <c r="O1521" s="68" t="s">
        <v>201</v>
      </c>
      <c r="P1521" s="70">
        <v>43975.843356481484</v>
      </c>
      <c r="Q1521" s="68" t="s">
        <v>4229</v>
      </c>
      <c r="R1521" s="68"/>
      <c r="S1521" s="68"/>
      <c r="T1521" s="68"/>
      <c r="U1521" s="70">
        <v>43975.843356481484</v>
      </c>
      <c r="V1521" s="71" t="s">
        <v>6533</v>
      </c>
      <c r="W1521" s="68"/>
      <c r="X1521" s="68"/>
      <c r="Y1521" s="73" t="s">
        <v>8533</v>
      </c>
      <c r="Z1521" s="68"/>
    </row>
    <row r="1522" spans="1:26" x14ac:dyDescent="0.25">
      <c r="A1522" s="66" t="s">
        <v>1381</v>
      </c>
      <c r="B1522" s="66" t="s">
        <v>2389</v>
      </c>
      <c r="C1522" s="77"/>
      <c r="D1522" s="78"/>
      <c r="E1522" s="79"/>
      <c r="F1522" s="80"/>
      <c r="G1522" s="77"/>
      <c r="H1522" s="76"/>
      <c r="I1522" s="81"/>
      <c r="J1522" s="81"/>
      <c r="K1522" s="36"/>
      <c r="L1522" s="82"/>
      <c r="M1522" s="82"/>
      <c r="N1522" s="83"/>
      <c r="O1522" s="68" t="s">
        <v>201</v>
      </c>
      <c r="P1522" s="70">
        <v>43975.842986111114</v>
      </c>
      <c r="Q1522" s="68" t="s">
        <v>3658</v>
      </c>
      <c r="R1522" s="68"/>
      <c r="S1522" s="68"/>
      <c r="T1522" s="68"/>
      <c r="U1522" s="70">
        <v>43975.842986111114</v>
      </c>
      <c r="V1522" s="71" t="s">
        <v>6534</v>
      </c>
      <c r="W1522" s="68"/>
      <c r="X1522" s="68"/>
      <c r="Y1522" s="73" t="s">
        <v>8534</v>
      </c>
      <c r="Z1522" s="68"/>
    </row>
    <row r="1523" spans="1:26" x14ac:dyDescent="0.25">
      <c r="A1523" s="66" t="s">
        <v>1381</v>
      </c>
      <c r="B1523" s="66" t="s">
        <v>2789</v>
      </c>
      <c r="C1523" s="77"/>
      <c r="D1523" s="78"/>
      <c r="E1523" s="79"/>
      <c r="F1523" s="80"/>
      <c r="G1523" s="77"/>
      <c r="H1523" s="76"/>
      <c r="I1523" s="81"/>
      <c r="J1523" s="81"/>
      <c r="K1523" s="36"/>
      <c r="L1523" s="82"/>
      <c r="M1523" s="82"/>
      <c r="N1523" s="83"/>
      <c r="O1523" s="68" t="s">
        <v>201</v>
      </c>
      <c r="P1523" s="70">
        <v>43975.843252314815</v>
      </c>
      <c r="Q1523" s="68" t="s">
        <v>4230</v>
      </c>
      <c r="R1523" s="68"/>
      <c r="S1523" s="68"/>
      <c r="T1523" s="68" t="s">
        <v>5275</v>
      </c>
      <c r="U1523" s="70">
        <v>43975.843252314815</v>
      </c>
      <c r="V1523" s="71" t="s">
        <v>6535</v>
      </c>
      <c r="W1523" s="68"/>
      <c r="X1523" s="68"/>
      <c r="Y1523" s="73" t="s">
        <v>8535</v>
      </c>
      <c r="Z1523" s="68"/>
    </row>
    <row r="1524" spans="1:26" x14ac:dyDescent="0.25">
      <c r="A1524" s="66" t="s">
        <v>1381</v>
      </c>
      <c r="B1524" s="66" t="s">
        <v>2005</v>
      </c>
      <c r="C1524" s="77"/>
      <c r="D1524" s="78"/>
      <c r="E1524" s="79"/>
      <c r="F1524" s="80"/>
      <c r="G1524" s="77"/>
      <c r="H1524" s="76"/>
      <c r="I1524" s="81"/>
      <c r="J1524" s="81"/>
      <c r="K1524" s="36"/>
      <c r="L1524" s="82"/>
      <c r="M1524" s="82"/>
      <c r="N1524" s="83"/>
      <c r="O1524" s="68" t="s">
        <v>201</v>
      </c>
      <c r="P1524" s="70">
        <v>43975.842870370368</v>
      </c>
      <c r="Q1524" s="68" t="s">
        <v>3449</v>
      </c>
      <c r="R1524" s="68"/>
      <c r="S1524" s="68"/>
      <c r="T1524" s="68"/>
      <c r="U1524" s="70">
        <v>43975.842870370368</v>
      </c>
      <c r="V1524" s="71" t="s">
        <v>6536</v>
      </c>
      <c r="W1524" s="68"/>
      <c r="X1524" s="68"/>
      <c r="Y1524" s="73" t="s">
        <v>8536</v>
      </c>
      <c r="Z1524" s="68"/>
    </row>
    <row r="1525" spans="1:26" x14ac:dyDescent="0.25">
      <c r="A1525" s="66" t="s">
        <v>1381</v>
      </c>
      <c r="B1525" s="66" t="s">
        <v>2790</v>
      </c>
      <c r="C1525" s="77"/>
      <c r="D1525" s="78"/>
      <c r="E1525" s="79"/>
      <c r="F1525" s="80"/>
      <c r="G1525" s="77"/>
      <c r="H1525" s="76"/>
      <c r="I1525" s="81"/>
      <c r="J1525" s="81"/>
      <c r="K1525" s="36"/>
      <c r="L1525" s="82"/>
      <c r="M1525" s="82"/>
      <c r="N1525" s="83"/>
      <c r="O1525" s="68" t="s">
        <v>201</v>
      </c>
      <c r="P1525" s="70">
        <v>43975.843356481484</v>
      </c>
      <c r="Q1525" s="68" t="s">
        <v>4231</v>
      </c>
      <c r="R1525" s="68"/>
      <c r="S1525" s="68"/>
      <c r="T1525" s="68" t="s">
        <v>5276</v>
      </c>
      <c r="U1525" s="70">
        <v>43975.843356481484</v>
      </c>
      <c r="V1525" s="71" t="s">
        <v>6537</v>
      </c>
      <c r="W1525" s="68"/>
      <c r="X1525" s="68"/>
      <c r="Y1525" s="73" t="s">
        <v>8537</v>
      </c>
      <c r="Z1525" s="68"/>
    </row>
    <row r="1526" spans="1:26" x14ac:dyDescent="0.25">
      <c r="A1526" s="66" t="s">
        <v>1382</v>
      </c>
      <c r="B1526" s="66" t="s">
        <v>1382</v>
      </c>
      <c r="C1526" s="77"/>
      <c r="D1526" s="78"/>
      <c r="E1526" s="79"/>
      <c r="F1526" s="80"/>
      <c r="G1526" s="77"/>
      <c r="H1526" s="76"/>
      <c r="I1526" s="81"/>
      <c r="J1526" s="81"/>
      <c r="K1526" s="36"/>
      <c r="L1526" s="82"/>
      <c r="M1526" s="82"/>
      <c r="N1526" s="83"/>
      <c r="O1526" s="68" t="s">
        <v>186</v>
      </c>
      <c r="P1526" s="70">
        <v>43975.843356481484</v>
      </c>
      <c r="Q1526" s="68" t="s">
        <v>4232</v>
      </c>
      <c r="R1526" s="71" t="s">
        <v>5063</v>
      </c>
      <c r="S1526" s="68" t="s">
        <v>203</v>
      </c>
      <c r="T1526" s="68"/>
      <c r="U1526" s="70">
        <v>43975.843356481484</v>
      </c>
      <c r="V1526" s="71" t="s">
        <v>6538</v>
      </c>
      <c r="W1526" s="68"/>
      <c r="X1526" s="68"/>
      <c r="Y1526" s="73" t="s">
        <v>8538</v>
      </c>
      <c r="Z1526" s="68"/>
    </row>
    <row r="1527" spans="1:26" x14ac:dyDescent="0.25">
      <c r="A1527" s="66" t="s">
        <v>1383</v>
      </c>
      <c r="B1527" s="66" t="s">
        <v>2791</v>
      </c>
      <c r="C1527" s="77"/>
      <c r="D1527" s="78"/>
      <c r="E1527" s="79"/>
      <c r="F1527" s="80"/>
      <c r="G1527" s="77"/>
      <c r="H1527" s="76"/>
      <c r="I1527" s="81"/>
      <c r="J1527" s="81"/>
      <c r="K1527" s="36"/>
      <c r="L1527" s="82"/>
      <c r="M1527" s="82"/>
      <c r="N1527" s="83"/>
      <c r="O1527" s="68" t="s">
        <v>201</v>
      </c>
      <c r="P1527" s="70">
        <v>43975.843124999999</v>
      </c>
      <c r="Q1527" s="68" t="s">
        <v>4233</v>
      </c>
      <c r="R1527" s="68"/>
      <c r="S1527" s="68"/>
      <c r="T1527" s="68"/>
      <c r="U1527" s="70">
        <v>43975.843124999999</v>
      </c>
      <c r="V1527" s="71" t="s">
        <v>6539</v>
      </c>
      <c r="W1527" s="68"/>
      <c r="X1527" s="68"/>
      <c r="Y1527" s="73" t="s">
        <v>8539</v>
      </c>
      <c r="Z1527" s="68"/>
    </row>
    <row r="1528" spans="1:26" x14ac:dyDescent="0.25">
      <c r="A1528" s="66" t="s">
        <v>1383</v>
      </c>
      <c r="B1528" s="66" t="s">
        <v>2760</v>
      </c>
      <c r="C1528" s="77"/>
      <c r="D1528" s="78"/>
      <c r="E1528" s="79"/>
      <c r="F1528" s="80"/>
      <c r="G1528" s="77"/>
      <c r="H1528" s="76"/>
      <c r="I1528" s="81"/>
      <c r="J1528" s="81"/>
      <c r="K1528" s="36"/>
      <c r="L1528" s="82"/>
      <c r="M1528" s="82"/>
      <c r="N1528" s="83"/>
      <c r="O1528" s="68" t="s">
        <v>201</v>
      </c>
      <c r="P1528" s="70">
        <v>43975.843240740738</v>
      </c>
      <c r="Q1528" s="68" t="s">
        <v>4185</v>
      </c>
      <c r="R1528" s="68"/>
      <c r="S1528" s="68"/>
      <c r="T1528" s="68"/>
      <c r="U1528" s="70">
        <v>43975.843240740738</v>
      </c>
      <c r="V1528" s="71" t="s">
        <v>6540</v>
      </c>
      <c r="W1528" s="68"/>
      <c r="X1528" s="68"/>
      <c r="Y1528" s="73" t="s">
        <v>8540</v>
      </c>
      <c r="Z1528" s="68"/>
    </row>
    <row r="1529" spans="1:26" x14ac:dyDescent="0.25">
      <c r="A1529" s="66" t="s">
        <v>1383</v>
      </c>
      <c r="B1529" s="66" t="s">
        <v>2792</v>
      </c>
      <c r="C1529" s="77"/>
      <c r="D1529" s="78"/>
      <c r="E1529" s="79"/>
      <c r="F1529" s="80"/>
      <c r="G1529" s="77"/>
      <c r="H1529" s="76"/>
      <c r="I1529" s="81"/>
      <c r="J1529" s="81"/>
      <c r="K1529" s="36"/>
      <c r="L1529" s="82"/>
      <c r="M1529" s="82"/>
      <c r="N1529" s="83"/>
      <c r="O1529" s="68" t="s">
        <v>201</v>
      </c>
      <c r="P1529" s="70">
        <v>43975.843356481484</v>
      </c>
      <c r="Q1529" s="68" t="s">
        <v>4234</v>
      </c>
      <c r="R1529" s="68"/>
      <c r="S1529" s="68"/>
      <c r="T1529" s="68"/>
      <c r="U1529" s="70">
        <v>43975.843356481484</v>
      </c>
      <c r="V1529" s="71" t="s">
        <v>6541</v>
      </c>
      <c r="W1529" s="68"/>
      <c r="X1529" s="68"/>
      <c r="Y1529" s="73" t="s">
        <v>8541</v>
      </c>
      <c r="Z1529" s="68"/>
    </row>
    <row r="1530" spans="1:26" x14ac:dyDescent="0.25">
      <c r="A1530" s="66" t="s">
        <v>1383</v>
      </c>
      <c r="B1530" s="66" t="s">
        <v>2155</v>
      </c>
      <c r="C1530" s="77"/>
      <c r="D1530" s="78"/>
      <c r="E1530" s="79"/>
      <c r="F1530" s="80"/>
      <c r="G1530" s="77"/>
      <c r="H1530" s="76"/>
      <c r="I1530" s="81"/>
      <c r="J1530" s="81"/>
      <c r="K1530" s="36"/>
      <c r="L1530" s="82"/>
      <c r="M1530" s="82"/>
      <c r="N1530" s="83"/>
      <c r="O1530" s="68" t="s">
        <v>201</v>
      </c>
      <c r="P1530" s="70">
        <v>43975.842916666668</v>
      </c>
      <c r="Q1530" s="68" t="s">
        <v>3342</v>
      </c>
      <c r="R1530" s="68"/>
      <c r="S1530" s="68"/>
      <c r="T1530" s="68"/>
      <c r="U1530" s="70">
        <v>43975.842916666668</v>
      </c>
      <c r="V1530" s="71" t="s">
        <v>6542</v>
      </c>
      <c r="W1530" s="68"/>
      <c r="X1530" s="68"/>
      <c r="Y1530" s="73" t="s">
        <v>8542</v>
      </c>
      <c r="Z1530" s="68"/>
    </row>
    <row r="1531" spans="1:26" x14ac:dyDescent="0.25">
      <c r="A1531" s="66" t="s">
        <v>1383</v>
      </c>
      <c r="B1531" s="66" t="s">
        <v>2793</v>
      </c>
      <c r="C1531" s="77"/>
      <c r="D1531" s="78"/>
      <c r="E1531" s="79"/>
      <c r="F1531" s="80"/>
      <c r="G1531" s="77"/>
      <c r="H1531" s="76"/>
      <c r="I1531" s="81"/>
      <c r="J1531" s="81"/>
      <c r="K1531" s="36"/>
      <c r="L1531" s="82"/>
      <c r="M1531" s="82"/>
      <c r="N1531" s="83"/>
      <c r="O1531" s="68" t="s">
        <v>201</v>
      </c>
      <c r="P1531" s="70">
        <v>43975.843078703707</v>
      </c>
      <c r="Q1531" s="68" t="s">
        <v>4235</v>
      </c>
      <c r="R1531" s="68"/>
      <c r="S1531" s="68"/>
      <c r="T1531" s="68"/>
      <c r="U1531" s="70">
        <v>43975.843078703707</v>
      </c>
      <c r="V1531" s="71" t="s">
        <v>6543</v>
      </c>
      <c r="W1531" s="68"/>
      <c r="X1531" s="68"/>
      <c r="Y1531" s="73" t="s">
        <v>8543</v>
      </c>
      <c r="Z1531" s="68"/>
    </row>
    <row r="1532" spans="1:26" x14ac:dyDescent="0.25">
      <c r="A1532" s="66" t="s">
        <v>1384</v>
      </c>
      <c r="B1532" s="66" t="s">
        <v>2794</v>
      </c>
      <c r="C1532" s="77"/>
      <c r="D1532" s="78"/>
      <c r="E1532" s="79"/>
      <c r="F1532" s="80"/>
      <c r="G1532" s="77"/>
      <c r="H1532" s="76"/>
      <c r="I1532" s="81"/>
      <c r="J1532" s="81"/>
      <c r="K1532" s="36"/>
      <c r="L1532" s="82"/>
      <c r="M1532" s="82"/>
      <c r="N1532" s="83"/>
      <c r="O1532" s="68" t="s">
        <v>201</v>
      </c>
      <c r="P1532" s="70">
        <v>43975.843356481484</v>
      </c>
      <c r="Q1532" s="68" t="s">
        <v>4236</v>
      </c>
      <c r="R1532" s="68"/>
      <c r="S1532" s="68"/>
      <c r="T1532" s="68" t="s">
        <v>5216</v>
      </c>
      <c r="U1532" s="70">
        <v>43975.843356481484</v>
      </c>
      <c r="V1532" s="71" t="s">
        <v>6544</v>
      </c>
      <c r="W1532" s="68"/>
      <c r="X1532" s="68"/>
      <c r="Y1532" s="73" t="s">
        <v>8544</v>
      </c>
      <c r="Z1532" s="68"/>
    </row>
    <row r="1533" spans="1:26" x14ac:dyDescent="0.25">
      <c r="A1533" s="66" t="s">
        <v>1385</v>
      </c>
      <c r="B1533" s="66" t="s">
        <v>1385</v>
      </c>
      <c r="C1533" s="77"/>
      <c r="D1533" s="78"/>
      <c r="E1533" s="79"/>
      <c r="F1533" s="80"/>
      <c r="G1533" s="77"/>
      <c r="H1533" s="76"/>
      <c r="I1533" s="81"/>
      <c r="J1533" s="81"/>
      <c r="K1533" s="36"/>
      <c r="L1533" s="82"/>
      <c r="M1533" s="82"/>
      <c r="N1533" s="83"/>
      <c r="O1533" s="68" t="s">
        <v>186</v>
      </c>
      <c r="P1533" s="70">
        <v>43975.843182870369</v>
      </c>
      <c r="Q1533" s="68" t="s">
        <v>4237</v>
      </c>
      <c r="R1533" s="71" t="s">
        <v>5064</v>
      </c>
      <c r="S1533" s="68" t="s">
        <v>203</v>
      </c>
      <c r="T1533" s="68"/>
      <c r="U1533" s="70">
        <v>43975.843182870369</v>
      </c>
      <c r="V1533" s="71" t="s">
        <v>6545</v>
      </c>
      <c r="W1533" s="68"/>
      <c r="X1533" s="68"/>
      <c r="Y1533" s="73" t="s">
        <v>8545</v>
      </c>
      <c r="Z1533" s="68"/>
    </row>
    <row r="1534" spans="1:26" x14ac:dyDescent="0.25">
      <c r="A1534" s="66" t="s">
        <v>1386</v>
      </c>
      <c r="B1534" s="66" t="s">
        <v>1385</v>
      </c>
      <c r="C1534" s="77"/>
      <c r="D1534" s="78"/>
      <c r="E1534" s="79"/>
      <c r="F1534" s="80"/>
      <c r="G1534" s="77"/>
      <c r="H1534" s="76"/>
      <c r="I1534" s="81"/>
      <c r="J1534" s="81"/>
      <c r="K1534" s="36"/>
      <c r="L1534" s="82"/>
      <c r="M1534" s="82"/>
      <c r="N1534" s="83"/>
      <c r="O1534" s="68" t="s">
        <v>201</v>
      </c>
      <c r="P1534" s="70">
        <v>43975.843356481484</v>
      </c>
      <c r="Q1534" s="68" t="s">
        <v>4238</v>
      </c>
      <c r="R1534" s="68"/>
      <c r="S1534" s="68"/>
      <c r="T1534" s="68"/>
      <c r="U1534" s="70">
        <v>43975.843356481484</v>
      </c>
      <c r="V1534" s="71" t="s">
        <v>6546</v>
      </c>
      <c r="W1534" s="68"/>
      <c r="X1534" s="68"/>
      <c r="Y1534" s="73" t="s">
        <v>8546</v>
      </c>
      <c r="Z1534" s="68"/>
    </row>
    <row r="1535" spans="1:26" x14ac:dyDescent="0.25">
      <c r="A1535" s="66" t="s">
        <v>1387</v>
      </c>
      <c r="B1535" s="66" t="s">
        <v>2795</v>
      </c>
      <c r="C1535" s="77"/>
      <c r="D1535" s="78"/>
      <c r="E1535" s="79"/>
      <c r="F1535" s="80"/>
      <c r="G1535" s="77"/>
      <c r="H1535" s="76"/>
      <c r="I1535" s="81"/>
      <c r="J1535" s="81"/>
      <c r="K1535" s="36"/>
      <c r="L1535" s="82"/>
      <c r="M1535" s="82"/>
      <c r="N1535" s="83"/>
      <c r="O1535" s="68" t="s">
        <v>201</v>
      </c>
      <c r="P1535" s="70">
        <v>43975.843171296299</v>
      </c>
      <c r="Q1535" s="68" t="s">
        <v>4239</v>
      </c>
      <c r="R1535" s="68"/>
      <c r="S1535" s="68"/>
      <c r="T1535" s="68"/>
      <c r="U1535" s="70">
        <v>43975.843171296299</v>
      </c>
      <c r="V1535" s="71" t="s">
        <v>6547</v>
      </c>
      <c r="W1535" s="68"/>
      <c r="X1535" s="68"/>
      <c r="Y1535" s="73" t="s">
        <v>8547</v>
      </c>
      <c r="Z1535" s="68"/>
    </row>
    <row r="1536" spans="1:26" x14ac:dyDescent="0.25">
      <c r="A1536" s="66" t="s">
        <v>1387</v>
      </c>
      <c r="B1536" s="66" t="s">
        <v>2360</v>
      </c>
      <c r="C1536" s="77"/>
      <c r="D1536" s="78"/>
      <c r="E1536" s="79"/>
      <c r="F1536" s="80"/>
      <c r="G1536" s="77"/>
      <c r="H1536" s="76"/>
      <c r="I1536" s="81"/>
      <c r="J1536" s="81"/>
      <c r="K1536" s="36"/>
      <c r="L1536" s="82"/>
      <c r="M1536" s="82"/>
      <c r="N1536" s="83"/>
      <c r="O1536" s="68" t="s">
        <v>201</v>
      </c>
      <c r="P1536" s="70">
        <v>43975.843356481484</v>
      </c>
      <c r="Q1536" s="68" t="s">
        <v>3612</v>
      </c>
      <c r="R1536" s="68"/>
      <c r="S1536" s="68"/>
      <c r="T1536" s="68"/>
      <c r="U1536" s="70">
        <v>43975.843356481484</v>
      </c>
      <c r="V1536" s="71" t="s">
        <v>6548</v>
      </c>
      <c r="W1536" s="68"/>
      <c r="X1536" s="68"/>
      <c r="Y1536" s="73" t="s">
        <v>8548</v>
      </c>
      <c r="Z1536" s="68"/>
    </row>
    <row r="1537" spans="1:26" x14ac:dyDescent="0.25">
      <c r="A1537" s="66" t="s">
        <v>1388</v>
      </c>
      <c r="B1537" s="66" t="s">
        <v>1388</v>
      </c>
      <c r="C1537" s="77"/>
      <c r="D1537" s="78"/>
      <c r="E1537" s="79"/>
      <c r="F1537" s="80"/>
      <c r="G1537" s="77"/>
      <c r="H1537" s="76"/>
      <c r="I1537" s="81"/>
      <c r="J1537" s="81"/>
      <c r="K1537" s="36"/>
      <c r="L1537" s="82"/>
      <c r="M1537" s="82"/>
      <c r="N1537" s="83"/>
      <c r="O1537" s="68" t="s">
        <v>186</v>
      </c>
      <c r="P1537" s="70">
        <v>43975.843356481484</v>
      </c>
      <c r="Q1537" s="68" t="s">
        <v>4240</v>
      </c>
      <c r="R1537" s="68"/>
      <c r="S1537" s="68"/>
      <c r="T1537" s="68"/>
      <c r="U1537" s="70">
        <v>43975.843356481484</v>
      </c>
      <c r="V1537" s="71" t="s">
        <v>6549</v>
      </c>
      <c r="W1537" s="68"/>
      <c r="X1537" s="68"/>
      <c r="Y1537" s="73" t="s">
        <v>8549</v>
      </c>
      <c r="Z1537" s="68"/>
    </row>
    <row r="1538" spans="1:26" x14ac:dyDescent="0.25">
      <c r="A1538" s="66" t="s">
        <v>1389</v>
      </c>
      <c r="B1538" s="66" t="s">
        <v>2087</v>
      </c>
      <c r="C1538" s="77"/>
      <c r="D1538" s="78"/>
      <c r="E1538" s="79"/>
      <c r="F1538" s="80"/>
      <c r="G1538" s="77"/>
      <c r="H1538" s="76"/>
      <c r="I1538" s="81"/>
      <c r="J1538" s="81"/>
      <c r="K1538" s="36"/>
      <c r="L1538" s="82"/>
      <c r="M1538" s="82"/>
      <c r="N1538" s="83"/>
      <c r="O1538" s="68" t="s">
        <v>201</v>
      </c>
      <c r="P1538" s="70">
        <v>43975.843356481484</v>
      </c>
      <c r="Q1538" s="68" t="s">
        <v>3537</v>
      </c>
      <c r="R1538" s="68"/>
      <c r="S1538" s="68"/>
      <c r="T1538" s="68" t="s">
        <v>5209</v>
      </c>
      <c r="U1538" s="70">
        <v>43975.843356481484</v>
      </c>
      <c r="V1538" s="71" t="s">
        <v>6550</v>
      </c>
      <c r="W1538" s="68"/>
      <c r="X1538" s="68"/>
      <c r="Y1538" s="73" t="s">
        <v>8550</v>
      </c>
      <c r="Z1538" s="68"/>
    </row>
    <row r="1539" spans="1:26" x14ac:dyDescent="0.25">
      <c r="A1539" s="66" t="s">
        <v>1390</v>
      </c>
      <c r="B1539" s="66" t="s">
        <v>1390</v>
      </c>
      <c r="C1539" s="77"/>
      <c r="D1539" s="78"/>
      <c r="E1539" s="79"/>
      <c r="F1539" s="80"/>
      <c r="G1539" s="77"/>
      <c r="H1539" s="76"/>
      <c r="I1539" s="81"/>
      <c r="J1539" s="81"/>
      <c r="K1539" s="36"/>
      <c r="L1539" s="82"/>
      <c r="M1539" s="82"/>
      <c r="N1539" s="83"/>
      <c r="O1539" s="68" t="s">
        <v>186</v>
      </c>
      <c r="P1539" s="70">
        <v>43975.843356481484</v>
      </c>
      <c r="Q1539" s="68" t="s">
        <v>4241</v>
      </c>
      <c r="R1539" s="71" t="s">
        <v>5065</v>
      </c>
      <c r="S1539" s="68" t="s">
        <v>203</v>
      </c>
      <c r="T1539" s="68"/>
      <c r="U1539" s="70">
        <v>43975.843356481484</v>
      </c>
      <c r="V1539" s="71" t="s">
        <v>6551</v>
      </c>
      <c r="W1539" s="68"/>
      <c r="X1539" s="68"/>
      <c r="Y1539" s="73" t="s">
        <v>8551</v>
      </c>
      <c r="Z1539" s="68"/>
    </row>
    <row r="1540" spans="1:26" x14ac:dyDescent="0.25">
      <c r="A1540" s="66" t="s">
        <v>1391</v>
      </c>
      <c r="B1540" s="66" t="s">
        <v>2796</v>
      </c>
      <c r="C1540" s="77"/>
      <c r="D1540" s="78"/>
      <c r="E1540" s="79"/>
      <c r="F1540" s="80"/>
      <c r="G1540" s="77"/>
      <c r="H1540" s="76"/>
      <c r="I1540" s="81"/>
      <c r="J1540" s="81"/>
      <c r="K1540" s="36"/>
      <c r="L1540" s="82"/>
      <c r="M1540" s="82"/>
      <c r="N1540" s="83"/>
      <c r="O1540" s="68" t="s">
        <v>202</v>
      </c>
      <c r="P1540" s="70">
        <v>43975.843356481484</v>
      </c>
      <c r="Q1540" s="68" t="s">
        <v>4242</v>
      </c>
      <c r="R1540" s="71" t="s">
        <v>5066</v>
      </c>
      <c r="S1540" s="68" t="s">
        <v>203</v>
      </c>
      <c r="T1540" s="68"/>
      <c r="U1540" s="70">
        <v>43975.843356481484</v>
      </c>
      <c r="V1540" s="71" t="s">
        <v>6552</v>
      </c>
      <c r="W1540" s="68"/>
      <c r="X1540" s="68"/>
      <c r="Y1540" s="73" t="s">
        <v>8552</v>
      </c>
      <c r="Z1540" s="68"/>
    </row>
    <row r="1541" spans="1:26" x14ac:dyDescent="0.25">
      <c r="A1541" s="66" t="s">
        <v>1392</v>
      </c>
      <c r="B1541" s="66" t="s">
        <v>1392</v>
      </c>
      <c r="C1541" s="77"/>
      <c r="D1541" s="78"/>
      <c r="E1541" s="79"/>
      <c r="F1541" s="80"/>
      <c r="G1541" s="77"/>
      <c r="H1541" s="76"/>
      <c r="I1541" s="81"/>
      <c r="J1541" s="81"/>
      <c r="K1541" s="36"/>
      <c r="L1541" s="82"/>
      <c r="M1541" s="82"/>
      <c r="N1541" s="83"/>
      <c r="O1541" s="68" t="s">
        <v>186</v>
      </c>
      <c r="P1541" s="70">
        <v>43975.843356481484</v>
      </c>
      <c r="Q1541" s="68" t="s">
        <v>4243</v>
      </c>
      <c r="R1541" s="68"/>
      <c r="S1541" s="68"/>
      <c r="T1541" s="68"/>
      <c r="U1541" s="70">
        <v>43975.843356481484</v>
      </c>
      <c r="V1541" s="71" t="s">
        <v>6553</v>
      </c>
      <c r="W1541" s="68"/>
      <c r="X1541" s="68"/>
      <c r="Y1541" s="73" t="s">
        <v>8553</v>
      </c>
      <c r="Z1541" s="68"/>
    </row>
    <row r="1542" spans="1:26" x14ac:dyDescent="0.25">
      <c r="A1542" s="66" t="s">
        <v>1393</v>
      </c>
      <c r="B1542" s="66" t="s">
        <v>2797</v>
      </c>
      <c r="C1542" s="77"/>
      <c r="D1542" s="78"/>
      <c r="E1542" s="79"/>
      <c r="F1542" s="80"/>
      <c r="G1542" s="77"/>
      <c r="H1542" s="76"/>
      <c r="I1542" s="81"/>
      <c r="J1542" s="81"/>
      <c r="K1542" s="36"/>
      <c r="L1542" s="82"/>
      <c r="M1542" s="82"/>
      <c r="N1542" s="83"/>
      <c r="O1542" s="68" t="s">
        <v>201</v>
      </c>
      <c r="P1542" s="70">
        <v>43975.843356481484</v>
      </c>
      <c r="Q1542" s="68" t="s">
        <v>4244</v>
      </c>
      <c r="R1542" s="68"/>
      <c r="S1542" s="68"/>
      <c r="T1542" s="68"/>
      <c r="U1542" s="70">
        <v>43975.843356481484</v>
      </c>
      <c r="V1542" s="71" t="s">
        <v>6554</v>
      </c>
      <c r="W1542" s="68"/>
      <c r="X1542" s="68"/>
      <c r="Y1542" s="73" t="s">
        <v>8554</v>
      </c>
      <c r="Z1542" s="73" t="s">
        <v>9520</v>
      </c>
    </row>
    <row r="1543" spans="1:26" x14ac:dyDescent="0.25">
      <c r="A1543" s="66" t="s">
        <v>1394</v>
      </c>
      <c r="B1543" s="66" t="s">
        <v>1983</v>
      </c>
      <c r="C1543" s="77"/>
      <c r="D1543" s="78"/>
      <c r="E1543" s="79"/>
      <c r="F1543" s="80"/>
      <c r="G1543" s="77"/>
      <c r="H1543" s="76"/>
      <c r="I1543" s="81"/>
      <c r="J1543" s="81"/>
      <c r="K1543" s="36"/>
      <c r="L1543" s="82"/>
      <c r="M1543" s="82"/>
      <c r="N1543" s="83"/>
      <c r="O1543" s="68" t="s">
        <v>201</v>
      </c>
      <c r="P1543" s="70">
        <v>43975.843356481484</v>
      </c>
      <c r="Q1543" s="68" t="s">
        <v>3399</v>
      </c>
      <c r="R1543" s="68"/>
      <c r="S1543" s="68"/>
      <c r="T1543" s="68"/>
      <c r="U1543" s="70">
        <v>43975.843356481484</v>
      </c>
      <c r="V1543" s="71" t="s">
        <v>6555</v>
      </c>
      <c r="W1543" s="68"/>
      <c r="X1543" s="68"/>
      <c r="Y1543" s="73" t="s">
        <v>8555</v>
      </c>
      <c r="Z1543" s="68"/>
    </row>
    <row r="1544" spans="1:26" x14ac:dyDescent="0.25">
      <c r="A1544" s="66" t="s">
        <v>1394</v>
      </c>
      <c r="B1544" s="66" t="s">
        <v>2200</v>
      </c>
      <c r="C1544" s="77"/>
      <c r="D1544" s="78"/>
      <c r="E1544" s="79"/>
      <c r="F1544" s="80"/>
      <c r="G1544" s="77"/>
      <c r="H1544" s="76"/>
      <c r="I1544" s="81"/>
      <c r="J1544" s="81"/>
      <c r="K1544" s="36"/>
      <c r="L1544" s="82"/>
      <c r="M1544" s="82"/>
      <c r="N1544" s="83"/>
      <c r="O1544" s="68" t="s">
        <v>201</v>
      </c>
      <c r="P1544" s="70">
        <v>43975.843356481484</v>
      </c>
      <c r="Q1544" s="68" t="s">
        <v>3399</v>
      </c>
      <c r="R1544" s="68"/>
      <c r="S1544" s="68"/>
      <c r="T1544" s="68"/>
      <c r="U1544" s="70">
        <v>43975.843356481484</v>
      </c>
      <c r="V1544" s="71" t="s">
        <v>6555</v>
      </c>
      <c r="W1544" s="68"/>
      <c r="X1544" s="68"/>
      <c r="Y1544" s="73" t="s">
        <v>8555</v>
      </c>
      <c r="Z1544" s="68"/>
    </row>
    <row r="1545" spans="1:26" x14ac:dyDescent="0.25">
      <c r="A1545" s="66" t="s">
        <v>1395</v>
      </c>
      <c r="B1545" s="66" t="s">
        <v>2798</v>
      </c>
      <c r="C1545" s="77"/>
      <c r="D1545" s="78"/>
      <c r="E1545" s="79"/>
      <c r="F1545" s="80"/>
      <c r="G1545" s="77"/>
      <c r="H1545" s="76"/>
      <c r="I1545" s="81"/>
      <c r="J1545" s="81"/>
      <c r="K1545" s="36"/>
      <c r="L1545" s="82"/>
      <c r="M1545" s="82"/>
      <c r="N1545" s="83"/>
      <c r="O1545" s="68" t="s">
        <v>202</v>
      </c>
      <c r="P1545" s="70">
        <v>43975.843356481484</v>
      </c>
      <c r="Q1545" s="68" t="s">
        <v>4245</v>
      </c>
      <c r="R1545" s="68"/>
      <c r="S1545" s="68"/>
      <c r="T1545" s="68"/>
      <c r="U1545" s="70">
        <v>43975.843356481484</v>
      </c>
      <c r="V1545" s="71" t="s">
        <v>6556</v>
      </c>
      <c r="W1545" s="68"/>
      <c r="X1545" s="68"/>
      <c r="Y1545" s="73" t="s">
        <v>8556</v>
      </c>
      <c r="Z1545" s="73" t="s">
        <v>9521</v>
      </c>
    </row>
    <row r="1546" spans="1:26" x14ac:dyDescent="0.25">
      <c r="A1546" s="66" t="s">
        <v>1396</v>
      </c>
      <c r="B1546" s="66" t="s">
        <v>2428</v>
      </c>
      <c r="C1546" s="77"/>
      <c r="D1546" s="78"/>
      <c r="E1546" s="79"/>
      <c r="F1546" s="80"/>
      <c r="G1546" s="77"/>
      <c r="H1546" s="76"/>
      <c r="I1546" s="81"/>
      <c r="J1546" s="81"/>
      <c r="K1546" s="36"/>
      <c r="L1546" s="82"/>
      <c r="M1546" s="82"/>
      <c r="N1546" s="83"/>
      <c r="O1546" s="68" t="s">
        <v>201</v>
      </c>
      <c r="P1546" s="70">
        <v>43975.843356481484</v>
      </c>
      <c r="Q1546" s="68" t="s">
        <v>3711</v>
      </c>
      <c r="R1546" s="68"/>
      <c r="S1546" s="68"/>
      <c r="T1546" s="68"/>
      <c r="U1546" s="70">
        <v>43975.843356481484</v>
      </c>
      <c r="V1546" s="71" t="s">
        <v>6557</v>
      </c>
      <c r="W1546" s="68"/>
      <c r="X1546" s="68"/>
      <c r="Y1546" s="73" t="s">
        <v>8557</v>
      </c>
      <c r="Z1546" s="68"/>
    </row>
    <row r="1547" spans="1:26" x14ac:dyDescent="0.25">
      <c r="A1547" s="66" t="s">
        <v>1397</v>
      </c>
      <c r="B1547" s="66" t="s">
        <v>2799</v>
      </c>
      <c r="C1547" s="77"/>
      <c r="D1547" s="78"/>
      <c r="E1547" s="79"/>
      <c r="F1547" s="80"/>
      <c r="G1547" s="77"/>
      <c r="H1547" s="76"/>
      <c r="I1547" s="81"/>
      <c r="J1547" s="81"/>
      <c r="K1547" s="36"/>
      <c r="L1547" s="82"/>
      <c r="M1547" s="82"/>
      <c r="N1547" s="83"/>
      <c r="O1547" s="68" t="s">
        <v>201</v>
      </c>
      <c r="P1547" s="70">
        <v>43975.843252314815</v>
      </c>
      <c r="Q1547" s="68" t="s">
        <v>4246</v>
      </c>
      <c r="R1547" s="68"/>
      <c r="S1547" s="68"/>
      <c r="T1547" s="68" t="s">
        <v>5277</v>
      </c>
      <c r="U1547" s="70">
        <v>43975.843252314815</v>
      </c>
      <c r="V1547" s="71" t="s">
        <v>6558</v>
      </c>
      <c r="W1547" s="68"/>
      <c r="X1547" s="68"/>
      <c r="Y1547" s="73" t="s">
        <v>8558</v>
      </c>
      <c r="Z1547" s="68"/>
    </row>
    <row r="1548" spans="1:26" x14ac:dyDescent="0.25">
      <c r="A1548" s="66" t="s">
        <v>1397</v>
      </c>
      <c r="B1548" s="66" t="s">
        <v>2800</v>
      </c>
      <c r="C1548" s="77"/>
      <c r="D1548" s="78"/>
      <c r="E1548" s="79"/>
      <c r="F1548" s="80"/>
      <c r="G1548" s="77"/>
      <c r="H1548" s="76"/>
      <c r="I1548" s="81"/>
      <c r="J1548" s="81"/>
      <c r="K1548" s="36"/>
      <c r="L1548" s="82"/>
      <c r="M1548" s="82"/>
      <c r="N1548" s="83"/>
      <c r="O1548" s="68" t="s">
        <v>201</v>
      </c>
      <c r="P1548" s="70">
        <v>43975.843356481484</v>
      </c>
      <c r="Q1548" s="68" t="s">
        <v>4247</v>
      </c>
      <c r="R1548" s="68"/>
      <c r="S1548" s="68"/>
      <c r="T1548" s="68"/>
      <c r="U1548" s="70">
        <v>43975.843356481484</v>
      </c>
      <c r="V1548" s="71" t="s">
        <v>6559</v>
      </c>
      <c r="W1548" s="68"/>
      <c r="X1548" s="68"/>
      <c r="Y1548" s="73" t="s">
        <v>8559</v>
      </c>
      <c r="Z1548" s="68"/>
    </row>
    <row r="1549" spans="1:26" x14ac:dyDescent="0.25">
      <c r="A1549" s="66" t="s">
        <v>1398</v>
      </c>
      <c r="B1549" s="66" t="s">
        <v>1398</v>
      </c>
      <c r="C1549" s="77"/>
      <c r="D1549" s="78"/>
      <c r="E1549" s="79"/>
      <c r="F1549" s="80"/>
      <c r="G1549" s="77"/>
      <c r="H1549" s="76"/>
      <c r="I1549" s="81"/>
      <c r="J1549" s="81"/>
      <c r="K1549" s="36"/>
      <c r="L1549" s="82"/>
      <c r="M1549" s="82"/>
      <c r="N1549" s="83"/>
      <c r="O1549" s="68" t="s">
        <v>186</v>
      </c>
      <c r="P1549" s="70">
        <v>43975.843356481484</v>
      </c>
      <c r="Q1549" s="68" t="s">
        <v>4248</v>
      </c>
      <c r="R1549" s="71" t="s">
        <v>5067</v>
      </c>
      <c r="S1549" s="68" t="s">
        <v>203</v>
      </c>
      <c r="T1549" s="68"/>
      <c r="U1549" s="70">
        <v>43975.843356481484</v>
      </c>
      <c r="V1549" s="71" t="s">
        <v>6560</v>
      </c>
      <c r="W1549" s="68"/>
      <c r="X1549" s="68"/>
      <c r="Y1549" s="73" t="s">
        <v>8560</v>
      </c>
      <c r="Z1549" s="68"/>
    </row>
    <row r="1550" spans="1:26" x14ac:dyDescent="0.25">
      <c r="A1550" s="66" t="s">
        <v>1399</v>
      </c>
      <c r="B1550" s="66" t="s">
        <v>197</v>
      </c>
      <c r="C1550" s="77"/>
      <c r="D1550" s="78"/>
      <c r="E1550" s="79"/>
      <c r="F1550" s="80"/>
      <c r="G1550" s="77"/>
      <c r="H1550" s="76"/>
      <c r="I1550" s="81"/>
      <c r="J1550" s="81"/>
      <c r="K1550" s="36"/>
      <c r="L1550" s="82"/>
      <c r="M1550" s="82"/>
      <c r="N1550" s="83"/>
      <c r="O1550" s="68" t="s">
        <v>201</v>
      </c>
      <c r="P1550" s="70">
        <v>43975.843032407407</v>
      </c>
      <c r="Q1550" s="68" t="s">
        <v>3498</v>
      </c>
      <c r="R1550" s="71" t="s">
        <v>4878</v>
      </c>
      <c r="S1550" s="68" t="s">
        <v>5199</v>
      </c>
      <c r="T1550" s="68" t="s">
        <v>5209</v>
      </c>
      <c r="U1550" s="70">
        <v>43975.843032407407</v>
      </c>
      <c r="V1550" s="71" t="s">
        <v>6561</v>
      </c>
      <c r="W1550" s="68"/>
      <c r="X1550" s="68"/>
      <c r="Y1550" s="73" t="s">
        <v>8561</v>
      </c>
      <c r="Z1550" s="68"/>
    </row>
    <row r="1551" spans="1:26" x14ac:dyDescent="0.25">
      <c r="A1551" s="66" t="s">
        <v>1399</v>
      </c>
      <c r="B1551" s="66" t="s">
        <v>2087</v>
      </c>
      <c r="C1551" s="77"/>
      <c r="D1551" s="78"/>
      <c r="E1551" s="79"/>
      <c r="F1551" s="80"/>
      <c r="G1551" s="77"/>
      <c r="H1551" s="76"/>
      <c r="I1551" s="81"/>
      <c r="J1551" s="81"/>
      <c r="K1551" s="36"/>
      <c r="L1551" s="82"/>
      <c r="M1551" s="82"/>
      <c r="N1551" s="83"/>
      <c r="O1551" s="68" t="s">
        <v>201</v>
      </c>
      <c r="P1551" s="70">
        <v>43975.843136574076</v>
      </c>
      <c r="Q1551" s="68" t="s">
        <v>3537</v>
      </c>
      <c r="R1551" s="68"/>
      <c r="S1551" s="68"/>
      <c r="T1551" s="68" t="s">
        <v>5209</v>
      </c>
      <c r="U1551" s="70">
        <v>43975.843136574076</v>
      </c>
      <c r="V1551" s="71" t="s">
        <v>6562</v>
      </c>
      <c r="W1551" s="68"/>
      <c r="X1551" s="68"/>
      <c r="Y1551" s="73" t="s">
        <v>8562</v>
      </c>
      <c r="Z1551" s="68"/>
    </row>
    <row r="1552" spans="1:26" x14ac:dyDescent="0.25">
      <c r="A1552" s="66" t="s">
        <v>1399</v>
      </c>
      <c r="B1552" s="66" t="s">
        <v>2017</v>
      </c>
      <c r="C1552" s="77"/>
      <c r="D1552" s="78"/>
      <c r="E1552" s="79"/>
      <c r="F1552" s="80"/>
      <c r="G1552" s="77"/>
      <c r="H1552" s="76"/>
      <c r="I1552" s="81"/>
      <c r="J1552" s="81"/>
      <c r="K1552" s="36"/>
      <c r="L1552" s="82"/>
      <c r="M1552" s="82"/>
      <c r="N1552" s="83"/>
      <c r="O1552" s="68" t="s">
        <v>201</v>
      </c>
      <c r="P1552" s="70">
        <v>43975.843356481484</v>
      </c>
      <c r="Q1552" s="68" t="s">
        <v>3202</v>
      </c>
      <c r="R1552" s="68"/>
      <c r="S1552" s="68"/>
      <c r="T1552" s="68" t="s">
        <v>5209</v>
      </c>
      <c r="U1552" s="70">
        <v>43975.843356481484</v>
      </c>
      <c r="V1552" s="71" t="s">
        <v>6563</v>
      </c>
      <c r="W1552" s="68"/>
      <c r="X1552" s="68"/>
      <c r="Y1552" s="73" t="s">
        <v>8563</v>
      </c>
      <c r="Z1552" s="68"/>
    </row>
    <row r="1553" spans="1:26" x14ac:dyDescent="0.25">
      <c r="A1553" s="66" t="s">
        <v>1400</v>
      </c>
      <c r="B1553" s="66" t="s">
        <v>2742</v>
      </c>
      <c r="C1553" s="77"/>
      <c r="D1553" s="78"/>
      <c r="E1553" s="79"/>
      <c r="F1553" s="80"/>
      <c r="G1553" s="77"/>
      <c r="H1553" s="76"/>
      <c r="I1553" s="81"/>
      <c r="J1553" s="81"/>
      <c r="K1553" s="36"/>
      <c r="L1553" s="82"/>
      <c r="M1553" s="82"/>
      <c r="N1553" s="83"/>
      <c r="O1553" s="68" t="s">
        <v>201</v>
      </c>
      <c r="P1553" s="70">
        <v>43975.843148148146</v>
      </c>
      <c r="Q1553" s="68" t="s">
        <v>4151</v>
      </c>
      <c r="R1553" s="68"/>
      <c r="S1553" s="68"/>
      <c r="T1553" s="68" t="s">
        <v>5269</v>
      </c>
      <c r="U1553" s="70">
        <v>43975.843148148146</v>
      </c>
      <c r="V1553" s="71" t="s">
        <v>6564</v>
      </c>
      <c r="W1553" s="68"/>
      <c r="X1553" s="68"/>
      <c r="Y1553" s="73" t="s">
        <v>8564</v>
      </c>
      <c r="Z1553" s="68"/>
    </row>
    <row r="1554" spans="1:26" x14ac:dyDescent="0.25">
      <c r="A1554" s="66" t="s">
        <v>1401</v>
      </c>
      <c r="B1554" s="66" t="s">
        <v>2801</v>
      </c>
      <c r="C1554" s="77"/>
      <c r="D1554" s="78"/>
      <c r="E1554" s="79"/>
      <c r="F1554" s="80"/>
      <c r="G1554" s="77"/>
      <c r="H1554" s="76"/>
      <c r="I1554" s="81"/>
      <c r="J1554" s="81"/>
      <c r="K1554" s="36"/>
      <c r="L1554" s="82"/>
      <c r="M1554" s="82"/>
      <c r="N1554" s="83"/>
      <c r="O1554" s="68" t="s">
        <v>201</v>
      </c>
      <c r="P1554" s="70">
        <v>43975.843321759261</v>
      </c>
      <c r="Q1554" s="68" t="s">
        <v>4249</v>
      </c>
      <c r="R1554" s="68"/>
      <c r="S1554" s="68"/>
      <c r="T1554" s="68" t="s">
        <v>5269</v>
      </c>
      <c r="U1554" s="70">
        <v>43975.843321759261</v>
      </c>
      <c r="V1554" s="71" t="s">
        <v>6565</v>
      </c>
      <c r="W1554" s="68"/>
      <c r="X1554" s="68"/>
      <c r="Y1554" s="73" t="s">
        <v>8565</v>
      </c>
      <c r="Z1554" s="68"/>
    </row>
    <row r="1555" spans="1:26" x14ac:dyDescent="0.25">
      <c r="A1555" s="66" t="s">
        <v>1400</v>
      </c>
      <c r="B1555" s="66" t="s">
        <v>1401</v>
      </c>
      <c r="C1555" s="77"/>
      <c r="D1555" s="78"/>
      <c r="E1555" s="79"/>
      <c r="F1555" s="80"/>
      <c r="G1555" s="77"/>
      <c r="H1555" s="76"/>
      <c r="I1555" s="81"/>
      <c r="J1555" s="81"/>
      <c r="K1555" s="36"/>
      <c r="L1555" s="82"/>
      <c r="M1555" s="82"/>
      <c r="N1555" s="83"/>
      <c r="O1555" s="68" t="s">
        <v>201</v>
      </c>
      <c r="P1555" s="70">
        <v>43975.843356481484</v>
      </c>
      <c r="Q1555" s="68" t="s">
        <v>4250</v>
      </c>
      <c r="R1555" s="68"/>
      <c r="S1555" s="68"/>
      <c r="T1555" s="68"/>
      <c r="U1555" s="70">
        <v>43975.843356481484</v>
      </c>
      <c r="V1555" s="71" t="s">
        <v>6566</v>
      </c>
      <c r="W1555" s="68"/>
      <c r="X1555" s="68"/>
      <c r="Y1555" s="73" t="s">
        <v>8566</v>
      </c>
      <c r="Z1555" s="68"/>
    </row>
    <row r="1556" spans="1:26" x14ac:dyDescent="0.25">
      <c r="A1556" s="66" t="s">
        <v>1402</v>
      </c>
      <c r="B1556" s="66" t="s">
        <v>1983</v>
      </c>
      <c r="C1556" s="77"/>
      <c r="D1556" s="78"/>
      <c r="E1556" s="79"/>
      <c r="F1556" s="80"/>
      <c r="G1556" s="77"/>
      <c r="H1556" s="76"/>
      <c r="I1556" s="81"/>
      <c r="J1556" s="81"/>
      <c r="K1556" s="36"/>
      <c r="L1556" s="82"/>
      <c r="M1556" s="82"/>
      <c r="N1556" s="83"/>
      <c r="O1556" s="68" t="s">
        <v>201</v>
      </c>
      <c r="P1556" s="70">
        <v>43975.843356481484</v>
      </c>
      <c r="Q1556" s="68" t="s">
        <v>3399</v>
      </c>
      <c r="R1556" s="68"/>
      <c r="S1556" s="68"/>
      <c r="T1556" s="68"/>
      <c r="U1556" s="70">
        <v>43975.843356481484</v>
      </c>
      <c r="V1556" s="71" t="s">
        <v>6567</v>
      </c>
      <c r="W1556" s="68"/>
      <c r="X1556" s="68"/>
      <c r="Y1556" s="73" t="s">
        <v>8567</v>
      </c>
      <c r="Z1556" s="68"/>
    </row>
    <row r="1557" spans="1:26" x14ac:dyDescent="0.25">
      <c r="A1557" s="66" t="s">
        <v>1402</v>
      </c>
      <c r="B1557" s="66" t="s">
        <v>2200</v>
      </c>
      <c r="C1557" s="77"/>
      <c r="D1557" s="78"/>
      <c r="E1557" s="79"/>
      <c r="F1557" s="80"/>
      <c r="G1557" s="77"/>
      <c r="H1557" s="76"/>
      <c r="I1557" s="81"/>
      <c r="J1557" s="81"/>
      <c r="K1557" s="36"/>
      <c r="L1557" s="82"/>
      <c r="M1557" s="82"/>
      <c r="N1557" s="83"/>
      <c r="O1557" s="68" t="s">
        <v>201</v>
      </c>
      <c r="P1557" s="70">
        <v>43975.843356481484</v>
      </c>
      <c r="Q1557" s="68" t="s">
        <v>3399</v>
      </c>
      <c r="R1557" s="68"/>
      <c r="S1557" s="68"/>
      <c r="T1557" s="68"/>
      <c r="U1557" s="70">
        <v>43975.843356481484</v>
      </c>
      <c r="V1557" s="71" t="s">
        <v>6567</v>
      </c>
      <c r="W1557" s="68"/>
      <c r="X1557" s="68"/>
      <c r="Y1557" s="73" t="s">
        <v>8567</v>
      </c>
      <c r="Z1557" s="68"/>
    </row>
    <row r="1558" spans="1:26" x14ac:dyDescent="0.25">
      <c r="A1558" s="66" t="s">
        <v>1403</v>
      </c>
      <c r="B1558" s="66" t="s">
        <v>2497</v>
      </c>
      <c r="C1558" s="77"/>
      <c r="D1558" s="78"/>
      <c r="E1558" s="79"/>
      <c r="F1558" s="80"/>
      <c r="G1558" s="77"/>
      <c r="H1558" s="76"/>
      <c r="I1558" s="81"/>
      <c r="J1558" s="81"/>
      <c r="K1558" s="36"/>
      <c r="L1558" s="82"/>
      <c r="M1558" s="82"/>
      <c r="N1558" s="83"/>
      <c r="O1558" s="68" t="s">
        <v>201</v>
      </c>
      <c r="P1558" s="70">
        <v>43975.843356481484</v>
      </c>
      <c r="Q1558" s="68" t="s">
        <v>3820</v>
      </c>
      <c r="R1558" s="68"/>
      <c r="S1558" s="68"/>
      <c r="T1558" s="68" t="s">
        <v>5252</v>
      </c>
      <c r="U1558" s="70">
        <v>43975.843356481484</v>
      </c>
      <c r="V1558" s="71" t="s">
        <v>6568</v>
      </c>
      <c r="W1558" s="68"/>
      <c r="X1558" s="68"/>
      <c r="Y1558" s="73" t="s">
        <v>8568</v>
      </c>
      <c r="Z1558" s="68"/>
    </row>
    <row r="1559" spans="1:26" x14ac:dyDescent="0.25">
      <c r="A1559" s="66" t="s">
        <v>1404</v>
      </c>
      <c r="B1559" s="66" t="s">
        <v>2721</v>
      </c>
      <c r="C1559" s="77"/>
      <c r="D1559" s="78"/>
      <c r="E1559" s="79"/>
      <c r="F1559" s="80"/>
      <c r="G1559" s="77"/>
      <c r="H1559" s="76"/>
      <c r="I1559" s="81"/>
      <c r="J1559" s="81"/>
      <c r="K1559" s="36"/>
      <c r="L1559" s="82"/>
      <c r="M1559" s="82"/>
      <c r="N1559" s="83"/>
      <c r="O1559" s="68" t="s">
        <v>201</v>
      </c>
      <c r="P1559" s="70">
        <v>43975.843356481484</v>
      </c>
      <c r="Q1559" s="68" t="s">
        <v>4127</v>
      </c>
      <c r="R1559" s="68"/>
      <c r="S1559" s="68"/>
      <c r="T1559" s="68"/>
      <c r="U1559" s="70">
        <v>43975.843356481484</v>
      </c>
      <c r="V1559" s="71" t="s">
        <v>6569</v>
      </c>
      <c r="W1559" s="68"/>
      <c r="X1559" s="68"/>
      <c r="Y1559" s="73" t="s">
        <v>8569</v>
      </c>
      <c r="Z1559" s="68"/>
    </row>
    <row r="1560" spans="1:26" x14ac:dyDescent="0.25">
      <c r="A1560" s="66" t="s">
        <v>1405</v>
      </c>
      <c r="B1560" s="66" t="s">
        <v>1405</v>
      </c>
      <c r="C1560" s="77"/>
      <c r="D1560" s="78"/>
      <c r="E1560" s="79"/>
      <c r="F1560" s="80"/>
      <c r="G1560" s="77"/>
      <c r="H1560" s="76"/>
      <c r="I1560" s="81"/>
      <c r="J1560" s="81"/>
      <c r="K1560" s="36"/>
      <c r="L1560" s="82"/>
      <c r="M1560" s="82"/>
      <c r="N1560" s="83"/>
      <c r="O1560" s="68" t="s">
        <v>186</v>
      </c>
      <c r="P1560" s="70">
        <v>43975.843356481484</v>
      </c>
      <c r="Q1560" s="68" t="s">
        <v>4251</v>
      </c>
      <c r="R1560" s="71" t="s">
        <v>5068</v>
      </c>
      <c r="S1560" s="68" t="s">
        <v>203</v>
      </c>
      <c r="T1560" s="68"/>
      <c r="U1560" s="70">
        <v>43975.843356481484</v>
      </c>
      <c r="V1560" s="71" t="s">
        <v>6570</v>
      </c>
      <c r="W1560" s="68"/>
      <c r="X1560" s="68"/>
      <c r="Y1560" s="73" t="s">
        <v>8570</v>
      </c>
      <c r="Z1560" s="68"/>
    </row>
    <row r="1561" spans="1:26" x14ac:dyDescent="0.25">
      <c r="A1561" s="66" t="s">
        <v>1406</v>
      </c>
      <c r="B1561" s="66" t="s">
        <v>2802</v>
      </c>
      <c r="C1561" s="77"/>
      <c r="D1561" s="78"/>
      <c r="E1561" s="79"/>
      <c r="F1561" s="80"/>
      <c r="G1561" s="77"/>
      <c r="H1561" s="76"/>
      <c r="I1561" s="81"/>
      <c r="J1561" s="81"/>
      <c r="K1561" s="36"/>
      <c r="L1561" s="82"/>
      <c r="M1561" s="82"/>
      <c r="N1561" s="83"/>
      <c r="O1561" s="68" t="s">
        <v>201</v>
      </c>
      <c r="P1561" s="70">
        <v>43975.843356481484</v>
      </c>
      <c r="Q1561" s="68" t="s">
        <v>4252</v>
      </c>
      <c r="R1561" s="68"/>
      <c r="S1561" s="68"/>
      <c r="T1561" s="68"/>
      <c r="U1561" s="70">
        <v>43975.843356481484</v>
      </c>
      <c r="V1561" s="71" t="s">
        <v>6571</v>
      </c>
      <c r="W1561" s="68"/>
      <c r="X1561" s="68"/>
      <c r="Y1561" s="73" t="s">
        <v>8571</v>
      </c>
      <c r="Z1561" s="68"/>
    </row>
    <row r="1562" spans="1:26" x14ac:dyDescent="0.25">
      <c r="A1562" s="66" t="s">
        <v>1407</v>
      </c>
      <c r="B1562" s="66" t="s">
        <v>2208</v>
      </c>
      <c r="C1562" s="77"/>
      <c r="D1562" s="78"/>
      <c r="E1562" s="79"/>
      <c r="F1562" s="80"/>
      <c r="G1562" s="77"/>
      <c r="H1562" s="76"/>
      <c r="I1562" s="81"/>
      <c r="J1562" s="81"/>
      <c r="K1562" s="36"/>
      <c r="L1562" s="82"/>
      <c r="M1562" s="82"/>
      <c r="N1562" s="83"/>
      <c r="O1562" s="68" t="s">
        <v>201</v>
      </c>
      <c r="P1562" s="70">
        <v>43975.843356481484</v>
      </c>
      <c r="Q1562" s="68" t="s">
        <v>3408</v>
      </c>
      <c r="R1562" s="68"/>
      <c r="S1562" s="68"/>
      <c r="T1562" s="68" t="s">
        <v>5227</v>
      </c>
      <c r="U1562" s="70">
        <v>43975.843356481484</v>
      </c>
      <c r="V1562" s="71" t="s">
        <v>6572</v>
      </c>
      <c r="W1562" s="68"/>
      <c r="X1562" s="68"/>
      <c r="Y1562" s="73" t="s">
        <v>8572</v>
      </c>
      <c r="Z1562" s="68"/>
    </row>
    <row r="1563" spans="1:26" x14ac:dyDescent="0.25">
      <c r="A1563" s="66" t="s">
        <v>1408</v>
      </c>
      <c r="B1563" s="66" t="s">
        <v>1408</v>
      </c>
      <c r="C1563" s="77"/>
      <c r="D1563" s="78"/>
      <c r="E1563" s="79"/>
      <c r="F1563" s="80"/>
      <c r="G1563" s="77"/>
      <c r="H1563" s="76"/>
      <c r="I1563" s="81"/>
      <c r="J1563" s="81"/>
      <c r="K1563" s="36"/>
      <c r="L1563" s="82"/>
      <c r="M1563" s="82"/>
      <c r="N1563" s="83"/>
      <c r="O1563" s="68" t="s">
        <v>186</v>
      </c>
      <c r="P1563" s="70">
        <v>43975.843356481484</v>
      </c>
      <c r="Q1563" s="68" t="s">
        <v>4253</v>
      </c>
      <c r="R1563" s="68"/>
      <c r="S1563" s="68"/>
      <c r="T1563" s="68"/>
      <c r="U1563" s="70">
        <v>43975.843356481484</v>
      </c>
      <c r="V1563" s="71" t="s">
        <v>6573</v>
      </c>
      <c r="W1563" s="68"/>
      <c r="X1563" s="68"/>
      <c r="Y1563" s="73" t="s">
        <v>8573</v>
      </c>
      <c r="Z1563" s="68"/>
    </row>
    <row r="1564" spans="1:26" x14ac:dyDescent="0.25">
      <c r="A1564" s="66" t="s">
        <v>1409</v>
      </c>
      <c r="B1564" s="66" t="s">
        <v>2803</v>
      </c>
      <c r="C1564" s="77"/>
      <c r="D1564" s="78"/>
      <c r="E1564" s="79"/>
      <c r="F1564" s="80"/>
      <c r="G1564" s="77"/>
      <c r="H1564" s="76"/>
      <c r="I1564" s="81"/>
      <c r="J1564" s="81"/>
      <c r="K1564" s="36"/>
      <c r="L1564" s="82"/>
      <c r="M1564" s="82"/>
      <c r="N1564" s="83"/>
      <c r="O1564" s="68" t="s">
        <v>201</v>
      </c>
      <c r="P1564" s="70">
        <v>43975.843356481484</v>
      </c>
      <c r="Q1564" s="68" t="s">
        <v>4254</v>
      </c>
      <c r="R1564" s="71" t="s">
        <v>5069</v>
      </c>
      <c r="S1564" s="68" t="s">
        <v>203</v>
      </c>
      <c r="T1564" s="68"/>
      <c r="U1564" s="70">
        <v>43975.843356481484</v>
      </c>
      <c r="V1564" s="71" t="s">
        <v>6574</v>
      </c>
      <c r="W1564" s="68"/>
      <c r="X1564" s="68"/>
      <c r="Y1564" s="73" t="s">
        <v>8574</v>
      </c>
      <c r="Z1564" s="73" t="s">
        <v>9522</v>
      </c>
    </row>
    <row r="1565" spans="1:26" x14ac:dyDescent="0.25">
      <c r="A1565" s="66" t="s">
        <v>1409</v>
      </c>
      <c r="B1565" s="66" t="s">
        <v>2804</v>
      </c>
      <c r="C1565" s="77"/>
      <c r="D1565" s="78"/>
      <c r="E1565" s="79"/>
      <c r="F1565" s="80"/>
      <c r="G1565" s="77"/>
      <c r="H1565" s="76"/>
      <c r="I1565" s="81"/>
      <c r="J1565" s="81"/>
      <c r="K1565" s="36"/>
      <c r="L1565" s="82"/>
      <c r="M1565" s="82"/>
      <c r="N1565" s="83"/>
      <c r="O1565" s="68" t="s">
        <v>201</v>
      </c>
      <c r="P1565" s="70">
        <v>43975.843356481484</v>
      </c>
      <c r="Q1565" s="68" t="s">
        <v>4254</v>
      </c>
      <c r="R1565" s="71" t="s">
        <v>5069</v>
      </c>
      <c r="S1565" s="68" t="s">
        <v>203</v>
      </c>
      <c r="T1565" s="68"/>
      <c r="U1565" s="70">
        <v>43975.843356481484</v>
      </c>
      <c r="V1565" s="71" t="s">
        <v>6574</v>
      </c>
      <c r="W1565" s="68"/>
      <c r="X1565" s="68"/>
      <c r="Y1565" s="73" t="s">
        <v>8574</v>
      </c>
      <c r="Z1565" s="73" t="s">
        <v>9522</v>
      </c>
    </row>
    <row r="1566" spans="1:26" x14ac:dyDescent="0.25">
      <c r="A1566" s="66" t="s">
        <v>1409</v>
      </c>
      <c r="B1566" s="66" t="s">
        <v>2805</v>
      </c>
      <c r="C1566" s="77"/>
      <c r="D1566" s="78"/>
      <c r="E1566" s="79"/>
      <c r="F1566" s="80"/>
      <c r="G1566" s="77"/>
      <c r="H1566" s="76"/>
      <c r="I1566" s="81"/>
      <c r="J1566" s="81"/>
      <c r="K1566" s="36"/>
      <c r="L1566" s="82"/>
      <c r="M1566" s="82"/>
      <c r="N1566" s="83"/>
      <c r="O1566" s="68" t="s">
        <v>202</v>
      </c>
      <c r="P1566" s="70">
        <v>43975.843356481484</v>
      </c>
      <c r="Q1566" s="68" t="s">
        <v>4254</v>
      </c>
      <c r="R1566" s="71" t="s">
        <v>5069</v>
      </c>
      <c r="S1566" s="68" t="s">
        <v>203</v>
      </c>
      <c r="T1566" s="68"/>
      <c r="U1566" s="70">
        <v>43975.843356481484</v>
      </c>
      <c r="V1566" s="71" t="s">
        <v>6574</v>
      </c>
      <c r="W1566" s="68"/>
      <c r="X1566" s="68"/>
      <c r="Y1566" s="73" t="s">
        <v>8574</v>
      </c>
      <c r="Z1566" s="73" t="s">
        <v>9522</v>
      </c>
    </row>
    <row r="1567" spans="1:26" x14ac:dyDescent="0.25">
      <c r="A1567" s="66" t="s">
        <v>1410</v>
      </c>
      <c r="B1567" s="66" t="s">
        <v>2249</v>
      </c>
      <c r="C1567" s="77"/>
      <c r="D1567" s="78"/>
      <c r="E1567" s="79"/>
      <c r="F1567" s="80"/>
      <c r="G1567" s="77"/>
      <c r="H1567" s="76"/>
      <c r="I1567" s="81"/>
      <c r="J1567" s="81"/>
      <c r="K1567" s="36"/>
      <c r="L1567" s="82"/>
      <c r="M1567" s="82"/>
      <c r="N1567" s="83"/>
      <c r="O1567" s="68" t="s">
        <v>201</v>
      </c>
      <c r="P1567" s="70">
        <v>43975.843356481484</v>
      </c>
      <c r="Q1567" s="68" t="s">
        <v>3466</v>
      </c>
      <c r="R1567" s="68"/>
      <c r="S1567" s="68"/>
      <c r="T1567" s="68"/>
      <c r="U1567" s="70">
        <v>43975.843356481484</v>
      </c>
      <c r="V1567" s="71" t="s">
        <v>6575</v>
      </c>
      <c r="W1567" s="68"/>
      <c r="X1567" s="68"/>
      <c r="Y1567" s="73" t="s">
        <v>8575</v>
      </c>
      <c r="Z1567" s="68"/>
    </row>
    <row r="1568" spans="1:26" x14ac:dyDescent="0.25">
      <c r="A1568" s="66" t="s">
        <v>1411</v>
      </c>
      <c r="B1568" s="66" t="s">
        <v>2806</v>
      </c>
      <c r="C1568" s="77"/>
      <c r="D1568" s="78"/>
      <c r="E1568" s="79"/>
      <c r="F1568" s="80"/>
      <c r="G1568" s="77"/>
      <c r="H1568" s="76"/>
      <c r="I1568" s="81"/>
      <c r="J1568" s="81"/>
      <c r="K1568" s="36"/>
      <c r="L1568" s="82"/>
      <c r="M1568" s="82"/>
      <c r="N1568" s="83"/>
      <c r="O1568" s="68" t="s">
        <v>201</v>
      </c>
      <c r="P1568" s="70">
        <v>43975.843368055554</v>
      </c>
      <c r="Q1568" s="68" t="s">
        <v>4255</v>
      </c>
      <c r="R1568" s="68"/>
      <c r="S1568" s="68"/>
      <c r="T1568" s="68"/>
      <c r="U1568" s="70">
        <v>43975.843368055554</v>
      </c>
      <c r="V1568" s="71" t="s">
        <v>6576</v>
      </c>
      <c r="W1568" s="68"/>
      <c r="X1568" s="68"/>
      <c r="Y1568" s="73" t="s">
        <v>8576</v>
      </c>
      <c r="Z1568" s="68"/>
    </row>
    <row r="1569" spans="1:26" x14ac:dyDescent="0.25">
      <c r="A1569" s="66" t="s">
        <v>1412</v>
      </c>
      <c r="B1569" s="66" t="s">
        <v>2807</v>
      </c>
      <c r="C1569" s="77"/>
      <c r="D1569" s="78"/>
      <c r="E1569" s="79"/>
      <c r="F1569" s="80"/>
      <c r="G1569" s="77"/>
      <c r="H1569" s="76"/>
      <c r="I1569" s="81"/>
      <c r="J1569" s="81"/>
      <c r="K1569" s="36"/>
      <c r="L1569" s="82"/>
      <c r="M1569" s="82"/>
      <c r="N1569" s="83"/>
      <c r="O1569" s="68" t="s">
        <v>201</v>
      </c>
      <c r="P1569" s="70">
        <v>43975.843368055554</v>
      </c>
      <c r="Q1569" s="68" t="s">
        <v>4256</v>
      </c>
      <c r="R1569" s="68"/>
      <c r="S1569" s="68"/>
      <c r="T1569" s="68"/>
      <c r="U1569" s="70">
        <v>43975.843368055554</v>
      </c>
      <c r="V1569" s="71" t="s">
        <v>6577</v>
      </c>
      <c r="W1569" s="68"/>
      <c r="X1569" s="68"/>
      <c r="Y1569" s="73" t="s">
        <v>8577</v>
      </c>
      <c r="Z1569" s="68"/>
    </row>
    <row r="1570" spans="1:26" x14ac:dyDescent="0.25">
      <c r="A1570" s="66" t="s">
        <v>1413</v>
      </c>
      <c r="B1570" s="66" t="s">
        <v>2783</v>
      </c>
      <c r="C1570" s="77"/>
      <c r="D1570" s="78"/>
      <c r="E1570" s="79"/>
      <c r="F1570" s="80"/>
      <c r="G1570" s="77"/>
      <c r="H1570" s="76"/>
      <c r="I1570" s="81"/>
      <c r="J1570" s="81"/>
      <c r="K1570" s="36"/>
      <c r="L1570" s="82"/>
      <c r="M1570" s="82"/>
      <c r="N1570" s="83"/>
      <c r="O1570" s="68" t="s">
        <v>201</v>
      </c>
      <c r="P1570" s="70">
        <v>43975.843368055554</v>
      </c>
      <c r="Q1570" s="68" t="s">
        <v>4220</v>
      </c>
      <c r="R1570" s="68"/>
      <c r="S1570" s="68"/>
      <c r="T1570" s="68"/>
      <c r="U1570" s="70">
        <v>43975.843368055554</v>
      </c>
      <c r="V1570" s="71" t="s">
        <v>6578</v>
      </c>
      <c r="W1570" s="68"/>
      <c r="X1570" s="68"/>
      <c r="Y1570" s="73" t="s">
        <v>8578</v>
      </c>
      <c r="Z1570" s="68"/>
    </row>
    <row r="1571" spans="1:26" x14ac:dyDescent="0.25">
      <c r="A1571" s="66" t="s">
        <v>1413</v>
      </c>
      <c r="B1571" s="66" t="s">
        <v>2021</v>
      </c>
      <c r="C1571" s="77"/>
      <c r="D1571" s="78"/>
      <c r="E1571" s="79"/>
      <c r="F1571" s="80"/>
      <c r="G1571" s="77"/>
      <c r="H1571" s="76"/>
      <c r="I1571" s="81"/>
      <c r="J1571" s="81"/>
      <c r="K1571" s="36"/>
      <c r="L1571" s="82"/>
      <c r="M1571" s="82"/>
      <c r="N1571" s="83"/>
      <c r="O1571" s="68" t="s">
        <v>201</v>
      </c>
      <c r="P1571" s="70">
        <v>43975.843368055554</v>
      </c>
      <c r="Q1571" s="68" t="s">
        <v>4220</v>
      </c>
      <c r="R1571" s="68"/>
      <c r="S1571" s="68"/>
      <c r="T1571" s="68"/>
      <c r="U1571" s="70">
        <v>43975.843368055554</v>
      </c>
      <c r="V1571" s="71" t="s">
        <v>6578</v>
      </c>
      <c r="W1571" s="68"/>
      <c r="X1571" s="68"/>
      <c r="Y1571" s="73" t="s">
        <v>8578</v>
      </c>
      <c r="Z1571" s="68"/>
    </row>
    <row r="1572" spans="1:26" x14ac:dyDescent="0.25">
      <c r="A1572" s="66" t="s">
        <v>1414</v>
      </c>
      <c r="B1572" s="66" t="s">
        <v>2255</v>
      </c>
      <c r="C1572" s="77"/>
      <c r="D1572" s="78"/>
      <c r="E1572" s="79"/>
      <c r="F1572" s="80"/>
      <c r="G1572" s="77"/>
      <c r="H1572" s="76"/>
      <c r="I1572" s="81"/>
      <c r="J1572" s="81"/>
      <c r="K1572" s="36"/>
      <c r="L1572" s="82"/>
      <c r="M1572" s="82"/>
      <c r="N1572" s="83"/>
      <c r="O1572" s="68" t="s">
        <v>201</v>
      </c>
      <c r="P1572" s="70">
        <v>43975.843368055554</v>
      </c>
      <c r="Q1572" s="68" t="s">
        <v>3473</v>
      </c>
      <c r="R1572" s="68"/>
      <c r="S1572" s="68"/>
      <c r="T1572" s="68"/>
      <c r="U1572" s="70">
        <v>43975.843368055554</v>
      </c>
      <c r="V1572" s="71" t="s">
        <v>6579</v>
      </c>
      <c r="W1572" s="68"/>
      <c r="X1572" s="68"/>
      <c r="Y1572" s="73" t="s">
        <v>8579</v>
      </c>
      <c r="Z1572" s="68"/>
    </row>
    <row r="1573" spans="1:26" x14ac:dyDescent="0.25">
      <c r="A1573" s="66" t="s">
        <v>1415</v>
      </c>
      <c r="B1573" s="66" t="s">
        <v>2808</v>
      </c>
      <c r="C1573" s="77"/>
      <c r="D1573" s="78"/>
      <c r="E1573" s="79"/>
      <c r="F1573" s="80"/>
      <c r="G1573" s="77"/>
      <c r="H1573" s="76"/>
      <c r="I1573" s="81"/>
      <c r="J1573" s="81"/>
      <c r="K1573" s="36"/>
      <c r="L1573" s="82"/>
      <c r="M1573" s="82"/>
      <c r="N1573" s="83"/>
      <c r="O1573" s="68" t="s">
        <v>201</v>
      </c>
      <c r="P1573" s="70">
        <v>43975.843368055554</v>
      </c>
      <c r="Q1573" s="68" t="s">
        <v>4257</v>
      </c>
      <c r="R1573" s="71" t="s">
        <v>5070</v>
      </c>
      <c r="S1573" s="68" t="s">
        <v>203</v>
      </c>
      <c r="T1573" s="68"/>
      <c r="U1573" s="70">
        <v>43975.843368055554</v>
      </c>
      <c r="V1573" s="71" t="s">
        <v>6580</v>
      </c>
      <c r="W1573" s="68"/>
      <c r="X1573" s="68"/>
      <c r="Y1573" s="73" t="s">
        <v>8580</v>
      </c>
      <c r="Z1573" s="73" t="s">
        <v>9523</v>
      </c>
    </row>
    <row r="1574" spans="1:26" x14ac:dyDescent="0.25">
      <c r="A1574" s="66" t="s">
        <v>1415</v>
      </c>
      <c r="B1574" s="66" t="s">
        <v>2809</v>
      </c>
      <c r="C1574" s="77"/>
      <c r="D1574" s="78"/>
      <c r="E1574" s="79"/>
      <c r="F1574" s="80"/>
      <c r="G1574" s="77"/>
      <c r="H1574" s="76"/>
      <c r="I1574" s="81"/>
      <c r="J1574" s="81"/>
      <c r="K1574" s="36"/>
      <c r="L1574" s="82"/>
      <c r="M1574" s="82"/>
      <c r="N1574" s="83"/>
      <c r="O1574" s="68" t="s">
        <v>201</v>
      </c>
      <c r="P1574" s="70">
        <v>43975.843368055554</v>
      </c>
      <c r="Q1574" s="68" t="s">
        <v>4257</v>
      </c>
      <c r="R1574" s="71" t="s">
        <v>5070</v>
      </c>
      <c r="S1574" s="68" t="s">
        <v>203</v>
      </c>
      <c r="T1574" s="68"/>
      <c r="U1574" s="70">
        <v>43975.843368055554</v>
      </c>
      <c r="V1574" s="71" t="s">
        <v>6580</v>
      </c>
      <c r="W1574" s="68"/>
      <c r="X1574" s="68"/>
      <c r="Y1574" s="73" t="s">
        <v>8580</v>
      </c>
      <c r="Z1574" s="73" t="s">
        <v>9523</v>
      </c>
    </row>
    <row r="1575" spans="1:26" x14ac:dyDescent="0.25">
      <c r="A1575" s="66" t="s">
        <v>1415</v>
      </c>
      <c r="B1575" s="66" t="s">
        <v>2810</v>
      </c>
      <c r="C1575" s="77"/>
      <c r="D1575" s="78"/>
      <c r="E1575" s="79"/>
      <c r="F1575" s="80"/>
      <c r="G1575" s="77"/>
      <c r="H1575" s="76"/>
      <c r="I1575" s="81"/>
      <c r="J1575" s="81"/>
      <c r="K1575" s="36"/>
      <c r="L1575" s="82"/>
      <c r="M1575" s="82"/>
      <c r="N1575" s="83"/>
      <c r="O1575" s="68" t="s">
        <v>202</v>
      </c>
      <c r="P1575" s="70">
        <v>43975.843368055554</v>
      </c>
      <c r="Q1575" s="68" t="s">
        <v>4257</v>
      </c>
      <c r="R1575" s="71" t="s">
        <v>5070</v>
      </c>
      <c r="S1575" s="68" t="s">
        <v>203</v>
      </c>
      <c r="T1575" s="68"/>
      <c r="U1575" s="70">
        <v>43975.843368055554</v>
      </c>
      <c r="V1575" s="71" t="s">
        <v>6580</v>
      </c>
      <c r="W1575" s="68"/>
      <c r="X1575" s="68"/>
      <c r="Y1575" s="73" t="s">
        <v>8580</v>
      </c>
      <c r="Z1575" s="73" t="s">
        <v>9523</v>
      </c>
    </row>
    <row r="1576" spans="1:26" x14ac:dyDescent="0.25">
      <c r="A1576" s="66" t="s">
        <v>1416</v>
      </c>
      <c r="B1576" s="66" t="s">
        <v>1416</v>
      </c>
      <c r="C1576" s="77"/>
      <c r="D1576" s="78"/>
      <c r="E1576" s="79"/>
      <c r="F1576" s="80"/>
      <c r="G1576" s="77"/>
      <c r="H1576" s="76"/>
      <c r="I1576" s="81"/>
      <c r="J1576" s="81"/>
      <c r="K1576" s="36"/>
      <c r="L1576" s="82"/>
      <c r="M1576" s="82"/>
      <c r="N1576" s="83"/>
      <c r="O1576" s="68" t="s">
        <v>186</v>
      </c>
      <c r="P1576" s="70">
        <v>43975.843368055554</v>
      </c>
      <c r="Q1576" s="68" t="s">
        <v>4258</v>
      </c>
      <c r="R1576" s="68"/>
      <c r="S1576" s="68"/>
      <c r="T1576" s="68"/>
      <c r="U1576" s="70">
        <v>43975.843368055554</v>
      </c>
      <c r="V1576" s="71" t="s">
        <v>6581</v>
      </c>
      <c r="W1576" s="68"/>
      <c r="X1576" s="68"/>
      <c r="Y1576" s="73" t="s">
        <v>8581</v>
      </c>
      <c r="Z1576" s="68"/>
    </row>
    <row r="1577" spans="1:26" x14ac:dyDescent="0.25">
      <c r="A1577" s="66" t="s">
        <v>1417</v>
      </c>
      <c r="B1577" s="66" t="s">
        <v>2811</v>
      </c>
      <c r="C1577" s="77"/>
      <c r="D1577" s="78"/>
      <c r="E1577" s="79"/>
      <c r="F1577" s="80"/>
      <c r="G1577" s="77"/>
      <c r="H1577" s="76"/>
      <c r="I1577" s="81"/>
      <c r="J1577" s="81"/>
      <c r="K1577" s="36"/>
      <c r="L1577" s="82"/>
      <c r="M1577" s="82"/>
      <c r="N1577" s="83"/>
      <c r="O1577" s="68" t="s">
        <v>201</v>
      </c>
      <c r="P1577" s="70">
        <v>43975.843368055554</v>
      </c>
      <c r="Q1577" s="68" t="s">
        <v>4259</v>
      </c>
      <c r="R1577" s="68"/>
      <c r="S1577" s="68"/>
      <c r="T1577" s="68"/>
      <c r="U1577" s="70">
        <v>43975.843368055554</v>
      </c>
      <c r="V1577" s="71" t="s">
        <v>6582</v>
      </c>
      <c r="W1577" s="68"/>
      <c r="X1577" s="68"/>
      <c r="Y1577" s="73" t="s">
        <v>8582</v>
      </c>
      <c r="Z1577" s="68"/>
    </row>
    <row r="1578" spans="1:26" x14ac:dyDescent="0.25">
      <c r="A1578" s="66" t="s">
        <v>1418</v>
      </c>
      <c r="B1578" s="66" t="s">
        <v>1418</v>
      </c>
      <c r="C1578" s="77"/>
      <c r="D1578" s="78"/>
      <c r="E1578" s="79"/>
      <c r="F1578" s="80"/>
      <c r="G1578" s="77"/>
      <c r="H1578" s="76"/>
      <c r="I1578" s="81"/>
      <c r="J1578" s="81"/>
      <c r="K1578" s="36"/>
      <c r="L1578" s="82"/>
      <c r="M1578" s="82"/>
      <c r="N1578" s="83"/>
      <c r="O1578" s="68" t="s">
        <v>186</v>
      </c>
      <c r="P1578" s="70">
        <v>43975.843159722222</v>
      </c>
      <c r="Q1578" s="68" t="s">
        <v>4260</v>
      </c>
      <c r="R1578" s="68"/>
      <c r="S1578" s="68"/>
      <c r="T1578" s="68"/>
      <c r="U1578" s="70">
        <v>43975.843159722222</v>
      </c>
      <c r="V1578" s="71" t="s">
        <v>6583</v>
      </c>
      <c r="W1578" s="68"/>
      <c r="X1578" s="68"/>
      <c r="Y1578" s="73" t="s">
        <v>8583</v>
      </c>
      <c r="Z1578" s="68"/>
    </row>
    <row r="1579" spans="1:26" x14ac:dyDescent="0.25">
      <c r="A1579" s="66" t="s">
        <v>1418</v>
      </c>
      <c r="B1579" s="66" t="s">
        <v>1418</v>
      </c>
      <c r="C1579" s="77"/>
      <c r="D1579" s="78"/>
      <c r="E1579" s="79"/>
      <c r="F1579" s="80"/>
      <c r="G1579" s="77"/>
      <c r="H1579" s="76"/>
      <c r="I1579" s="81"/>
      <c r="J1579" s="81"/>
      <c r="K1579" s="36"/>
      <c r="L1579" s="82"/>
      <c r="M1579" s="82"/>
      <c r="N1579" s="83"/>
      <c r="O1579" s="68" t="s">
        <v>186</v>
      </c>
      <c r="P1579" s="70">
        <v>43975.843368055554</v>
      </c>
      <c r="Q1579" s="68" t="s">
        <v>4261</v>
      </c>
      <c r="R1579" s="68"/>
      <c r="S1579" s="68"/>
      <c r="T1579" s="68"/>
      <c r="U1579" s="70">
        <v>43975.843368055554</v>
      </c>
      <c r="V1579" s="71" t="s">
        <v>6584</v>
      </c>
      <c r="W1579" s="68"/>
      <c r="X1579" s="68"/>
      <c r="Y1579" s="73" t="s">
        <v>8584</v>
      </c>
      <c r="Z1579" s="68"/>
    </row>
    <row r="1580" spans="1:26" x14ac:dyDescent="0.25">
      <c r="A1580" s="66" t="s">
        <v>1419</v>
      </c>
      <c r="B1580" s="66" t="s">
        <v>1419</v>
      </c>
      <c r="C1580" s="77"/>
      <c r="D1580" s="78"/>
      <c r="E1580" s="79"/>
      <c r="F1580" s="80"/>
      <c r="G1580" s="77"/>
      <c r="H1580" s="76"/>
      <c r="I1580" s="81"/>
      <c r="J1580" s="81"/>
      <c r="K1580" s="36"/>
      <c r="L1580" s="82"/>
      <c r="M1580" s="82"/>
      <c r="N1580" s="83"/>
      <c r="O1580" s="68" t="s">
        <v>186</v>
      </c>
      <c r="P1580" s="70">
        <v>43975.843368055554</v>
      </c>
      <c r="Q1580" s="68" t="s">
        <v>4262</v>
      </c>
      <c r="R1580" s="71" t="s">
        <v>5071</v>
      </c>
      <c r="S1580" s="68" t="s">
        <v>203</v>
      </c>
      <c r="T1580" s="68"/>
      <c r="U1580" s="70">
        <v>43975.843368055554</v>
      </c>
      <c r="V1580" s="71" t="s">
        <v>6585</v>
      </c>
      <c r="W1580" s="68"/>
      <c r="X1580" s="68"/>
      <c r="Y1580" s="73" t="s">
        <v>8585</v>
      </c>
      <c r="Z1580" s="68"/>
    </row>
    <row r="1581" spans="1:26" x14ac:dyDescent="0.25">
      <c r="A1581" s="66" t="s">
        <v>1420</v>
      </c>
      <c r="B1581" s="66" t="s">
        <v>2018</v>
      </c>
      <c r="C1581" s="77"/>
      <c r="D1581" s="78"/>
      <c r="E1581" s="79"/>
      <c r="F1581" s="80"/>
      <c r="G1581" s="77"/>
      <c r="H1581" s="76"/>
      <c r="I1581" s="81"/>
      <c r="J1581" s="81"/>
      <c r="K1581" s="36"/>
      <c r="L1581" s="82"/>
      <c r="M1581" s="82"/>
      <c r="N1581" s="83"/>
      <c r="O1581" s="68" t="s">
        <v>201</v>
      </c>
      <c r="P1581" s="70">
        <v>43975.843368055554</v>
      </c>
      <c r="Q1581" s="68" t="s">
        <v>3204</v>
      </c>
      <c r="R1581" s="68"/>
      <c r="S1581" s="68"/>
      <c r="T1581" s="68"/>
      <c r="U1581" s="70">
        <v>43975.843368055554</v>
      </c>
      <c r="V1581" s="71" t="s">
        <v>6586</v>
      </c>
      <c r="W1581" s="68"/>
      <c r="X1581" s="68"/>
      <c r="Y1581" s="73" t="s">
        <v>8586</v>
      </c>
      <c r="Z1581" s="68"/>
    </row>
    <row r="1582" spans="1:26" x14ac:dyDescent="0.25">
      <c r="A1582" s="66" t="s">
        <v>1421</v>
      </c>
      <c r="B1582" s="66" t="s">
        <v>1421</v>
      </c>
      <c r="C1582" s="77"/>
      <c r="D1582" s="78"/>
      <c r="E1582" s="79"/>
      <c r="F1582" s="80"/>
      <c r="G1582" s="77"/>
      <c r="H1582" s="76"/>
      <c r="I1582" s="81"/>
      <c r="J1582" s="81"/>
      <c r="K1582" s="36"/>
      <c r="L1582" s="82"/>
      <c r="M1582" s="82"/>
      <c r="N1582" s="83"/>
      <c r="O1582" s="68" t="s">
        <v>186</v>
      </c>
      <c r="P1582" s="70">
        <v>43975.843368055554</v>
      </c>
      <c r="Q1582" s="68" t="s">
        <v>4263</v>
      </c>
      <c r="R1582" s="68"/>
      <c r="S1582" s="68"/>
      <c r="T1582" s="68"/>
      <c r="U1582" s="70">
        <v>43975.843368055554</v>
      </c>
      <c r="V1582" s="71" t="s">
        <v>6587</v>
      </c>
      <c r="W1582" s="68"/>
      <c r="X1582" s="68"/>
      <c r="Y1582" s="73" t="s">
        <v>8587</v>
      </c>
      <c r="Z1582" s="68"/>
    </row>
    <row r="1583" spans="1:26" x14ac:dyDescent="0.25">
      <c r="A1583" s="66" t="s">
        <v>1422</v>
      </c>
      <c r="B1583" s="66" t="s">
        <v>2812</v>
      </c>
      <c r="C1583" s="77"/>
      <c r="D1583" s="78"/>
      <c r="E1583" s="79"/>
      <c r="F1583" s="80"/>
      <c r="G1583" s="77"/>
      <c r="H1583" s="76"/>
      <c r="I1583" s="81"/>
      <c r="J1583" s="81"/>
      <c r="K1583" s="36"/>
      <c r="L1583" s="82"/>
      <c r="M1583" s="82"/>
      <c r="N1583" s="83"/>
      <c r="O1583" s="68" t="s">
        <v>202</v>
      </c>
      <c r="P1583" s="70">
        <v>43975.843368055554</v>
      </c>
      <c r="Q1583" s="68" t="s">
        <v>4264</v>
      </c>
      <c r="R1583" s="71" t="s">
        <v>5072</v>
      </c>
      <c r="S1583" s="68" t="s">
        <v>203</v>
      </c>
      <c r="T1583" s="68"/>
      <c r="U1583" s="70">
        <v>43975.843368055554</v>
      </c>
      <c r="V1583" s="71" t="s">
        <v>6588</v>
      </c>
      <c r="W1583" s="68"/>
      <c r="X1583" s="68"/>
      <c r="Y1583" s="73" t="s">
        <v>8588</v>
      </c>
      <c r="Z1583" s="73" t="s">
        <v>9524</v>
      </c>
    </row>
    <row r="1584" spans="1:26" x14ac:dyDescent="0.25">
      <c r="A1584" s="66" t="s">
        <v>1423</v>
      </c>
      <c r="B1584" s="66" t="s">
        <v>1423</v>
      </c>
      <c r="C1584" s="77"/>
      <c r="D1584" s="78"/>
      <c r="E1584" s="79"/>
      <c r="F1584" s="80"/>
      <c r="G1584" s="77"/>
      <c r="H1584" s="76"/>
      <c r="I1584" s="81"/>
      <c r="J1584" s="81"/>
      <c r="K1584" s="36"/>
      <c r="L1584" s="82"/>
      <c r="M1584" s="82"/>
      <c r="N1584" s="83"/>
      <c r="O1584" s="68" t="s">
        <v>186</v>
      </c>
      <c r="P1584" s="70">
        <v>43975.843368055554</v>
      </c>
      <c r="Q1584" s="68" t="s">
        <v>4265</v>
      </c>
      <c r="R1584" s="71" t="s">
        <v>5073</v>
      </c>
      <c r="S1584" s="68" t="s">
        <v>203</v>
      </c>
      <c r="T1584" s="68"/>
      <c r="U1584" s="70">
        <v>43975.843368055554</v>
      </c>
      <c r="V1584" s="71" t="s">
        <v>6589</v>
      </c>
      <c r="W1584" s="68"/>
      <c r="X1584" s="68"/>
      <c r="Y1584" s="73" t="s">
        <v>8589</v>
      </c>
      <c r="Z1584" s="68"/>
    </row>
    <row r="1585" spans="1:26" x14ac:dyDescent="0.25">
      <c r="A1585" s="66" t="s">
        <v>1424</v>
      </c>
      <c r="B1585" s="66" t="s">
        <v>2087</v>
      </c>
      <c r="C1585" s="77"/>
      <c r="D1585" s="78"/>
      <c r="E1585" s="79"/>
      <c r="F1585" s="80"/>
      <c r="G1585" s="77"/>
      <c r="H1585" s="76"/>
      <c r="I1585" s="81"/>
      <c r="J1585" s="81"/>
      <c r="K1585" s="36"/>
      <c r="L1585" s="82"/>
      <c r="M1585" s="82"/>
      <c r="N1585" s="83"/>
      <c r="O1585" s="68" t="s">
        <v>201</v>
      </c>
      <c r="P1585" s="70">
        <v>43975.843368055554</v>
      </c>
      <c r="Q1585" s="68" t="s">
        <v>3537</v>
      </c>
      <c r="R1585" s="68"/>
      <c r="S1585" s="68"/>
      <c r="T1585" s="68" t="s">
        <v>5209</v>
      </c>
      <c r="U1585" s="70">
        <v>43975.843368055554</v>
      </c>
      <c r="V1585" s="71" t="s">
        <v>6590</v>
      </c>
      <c r="W1585" s="68"/>
      <c r="X1585" s="68"/>
      <c r="Y1585" s="73" t="s">
        <v>8590</v>
      </c>
      <c r="Z1585" s="68"/>
    </row>
    <row r="1586" spans="1:26" x14ac:dyDescent="0.25">
      <c r="A1586" s="66" t="s">
        <v>1425</v>
      </c>
      <c r="B1586" s="66" t="s">
        <v>1425</v>
      </c>
      <c r="C1586" s="77"/>
      <c r="D1586" s="78"/>
      <c r="E1586" s="79"/>
      <c r="F1586" s="80"/>
      <c r="G1586" s="77"/>
      <c r="H1586" s="76"/>
      <c r="I1586" s="81"/>
      <c r="J1586" s="81"/>
      <c r="K1586" s="36"/>
      <c r="L1586" s="82"/>
      <c r="M1586" s="82"/>
      <c r="N1586" s="83"/>
      <c r="O1586" s="68" t="s">
        <v>186</v>
      </c>
      <c r="P1586" s="70">
        <v>43975.843368055554</v>
      </c>
      <c r="Q1586" s="68" t="s">
        <v>4266</v>
      </c>
      <c r="R1586" s="68"/>
      <c r="S1586" s="68"/>
      <c r="T1586" s="68"/>
      <c r="U1586" s="70">
        <v>43975.843368055554</v>
      </c>
      <c r="V1586" s="71" t="s">
        <v>6591</v>
      </c>
      <c r="W1586" s="68"/>
      <c r="X1586" s="68"/>
      <c r="Y1586" s="73" t="s">
        <v>8591</v>
      </c>
      <c r="Z1586" s="68"/>
    </row>
    <row r="1587" spans="1:26" x14ac:dyDescent="0.25">
      <c r="A1587" s="66" t="s">
        <v>1426</v>
      </c>
      <c r="B1587" s="66" t="s">
        <v>2813</v>
      </c>
      <c r="C1587" s="77"/>
      <c r="D1587" s="78"/>
      <c r="E1587" s="79"/>
      <c r="F1587" s="80"/>
      <c r="G1587" s="77"/>
      <c r="H1587" s="76"/>
      <c r="I1587" s="81"/>
      <c r="J1587" s="81"/>
      <c r="K1587" s="36"/>
      <c r="L1587" s="82"/>
      <c r="M1587" s="82"/>
      <c r="N1587" s="83"/>
      <c r="O1587" s="68" t="s">
        <v>202</v>
      </c>
      <c r="P1587" s="70">
        <v>43975.843368055554</v>
      </c>
      <c r="Q1587" s="68" t="s">
        <v>4267</v>
      </c>
      <c r="R1587" s="68"/>
      <c r="S1587" s="68"/>
      <c r="T1587" s="68"/>
      <c r="U1587" s="70">
        <v>43975.843368055554</v>
      </c>
      <c r="V1587" s="71" t="s">
        <v>6592</v>
      </c>
      <c r="W1587" s="68"/>
      <c r="X1587" s="68"/>
      <c r="Y1587" s="73" t="s">
        <v>8592</v>
      </c>
      <c r="Z1587" s="73" t="s">
        <v>9525</v>
      </c>
    </row>
    <row r="1588" spans="1:26" x14ac:dyDescent="0.25">
      <c r="A1588" s="66" t="s">
        <v>1427</v>
      </c>
      <c r="B1588" s="66" t="s">
        <v>1427</v>
      </c>
      <c r="C1588" s="77"/>
      <c r="D1588" s="78"/>
      <c r="E1588" s="79"/>
      <c r="F1588" s="80"/>
      <c r="G1588" s="77"/>
      <c r="H1588" s="76"/>
      <c r="I1588" s="81"/>
      <c r="J1588" s="81"/>
      <c r="K1588" s="36"/>
      <c r="L1588" s="82"/>
      <c r="M1588" s="82"/>
      <c r="N1588" s="83"/>
      <c r="O1588" s="68" t="s">
        <v>186</v>
      </c>
      <c r="P1588" s="70">
        <v>43975.843368055554</v>
      </c>
      <c r="Q1588" s="68" t="s">
        <v>4268</v>
      </c>
      <c r="R1588" s="68"/>
      <c r="S1588" s="68"/>
      <c r="T1588" s="68" t="s">
        <v>5216</v>
      </c>
      <c r="U1588" s="70">
        <v>43975.843368055554</v>
      </c>
      <c r="V1588" s="71" t="s">
        <v>6593</v>
      </c>
      <c r="W1588" s="68"/>
      <c r="X1588" s="68"/>
      <c r="Y1588" s="73" t="s">
        <v>8593</v>
      </c>
      <c r="Z1588" s="68"/>
    </row>
    <row r="1589" spans="1:26" x14ac:dyDescent="0.25">
      <c r="A1589" s="66" t="s">
        <v>1428</v>
      </c>
      <c r="B1589" s="66" t="s">
        <v>1428</v>
      </c>
      <c r="C1589" s="77"/>
      <c r="D1589" s="78"/>
      <c r="E1589" s="79"/>
      <c r="F1589" s="80"/>
      <c r="G1589" s="77"/>
      <c r="H1589" s="76"/>
      <c r="I1589" s="81"/>
      <c r="J1589" s="81"/>
      <c r="K1589" s="36"/>
      <c r="L1589" s="82"/>
      <c r="M1589" s="82"/>
      <c r="N1589" s="83"/>
      <c r="O1589" s="68" t="s">
        <v>186</v>
      </c>
      <c r="P1589" s="70">
        <v>43975.843368055554</v>
      </c>
      <c r="Q1589" s="68" t="s">
        <v>4269</v>
      </c>
      <c r="R1589" s="71" t="s">
        <v>5074</v>
      </c>
      <c r="S1589" s="68" t="s">
        <v>203</v>
      </c>
      <c r="T1589" s="68"/>
      <c r="U1589" s="70">
        <v>43975.843368055554</v>
      </c>
      <c r="V1589" s="71" t="s">
        <v>6594</v>
      </c>
      <c r="W1589" s="68"/>
      <c r="X1589" s="68"/>
      <c r="Y1589" s="73" t="s">
        <v>8594</v>
      </c>
      <c r="Z1589" s="68"/>
    </row>
    <row r="1590" spans="1:26" x14ac:dyDescent="0.25">
      <c r="A1590" s="66" t="s">
        <v>1429</v>
      </c>
      <c r="B1590" s="66" t="s">
        <v>1429</v>
      </c>
      <c r="C1590" s="77"/>
      <c r="D1590" s="78"/>
      <c r="E1590" s="79"/>
      <c r="F1590" s="80"/>
      <c r="G1590" s="77"/>
      <c r="H1590" s="76"/>
      <c r="I1590" s="81"/>
      <c r="J1590" s="81"/>
      <c r="K1590" s="36"/>
      <c r="L1590" s="82"/>
      <c r="M1590" s="82"/>
      <c r="N1590" s="83"/>
      <c r="O1590" s="68" t="s">
        <v>186</v>
      </c>
      <c r="P1590" s="70">
        <v>43975.843368055554</v>
      </c>
      <c r="Q1590" s="68" t="s">
        <v>4270</v>
      </c>
      <c r="R1590" s="68"/>
      <c r="S1590" s="68"/>
      <c r="T1590" s="68"/>
      <c r="U1590" s="70">
        <v>43975.843368055554</v>
      </c>
      <c r="V1590" s="71" t="s">
        <v>6595</v>
      </c>
      <c r="W1590" s="68"/>
      <c r="X1590" s="68"/>
      <c r="Y1590" s="73" t="s">
        <v>8595</v>
      </c>
      <c r="Z1590" s="68"/>
    </row>
    <row r="1591" spans="1:26" x14ac:dyDescent="0.25">
      <c r="A1591" s="66" t="s">
        <v>1430</v>
      </c>
      <c r="B1591" s="66" t="s">
        <v>1430</v>
      </c>
      <c r="C1591" s="77"/>
      <c r="D1591" s="78"/>
      <c r="E1591" s="79"/>
      <c r="F1591" s="80"/>
      <c r="G1591" s="77"/>
      <c r="H1591" s="76"/>
      <c r="I1591" s="81"/>
      <c r="J1591" s="81"/>
      <c r="K1591" s="36"/>
      <c r="L1591" s="82"/>
      <c r="M1591" s="82"/>
      <c r="N1591" s="83"/>
      <c r="O1591" s="68" t="s">
        <v>186</v>
      </c>
      <c r="P1591" s="70">
        <v>43975.843368055554</v>
      </c>
      <c r="Q1591" s="68" t="s">
        <v>4271</v>
      </c>
      <c r="R1591" s="68"/>
      <c r="S1591" s="68"/>
      <c r="T1591" s="68"/>
      <c r="U1591" s="70">
        <v>43975.843368055554</v>
      </c>
      <c r="V1591" s="71" t="s">
        <v>6596</v>
      </c>
      <c r="W1591" s="68"/>
      <c r="X1591" s="68"/>
      <c r="Y1591" s="73" t="s">
        <v>8596</v>
      </c>
      <c r="Z1591" s="68"/>
    </row>
    <row r="1592" spans="1:26" x14ac:dyDescent="0.25">
      <c r="A1592" s="66" t="s">
        <v>1431</v>
      </c>
      <c r="B1592" s="66" t="s">
        <v>2814</v>
      </c>
      <c r="C1592" s="77"/>
      <c r="D1592" s="78"/>
      <c r="E1592" s="79"/>
      <c r="F1592" s="80"/>
      <c r="G1592" s="77"/>
      <c r="H1592" s="76"/>
      <c r="I1592" s="81"/>
      <c r="J1592" s="81"/>
      <c r="K1592" s="36"/>
      <c r="L1592" s="82"/>
      <c r="M1592" s="82"/>
      <c r="N1592" s="83"/>
      <c r="O1592" s="68" t="s">
        <v>201</v>
      </c>
      <c r="P1592" s="70">
        <v>43975.843229166669</v>
      </c>
      <c r="Q1592" s="68" t="s">
        <v>4272</v>
      </c>
      <c r="R1592" s="68"/>
      <c r="S1592" s="68"/>
      <c r="T1592" s="68"/>
      <c r="U1592" s="70">
        <v>43975.843229166669</v>
      </c>
      <c r="V1592" s="71" t="s">
        <v>6597</v>
      </c>
      <c r="W1592" s="68"/>
      <c r="X1592" s="68"/>
      <c r="Y1592" s="73" t="s">
        <v>8597</v>
      </c>
      <c r="Z1592" s="68"/>
    </row>
    <row r="1593" spans="1:26" x14ac:dyDescent="0.25">
      <c r="A1593" s="66" t="s">
        <v>1431</v>
      </c>
      <c r="B1593" s="66" t="s">
        <v>2815</v>
      </c>
      <c r="C1593" s="77"/>
      <c r="D1593" s="78"/>
      <c r="E1593" s="79"/>
      <c r="F1593" s="80"/>
      <c r="G1593" s="77"/>
      <c r="H1593" s="76"/>
      <c r="I1593" s="81"/>
      <c r="J1593" s="81"/>
      <c r="K1593" s="36"/>
      <c r="L1593" s="82"/>
      <c r="M1593" s="82"/>
      <c r="N1593" s="83"/>
      <c r="O1593" s="68" t="s">
        <v>201</v>
      </c>
      <c r="P1593" s="70">
        <v>43975.843229166669</v>
      </c>
      <c r="Q1593" s="68" t="s">
        <v>4272</v>
      </c>
      <c r="R1593" s="68"/>
      <c r="S1593" s="68"/>
      <c r="T1593" s="68"/>
      <c r="U1593" s="70">
        <v>43975.843229166669</v>
      </c>
      <c r="V1593" s="71" t="s">
        <v>6597</v>
      </c>
      <c r="W1593" s="68"/>
      <c r="X1593" s="68"/>
      <c r="Y1593" s="73" t="s">
        <v>8597</v>
      </c>
      <c r="Z1593" s="68"/>
    </row>
    <row r="1594" spans="1:26" x14ac:dyDescent="0.25">
      <c r="A1594" s="66" t="s">
        <v>1431</v>
      </c>
      <c r="B1594" s="66" t="s">
        <v>2816</v>
      </c>
      <c r="C1594" s="77"/>
      <c r="D1594" s="78"/>
      <c r="E1594" s="79"/>
      <c r="F1594" s="80"/>
      <c r="G1594" s="77"/>
      <c r="H1594" s="76"/>
      <c r="I1594" s="81"/>
      <c r="J1594" s="81"/>
      <c r="K1594" s="36"/>
      <c r="L1594" s="82"/>
      <c r="M1594" s="82"/>
      <c r="N1594" s="83"/>
      <c r="O1594" s="68" t="s">
        <v>201</v>
      </c>
      <c r="P1594" s="70">
        <v>43975.843368055554</v>
      </c>
      <c r="Q1594" s="68" t="s">
        <v>4273</v>
      </c>
      <c r="R1594" s="68"/>
      <c r="S1594" s="68"/>
      <c r="T1594" s="68"/>
      <c r="U1594" s="70">
        <v>43975.843368055554</v>
      </c>
      <c r="V1594" s="71" t="s">
        <v>6598</v>
      </c>
      <c r="W1594" s="68"/>
      <c r="X1594" s="68"/>
      <c r="Y1594" s="73" t="s">
        <v>8598</v>
      </c>
      <c r="Z1594" s="68"/>
    </row>
    <row r="1595" spans="1:26" x14ac:dyDescent="0.25">
      <c r="A1595" s="66" t="s">
        <v>1431</v>
      </c>
      <c r="B1595" s="66" t="s">
        <v>1983</v>
      </c>
      <c r="C1595" s="77"/>
      <c r="D1595" s="78"/>
      <c r="E1595" s="79"/>
      <c r="F1595" s="80"/>
      <c r="G1595" s="77"/>
      <c r="H1595" s="76"/>
      <c r="I1595" s="81"/>
      <c r="J1595" s="81"/>
      <c r="K1595" s="36"/>
      <c r="L1595" s="82"/>
      <c r="M1595" s="82"/>
      <c r="N1595" s="83"/>
      <c r="O1595" s="68" t="s">
        <v>201</v>
      </c>
      <c r="P1595" s="70">
        <v>43975.84306712963</v>
      </c>
      <c r="Q1595" s="68" t="s">
        <v>3399</v>
      </c>
      <c r="R1595" s="68"/>
      <c r="S1595" s="68"/>
      <c r="T1595" s="68"/>
      <c r="U1595" s="70">
        <v>43975.84306712963</v>
      </c>
      <c r="V1595" s="71" t="s">
        <v>6599</v>
      </c>
      <c r="W1595" s="68"/>
      <c r="X1595" s="68"/>
      <c r="Y1595" s="73" t="s">
        <v>8599</v>
      </c>
      <c r="Z1595" s="68"/>
    </row>
    <row r="1596" spans="1:26" x14ac:dyDescent="0.25">
      <c r="A1596" s="66" t="s">
        <v>1431</v>
      </c>
      <c r="B1596" s="66" t="s">
        <v>2200</v>
      </c>
      <c r="C1596" s="77"/>
      <c r="D1596" s="78"/>
      <c r="E1596" s="79"/>
      <c r="F1596" s="80"/>
      <c r="G1596" s="77"/>
      <c r="H1596" s="76"/>
      <c r="I1596" s="81"/>
      <c r="J1596" s="81"/>
      <c r="K1596" s="36"/>
      <c r="L1596" s="82"/>
      <c r="M1596" s="82"/>
      <c r="N1596" s="83"/>
      <c r="O1596" s="68" t="s">
        <v>201</v>
      </c>
      <c r="P1596" s="70">
        <v>43975.84306712963</v>
      </c>
      <c r="Q1596" s="68" t="s">
        <v>3399</v>
      </c>
      <c r="R1596" s="68"/>
      <c r="S1596" s="68"/>
      <c r="T1596" s="68"/>
      <c r="U1596" s="70">
        <v>43975.84306712963</v>
      </c>
      <c r="V1596" s="71" t="s">
        <v>6599</v>
      </c>
      <c r="W1596" s="68"/>
      <c r="X1596" s="68"/>
      <c r="Y1596" s="73" t="s">
        <v>8599</v>
      </c>
      <c r="Z1596" s="68"/>
    </row>
    <row r="1597" spans="1:26" x14ac:dyDescent="0.25">
      <c r="A1597" s="66" t="s">
        <v>1431</v>
      </c>
      <c r="B1597" s="66" t="s">
        <v>1983</v>
      </c>
      <c r="C1597" s="77"/>
      <c r="D1597" s="78"/>
      <c r="E1597" s="79"/>
      <c r="F1597" s="80"/>
      <c r="G1597" s="77"/>
      <c r="H1597" s="76"/>
      <c r="I1597" s="81"/>
      <c r="J1597" s="81"/>
      <c r="K1597" s="36"/>
      <c r="L1597" s="82"/>
      <c r="M1597" s="82"/>
      <c r="N1597" s="83"/>
      <c r="O1597" s="68" t="s">
        <v>201</v>
      </c>
      <c r="P1597" s="70">
        <v>43975.843229166669</v>
      </c>
      <c r="Q1597" s="68" t="s">
        <v>4272</v>
      </c>
      <c r="R1597" s="68"/>
      <c r="S1597" s="68"/>
      <c r="T1597" s="68"/>
      <c r="U1597" s="70">
        <v>43975.843229166669</v>
      </c>
      <c r="V1597" s="71" t="s">
        <v>6597</v>
      </c>
      <c r="W1597" s="68"/>
      <c r="X1597" s="68"/>
      <c r="Y1597" s="73" t="s">
        <v>8597</v>
      </c>
      <c r="Z1597" s="68"/>
    </row>
    <row r="1598" spans="1:26" x14ac:dyDescent="0.25">
      <c r="A1598" s="66" t="s">
        <v>1432</v>
      </c>
      <c r="B1598" s="66" t="s">
        <v>2094</v>
      </c>
      <c r="C1598" s="77"/>
      <c r="D1598" s="78"/>
      <c r="E1598" s="79"/>
      <c r="F1598" s="80"/>
      <c r="G1598" s="77"/>
      <c r="H1598" s="76"/>
      <c r="I1598" s="81"/>
      <c r="J1598" s="81"/>
      <c r="K1598" s="36"/>
      <c r="L1598" s="82"/>
      <c r="M1598" s="82"/>
      <c r="N1598" s="83"/>
      <c r="O1598" s="68" t="s">
        <v>201</v>
      </c>
      <c r="P1598" s="70">
        <v>43975.843368055554</v>
      </c>
      <c r="Q1598" s="68" t="s">
        <v>3300</v>
      </c>
      <c r="R1598" s="68"/>
      <c r="S1598" s="68"/>
      <c r="T1598" s="68"/>
      <c r="U1598" s="70">
        <v>43975.843368055554</v>
      </c>
      <c r="V1598" s="71" t="s">
        <v>6600</v>
      </c>
      <c r="W1598" s="68"/>
      <c r="X1598" s="68"/>
      <c r="Y1598" s="73" t="s">
        <v>8600</v>
      </c>
      <c r="Z1598" s="68"/>
    </row>
    <row r="1599" spans="1:26" x14ac:dyDescent="0.25">
      <c r="A1599" s="66" t="s">
        <v>1433</v>
      </c>
      <c r="B1599" s="66" t="s">
        <v>2817</v>
      </c>
      <c r="C1599" s="77"/>
      <c r="D1599" s="78"/>
      <c r="E1599" s="79"/>
      <c r="F1599" s="80"/>
      <c r="G1599" s="77"/>
      <c r="H1599" s="76"/>
      <c r="I1599" s="81"/>
      <c r="J1599" s="81"/>
      <c r="K1599" s="36"/>
      <c r="L1599" s="82"/>
      <c r="M1599" s="82"/>
      <c r="N1599" s="83"/>
      <c r="O1599" s="68" t="s">
        <v>201</v>
      </c>
      <c r="P1599" s="70">
        <v>43975.842835648145</v>
      </c>
      <c r="Q1599" s="68" t="s">
        <v>4274</v>
      </c>
      <c r="R1599" s="68"/>
      <c r="S1599" s="68"/>
      <c r="T1599" s="68"/>
      <c r="U1599" s="70">
        <v>43975.842835648145</v>
      </c>
      <c r="V1599" s="71" t="s">
        <v>6601</v>
      </c>
      <c r="W1599" s="68"/>
      <c r="X1599" s="68"/>
      <c r="Y1599" s="73" t="s">
        <v>8601</v>
      </c>
      <c r="Z1599" s="68"/>
    </row>
    <row r="1600" spans="1:26" x14ac:dyDescent="0.25">
      <c r="A1600" s="66" t="s">
        <v>1433</v>
      </c>
      <c r="B1600" s="66" t="s">
        <v>1983</v>
      </c>
      <c r="C1600" s="77"/>
      <c r="D1600" s="78"/>
      <c r="E1600" s="79"/>
      <c r="F1600" s="80"/>
      <c r="G1600" s="77"/>
      <c r="H1600" s="76"/>
      <c r="I1600" s="81"/>
      <c r="J1600" s="81"/>
      <c r="K1600" s="36"/>
      <c r="L1600" s="82"/>
      <c r="M1600" s="82"/>
      <c r="N1600" s="83"/>
      <c r="O1600" s="68" t="s">
        <v>201</v>
      </c>
      <c r="P1600" s="70">
        <v>43975.842800925922</v>
      </c>
      <c r="Q1600" s="68" t="s">
        <v>4275</v>
      </c>
      <c r="R1600" s="68"/>
      <c r="S1600" s="68"/>
      <c r="T1600" s="68"/>
      <c r="U1600" s="70">
        <v>43975.842800925922</v>
      </c>
      <c r="V1600" s="71" t="s">
        <v>6602</v>
      </c>
      <c r="W1600" s="68"/>
      <c r="X1600" s="68"/>
      <c r="Y1600" s="73" t="s">
        <v>8602</v>
      </c>
      <c r="Z1600" s="68"/>
    </row>
    <row r="1601" spans="1:26" x14ac:dyDescent="0.25">
      <c r="A1601" s="66" t="s">
        <v>1433</v>
      </c>
      <c r="B1601" s="66" t="s">
        <v>2349</v>
      </c>
      <c r="C1601" s="77"/>
      <c r="D1601" s="78"/>
      <c r="E1601" s="79"/>
      <c r="F1601" s="80"/>
      <c r="G1601" s="77"/>
      <c r="H1601" s="76"/>
      <c r="I1601" s="81"/>
      <c r="J1601" s="81"/>
      <c r="K1601" s="36"/>
      <c r="L1601" s="82"/>
      <c r="M1601" s="82"/>
      <c r="N1601" s="83"/>
      <c r="O1601" s="68" t="s">
        <v>201</v>
      </c>
      <c r="P1601" s="70">
        <v>43975.842800925922</v>
      </c>
      <c r="Q1601" s="68" t="s">
        <v>4275</v>
      </c>
      <c r="R1601" s="68"/>
      <c r="S1601" s="68"/>
      <c r="T1601" s="68"/>
      <c r="U1601" s="70">
        <v>43975.842800925922</v>
      </c>
      <c r="V1601" s="71" t="s">
        <v>6602</v>
      </c>
      <c r="W1601" s="68"/>
      <c r="X1601" s="68"/>
      <c r="Y1601" s="73" t="s">
        <v>8602</v>
      </c>
      <c r="Z1601" s="68"/>
    </row>
    <row r="1602" spans="1:26" x14ac:dyDescent="0.25">
      <c r="A1602" s="66" t="s">
        <v>1433</v>
      </c>
      <c r="B1602" s="66" t="s">
        <v>1983</v>
      </c>
      <c r="C1602" s="77"/>
      <c r="D1602" s="78"/>
      <c r="E1602" s="79"/>
      <c r="F1602" s="80"/>
      <c r="G1602" s="77"/>
      <c r="H1602" s="76"/>
      <c r="I1602" s="81"/>
      <c r="J1602" s="81"/>
      <c r="K1602" s="36"/>
      <c r="L1602" s="82"/>
      <c r="M1602" s="82"/>
      <c r="N1602" s="83"/>
      <c r="O1602" s="68" t="s">
        <v>201</v>
      </c>
      <c r="P1602" s="70">
        <v>43975.842835648145</v>
      </c>
      <c r="Q1602" s="68" t="s">
        <v>4274</v>
      </c>
      <c r="R1602" s="68"/>
      <c r="S1602" s="68"/>
      <c r="T1602" s="68"/>
      <c r="U1602" s="70">
        <v>43975.842835648145</v>
      </c>
      <c r="V1602" s="71" t="s">
        <v>6601</v>
      </c>
      <c r="W1602" s="68"/>
      <c r="X1602" s="68"/>
      <c r="Y1602" s="73" t="s">
        <v>8601</v>
      </c>
      <c r="Z1602" s="68"/>
    </row>
    <row r="1603" spans="1:26" x14ac:dyDescent="0.25">
      <c r="A1603" s="66" t="s">
        <v>1433</v>
      </c>
      <c r="B1603" s="66" t="s">
        <v>2349</v>
      </c>
      <c r="C1603" s="77"/>
      <c r="D1603" s="78"/>
      <c r="E1603" s="79"/>
      <c r="F1603" s="80"/>
      <c r="G1603" s="77"/>
      <c r="H1603" s="76"/>
      <c r="I1603" s="81"/>
      <c r="J1603" s="81"/>
      <c r="K1603" s="36"/>
      <c r="L1603" s="82"/>
      <c r="M1603" s="82"/>
      <c r="N1603" s="83"/>
      <c r="O1603" s="68" t="s">
        <v>201</v>
      </c>
      <c r="P1603" s="70">
        <v>43975.842881944445</v>
      </c>
      <c r="Q1603" s="68" t="s">
        <v>4276</v>
      </c>
      <c r="R1603" s="68"/>
      <c r="S1603" s="68"/>
      <c r="T1603" s="68"/>
      <c r="U1603" s="70">
        <v>43975.842881944445</v>
      </c>
      <c r="V1603" s="71" t="s">
        <v>6603</v>
      </c>
      <c r="W1603" s="68"/>
      <c r="X1603" s="68"/>
      <c r="Y1603" s="73" t="s">
        <v>8603</v>
      </c>
      <c r="Z1603" s="68"/>
    </row>
    <row r="1604" spans="1:26" x14ac:dyDescent="0.25">
      <c r="A1604" s="66" t="s">
        <v>1433</v>
      </c>
      <c r="B1604" s="66" t="s">
        <v>1983</v>
      </c>
      <c r="C1604" s="77"/>
      <c r="D1604" s="78"/>
      <c r="E1604" s="79"/>
      <c r="F1604" s="80"/>
      <c r="G1604" s="77"/>
      <c r="H1604" s="76"/>
      <c r="I1604" s="81"/>
      <c r="J1604" s="81"/>
      <c r="K1604" s="36"/>
      <c r="L1604" s="82"/>
      <c r="M1604" s="82"/>
      <c r="N1604" s="83"/>
      <c r="O1604" s="68" t="s">
        <v>201</v>
      </c>
      <c r="P1604" s="70">
        <v>43975.843368055554</v>
      </c>
      <c r="Q1604" s="68" t="s">
        <v>4277</v>
      </c>
      <c r="R1604" s="68"/>
      <c r="S1604" s="68"/>
      <c r="T1604" s="68"/>
      <c r="U1604" s="70">
        <v>43975.843368055554</v>
      </c>
      <c r="V1604" s="71" t="s">
        <v>6604</v>
      </c>
      <c r="W1604" s="68"/>
      <c r="X1604" s="68"/>
      <c r="Y1604" s="73" t="s">
        <v>8604</v>
      </c>
      <c r="Z1604" s="68"/>
    </row>
    <row r="1605" spans="1:26" x14ac:dyDescent="0.25">
      <c r="A1605" s="66" t="s">
        <v>1433</v>
      </c>
      <c r="B1605" s="66" t="s">
        <v>2349</v>
      </c>
      <c r="C1605" s="77"/>
      <c r="D1605" s="78"/>
      <c r="E1605" s="79"/>
      <c r="F1605" s="80"/>
      <c r="G1605" s="77"/>
      <c r="H1605" s="76"/>
      <c r="I1605" s="81"/>
      <c r="J1605" s="81"/>
      <c r="K1605" s="36"/>
      <c r="L1605" s="82"/>
      <c r="M1605" s="82"/>
      <c r="N1605" s="83"/>
      <c r="O1605" s="68" t="s">
        <v>201</v>
      </c>
      <c r="P1605" s="70">
        <v>43975.843368055554</v>
      </c>
      <c r="Q1605" s="68" t="s">
        <v>4277</v>
      </c>
      <c r="R1605" s="68"/>
      <c r="S1605" s="68"/>
      <c r="T1605" s="68"/>
      <c r="U1605" s="70">
        <v>43975.843368055554</v>
      </c>
      <c r="V1605" s="71" t="s">
        <v>6604</v>
      </c>
      <c r="W1605" s="68"/>
      <c r="X1605" s="68"/>
      <c r="Y1605" s="73" t="s">
        <v>8604</v>
      </c>
      <c r="Z1605" s="68"/>
    </row>
    <row r="1606" spans="1:26" x14ac:dyDescent="0.25">
      <c r="A1606" s="66" t="s">
        <v>1434</v>
      </c>
      <c r="B1606" s="66" t="s">
        <v>2029</v>
      </c>
      <c r="C1606" s="77"/>
      <c r="D1606" s="78"/>
      <c r="E1606" s="79"/>
      <c r="F1606" s="80"/>
      <c r="G1606" s="77"/>
      <c r="H1606" s="76"/>
      <c r="I1606" s="81"/>
      <c r="J1606" s="81"/>
      <c r="K1606" s="36"/>
      <c r="L1606" s="82"/>
      <c r="M1606" s="82"/>
      <c r="N1606" s="83"/>
      <c r="O1606" s="68" t="s">
        <v>201</v>
      </c>
      <c r="P1606" s="70">
        <v>43975.843368055554</v>
      </c>
      <c r="Q1606" s="68" t="s">
        <v>4278</v>
      </c>
      <c r="R1606" s="68"/>
      <c r="S1606" s="68"/>
      <c r="T1606" s="68" t="s">
        <v>5278</v>
      </c>
      <c r="U1606" s="70">
        <v>43975.843368055554</v>
      </c>
      <c r="V1606" s="71" t="s">
        <v>6605</v>
      </c>
      <c r="W1606" s="68"/>
      <c r="X1606" s="68"/>
      <c r="Y1606" s="73" t="s">
        <v>8605</v>
      </c>
      <c r="Z1606" s="68"/>
    </row>
    <row r="1607" spans="1:26" x14ac:dyDescent="0.25">
      <c r="A1607" s="66" t="s">
        <v>1434</v>
      </c>
      <c r="B1607" s="66" t="s">
        <v>2818</v>
      </c>
      <c r="C1607" s="77"/>
      <c r="D1607" s="78"/>
      <c r="E1607" s="79"/>
      <c r="F1607" s="80"/>
      <c r="G1607" s="77"/>
      <c r="H1607" s="76"/>
      <c r="I1607" s="81"/>
      <c r="J1607" s="81"/>
      <c r="K1607" s="36"/>
      <c r="L1607" s="82"/>
      <c r="M1607" s="82"/>
      <c r="N1607" s="83"/>
      <c r="O1607" s="68" t="s">
        <v>201</v>
      </c>
      <c r="P1607" s="70">
        <v>43975.843368055554</v>
      </c>
      <c r="Q1607" s="68" t="s">
        <v>4278</v>
      </c>
      <c r="R1607" s="68"/>
      <c r="S1607" s="68"/>
      <c r="T1607" s="68" t="s">
        <v>5278</v>
      </c>
      <c r="U1607" s="70">
        <v>43975.843368055554</v>
      </c>
      <c r="V1607" s="71" t="s">
        <v>6605</v>
      </c>
      <c r="W1607" s="68"/>
      <c r="X1607" s="68"/>
      <c r="Y1607" s="73" t="s">
        <v>8605</v>
      </c>
      <c r="Z1607" s="68"/>
    </row>
    <row r="1608" spans="1:26" x14ac:dyDescent="0.25">
      <c r="A1608" s="66" t="s">
        <v>1434</v>
      </c>
      <c r="B1608" s="66" t="s">
        <v>1983</v>
      </c>
      <c r="C1608" s="77"/>
      <c r="D1608" s="78"/>
      <c r="E1608" s="79"/>
      <c r="F1608" s="80"/>
      <c r="G1608" s="77"/>
      <c r="H1608" s="76"/>
      <c r="I1608" s="81"/>
      <c r="J1608" s="81"/>
      <c r="K1608" s="36"/>
      <c r="L1608" s="82"/>
      <c r="M1608" s="82"/>
      <c r="N1608" s="83"/>
      <c r="O1608" s="68" t="s">
        <v>201</v>
      </c>
      <c r="P1608" s="70">
        <v>43975.843368055554</v>
      </c>
      <c r="Q1608" s="68" t="s">
        <v>4278</v>
      </c>
      <c r="R1608" s="68"/>
      <c r="S1608" s="68"/>
      <c r="T1608" s="68" t="s">
        <v>5278</v>
      </c>
      <c r="U1608" s="70">
        <v>43975.843368055554</v>
      </c>
      <c r="V1608" s="71" t="s">
        <v>6605</v>
      </c>
      <c r="W1608" s="68"/>
      <c r="X1608" s="68"/>
      <c r="Y1608" s="73" t="s">
        <v>8605</v>
      </c>
      <c r="Z1608" s="68"/>
    </row>
    <row r="1609" spans="1:26" x14ac:dyDescent="0.25">
      <c r="A1609" s="66" t="s">
        <v>1435</v>
      </c>
      <c r="B1609" s="66" t="s">
        <v>2819</v>
      </c>
      <c r="C1609" s="77"/>
      <c r="D1609" s="78"/>
      <c r="E1609" s="79"/>
      <c r="F1609" s="80"/>
      <c r="G1609" s="77"/>
      <c r="H1609" s="76"/>
      <c r="I1609" s="81"/>
      <c r="J1609" s="81"/>
      <c r="K1609" s="36"/>
      <c r="L1609" s="82"/>
      <c r="M1609" s="82"/>
      <c r="N1609" s="83"/>
      <c r="O1609" s="68" t="s">
        <v>202</v>
      </c>
      <c r="P1609" s="70">
        <v>43975.84337962963</v>
      </c>
      <c r="Q1609" s="68" t="s">
        <v>4279</v>
      </c>
      <c r="R1609" s="68"/>
      <c r="S1609" s="68"/>
      <c r="T1609" s="68"/>
      <c r="U1609" s="70">
        <v>43975.84337962963</v>
      </c>
      <c r="V1609" s="71" t="s">
        <v>6606</v>
      </c>
      <c r="W1609" s="68"/>
      <c r="X1609" s="68"/>
      <c r="Y1609" s="73" t="s">
        <v>8606</v>
      </c>
      <c r="Z1609" s="73" t="s">
        <v>9526</v>
      </c>
    </row>
    <row r="1610" spans="1:26" x14ac:dyDescent="0.25">
      <c r="A1610" s="66" t="s">
        <v>1436</v>
      </c>
      <c r="B1610" s="66" t="s">
        <v>1436</v>
      </c>
      <c r="C1610" s="77"/>
      <c r="D1610" s="78"/>
      <c r="E1610" s="79"/>
      <c r="F1610" s="80"/>
      <c r="G1610" s="77"/>
      <c r="H1610" s="76"/>
      <c r="I1610" s="81"/>
      <c r="J1610" s="81"/>
      <c r="K1610" s="36"/>
      <c r="L1610" s="82"/>
      <c r="M1610" s="82"/>
      <c r="N1610" s="83"/>
      <c r="O1610" s="68" t="s">
        <v>186</v>
      </c>
      <c r="P1610" s="70">
        <v>43975.84337962963</v>
      </c>
      <c r="Q1610" s="68" t="s">
        <v>4280</v>
      </c>
      <c r="R1610" s="71" t="s">
        <v>5075</v>
      </c>
      <c r="S1610" s="68" t="s">
        <v>203</v>
      </c>
      <c r="T1610" s="68"/>
      <c r="U1610" s="70">
        <v>43975.84337962963</v>
      </c>
      <c r="V1610" s="71" t="s">
        <v>6607</v>
      </c>
      <c r="W1610" s="68"/>
      <c r="X1610" s="68"/>
      <c r="Y1610" s="73" t="s">
        <v>8607</v>
      </c>
      <c r="Z1610" s="68"/>
    </row>
    <row r="1611" spans="1:26" x14ac:dyDescent="0.25">
      <c r="A1611" s="66" t="s">
        <v>1437</v>
      </c>
      <c r="B1611" s="66" t="s">
        <v>2820</v>
      </c>
      <c r="C1611" s="77"/>
      <c r="D1611" s="78"/>
      <c r="E1611" s="79"/>
      <c r="F1611" s="80"/>
      <c r="G1611" s="77"/>
      <c r="H1611" s="76"/>
      <c r="I1611" s="81"/>
      <c r="J1611" s="81"/>
      <c r="K1611" s="36"/>
      <c r="L1611" s="82"/>
      <c r="M1611" s="82"/>
      <c r="N1611" s="83"/>
      <c r="O1611" s="68" t="s">
        <v>201</v>
      </c>
      <c r="P1611" s="70">
        <v>43975.84337962963</v>
      </c>
      <c r="Q1611" s="68" t="s">
        <v>4281</v>
      </c>
      <c r="R1611" s="68"/>
      <c r="S1611" s="68"/>
      <c r="T1611" s="68"/>
      <c r="U1611" s="70">
        <v>43975.84337962963</v>
      </c>
      <c r="V1611" s="71" t="s">
        <v>6608</v>
      </c>
      <c r="W1611" s="68"/>
      <c r="X1611" s="68"/>
      <c r="Y1611" s="73" t="s">
        <v>8608</v>
      </c>
      <c r="Z1611" s="68"/>
    </row>
    <row r="1612" spans="1:26" x14ac:dyDescent="0.25">
      <c r="A1612" s="66" t="s">
        <v>1438</v>
      </c>
      <c r="B1612" s="66" t="s">
        <v>1438</v>
      </c>
      <c r="C1612" s="77"/>
      <c r="D1612" s="78"/>
      <c r="E1612" s="79"/>
      <c r="F1612" s="80"/>
      <c r="G1612" s="77"/>
      <c r="H1612" s="76"/>
      <c r="I1612" s="81"/>
      <c r="J1612" s="81"/>
      <c r="K1612" s="36"/>
      <c r="L1612" s="82"/>
      <c r="M1612" s="82"/>
      <c r="N1612" s="83"/>
      <c r="O1612" s="68" t="s">
        <v>186</v>
      </c>
      <c r="P1612" s="70">
        <v>43975.84337962963</v>
      </c>
      <c r="Q1612" s="68" t="s">
        <v>4282</v>
      </c>
      <c r="R1612" s="68"/>
      <c r="S1612" s="68"/>
      <c r="T1612" s="68"/>
      <c r="U1612" s="70">
        <v>43975.84337962963</v>
      </c>
      <c r="V1612" s="71" t="s">
        <v>6609</v>
      </c>
      <c r="W1612" s="68"/>
      <c r="X1612" s="68"/>
      <c r="Y1612" s="73" t="s">
        <v>8609</v>
      </c>
      <c r="Z1612" s="68"/>
    </row>
    <row r="1613" spans="1:26" x14ac:dyDescent="0.25">
      <c r="A1613" s="66" t="s">
        <v>1439</v>
      </c>
      <c r="B1613" s="66" t="s">
        <v>2821</v>
      </c>
      <c r="C1613" s="77"/>
      <c r="D1613" s="78"/>
      <c r="E1613" s="79"/>
      <c r="F1613" s="80"/>
      <c r="G1613" s="77"/>
      <c r="H1613" s="76"/>
      <c r="I1613" s="81"/>
      <c r="J1613" s="81"/>
      <c r="K1613" s="36"/>
      <c r="L1613" s="82"/>
      <c r="M1613" s="82"/>
      <c r="N1613" s="83"/>
      <c r="O1613" s="68" t="s">
        <v>202</v>
      </c>
      <c r="P1613" s="70">
        <v>43975.84337962963</v>
      </c>
      <c r="Q1613" s="68" t="s">
        <v>4283</v>
      </c>
      <c r="R1613" s="68"/>
      <c r="S1613" s="68"/>
      <c r="T1613" s="68"/>
      <c r="U1613" s="70">
        <v>43975.84337962963</v>
      </c>
      <c r="V1613" s="71" t="s">
        <v>6610</v>
      </c>
      <c r="W1613" s="68"/>
      <c r="X1613" s="68"/>
      <c r="Y1613" s="73" t="s">
        <v>8610</v>
      </c>
      <c r="Z1613" s="73" t="s">
        <v>9527</v>
      </c>
    </row>
    <row r="1614" spans="1:26" x14ac:dyDescent="0.25">
      <c r="A1614" s="66" t="s">
        <v>1440</v>
      </c>
      <c r="B1614" s="66" t="s">
        <v>2822</v>
      </c>
      <c r="C1614" s="77"/>
      <c r="D1614" s="78"/>
      <c r="E1614" s="79"/>
      <c r="F1614" s="80"/>
      <c r="G1614" s="77"/>
      <c r="H1614" s="76"/>
      <c r="I1614" s="81"/>
      <c r="J1614" s="81"/>
      <c r="K1614" s="36"/>
      <c r="L1614" s="82"/>
      <c r="M1614" s="82"/>
      <c r="N1614" s="83"/>
      <c r="O1614" s="68" t="s">
        <v>202</v>
      </c>
      <c r="P1614" s="70">
        <v>43975.84337962963</v>
      </c>
      <c r="Q1614" s="68" t="s">
        <v>4284</v>
      </c>
      <c r="R1614" s="71" t="s">
        <v>5076</v>
      </c>
      <c r="S1614" s="68" t="s">
        <v>203</v>
      </c>
      <c r="T1614" s="68"/>
      <c r="U1614" s="70">
        <v>43975.84337962963</v>
      </c>
      <c r="V1614" s="71" t="s">
        <v>6611</v>
      </c>
      <c r="W1614" s="68"/>
      <c r="X1614" s="68"/>
      <c r="Y1614" s="73" t="s">
        <v>8611</v>
      </c>
      <c r="Z1614" s="68"/>
    </row>
    <row r="1615" spans="1:26" x14ac:dyDescent="0.25">
      <c r="A1615" s="66" t="s">
        <v>1441</v>
      </c>
      <c r="B1615" s="66" t="s">
        <v>2823</v>
      </c>
      <c r="C1615" s="77"/>
      <c r="D1615" s="78"/>
      <c r="E1615" s="79"/>
      <c r="F1615" s="80"/>
      <c r="G1615" s="77"/>
      <c r="H1615" s="76"/>
      <c r="I1615" s="81"/>
      <c r="J1615" s="81"/>
      <c r="K1615" s="36"/>
      <c r="L1615" s="82"/>
      <c r="M1615" s="82"/>
      <c r="N1615" s="83"/>
      <c r="O1615" s="68" t="s">
        <v>201</v>
      </c>
      <c r="P1615" s="70">
        <v>43975.842800925922</v>
      </c>
      <c r="Q1615" s="68" t="s">
        <v>4285</v>
      </c>
      <c r="R1615" s="68"/>
      <c r="S1615" s="68"/>
      <c r="T1615" s="68"/>
      <c r="U1615" s="70">
        <v>43975.842800925922</v>
      </c>
      <c r="V1615" s="71" t="s">
        <v>6612</v>
      </c>
      <c r="W1615" s="68"/>
      <c r="X1615" s="68"/>
      <c r="Y1615" s="73" t="s">
        <v>8612</v>
      </c>
      <c r="Z1615" s="68"/>
    </row>
    <row r="1616" spans="1:26" x14ac:dyDescent="0.25">
      <c r="A1616" s="66" t="s">
        <v>1441</v>
      </c>
      <c r="B1616" s="66" t="s">
        <v>2824</v>
      </c>
      <c r="C1616" s="77"/>
      <c r="D1616" s="78"/>
      <c r="E1616" s="79"/>
      <c r="F1616" s="80"/>
      <c r="G1616" s="77"/>
      <c r="H1616" s="76"/>
      <c r="I1616" s="81"/>
      <c r="J1616" s="81"/>
      <c r="K1616" s="36"/>
      <c r="L1616" s="82"/>
      <c r="M1616" s="82"/>
      <c r="N1616" s="83"/>
      <c r="O1616" s="68" t="s">
        <v>201</v>
      </c>
      <c r="P1616" s="70">
        <v>43975.843159722222</v>
      </c>
      <c r="Q1616" s="68" t="s">
        <v>4286</v>
      </c>
      <c r="R1616" s="68"/>
      <c r="S1616" s="68"/>
      <c r="T1616" s="68"/>
      <c r="U1616" s="70">
        <v>43975.843159722222</v>
      </c>
      <c r="V1616" s="71" t="s">
        <v>6613</v>
      </c>
      <c r="W1616" s="68"/>
      <c r="X1616" s="68"/>
      <c r="Y1616" s="73" t="s">
        <v>8613</v>
      </c>
      <c r="Z1616" s="68"/>
    </row>
    <row r="1617" spans="1:26" x14ac:dyDescent="0.25">
      <c r="A1617" s="66" t="s">
        <v>1441</v>
      </c>
      <c r="B1617" s="66" t="s">
        <v>2825</v>
      </c>
      <c r="C1617" s="77"/>
      <c r="D1617" s="78"/>
      <c r="E1617" s="79"/>
      <c r="F1617" s="80"/>
      <c r="G1617" s="77"/>
      <c r="H1617" s="76"/>
      <c r="I1617" s="81"/>
      <c r="J1617" s="81"/>
      <c r="K1617" s="36"/>
      <c r="L1617" s="82"/>
      <c r="M1617" s="82"/>
      <c r="N1617" s="83"/>
      <c r="O1617" s="68" t="s">
        <v>201</v>
      </c>
      <c r="P1617" s="70">
        <v>43975.84337962963</v>
      </c>
      <c r="Q1617" s="68" t="s">
        <v>4287</v>
      </c>
      <c r="R1617" s="68"/>
      <c r="S1617" s="68"/>
      <c r="T1617" s="68"/>
      <c r="U1617" s="70">
        <v>43975.84337962963</v>
      </c>
      <c r="V1617" s="71" t="s">
        <v>6614</v>
      </c>
      <c r="W1617" s="68"/>
      <c r="X1617" s="68"/>
      <c r="Y1617" s="73" t="s">
        <v>8614</v>
      </c>
      <c r="Z1617" s="68"/>
    </row>
    <row r="1618" spans="1:26" x14ac:dyDescent="0.25">
      <c r="A1618" s="66" t="s">
        <v>1441</v>
      </c>
      <c r="B1618" s="66" t="s">
        <v>2826</v>
      </c>
      <c r="C1618" s="77"/>
      <c r="D1618" s="78"/>
      <c r="E1618" s="79"/>
      <c r="F1618" s="80"/>
      <c r="G1618" s="77"/>
      <c r="H1618" s="76"/>
      <c r="I1618" s="81"/>
      <c r="J1618" s="81"/>
      <c r="K1618" s="36"/>
      <c r="L1618" s="82"/>
      <c r="M1618" s="82"/>
      <c r="N1618" s="83"/>
      <c r="O1618" s="68" t="s">
        <v>201</v>
      </c>
      <c r="P1618" s="70">
        <v>43975.843113425923</v>
      </c>
      <c r="Q1618" s="68" t="s">
        <v>4288</v>
      </c>
      <c r="R1618" s="68"/>
      <c r="S1618" s="68"/>
      <c r="T1618" s="68"/>
      <c r="U1618" s="70">
        <v>43975.843113425923</v>
      </c>
      <c r="V1618" s="71" t="s">
        <v>6615</v>
      </c>
      <c r="W1618" s="68"/>
      <c r="X1618" s="68"/>
      <c r="Y1618" s="73" t="s">
        <v>8615</v>
      </c>
      <c r="Z1618" s="68"/>
    </row>
    <row r="1619" spans="1:26" x14ac:dyDescent="0.25">
      <c r="A1619" s="66" t="s">
        <v>1442</v>
      </c>
      <c r="B1619" s="66" t="s">
        <v>1442</v>
      </c>
      <c r="C1619" s="77"/>
      <c r="D1619" s="78"/>
      <c r="E1619" s="79"/>
      <c r="F1619" s="80"/>
      <c r="G1619" s="77"/>
      <c r="H1619" s="76"/>
      <c r="I1619" s="81"/>
      <c r="J1619" s="81"/>
      <c r="K1619" s="36"/>
      <c r="L1619" s="82"/>
      <c r="M1619" s="82"/>
      <c r="N1619" s="83"/>
      <c r="O1619" s="68" t="s">
        <v>186</v>
      </c>
      <c r="P1619" s="70">
        <v>43975.84337962963</v>
      </c>
      <c r="Q1619" s="68" t="s">
        <v>4289</v>
      </c>
      <c r="R1619" s="68"/>
      <c r="S1619" s="68"/>
      <c r="T1619" s="68"/>
      <c r="U1619" s="70">
        <v>43975.84337962963</v>
      </c>
      <c r="V1619" s="71" t="s">
        <v>6616</v>
      </c>
      <c r="W1619" s="68"/>
      <c r="X1619" s="68"/>
      <c r="Y1619" s="73" t="s">
        <v>8616</v>
      </c>
      <c r="Z1619" s="68"/>
    </row>
    <row r="1620" spans="1:26" x14ac:dyDescent="0.25">
      <c r="A1620" s="66" t="s">
        <v>1443</v>
      </c>
      <c r="B1620" s="66" t="s">
        <v>1443</v>
      </c>
      <c r="C1620" s="77"/>
      <c r="D1620" s="78"/>
      <c r="E1620" s="79"/>
      <c r="F1620" s="80"/>
      <c r="G1620" s="77"/>
      <c r="H1620" s="76"/>
      <c r="I1620" s="81"/>
      <c r="J1620" s="81"/>
      <c r="K1620" s="36"/>
      <c r="L1620" s="82"/>
      <c r="M1620" s="82"/>
      <c r="N1620" s="83"/>
      <c r="O1620" s="68" t="s">
        <v>186</v>
      </c>
      <c r="P1620" s="70">
        <v>43975.84337962963</v>
      </c>
      <c r="Q1620" s="68" t="s">
        <v>4290</v>
      </c>
      <c r="R1620" s="68"/>
      <c r="S1620" s="68"/>
      <c r="T1620" s="68"/>
      <c r="U1620" s="70">
        <v>43975.84337962963</v>
      </c>
      <c r="V1620" s="71" t="s">
        <v>6617</v>
      </c>
      <c r="W1620" s="68"/>
      <c r="X1620" s="68"/>
      <c r="Y1620" s="73" t="s">
        <v>8617</v>
      </c>
      <c r="Z1620" s="68"/>
    </row>
    <row r="1621" spans="1:26" x14ac:dyDescent="0.25">
      <c r="A1621" s="66" t="s">
        <v>1444</v>
      </c>
      <c r="B1621" s="66" t="s">
        <v>1444</v>
      </c>
      <c r="C1621" s="77"/>
      <c r="D1621" s="78"/>
      <c r="E1621" s="79"/>
      <c r="F1621" s="80"/>
      <c r="G1621" s="77"/>
      <c r="H1621" s="76"/>
      <c r="I1621" s="81"/>
      <c r="J1621" s="81"/>
      <c r="K1621" s="36"/>
      <c r="L1621" s="82"/>
      <c r="M1621" s="82"/>
      <c r="N1621" s="83"/>
      <c r="O1621" s="68" t="s">
        <v>186</v>
      </c>
      <c r="P1621" s="70">
        <v>43975.84337962963</v>
      </c>
      <c r="Q1621" s="68" t="s">
        <v>4291</v>
      </c>
      <c r="R1621" s="71" t="s">
        <v>5077</v>
      </c>
      <c r="S1621" s="68" t="s">
        <v>203</v>
      </c>
      <c r="T1621" s="68"/>
      <c r="U1621" s="70">
        <v>43975.84337962963</v>
      </c>
      <c r="V1621" s="71" t="s">
        <v>6618</v>
      </c>
      <c r="W1621" s="68"/>
      <c r="X1621" s="68"/>
      <c r="Y1621" s="73" t="s">
        <v>8618</v>
      </c>
      <c r="Z1621" s="68"/>
    </row>
    <row r="1622" spans="1:26" x14ac:dyDescent="0.25">
      <c r="A1622" s="66" t="s">
        <v>1445</v>
      </c>
      <c r="B1622" s="66" t="s">
        <v>2827</v>
      </c>
      <c r="C1622" s="77"/>
      <c r="D1622" s="78"/>
      <c r="E1622" s="79"/>
      <c r="F1622" s="80"/>
      <c r="G1622" s="77"/>
      <c r="H1622" s="76"/>
      <c r="I1622" s="81"/>
      <c r="J1622" s="81"/>
      <c r="K1622" s="36"/>
      <c r="L1622" s="82"/>
      <c r="M1622" s="82"/>
      <c r="N1622" s="83"/>
      <c r="O1622" s="68" t="s">
        <v>202</v>
      </c>
      <c r="P1622" s="70">
        <v>43975.84337962963</v>
      </c>
      <c r="Q1622" s="68" t="s">
        <v>4292</v>
      </c>
      <c r="R1622" s="71" t="s">
        <v>5078</v>
      </c>
      <c r="S1622" s="68" t="s">
        <v>203</v>
      </c>
      <c r="T1622" s="68"/>
      <c r="U1622" s="70">
        <v>43975.84337962963</v>
      </c>
      <c r="V1622" s="71" t="s">
        <v>6619</v>
      </c>
      <c r="W1622" s="68"/>
      <c r="X1622" s="68"/>
      <c r="Y1622" s="73" t="s">
        <v>8619</v>
      </c>
      <c r="Z1622" s="73" t="s">
        <v>9528</v>
      </c>
    </row>
    <row r="1623" spans="1:26" x14ac:dyDescent="0.25">
      <c r="A1623" s="66" t="s">
        <v>1446</v>
      </c>
      <c r="B1623" s="66" t="s">
        <v>2828</v>
      </c>
      <c r="C1623" s="77"/>
      <c r="D1623" s="78"/>
      <c r="E1623" s="79"/>
      <c r="F1623" s="80"/>
      <c r="G1623" s="77"/>
      <c r="H1623" s="76"/>
      <c r="I1623" s="81"/>
      <c r="J1623" s="81"/>
      <c r="K1623" s="36"/>
      <c r="L1623" s="82"/>
      <c r="M1623" s="82"/>
      <c r="N1623" s="83"/>
      <c r="O1623" s="68" t="s">
        <v>201</v>
      </c>
      <c r="P1623" s="70">
        <v>43975.84337962963</v>
      </c>
      <c r="Q1623" s="68" t="s">
        <v>4293</v>
      </c>
      <c r="R1623" s="68"/>
      <c r="S1623" s="68"/>
      <c r="T1623" s="68"/>
      <c r="U1623" s="70">
        <v>43975.84337962963</v>
      </c>
      <c r="V1623" s="71" t="s">
        <v>6620</v>
      </c>
      <c r="W1623" s="68"/>
      <c r="X1623" s="68"/>
      <c r="Y1623" s="73" t="s">
        <v>8620</v>
      </c>
      <c r="Z1623" s="68"/>
    </row>
    <row r="1624" spans="1:26" x14ac:dyDescent="0.25">
      <c r="A1624" s="66" t="s">
        <v>1446</v>
      </c>
      <c r="B1624" s="66" t="s">
        <v>2829</v>
      </c>
      <c r="C1624" s="77"/>
      <c r="D1624" s="78"/>
      <c r="E1624" s="79"/>
      <c r="F1624" s="80"/>
      <c r="G1624" s="77"/>
      <c r="H1624" s="76"/>
      <c r="I1624" s="81"/>
      <c r="J1624" s="81"/>
      <c r="K1624" s="36"/>
      <c r="L1624" s="82"/>
      <c r="M1624" s="82"/>
      <c r="N1624" s="83"/>
      <c r="O1624" s="68" t="s">
        <v>201</v>
      </c>
      <c r="P1624" s="70">
        <v>43975.843287037038</v>
      </c>
      <c r="Q1624" s="68" t="s">
        <v>4294</v>
      </c>
      <c r="R1624" s="68"/>
      <c r="S1624" s="68"/>
      <c r="T1624" s="68"/>
      <c r="U1624" s="70">
        <v>43975.843287037038</v>
      </c>
      <c r="V1624" s="71" t="s">
        <v>6621</v>
      </c>
      <c r="W1624" s="68"/>
      <c r="X1624" s="68"/>
      <c r="Y1624" s="73" t="s">
        <v>8621</v>
      </c>
      <c r="Z1624" s="68"/>
    </row>
    <row r="1625" spans="1:26" x14ac:dyDescent="0.25">
      <c r="A1625" s="66" t="s">
        <v>1447</v>
      </c>
      <c r="B1625" s="66" t="s">
        <v>2255</v>
      </c>
      <c r="C1625" s="77"/>
      <c r="D1625" s="78"/>
      <c r="E1625" s="79"/>
      <c r="F1625" s="80"/>
      <c r="G1625" s="77"/>
      <c r="H1625" s="76"/>
      <c r="I1625" s="81"/>
      <c r="J1625" s="81"/>
      <c r="K1625" s="36"/>
      <c r="L1625" s="82"/>
      <c r="M1625" s="82"/>
      <c r="N1625" s="83"/>
      <c r="O1625" s="68" t="s">
        <v>201</v>
      </c>
      <c r="P1625" s="70">
        <v>43975.84337962963</v>
      </c>
      <c r="Q1625" s="68" t="s">
        <v>4295</v>
      </c>
      <c r="R1625" s="71" t="s">
        <v>5079</v>
      </c>
      <c r="S1625" s="68" t="s">
        <v>203</v>
      </c>
      <c r="T1625" s="68"/>
      <c r="U1625" s="70">
        <v>43975.84337962963</v>
      </c>
      <c r="V1625" s="71" t="s">
        <v>6622</v>
      </c>
      <c r="W1625" s="68"/>
      <c r="X1625" s="68"/>
      <c r="Y1625" s="73" t="s">
        <v>8622</v>
      </c>
      <c r="Z1625" s="73" t="s">
        <v>9529</v>
      </c>
    </row>
    <row r="1626" spans="1:26" x14ac:dyDescent="0.25">
      <c r="A1626" s="66" t="s">
        <v>1447</v>
      </c>
      <c r="B1626" s="66" t="s">
        <v>2830</v>
      </c>
      <c r="C1626" s="77"/>
      <c r="D1626" s="78"/>
      <c r="E1626" s="79"/>
      <c r="F1626" s="80"/>
      <c r="G1626" s="77"/>
      <c r="H1626" s="76"/>
      <c r="I1626" s="81"/>
      <c r="J1626" s="81"/>
      <c r="K1626" s="36"/>
      <c r="L1626" s="82"/>
      <c r="M1626" s="82"/>
      <c r="N1626" s="83"/>
      <c r="O1626" s="68" t="s">
        <v>202</v>
      </c>
      <c r="P1626" s="70">
        <v>43975.84337962963</v>
      </c>
      <c r="Q1626" s="68" t="s">
        <v>4295</v>
      </c>
      <c r="R1626" s="71" t="s">
        <v>5079</v>
      </c>
      <c r="S1626" s="68" t="s">
        <v>203</v>
      </c>
      <c r="T1626" s="68"/>
      <c r="U1626" s="70">
        <v>43975.84337962963</v>
      </c>
      <c r="V1626" s="71" t="s">
        <v>6622</v>
      </c>
      <c r="W1626" s="68"/>
      <c r="X1626" s="68"/>
      <c r="Y1626" s="73" t="s">
        <v>8622</v>
      </c>
      <c r="Z1626" s="73" t="s">
        <v>9529</v>
      </c>
    </row>
    <row r="1627" spans="1:26" x14ac:dyDescent="0.25">
      <c r="A1627" s="66" t="s">
        <v>1448</v>
      </c>
      <c r="B1627" s="66" t="s">
        <v>2831</v>
      </c>
      <c r="C1627" s="77"/>
      <c r="D1627" s="78"/>
      <c r="E1627" s="79"/>
      <c r="F1627" s="80"/>
      <c r="G1627" s="77"/>
      <c r="H1627" s="76"/>
      <c r="I1627" s="81"/>
      <c r="J1627" s="81"/>
      <c r="K1627" s="36"/>
      <c r="L1627" s="82"/>
      <c r="M1627" s="82"/>
      <c r="N1627" s="83"/>
      <c r="O1627" s="68" t="s">
        <v>201</v>
      </c>
      <c r="P1627" s="70">
        <v>43975.84337962963</v>
      </c>
      <c r="Q1627" s="68" t="s">
        <v>4296</v>
      </c>
      <c r="R1627" s="68"/>
      <c r="S1627" s="68"/>
      <c r="T1627" s="68" t="s">
        <v>5279</v>
      </c>
      <c r="U1627" s="70">
        <v>43975.84337962963</v>
      </c>
      <c r="V1627" s="71" t="s">
        <v>6623</v>
      </c>
      <c r="W1627" s="68"/>
      <c r="X1627" s="68"/>
      <c r="Y1627" s="73" t="s">
        <v>8623</v>
      </c>
      <c r="Z1627" s="68"/>
    </row>
    <row r="1628" spans="1:26" x14ac:dyDescent="0.25">
      <c r="A1628" s="66" t="s">
        <v>1448</v>
      </c>
      <c r="B1628" s="66" t="s">
        <v>2021</v>
      </c>
      <c r="C1628" s="77"/>
      <c r="D1628" s="78"/>
      <c r="E1628" s="79"/>
      <c r="F1628" s="80"/>
      <c r="G1628" s="77"/>
      <c r="H1628" s="76"/>
      <c r="I1628" s="81"/>
      <c r="J1628" s="81"/>
      <c r="K1628" s="36"/>
      <c r="L1628" s="82"/>
      <c r="M1628" s="82"/>
      <c r="N1628" s="83"/>
      <c r="O1628" s="68" t="s">
        <v>201</v>
      </c>
      <c r="P1628" s="70">
        <v>43975.84337962963</v>
      </c>
      <c r="Q1628" s="68" t="s">
        <v>4296</v>
      </c>
      <c r="R1628" s="68"/>
      <c r="S1628" s="68"/>
      <c r="T1628" s="68" t="s">
        <v>5279</v>
      </c>
      <c r="U1628" s="70">
        <v>43975.84337962963</v>
      </c>
      <c r="V1628" s="71" t="s">
        <v>6623</v>
      </c>
      <c r="W1628" s="68"/>
      <c r="X1628" s="68"/>
      <c r="Y1628" s="73" t="s">
        <v>8623</v>
      </c>
      <c r="Z1628" s="68"/>
    </row>
    <row r="1629" spans="1:26" x14ac:dyDescent="0.25">
      <c r="A1629" s="66" t="s">
        <v>1449</v>
      </c>
      <c r="B1629" s="66" t="s">
        <v>2832</v>
      </c>
      <c r="C1629" s="77"/>
      <c r="D1629" s="78"/>
      <c r="E1629" s="79"/>
      <c r="F1629" s="80"/>
      <c r="G1629" s="77"/>
      <c r="H1629" s="76"/>
      <c r="I1629" s="81"/>
      <c r="J1629" s="81"/>
      <c r="K1629" s="36"/>
      <c r="L1629" s="82"/>
      <c r="M1629" s="82"/>
      <c r="N1629" s="83"/>
      <c r="O1629" s="68" t="s">
        <v>201</v>
      </c>
      <c r="P1629" s="70">
        <v>43975.842800925922</v>
      </c>
      <c r="Q1629" s="68" t="s">
        <v>4297</v>
      </c>
      <c r="R1629" s="68"/>
      <c r="S1629" s="68"/>
      <c r="T1629" s="68"/>
      <c r="U1629" s="70">
        <v>43975.842800925922</v>
      </c>
      <c r="V1629" s="71" t="s">
        <v>6624</v>
      </c>
      <c r="W1629" s="68"/>
      <c r="X1629" s="68"/>
      <c r="Y1629" s="73" t="s">
        <v>8624</v>
      </c>
      <c r="Z1629" s="68"/>
    </row>
    <row r="1630" spans="1:26" x14ac:dyDescent="0.25">
      <c r="A1630" s="66" t="s">
        <v>1449</v>
      </c>
      <c r="B1630" s="66" t="s">
        <v>2320</v>
      </c>
      <c r="C1630" s="77"/>
      <c r="D1630" s="78"/>
      <c r="E1630" s="79"/>
      <c r="F1630" s="80"/>
      <c r="G1630" s="77"/>
      <c r="H1630" s="76"/>
      <c r="I1630" s="81"/>
      <c r="J1630" s="81"/>
      <c r="K1630" s="36"/>
      <c r="L1630" s="82"/>
      <c r="M1630" s="82"/>
      <c r="N1630" s="83"/>
      <c r="O1630" s="68" t="s">
        <v>201</v>
      </c>
      <c r="P1630" s="70">
        <v>43975.84337962963</v>
      </c>
      <c r="Q1630" s="68" t="s">
        <v>3563</v>
      </c>
      <c r="R1630" s="68"/>
      <c r="S1630" s="68"/>
      <c r="T1630" s="68"/>
      <c r="U1630" s="70">
        <v>43975.84337962963</v>
      </c>
      <c r="V1630" s="71" t="s">
        <v>6625</v>
      </c>
      <c r="W1630" s="68"/>
      <c r="X1630" s="68"/>
      <c r="Y1630" s="73" t="s">
        <v>8625</v>
      </c>
      <c r="Z1630" s="68"/>
    </row>
    <row r="1631" spans="1:26" x14ac:dyDescent="0.25">
      <c r="A1631" s="66" t="s">
        <v>1449</v>
      </c>
      <c r="B1631" s="66" t="s">
        <v>2321</v>
      </c>
      <c r="C1631" s="77"/>
      <c r="D1631" s="78"/>
      <c r="E1631" s="79"/>
      <c r="F1631" s="80"/>
      <c r="G1631" s="77"/>
      <c r="H1631" s="76"/>
      <c r="I1631" s="81"/>
      <c r="J1631" s="81"/>
      <c r="K1631" s="36"/>
      <c r="L1631" s="82"/>
      <c r="M1631" s="82"/>
      <c r="N1631" s="83"/>
      <c r="O1631" s="68" t="s">
        <v>201</v>
      </c>
      <c r="P1631" s="70">
        <v>43975.84337962963</v>
      </c>
      <c r="Q1631" s="68" t="s">
        <v>3563</v>
      </c>
      <c r="R1631" s="68"/>
      <c r="S1631" s="68"/>
      <c r="T1631" s="68"/>
      <c r="U1631" s="70">
        <v>43975.84337962963</v>
      </c>
      <c r="V1631" s="71" t="s">
        <v>6625</v>
      </c>
      <c r="W1631" s="68"/>
      <c r="X1631" s="68"/>
      <c r="Y1631" s="73" t="s">
        <v>8625</v>
      </c>
      <c r="Z1631" s="68"/>
    </row>
    <row r="1632" spans="1:26" x14ac:dyDescent="0.25">
      <c r="A1632" s="66" t="s">
        <v>1450</v>
      </c>
      <c r="B1632" s="66" t="s">
        <v>2833</v>
      </c>
      <c r="C1632" s="77"/>
      <c r="D1632" s="78"/>
      <c r="E1632" s="79"/>
      <c r="F1632" s="80"/>
      <c r="G1632" s="77"/>
      <c r="H1632" s="76"/>
      <c r="I1632" s="81"/>
      <c r="J1632" s="81"/>
      <c r="K1632" s="36"/>
      <c r="L1632" s="82"/>
      <c r="M1632" s="82"/>
      <c r="N1632" s="83"/>
      <c r="O1632" s="68" t="s">
        <v>201</v>
      </c>
      <c r="P1632" s="70">
        <v>43975.84337962963</v>
      </c>
      <c r="Q1632" s="68" t="s">
        <v>4298</v>
      </c>
      <c r="R1632" s="68"/>
      <c r="S1632" s="68"/>
      <c r="T1632" s="68"/>
      <c r="U1632" s="70">
        <v>43975.84337962963</v>
      </c>
      <c r="V1632" s="71" t="s">
        <v>6626</v>
      </c>
      <c r="W1632" s="68"/>
      <c r="X1632" s="68"/>
      <c r="Y1632" s="73" t="s">
        <v>8626</v>
      </c>
      <c r="Z1632" s="68"/>
    </row>
    <row r="1633" spans="1:26" x14ac:dyDescent="0.25">
      <c r="A1633" s="66" t="s">
        <v>1451</v>
      </c>
      <c r="B1633" s="66" t="s">
        <v>2834</v>
      </c>
      <c r="C1633" s="77"/>
      <c r="D1633" s="78"/>
      <c r="E1633" s="79"/>
      <c r="F1633" s="80"/>
      <c r="G1633" s="77"/>
      <c r="H1633" s="76"/>
      <c r="I1633" s="81"/>
      <c r="J1633" s="81"/>
      <c r="K1633" s="36"/>
      <c r="L1633" s="82"/>
      <c r="M1633" s="82"/>
      <c r="N1633" s="83"/>
      <c r="O1633" s="68" t="s">
        <v>201</v>
      </c>
      <c r="P1633" s="70">
        <v>43975.84337962963</v>
      </c>
      <c r="Q1633" s="68" t="s">
        <v>4299</v>
      </c>
      <c r="R1633" s="68"/>
      <c r="S1633" s="68"/>
      <c r="T1633" s="68"/>
      <c r="U1633" s="70">
        <v>43975.84337962963</v>
      </c>
      <c r="V1633" s="71" t="s">
        <v>6627</v>
      </c>
      <c r="W1633" s="68"/>
      <c r="X1633" s="68"/>
      <c r="Y1633" s="73" t="s">
        <v>8627</v>
      </c>
      <c r="Z1633" s="68"/>
    </row>
    <row r="1634" spans="1:26" x14ac:dyDescent="0.25">
      <c r="A1634" s="66" t="s">
        <v>1452</v>
      </c>
      <c r="B1634" s="66" t="s">
        <v>2835</v>
      </c>
      <c r="C1634" s="77"/>
      <c r="D1634" s="78"/>
      <c r="E1634" s="79"/>
      <c r="F1634" s="80"/>
      <c r="G1634" s="77"/>
      <c r="H1634" s="76"/>
      <c r="I1634" s="81"/>
      <c r="J1634" s="81"/>
      <c r="K1634" s="36"/>
      <c r="L1634" s="82"/>
      <c r="M1634" s="82"/>
      <c r="N1634" s="83"/>
      <c r="O1634" s="68" t="s">
        <v>201</v>
      </c>
      <c r="P1634" s="70">
        <v>43975.84337962963</v>
      </c>
      <c r="Q1634" s="68" t="s">
        <v>4300</v>
      </c>
      <c r="R1634" s="68"/>
      <c r="S1634" s="68"/>
      <c r="T1634" s="68"/>
      <c r="U1634" s="70">
        <v>43975.84337962963</v>
      </c>
      <c r="V1634" s="71" t="s">
        <v>6628</v>
      </c>
      <c r="W1634" s="68"/>
      <c r="X1634" s="68"/>
      <c r="Y1634" s="73" t="s">
        <v>8628</v>
      </c>
      <c r="Z1634" s="68"/>
    </row>
    <row r="1635" spans="1:26" x14ac:dyDescent="0.25">
      <c r="A1635" s="66" t="s">
        <v>1453</v>
      </c>
      <c r="B1635" s="66" t="s">
        <v>2836</v>
      </c>
      <c r="C1635" s="77"/>
      <c r="D1635" s="78"/>
      <c r="E1635" s="79"/>
      <c r="F1635" s="80"/>
      <c r="G1635" s="77"/>
      <c r="H1635" s="76"/>
      <c r="I1635" s="81"/>
      <c r="J1635" s="81"/>
      <c r="K1635" s="36"/>
      <c r="L1635" s="82"/>
      <c r="M1635" s="82"/>
      <c r="N1635" s="83"/>
      <c r="O1635" s="68" t="s">
        <v>201</v>
      </c>
      <c r="P1635" s="70">
        <v>43975.84337962963</v>
      </c>
      <c r="Q1635" s="68" t="s">
        <v>4301</v>
      </c>
      <c r="R1635" s="68"/>
      <c r="S1635" s="68"/>
      <c r="T1635" s="68"/>
      <c r="U1635" s="70">
        <v>43975.84337962963</v>
      </c>
      <c r="V1635" s="71" t="s">
        <v>6629</v>
      </c>
      <c r="W1635" s="68"/>
      <c r="X1635" s="68"/>
      <c r="Y1635" s="73" t="s">
        <v>8629</v>
      </c>
      <c r="Z1635" s="68"/>
    </row>
    <row r="1636" spans="1:26" x14ac:dyDescent="0.25">
      <c r="A1636" s="66" t="s">
        <v>1454</v>
      </c>
      <c r="B1636" s="66" t="s">
        <v>2837</v>
      </c>
      <c r="C1636" s="77"/>
      <c r="D1636" s="78"/>
      <c r="E1636" s="79"/>
      <c r="F1636" s="80"/>
      <c r="G1636" s="77"/>
      <c r="H1636" s="76"/>
      <c r="I1636" s="81"/>
      <c r="J1636" s="81"/>
      <c r="K1636" s="36"/>
      <c r="L1636" s="82"/>
      <c r="M1636" s="82"/>
      <c r="N1636" s="83"/>
      <c r="O1636" s="68" t="s">
        <v>201</v>
      </c>
      <c r="P1636" s="70">
        <v>43975.84337962963</v>
      </c>
      <c r="Q1636" s="68" t="s">
        <v>4302</v>
      </c>
      <c r="R1636" s="68"/>
      <c r="S1636" s="68"/>
      <c r="T1636" s="68"/>
      <c r="U1636" s="70">
        <v>43975.84337962963</v>
      </c>
      <c r="V1636" s="71" t="s">
        <v>6630</v>
      </c>
      <c r="W1636" s="68"/>
      <c r="X1636" s="68"/>
      <c r="Y1636" s="73" t="s">
        <v>8630</v>
      </c>
      <c r="Z1636" s="68"/>
    </row>
    <row r="1637" spans="1:26" x14ac:dyDescent="0.25">
      <c r="A1637" s="66" t="s">
        <v>1455</v>
      </c>
      <c r="B1637" s="66" t="s">
        <v>2546</v>
      </c>
      <c r="C1637" s="77"/>
      <c r="D1637" s="78"/>
      <c r="E1637" s="79"/>
      <c r="F1637" s="80"/>
      <c r="G1637" s="77"/>
      <c r="H1637" s="76"/>
      <c r="I1637" s="81"/>
      <c r="J1637" s="81"/>
      <c r="K1637" s="36"/>
      <c r="L1637" s="82"/>
      <c r="M1637" s="82"/>
      <c r="N1637" s="83"/>
      <c r="O1637" s="68" t="s">
        <v>201</v>
      </c>
      <c r="P1637" s="70">
        <v>43975.84337962963</v>
      </c>
      <c r="Q1637" s="68" t="s">
        <v>4129</v>
      </c>
      <c r="R1637" s="68"/>
      <c r="S1637" s="68"/>
      <c r="T1637" s="68" t="s">
        <v>5209</v>
      </c>
      <c r="U1637" s="70">
        <v>43975.84337962963</v>
      </c>
      <c r="V1637" s="71" t="s">
        <v>6631</v>
      </c>
      <c r="W1637" s="68"/>
      <c r="X1637" s="68"/>
      <c r="Y1637" s="73" t="s">
        <v>8631</v>
      </c>
      <c r="Z1637" s="68"/>
    </row>
    <row r="1638" spans="1:26" x14ac:dyDescent="0.25">
      <c r="A1638" s="66" t="s">
        <v>1456</v>
      </c>
      <c r="B1638" s="66" t="s">
        <v>1456</v>
      </c>
      <c r="C1638" s="77"/>
      <c r="D1638" s="78"/>
      <c r="E1638" s="79"/>
      <c r="F1638" s="80"/>
      <c r="G1638" s="77"/>
      <c r="H1638" s="76"/>
      <c r="I1638" s="81"/>
      <c r="J1638" s="81"/>
      <c r="K1638" s="36"/>
      <c r="L1638" s="82"/>
      <c r="M1638" s="82"/>
      <c r="N1638" s="83"/>
      <c r="O1638" s="68" t="s">
        <v>186</v>
      </c>
      <c r="P1638" s="70">
        <v>43975.84337962963</v>
      </c>
      <c r="Q1638" s="68" t="s">
        <v>4303</v>
      </c>
      <c r="R1638" s="71" t="s">
        <v>5080</v>
      </c>
      <c r="S1638" s="68" t="s">
        <v>5198</v>
      </c>
      <c r="T1638" s="68"/>
      <c r="U1638" s="70">
        <v>43975.84337962963</v>
      </c>
      <c r="V1638" s="71" t="s">
        <v>6632</v>
      </c>
      <c r="W1638" s="68"/>
      <c r="X1638" s="68"/>
      <c r="Y1638" s="73" t="s">
        <v>8632</v>
      </c>
      <c r="Z1638" s="68"/>
    </row>
    <row r="1639" spans="1:26" x14ac:dyDescent="0.25">
      <c r="A1639" s="66" t="s">
        <v>1457</v>
      </c>
      <c r="B1639" s="66" t="s">
        <v>1457</v>
      </c>
      <c r="C1639" s="77"/>
      <c r="D1639" s="78"/>
      <c r="E1639" s="79"/>
      <c r="F1639" s="80"/>
      <c r="G1639" s="77"/>
      <c r="H1639" s="76"/>
      <c r="I1639" s="81"/>
      <c r="J1639" s="81"/>
      <c r="K1639" s="36"/>
      <c r="L1639" s="82"/>
      <c r="M1639" s="82"/>
      <c r="N1639" s="83"/>
      <c r="O1639" s="68" t="s">
        <v>186</v>
      </c>
      <c r="P1639" s="70">
        <v>43975.84337962963</v>
      </c>
      <c r="Q1639" s="68" t="s">
        <v>4304</v>
      </c>
      <c r="R1639" s="71" t="s">
        <v>5081</v>
      </c>
      <c r="S1639" s="68" t="s">
        <v>203</v>
      </c>
      <c r="T1639" s="68"/>
      <c r="U1639" s="70">
        <v>43975.84337962963</v>
      </c>
      <c r="V1639" s="71" t="s">
        <v>6633</v>
      </c>
      <c r="W1639" s="68"/>
      <c r="X1639" s="68"/>
      <c r="Y1639" s="73" t="s">
        <v>8633</v>
      </c>
      <c r="Z1639" s="68"/>
    </row>
    <row r="1640" spans="1:26" x14ac:dyDescent="0.25">
      <c r="A1640" s="66" t="s">
        <v>1458</v>
      </c>
      <c r="B1640" s="66" t="s">
        <v>2838</v>
      </c>
      <c r="C1640" s="77"/>
      <c r="D1640" s="78"/>
      <c r="E1640" s="79"/>
      <c r="F1640" s="80"/>
      <c r="G1640" s="77"/>
      <c r="H1640" s="76"/>
      <c r="I1640" s="81"/>
      <c r="J1640" s="81"/>
      <c r="K1640" s="36"/>
      <c r="L1640" s="82"/>
      <c r="M1640" s="82"/>
      <c r="N1640" s="83"/>
      <c r="O1640" s="68" t="s">
        <v>201</v>
      </c>
      <c r="P1640" s="70">
        <v>43975.84337962963</v>
      </c>
      <c r="Q1640" s="68" t="s">
        <v>4305</v>
      </c>
      <c r="R1640" s="68"/>
      <c r="S1640" s="68"/>
      <c r="T1640" s="68"/>
      <c r="U1640" s="70">
        <v>43975.84337962963</v>
      </c>
      <c r="V1640" s="71" t="s">
        <v>6634</v>
      </c>
      <c r="W1640" s="68"/>
      <c r="X1640" s="68"/>
      <c r="Y1640" s="73" t="s">
        <v>8634</v>
      </c>
      <c r="Z1640" s="68"/>
    </row>
    <row r="1641" spans="1:26" x14ac:dyDescent="0.25">
      <c r="A1641" s="66" t="s">
        <v>1458</v>
      </c>
      <c r="B1641" s="66" t="s">
        <v>2839</v>
      </c>
      <c r="C1641" s="77"/>
      <c r="D1641" s="78"/>
      <c r="E1641" s="79"/>
      <c r="F1641" s="80"/>
      <c r="G1641" s="77"/>
      <c r="H1641" s="76"/>
      <c r="I1641" s="81"/>
      <c r="J1641" s="81"/>
      <c r="K1641" s="36"/>
      <c r="L1641" s="82"/>
      <c r="M1641" s="82"/>
      <c r="N1641" s="83"/>
      <c r="O1641" s="68" t="s">
        <v>201</v>
      </c>
      <c r="P1641" s="70">
        <v>43975.84337962963</v>
      </c>
      <c r="Q1641" s="68" t="s">
        <v>4305</v>
      </c>
      <c r="R1641" s="68"/>
      <c r="S1641" s="68"/>
      <c r="T1641" s="68"/>
      <c r="U1641" s="70">
        <v>43975.84337962963</v>
      </c>
      <c r="V1641" s="71" t="s">
        <v>6634</v>
      </c>
      <c r="W1641" s="68"/>
      <c r="X1641" s="68"/>
      <c r="Y1641" s="73" t="s">
        <v>8634</v>
      </c>
      <c r="Z1641" s="68"/>
    </row>
    <row r="1642" spans="1:26" x14ac:dyDescent="0.25">
      <c r="A1642" s="66" t="s">
        <v>1458</v>
      </c>
      <c r="B1642" s="66" t="s">
        <v>2840</v>
      </c>
      <c r="C1642" s="77"/>
      <c r="D1642" s="78"/>
      <c r="E1642" s="79"/>
      <c r="F1642" s="80"/>
      <c r="G1642" s="77"/>
      <c r="H1642" s="76"/>
      <c r="I1642" s="81"/>
      <c r="J1642" s="81"/>
      <c r="K1642" s="36"/>
      <c r="L1642" s="82"/>
      <c r="M1642" s="82"/>
      <c r="N1642" s="83"/>
      <c r="O1642" s="68" t="s">
        <v>201</v>
      </c>
      <c r="P1642" s="70">
        <v>43975.84337962963</v>
      </c>
      <c r="Q1642" s="68" t="s">
        <v>4305</v>
      </c>
      <c r="R1642" s="68"/>
      <c r="S1642" s="68"/>
      <c r="T1642" s="68"/>
      <c r="U1642" s="70">
        <v>43975.84337962963</v>
      </c>
      <c r="V1642" s="71" t="s">
        <v>6634</v>
      </c>
      <c r="W1642" s="68"/>
      <c r="X1642" s="68"/>
      <c r="Y1642" s="73" t="s">
        <v>8634</v>
      </c>
      <c r="Z1642" s="68"/>
    </row>
    <row r="1643" spans="1:26" x14ac:dyDescent="0.25">
      <c r="A1643" s="66" t="s">
        <v>1458</v>
      </c>
      <c r="B1643" s="66" t="s">
        <v>2841</v>
      </c>
      <c r="C1643" s="77"/>
      <c r="D1643" s="78"/>
      <c r="E1643" s="79"/>
      <c r="F1643" s="80"/>
      <c r="G1643" s="77"/>
      <c r="H1643" s="76"/>
      <c r="I1643" s="81"/>
      <c r="J1643" s="81"/>
      <c r="K1643" s="36"/>
      <c r="L1643" s="82"/>
      <c r="M1643" s="82"/>
      <c r="N1643" s="83"/>
      <c r="O1643" s="68" t="s">
        <v>201</v>
      </c>
      <c r="P1643" s="70">
        <v>43975.84337962963</v>
      </c>
      <c r="Q1643" s="68" t="s">
        <v>4305</v>
      </c>
      <c r="R1643" s="68"/>
      <c r="S1643" s="68"/>
      <c r="T1643" s="68"/>
      <c r="U1643" s="70">
        <v>43975.84337962963</v>
      </c>
      <c r="V1643" s="71" t="s">
        <v>6634</v>
      </c>
      <c r="W1643" s="68"/>
      <c r="X1643" s="68"/>
      <c r="Y1643" s="73" t="s">
        <v>8634</v>
      </c>
      <c r="Z1643" s="68"/>
    </row>
    <row r="1644" spans="1:26" x14ac:dyDescent="0.25">
      <c r="A1644" s="66" t="s">
        <v>1458</v>
      </c>
      <c r="B1644" s="66" t="s">
        <v>2842</v>
      </c>
      <c r="C1644" s="77"/>
      <c r="D1644" s="78"/>
      <c r="E1644" s="79"/>
      <c r="F1644" s="80"/>
      <c r="G1644" s="77"/>
      <c r="H1644" s="76"/>
      <c r="I1644" s="81"/>
      <c r="J1644" s="81"/>
      <c r="K1644" s="36"/>
      <c r="L1644" s="82"/>
      <c r="M1644" s="82"/>
      <c r="N1644" s="83"/>
      <c r="O1644" s="68" t="s">
        <v>201</v>
      </c>
      <c r="P1644" s="70">
        <v>43975.84337962963</v>
      </c>
      <c r="Q1644" s="68" t="s">
        <v>4305</v>
      </c>
      <c r="R1644" s="68"/>
      <c r="S1644" s="68"/>
      <c r="T1644" s="68"/>
      <c r="U1644" s="70">
        <v>43975.84337962963</v>
      </c>
      <c r="V1644" s="71" t="s">
        <v>6634</v>
      </c>
      <c r="W1644" s="68"/>
      <c r="X1644" s="68"/>
      <c r="Y1644" s="73" t="s">
        <v>8634</v>
      </c>
      <c r="Z1644" s="68"/>
    </row>
    <row r="1645" spans="1:26" x14ac:dyDescent="0.25">
      <c r="A1645" s="66" t="s">
        <v>1459</v>
      </c>
      <c r="B1645" s="66" t="s">
        <v>2843</v>
      </c>
      <c r="C1645" s="77"/>
      <c r="D1645" s="78"/>
      <c r="E1645" s="79"/>
      <c r="F1645" s="80"/>
      <c r="G1645" s="77"/>
      <c r="H1645" s="76"/>
      <c r="I1645" s="81"/>
      <c r="J1645" s="81"/>
      <c r="K1645" s="36"/>
      <c r="L1645" s="82"/>
      <c r="M1645" s="82"/>
      <c r="N1645" s="83"/>
      <c r="O1645" s="68" t="s">
        <v>201</v>
      </c>
      <c r="P1645" s="70">
        <v>43975.84337962963</v>
      </c>
      <c r="Q1645" s="68" t="s">
        <v>4306</v>
      </c>
      <c r="R1645" s="68"/>
      <c r="S1645" s="68"/>
      <c r="T1645" s="68"/>
      <c r="U1645" s="70">
        <v>43975.84337962963</v>
      </c>
      <c r="V1645" s="71" t="s">
        <v>6635</v>
      </c>
      <c r="W1645" s="68"/>
      <c r="X1645" s="68"/>
      <c r="Y1645" s="73" t="s">
        <v>8635</v>
      </c>
      <c r="Z1645" s="68"/>
    </row>
    <row r="1646" spans="1:26" x14ac:dyDescent="0.25">
      <c r="A1646" s="66" t="s">
        <v>1460</v>
      </c>
      <c r="B1646" s="66" t="s">
        <v>2844</v>
      </c>
      <c r="C1646" s="77"/>
      <c r="D1646" s="78"/>
      <c r="E1646" s="79"/>
      <c r="F1646" s="80"/>
      <c r="G1646" s="77"/>
      <c r="H1646" s="76"/>
      <c r="I1646" s="81"/>
      <c r="J1646" s="81"/>
      <c r="K1646" s="36"/>
      <c r="L1646" s="82"/>
      <c r="M1646" s="82"/>
      <c r="N1646" s="83"/>
      <c r="O1646" s="68" t="s">
        <v>201</v>
      </c>
      <c r="P1646" s="70">
        <v>43975.84337962963</v>
      </c>
      <c r="Q1646" s="68" t="s">
        <v>4307</v>
      </c>
      <c r="R1646" s="68"/>
      <c r="S1646" s="68"/>
      <c r="T1646" s="68"/>
      <c r="U1646" s="70">
        <v>43975.84337962963</v>
      </c>
      <c r="V1646" s="71" t="s">
        <v>6636</v>
      </c>
      <c r="W1646" s="68"/>
      <c r="X1646" s="68"/>
      <c r="Y1646" s="73" t="s">
        <v>8636</v>
      </c>
      <c r="Z1646" s="68"/>
    </row>
    <row r="1647" spans="1:26" x14ac:dyDescent="0.25">
      <c r="A1647" s="66" t="s">
        <v>1461</v>
      </c>
      <c r="B1647" s="66" t="s">
        <v>2169</v>
      </c>
      <c r="C1647" s="77"/>
      <c r="D1647" s="78"/>
      <c r="E1647" s="79"/>
      <c r="F1647" s="80"/>
      <c r="G1647" s="77"/>
      <c r="H1647" s="76"/>
      <c r="I1647" s="81"/>
      <c r="J1647" s="81"/>
      <c r="K1647" s="36"/>
      <c r="L1647" s="82"/>
      <c r="M1647" s="82"/>
      <c r="N1647" s="83"/>
      <c r="O1647" s="68" t="s">
        <v>201</v>
      </c>
      <c r="P1647" s="70">
        <v>43975.84337962963</v>
      </c>
      <c r="Q1647" s="68" t="s">
        <v>3364</v>
      </c>
      <c r="R1647" s="68"/>
      <c r="S1647" s="68"/>
      <c r="T1647" s="68"/>
      <c r="U1647" s="70">
        <v>43975.84337962963</v>
      </c>
      <c r="V1647" s="71" t="s">
        <v>6637</v>
      </c>
      <c r="W1647" s="68"/>
      <c r="X1647" s="68"/>
      <c r="Y1647" s="73" t="s">
        <v>8637</v>
      </c>
      <c r="Z1647" s="68"/>
    </row>
    <row r="1648" spans="1:26" x14ac:dyDescent="0.25">
      <c r="A1648" s="66" t="s">
        <v>1461</v>
      </c>
      <c r="B1648" s="66" t="s">
        <v>2845</v>
      </c>
      <c r="C1648" s="77"/>
      <c r="D1648" s="78"/>
      <c r="E1648" s="79"/>
      <c r="F1648" s="80"/>
      <c r="G1648" s="77"/>
      <c r="H1648" s="76"/>
      <c r="I1648" s="81"/>
      <c r="J1648" s="81"/>
      <c r="K1648" s="36"/>
      <c r="L1648" s="82"/>
      <c r="M1648" s="82"/>
      <c r="N1648" s="83"/>
      <c r="O1648" s="68" t="s">
        <v>201</v>
      </c>
      <c r="P1648" s="70">
        <v>43975.843182870369</v>
      </c>
      <c r="Q1648" s="68" t="s">
        <v>4308</v>
      </c>
      <c r="R1648" s="68"/>
      <c r="S1648" s="68"/>
      <c r="T1648" s="68"/>
      <c r="U1648" s="70">
        <v>43975.843182870369</v>
      </c>
      <c r="V1648" s="71" t="s">
        <v>6638</v>
      </c>
      <c r="W1648" s="68"/>
      <c r="X1648" s="68"/>
      <c r="Y1648" s="73" t="s">
        <v>8638</v>
      </c>
      <c r="Z1648" s="68"/>
    </row>
    <row r="1649" spans="1:26" x14ac:dyDescent="0.25">
      <c r="A1649" s="66" t="s">
        <v>1461</v>
      </c>
      <c r="B1649" s="66" t="s">
        <v>1983</v>
      </c>
      <c r="C1649" s="77"/>
      <c r="D1649" s="78"/>
      <c r="E1649" s="79"/>
      <c r="F1649" s="80"/>
      <c r="G1649" s="77"/>
      <c r="H1649" s="76"/>
      <c r="I1649" s="81"/>
      <c r="J1649" s="81"/>
      <c r="K1649" s="36"/>
      <c r="L1649" s="82"/>
      <c r="M1649" s="82"/>
      <c r="N1649" s="83"/>
      <c r="O1649" s="68" t="s">
        <v>201</v>
      </c>
      <c r="P1649" s="70">
        <v>43975.843287037038</v>
      </c>
      <c r="Q1649" s="68" t="s">
        <v>3399</v>
      </c>
      <c r="R1649" s="68"/>
      <c r="S1649" s="68"/>
      <c r="T1649" s="68"/>
      <c r="U1649" s="70">
        <v>43975.843287037038</v>
      </c>
      <c r="V1649" s="71" t="s">
        <v>6639</v>
      </c>
      <c r="W1649" s="68"/>
      <c r="X1649" s="68"/>
      <c r="Y1649" s="73" t="s">
        <v>8639</v>
      </c>
      <c r="Z1649" s="68"/>
    </row>
    <row r="1650" spans="1:26" x14ac:dyDescent="0.25">
      <c r="A1650" s="66" t="s">
        <v>1461</v>
      </c>
      <c r="B1650" s="66" t="s">
        <v>2200</v>
      </c>
      <c r="C1650" s="77"/>
      <c r="D1650" s="78"/>
      <c r="E1650" s="79"/>
      <c r="F1650" s="80"/>
      <c r="G1650" s="77"/>
      <c r="H1650" s="76"/>
      <c r="I1650" s="81"/>
      <c r="J1650" s="81"/>
      <c r="K1650" s="36"/>
      <c r="L1650" s="82"/>
      <c r="M1650" s="82"/>
      <c r="N1650" s="83"/>
      <c r="O1650" s="68" t="s">
        <v>201</v>
      </c>
      <c r="P1650" s="70">
        <v>43975.843287037038</v>
      </c>
      <c r="Q1650" s="68" t="s">
        <v>3399</v>
      </c>
      <c r="R1650" s="68"/>
      <c r="S1650" s="68"/>
      <c r="T1650" s="68"/>
      <c r="U1650" s="70">
        <v>43975.843287037038</v>
      </c>
      <c r="V1650" s="71" t="s">
        <v>6639</v>
      </c>
      <c r="W1650" s="68"/>
      <c r="X1650" s="68"/>
      <c r="Y1650" s="73" t="s">
        <v>8639</v>
      </c>
      <c r="Z1650" s="68"/>
    </row>
    <row r="1651" spans="1:26" x14ac:dyDescent="0.25">
      <c r="A1651" s="66" t="s">
        <v>1462</v>
      </c>
      <c r="B1651" s="66" t="s">
        <v>2846</v>
      </c>
      <c r="C1651" s="77"/>
      <c r="D1651" s="78"/>
      <c r="E1651" s="79"/>
      <c r="F1651" s="80"/>
      <c r="G1651" s="77"/>
      <c r="H1651" s="76"/>
      <c r="I1651" s="81"/>
      <c r="J1651" s="81"/>
      <c r="K1651" s="36"/>
      <c r="L1651" s="82"/>
      <c r="M1651" s="82"/>
      <c r="N1651" s="83"/>
      <c r="O1651" s="68" t="s">
        <v>201</v>
      </c>
      <c r="P1651" s="70">
        <v>43975.84337962963</v>
      </c>
      <c r="Q1651" s="68" t="s">
        <v>4309</v>
      </c>
      <c r="R1651" s="68"/>
      <c r="S1651" s="68"/>
      <c r="T1651" s="68" t="s">
        <v>5209</v>
      </c>
      <c r="U1651" s="70">
        <v>43975.84337962963</v>
      </c>
      <c r="V1651" s="71" t="s">
        <v>6640</v>
      </c>
      <c r="W1651" s="68"/>
      <c r="X1651" s="68"/>
      <c r="Y1651" s="73" t="s">
        <v>8640</v>
      </c>
      <c r="Z1651" s="68"/>
    </row>
    <row r="1652" spans="1:26" x14ac:dyDescent="0.25">
      <c r="A1652" s="66" t="s">
        <v>1463</v>
      </c>
      <c r="B1652" s="66" t="s">
        <v>1463</v>
      </c>
      <c r="C1652" s="77"/>
      <c r="D1652" s="78"/>
      <c r="E1652" s="79"/>
      <c r="F1652" s="80"/>
      <c r="G1652" s="77"/>
      <c r="H1652" s="76"/>
      <c r="I1652" s="81"/>
      <c r="J1652" s="81"/>
      <c r="K1652" s="36"/>
      <c r="L1652" s="82"/>
      <c r="M1652" s="82"/>
      <c r="N1652" s="83"/>
      <c r="O1652" s="68" t="s">
        <v>186</v>
      </c>
      <c r="P1652" s="70">
        <v>43975.84337962963</v>
      </c>
      <c r="Q1652" s="68" t="s">
        <v>4310</v>
      </c>
      <c r="R1652" s="68"/>
      <c r="S1652" s="68"/>
      <c r="T1652" s="68"/>
      <c r="U1652" s="70">
        <v>43975.84337962963</v>
      </c>
      <c r="V1652" s="71" t="s">
        <v>6641</v>
      </c>
      <c r="W1652" s="68"/>
      <c r="X1652" s="68"/>
      <c r="Y1652" s="73" t="s">
        <v>8641</v>
      </c>
      <c r="Z1652" s="73" t="s">
        <v>9530</v>
      </c>
    </row>
    <row r="1653" spans="1:26" x14ac:dyDescent="0.25">
      <c r="A1653" s="66" t="s">
        <v>1464</v>
      </c>
      <c r="B1653" s="66" t="s">
        <v>1464</v>
      </c>
      <c r="C1653" s="77"/>
      <c r="D1653" s="78"/>
      <c r="E1653" s="79"/>
      <c r="F1653" s="80"/>
      <c r="G1653" s="77"/>
      <c r="H1653" s="76"/>
      <c r="I1653" s="81"/>
      <c r="J1653" s="81"/>
      <c r="K1653" s="36"/>
      <c r="L1653" s="82"/>
      <c r="M1653" s="82"/>
      <c r="N1653" s="83"/>
      <c r="O1653" s="68" t="s">
        <v>186</v>
      </c>
      <c r="P1653" s="70">
        <v>43975.84337962963</v>
      </c>
      <c r="Q1653" s="68" t="s">
        <v>4311</v>
      </c>
      <c r="R1653" s="68"/>
      <c r="S1653" s="68"/>
      <c r="T1653" s="68"/>
      <c r="U1653" s="70">
        <v>43975.84337962963</v>
      </c>
      <c r="V1653" s="71" t="s">
        <v>6642</v>
      </c>
      <c r="W1653" s="68"/>
      <c r="X1653" s="68"/>
      <c r="Y1653" s="73" t="s">
        <v>8642</v>
      </c>
      <c r="Z1653" s="68"/>
    </row>
    <row r="1654" spans="1:26" x14ac:dyDescent="0.25">
      <c r="A1654" s="66" t="s">
        <v>1465</v>
      </c>
      <c r="B1654" s="66" t="s">
        <v>2349</v>
      </c>
      <c r="C1654" s="77"/>
      <c r="D1654" s="78"/>
      <c r="E1654" s="79"/>
      <c r="F1654" s="80"/>
      <c r="G1654" s="77"/>
      <c r="H1654" s="76"/>
      <c r="I1654" s="81"/>
      <c r="J1654" s="81"/>
      <c r="K1654" s="36"/>
      <c r="L1654" s="82"/>
      <c r="M1654" s="82"/>
      <c r="N1654" s="83"/>
      <c r="O1654" s="68" t="s">
        <v>201</v>
      </c>
      <c r="P1654" s="70">
        <v>43975.84337962963</v>
      </c>
      <c r="Q1654" s="68" t="s">
        <v>3589</v>
      </c>
      <c r="R1654" s="68"/>
      <c r="S1654" s="68"/>
      <c r="T1654" s="68"/>
      <c r="U1654" s="70">
        <v>43975.84337962963</v>
      </c>
      <c r="V1654" s="71" t="s">
        <v>6643</v>
      </c>
      <c r="W1654" s="68"/>
      <c r="X1654" s="68"/>
      <c r="Y1654" s="73" t="s">
        <v>8643</v>
      </c>
      <c r="Z1654" s="68"/>
    </row>
    <row r="1655" spans="1:26" x14ac:dyDescent="0.25">
      <c r="A1655" s="66" t="s">
        <v>1465</v>
      </c>
      <c r="B1655" s="66" t="s">
        <v>1983</v>
      </c>
      <c r="C1655" s="77"/>
      <c r="D1655" s="78"/>
      <c r="E1655" s="79"/>
      <c r="F1655" s="80"/>
      <c r="G1655" s="77"/>
      <c r="H1655" s="76"/>
      <c r="I1655" s="81"/>
      <c r="J1655" s="81"/>
      <c r="K1655" s="36"/>
      <c r="L1655" s="82"/>
      <c r="M1655" s="82"/>
      <c r="N1655" s="83"/>
      <c r="O1655" s="68" t="s">
        <v>201</v>
      </c>
      <c r="P1655" s="70">
        <v>43975.84337962963</v>
      </c>
      <c r="Q1655" s="68" t="s">
        <v>3589</v>
      </c>
      <c r="R1655" s="68"/>
      <c r="S1655" s="68"/>
      <c r="T1655" s="68"/>
      <c r="U1655" s="70">
        <v>43975.84337962963</v>
      </c>
      <c r="V1655" s="71" t="s">
        <v>6643</v>
      </c>
      <c r="W1655" s="68"/>
      <c r="X1655" s="68"/>
      <c r="Y1655" s="73" t="s">
        <v>8643</v>
      </c>
      <c r="Z1655" s="68"/>
    </row>
    <row r="1656" spans="1:26" x14ac:dyDescent="0.25">
      <c r="A1656" s="66" t="s">
        <v>1466</v>
      </c>
      <c r="B1656" s="66" t="s">
        <v>2005</v>
      </c>
      <c r="C1656" s="77"/>
      <c r="D1656" s="78"/>
      <c r="E1656" s="79"/>
      <c r="F1656" s="80"/>
      <c r="G1656" s="77"/>
      <c r="H1656" s="76"/>
      <c r="I1656" s="81"/>
      <c r="J1656" s="81"/>
      <c r="K1656" s="36"/>
      <c r="L1656" s="82"/>
      <c r="M1656" s="82"/>
      <c r="N1656" s="83"/>
      <c r="O1656" s="68" t="s">
        <v>201</v>
      </c>
      <c r="P1656" s="70">
        <v>43975.842974537038</v>
      </c>
      <c r="Q1656" s="68" t="s">
        <v>3903</v>
      </c>
      <c r="R1656" s="68"/>
      <c r="S1656" s="68"/>
      <c r="T1656" s="68"/>
      <c r="U1656" s="70">
        <v>43975.842974537038</v>
      </c>
      <c r="V1656" s="71" t="s">
        <v>6644</v>
      </c>
      <c r="W1656" s="68"/>
      <c r="X1656" s="68"/>
      <c r="Y1656" s="73" t="s">
        <v>8644</v>
      </c>
      <c r="Z1656" s="68"/>
    </row>
    <row r="1657" spans="1:26" x14ac:dyDescent="0.25">
      <c r="A1657" s="66" t="s">
        <v>1466</v>
      </c>
      <c r="B1657" s="66" t="s">
        <v>2847</v>
      </c>
      <c r="C1657" s="77"/>
      <c r="D1657" s="78"/>
      <c r="E1657" s="79"/>
      <c r="F1657" s="80"/>
      <c r="G1657" s="77"/>
      <c r="H1657" s="76"/>
      <c r="I1657" s="81"/>
      <c r="J1657" s="81"/>
      <c r="K1657" s="36"/>
      <c r="L1657" s="82"/>
      <c r="M1657" s="82"/>
      <c r="N1657" s="83"/>
      <c r="O1657" s="68" t="s">
        <v>201</v>
      </c>
      <c r="P1657" s="70">
        <v>43975.843124999999</v>
      </c>
      <c r="Q1657" s="68" t="s">
        <v>4312</v>
      </c>
      <c r="R1657" s="68"/>
      <c r="S1657" s="68"/>
      <c r="T1657" s="68"/>
      <c r="U1657" s="70">
        <v>43975.843124999999</v>
      </c>
      <c r="V1657" s="71" t="s">
        <v>6645</v>
      </c>
      <c r="W1657" s="68"/>
      <c r="X1657" s="68"/>
      <c r="Y1657" s="73" t="s">
        <v>8645</v>
      </c>
      <c r="Z1657" s="68"/>
    </row>
    <row r="1658" spans="1:26" x14ac:dyDescent="0.25">
      <c r="A1658" s="66" t="s">
        <v>1466</v>
      </c>
      <c r="B1658" s="66" t="s">
        <v>2847</v>
      </c>
      <c r="C1658" s="77"/>
      <c r="D1658" s="78"/>
      <c r="E1658" s="79"/>
      <c r="F1658" s="80"/>
      <c r="G1658" s="77"/>
      <c r="H1658" s="76"/>
      <c r="I1658" s="81"/>
      <c r="J1658" s="81"/>
      <c r="K1658" s="36"/>
      <c r="L1658" s="82"/>
      <c r="M1658" s="82"/>
      <c r="N1658" s="83"/>
      <c r="O1658" s="68" t="s">
        <v>201</v>
      </c>
      <c r="P1658" s="70">
        <v>43975.843171296299</v>
      </c>
      <c r="Q1658" s="68" t="s">
        <v>4313</v>
      </c>
      <c r="R1658" s="68"/>
      <c r="S1658" s="68"/>
      <c r="T1658" s="68"/>
      <c r="U1658" s="70">
        <v>43975.843171296299</v>
      </c>
      <c r="V1658" s="71" t="s">
        <v>6646</v>
      </c>
      <c r="W1658" s="68"/>
      <c r="X1658" s="68"/>
      <c r="Y1658" s="73" t="s">
        <v>8646</v>
      </c>
      <c r="Z1658" s="68"/>
    </row>
    <row r="1659" spans="1:26" x14ac:dyDescent="0.25">
      <c r="A1659" s="66" t="s">
        <v>1466</v>
      </c>
      <c r="B1659" s="66" t="s">
        <v>2847</v>
      </c>
      <c r="C1659" s="77"/>
      <c r="D1659" s="78"/>
      <c r="E1659" s="79"/>
      <c r="F1659" s="80"/>
      <c r="G1659" s="77"/>
      <c r="H1659" s="76"/>
      <c r="I1659" s="81"/>
      <c r="J1659" s="81"/>
      <c r="K1659" s="36"/>
      <c r="L1659" s="82"/>
      <c r="M1659" s="82"/>
      <c r="N1659" s="83"/>
      <c r="O1659" s="68" t="s">
        <v>201</v>
      </c>
      <c r="P1659" s="70">
        <v>43975.84337962963</v>
      </c>
      <c r="Q1659" s="68" t="s">
        <v>4314</v>
      </c>
      <c r="R1659" s="68"/>
      <c r="S1659" s="68"/>
      <c r="T1659" s="68"/>
      <c r="U1659" s="70">
        <v>43975.84337962963</v>
      </c>
      <c r="V1659" s="71" t="s">
        <v>6647</v>
      </c>
      <c r="W1659" s="68"/>
      <c r="X1659" s="68"/>
      <c r="Y1659" s="73" t="s">
        <v>8647</v>
      </c>
      <c r="Z1659" s="68"/>
    </row>
    <row r="1660" spans="1:26" x14ac:dyDescent="0.25">
      <c r="A1660" s="66" t="s">
        <v>1466</v>
      </c>
      <c r="B1660" s="66" t="s">
        <v>2087</v>
      </c>
      <c r="C1660" s="77"/>
      <c r="D1660" s="78"/>
      <c r="E1660" s="79"/>
      <c r="F1660" s="80"/>
      <c r="G1660" s="77"/>
      <c r="H1660" s="76"/>
      <c r="I1660" s="81"/>
      <c r="J1660" s="81"/>
      <c r="K1660" s="36"/>
      <c r="L1660" s="82"/>
      <c r="M1660" s="82"/>
      <c r="N1660" s="83"/>
      <c r="O1660" s="68" t="s">
        <v>201</v>
      </c>
      <c r="P1660" s="70">
        <v>43975.842881944445</v>
      </c>
      <c r="Q1660" s="68" t="s">
        <v>3537</v>
      </c>
      <c r="R1660" s="68"/>
      <c r="S1660" s="68"/>
      <c r="T1660" s="68" t="s">
        <v>5209</v>
      </c>
      <c r="U1660" s="70">
        <v>43975.842881944445</v>
      </c>
      <c r="V1660" s="71" t="s">
        <v>6648</v>
      </c>
      <c r="W1660" s="68"/>
      <c r="X1660" s="68"/>
      <c r="Y1660" s="73" t="s">
        <v>8648</v>
      </c>
      <c r="Z1660" s="68"/>
    </row>
    <row r="1661" spans="1:26" x14ac:dyDescent="0.25">
      <c r="A1661" s="66" t="s">
        <v>1467</v>
      </c>
      <c r="B1661" s="66" t="s">
        <v>2312</v>
      </c>
      <c r="C1661" s="77"/>
      <c r="D1661" s="78"/>
      <c r="E1661" s="79"/>
      <c r="F1661" s="80"/>
      <c r="G1661" s="77"/>
      <c r="H1661" s="76"/>
      <c r="I1661" s="81"/>
      <c r="J1661" s="81"/>
      <c r="K1661" s="36"/>
      <c r="L1661" s="82"/>
      <c r="M1661" s="82"/>
      <c r="N1661" s="83"/>
      <c r="O1661" s="68" t="s">
        <v>201</v>
      </c>
      <c r="P1661" s="70">
        <v>43975.84337962963</v>
      </c>
      <c r="Q1661" s="68" t="s">
        <v>4315</v>
      </c>
      <c r="R1661" s="68"/>
      <c r="S1661" s="68"/>
      <c r="T1661" s="68"/>
      <c r="U1661" s="70">
        <v>43975.84337962963</v>
      </c>
      <c r="V1661" s="71" t="s">
        <v>6649</v>
      </c>
      <c r="W1661" s="68"/>
      <c r="X1661" s="68"/>
      <c r="Y1661" s="73" t="s">
        <v>8649</v>
      </c>
      <c r="Z1661" s="68"/>
    </row>
    <row r="1662" spans="1:26" x14ac:dyDescent="0.25">
      <c r="A1662" s="66" t="s">
        <v>1468</v>
      </c>
      <c r="B1662" s="66" t="s">
        <v>2848</v>
      </c>
      <c r="C1662" s="77"/>
      <c r="D1662" s="78"/>
      <c r="E1662" s="79"/>
      <c r="F1662" s="80"/>
      <c r="G1662" s="77"/>
      <c r="H1662" s="76"/>
      <c r="I1662" s="81"/>
      <c r="J1662" s="81"/>
      <c r="K1662" s="36"/>
      <c r="L1662" s="82"/>
      <c r="M1662" s="82"/>
      <c r="N1662" s="83"/>
      <c r="O1662" s="68" t="s">
        <v>202</v>
      </c>
      <c r="P1662" s="70">
        <v>43975.843391203707</v>
      </c>
      <c r="Q1662" s="68" t="s">
        <v>4316</v>
      </c>
      <c r="R1662" s="71" t="s">
        <v>5082</v>
      </c>
      <c r="S1662" s="68" t="s">
        <v>203</v>
      </c>
      <c r="T1662" s="68"/>
      <c r="U1662" s="70">
        <v>43975.843391203707</v>
      </c>
      <c r="V1662" s="71" t="s">
        <v>6650</v>
      </c>
      <c r="W1662" s="68"/>
      <c r="X1662" s="68"/>
      <c r="Y1662" s="73" t="s">
        <v>8650</v>
      </c>
      <c r="Z1662" s="73" t="s">
        <v>9531</v>
      </c>
    </row>
    <row r="1663" spans="1:26" x14ac:dyDescent="0.25">
      <c r="A1663" s="66" t="s">
        <v>1469</v>
      </c>
      <c r="B1663" s="66" t="s">
        <v>2087</v>
      </c>
      <c r="C1663" s="77"/>
      <c r="D1663" s="78"/>
      <c r="E1663" s="79"/>
      <c r="F1663" s="80"/>
      <c r="G1663" s="77"/>
      <c r="H1663" s="76"/>
      <c r="I1663" s="81"/>
      <c r="J1663" s="81"/>
      <c r="K1663" s="36"/>
      <c r="L1663" s="82"/>
      <c r="M1663" s="82"/>
      <c r="N1663" s="83"/>
      <c r="O1663" s="68" t="s">
        <v>201</v>
      </c>
      <c r="P1663" s="70">
        <v>43975.843391203707</v>
      </c>
      <c r="Q1663" s="68" t="s">
        <v>3537</v>
      </c>
      <c r="R1663" s="68"/>
      <c r="S1663" s="68"/>
      <c r="T1663" s="68" t="s">
        <v>5209</v>
      </c>
      <c r="U1663" s="70">
        <v>43975.843391203707</v>
      </c>
      <c r="V1663" s="71" t="s">
        <v>6651</v>
      </c>
      <c r="W1663" s="68"/>
      <c r="X1663" s="68"/>
      <c r="Y1663" s="73" t="s">
        <v>8651</v>
      </c>
      <c r="Z1663" s="68"/>
    </row>
    <row r="1664" spans="1:26" x14ac:dyDescent="0.25">
      <c r="A1664" s="66" t="s">
        <v>1470</v>
      </c>
      <c r="B1664" s="66" t="s">
        <v>2849</v>
      </c>
      <c r="C1664" s="77"/>
      <c r="D1664" s="78"/>
      <c r="E1664" s="79"/>
      <c r="F1664" s="80"/>
      <c r="G1664" s="77"/>
      <c r="H1664" s="76"/>
      <c r="I1664" s="81"/>
      <c r="J1664" s="81"/>
      <c r="K1664" s="36"/>
      <c r="L1664" s="82"/>
      <c r="M1664" s="82"/>
      <c r="N1664" s="83"/>
      <c r="O1664" s="68" t="s">
        <v>201</v>
      </c>
      <c r="P1664" s="70">
        <v>43975.843391203707</v>
      </c>
      <c r="Q1664" s="68" t="s">
        <v>4317</v>
      </c>
      <c r="R1664" s="68"/>
      <c r="S1664" s="68"/>
      <c r="T1664" s="68"/>
      <c r="U1664" s="70">
        <v>43975.843391203707</v>
      </c>
      <c r="V1664" s="71" t="s">
        <v>6652</v>
      </c>
      <c r="W1664" s="68"/>
      <c r="X1664" s="68"/>
      <c r="Y1664" s="73" t="s">
        <v>8652</v>
      </c>
      <c r="Z1664" s="68"/>
    </row>
    <row r="1665" spans="1:26" x14ac:dyDescent="0.25">
      <c r="A1665" s="66" t="s">
        <v>1471</v>
      </c>
      <c r="B1665" s="66" t="s">
        <v>2850</v>
      </c>
      <c r="C1665" s="77"/>
      <c r="D1665" s="78"/>
      <c r="E1665" s="79"/>
      <c r="F1665" s="80"/>
      <c r="G1665" s="77"/>
      <c r="H1665" s="76"/>
      <c r="I1665" s="81"/>
      <c r="J1665" s="81"/>
      <c r="K1665" s="36"/>
      <c r="L1665" s="82"/>
      <c r="M1665" s="82"/>
      <c r="N1665" s="83"/>
      <c r="O1665" s="68" t="s">
        <v>201</v>
      </c>
      <c r="P1665" s="70">
        <v>43975.843391203707</v>
      </c>
      <c r="Q1665" s="68" t="s">
        <v>4318</v>
      </c>
      <c r="R1665" s="68"/>
      <c r="S1665" s="68"/>
      <c r="T1665" s="68" t="s">
        <v>5280</v>
      </c>
      <c r="U1665" s="70">
        <v>43975.843391203707</v>
      </c>
      <c r="V1665" s="71" t="s">
        <v>6653</v>
      </c>
      <c r="W1665" s="68"/>
      <c r="X1665" s="68"/>
      <c r="Y1665" s="73" t="s">
        <v>8653</v>
      </c>
      <c r="Z1665" s="68"/>
    </row>
    <row r="1666" spans="1:26" x14ac:dyDescent="0.25">
      <c r="A1666" s="66" t="s">
        <v>1471</v>
      </c>
      <c r="B1666" s="66" t="s">
        <v>2851</v>
      </c>
      <c r="C1666" s="77"/>
      <c r="D1666" s="78"/>
      <c r="E1666" s="79"/>
      <c r="F1666" s="80"/>
      <c r="G1666" s="77"/>
      <c r="H1666" s="76"/>
      <c r="I1666" s="81"/>
      <c r="J1666" s="81"/>
      <c r="K1666" s="36"/>
      <c r="L1666" s="82"/>
      <c r="M1666" s="82"/>
      <c r="N1666" s="83"/>
      <c r="O1666" s="68" t="s">
        <v>201</v>
      </c>
      <c r="P1666" s="70">
        <v>43975.843391203707</v>
      </c>
      <c r="Q1666" s="68" t="s">
        <v>4318</v>
      </c>
      <c r="R1666" s="68"/>
      <c r="S1666" s="68"/>
      <c r="T1666" s="68" t="s">
        <v>5280</v>
      </c>
      <c r="U1666" s="70">
        <v>43975.843391203707</v>
      </c>
      <c r="V1666" s="71" t="s">
        <v>6653</v>
      </c>
      <c r="W1666" s="68"/>
      <c r="X1666" s="68"/>
      <c r="Y1666" s="73" t="s">
        <v>8653</v>
      </c>
      <c r="Z1666" s="68"/>
    </row>
    <row r="1667" spans="1:26" x14ac:dyDescent="0.25">
      <c r="A1667" s="66" t="s">
        <v>1472</v>
      </c>
      <c r="B1667" s="66" t="s">
        <v>2852</v>
      </c>
      <c r="C1667" s="77"/>
      <c r="D1667" s="78"/>
      <c r="E1667" s="79"/>
      <c r="F1667" s="80"/>
      <c r="G1667" s="77"/>
      <c r="H1667" s="76"/>
      <c r="I1667" s="81"/>
      <c r="J1667" s="81"/>
      <c r="K1667" s="36"/>
      <c r="L1667" s="82"/>
      <c r="M1667" s="82"/>
      <c r="N1667" s="83"/>
      <c r="O1667" s="68" t="s">
        <v>201</v>
      </c>
      <c r="P1667" s="70">
        <v>43975.843391203707</v>
      </c>
      <c r="Q1667" s="68" t="s">
        <v>4319</v>
      </c>
      <c r="R1667" s="68"/>
      <c r="S1667" s="68"/>
      <c r="T1667" s="68"/>
      <c r="U1667" s="70">
        <v>43975.843391203707</v>
      </c>
      <c r="V1667" s="71" t="s">
        <v>6654</v>
      </c>
      <c r="W1667" s="68"/>
      <c r="X1667" s="68"/>
      <c r="Y1667" s="73" t="s">
        <v>8654</v>
      </c>
      <c r="Z1667" s="68"/>
    </row>
    <row r="1668" spans="1:26" x14ac:dyDescent="0.25">
      <c r="A1668" s="66" t="s">
        <v>1473</v>
      </c>
      <c r="B1668" s="66" t="s">
        <v>2853</v>
      </c>
      <c r="C1668" s="77"/>
      <c r="D1668" s="78"/>
      <c r="E1668" s="79"/>
      <c r="F1668" s="80"/>
      <c r="G1668" s="77"/>
      <c r="H1668" s="76"/>
      <c r="I1668" s="81"/>
      <c r="J1668" s="81"/>
      <c r="K1668" s="36"/>
      <c r="L1668" s="82"/>
      <c r="M1668" s="82"/>
      <c r="N1668" s="83"/>
      <c r="O1668" s="68" t="s">
        <v>201</v>
      </c>
      <c r="P1668" s="70">
        <v>43975.843391203707</v>
      </c>
      <c r="Q1668" s="68" t="s">
        <v>4320</v>
      </c>
      <c r="R1668" s="68"/>
      <c r="S1668" s="68"/>
      <c r="T1668" s="68" t="s">
        <v>5281</v>
      </c>
      <c r="U1668" s="70">
        <v>43975.843391203707</v>
      </c>
      <c r="V1668" s="71" t="s">
        <v>6655</v>
      </c>
      <c r="W1668" s="68"/>
      <c r="X1668" s="68"/>
      <c r="Y1668" s="73" t="s">
        <v>8655</v>
      </c>
      <c r="Z1668" s="68"/>
    </row>
    <row r="1669" spans="1:26" x14ac:dyDescent="0.25">
      <c r="A1669" s="66" t="s">
        <v>1474</v>
      </c>
      <c r="B1669" s="66" t="s">
        <v>2854</v>
      </c>
      <c r="C1669" s="77"/>
      <c r="D1669" s="78"/>
      <c r="E1669" s="79"/>
      <c r="F1669" s="80"/>
      <c r="G1669" s="77"/>
      <c r="H1669" s="76"/>
      <c r="I1669" s="81"/>
      <c r="J1669" s="81"/>
      <c r="K1669" s="36"/>
      <c r="L1669" s="82"/>
      <c r="M1669" s="82"/>
      <c r="N1669" s="83"/>
      <c r="O1669" s="68" t="s">
        <v>201</v>
      </c>
      <c r="P1669" s="70">
        <v>43975.843391203707</v>
      </c>
      <c r="Q1669" s="68" t="s">
        <v>4321</v>
      </c>
      <c r="R1669" s="68"/>
      <c r="S1669" s="68"/>
      <c r="T1669" s="68"/>
      <c r="U1669" s="70">
        <v>43975.843391203707</v>
      </c>
      <c r="V1669" s="71" t="s">
        <v>6656</v>
      </c>
      <c r="W1669" s="68"/>
      <c r="X1669" s="68"/>
      <c r="Y1669" s="73" t="s">
        <v>8656</v>
      </c>
      <c r="Z1669" s="68"/>
    </row>
    <row r="1670" spans="1:26" x14ac:dyDescent="0.25">
      <c r="A1670" s="66" t="s">
        <v>1475</v>
      </c>
      <c r="B1670" s="66" t="s">
        <v>2855</v>
      </c>
      <c r="C1670" s="77"/>
      <c r="D1670" s="78"/>
      <c r="E1670" s="79"/>
      <c r="F1670" s="80"/>
      <c r="G1670" s="77"/>
      <c r="H1670" s="76"/>
      <c r="I1670" s="81"/>
      <c r="J1670" s="81"/>
      <c r="K1670" s="36"/>
      <c r="L1670" s="82"/>
      <c r="M1670" s="82"/>
      <c r="N1670" s="83"/>
      <c r="O1670" s="68" t="s">
        <v>202</v>
      </c>
      <c r="P1670" s="70">
        <v>43975.843391203707</v>
      </c>
      <c r="Q1670" s="68" t="s">
        <v>4322</v>
      </c>
      <c r="R1670" s="68"/>
      <c r="S1670" s="68"/>
      <c r="T1670" s="68"/>
      <c r="U1670" s="70">
        <v>43975.843391203707</v>
      </c>
      <c r="V1670" s="71" t="s">
        <v>6657</v>
      </c>
      <c r="W1670" s="68"/>
      <c r="X1670" s="68"/>
      <c r="Y1670" s="73" t="s">
        <v>8657</v>
      </c>
      <c r="Z1670" s="73" t="s">
        <v>9532</v>
      </c>
    </row>
    <row r="1671" spans="1:26" x14ac:dyDescent="0.25">
      <c r="A1671" s="66" t="s">
        <v>1476</v>
      </c>
      <c r="B1671" s="66" t="s">
        <v>1476</v>
      </c>
      <c r="C1671" s="77"/>
      <c r="D1671" s="78"/>
      <c r="E1671" s="79"/>
      <c r="F1671" s="80"/>
      <c r="G1671" s="77"/>
      <c r="H1671" s="76"/>
      <c r="I1671" s="81"/>
      <c r="J1671" s="81"/>
      <c r="K1671" s="36"/>
      <c r="L1671" s="82"/>
      <c r="M1671" s="82"/>
      <c r="N1671" s="83"/>
      <c r="O1671" s="68" t="s">
        <v>186</v>
      </c>
      <c r="P1671" s="70">
        <v>43975.843391203707</v>
      </c>
      <c r="Q1671" s="68" t="s">
        <v>4323</v>
      </c>
      <c r="R1671" s="68"/>
      <c r="S1671" s="68"/>
      <c r="T1671" s="68" t="s">
        <v>5213</v>
      </c>
      <c r="U1671" s="70">
        <v>43975.843391203707</v>
      </c>
      <c r="V1671" s="71" t="s">
        <v>6658</v>
      </c>
      <c r="W1671" s="68"/>
      <c r="X1671" s="68"/>
      <c r="Y1671" s="73" t="s">
        <v>8658</v>
      </c>
      <c r="Z1671" s="68"/>
    </row>
    <row r="1672" spans="1:26" x14ac:dyDescent="0.25">
      <c r="A1672" s="66" t="s">
        <v>1477</v>
      </c>
      <c r="B1672" s="66" t="s">
        <v>2856</v>
      </c>
      <c r="C1672" s="77"/>
      <c r="D1672" s="78"/>
      <c r="E1672" s="79"/>
      <c r="F1672" s="80"/>
      <c r="G1672" s="77"/>
      <c r="H1672" s="76"/>
      <c r="I1672" s="81"/>
      <c r="J1672" s="81"/>
      <c r="K1672" s="36"/>
      <c r="L1672" s="82"/>
      <c r="M1672" s="82"/>
      <c r="N1672" s="83"/>
      <c r="O1672" s="68" t="s">
        <v>201</v>
      </c>
      <c r="P1672" s="70">
        <v>43975.843391203707</v>
      </c>
      <c r="Q1672" s="68" t="s">
        <v>4324</v>
      </c>
      <c r="R1672" s="68"/>
      <c r="S1672" s="68"/>
      <c r="T1672" s="68"/>
      <c r="U1672" s="70">
        <v>43975.843391203707</v>
      </c>
      <c r="V1672" s="71" t="s">
        <v>6659</v>
      </c>
      <c r="W1672" s="68"/>
      <c r="X1672" s="68"/>
      <c r="Y1672" s="73" t="s">
        <v>8659</v>
      </c>
      <c r="Z1672" s="68"/>
    </row>
    <row r="1673" spans="1:26" x14ac:dyDescent="0.25">
      <c r="A1673" s="66" t="s">
        <v>1478</v>
      </c>
      <c r="B1673" s="66" t="s">
        <v>2060</v>
      </c>
      <c r="C1673" s="77"/>
      <c r="D1673" s="78"/>
      <c r="E1673" s="79"/>
      <c r="F1673" s="80"/>
      <c r="G1673" s="77"/>
      <c r="H1673" s="76"/>
      <c r="I1673" s="81"/>
      <c r="J1673" s="81"/>
      <c r="K1673" s="36"/>
      <c r="L1673" s="82"/>
      <c r="M1673" s="82"/>
      <c r="N1673" s="83"/>
      <c r="O1673" s="68" t="s">
        <v>201</v>
      </c>
      <c r="P1673" s="70">
        <v>43975.843391203707</v>
      </c>
      <c r="Q1673" s="68" t="s">
        <v>3251</v>
      </c>
      <c r="R1673" s="68"/>
      <c r="S1673" s="68"/>
      <c r="T1673" s="68"/>
      <c r="U1673" s="70">
        <v>43975.843391203707</v>
      </c>
      <c r="V1673" s="71" t="s">
        <v>6660</v>
      </c>
      <c r="W1673" s="68"/>
      <c r="X1673" s="68"/>
      <c r="Y1673" s="73" t="s">
        <v>8660</v>
      </c>
      <c r="Z1673" s="68"/>
    </row>
    <row r="1674" spans="1:26" x14ac:dyDescent="0.25">
      <c r="A1674" s="66" t="s">
        <v>1479</v>
      </c>
      <c r="B1674" s="66" t="s">
        <v>2087</v>
      </c>
      <c r="C1674" s="77"/>
      <c r="D1674" s="78"/>
      <c r="E1674" s="79"/>
      <c r="F1674" s="80"/>
      <c r="G1674" s="77"/>
      <c r="H1674" s="76"/>
      <c r="I1674" s="81"/>
      <c r="J1674" s="81"/>
      <c r="K1674" s="36"/>
      <c r="L1674" s="82"/>
      <c r="M1674" s="82"/>
      <c r="N1674" s="83"/>
      <c r="O1674" s="68" t="s">
        <v>201</v>
      </c>
      <c r="P1674" s="70">
        <v>43975.843391203707</v>
      </c>
      <c r="Q1674" s="68" t="s">
        <v>3290</v>
      </c>
      <c r="R1674" s="68"/>
      <c r="S1674" s="68"/>
      <c r="T1674" s="68" t="s">
        <v>5217</v>
      </c>
      <c r="U1674" s="70">
        <v>43975.843391203707</v>
      </c>
      <c r="V1674" s="71" t="s">
        <v>6661</v>
      </c>
      <c r="W1674" s="68"/>
      <c r="X1674" s="68"/>
      <c r="Y1674" s="73" t="s">
        <v>8661</v>
      </c>
      <c r="Z1674" s="68"/>
    </row>
    <row r="1675" spans="1:26" x14ac:dyDescent="0.25">
      <c r="A1675" s="66" t="s">
        <v>1480</v>
      </c>
      <c r="B1675" s="66" t="s">
        <v>2857</v>
      </c>
      <c r="C1675" s="77"/>
      <c r="D1675" s="78"/>
      <c r="E1675" s="79"/>
      <c r="F1675" s="80"/>
      <c r="G1675" s="77"/>
      <c r="H1675" s="76"/>
      <c r="I1675" s="81"/>
      <c r="J1675" s="81"/>
      <c r="K1675" s="36"/>
      <c r="L1675" s="82"/>
      <c r="M1675" s="82"/>
      <c r="N1675" s="83"/>
      <c r="O1675" s="68" t="s">
        <v>201</v>
      </c>
      <c r="P1675" s="70">
        <v>43975.843391203707</v>
      </c>
      <c r="Q1675" s="68" t="s">
        <v>4325</v>
      </c>
      <c r="R1675" s="68"/>
      <c r="S1675" s="68"/>
      <c r="T1675" s="68" t="s">
        <v>5282</v>
      </c>
      <c r="U1675" s="70">
        <v>43975.843391203707</v>
      </c>
      <c r="V1675" s="71" t="s">
        <v>6662</v>
      </c>
      <c r="W1675" s="68"/>
      <c r="X1675" s="68"/>
      <c r="Y1675" s="73" t="s">
        <v>8662</v>
      </c>
      <c r="Z1675" s="68"/>
    </row>
    <row r="1676" spans="1:26" x14ac:dyDescent="0.25">
      <c r="A1676" s="66" t="s">
        <v>1481</v>
      </c>
      <c r="B1676" s="66" t="s">
        <v>1481</v>
      </c>
      <c r="C1676" s="77"/>
      <c r="D1676" s="78"/>
      <c r="E1676" s="79"/>
      <c r="F1676" s="80"/>
      <c r="G1676" s="77"/>
      <c r="H1676" s="76"/>
      <c r="I1676" s="81"/>
      <c r="J1676" s="81"/>
      <c r="K1676" s="36"/>
      <c r="L1676" s="82"/>
      <c r="M1676" s="82"/>
      <c r="N1676" s="83"/>
      <c r="O1676" s="68" t="s">
        <v>186</v>
      </c>
      <c r="P1676" s="70">
        <v>43975.843391203707</v>
      </c>
      <c r="Q1676" s="68" t="s">
        <v>4326</v>
      </c>
      <c r="R1676" s="68"/>
      <c r="S1676" s="68"/>
      <c r="T1676" s="68"/>
      <c r="U1676" s="70">
        <v>43975.843391203707</v>
      </c>
      <c r="V1676" s="71" t="s">
        <v>6663</v>
      </c>
      <c r="W1676" s="68"/>
      <c r="X1676" s="68"/>
      <c r="Y1676" s="73" t="s">
        <v>8663</v>
      </c>
      <c r="Z1676" s="68"/>
    </row>
    <row r="1677" spans="1:26" x14ac:dyDescent="0.25">
      <c r="A1677" s="66" t="s">
        <v>1482</v>
      </c>
      <c r="B1677" s="66" t="s">
        <v>2845</v>
      </c>
      <c r="C1677" s="77"/>
      <c r="D1677" s="78"/>
      <c r="E1677" s="79"/>
      <c r="F1677" s="80"/>
      <c r="G1677" s="77"/>
      <c r="H1677" s="76"/>
      <c r="I1677" s="81"/>
      <c r="J1677" s="81"/>
      <c r="K1677" s="36"/>
      <c r="L1677" s="82"/>
      <c r="M1677" s="82"/>
      <c r="N1677" s="83"/>
      <c r="O1677" s="68" t="s">
        <v>201</v>
      </c>
      <c r="P1677" s="70">
        <v>43975.843391203707</v>
      </c>
      <c r="Q1677" s="68" t="s">
        <v>4308</v>
      </c>
      <c r="R1677" s="68"/>
      <c r="S1677" s="68"/>
      <c r="T1677" s="68"/>
      <c r="U1677" s="70">
        <v>43975.843391203707</v>
      </c>
      <c r="V1677" s="71" t="s">
        <v>6664</v>
      </c>
      <c r="W1677" s="68"/>
      <c r="X1677" s="68"/>
      <c r="Y1677" s="73" t="s">
        <v>8664</v>
      </c>
      <c r="Z1677" s="68"/>
    </row>
    <row r="1678" spans="1:26" x14ac:dyDescent="0.25">
      <c r="A1678" s="66" t="s">
        <v>1483</v>
      </c>
      <c r="B1678" s="66" t="s">
        <v>2858</v>
      </c>
      <c r="C1678" s="77"/>
      <c r="D1678" s="78"/>
      <c r="E1678" s="79"/>
      <c r="F1678" s="80"/>
      <c r="G1678" s="77"/>
      <c r="H1678" s="76"/>
      <c r="I1678" s="81"/>
      <c r="J1678" s="81"/>
      <c r="K1678" s="36"/>
      <c r="L1678" s="82"/>
      <c r="M1678" s="82"/>
      <c r="N1678" s="83"/>
      <c r="O1678" s="68" t="s">
        <v>201</v>
      </c>
      <c r="P1678" s="70">
        <v>43975.842870370368</v>
      </c>
      <c r="Q1678" s="68" t="s">
        <v>4327</v>
      </c>
      <c r="R1678" s="68"/>
      <c r="S1678" s="68"/>
      <c r="T1678" s="68"/>
      <c r="U1678" s="70">
        <v>43975.842870370368</v>
      </c>
      <c r="V1678" s="71" t="s">
        <v>6665</v>
      </c>
      <c r="W1678" s="68"/>
      <c r="X1678" s="68"/>
      <c r="Y1678" s="73" t="s">
        <v>8665</v>
      </c>
      <c r="Z1678" s="68"/>
    </row>
    <row r="1679" spans="1:26" x14ac:dyDescent="0.25">
      <c r="A1679" s="66" t="s">
        <v>1484</v>
      </c>
      <c r="B1679" s="66" t="s">
        <v>2858</v>
      </c>
      <c r="C1679" s="77"/>
      <c r="D1679" s="78"/>
      <c r="E1679" s="79"/>
      <c r="F1679" s="80"/>
      <c r="G1679" s="77"/>
      <c r="H1679" s="76"/>
      <c r="I1679" s="81"/>
      <c r="J1679" s="81"/>
      <c r="K1679" s="36"/>
      <c r="L1679" s="82"/>
      <c r="M1679" s="82"/>
      <c r="N1679" s="83"/>
      <c r="O1679" s="68" t="s">
        <v>201</v>
      </c>
      <c r="P1679" s="70">
        <v>43975.843391203707</v>
      </c>
      <c r="Q1679" s="68" t="s">
        <v>4328</v>
      </c>
      <c r="R1679" s="68"/>
      <c r="S1679" s="68"/>
      <c r="T1679" s="68"/>
      <c r="U1679" s="70">
        <v>43975.843391203707</v>
      </c>
      <c r="V1679" s="71" t="s">
        <v>6666</v>
      </c>
      <c r="W1679" s="68"/>
      <c r="X1679" s="68"/>
      <c r="Y1679" s="73" t="s">
        <v>8666</v>
      </c>
      <c r="Z1679" s="68"/>
    </row>
    <row r="1680" spans="1:26" x14ac:dyDescent="0.25">
      <c r="A1680" s="66" t="s">
        <v>1484</v>
      </c>
      <c r="B1680" s="66" t="s">
        <v>1483</v>
      </c>
      <c r="C1680" s="77"/>
      <c r="D1680" s="78"/>
      <c r="E1680" s="79"/>
      <c r="F1680" s="80"/>
      <c r="G1680" s="77"/>
      <c r="H1680" s="76"/>
      <c r="I1680" s="81"/>
      <c r="J1680" s="81"/>
      <c r="K1680" s="36"/>
      <c r="L1680" s="82"/>
      <c r="M1680" s="82"/>
      <c r="N1680" s="83"/>
      <c r="O1680" s="68" t="s">
        <v>201</v>
      </c>
      <c r="P1680" s="70">
        <v>43975.843391203707</v>
      </c>
      <c r="Q1680" s="68" t="s">
        <v>4328</v>
      </c>
      <c r="R1680" s="68"/>
      <c r="S1680" s="68"/>
      <c r="T1680" s="68"/>
      <c r="U1680" s="70">
        <v>43975.843391203707</v>
      </c>
      <c r="V1680" s="71" t="s">
        <v>6666</v>
      </c>
      <c r="W1680" s="68"/>
      <c r="X1680" s="68"/>
      <c r="Y1680" s="73" t="s">
        <v>8666</v>
      </c>
      <c r="Z1680" s="68"/>
    </row>
    <row r="1681" spans="1:26" x14ac:dyDescent="0.25">
      <c r="A1681" s="66" t="s">
        <v>1485</v>
      </c>
      <c r="B1681" s="66" t="s">
        <v>2859</v>
      </c>
      <c r="C1681" s="77"/>
      <c r="D1681" s="78"/>
      <c r="E1681" s="79"/>
      <c r="F1681" s="80"/>
      <c r="G1681" s="77"/>
      <c r="H1681" s="76"/>
      <c r="I1681" s="81"/>
      <c r="J1681" s="81"/>
      <c r="K1681" s="36"/>
      <c r="L1681" s="82"/>
      <c r="M1681" s="82"/>
      <c r="N1681" s="83"/>
      <c r="O1681" s="68" t="s">
        <v>201</v>
      </c>
      <c r="P1681" s="70">
        <v>43975.843391203707</v>
      </c>
      <c r="Q1681" s="68" t="s">
        <v>4329</v>
      </c>
      <c r="R1681" s="68"/>
      <c r="S1681" s="68"/>
      <c r="T1681" s="68"/>
      <c r="U1681" s="70">
        <v>43975.843391203707</v>
      </c>
      <c r="V1681" s="71" t="s">
        <v>6667</v>
      </c>
      <c r="W1681" s="68"/>
      <c r="X1681" s="68"/>
      <c r="Y1681" s="73" t="s">
        <v>8667</v>
      </c>
      <c r="Z1681" s="68"/>
    </row>
    <row r="1682" spans="1:26" x14ac:dyDescent="0.25">
      <c r="A1682" s="66" t="s">
        <v>1486</v>
      </c>
      <c r="B1682" s="66" t="s">
        <v>2860</v>
      </c>
      <c r="C1682" s="77"/>
      <c r="D1682" s="78"/>
      <c r="E1682" s="79"/>
      <c r="F1682" s="80"/>
      <c r="G1682" s="77"/>
      <c r="H1682" s="76"/>
      <c r="I1682" s="81"/>
      <c r="J1682" s="81"/>
      <c r="K1682" s="36"/>
      <c r="L1682" s="82"/>
      <c r="M1682" s="82"/>
      <c r="N1682" s="83"/>
      <c r="O1682" s="68" t="s">
        <v>201</v>
      </c>
      <c r="P1682" s="70">
        <v>43975.843391203707</v>
      </c>
      <c r="Q1682" s="68" t="s">
        <v>4330</v>
      </c>
      <c r="R1682" s="68"/>
      <c r="S1682" s="68"/>
      <c r="T1682" s="68"/>
      <c r="U1682" s="70">
        <v>43975.843391203707</v>
      </c>
      <c r="V1682" s="71" t="s">
        <v>6668</v>
      </c>
      <c r="W1682" s="68"/>
      <c r="X1682" s="68"/>
      <c r="Y1682" s="73" t="s">
        <v>8668</v>
      </c>
      <c r="Z1682" s="68"/>
    </row>
    <row r="1683" spans="1:26" x14ac:dyDescent="0.25">
      <c r="A1683" s="66" t="s">
        <v>1487</v>
      </c>
      <c r="B1683" s="66" t="s">
        <v>1487</v>
      </c>
      <c r="C1683" s="77"/>
      <c r="D1683" s="78"/>
      <c r="E1683" s="79"/>
      <c r="F1683" s="80"/>
      <c r="G1683" s="77"/>
      <c r="H1683" s="76"/>
      <c r="I1683" s="81"/>
      <c r="J1683" s="81"/>
      <c r="K1683" s="36"/>
      <c r="L1683" s="82"/>
      <c r="M1683" s="82"/>
      <c r="N1683" s="83"/>
      <c r="O1683" s="68" t="s">
        <v>186</v>
      </c>
      <c r="P1683" s="70">
        <v>43975.843391203707</v>
      </c>
      <c r="Q1683" s="68" t="s">
        <v>4331</v>
      </c>
      <c r="R1683" s="71" t="s">
        <v>5083</v>
      </c>
      <c r="S1683" s="68" t="s">
        <v>203</v>
      </c>
      <c r="T1683" s="68" t="s">
        <v>5283</v>
      </c>
      <c r="U1683" s="70">
        <v>43975.843391203707</v>
      </c>
      <c r="V1683" s="71" t="s">
        <v>6669</v>
      </c>
      <c r="W1683" s="68"/>
      <c r="X1683" s="68"/>
      <c r="Y1683" s="73" t="s">
        <v>8669</v>
      </c>
      <c r="Z1683" s="68"/>
    </row>
    <row r="1684" spans="1:26" x14ac:dyDescent="0.25">
      <c r="A1684" s="66" t="s">
        <v>1488</v>
      </c>
      <c r="B1684" s="66" t="s">
        <v>1488</v>
      </c>
      <c r="C1684" s="77"/>
      <c r="D1684" s="78"/>
      <c r="E1684" s="79"/>
      <c r="F1684" s="80"/>
      <c r="G1684" s="77"/>
      <c r="H1684" s="76"/>
      <c r="I1684" s="81"/>
      <c r="J1684" s="81"/>
      <c r="K1684" s="36"/>
      <c r="L1684" s="82"/>
      <c r="M1684" s="82"/>
      <c r="N1684" s="83"/>
      <c r="O1684" s="68" t="s">
        <v>186</v>
      </c>
      <c r="P1684" s="70">
        <v>43975.843391203707</v>
      </c>
      <c r="Q1684" s="68" t="s">
        <v>4332</v>
      </c>
      <c r="R1684" s="71" t="s">
        <v>5084</v>
      </c>
      <c r="S1684" s="68" t="s">
        <v>203</v>
      </c>
      <c r="T1684" s="68"/>
      <c r="U1684" s="70">
        <v>43975.843391203707</v>
      </c>
      <c r="V1684" s="71" t="s">
        <v>6670</v>
      </c>
      <c r="W1684" s="68"/>
      <c r="X1684" s="68"/>
      <c r="Y1684" s="73" t="s">
        <v>8670</v>
      </c>
      <c r="Z1684" s="68"/>
    </row>
    <row r="1685" spans="1:26" x14ac:dyDescent="0.25">
      <c r="A1685" s="66" t="s">
        <v>1489</v>
      </c>
      <c r="B1685" s="66" t="s">
        <v>1489</v>
      </c>
      <c r="C1685" s="77"/>
      <c r="D1685" s="78"/>
      <c r="E1685" s="79"/>
      <c r="F1685" s="80"/>
      <c r="G1685" s="77"/>
      <c r="H1685" s="76"/>
      <c r="I1685" s="81"/>
      <c r="J1685" s="81"/>
      <c r="K1685" s="36"/>
      <c r="L1685" s="82"/>
      <c r="M1685" s="82"/>
      <c r="N1685" s="83"/>
      <c r="O1685" s="68" t="s">
        <v>186</v>
      </c>
      <c r="P1685" s="70">
        <v>43975.843391203707</v>
      </c>
      <c r="Q1685" s="68" t="s">
        <v>4333</v>
      </c>
      <c r="R1685" s="68"/>
      <c r="S1685" s="68"/>
      <c r="T1685" s="68"/>
      <c r="U1685" s="70">
        <v>43975.843391203707</v>
      </c>
      <c r="V1685" s="71" t="s">
        <v>6671</v>
      </c>
      <c r="W1685" s="68"/>
      <c r="X1685" s="68"/>
      <c r="Y1685" s="73" t="s">
        <v>8671</v>
      </c>
      <c r="Z1685" s="68"/>
    </row>
    <row r="1686" spans="1:26" x14ac:dyDescent="0.25">
      <c r="A1686" s="66" t="s">
        <v>1490</v>
      </c>
      <c r="B1686" s="66" t="s">
        <v>1984</v>
      </c>
      <c r="C1686" s="77"/>
      <c r="D1686" s="78"/>
      <c r="E1686" s="79"/>
      <c r="F1686" s="80"/>
      <c r="G1686" s="77"/>
      <c r="H1686" s="76"/>
      <c r="I1686" s="81"/>
      <c r="J1686" s="81"/>
      <c r="K1686" s="36"/>
      <c r="L1686" s="82"/>
      <c r="M1686" s="82"/>
      <c r="N1686" s="83"/>
      <c r="O1686" s="68" t="s">
        <v>201</v>
      </c>
      <c r="P1686" s="70">
        <v>43975.843391203707</v>
      </c>
      <c r="Q1686" s="68" t="s">
        <v>4334</v>
      </c>
      <c r="R1686" s="68"/>
      <c r="S1686" s="68"/>
      <c r="T1686" s="68" t="s">
        <v>5284</v>
      </c>
      <c r="U1686" s="70">
        <v>43975.843391203707</v>
      </c>
      <c r="V1686" s="71" t="s">
        <v>6672</v>
      </c>
      <c r="W1686" s="68"/>
      <c r="X1686" s="68"/>
      <c r="Y1686" s="73" t="s">
        <v>8672</v>
      </c>
      <c r="Z1686" s="68"/>
    </row>
    <row r="1687" spans="1:26" x14ac:dyDescent="0.25">
      <c r="A1687" s="66" t="s">
        <v>1491</v>
      </c>
      <c r="B1687" s="66" t="s">
        <v>2861</v>
      </c>
      <c r="C1687" s="77"/>
      <c r="D1687" s="78"/>
      <c r="E1687" s="79"/>
      <c r="F1687" s="80"/>
      <c r="G1687" s="77"/>
      <c r="H1687" s="76"/>
      <c r="I1687" s="81"/>
      <c r="J1687" s="81"/>
      <c r="K1687" s="36"/>
      <c r="L1687" s="82"/>
      <c r="M1687" s="82"/>
      <c r="N1687" s="83"/>
      <c r="O1687" s="68" t="s">
        <v>201</v>
      </c>
      <c r="P1687" s="70">
        <v>43975.843391203707</v>
      </c>
      <c r="Q1687" s="68" t="s">
        <v>4335</v>
      </c>
      <c r="R1687" s="68"/>
      <c r="S1687" s="68"/>
      <c r="T1687" s="68" t="s">
        <v>5215</v>
      </c>
      <c r="U1687" s="70">
        <v>43975.843391203707</v>
      </c>
      <c r="V1687" s="71" t="s">
        <v>6673</v>
      </c>
      <c r="W1687" s="68"/>
      <c r="X1687" s="68"/>
      <c r="Y1687" s="73" t="s">
        <v>8673</v>
      </c>
      <c r="Z1687" s="68"/>
    </row>
    <row r="1688" spans="1:26" x14ac:dyDescent="0.25">
      <c r="A1688" s="66" t="s">
        <v>1492</v>
      </c>
      <c r="B1688" s="66" t="s">
        <v>2094</v>
      </c>
      <c r="C1688" s="77"/>
      <c r="D1688" s="78"/>
      <c r="E1688" s="79"/>
      <c r="F1688" s="80"/>
      <c r="G1688" s="77"/>
      <c r="H1688" s="76"/>
      <c r="I1688" s="81"/>
      <c r="J1688" s="81"/>
      <c r="K1688" s="36"/>
      <c r="L1688" s="82"/>
      <c r="M1688" s="82"/>
      <c r="N1688" s="83"/>
      <c r="O1688" s="68" t="s">
        <v>201</v>
      </c>
      <c r="P1688" s="70">
        <v>43975.843391203707</v>
      </c>
      <c r="Q1688" s="68" t="s">
        <v>3300</v>
      </c>
      <c r="R1688" s="68"/>
      <c r="S1688" s="68"/>
      <c r="T1688" s="68"/>
      <c r="U1688" s="70">
        <v>43975.843391203707</v>
      </c>
      <c r="V1688" s="71" t="s">
        <v>6674</v>
      </c>
      <c r="W1688" s="68"/>
      <c r="X1688" s="68"/>
      <c r="Y1688" s="73" t="s">
        <v>8674</v>
      </c>
      <c r="Z1688" s="68"/>
    </row>
    <row r="1689" spans="1:26" x14ac:dyDescent="0.25">
      <c r="A1689" s="66" t="s">
        <v>1493</v>
      </c>
      <c r="B1689" s="66" t="s">
        <v>2349</v>
      </c>
      <c r="C1689" s="77"/>
      <c r="D1689" s="78"/>
      <c r="E1689" s="79"/>
      <c r="F1689" s="80"/>
      <c r="G1689" s="77"/>
      <c r="H1689" s="76"/>
      <c r="I1689" s="81"/>
      <c r="J1689" s="81"/>
      <c r="K1689" s="36"/>
      <c r="L1689" s="82"/>
      <c r="M1689" s="82"/>
      <c r="N1689" s="83"/>
      <c r="O1689" s="68" t="s">
        <v>201</v>
      </c>
      <c r="P1689" s="70">
        <v>43975.843391203707</v>
      </c>
      <c r="Q1689" s="68" t="s">
        <v>3588</v>
      </c>
      <c r="R1689" s="68"/>
      <c r="S1689" s="68"/>
      <c r="T1689" s="68"/>
      <c r="U1689" s="70">
        <v>43975.843391203707</v>
      </c>
      <c r="V1689" s="71" t="s">
        <v>6675</v>
      </c>
      <c r="W1689" s="68"/>
      <c r="X1689" s="68"/>
      <c r="Y1689" s="73" t="s">
        <v>8675</v>
      </c>
      <c r="Z1689" s="68"/>
    </row>
    <row r="1690" spans="1:26" x14ac:dyDescent="0.25">
      <c r="A1690" s="66" t="s">
        <v>1494</v>
      </c>
      <c r="B1690" s="66" t="s">
        <v>2862</v>
      </c>
      <c r="C1690" s="77"/>
      <c r="D1690" s="78"/>
      <c r="E1690" s="79"/>
      <c r="F1690" s="80"/>
      <c r="G1690" s="77"/>
      <c r="H1690" s="76"/>
      <c r="I1690" s="81"/>
      <c r="J1690" s="81"/>
      <c r="K1690" s="36"/>
      <c r="L1690" s="82"/>
      <c r="M1690" s="82"/>
      <c r="N1690" s="83"/>
      <c r="O1690" s="68" t="s">
        <v>201</v>
      </c>
      <c r="P1690" s="70">
        <v>43975.843391203707</v>
      </c>
      <c r="Q1690" s="68" t="s">
        <v>4336</v>
      </c>
      <c r="R1690" s="68"/>
      <c r="S1690" s="68"/>
      <c r="T1690" s="68" t="s">
        <v>5226</v>
      </c>
      <c r="U1690" s="70">
        <v>43975.843391203707</v>
      </c>
      <c r="V1690" s="71" t="s">
        <v>6676</v>
      </c>
      <c r="W1690" s="68"/>
      <c r="X1690" s="68"/>
      <c r="Y1690" s="73" t="s">
        <v>8676</v>
      </c>
      <c r="Z1690" s="68"/>
    </row>
    <row r="1691" spans="1:26" x14ac:dyDescent="0.25">
      <c r="A1691" s="66" t="s">
        <v>1495</v>
      </c>
      <c r="B1691" s="66" t="s">
        <v>2753</v>
      </c>
      <c r="C1691" s="77"/>
      <c r="D1691" s="78"/>
      <c r="E1691" s="79"/>
      <c r="F1691" s="80"/>
      <c r="G1691" s="77"/>
      <c r="H1691" s="76"/>
      <c r="I1691" s="81"/>
      <c r="J1691" s="81"/>
      <c r="K1691" s="36"/>
      <c r="L1691" s="82"/>
      <c r="M1691" s="82"/>
      <c r="N1691" s="83"/>
      <c r="O1691" s="68" t="s">
        <v>201</v>
      </c>
      <c r="P1691" s="70">
        <v>43975.843310185184</v>
      </c>
      <c r="Q1691" s="68" t="s">
        <v>4175</v>
      </c>
      <c r="R1691" s="68"/>
      <c r="S1691" s="68"/>
      <c r="T1691" s="68"/>
      <c r="U1691" s="70">
        <v>43975.843310185184</v>
      </c>
      <c r="V1691" s="71" t="s">
        <v>6677</v>
      </c>
      <c r="W1691" s="68"/>
      <c r="X1691" s="68"/>
      <c r="Y1691" s="73" t="s">
        <v>8677</v>
      </c>
      <c r="Z1691" s="68"/>
    </row>
    <row r="1692" spans="1:26" x14ac:dyDescent="0.25">
      <c r="A1692" s="66" t="s">
        <v>1495</v>
      </c>
      <c r="B1692" s="66" t="s">
        <v>2754</v>
      </c>
      <c r="C1692" s="77"/>
      <c r="D1692" s="78"/>
      <c r="E1692" s="79"/>
      <c r="F1692" s="80"/>
      <c r="G1692" s="77"/>
      <c r="H1692" s="76"/>
      <c r="I1692" s="81"/>
      <c r="J1692" s="81"/>
      <c r="K1692" s="36"/>
      <c r="L1692" s="82"/>
      <c r="M1692" s="82"/>
      <c r="N1692" s="83"/>
      <c r="O1692" s="68" t="s">
        <v>201</v>
      </c>
      <c r="P1692" s="70">
        <v>43975.843310185184</v>
      </c>
      <c r="Q1692" s="68" t="s">
        <v>4175</v>
      </c>
      <c r="R1692" s="68"/>
      <c r="S1692" s="68"/>
      <c r="T1692" s="68"/>
      <c r="U1692" s="70">
        <v>43975.843310185184</v>
      </c>
      <c r="V1692" s="71" t="s">
        <v>6677</v>
      </c>
      <c r="W1692" s="68"/>
      <c r="X1692" s="68"/>
      <c r="Y1692" s="73" t="s">
        <v>8677</v>
      </c>
      <c r="Z1692" s="68"/>
    </row>
    <row r="1693" spans="1:26" x14ac:dyDescent="0.25">
      <c r="A1693" s="66" t="s">
        <v>1495</v>
      </c>
      <c r="B1693" s="66" t="s">
        <v>2755</v>
      </c>
      <c r="C1693" s="77"/>
      <c r="D1693" s="78"/>
      <c r="E1693" s="79"/>
      <c r="F1693" s="80"/>
      <c r="G1693" s="77"/>
      <c r="H1693" s="76"/>
      <c r="I1693" s="81"/>
      <c r="J1693" s="81"/>
      <c r="K1693" s="36"/>
      <c r="L1693" s="82"/>
      <c r="M1693" s="82"/>
      <c r="N1693" s="83"/>
      <c r="O1693" s="68" t="s">
        <v>201</v>
      </c>
      <c r="P1693" s="70">
        <v>43975.843310185184</v>
      </c>
      <c r="Q1693" s="68" t="s">
        <v>4175</v>
      </c>
      <c r="R1693" s="68"/>
      <c r="S1693" s="68"/>
      <c r="T1693" s="68"/>
      <c r="U1693" s="70">
        <v>43975.843310185184</v>
      </c>
      <c r="V1693" s="71" t="s">
        <v>6677</v>
      </c>
      <c r="W1693" s="68"/>
      <c r="X1693" s="68"/>
      <c r="Y1693" s="73" t="s">
        <v>8677</v>
      </c>
      <c r="Z1693" s="68"/>
    </row>
    <row r="1694" spans="1:26" x14ac:dyDescent="0.25">
      <c r="A1694" s="66" t="s">
        <v>1495</v>
      </c>
      <c r="B1694" s="66" t="s">
        <v>2863</v>
      </c>
      <c r="C1694" s="77"/>
      <c r="D1694" s="78"/>
      <c r="E1694" s="79"/>
      <c r="F1694" s="80"/>
      <c r="G1694" s="77"/>
      <c r="H1694" s="76"/>
      <c r="I1694" s="81"/>
      <c r="J1694" s="81"/>
      <c r="K1694" s="36"/>
      <c r="L1694" s="82"/>
      <c r="M1694" s="82"/>
      <c r="N1694" s="83"/>
      <c r="O1694" s="68" t="s">
        <v>201</v>
      </c>
      <c r="P1694" s="70">
        <v>43975.843391203707</v>
      </c>
      <c r="Q1694" s="68" t="s">
        <v>4337</v>
      </c>
      <c r="R1694" s="68"/>
      <c r="S1694" s="68"/>
      <c r="T1694" s="68" t="s">
        <v>5209</v>
      </c>
      <c r="U1694" s="70">
        <v>43975.843391203707</v>
      </c>
      <c r="V1694" s="71" t="s">
        <v>6678</v>
      </c>
      <c r="W1694" s="68"/>
      <c r="X1694" s="68"/>
      <c r="Y1694" s="73" t="s">
        <v>8678</v>
      </c>
      <c r="Z1694" s="68"/>
    </row>
    <row r="1695" spans="1:26" x14ac:dyDescent="0.25">
      <c r="A1695" s="66" t="s">
        <v>1496</v>
      </c>
      <c r="B1695" s="66" t="s">
        <v>2864</v>
      </c>
      <c r="C1695" s="77"/>
      <c r="D1695" s="78"/>
      <c r="E1695" s="79"/>
      <c r="F1695" s="80"/>
      <c r="G1695" s="77"/>
      <c r="H1695" s="76"/>
      <c r="I1695" s="81"/>
      <c r="J1695" s="81"/>
      <c r="K1695" s="36"/>
      <c r="L1695" s="82"/>
      <c r="M1695" s="82"/>
      <c r="N1695" s="83"/>
      <c r="O1695" s="68" t="s">
        <v>201</v>
      </c>
      <c r="P1695" s="70">
        <v>43975.843391203707</v>
      </c>
      <c r="Q1695" s="68" t="s">
        <v>4338</v>
      </c>
      <c r="R1695" s="71" t="s">
        <v>5085</v>
      </c>
      <c r="S1695" s="68" t="s">
        <v>203</v>
      </c>
      <c r="T1695" s="68"/>
      <c r="U1695" s="70">
        <v>43975.843391203707</v>
      </c>
      <c r="V1695" s="71" t="s">
        <v>6679</v>
      </c>
      <c r="W1695" s="68"/>
      <c r="X1695" s="68"/>
      <c r="Y1695" s="73" t="s">
        <v>8679</v>
      </c>
      <c r="Z1695" s="73" t="s">
        <v>9533</v>
      </c>
    </row>
    <row r="1696" spans="1:26" x14ac:dyDescent="0.25">
      <c r="A1696" s="66" t="s">
        <v>1496</v>
      </c>
      <c r="B1696" s="66" t="s">
        <v>2865</v>
      </c>
      <c r="C1696" s="77"/>
      <c r="D1696" s="78"/>
      <c r="E1696" s="79"/>
      <c r="F1696" s="80"/>
      <c r="G1696" s="77"/>
      <c r="H1696" s="76"/>
      <c r="I1696" s="81"/>
      <c r="J1696" s="81"/>
      <c r="K1696" s="36"/>
      <c r="L1696" s="82"/>
      <c r="M1696" s="82"/>
      <c r="N1696" s="83"/>
      <c r="O1696" s="68" t="s">
        <v>201</v>
      </c>
      <c r="P1696" s="70">
        <v>43975.843391203707</v>
      </c>
      <c r="Q1696" s="68" t="s">
        <v>4338</v>
      </c>
      <c r="R1696" s="71" t="s">
        <v>5085</v>
      </c>
      <c r="S1696" s="68" t="s">
        <v>203</v>
      </c>
      <c r="T1696" s="68"/>
      <c r="U1696" s="70">
        <v>43975.843391203707</v>
      </c>
      <c r="V1696" s="71" t="s">
        <v>6679</v>
      </c>
      <c r="W1696" s="68"/>
      <c r="X1696" s="68"/>
      <c r="Y1696" s="73" t="s">
        <v>8679</v>
      </c>
      <c r="Z1696" s="73" t="s">
        <v>9533</v>
      </c>
    </row>
    <row r="1697" spans="1:26" x14ac:dyDescent="0.25">
      <c r="A1697" s="66" t="s">
        <v>1496</v>
      </c>
      <c r="B1697" s="66" t="s">
        <v>2866</v>
      </c>
      <c r="C1697" s="77"/>
      <c r="D1697" s="78"/>
      <c r="E1697" s="79"/>
      <c r="F1697" s="80"/>
      <c r="G1697" s="77"/>
      <c r="H1697" s="76"/>
      <c r="I1697" s="81"/>
      <c r="J1697" s="81"/>
      <c r="K1697" s="36"/>
      <c r="L1697" s="82"/>
      <c r="M1697" s="82"/>
      <c r="N1697" s="83"/>
      <c r="O1697" s="68" t="s">
        <v>201</v>
      </c>
      <c r="P1697" s="70">
        <v>43975.843391203707</v>
      </c>
      <c r="Q1697" s="68" t="s">
        <v>4338</v>
      </c>
      <c r="R1697" s="71" t="s">
        <v>5085</v>
      </c>
      <c r="S1697" s="68" t="s">
        <v>203</v>
      </c>
      <c r="T1697" s="68"/>
      <c r="U1697" s="70">
        <v>43975.843391203707</v>
      </c>
      <c r="V1697" s="71" t="s">
        <v>6679</v>
      </c>
      <c r="W1697" s="68"/>
      <c r="X1697" s="68"/>
      <c r="Y1697" s="73" t="s">
        <v>8679</v>
      </c>
      <c r="Z1697" s="73" t="s">
        <v>9533</v>
      </c>
    </row>
    <row r="1698" spans="1:26" x14ac:dyDescent="0.25">
      <c r="A1698" s="66" t="s">
        <v>1496</v>
      </c>
      <c r="B1698" s="66" t="s">
        <v>2867</v>
      </c>
      <c r="C1698" s="77"/>
      <c r="D1698" s="78"/>
      <c r="E1698" s="79"/>
      <c r="F1698" s="80"/>
      <c r="G1698" s="77"/>
      <c r="H1698" s="76"/>
      <c r="I1698" s="81"/>
      <c r="J1698" s="81"/>
      <c r="K1698" s="36"/>
      <c r="L1698" s="82"/>
      <c r="M1698" s="82"/>
      <c r="N1698" s="83"/>
      <c r="O1698" s="68" t="s">
        <v>201</v>
      </c>
      <c r="P1698" s="70">
        <v>43975.843391203707</v>
      </c>
      <c r="Q1698" s="68" t="s">
        <v>4338</v>
      </c>
      <c r="R1698" s="71" t="s">
        <v>5085</v>
      </c>
      <c r="S1698" s="68" t="s">
        <v>203</v>
      </c>
      <c r="T1698" s="68"/>
      <c r="U1698" s="70">
        <v>43975.843391203707</v>
      </c>
      <c r="V1698" s="71" t="s">
        <v>6679</v>
      </c>
      <c r="W1698" s="68"/>
      <c r="X1698" s="68"/>
      <c r="Y1698" s="73" t="s">
        <v>8679</v>
      </c>
      <c r="Z1698" s="73" t="s">
        <v>9533</v>
      </c>
    </row>
    <row r="1699" spans="1:26" x14ac:dyDescent="0.25">
      <c r="A1699" s="66" t="s">
        <v>1496</v>
      </c>
      <c r="B1699" s="66" t="s">
        <v>2868</v>
      </c>
      <c r="C1699" s="77"/>
      <c r="D1699" s="78"/>
      <c r="E1699" s="79"/>
      <c r="F1699" s="80"/>
      <c r="G1699" s="77"/>
      <c r="H1699" s="76"/>
      <c r="I1699" s="81"/>
      <c r="J1699" s="81"/>
      <c r="K1699" s="36"/>
      <c r="L1699" s="82"/>
      <c r="M1699" s="82"/>
      <c r="N1699" s="83"/>
      <c r="O1699" s="68" t="s">
        <v>201</v>
      </c>
      <c r="P1699" s="70">
        <v>43975.843391203707</v>
      </c>
      <c r="Q1699" s="68" t="s">
        <v>4338</v>
      </c>
      <c r="R1699" s="71" t="s">
        <v>5085</v>
      </c>
      <c r="S1699" s="68" t="s">
        <v>203</v>
      </c>
      <c r="T1699" s="68"/>
      <c r="U1699" s="70">
        <v>43975.843391203707</v>
      </c>
      <c r="V1699" s="71" t="s">
        <v>6679</v>
      </c>
      <c r="W1699" s="68"/>
      <c r="X1699" s="68"/>
      <c r="Y1699" s="73" t="s">
        <v>8679</v>
      </c>
      <c r="Z1699" s="73" t="s">
        <v>9533</v>
      </c>
    </row>
    <row r="1700" spans="1:26" x14ac:dyDescent="0.25">
      <c r="A1700" s="66" t="s">
        <v>1496</v>
      </c>
      <c r="B1700" s="66" t="s">
        <v>2869</v>
      </c>
      <c r="C1700" s="77"/>
      <c r="D1700" s="78"/>
      <c r="E1700" s="79"/>
      <c r="F1700" s="80"/>
      <c r="G1700" s="77"/>
      <c r="H1700" s="76"/>
      <c r="I1700" s="81"/>
      <c r="J1700" s="81"/>
      <c r="K1700" s="36"/>
      <c r="L1700" s="82"/>
      <c r="M1700" s="82"/>
      <c r="N1700" s="83"/>
      <c r="O1700" s="68" t="s">
        <v>201</v>
      </c>
      <c r="P1700" s="70">
        <v>43975.843391203707</v>
      </c>
      <c r="Q1700" s="68" t="s">
        <v>4338</v>
      </c>
      <c r="R1700" s="71" t="s">
        <v>5085</v>
      </c>
      <c r="S1700" s="68" t="s">
        <v>203</v>
      </c>
      <c r="T1700" s="68"/>
      <c r="U1700" s="70">
        <v>43975.843391203707</v>
      </c>
      <c r="V1700" s="71" t="s">
        <v>6679</v>
      </c>
      <c r="W1700" s="68"/>
      <c r="X1700" s="68"/>
      <c r="Y1700" s="73" t="s">
        <v>8679</v>
      </c>
      <c r="Z1700" s="73" t="s">
        <v>9533</v>
      </c>
    </row>
    <row r="1701" spans="1:26" x14ac:dyDescent="0.25">
      <c r="A1701" s="66" t="s">
        <v>1496</v>
      </c>
      <c r="B1701" s="66" t="s">
        <v>2870</v>
      </c>
      <c r="C1701" s="77"/>
      <c r="D1701" s="78"/>
      <c r="E1701" s="79"/>
      <c r="F1701" s="80"/>
      <c r="G1701" s="77"/>
      <c r="H1701" s="76"/>
      <c r="I1701" s="81"/>
      <c r="J1701" s="81"/>
      <c r="K1701" s="36"/>
      <c r="L1701" s="82"/>
      <c r="M1701" s="82"/>
      <c r="N1701" s="83"/>
      <c r="O1701" s="68" t="s">
        <v>202</v>
      </c>
      <c r="P1701" s="70">
        <v>43975.843391203707</v>
      </c>
      <c r="Q1701" s="68" t="s">
        <v>4338</v>
      </c>
      <c r="R1701" s="71" t="s">
        <v>5085</v>
      </c>
      <c r="S1701" s="68" t="s">
        <v>203</v>
      </c>
      <c r="T1701" s="68"/>
      <c r="U1701" s="70">
        <v>43975.843391203707</v>
      </c>
      <c r="V1701" s="71" t="s">
        <v>6679</v>
      </c>
      <c r="W1701" s="68"/>
      <c r="X1701" s="68"/>
      <c r="Y1701" s="73" t="s">
        <v>8679</v>
      </c>
      <c r="Z1701" s="73" t="s">
        <v>9533</v>
      </c>
    </row>
    <row r="1702" spans="1:26" x14ac:dyDescent="0.25">
      <c r="A1702" s="66" t="s">
        <v>1497</v>
      </c>
      <c r="B1702" s="66" t="s">
        <v>2155</v>
      </c>
      <c r="C1702" s="77"/>
      <c r="D1702" s="78"/>
      <c r="E1702" s="79"/>
      <c r="F1702" s="80"/>
      <c r="G1702" s="77"/>
      <c r="H1702" s="76"/>
      <c r="I1702" s="81"/>
      <c r="J1702" s="81"/>
      <c r="K1702" s="36"/>
      <c r="L1702" s="82"/>
      <c r="M1702" s="82"/>
      <c r="N1702" s="83"/>
      <c r="O1702" s="68" t="s">
        <v>201</v>
      </c>
      <c r="P1702" s="70">
        <v>43975.843391203707</v>
      </c>
      <c r="Q1702" s="68" t="s">
        <v>3342</v>
      </c>
      <c r="R1702" s="68"/>
      <c r="S1702" s="68"/>
      <c r="T1702" s="68"/>
      <c r="U1702" s="70">
        <v>43975.843391203707</v>
      </c>
      <c r="V1702" s="71" t="s">
        <v>6680</v>
      </c>
      <c r="W1702" s="68"/>
      <c r="X1702" s="68"/>
      <c r="Y1702" s="73" t="s">
        <v>8680</v>
      </c>
      <c r="Z1702" s="68"/>
    </row>
    <row r="1703" spans="1:26" x14ac:dyDescent="0.25">
      <c r="A1703" s="66" t="s">
        <v>1498</v>
      </c>
      <c r="B1703" s="66" t="s">
        <v>2871</v>
      </c>
      <c r="C1703" s="77"/>
      <c r="D1703" s="78"/>
      <c r="E1703" s="79"/>
      <c r="F1703" s="80"/>
      <c r="G1703" s="77"/>
      <c r="H1703" s="76"/>
      <c r="I1703" s="81"/>
      <c r="J1703" s="81"/>
      <c r="K1703" s="36"/>
      <c r="L1703" s="82"/>
      <c r="M1703" s="82"/>
      <c r="N1703" s="83"/>
      <c r="O1703" s="68" t="s">
        <v>201</v>
      </c>
      <c r="P1703" s="70">
        <v>43975.843391203707</v>
      </c>
      <c r="Q1703" s="68" t="s">
        <v>4339</v>
      </c>
      <c r="R1703" s="68"/>
      <c r="S1703" s="68"/>
      <c r="T1703" s="68"/>
      <c r="U1703" s="70">
        <v>43975.843391203707</v>
      </c>
      <c r="V1703" s="71" t="s">
        <v>6681</v>
      </c>
      <c r="W1703" s="68"/>
      <c r="X1703" s="68"/>
      <c r="Y1703" s="73" t="s">
        <v>8681</v>
      </c>
      <c r="Z1703" s="73" t="s">
        <v>9534</v>
      </c>
    </row>
    <row r="1704" spans="1:26" x14ac:dyDescent="0.25">
      <c r="A1704" s="66" t="s">
        <v>1498</v>
      </c>
      <c r="B1704" s="66" t="s">
        <v>2872</v>
      </c>
      <c r="C1704" s="77"/>
      <c r="D1704" s="78"/>
      <c r="E1704" s="79"/>
      <c r="F1704" s="80"/>
      <c r="G1704" s="77"/>
      <c r="H1704" s="76"/>
      <c r="I1704" s="81"/>
      <c r="J1704" s="81"/>
      <c r="K1704" s="36"/>
      <c r="L1704" s="82"/>
      <c r="M1704" s="82"/>
      <c r="N1704" s="83"/>
      <c r="O1704" s="68" t="s">
        <v>201</v>
      </c>
      <c r="P1704" s="70">
        <v>43975.843391203707</v>
      </c>
      <c r="Q1704" s="68" t="s">
        <v>4339</v>
      </c>
      <c r="R1704" s="68"/>
      <c r="S1704" s="68"/>
      <c r="T1704" s="68"/>
      <c r="U1704" s="70">
        <v>43975.843391203707</v>
      </c>
      <c r="V1704" s="71" t="s">
        <v>6681</v>
      </c>
      <c r="W1704" s="68"/>
      <c r="X1704" s="68"/>
      <c r="Y1704" s="73" t="s">
        <v>8681</v>
      </c>
      <c r="Z1704" s="73" t="s">
        <v>9534</v>
      </c>
    </row>
    <row r="1705" spans="1:26" x14ac:dyDescent="0.25">
      <c r="A1705" s="66" t="s">
        <v>1498</v>
      </c>
      <c r="B1705" s="66" t="s">
        <v>2873</v>
      </c>
      <c r="C1705" s="77"/>
      <c r="D1705" s="78"/>
      <c r="E1705" s="79"/>
      <c r="F1705" s="80"/>
      <c r="G1705" s="77"/>
      <c r="H1705" s="76"/>
      <c r="I1705" s="81"/>
      <c r="J1705" s="81"/>
      <c r="K1705" s="36"/>
      <c r="L1705" s="82"/>
      <c r="M1705" s="82"/>
      <c r="N1705" s="83"/>
      <c r="O1705" s="68" t="s">
        <v>202</v>
      </c>
      <c r="P1705" s="70">
        <v>43975.843391203707</v>
      </c>
      <c r="Q1705" s="68" t="s">
        <v>4339</v>
      </c>
      <c r="R1705" s="68"/>
      <c r="S1705" s="68"/>
      <c r="T1705" s="68"/>
      <c r="U1705" s="70">
        <v>43975.843391203707</v>
      </c>
      <c r="V1705" s="71" t="s">
        <v>6681</v>
      </c>
      <c r="W1705" s="68"/>
      <c r="X1705" s="68"/>
      <c r="Y1705" s="73" t="s">
        <v>8681</v>
      </c>
      <c r="Z1705" s="73" t="s">
        <v>9534</v>
      </c>
    </row>
    <row r="1706" spans="1:26" x14ac:dyDescent="0.25">
      <c r="A1706" s="66" t="s">
        <v>1499</v>
      </c>
      <c r="B1706" s="66" t="s">
        <v>2863</v>
      </c>
      <c r="C1706" s="77"/>
      <c r="D1706" s="78"/>
      <c r="E1706" s="79"/>
      <c r="F1706" s="80"/>
      <c r="G1706" s="77"/>
      <c r="H1706" s="76"/>
      <c r="I1706" s="81"/>
      <c r="J1706" s="81"/>
      <c r="K1706" s="36"/>
      <c r="L1706" s="82"/>
      <c r="M1706" s="82"/>
      <c r="N1706" s="83"/>
      <c r="O1706" s="68" t="s">
        <v>201</v>
      </c>
      <c r="P1706" s="70">
        <v>43975.843402777777</v>
      </c>
      <c r="Q1706" s="68" t="s">
        <v>4337</v>
      </c>
      <c r="R1706" s="68"/>
      <c r="S1706" s="68"/>
      <c r="T1706" s="68" t="s">
        <v>5209</v>
      </c>
      <c r="U1706" s="70">
        <v>43975.843402777777</v>
      </c>
      <c r="V1706" s="71" t="s">
        <v>6682</v>
      </c>
      <c r="W1706" s="68"/>
      <c r="X1706" s="68"/>
      <c r="Y1706" s="73" t="s">
        <v>8682</v>
      </c>
      <c r="Z1706" s="68"/>
    </row>
    <row r="1707" spans="1:26" x14ac:dyDescent="0.25">
      <c r="A1707" s="66" t="s">
        <v>1500</v>
      </c>
      <c r="B1707" s="66" t="s">
        <v>1500</v>
      </c>
      <c r="C1707" s="77"/>
      <c r="D1707" s="78"/>
      <c r="E1707" s="79"/>
      <c r="F1707" s="80"/>
      <c r="G1707" s="77"/>
      <c r="H1707" s="76"/>
      <c r="I1707" s="81"/>
      <c r="J1707" s="81"/>
      <c r="K1707" s="36"/>
      <c r="L1707" s="82"/>
      <c r="M1707" s="82"/>
      <c r="N1707" s="83"/>
      <c r="O1707" s="68" t="s">
        <v>186</v>
      </c>
      <c r="P1707" s="70">
        <v>43975.843402777777</v>
      </c>
      <c r="Q1707" s="68" t="s">
        <v>4340</v>
      </c>
      <c r="R1707" s="68"/>
      <c r="S1707" s="68"/>
      <c r="T1707" s="68"/>
      <c r="U1707" s="70">
        <v>43975.843402777777</v>
      </c>
      <c r="V1707" s="71" t="s">
        <v>6683</v>
      </c>
      <c r="W1707" s="68"/>
      <c r="X1707" s="68"/>
      <c r="Y1707" s="73" t="s">
        <v>8683</v>
      </c>
      <c r="Z1707" s="68"/>
    </row>
    <row r="1708" spans="1:26" x14ac:dyDescent="0.25">
      <c r="A1708" s="66" t="s">
        <v>1501</v>
      </c>
      <c r="B1708" s="66" t="s">
        <v>2874</v>
      </c>
      <c r="C1708" s="77"/>
      <c r="D1708" s="78"/>
      <c r="E1708" s="79"/>
      <c r="F1708" s="80"/>
      <c r="G1708" s="77"/>
      <c r="H1708" s="76"/>
      <c r="I1708" s="81"/>
      <c r="J1708" s="81"/>
      <c r="K1708" s="36"/>
      <c r="L1708" s="82"/>
      <c r="M1708" s="82"/>
      <c r="N1708" s="83"/>
      <c r="O1708" s="68" t="s">
        <v>202</v>
      </c>
      <c r="P1708" s="70">
        <v>43975.843402777777</v>
      </c>
      <c r="Q1708" s="68" t="s">
        <v>4341</v>
      </c>
      <c r="R1708" s="71" t="s">
        <v>5086</v>
      </c>
      <c r="S1708" s="68" t="s">
        <v>203</v>
      </c>
      <c r="T1708" s="68"/>
      <c r="U1708" s="70">
        <v>43975.843402777777</v>
      </c>
      <c r="V1708" s="71" t="s">
        <v>6684</v>
      </c>
      <c r="W1708" s="68"/>
      <c r="X1708" s="68"/>
      <c r="Y1708" s="73" t="s">
        <v>8684</v>
      </c>
      <c r="Z1708" s="73" t="s">
        <v>9535</v>
      </c>
    </row>
    <row r="1709" spans="1:26" x14ac:dyDescent="0.25">
      <c r="A1709" s="66" t="s">
        <v>1502</v>
      </c>
      <c r="B1709" s="66" t="s">
        <v>2875</v>
      </c>
      <c r="C1709" s="77"/>
      <c r="D1709" s="78"/>
      <c r="E1709" s="79"/>
      <c r="F1709" s="80"/>
      <c r="G1709" s="77"/>
      <c r="H1709" s="76"/>
      <c r="I1709" s="81"/>
      <c r="J1709" s="81"/>
      <c r="K1709" s="36"/>
      <c r="L1709" s="82"/>
      <c r="M1709" s="82"/>
      <c r="N1709" s="83"/>
      <c r="O1709" s="68" t="s">
        <v>202</v>
      </c>
      <c r="P1709" s="70">
        <v>43975.843402777777</v>
      </c>
      <c r="Q1709" s="68" t="s">
        <v>4342</v>
      </c>
      <c r="R1709" s="71" t="s">
        <v>5087</v>
      </c>
      <c r="S1709" s="68" t="s">
        <v>203</v>
      </c>
      <c r="T1709" s="68"/>
      <c r="U1709" s="70">
        <v>43975.843402777777</v>
      </c>
      <c r="V1709" s="71" t="s">
        <v>6685</v>
      </c>
      <c r="W1709" s="68"/>
      <c r="X1709" s="68"/>
      <c r="Y1709" s="73" t="s">
        <v>8685</v>
      </c>
      <c r="Z1709" s="73" t="s">
        <v>9536</v>
      </c>
    </row>
    <row r="1710" spans="1:26" x14ac:dyDescent="0.25">
      <c r="A1710" s="66" t="s">
        <v>1503</v>
      </c>
      <c r="B1710" s="66" t="s">
        <v>2403</v>
      </c>
      <c r="C1710" s="77"/>
      <c r="D1710" s="78"/>
      <c r="E1710" s="79"/>
      <c r="F1710" s="80"/>
      <c r="G1710" s="77"/>
      <c r="H1710" s="76"/>
      <c r="I1710" s="81"/>
      <c r="J1710" s="81"/>
      <c r="K1710" s="36"/>
      <c r="L1710" s="82"/>
      <c r="M1710" s="82"/>
      <c r="N1710" s="83"/>
      <c r="O1710" s="68" t="s">
        <v>201</v>
      </c>
      <c r="P1710" s="70">
        <v>43975.843402777777</v>
      </c>
      <c r="Q1710" s="68" t="s">
        <v>4343</v>
      </c>
      <c r="R1710" s="68"/>
      <c r="S1710" s="68"/>
      <c r="T1710" s="68"/>
      <c r="U1710" s="70">
        <v>43975.843402777777</v>
      </c>
      <c r="V1710" s="71" t="s">
        <v>6686</v>
      </c>
      <c r="W1710" s="68"/>
      <c r="X1710" s="68"/>
      <c r="Y1710" s="73" t="s">
        <v>8686</v>
      </c>
      <c r="Z1710" s="68"/>
    </row>
    <row r="1711" spans="1:26" x14ac:dyDescent="0.25">
      <c r="A1711" s="66" t="s">
        <v>1504</v>
      </c>
      <c r="B1711" s="66" t="s">
        <v>2876</v>
      </c>
      <c r="C1711" s="77"/>
      <c r="D1711" s="78"/>
      <c r="E1711" s="79"/>
      <c r="F1711" s="80"/>
      <c r="G1711" s="77"/>
      <c r="H1711" s="76"/>
      <c r="I1711" s="81"/>
      <c r="J1711" s="81"/>
      <c r="K1711" s="36"/>
      <c r="L1711" s="82"/>
      <c r="M1711" s="82"/>
      <c r="N1711" s="83"/>
      <c r="O1711" s="68" t="s">
        <v>201</v>
      </c>
      <c r="P1711" s="70">
        <v>43975.843402777777</v>
      </c>
      <c r="Q1711" s="68" t="s">
        <v>4344</v>
      </c>
      <c r="R1711" s="68"/>
      <c r="S1711" s="68"/>
      <c r="T1711" s="68" t="s">
        <v>5285</v>
      </c>
      <c r="U1711" s="70">
        <v>43975.843402777777</v>
      </c>
      <c r="V1711" s="71" t="s">
        <v>6687</v>
      </c>
      <c r="W1711" s="68"/>
      <c r="X1711" s="68"/>
      <c r="Y1711" s="73" t="s">
        <v>8687</v>
      </c>
      <c r="Z1711" s="68"/>
    </row>
    <row r="1712" spans="1:26" x14ac:dyDescent="0.25">
      <c r="A1712" s="66" t="s">
        <v>1505</v>
      </c>
      <c r="B1712" s="66" t="s">
        <v>2877</v>
      </c>
      <c r="C1712" s="77"/>
      <c r="D1712" s="78"/>
      <c r="E1712" s="79"/>
      <c r="F1712" s="80"/>
      <c r="G1712" s="77"/>
      <c r="H1712" s="76"/>
      <c r="I1712" s="81"/>
      <c r="J1712" s="81"/>
      <c r="K1712" s="36"/>
      <c r="L1712" s="82"/>
      <c r="M1712" s="82"/>
      <c r="N1712" s="83"/>
      <c r="O1712" s="68" t="s">
        <v>201</v>
      </c>
      <c r="P1712" s="70">
        <v>43975.843402777777</v>
      </c>
      <c r="Q1712" s="68" t="s">
        <v>4345</v>
      </c>
      <c r="R1712" s="68"/>
      <c r="S1712" s="68"/>
      <c r="T1712" s="68"/>
      <c r="U1712" s="70">
        <v>43975.843402777777</v>
      </c>
      <c r="V1712" s="71" t="s">
        <v>6688</v>
      </c>
      <c r="W1712" s="68"/>
      <c r="X1712" s="68"/>
      <c r="Y1712" s="73" t="s">
        <v>8688</v>
      </c>
      <c r="Z1712" s="68"/>
    </row>
    <row r="1713" spans="1:26" x14ac:dyDescent="0.25">
      <c r="A1713" s="66" t="s">
        <v>1506</v>
      </c>
      <c r="B1713" s="66" t="s">
        <v>2087</v>
      </c>
      <c r="C1713" s="77"/>
      <c r="D1713" s="78"/>
      <c r="E1713" s="79"/>
      <c r="F1713" s="80"/>
      <c r="G1713" s="77"/>
      <c r="H1713" s="76"/>
      <c r="I1713" s="81"/>
      <c r="J1713" s="81"/>
      <c r="K1713" s="36"/>
      <c r="L1713" s="82"/>
      <c r="M1713" s="82"/>
      <c r="N1713" s="83"/>
      <c r="O1713" s="68" t="s">
        <v>201</v>
      </c>
      <c r="P1713" s="70">
        <v>43975.843402777777</v>
      </c>
      <c r="Q1713" s="68" t="s">
        <v>3290</v>
      </c>
      <c r="R1713" s="68"/>
      <c r="S1713" s="68"/>
      <c r="T1713" s="68" t="s">
        <v>5217</v>
      </c>
      <c r="U1713" s="70">
        <v>43975.843402777777</v>
      </c>
      <c r="V1713" s="71" t="s">
        <v>6689</v>
      </c>
      <c r="W1713" s="68"/>
      <c r="X1713" s="68"/>
      <c r="Y1713" s="73" t="s">
        <v>8689</v>
      </c>
      <c r="Z1713" s="68"/>
    </row>
    <row r="1714" spans="1:26" x14ac:dyDescent="0.25">
      <c r="A1714" s="66" t="s">
        <v>1507</v>
      </c>
      <c r="B1714" s="66" t="s">
        <v>1507</v>
      </c>
      <c r="C1714" s="77"/>
      <c r="D1714" s="78"/>
      <c r="E1714" s="79"/>
      <c r="F1714" s="80"/>
      <c r="G1714" s="77"/>
      <c r="H1714" s="76"/>
      <c r="I1714" s="81"/>
      <c r="J1714" s="81"/>
      <c r="K1714" s="36"/>
      <c r="L1714" s="82"/>
      <c r="M1714" s="82"/>
      <c r="N1714" s="83"/>
      <c r="O1714" s="68" t="s">
        <v>186</v>
      </c>
      <c r="P1714" s="70">
        <v>43975.843402777777</v>
      </c>
      <c r="Q1714" s="68" t="s">
        <v>4346</v>
      </c>
      <c r="R1714" s="71" t="s">
        <v>5088</v>
      </c>
      <c r="S1714" s="68" t="s">
        <v>203</v>
      </c>
      <c r="T1714" s="68"/>
      <c r="U1714" s="70">
        <v>43975.843402777777</v>
      </c>
      <c r="V1714" s="71" t="s">
        <v>6690</v>
      </c>
      <c r="W1714" s="68"/>
      <c r="X1714" s="68"/>
      <c r="Y1714" s="73" t="s">
        <v>8690</v>
      </c>
      <c r="Z1714" s="68"/>
    </row>
    <row r="1715" spans="1:26" x14ac:dyDescent="0.25">
      <c r="A1715" s="66" t="s">
        <v>1508</v>
      </c>
      <c r="B1715" s="66" t="s">
        <v>2878</v>
      </c>
      <c r="C1715" s="77"/>
      <c r="D1715" s="78"/>
      <c r="E1715" s="79"/>
      <c r="F1715" s="80"/>
      <c r="G1715" s="77"/>
      <c r="H1715" s="76"/>
      <c r="I1715" s="81"/>
      <c r="J1715" s="81"/>
      <c r="K1715" s="36"/>
      <c r="L1715" s="82"/>
      <c r="M1715" s="82"/>
      <c r="N1715" s="83"/>
      <c r="O1715" s="68" t="s">
        <v>201</v>
      </c>
      <c r="P1715" s="70">
        <v>43975.843402777777</v>
      </c>
      <c r="Q1715" s="68" t="s">
        <v>4347</v>
      </c>
      <c r="R1715" s="71" t="s">
        <v>5089</v>
      </c>
      <c r="S1715" s="68" t="s">
        <v>203</v>
      </c>
      <c r="T1715" s="68"/>
      <c r="U1715" s="70">
        <v>43975.843402777777</v>
      </c>
      <c r="V1715" s="71" t="s">
        <v>6691</v>
      </c>
      <c r="W1715" s="68"/>
      <c r="X1715" s="68"/>
      <c r="Y1715" s="73" t="s">
        <v>8691</v>
      </c>
      <c r="Z1715" s="73" t="s">
        <v>9537</v>
      </c>
    </row>
    <row r="1716" spans="1:26" x14ac:dyDescent="0.25">
      <c r="A1716" s="66" t="s">
        <v>1508</v>
      </c>
      <c r="B1716" s="66" t="s">
        <v>2879</v>
      </c>
      <c r="C1716" s="77"/>
      <c r="D1716" s="78"/>
      <c r="E1716" s="79"/>
      <c r="F1716" s="80"/>
      <c r="G1716" s="77"/>
      <c r="H1716" s="76"/>
      <c r="I1716" s="81"/>
      <c r="J1716" s="81"/>
      <c r="K1716" s="36"/>
      <c r="L1716" s="82"/>
      <c r="M1716" s="82"/>
      <c r="N1716" s="83"/>
      <c r="O1716" s="68" t="s">
        <v>202</v>
      </c>
      <c r="P1716" s="70">
        <v>43975.843402777777</v>
      </c>
      <c r="Q1716" s="68" t="s">
        <v>4347</v>
      </c>
      <c r="R1716" s="71" t="s">
        <v>5089</v>
      </c>
      <c r="S1716" s="68" t="s">
        <v>203</v>
      </c>
      <c r="T1716" s="68"/>
      <c r="U1716" s="70">
        <v>43975.843402777777</v>
      </c>
      <c r="V1716" s="71" t="s">
        <v>6691</v>
      </c>
      <c r="W1716" s="68"/>
      <c r="X1716" s="68"/>
      <c r="Y1716" s="73" t="s">
        <v>8691</v>
      </c>
      <c r="Z1716" s="73" t="s">
        <v>9537</v>
      </c>
    </row>
    <row r="1717" spans="1:26" x14ac:dyDescent="0.25">
      <c r="A1717" s="66" t="s">
        <v>1509</v>
      </c>
      <c r="B1717" s="66" t="s">
        <v>2155</v>
      </c>
      <c r="C1717" s="77"/>
      <c r="D1717" s="78"/>
      <c r="E1717" s="79"/>
      <c r="F1717" s="80"/>
      <c r="G1717" s="77"/>
      <c r="H1717" s="76"/>
      <c r="I1717" s="81"/>
      <c r="J1717" s="81"/>
      <c r="K1717" s="36"/>
      <c r="L1717" s="82"/>
      <c r="M1717" s="82"/>
      <c r="N1717" s="83"/>
      <c r="O1717" s="68" t="s">
        <v>201</v>
      </c>
      <c r="P1717" s="70">
        <v>43975.843402777777</v>
      </c>
      <c r="Q1717" s="68" t="s">
        <v>3342</v>
      </c>
      <c r="R1717" s="68"/>
      <c r="S1717" s="68"/>
      <c r="T1717" s="68"/>
      <c r="U1717" s="70">
        <v>43975.843402777777</v>
      </c>
      <c r="V1717" s="71" t="s">
        <v>6692</v>
      </c>
      <c r="W1717" s="68"/>
      <c r="X1717" s="68"/>
      <c r="Y1717" s="73" t="s">
        <v>8692</v>
      </c>
      <c r="Z1717" s="68"/>
    </row>
    <row r="1718" spans="1:26" x14ac:dyDescent="0.25">
      <c r="A1718" s="66" t="s">
        <v>1510</v>
      </c>
      <c r="B1718" s="66" t="s">
        <v>2880</v>
      </c>
      <c r="C1718" s="77"/>
      <c r="D1718" s="78"/>
      <c r="E1718" s="79"/>
      <c r="F1718" s="80"/>
      <c r="G1718" s="77"/>
      <c r="H1718" s="76"/>
      <c r="I1718" s="81"/>
      <c r="J1718" s="81"/>
      <c r="K1718" s="36"/>
      <c r="L1718" s="82"/>
      <c r="M1718" s="82"/>
      <c r="N1718" s="83"/>
      <c r="O1718" s="68" t="s">
        <v>201</v>
      </c>
      <c r="P1718" s="70">
        <v>43975.843402777777</v>
      </c>
      <c r="Q1718" s="68" t="s">
        <v>4348</v>
      </c>
      <c r="R1718" s="68"/>
      <c r="S1718" s="68"/>
      <c r="T1718" s="68"/>
      <c r="U1718" s="70">
        <v>43975.843402777777</v>
      </c>
      <c r="V1718" s="71" t="s">
        <v>6693</v>
      </c>
      <c r="W1718" s="68"/>
      <c r="X1718" s="68"/>
      <c r="Y1718" s="73" t="s">
        <v>8693</v>
      </c>
      <c r="Z1718" s="68"/>
    </row>
    <row r="1719" spans="1:26" x14ac:dyDescent="0.25">
      <c r="A1719" s="66" t="s">
        <v>1511</v>
      </c>
      <c r="B1719" s="66" t="s">
        <v>2497</v>
      </c>
      <c r="C1719" s="77"/>
      <c r="D1719" s="78"/>
      <c r="E1719" s="79"/>
      <c r="F1719" s="80"/>
      <c r="G1719" s="77"/>
      <c r="H1719" s="76"/>
      <c r="I1719" s="81"/>
      <c r="J1719" s="81"/>
      <c r="K1719" s="36"/>
      <c r="L1719" s="82"/>
      <c r="M1719" s="82"/>
      <c r="N1719" s="83"/>
      <c r="O1719" s="68" t="s">
        <v>201</v>
      </c>
      <c r="P1719" s="70">
        <v>43975.843402777777</v>
      </c>
      <c r="Q1719" s="68" t="s">
        <v>4349</v>
      </c>
      <c r="R1719" s="68"/>
      <c r="S1719" s="68"/>
      <c r="T1719" s="68"/>
      <c r="U1719" s="70">
        <v>43975.843402777777</v>
      </c>
      <c r="V1719" s="71" t="s">
        <v>6694</v>
      </c>
      <c r="W1719" s="68"/>
      <c r="X1719" s="68"/>
      <c r="Y1719" s="73" t="s">
        <v>8694</v>
      </c>
      <c r="Z1719" s="68"/>
    </row>
    <row r="1720" spans="1:26" x14ac:dyDescent="0.25">
      <c r="A1720" s="66" t="s">
        <v>1512</v>
      </c>
      <c r="B1720" s="66" t="s">
        <v>1512</v>
      </c>
      <c r="C1720" s="77"/>
      <c r="D1720" s="78"/>
      <c r="E1720" s="79"/>
      <c r="F1720" s="80"/>
      <c r="G1720" s="77"/>
      <c r="H1720" s="76"/>
      <c r="I1720" s="81"/>
      <c r="J1720" s="81"/>
      <c r="K1720" s="36"/>
      <c r="L1720" s="82"/>
      <c r="M1720" s="82"/>
      <c r="N1720" s="83"/>
      <c r="O1720" s="68" t="s">
        <v>186</v>
      </c>
      <c r="P1720" s="70">
        <v>43975.843402777777</v>
      </c>
      <c r="Q1720" s="68" t="s">
        <v>4350</v>
      </c>
      <c r="R1720" s="71" t="s">
        <v>5090</v>
      </c>
      <c r="S1720" s="68" t="s">
        <v>203</v>
      </c>
      <c r="T1720" s="68"/>
      <c r="U1720" s="70">
        <v>43975.843402777777</v>
      </c>
      <c r="V1720" s="71" t="s">
        <v>6695</v>
      </c>
      <c r="W1720" s="68"/>
      <c r="X1720" s="68"/>
      <c r="Y1720" s="73" t="s">
        <v>8695</v>
      </c>
      <c r="Z1720" s="68"/>
    </row>
    <row r="1721" spans="1:26" x14ac:dyDescent="0.25">
      <c r="A1721" s="66" t="s">
        <v>1513</v>
      </c>
      <c r="B1721" s="66" t="s">
        <v>1513</v>
      </c>
      <c r="C1721" s="77"/>
      <c r="D1721" s="78"/>
      <c r="E1721" s="79"/>
      <c r="F1721" s="80"/>
      <c r="G1721" s="77"/>
      <c r="H1721" s="76"/>
      <c r="I1721" s="81"/>
      <c r="J1721" s="81"/>
      <c r="K1721" s="36"/>
      <c r="L1721" s="82"/>
      <c r="M1721" s="82"/>
      <c r="N1721" s="83"/>
      <c r="O1721" s="68" t="s">
        <v>186</v>
      </c>
      <c r="P1721" s="70">
        <v>43975.842824074076</v>
      </c>
      <c r="Q1721" s="68" t="s">
        <v>4351</v>
      </c>
      <c r="R1721" s="71" t="s">
        <v>5091</v>
      </c>
      <c r="S1721" s="68" t="s">
        <v>203</v>
      </c>
      <c r="T1721" s="68"/>
      <c r="U1721" s="70">
        <v>43975.842824074076</v>
      </c>
      <c r="V1721" s="71" t="s">
        <v>6696</v>
      </c>
      <c r="W1721" s="68"/>
      <c r="X1721" s="68"/>
      <c r="Y1721" s="73" t="s">
        <v>8696</v>
      </c>
      <c r="Z1721" s="68"/>
    </row>
    <row r="1722" spans="1:26" x14ac:dyDescent="0.25">
      <c r="A1722" s="66" t="s">
        <v>1513</v>
      </c>
      <c r="B1722" s="66" t="s">
        <v>1513</v>
      </c>
      <c r="C1722" s="77"/>
      <c r="D1722" s="78"/>
      <c r="E1722" s="79"/>
      <c r="F1722" s="80"/>
      <c r="G1722" s="77"/>
      <c r="H1722" s="76"/>
      <c r="I1722" s="81"/>
      <c r="J1722" s="81"/>
      <c r="K1722" s="36"/>
      <c r="L1722" s="82"/>
      <c r="M1722" s="82"/>
      <c r="N1722" s="83"/>
      <c r="O1722" s="68" t="s">
        <v>186</v>
      </c>
      <c r="P1722" s="70">
        <v>43975.843402777777</v>
      </c>
      <c r="Q1722" s="68" t="s">
        <v>4352</v>
      </c>
      <c r="R1722" s="71" t="s">
        <v>5092</v>
      </c>
      <c r="S1722" s="68" t="s">
        <v>203</v>
      </c>
      <c r="T1722" s="68"/>
      <c r="U1722" s="70">
        <v>43975.843402777777</v>
      </c>
      <c r="V1722" s="71" t="s">
        <v>6697</v>
      </c>
      <c r="W1722" s="68"/>
      <c r="X1722" s="68"/>
      <c r="Y1722" s="73" t="s">
        <v>8697</v>
      </c>
      <c r="Z1722" s="73" t="s">
        <v>8696</v>
      </c>
    </row>
    <row r="1723" spans="1:26" x14ac:dyDescent="0.25">
      <c r="A1723" s="66" t="s">
        <v>1514</v>
      </c>
      <c r="B1723" s="66" t="s">
        <v>1884</v>
      </c>
      <c r="C1723" s="77"/>
      <c r="D1723" s="78"/>
      <c r="E1723" s="79"/>
      <c r="F1723" s="80"/>
      <c r="G1723" s="77"/>
      <c r="H1723" s="76"/>
      <c r="I1723" s="81"/>
      <c r="J1723" s="81"/>
      <c r="K1723" s="36"/>
      <c r="L1723" s="82"/>
      <c r="M1723" s="82"/>
      <c r="N1723" s="83"/>
      <c r="O1723" s="68" t="s">
        <v>201</v>
      </c>
      <c r="P1723" s="70">
        <v>43975.843402777777</v>
      </c>
      <c r="Q1723" s="68" t="s">
        <v>4353</v>
      </c>
      <c r="R1723" s="68"/>
      <c r="S1723" s="68"/>
      <c r="T1723" s="68"/>
      <c r="U1723" s="70">
        <v>43975.843402777777</v>
      </c>
      <c r="V1723" s="71" t="s">
        <v>6698</v>
      </c>
      <c r="W1723" s="68"/>
      <c r="X1723" s="68"/>
      <c r="Y1723" s="73" t="s">
        <v>8698</v>
      </c>
      <c r="Z1723" s="68"/>
    </row>
    <row r="1724" spans="1:26" x14ac:dyDescent="0.25">
      <c r="A1724" s="66" t="s">
        <v>1515</v>
      </c>
      <c r="B1724" s="66" t="s">
        <v>2881</v>
      </c>
      <c r="C1724" s="77"/>
      <c r="D1724" s="78"/>
      <c r="E1724" s="79"/>
      <c r="F1724" s="80"/>
      <c r="G1724" s="77"/>
      <c r="H1724" s="76"/>
      <c r="I1724" s="81"/>
      <c r="J1724" s="81"/>
      <c r="K1724" s="36"/>
      <c r="L1724" s="82"/>
      <c r="M1724" s="82"/>
      <c r="N1724" s="83"/>
      <c r="O1724" s="68" t="s">
        <v>201</v>
      </c>
      <c r="P1724" s="70">
        <v>43975.843414351853</v>
      </c>
      <c r="Q1724" s="68" t="s">
        <v>4354</v>
      </c>
      <c r="R1724" s="68"/>
      <c r="S1724" s="68"/>
      <c r="T1724" s="68" t="s">
        <v>5286</v>
      </c>
      <c r="U1724" s="70">
        <v>43975.843414351853</v>
      </c>
      <c r="V1724" s="71" t="s">
        <v>6699</v>
      </c>
      <c r="W1724" s="68"/>
      <c r="X1724" s="68"/>
      <c r="Y1724" s="73" t="s">
        <v>8699</v>
      </c>
      <c r="Z1724" s="68"/>
    </row>
    <row r="1725" spans="1:26" x14ac:dyDescent="0.25">
      <c r="A1725" s="66" t="s">
        <v>1516</v>
      </c>
      <c r="B1725" s="66" t="s">
        <v>1528</v>
      </c>
      <c r="C1725" s="77"/>
      <c r="D1725" s="78"/>
      <c r="E1725" s="79"/>
      <c r="F1725" s="80"/>
      <c r="G1725" s="77"/>
      <c r="H1725" s="76"/>
      <c r="I1725" s="81"/>
      <c r="J1725" s="81"/>
      <c r="K1725" s="36"/>
      <c r="L1725" s="82"/>
      <c r="M1725" s="82"/>
      <c r="N1725" s="83"/>
      <c r="O1725" s="68" t="s">
        <v>201</v>
      </c>
      <c r="P1725" s="70">
        <v>43975.843414351853</v>
      </c>
      <c r="Q1725" s="68" t="s">
        <v>4355</v>
      </c>
      <c r="R1725" s="68"/>
      <c r="S1725" s="68"/>
      <c r="T1725" s="68"/>
      <c r="U1725" s="70">
        <v>43975.843414351853</v>
      </c>
      <c r="V1725" s="71" t="s">
        <v>6700</v>
      </c>
      <c r="W1725" s="68"/>
      <c r="X1725" s="68"/>
      <c r="Y1725" s="73" t="s">
        <v>8700</v>
      </c>
      <c r="Z1725" s="68"/>
    </row>
    <row r="1726" spans="1:26" x14ac:dyDescent="0.25">
      <c r="A1726" s="66" t="s">
        <v>1517</v>
      </c>
      <c r="B1726" s="66" t="s">
        <v>1517</v>
      </c>
      <c r="C1726" s="77"/>
      <c r="D1726" s="78"/>
      <c r="E1726" s="79"/>
      <c r="F1726" s="80"/>
      <c r="G1726" s="77"/>
      <c r="H1726" s="76"/>
      <c r="I1726" s="81"/>
      <c r="J1726" s="81"/>
      <c r="K1726" s="36"/>
      <c r="L1726" s="82"/>
      <c r="M1726" s="82"/>
      <c r="N1726" s="83"/>
      <c r="O1726" s="68" t="s">
        <v>186</v>
      </c>
      <c r="P1726" s="70">
        <v>43975.843414351853</v>
      </c>
      <c r="Q1726" s="68" t="s">
        <v>4356</v>
      </c>
      <c r="R1726" s="71" t="s">
        <v>5093</v>
      </c>
      <c r="S1726" s="68" t="s">
        <v>203</v>
      </c>
      <c r="T1726" s="68"/>
      <c r="U1726" s="70">
        <v>43975.843414351853</v>
      </c>
      <c r="V1726" s="71" t="s">
        <v>6701</v>
      </c>
      <c r="W1726" s="68"/>
      <c r="X1726" s="68"/>
      <c r="Y1726" s="73" t="s">
        <v>8701</v>
      </c>
      <c r="Z1726" s="73" t="s">
        <v>9538</v>
      </c>
    </row>
    <row r="1727" spans="1:26" x14ac:dyDescent="0.25">
      <c r="A1727" s="66" t="s">
        <v>1518</v>
      </c>
      <c r="B1727" s="66" t="s">
        <v>2244</v>
      </c>
      <c r="C1727" s="77"/>
      <c r="D1727" s="78"/>
      <c r="E1727" s="79"/>
      <c r="F1727" s="80"/>
      <c r="G1727" s="77"/>
      <c r="H1727" s="76"/>
      <c r="I1727" s="81"/>
      <c r="J1727" s="81"/>
      <c r="K1727" s="36"/>
      <c r="L1727" s="82"/>
      <c r="M1727" s="82"/>
      <c r="N1727" s="83"/>
      <c r="O1727" s="68" t="s">
        <v>202</v>
      </c>
      <c r="P1727" s="70">
        <v>43975.843414351853</v>
      </c>
      <c r="Q1727" s="68" t="s">
        <v>4357</v>
      </c>
      <c r="R1727" s="71" t="s">
        <v>5094</v>
      </c>
      <c r="S1727" s="68" t="s">
        <v>203</v>
      </c>
      <c r="T1727" s="68"/>
      <c r="U1727" s="70">
        <v>43975.843414351853</v>
      </c>
      <c r="V1727" s="71" t="s">
        <v>6702</v>
      </c>
      <c r="W1727" s="68"/>
      <c r="X1727" s="68"/>
      <c r="Y1727" s="73" t="s">
        <v>8702</v>
      </c>
      <c r="Z1727" s="73" t="s">
        <v>9539</v>
      </c>
    </row>
    <row r="1728" spans="1:26" x14ac:dyDescent="0.25">
      <c r="A1728" s="66" t="s">
        <v>1519</v>
      </c>
      <c r="B1728" s="66" t="s">
        <v>1519</v>
      </c>
      <c r="C1728" s="77"/>
      <c r="D1728" s="78"/>
      <c r="E1728" s="79"/>
      <c r="F1728" s="80"/>
      <c r="G1728" s="77"/>
      <c r="H1728" s="76"/>
      <c r="I1728" s="81"/>
      <c r="J1728" s="81"/>
      <c r="K1728" s="36"/>
      <c r="L1728" s="82"/>
      <c r="M1728" s="82"/>
      <c r="N1728" s="83"/>
      <c r="O1728" s="68" t="s">
        <v>186</v>
      </c>
      <c r="P1728" s="70">
        <v>43975.843414351853</v>
      </c>
      <c r="Q1728" s="68" t="s">
        <v>4358</v>
      </c>
      <c r="R1728" s="68"/>
      <c r="S1728" s="68"/>
      <c r="T1728" s="68" t="s">
        <v>5249</v>
      </c>
      <c r="U1728" s="70">
        <v>43975.843414351853</v>
      </c>
      <c r="V1728" s="71" t="s">
        <v>6703</v>
      </c>
      <c r="W1728" s="68"/>
      <c r="X1728" s="68"/>
      <c r="Y1728" s="73" t="s">
        <v>8703</v>
      </c>
      <c r="Z1728" s="68"/>
    </row>
    <row r="1729" spans="1:26" x14ac:dyDescent="0.25">
      <c r="A1729" s="66" t="s">
        <v>1520</v>
      </c>
      <c r="B1729" s="66" t="s">
        <v>1520</v>
      </c>
      <c r="C1729" s="77"/>
      <c r="D1729" s="78"/>
      <c r="E1729" s="79"/>
      <c r="F1729" s="80"/>
      <c r="G1729" s="77"/>
      <c r="H1729" s="76"/>
      <c r="I1729" s="81"/>
      <c r="J1729" s="81"/>
      <c r="K1729" s="36"/>
      <c r="L1729" s="82"/>
      <c r="M1729" s="82"/>
      <c r="N1729" s="83"/>
      <c r="O1729" s="68" t="s">
        <v>186</v>
      </c>
      <c r="P1729" s="70">
        <v>43975.843414351853</v>
      </c>
      <c r="Q1729" s="68" t="s">
        <v>4359</v>
      </c>
      <c r="R1729" s="68"/>
      <c r="S1729" s="68"/>
      <c r="T1729" s="68"/>
      <c r="U1729" s="70">
        <v>43975.843414351853</v>
      </c>
      <c r="V1729" s="71" t="s">
        <v>6704</v>
      </c>
      <c r="W1729" s="68"/>
      <c r="X1729" s="68"/>
      <c r="Y1729" s="73" t="s">
        <v>8704</v>
      </c>
      <c r="Z1729" s="68"/>
    </row>
    <row r="1730" spans="1:26" x14ac:dyDescent="0.25">
      <c r="A1730" s="66" t="s">
        <v>1521</v>
      </c>
      <c r="B1730" s="66" t="s">
        <v>2882</v>
      </c>
      <c r="C1730" s="77"/>
      <c r="D1730" s="78"/>
      <c r="E1730" s="79"/>
      <c r="F1730" s="80"/>
      <c r="G1730" s="77"/>
      <c r="H1730" s="76"/>
      <c r="I1730" s="81"/>
      <c r="J1730" s="81"/>
      <c r="K1730" s="36"/>
      <c r="L1730" s="82"/>
      <c r="M1730" s="82"/>
      <c r="N1730" s="83"/>
      <c r="O1730" s="68" t="s">
        <v>201</v>
      </c>
      <c r="P1730" s="70">
        <v>43975.843414351853</v>
      </c>
      <c r="Q1730" s="68" t="s">
        <v>4360</v>
      </c>
      <c r="R1730" s="68"/>
      <c r="S1730" s="68"/>
      <c r="T1730" s="68"/>
      <c r="U1730" s="70">
        <v>43975.843414351853</v>
      </c>
      <c r="V1730" s="71" t="s">
        <v>6705</v>
      </c>
      <c r="W1730" s="68"/>
      <c r="X1730" s="68"/>
      <c r="Y1730" s="73" t="s">
        <v>8705</v>
      </c>
      <c r="Z1730" s="68"/>
    </row>
    <row r="1731" spans="1:26" x14ac:dyDescent="0.25">
      <c r="A1731" s="66" t="s">
        <v>1522</v>
      </c>
      <c r="B1731" s="66" t="s">
        <v>2883</v>
      </c>
      <c r="C1731" s="77"/>
      <c r="D1731" s="78"/>
      <c r="E1731" s="79"/>
      <c r="F1731" s="80"/>
      <c r="G1731" s="77"/>
      <c r="H1731" s="76"/>
      <c r="I1731" s="81"/>
      <c r="J1731" s="81"/>
      <c r="K1731" s="36"/>
      <c r="L1731" s="82"/>
      <c r="M1731" s="82"/>
      <c r="N1731" s="83"/>
      <c r="O1731" s="68" t="s">
        <v>202</v>
      </c>
      <c r="P1731" s="70">
        <v>43975.843414351853</v>
      </c>
      <c r="Q1731" s="68" t="s">
        <v>4361</v>
      </c>
      <c r="R1731" s="71" t="s">
        <v>5095</v>
      </c>
      <c r="S1731" s="68" t="s">
        <v>203</v>
      </c>
      <c r="T1731" s="68"/>
      <c r="U1731" s="70">
        <v>43975.843414351853</v>
      </c>
      <c r="V1731" s="71" t="s">
        <v>6706</v>
      </c>
      <c r="W1731" s="68"/>
      <c r="X1731" s="68"/>
      <c r="Y1731" s="73" t="s">
        <v>8706</v>
      </c>
      <c r="Z1731" s="68"/>
    </row>
    <row r="1732" spans="1:26" x14ac:dyDescent="0.25">
      <c r="A1732" s="66" t="s">
        <v>1523</v>
      </c>
      <c r="B1732" s="66" t="s">
        <v>2884</v>
      </c>
      <c r="C1732" s="77"/>
      <c r="D1732" s="78"/>
      <c r="E1732" s="79"/>
      <c r="F1732" s="80"/>
      <c r="G1732" s="77"/>
      <c r="H1732" s="76"/>
      <c r="I1732" s="81"/>
      <c r="J1732" s="81"/>
      <c r="K1732" s="36"/>
      <c r="L1732" s="82"/>
      <c r="M1732" s="82"/>
      <c r="N1732" s="83"/>
      <c r="O1732" s="68" t="s">
        <v>201</v>
      </c>
      <c r="P1732" s="70">
        <v>43975.843414351853</v>
      </c>
      <c r="Q1732" s="68" t="s">
        <v>4362</v>
      </c>
      <c r="R1732" s="68"/>
      <c r="S1732" s="68"/>
      <c r="T1732" s="68"/>
      <c r="U1732" s="70">
        <v>43975.843414351853</v>
      </c>
      <c r="V1732" s="71" t="s">
        <v>6707</v>
      </c>
      <c r="W1732" s="68"/>
      <c r="X1732" s="68"/>
      <c r="Y1732" s="73" t="s">
        <v>8707</v>
      </c>
      <c r="Z1732" s="68"/>
    </row>
    <row r="1733" spans="1:26" x14ac:dyDescent="0.25">
      <c r="A1733" s="66" t="s">
        <v>1523</v>
      </c>
      <c r="B1733" s="66" t="s">
        <v>2040</v>
      </c>
      <c r="C1733" s="77"/>
      <c r="D1733" s="78"/>
      <c r="E1733" s="79"/>
      <c r="F1733" s="80"/>
      <c r="G1733" s="77"/>
      <c r="H1733" s="76"/>
      <c r="I1733" s="81"/>
      <c r="J1733" s="81"/>
      <c r="K1733" s="36"/>
      <c r="L1733" s="82"/>
      <c r="M1733" s="82"/>
      <c r="N1733" s="83"/>
      <c r="O1733" s="68" t="s">
        <v>201</v>
      </c>
      <c r="P1733" s="70">
        <v>43975.843229166669</v>
      </c>
      <c r="Q1733" s="68" t="s">
        <v>3228</v>
      </c>
      <c r="R1733" s="68"/>
      <c r="S1733" s="68"/>
      <c r="T1733" s="68"/>
      <c r="U1733" s="70">
        <v>43975.843229166669</v>
      </c>
      <c r="V1733" s="71" t="s">
        <v>6708</v>
      </c>
      <c r="W1733" s="68"/>
      <c r="X1733" s="68"/>
      <c r="Y1733" s="73" t="s">
        <v>8708</v>
      </c>
      <c r="Z1733" s="68"/>
    </row>
    <row r="1734" spans="1:26" x14ac:dyDescent="0.25">
      <c r="A1734" s="66" t="s">
        <v>1524</v>
      </c>
      <c r="B1734" s="66" t="s">
        <v>2885</v>
      </c>
      <c r="C1734" s="77"/>
      <c r="D1734" s="78"/>
      <c r="E1734" s="79"/>
      <c r="F1734" s="80"/>
      <c r="G1734" s="77"/>
      <c r="H1734" s="76"/>
      <c r="I1734" s="81"/>
      <c r="J1734" s="81"/>
      <c r="K1734" s="36"/>
      <c r="L1734" s="82"/>
      <c r="M1734" s="82"/>
      <c r="N1734" s="83"/>
      <c r="O1734" s="68" t="s">
        <v>201</v>
      </c>
      <c r="P1734" s="70">
        <v>43975.843414351853</v>
      </c>
      <c r="Q1734" s="68" t="s">
        <v>4363</v>
      </c>
      <c r="R1734" s="68"/>
      <c r="S1734" s="68"/>
      <c r="T1734" s="68"/>
      <c r="U1734" s="70">
        <v>43975.843414351853</v>
      </c>
      <c r="V1734" s="71" t="s">
        <v>6709</v>
      </c>
      <c r="W1734" s="68"/>
      <c r="X1734" s="68"/>
      <c r="Y1734" s="73" t="s">
        <v>8709</v>
      </c>
      <c r="Z1734" s="68"/>
    </row>
    <row r="1735" spans="1:26" x14ac:dyDescent="0.25">
      <c r="A1735" s="66" t="s">
        <v>1525</v>
      </c>
      <c r="B1735" s="66" t="s">
        <v>1525</v>
      </c>
      <c r="C1735" s="77"/>
      <c r="D1735" s="78"/>
      <c r="E1735" s="79"/>
      <c r="F1735" s="80"/>
      <c r="G1735" s="77"/>
      <c r="H1735" s="76"/>
      <c r="I1735" s="81"/>
      <c r="J1735" s="81"/>
      <c r="K1735" s="36"/>
      <c r="L1735" s="82"/>
      <c r="M1735" s="82"/>
      <c r="N1735" s="83"/>
      <c r="O1735" s="68" t="s">
        <v>186</v>
      </c>
      <c r="P1735" s="70">
        <v>43975.843414351853</v>
      </c>
      <c r="Q1735" s="68" t="s">
        <v>3217</v>
      </c>
      <c r="R1735" s="68"/>
      <c r="S1735" s="68"/>
      <c r="T1735" s="68"/>
      <c r="U1735" s="70">
        <v>43975.843414351853</v>
      </c>
      <c r="V1735" s="71" t="s">
        <v>6710</v>
      </c>
      <c r="W1735" s="68"/>
      <c r="X1735" s="68"/>
      <c r="Y1735" s="73" t="s">
        <v>8710</v>
      </c>
      <c r="Z1735" s="68"/>
    </row>
    <row r="1736" spans="1:26" x14ac:dyDescent="0.25">
      <c r="A1736" s="66" t="s">
        <v>1526</v>
      </c>
      <c r="B1736" s="66" t="s">
        <v>2087</v>
      </c>
      <c r="C1736" s="77"/>
      <c r="D1736" s="78"/>
      <c r="E1736" s="79"/>
      <c r="F1736" s="80"/>
      <c r="G1736" s="77"/>
      <c r="H1736" s="76"/>
      <c r="I1736" s="81"/>
      <c r="J1736" s="81"/>
      <c r="K1736" s="36"/>
      <c r="L1736" s="82"/>
      <c r="M1736" s="82"/>
      <c r="N1736" s="83"/>
      <c r="O1736" s="68" t="s">
        <v>201</v>
      </c>
      <c r="P1736" s="70">
        <v>43975.843414351853</v>
      </c>
      <c r="Q1736" s="68" t="s">
        <v>3290</v>
      </c>
      <c r="R1736" s="68"/>
      <c r="S1736" s="68"/>
      <c r="T1736" s="68" t="s">
        <v>5217</v>
      </c>
      <c r="U1736" s="70">
        <v>43975.843414351853</v>
      </c>
      <c r="V1736" s="71" t="s">
        <v>6711</v>
      </c>
      <c r="W1736" s="68"/>
      <c r="X1736" s="68"/>
      <c r="Y1736" s="73" t="s">
        <v>8711</v>
      </c>
      <c r="Z1736" s="68"/>
    </row>
    <row r="1737" spans="1:26" x14ac:dyDescent="0.25">
      <c r="A1737" s="66" t="s">
        <v>1527</v>
      </c>
      <c r="B1737" s="66" t="s">
        <v>2886</v>
      </c>
      <c r="C1737" s="77"/>
      <c r="D1737" s="78"/>
      <c r="E1737" s="79"/>
      <c r="F1737" s="80"/>
      <c r="G1737" s="77"/>
      <c r="H1737" s="76"/>
      <c r="I1737" s="81"/>
      <c r="J1737" s="81"/>
      <c r="K1737" s="36"/>
      <c r="L1737" s="82"/>
      <c r="M1737" s="82"/>
      <c r="N1737" s="83"/>
      <c r="O1737" s="68" t="s">
        <v>201</v>
      </c>
      <c r="P1737" s="70">
        <v>43975.842916666668</v>
      </c>
      <c r="Q1737" s="68" t="s">
        <v>4364</v>
      </c>
      <c r="R1737" s="71" t="s">
        <v>5096</v>
      </c>
      <c r="S1737" s="68" t="s">
        <v>203</v>
      </c>
      <c r="T1737" s="68"/>
      <c r="U1737" s="70">
        <v>43975.842916666668</v>
      </c>
      <c r="V1737" s="71" t="s">
        <v>6712</v>
      </c>
      <c r="W1737" s="68"/>
      <c r="X1737" s="68"/>
      <c r="Y1737" s="73" t="s">
        <v>8712</v>
      </c>
      <c r="Z1737" s="73" t="s">
        <v>9540</v>
      </c>
    </row>
    <row r="1738" spans="1:26" x14ac:dyDescent="0.25">
      <c r="A1738" s="66" t="s">
        <v>1527</v>
      </c>
      <c r="B1738" s="66" t="s">
        <v>2886</v>
      </c>
      <c r="C1738" s="77"/>
      <c r="D1738" s="78"/>
      <c r="E1738" s="79"/>
      <c r="F1738" s="80"/>
      <c r="G1738" s="77"/>
      <c r="H1738" s="76"/>
      <c r="I1738" s="81"/>
      <c r="J1738" s="81"/>
      <c r="K1738" s="36"/>
      <c r="L1738" s="82"/>
      <c r="M1738" s="82"/>
      <c r="N1738" s="83"/>
      <c r="O1738" s="68" t="s">
        <v>201</v>
      </c>
      <c r="P1738" s="70">
        <v>43975.843043981484</v>
      </c>
      <c r="Q1738" s="68" t="s">
        <v>4365</v>
      </c>
      <c r="R1738" s="71" t="s">
        <v>5097</v>
      </c>
      <c r="S1738" s="68" t="s">
        <v>203</v>
      </c>
      <c r="T1738" s="68"/>
      <c r="U1738" s="70">
        <v>43975.843043981484</v>
      </c>
      <c r="V1738" s="71" t="s">
        <v>6713</v>
      </c>
      <c r="W1738" s="68"/>
      <c r="X1738" s="68"/>
      <c r="Y1738" s="73" t="s">
        <v>8713</v>
      </c>
      <c r="Z1738" s="73" t="s">
        <v>9540</v>
      </c>
    </row>
    <row r="1739" spans="1:26" x14ac:dyDescent="0.25">
      <c r="A1739" s="66" t="s">
        <v>1527</v>
      </c>
      <c r="B1739" s="66" t="s">
        <v>2886</v>
      </c>
      <c r="C1739" s="77"/>
      <c r="D1739" s="78"/>
      <c r="E1739" s="79"/>
      <c r="F1739" s="80"/>
      <c r="G1739" s="77"/>
      <c r="H1739" s="76"/>
      <c r="I1739" s="81"/>
      <c r="J1739" s="81"/>
      <c r="K1739" s="36"/>
      <c r="L1739" s="82"/>
      <c r="M1739" s="82"/>
      <c r="N1739" s="83"/>
      <c r="O1739" s="68" t="s">
        <v>201</v>
      </c>
      <c r="P1739" s="70">
        <v>43975.843229166669</v>
      </c>
      <c r="Q1739" s="68" t="s">
        <v>4366</v>
      </c>
      <c r="R1739" s="71" t="s">
        <v>5098</v>
      </c>
      <c r="S1739" s="68" t="s">
        <v>203</v>
      </c>
      <c r="T1739" s="68"/>
      <c r="U1739" s="70">
        <v>43975.843229166669</v>
      </c>
      <c r="V1739" s="71" t="s">
        <v>6714</v>
      </c>
      <c r="W1739" s="68"/>
      <c r="X1739" s="68"/>
      <c r="Y1739" s="73" t="s">
        <v>8714</v>
      </c>
      <c r="Z1739" s="73" t="s">
        <v>9540</v>
      </c>
    </row>
    <row r="1740" spans="1:26" x14ac:dyDescent="0.25">
      <c r="A1740" s="66" t="s">
        <v>1527</v>
      </c>
      <c r="B1740" s="66" t="s">
        <v>2886</v>
      </c>
      <c r="C1740" s="77"/>
      <c r="D1740" s="78"/>
      <c r="E1740" s="79"/>
      <c r="F1740" s="80"/>
      <c r="G1740" s="77"/>
      <c r="H1740" s="76"/>
      <c r="I1740" s="81"/>
      <c r="J1740" s="81"/>
      <c r="K1740" s="36"/>
      <c r="L1740" s="82"/>
      <c r="M1740" s="82"/>
      <c r="N1740" s="83"/>
      <c r="O1740" s="68" t="s">
        <v>201</v>
      </c>
      <c r="P1740" s="70">
        <v>43975.843414351853</v>
      </c>
      <c r="Q1740" s="68" t="s">
        <v>4367</v>
      </c>
      <c r="R1740" s="71" t="s">
        <v>5099</v>
      </c>
      <c r="S1740" s="68" t="s">
        <v>203</v>
      </c>
      <c r="T1740" s="68"/>
      <c r="U1740" s="70">
        <v>43975.843414351853</v>
      </c>
      <c r="V1740" s="71" t="s">
        <v>6715</v>
      </c>
      <c r="W1740" s="68"/>
      <c r="X1740" s="68"/>
      <c r="Y1740" s="73" t="s">
        <v>8715</v>
      </c>
      <c r="Z1740" s="73" t="s">
        <v>9540</v>
      </c>
    </row>
    <row r="1741" spans="1:26" x14ac:dyDescent="0.25">
      <c r="A1741" s="66" t="s">
        <v>1527</v>
      </c>
      <c r="B1741" s="66" t="s">
        <v>2887</v>
      </c>
      <c r="C1741" s="77"/>
      <c r="D1741" s="78"/>
      <c r="E1741" s="79"/>
      <c r="F1741" s="80"/>
      <c r="G1741" s="77"/>
      <c r="H1741" s="76"/>
      <c r="I1741" s="81"/>
      <c r="J1741" s="81"/>
      <c r="K1741" s="36"/>
      <c r="L1741" s="82"/>
      <c r="M1741" s="82"/>
      <c r="N1741" s="83"/>
      <c r="O1741" s="68" t="s">
        <v>201</v>
      </c>
      <c r="P1741" s="70">
        <v>43975.842916666668</v>
      </c>
      <c r="Q1741" s="68" t="s">
        <v>4364</v>
      </c>
      <c r="R1741" s="71" t="s">
        <v>5096</v>
      </c>
      <c r="S1741" s="68" t="s">
        <v>203</v>
      </c>
      <c r="T1741" s="68"/>
      <c r="U1741" s="70">
        <v>43975.842916666668</v>
      </c>
      <c r="V1741" s="71" t="s">
        <v>6712</v>
      </c>
      <c r="W1741" s="68"/>
      <c r="X1741" s="68"/>
      <c r="Y1741" s="73" t="s">
        <v>8712</v>
      </c>
      <c r="Z1741" s="73" t="s">
        <v>9540</v>
      </c>
    </row>
    <row r="1742" spans="1:26" x14ac:dyDescent="0.25">
      <c r="A1742" s="66" t="s">
        <v>1527</v>
      </c>
      <c r="B1742" s="66" t="s">
        <v>2887</v>
      </c>
      <c r="C1742" s="77"/>
      <c r="D1742" s="78"/>
      <c r="E1742" s="79"/>
      <c r="F1742" s="80"/>
      <c r="G1742" s="77"/>
      <c r="H1742" s="76"/>
      <c r="I1742" s="81"/>
      <c r="J1742" s="81"/>
      <c r="K1742" s="36"/>
      <c r="L1742" s="82"/>
      <c r="M1742" s="82"/>
      <c r="N1742" s="83"/>
      <c r="O1742" s="68" t="s">
        <v>201</v>
      </c>
      <c r="P1742" s="70">
        <v>43975.843043981484</v>
      </c>
      <c r="Q1742" s="68" t="s">
        <v>4365</v>
      </c>
      <c r="R1742" s="71" t="s">
        <v>5097</v>
      </c>
      <c r="S1742" s="68" t="s">
        <v>203</v>
      </c>
      <c r="T1742" s="68"/>
      <c r="U1742" s="70">
        <v>43975.843043981484</v>
      </c>
      <c r="V1742" s="71" t="s">
        <v>6713</v>
      </c>
      <c r="W1742" s="68"/>
      <c r="X1742" s="68"/>
      <c r="Y1742" s="73" t="s">
        <v>8713</v>
      </c>
      <c r="Z1742" s="73" t="s">
        <v>9540</v>
      </c>
    </row>
    <row r="1743" spans="1:26" x14ac:dyDescent="0.25">
      <c r="A1743" s="66" t="s">
        <v>1527</v>
      </c>
      <c r="B1743" s="66" t="s">
        <v>2887</v>
      </c>
      <c r="C1743" s="77"/>
      <c r="D1743" s="78"/>
      <c r="E1743" s="79"/>
      <c r="F1743" s="80"/>
      <c r="G1743" s="77"/>
      <c r="H1743" s="76"/>
      <c r="I1743" s="81"/>
      <c r="J1743" s="81"/>
      <c r="K1743" s="36"/>
      <c r="L1743" s="82"/>
      <c r="M1743" s="82"/>
      <c r="N1743" s="83"/>
      <c r="O1743" s="68" t="s">
        <v>201</v>
      </c>
      <c r="P1743" s="70">
        <v>43975.843229166669</v>
      </c>
      <c r="Q1743" s="68" t="s">
        <v>4366</v>
      </c>
      <c r="R1743" s="71" t="s">
        <v>5098</v>
      </c>
      <c r="S1743" s="68" t="s">
        <v>203</v>
      </c>
      <c r="T1743" s="68"/>
      <c r="U1743" s="70">
        <v>43975.843229166669</v>
      </c>
      <c r="V1743" s="71" t="s">
        <v>6714</v>
      </c>
      <c r="W1743" s="68"/>
      <c r="X1743" s="68"/>
      <c r="Y1743" s="73" t="s">
        <v>8714</v>
      </c>
      <c r="Z1743" s="73" t="s">
        <v>9540</v>
      </c>
    </row>
    <row r="1744" spans="1:26" x14ac:dyDescent="0.25">
      <c r="A1744" s="66" t="s">
        <v>1527</v>
      </c>
      <c r="B1744" s="66" t="s">
        <v>2887</v>
      </c>
      <c r="C1744" s="77"/>
      <c r="D1744" s="78"/>
      <c r="E1744" s="79"/>
      <c r="F1744" s="80"/>
      <c r="G1744" s="77"/>
      <c r="H1744" s="76"/>
      <c r="I1744" s="81"/>
      <c r="J1744" s="81"/>
      <c r="K1744" s="36"/>
      <c r="L1744" s="82"/>
      <c r="M1744" s="82"/>
      <c r="N1744" s="83"/>
      <c r="O1744" s="68" t="s">
        <v>201</v>
      </c>
      <c r="P1744" s="70">
        <v>43975.843414351853</v>
      </c>
      <c r="Q1744" s="68" t="s">
        <v>4367</v>
      </c>
      <c r="R1744" s="71" t="s">
        <v>5099</v>
      </c>
      <c r="S1744" s="68" t="s">
        <v>203</v>
      </c>
      <c r="T1744" s="68"/>
      <c r="U1744" s="70">
        <v>43975.843414351853</v>
      </c>
      <c r="V1744" s="71" t="s">
        <v>6715</v>
      </c>
      <c r="W1744" s="68"/>
      <c r="X1744" s="68"/>
      <c r="Y1744" s="73" t="s">
        <v>8715</v>
      </c>
      <c r="Z1744" s="73" t="s">
        <v>9540</v>
      </c>
    </row>
    <row r="1745" spans="1:26" x14ac:dyDescent="0.25">
      <c r="A1745" s="66" t="s">
        <v>1527</v>
      </c>
      <c r="B1745" s="66" t="s">
        <v>2888</v>
      </c>
      <c r="C1745" s="77"/>
      <c r="D1745" s="78"/>
      <c r="E1745" s="79"/>
      <c r="F1745" s="80"/>
      <c r="G1745" s="77"/>
      <c r="H1745" s="76"/>
      <c r="I1745" s="81"/>
      <c r="J1745" s="81"/>
      <c r="K1745" s="36"/>
      <c r="L1745" s="82"/>
      <c r="M1745" s="82"/>
      <c r="N1745" s="83"/>
      <c r="O1745" s="68" t="s">
        <v>202</v>
      </c>
      <c r="P1745" s="70">
        <v>43975.842916666668</v>
      </c>
      <c r="Q1745" s="68" t="s">
        <v>4364</v>
      </c>
      <c r="R1745" s="71" t="s">
        <v>5096</v>
      </c>
      <c r="S1745" s="68" t="s">
        <v>203</v>
      </c>
      <c r="T1745" s="68"/>
      <c r="U1745" s="70">
        <v>43975.842916666668</v>
      </c>
      <c r="V1745" s="71" t="s">
        <v>6712</v>
      </c>
      <c r="W1745" s="68"/>
      <c r="X1745" s="68"/>
      <c r="Y1745" s="73" t="s">
        <v>8712</v>
      </c>
      <c r="Z1745" s="73" t="s">
        <v>9540</v>
      </c>
    </row>
    <row r="1746" spans="1:26" x14ac:dyDescent="0.25">
      <c r="A1746" s="66" t="s">
        <v>1527</v>
      </c>
      <c r="B1746" s="66" t="s">
        <v>2888</v>
      </c>
      <c r="C1746" s="77"/>
      <c r="D1746" s="78"/>
      <c r="E1746" s="79"/>
      <c r="F1746" s="80"/>
      <c r="G1746" s="77"/>
      <c r="H1746" s="76"/>
      <c r="I1746" s="81"/>
      <c r="J1746" s="81"/>
      <c r="K1746" s="36"/>
      <c r="L1746" s="82"/>
      <c r="M1746" s="82"/>
      <c r="N1746" s="83"/>
      <c r="O1746" s="68" t="s">
        <v>202</v>
      </c>
      <c r="P1746" s="70">
        <v>43975.843043981484</v>
      </c>
      <c r="Q1746" s="68" t="s">
        <v>4365</v>
      </c>
      <c r="R1746" s="71" t="s">
        <v>5097</v>
      </c>
      <c r="S1746" s="68" t="s">
        <v>203</v>
      </c>
      <c r="T1746" s="68"/>
      <c r="U1746" s="70">
        <v>43975.843043981484</v>
      </c>
      <c r="V1746" s="71" t="s">
        <v>6713</v>
      </c>
      <c r="W1746" s="68"/>
      <c r="X1746" s="68"/>
      <c r="Y1746" s="73" t="s">
        <v>8713</v>
      </c>
      <c r="Z1746" s="73" t="s">
        <v>9540</v>
      </c>
    </row>
    <row r="1747" spans="1:26" x14ac:dyDescent="0.25">
      <c r="A1747" s="66" t="s">
        <v>1527</v>
      </c>
      <c r="B1747" s="66" t="s">
        <v>2888</v>
      </c>
      <c r="C1747" s="77"/>
      <c r="D1747" s="78"/>
      <c r="E1747" s="79"/>
      <c r="F1747" s="80"/>
      <c r="G1747" s="77"/>
      <c r="H1747" s="76"/>
      <c r="I1747" s="81"/>
      <c r="J1747" s="81"/>
      <c r="K1747" s="36"/>
      <c r="L1747" s="82"/>
      <c r="M1747" s="82"/>
      <c r="N1747" s="83"/>
      <c r="O1747" s="68" t="s">
        <v>202</v>
      </c>
      <c r="P1747" s="70">
        <v>43975.843229166669</v>
      </c>
      <c r="Q1747" s="68" t="s">
        <v>4366</v>
      </c>
      <c r="R1747" s="71" t="s">
        <v>5098</v>
      </c>
      <c r="S1747" s="68" t="s">
        <v>203</v>
      </c>
      <c r="T1747" s="68"/>
      <c r="U1747" s="70">
        <v>43975.843229166669</v>
      </c>
      <c r="V1747" s="71" t="s">
        <v>6714</v>
      </c>
      <c r="W1747" s="68"/>
      <c r="X1747" s="68"/>
      <c r="Y1747" s="73" t="s">
        <v>8714</v>
      </c>
      <c r="Z1747" s="73" t="s">
        <v>9540</v>
      </c>
    </row>
    <row r="1748" spans="1:26" x14ac:dyDescent="0.25">
      <c r="A1748" s="66" t="s">
        <v>1527</v>
      </c>
      <c r="B1748" s="66" t="s">
        <v>2888</v>
      </c>
      <c r="C1748" s="77"/>
      <c r="D1748" s="78"/>
      <c r="E1748" s="79"/>
      <c r="F1748" s="80"/>
      <c r="G1748" s="77"/>
      <c r="H1748" s="76"/>
      <c r="I1748" s="81"/>
      <c r="J1748" s="81"/>
      <c r="K1748" s="36"/>
      <c r="L1748" s="82"/>
      <c r="M1748" s="82"/>
      <c r="N1748" s="83"/>
      <c r="O1748" s="68" t="s">
        <v>202</v>
      </c>
      <c r="P1748" s="70">
        <v>43975.843414351853</v>
      </c>
      <c r="Q1748" s="68" t="s">
        <v>4367</v>
      </c>
      <c r="R1748" s="71" t="s">
        <v>5099</v>
      </c>
      <c r="S1748" s="68" t="s">
        <v>203</v>
      </c>
      <c r="T1748" s="68"/>
      <c r="U1748" s="70">
        <v>43975.843414351853</v>
      </c>
      <c r="V1748" s="71" t="s">
        <v>6715</v>
      </c>
      <c r="W1748" s="68"/>
      <c r="X1748" s="68"/>
      <c r="Y1748" s="73" t="s">
        <v>8715</v>
      </c>
      <c r="Z1748" s="73" t="s">
        <v>9540</v>
      </c>
    </row>
    <row r="1749" spans="1:26" x14ac:dyDescent="0.25">
      <c r="A1749" s="66" t="s">
        <v>1528</v>
      </c>
      <c r="B1749" s="66" t="s">
        <v>2889</v>
      </c>
      <c r="C1749" s="77"/>
      <c r="D1749" s="78"/>
      <c r="E1749" s="79"/>
      <c r="F1749" s="80"/>
      <c r="G1749" s="77"/>
      <c r="H1749" s="76"/>
      <c r="I1749" s="81"/>
      <c r="J1749" s="81"/>
      <c r="K1749" s="36"/>
      <c r="L1749" s="82"/>
      <c r="M1749" s="82"/>
      <c r="N1749" s="83"/>
      <c r="O1749" s="68" t="s">
        <v>201</v>
      </c>
      <c r="P1749" s="70">
        <v>43975.843414351853</v>
      </c>
      <c r="Q1749" s="68" t="s">
        <v>4368</v>
      </c>
      <c r="R1749" s="68"/>
      <c r="S1749" s="68"/>
      <c r="T1749" s="68"/>
      <c r="U1749" s="70">
        <v>43975.843414351853</v>
      </c>
      <c r="V1749" s="71" t="s">
        <v>6716</v>
      </c>
      <c r="W1749" s="68"/>
      <c r="X1749" s="68"/>
      <c r="Y1749" s="73" t="s">
        <v>8716</v>
      </c>
      <c r="Z1749" s="68"/>
    </row>
    <row r="1750" spans="1:26" x14ac:dyDescent="0.25">
      <c r="A1750" s="66" t="s">
        <v>1528</v>
      </c>
      <c r="B1750" s="66" t="s">
        <v>2890</v>
      </c>
      <c r="C1750" s="77"/>
      <c r="D1750" s="78"/>
      <c r="E1750" s="79"/>
      <c r="F1750" s="80"/>
      <c r="G1750" s="77"/>
      <c r="H1750" s="76"/>
      <c r="I1750" s="81"/>
      <c r="J1750" s="81"/>
      <c r="K1750" s="36"/>
      <c r="L1750" s="82"/>
      <c r="M1750" s="82"/>
      <c r="N1750" s="83"/>
      <c r="O1750" s="68" t="s">
        <v>201</v>
      </c>
      <c r="P1750" s="70">
        <v>43975.843414351853</v>
      </c>
      <c r="Q1750" s="68" t="s">
        <v>4368</v>
      </c>
      <c r="R1750" s="68"/>
      <c r="S1750" s="68"/>
      <c r="T1750" s="68"/>
      <c r="U1750" s="70">
        <v>43975.843414351853</v>
      </c>
      <c r="V1750" s="71" t="s">
        <v>6716</v>
      </c>
      <c r="W1750" s="68"/>
      <c r="X1750" s="68"/>
      <c r="Y1750" s="73" t="s">
        <v>8716</v>
      </c>
      <c r="Z1750" s="68"/>
    </row>
    <row r="1751" spans="1:26" x14ac:dyDescent="0.25">
      <c r="A1751" s="66" t="s">
        <v>1529</v>
      </c>
      <c r="B1751" s="66" t="s">
        <v>2891</v>
      </c>
      <c r="C1751" s="77"/>
      <c r="D1751" s="78"/>
      <c r="E1751" s="79"/>
      <c r="F1751" s="80"/>
      <c r="G1751" s="77"/>
      <c r="H1751" s="76"/>
      <c r="I1751" s="81"/>
      <c r="J1751" s="81"/>
      <c r="K1751" s="36"/>
      <c r="L1751" s="82"/>
      <c r="M1751" s="82"/>
      <c r="N1751" s="83"/>
      <c r="O1751" s="68" t="s">
        <v>201</v>
      </c>
      <c r="P1751" s="70">
        <v>43975.843414351853</v>
      </c>
      <c r="Q1751" s="68" t="s">
        <v>4369</v>
      </c>
      <c r="R1751" s="68"/>
      <c r="S1751" s="68"/>
      <c r="T1751" s="68"/>
      <c r="U1751" s="70">
        <v>43975.843414351853</v>
      </c>
      <c r="V1751" s="71" t="s">
        <v>6717</v>
      </c>
      <c r="W1751" s="68"/>
      <c r="X1751" s="68"/>
      <c r="Y1751" s="73" t="s">
        <v>8717</v>
      </c>
      <c r="Z1751" s="68"/>
    </row>
    <row r="1752" spans="1:26" x14ac:dyDescent="0.25">
      <c r="A1752" s="66" t="s">
        <v>1529</v>
      </c>
      <c r="B1752" s="66" t="s">
        <v>2892</v>
      </c>
      <c r="C1752" s="77"/>
      <c r="D1752" s="78"/>
      <c r="E1752" s="79"/>
      <c r="F1752" s="80"/>
      <c r="G1752" s="77"/>
      <c r="H1752" s="76"/>
      <c r="I1752" s="81"/>
      <c r="J1752" s="81"/>
      <c r="K1752" s="36"/>
      <c r="L1752" s="82"/>
      <c r="M1752" s="82"/>
      <c r="N1752" s="83"/>
      <c r="O1752" s="68" t="s">
        <v>201</v>
      </c>
      <c r="P1752" s="70">
        <v>43975.843414351853</v>
      </c>
      <c r="Q1752" s="68" t="s">
        <v>4369</v>
      </c>
      <c r="R1752" s="68"/>
      <c r="S1752" s="68"/>
      <c r="T1752" s="68"/>
      <c r="U1752" s="70">
        <v>43975.843414351853</v>
      </c>
      <c r="V1752" s="71" t="s">
        <v>6717</v>
      </c>
      <c r="W1752" s="68"/>
      <c r="X1752" s="68"/>
      <c r="Y1752" s="73" t="s">
        <v>8717</v>
      </c>
      <c r="Z1752" s="68"/>
    </row>
    <row r="1753" spans="1:26" x14ac:dyDescent="0.25">
      <c r="A1753" s="66" t="s">
        <v>1530</v>
      </c>
      <c r="B1753" s="66" t="s">
        <v>2543</v>
      </c>
      <c r="C1753" s="77"/>
      <c r="D1753" s="78"/>
      <c r="E1753" s="79"/>
      <c r="F1753" s="80"/>
      <c r="G1753" s="77"/>
      <c r="H1753" s="76"/>
      <c r="I1753" s="81"/>
      <c r="J1753" s="81"/>
      <c r="K1753" s="36"/>
      <c r="L1753" s="82"/>
      <c r="M1753" s="82"/>
      <c r="N1753" s="83"/>
      <c r="O1753" s="68" t="s">
        <v>202</v>
      </c>
      <c r="P1753" s="70">
        <v>43975.843414351853</v>
      </c>
      <c r="Q1753" s="68" t="s">
        <v>4370</v>
      </c>
      <c r="R1753" s="68"/>
      <c r="S1753" s="68"/>
      <c r="T1753" s="68"/>
      <c r="U1753" s="70">
        <v>43975.843414351853</v>
      </c>
      <c r="V1753" s="71" t="s">
        <v>6718</v>
      </c>
      <c r="W1753" s="68"/>
      <c r="X1753" s="68"/>
      <c r="Y1753" s="73" t="s">
        <v>8718</v>
      </c>
      <c r="Z1753" s="73" t="s">
        <v>9452</v>
      </c>
    </row>
    <row r="1754" spans="1:26" x14ac:dyDescent="0.25">
      <c r="A1754" s="66" t="s">
        <v>1531</v>
      </c>
      <c r="B1754" s="66" t="s">
        <v>1531</v>
      </c>
      <c r="C1754" s="77"/>
      <c r="D1754" s="78"/>
      <c r="E1754" s="79"/>
      <c r="F1754" s="80"/>
      <c r="G1754" s="77"/>
      <c r="H1754" s="76"/>
      <c r="I1754" s="81"/>
      <c r="J1754" s="81"/>
      <c r="K1754" s="36"/>
      <c r="L1754" s="82"/>
      <c r="M1754" s="82"/>
      <c r="N1754" s="83"/>
      <c r="O1754" s="68" t="s">
        <v>186</v>
      </c>
      <c r="P1754" s="70">
        <v>43975.843414351853</v>
      </c>
      <c r="Q1754" s="68" t="s">
        <v>3882</v>
      </c>
      <c r="R1754" s="68"/>
      <c r="S1754" s="68"/>
      <c r="T1754" s="68"/>
      <c r="U1754" s="70">
        <v>43975.843414351853</v>
      </c>
      <c r="V1754" s="71" t="s">
        <v>6719</v>
      </c>
      <c r="W1754" s="68"/>
      <c r="X1754" s="68"/>
      <c r="Y1754" s="73" t="s">
        <v>8719</v>
      </c>
      <c r="Z1754" s="68"/>
    </row>
    <row r="1755" spans="1:26" x14ac:dyDescent="0.25">
      <c r="A1755" s="66" t="s">
        <v>1532</v>
      </c>
      <c r="B1755" s="66" t="s">
        <v>2893</v>
      </c>
      <c r="C1755" s="77"/>
      <c r="D1755" s="78"/>
      <c r="E1755" s="79"/>
      <c r="F1755" s="80"/>
      <c r="G1755" s="77"/>
      <c r="H1755" s="76"/>
      <c r="I1755" s="81"/>
      <c r="J1755" s="81"/>
      <c r="K1755" s="36"/>
      <c r="L1755" s="82"/>
      <c r="M1755" s="82"/>
      <c r="N1755" s="83"/>
      <c r="O1755" s="68" t="s">
        <v>202</v>
      </c>
      <c r="P1755" s="70">
        <v>43975.843414351853</v>
      </c>
      <c r="Q1755" s="68" t="s">
        <v>4371</v>
      </c>
      <c r="R1755" s="68"/>
      <c r="S1755" s="68"/>
      <c r="T1755" s="68"/>
      <c r="U1755" s="70">
        <v>43975.843414351853</v>
      </c>
      <c r="V1755" s="71" t="s">
        <v>6720</v>
      </c>
      <c r="W1755" s="68"/>
      <c r="X1755" s="68"/>
      <c r="Y1755" s="73" t="s">
        <v>8720</v>
      </c>
      <c r="Z1755" s="73" t="s">
        <v>9541</v>
      </c>
    </row>
    <row r="1756" spans="1:26" x14ac:dyDescent="0.25">
      <c r="A1756" s="66" t="s">
        <v>1533</v>
      </c>
      <c r="B1756" s="66" t="s">
        <v>2278</v>
      </c>
      <c r="C1756" s="77"/>
      <c r="D1756" s="78"/>
      <c r="E1756" s="79"/>
      <c r="F1756" s="80"/>
      <c r="G1756" s="77"/>
      <c r="H1756" s="76"/>
      <c r="I1756" s="81"/>
      <c r="J1756" s="81"/>
      <c r="K1756" s="36"/>
      <c r="L1756" s="82"/>
      <c r="M1756" s="82"/>
      <c r="N1756" s="83"/>
      <c r="O1756" s="68" t="s">
        <v>201</v>
      </c>
      <c r="P1756" s="70">
        <v>43975.843414351853</v>
      </c>
      <c r="Q1756" s="68" t="s">
        <v>3502</v>
      </c>
      <c r="R1756" s="68"/>
      <c r="S1756" s="68"/>
      <c r="T1756" s="68"/>
      <c r="U1756" s="70">
        <v>43975.843414351853</v>
      </c>
      <c r="V1756" s="71" t="s">
        <v>6721</v>
      </c>
      <c r="W1756" s="68"/>
      <c r="X1756" s="68"/>
      <c r="Y1756" s="73" t="s">
        <v>8721</v>
      </c>
      <c r="Z1756" s="68"/>
    </row>
    <row r="1757" spans="1:26" x14ac:dyDescent="0.25">
      <c r="A1757" s="66" t="s">
        <v>1534</v>
      </c>
      <c r="B1757" s="66" t="s">
        <v>2894</v>
      </c>
      <c r="C1757" s="77"/>
      <c r="D1757" s="78"/>
      <c r="E1757" s="79"/>
      <c r="F1757" s="80"/>
      <c r="G1757" s="77"/>
      <c r="H1757" s="76"/>
      <c r="I1757" s="81"/>
      <c r="J1757" s="81"/>
      <c r="K1757" s="36"/>
      <c r="L1757" s="82"/>
      <c r="M1757" s="82"/>
      <c r="N1757" s="83"/>
      <c r="O1757" s="68" t="s">
        <v>201</v>
      </c>
      <c r="P1757" s="70">
        <v>43975.843414351853</v>
      </c>
      <c r="Q1757" s="68" t="s">
        <v>4372</v>
      </c>
      <c r="R1757" s="68"/>
      <c r="S1757" s="68"/>
      <c r="T1757" s="68"/>
      <c r="U1757" s="70">
        <v>43975.843414351853</v>
      </c>
      <c r="V1757" s="71" t="s">
        <v>6722</v>
      </c>
      <c r="W1757" s="68"/>
      <c r="X1757" s="68"/>
      <c r="Y1757" s="73" t="s">
        <v>8722</v>
      </c>
      <c r="Z1757" s="68"/>
    </row>
    <row r="1758" spans="1:26" x14ac:dyDescent="0.25">
      <c r="A1758" s="66" t="s">
        <v>1535</v>
      </c>
      <c r="B1758" s="66" t="s">
        <v>2120</v>
      </c>
      <c r="C1758" s="77"/>
      <c r="D1758" s="78"/>
      <c r="E1758" s="79"/>
      <c r="F1758" s="80"/>
      <c r="G1758" s="77"/>
      <c r="H1758" s="76"/>
      <c r="I1758" s="81"/>
      <c r="J1758" s="81"/>
      <c r="K1758" s="36"/>
      <c r="L1758" s="82"/>
      <c r="M1758" s="82"/>
      <c r="N1758" s="83"/>
      <c r="O1758" s="68" t="s">
        <v>201</v>
      </c>
      <c r="P1758" s="70">
        <v>43975.842905092592</v>
      </c>
      <c r="Q1758" s="68" t="s">
        <v>3320</v>
      </c>
      <c r="R1758" s="68"/>
      <c r="S1758" s="68"/>
      <c r="T1758" s="68"/>
      <c r="U1758" s="70">
        <v>43975.842905092592</v>
      </c>
      <c r="V1758" s="71" t="s">
        <v>6723</v>
      </c>
      <c r="W1758" s="68"/>
      <c r="X1758" s="68"/>
      <c r="Y1758" s="73" t="s">
        <v>8723</v>
      </c>
      <c r="Z1758" s="68"/>
    </row>
    <row r="1759" spans="1:26" x14ac:dyDescent="0.25">
      <c r="A1759" s="66" t="s">
        <v>1535</v>
      </c>
      <c r="B1759" s="66" t="s">
        <v>2895</v>
      </c>
      <c r="C1759" s="77"/>
      <c r="D1759" s="78"/>
      <c r="E1759" s="79"/>
      <c r="F1759" s="80"/>
      <c r="G1759" s="77"/>
      <c r="H1759" s="76"/>
      <c r="I1759" s="81"/>
      <c r="J1759" s="81"/>
      <c r="K1759" s="36"/>
      <c r="L1759" s="82"/>
      <c r="M1759" s="82"/>
      <c r="N1759" s="83"/>
      <c r="O1759" s="68" t="s">
        <v>201</v>
      </c>
      <c r="P1759" s="70">
        <v>43975.843217592592</v>
      </c>
      <c r="Q1759" s="68" t="s">
        <v>4373</v>
      </c>
      <c r="R1759" s="68"/>
      <c r="S1759" s="68"/>
      <c r="T1759" s="68"/>
      <c r="U1759" s="70">
        <v>43975.843217592592</v>
      </c>
      <c r="V1759" s="71" t="s">
        <v>6724</v>
      </c>
      <c r="W1759" s="68"/>
      <c r="X1759" s="68"/>
      <c r="Y1759" s="73" t="s">
        <v>8724</v>
      </c>
      <c r="Z1759" s="68"/>
    </row>
    <row r="1760" spans="1:26" x14ac:dyDescent="0.25">
      <c r="A1760" s="66" t="s">
        <v>1535</v>
      </c>
      <c r="B1760" s="66" t="s">
        <v>2895</v>
      </c>
      <c r="C1760" s="77"/>
      <c r="D1760" s="78"/>
      <c r="E1760" s="79"/>
      <c r="F1760" s="80"/>
      <c r="G1760" s="77"/>
      <c r="H1760" s="76"/>
      <c r="I1760" s="81"/>
      <c r="J1760" s="81"/>
      <c r="K1760" s="36"/>
      <c r="L1760" s="82"/>
      <c r="M1760" s="82"/>
      <c r="N1760" s="83"/>
      <c r="O1760" s="68" t="s">
        <v>201</v>
      </c>
      <c r="P1760" s="70">
        <v>43975.843414351853</v>
      </c>
      <c r="Q1760" s="68" t="s">
        <v>4374</v>
      </c>
      <c r="R1760" s="68"/>
      <c r="S1760" s="68"/>
      <c r="T1760" s="68"/>
      <c r="U1760" s="70">
        <v>43975.843414351853</v>
      </c>
      <c r="V1760" s="71" t="s">
        <v>6725</v>
      </c>
      <c r="W1760" s="68"/>
      <c r="X1760" s="68"/>
      <c r="Y1760" s="73" t="s">
        <v>8725</v>
      </c>
      <c r="Z1760" s="68"/>
    </row>
    <row r="1761" spans="1:26" x14ac:dyDescent="0.25">
      <c r="A1761" s="66" t="s">
        <v>1536</v>
      </c>
      <c r="B1761" s="66" t="s">
        <v>1536</v>
      </c>
      <c r="C1761" s="77"/>
      <c r="D1761" s="78"/>
      <c r="E1761" s="79"/>
      <c r="F1761" s="80"/>
      <c r="G1761" s="77"/>
      <c r="H1761" s="76"/>
      <c r="I1761" s="81"/>
      <c r="J1761" s="81"/>
      <c r="K1761" s="36"/>
      <c r="L1761" s="82"/>
      <c r="M1761" s="82"/>
      <c r="N1761" s="83"/>
      <c r="O1761" s="68" t="s">
        <v>186</v>
      </c>
      <c r="P1761" s="70">
        <v>43975.843414351853</v>
      </c>
      <c r="Q1761" s="68" t="s">
        <v>4375</v>
      </c>
      <c r="R1761" s="68"/>
      <c r="S1761" s="68"/>
      <c r="T1761" s="68"/>
      <c r="U1761" s="70">
        <v>43975.843414351853</v>
      </c>
      <c r="V1761" s="71" t="s">
        <v>6726</v>
      </c>
      <c r="W1761" s="68"/>
      <c r="X1761" s="68"/>
      <c r="Y1761" s="73" t="s">
        <v>8726</v>
      </c>
      <c r="Z1761" s="68"/>
    </row>
    <row r="1762" spans="1:26" x14ac:dyDescent="0.25">
      <c r="A1762" s="66" t="s">
        <v>1537</v>
      </c>
      <c r="B1762" s="66" t="s">
        <v>2838</v>
      </c>
      <c r="C1762" s="77"/>
      <c r="D1762" s="78"/>
      <c r="E1762" s="79"/>
      <c r="F1762" s="80"/>
      <c r="G1762" s="77"/>
      <c r="H1762" s="76"/>
      <c r="I1762" s="81"/>
      <c r="J1762" s="81"/>
      <c r="K1762" s="36"/>
      <c r="L1762" s="82"/>
      <c r="M1762" s="82"/>
      <c r="N1762" s="83"/>
      <c r="O1762" s="68" t="s">
        <v>201</v>
      </c>
      <c r="P1762" s="70">
        <v>43975.843414351853</v>
      </c>
      <c r="Q1762" s="68" t="s">
        <v>4305</v>
      </c>
      <c r="R1762" s="68"/>
      <c r="S1762" s="68"/>
      <c r="T1762" s="68"/>
      <c r="U1762" s="70">
        <v>43975.843414351853</v>
      </c>
      <c r="V1762" s="71" t="s">
        <v>6727</v>
      </c>
      <c r="W1762" s="68"/>
      <c r="X1762" s="68"/>
      <c r="Y1762" s="73" t="s">
        <v>8727</v>
      </c>
      <c r="Z1762" s="68"/>
    </row>
    <row r="1763" spans="1:26" x14ac:dyDescent="0.25">
      <c r="A1763" s="66" t="s">
        <v>1537</v>
      </c>
      <c r="B1763" s="66" t="s">
        <v>2839</v>
      </c>
      <c r="C1763" s="77"/>
      <c r="D1763" s="78"/>
      <c r="E1763" s="79"/>
      <c r="F1763" s="80"/>
      <c r="G1763" s="77"/>
      <c r="H1763" s="76"/>
      <c r="I1763" s="81"/>
      <c r="J1763" s="81"/>
      <c r="K1763" s="36"/>
      <c r="L1763" s="82"/>
      <c r="M1763" s="82"/>
      <c r="N1763" s="83"/>
      <c r="O1763" s="68" t="s">
        <v>201</v>
      </c>
      <c r="P1763" s="70">
        <v>43975.843414351853</v>
      </c>
      <c r="Q1763" s="68" t="s">
        <v>4305</v>
      </c>
      <c r="R1763" s="68"/>
      <c r="S1763" s="68"/>
      <c r="T1763" s="68"/>
      <c r="U1763" s="70">
        <v>43975.843414351853</v>
      </c>
      <c r="V1763" s="71" t="s">
        <v>6727</v>
      </c>
      <c r="W1763" s="68"/>
      <c r="X1763" s="68"/>
      <c r="Y1763" s="73" t="s">
        <v>8727</v>
      </c>
      <c r="Z1763" s="68"/>
    </row>
    <row r="1764" spans="1:26" x14ac:dyDescent="0.25">
      <c r="A1764" s="66" t="s">
        <v>1537</v>
      </c>
      <c r="B1764" s="66" t="s">
        <v>2840</v>
      </c>
      <c r="C1764" s="77"/>
      <c r="D1764" s="78"/>
      <c r="E1764" s="79"/>
      <c r="F1764" s="80"/>
      <c r="G1764" s="77"/>
      <c r="H1764" s="76"/>
      <c r="I1764" s="81"/>
      <c r="J1764" s="81"/>
      <c r="K1764" s="36"/>
      <c r="L1764" s="82"/>
      <c r="M1764" s="82"/>
      <c r="N1764" s="83"/>
      <c r="O1764" s="68" t="s">
        <v>201</v>
      </c>
      <c r="P1764" s="70">
        <v>43975.843414351853</v>
      </c>
      <c r="Q1764" s="68" t="s">
        <v>4305</v>
      </c>
      <c r="R1764" s="68"/>
      <c r="S1764" s="68"/>
      <c r="T1764" s="68"/>
      <c r="U1764" s="70">
        <v>43975.843414351853</v>
      </c>
      <c r="V1764" s="71" t="s">
        <v>6727</v>
      </c>
      <c r="W1764" s="68"/>
      <c r="X1764" s="68"/>
      <c r="Y1764" s="73" t="s">
        <v>8727</v>
      </c>
      <c r="Z1764" s="68"/>
    </row>
    <row r="1765" spans="1:26" x14ac:dyDescent="0.25">
      <c r="A1765" s="66" t="s">
        <v>1537</v>
      </c>
      <c r="B1765" s="66" t="s">
        <v>2841</v>
      </c>
      <c r="C1765" s="77"/>
      <c r="D1765" s="78"/>
      <c r="E1765" s="79"/>
      <c r="F1765" s="80"/>
      <c r="G1765" s="77"/>
      <c r="H1765" s="76"/>
      <c r="I1765" s="81"/>
      <c r="J1765" s="81"/>
      <c r="K1765" s="36"/>
      <c r="L1765" s="82"/>
      <c r="M1765" s="82"/>
      <c r="N1765" s="83"/>
      <c r="O1765" s="68" t="s">
        <v>201</v>
      </c>
      <c r="P1765" s="70">
        <v>43975.843414351853</v>
      </c>
      <c r="Q1765" s="68" t="s">
        <v>4305</v>
      </c>
      <c r="R1765" s="68"/>
      <c r="S1765" s="68"/>
      <c r="T1765" s="68"/>
      <c r="U1765" s="70">
        <v>43975.843414351853</v>
      </c>
      <c r="V1765" s="71" t="s">
        <v>6727</v>
      </c>
      <c r="W1765" s="68"/>
      <c r="X1765" s="68"/>
      <c r="Y1765" s="73" t="s">
        <v>8727</v>
      </c>
      <c r="Z1765" s="68"/>
    </row>
    <row r="1766" spans="1:26" x14ac:dyDescent="0.25">
      <c r="A1766" s="66" t="s">
        <v>1537</v>
      </c>
      <c r="B1766" s="66" t="s">
        <v>2842</v>
      </c>
      <c r="C1766" s="77"/>
      <c r="D1766" s="78"/>
      <c r="E1766" s="79"/>
      <c r="F1766" s="80"/>
      <c r="G1766" s="77"/>
      <c r="H1766" s="76"/>
      <c r="I1766" s="81"/>
      <c r="J1766" s="81"/>
      <c r="K1766" s="36"/>
      <c r="L1766" s="82"/>
      <c r="M1766" s="82"/>
      <c r="N1766" s="83"/>
      <c r="O1766" s="68" t="s">
        <v>201</v>
      </c>
      <c r="P1766" s="70">
        <v>43975.843414351853</v>
      </c>
      <c r="Q1766" s="68" t="s">
        <v>4305</v>
      </c>
      <c r="R1766" s="68"/>
      <c r="S1766" s="68"/>
      <c r="T1766" s="68"/>
      <c r="U1766" s="70">
        <v>43975.843414351853</v>
      </c>
      <c r="V1766" s="71" t="s">
        <v>6727</v>
      </c>
      <c r="W1766" s="68"/>
      <c r="X1766" s="68"/>
      <c r="Y1766" s="73" t="s">
        <v>8727</v>
      </c>
      <c r="Z1766" s="68"/>
    </row>
    <row r="1767" spans="1:26" x14ac:dyDescent="0.25">
      <c r="A1767" s="66" t="s">
        <v>1538</v>
      </c>
      <c r="B1767" s="66" t="s">
        <v>2896</v>
      </c>
      <c r="C1767" s="77"/>
      <c r="D1767" s="78"/>
      <c r="E1767" s="79"/>
      <c r="F1767" s="80"/>
      <c r="G1767" s="77"/>
      <c r="H1767" s="76"/>
      <c r="I1767" s="81"/>
      <c r="J1767" s="81"/>
      <c r="K1767" s="36"/>
      <c r="L1767" s="82"/>
      <c r="M1767" s="82"/>
      <c r="N1767" s="83"/>
      <c r="O1767" s="68" t="s">
        <v>201</v>
      </c>
      <c r="P1767" s="70">
        <v>43975.843425925923</v>
      </c>
      <c r="Q1767" s="68" t="s">
        <v>4376</v>
      </c>
      <c r="R1767" s="68"/>
      <c r="S1767" s="68"/>
      <c r="T1767" s="68"/>
      <c r="U1767" s="70">
        <v>43975.843425925923</v>
      </c>
      <c r="V1767" s="71" t="s">
        <v>6728</v>
      </c>
      <c r="W1767" s="68"/>
      <c r="X1767" s="68"/>
      <c r="Y1767" s="73" t="s">
        <v>8728</v>
      </c>
      <c r="Z1767" s="68"/>
    </row>
    <row r="1768" spans="1:26" x14ac:dyDescent="0.25">
      <c r="A1768" s="66" t="s">
        <v>1539</v>
      </c>
      <c r="B1768" s="66" t="s">
        <v>2897</v>
      </c>
      <c r="C1768" s="77"/>
      <c r="D1768" s="78"/>
      <c r="E1768" s="79"/>
      <c r="F1768" s="80"/>
      <c r="G1768" s="77"/>
      <c r="H1768" s="76"/>
      <c r="I1768" s="81"/>
      <c r="J1768" s="81"/>
      <c r="K1768" s="36"/>
      <c r="L1768" s="82"/>
      <c r="M1768" s="82"/>
      <c r="N1768" s="83"/>
      <c r="O1768" s="68" t="s">
        <v>201</v>
      </c>
      <c r="P1768" s="70">
        <v>43975.843425925923</v>
      </c>
      <c r="Q1768" s="68" t="s">
        <v>4377</v>
      </c>
      <c r="R1768" s="68"/>
      <c r="S1768" s="68"/>
      <c r="T1768" s="68"/>
      <c r="U1768" s="70">
        <v>43975.843425925923</v>
      </c>
      <c r="V1768" s="71" t="s">
        <v>6729</v>
      </c>
      <c r="W1768" s="68"/>
      <c r="X1768" s="68"/>
      <c r="Y1768" s="73" t="s">
        <v>8729</v>
      </c>
      <c r="Z1768" s="68"/>
    </row>
    <row r="1769" spans="1:26" x14ac:dyDescent="0.25">
      <c r="A1769" s="66" t="s">
        <v>1540</v>
      </c>
      <c r="B1769" s="66" t="s">
        <v>2898</v>
      </c>
      <c r="C1769" s="77"/>
      <c r="D1769" s="78"/>
      <c r="E1769" s="79"/>
      <c r="F1769" s="80"/>
      <c r="G1769" s="77"/>
      <c r="H1769" s="76"/>
      <c r="I1769" s="81"/>
      <c r="J1769" s="81"/>
      <c r="K1769" s="36"/>
      <c r="L1769" s="82"/>
      <c r="M1769" s="82"/>
      <c r="N1769" s="83"/>
      <c r="O1769" s="68" t="s">
        <v>201</v>
      </c>
      <c r="P1769" s="70">
        <v>43975.842824074076</v>
      </c>
      <c r="Q1769" s="68" t="s">
        <v>4378</v>
      </c>
      <c r="R1769" s="68"/>
      <c r="S1769" s="68"/>
      <c r="T1769" s="68"/>
      <c r="U1769" s="70">
        <v>43975.842824074076</v>
      </c>
      <c r="V1769" s="71" t="s">
        <v>6730</v>
      </c>
      <c r="W1769" s="68"/>
      <c r="X1769" s="68"/>
      <c r="Y1769" s="73" t="s">
        <v>8730</v>
      </c>
      <c r="Z1769" s="68"/>
    </row>
    <row r="1770" spans="1:26" x14ac:dyDescent="0.25">
      <c r="A1770" s="66" t="s">
        <v>1540</v>
      </c>
      <c r="B1770" s="66" t="s">
        <v>2899</v>
      </c>
      <c r="C1770" s="77"/>
      <c r="D1770" s="78"/>
      <c r="E1770" s="79"/>
      <c r="F1770" s="80"/>
      <c r="G1770" s="77"/>
      <c r="H1770" s="76"/>
      <c r="I1770" s="81"/>
      <c r="J1770" s="81"/>
      <c r="K1770" s="36"/>
      <c r="L1770" s="82"/>
      <c r="M1770" s="82"/>
      <c r="N1770" s="83"/>
      <c r="O1770" s="68" t="s">
        <v>201</v>
      </c>
      <c r="P1770" s="70">
        <v>43975.843425925923</v>
      </c>
      <c r="Q1770" s="68" t="s">
        <v>4379</v>
      </c>
      <c r="R1770" s="68"/>
      <c r="S1770" s="68"/>
      <c r="T1770" s="68" t="s">
        <v>5287</v>
      </c>
      <c r="U1770" s="70">
        <v>43975.843425925923</v>
      </c>
      <c r="V1770" s="71" t="s">
        <v>6731</v>
      </c>
      <c r="W1770" s="68"/>
      <c r="X1770" s="68"/>
      <c r="Y1770" s="73" t="s">
        <v>8731</v>
      </c>
      <c r="Z1770" s="68"/>
    </row>
    <row r="1771" spans="1:26" x14ac:dyDescent="0.25">
      <c r="A1771" s="66" t="s">
        <v>1540</v>
      </c>
      <c r="B1771" s="66" t="s">
        <v>2900</v>
      </c>
      <c r="C1771" s="77"/>
      <c r="D1771" s="78"/>
      <c r="E1771" s="79"/>
      <c r="F1771" s="80"/>
      <c r="G1771" s="77"/>
      <c r="H1771" s="76"/>
      <c r="I1771" s="81"/>
      <c r="J1771" s="81"/>
      <c r="K1771" s="36"/>
      <c r="L1771" s="82"/>
      <c r="M1771" s="82"/>
      <c r="N1771" s="83"/>
      <c r="O1771" s="68" t="s">
        <v>201</v>
      </c>
      <c r="P1771" s="70">
        <v>43975.843124999999</v>
      </c>
      <c r="Q1771" s="68" t="s">
        <v>4380</v>
      </c>
      <c r="R1771" s="68"/>
      <c r="S1771" s="68"/>
      <c r="T1771" s="68"/>
      <c r="U1771" s="70">
        <v>43975.843124999999</v>
      </c>
      <c r="V1771" s="71" t="s">
        <v>6732</v>
      </c>
      <c r="W1771" s="68"/>
      <c r="X1771" s="68"/>
      <c r="Y1771" s="73" t="s">
        <v>8732</v>
      </c>
      <c r="Z1771" s="68"/>
    </row>
    <row r="1772" spans="1:26" x14ac:dyDescent="0.25">
      <c r="A1772" s="66" t="s">
        <v>1540</v>
      </c>
      <c r="B1772" s="66" t="s">
        <v>2901</v>
      </c>
      <c r="C1772" s="77"/>
      <c r="D1772" s="78"/>
      <c r="E1772" s="79"/>
      <c r="F1772" s="80"/>
      <c r="G1772" s="77"/>
      <c r="H1772" s="76"/>
      <c r="I1772" s="81"/>
      <c r="J1772" s="81"/>
      <c r="K1772" s="36"/>
      <c r="L1772" s="82"/>
      <c r="M1772" s="82"/>
      <c r="N1772" s="83"/>
      <c r="O1772" s="68" t="s">
        <v>201</v>
      </c>
      <c r="P1772" s="70">
        <v>43975.843124999999</v>
      </c>
      <c r="Q1772" s="68" t="s">
        <v>4380</v>
      </c>
      <c r="R1772" s="68"/>
      <c r="S1772" s="68"/>
      <c r="T1772" s="68"/>
      <c r="U1772" s="70">
        <v>43975.843124999999</v>
      </c>
      <c r="V1772" s="71" t="s">
        <v>6732</v>
      </c>
      <c r="W1772" s="68"/>
      <c r="X1772" s="68"/>
      <c r="Y1772" s="73" t="s">
        <v>8732</v>
      </c>
      <c r="Z1772" s="68"/>
    </row>
    <row r="1773" spans="1:26" x14ac:dyDescent="0.25">
      <c r="A1773" s="66" t="s">
        <v>1541</v>
      </c>
      <c r="B1773" s="66" t="s">
        <v>2199</v>
      </c>
      <c r="C1773" s="77"/>
      <c r="D1773" s="78"/>
      <c r="E1773" s="79"/>
      <c r="F1773" s="80"/>
      <c r="G1773" s="77"/>
      <c r="H1773" s="76"/>
      <c r="I1773" s="81"/>
      <c r="J1773" s="81"/>
      <c r="K1773" s="36"/>
      <c r="L1773" s="82"/>
      <c r="M1773" s="82"/>
      <c r="N1773" s="83"/>
      <c r="O1773" s="68" t="s">
        <v>201</v>
      </c>
      <c r="P1773" s="70">
        <v>43975.843425925923</v>
      </c>
      <c r="Q1773" s="68" t="s">
        <v>3398</v>
      </c>
      <c r="R1773" s="68"/>
      <c r="S1773" s="68"/>
      <c r="T1773" s="68"/>
      <c r="U1773" s="70">
        <v>43975.843425925923</v>
      </c>
      <c r="V1773" s="71" t="s">
        <v>6733</v>
      </c>
      <c r="W1773" s="68"/>
      <c r="X1773" s="68"/>
      <c r="Y1773" s="73" t="s">
        <v>8733</v>
      </c>
      <c r="Z1773" s="68"/>
    </row>
    <row r="1774" spans="1:26" x14ac:dyDescent="0.25">
      <c r="A1774" s="66" t="s">
        <v>1542</v>
      </c>
      <c r="B1774" s="66" t="s">
        <v>1542</v>
      </c>
      <c r="C1774" s="77"/>
      <c r="D1774" s="78"/>
      <c r="E1774" s="79"/>
      <c r="F1774" s="80"/>
      <c r="G1774" s="77"/>
      <c r="H1774" s="76"/>
      <c r="I1774" s="81"/>
      <c r="J1774" s="81"/>
      <c r="K1774" s="36"/>
      <c r="L1774" s="82"/>
      <c r="M1774" s="82"/>
      <c r="N1774" s="83"/>
      <c r="O1774" s="68" t="s">
        <v>186</v>
      </c>
      <c r="P1774" s="70">
        <v>43975.843148148146</v>
      </c>
      <c r="Q1774" s="68" t="s">
        <v>4381</v>
      </c>
      <c r="R1774" s="68"/>
      <c r="S1774" s="68"/>
      <c r="T1774" s="68"/>
      <c r="U1774" s="70">
        <v>43975.843148148146</v>
      </c>
      <c r="V1774" s="71" t="s">
        <v>6734</v>
      </c>
      <c r="W1774" s="68"/>
      <c r="X1774" s="68"/>
      <c r="Y1774" s="73" t="s">
        <v>8734</v>
      </c>
      <c r="Z1774" s="68"/>
    </row>
    <row r="1775" spans="1:26" x14ac:dyDescent="0.25">
      <c r="A1775" s="66" t="s">
        <v>1543</v>
      </c>
      <c r="B1775" s="66" t="s">
        <v>1542</v>
      </c>
      <c r="C1775" s="77"/>
      <c r="D1775" s="78"/>
      <c r="E1775" s="79"/>
      <c r="F1775" s="80"/>
      <c r="G1775" s="77"/>
      <c r="H1775" s="76"/>
      <c r="I1775" s="81"/>
      <c r="J1775" s="81"/>
      <c r="K1775" s="36"/>
      <c r="L1775" s="82"/>
      <c r="M1775" s="82"/>
      <c r="N1775" s="83"/>
      <c r="O1775" s="68" t="s">
        <v>201</v>
      </c>
      <c r="P1775" s="70">
        <v>43975.843425925923</v>
      </c>
      <c r="Q1775" s="68" t="s">
        <v>4382</v>
      </c>
      <c r="R1775" s="68"/>
      <c r="S1775" s="68"/>
      <c r="T1775" s="68"/>
      <c r="U1775" s="70">
        <v>43975.843425925923</v>
      </c>
      <c r="V1775" s="71" t="s">
        <v>6735</v>
      </c>
      <c r="W1775" s="68"/>
      <c r="X1775" s="68"/>
      <c r="Y1775" s="73" t="s">
        <v>8735</v>
      </c>
      <c r="Z1775" s="68"/>
    </row>
    <row r="1776" spans="1:26" x14ac:dyDescent="0.25">
      <c r="A1776" s="66" t="s">
        <v>1543</v>
      </c>
      <c r="B1776" s="66" t="s">
        <v>1887</v>
      </c>
      <c r="C1776" s="77"/>
      <c r="D1776" s="78"/>
      <c r="E1776" s="79"/>
      <c r="F1776" s="80"/>
      <c r="G1776" s="77"/>
      <c r="H1776" s="76"/>
      <c r="I1776" s="81"/>
      <c r="J1776" s="81"/>
      <c r="K1776" s="36"/>
      <c r="L1776" s="82"/>
      <c r="M1776" s="82"/>
      <c r="N1776" s="83"/>
      <c r="O1776" s="68" t="s">
        <v>201</v>
      </c>
      <c r="P1776" s="70">
        <v>43975.843356481484</v>
      </c>
      <c r="Q1776" s="68" t="s">
        <v>4383</v>
      </c>
      <c r="R1776" s="68"/>
      <c r="S1776" s="68"/>
      <c r="T1776" s="68"/>
      <c r="U1776" s="70">
        <v>43975.843356481484</v>
      </c>
      <c r="V1776" s="71" t="s">
        <v>6736</v>
      </c>
      <c r="W1776" s="68"/>
      <c r="X1776" s="68"/>
      <c r="Y1776" s="73" t="s">
        <v>8736</v>
      </c>
      <c r="Z1776" s="68"/>
    </row>
    <row r="1777" spans="1:26" x14ac:dyDescent="0.25">
      <c r="A1777" s="66" t="s">
        <v>1544</v>
      </c>
      <c r="B1777" s="66" t="s">
        <v>2838</v>
      </c>
      <c r="C1777" s="77"/>
      <c r="D1777" s="78"/>
      <c r="E1777" s="79"/>
      <c r="F1777" s="80"/>
      <c r="G1777" s="77"/>
      <c r="H1777" s="76"/>
      <c r="I1777" s="81"/>
      <c r="J1777" s="81"/>
      <c r="K1777" s="36"/>
      <c r="L1777" s="82"/>
      <c r="M1777" s="82"/>
      <c r="N1777" s="83"/>
      <c r="O1777" s="68" t="s">
        <v>201</v>
      </c>
      <c r="P1777" s="70">
        <v>43975.843425925923</v>
      </c>
      <c r="Q1777" s="68" t="s">
        <v>4305</v>
      </c>
      <c r="R1777" s="68"/>
      <c r="S1777" s="68"/>
      <c r="T1777" s="68"/>
      <c r="U1777" s="70">
        <v>43975.843425925923</v>
      </c>
      <c r="V1777" s="71" t="s">
        <v>6737</v>
      </c>
      <c r="W1777" s="68"/>
      <c r="X1777" s="68"/>
      <c r="Y1777" s="73" t="s">
        <v>8737</v>
      </c>
      <c r="Z1777" s="68"/>
    </row>
    <row r="1778" spans="1:26" x14ac:dyDescent="0.25">
      <c r="A1778" s="66" t="s">
        <v>1544</v>
      </c>
      <c r="B1778" s="66" t="s">
        <v>2839</v>
      </c>
      <c r="C1778" s="77"/>
      <c r="D1778" s="78"/>
      <c r="E1778" s="79"/>
      <c r="F1778" s="80"/>
      <c r="G1778" s="77"/>
      <c r="H1778" s="76"/>
      <c r="I1778" s="81"/>
      <c r="J1778" s="81"/>
      <c r="K1778" s="36"/>
      <c r="L1778" s="82"/>
      <c r="M1778" s="82"/>
      <c r="N1778" s="83"/>
      <c r="O1778" s="68" t="s">
        <v>201</v>
      </c>
      <c r="P1778" s="70">
        <v>43975.843425925923</v>
      </c>
      <c r="Q1778" s="68" t="s">
        <v>4305</v>
      </c>
      <c r="R1778" s="68"/>
      <c r="S1778" s="68"/>
      <c r="T1778" s="68"/>
      <c r="U1778" s="70">
        <v>43975.843425925923</v>
      </c>
      <c r="V1778" s="71" t="s">
        <v>6737</v>
      </c>
      <c r="W1778" s="68"/>
      <c r="X1778" s="68"/>
      <c r="Y1778" s="73" t="s">
        <v>8737</v>
      </c>
      <c r="Z1778" s="68"/>
    </row>
    <row r="1779" spans="1:26" x14ac:dyDescent="0.25">
      <c r="A1779" s="66" t="s">
        <v>1544</v>
      </c>
      <c r="B1779" s="66" t="s">
        <v>2840</v>
      </c>
      <c r="C1779" s="77"/>
      <c r="D1779" s="78"/>
      <c r="E1779" s="79"/>
      <c r="F1779" s="80"/>
      <c r="G1779" s="77"/>
      <c r="H1779" s="76"/>
      <c r="I1779" s="81"/>
      <c r="J1779" s="81"/>
      <c r="K1779" s="36"/>
      <c r="L1779" s="82"/>
      <c r="M1779" s="82"/>
      <c r="N1779" s="83"/>
      <c r="O1779" s="68" t="s">
        <v>201</v>
      </c>
      <c r="P1779" s="70">
        <v>43975.843425925923</v>
      </c>
      <c r="Q1779" s="68" t="s">
        <v>4305</v>
      </c>
      <c r="R1779" s="68"/>
      <c r="S1779" s="68"/>
      <c r="T1779" s="68"/>
      <c r="U1779" s="70">
        <v>43975.843425925923</v>
      </c>
      <c r="V1779" s="71" t="s">
        <v>6737</v>
      </c>
      <c r="W1779" s="68"/>
      <c r="X1779" s="68"/>
      <c r="Y1779" s="73" t="s">
        <v>8737</v>
      </c>
      <c r="Z1779" s="68"/>
    </row>
    <row r="1780" spans="1:26" x14ac:dyDescent="0.25">
      <c r="A1780" s="66" t="s">
        <v>1544</v>
      </c>
      <c r="B1780" s="66" t="s">
        <v>2841</v>
      </c>
      <c r="C1780" s="77"/>
      <c r="D1780" s="78"/>
      <c r="E1780" s="79"/>
      <c r="F1780" s="80"/>
      <c r="G1780" s="77"/>
      <c r="H1780" s="76"/>
      <c r="I1780" s="81"/>
      <c r="J1780" s="81"/>
      <c r="K1780" s="36"/>
      <c r="L1780" s="82"/>
      <c r="M1780" s="82"/>
      <c r="N1780" s="83"/>
      <c r="O1780" s="68" t="s">
        <v>201</v>
      </c>
      <c r="P1780" s="70">
        <v>43975.843425925923</v>
      </c>
      <c r="Q1780" s="68" t="s">
        <v>4305</v>
      </c>
      <c r="R1780" s="68"/>
      <c r="S1780" s="68"/>
      <c r="T1780" s="68"/>
      <c r="U1780" s="70">
        <v>43975.843425925923</v>
      </c>
      <c r="V1780" s="71" t="s">
        <v>6737</v>
      </c>
      <c r="W1780" s="68"/>
      <c r="X1780" s="68"/>
      <c r="Y1780" s="73" t="s">
        <v>8737</v>
      </c>
      <c r="Z1780" s="68"/>
    </row>
    <row r="1781" spans="1:26" x14ac:dyDescent="0.25">
      <c r="A1781" s="66" t="s">
        <v>1544</v>
      </c>
      <c r="B1781" s="66" t="s">
        <v>2842</v>
      </c>
      <c r="C1781" s="77"/>
      <c r="D1781" s="78"/>
      <c r="E1781" s="79"/>
      <c r="F1781" s="80"/>
      <c r="G1781" s="77"/>
      <c r="H1781" s="76"/>
      <c r="I1781" s="81"/>
      <c r="J1781" s="81"/>
      <c r="K1781" s="36"/>
      <c r="L1781" s="82"/>
      <c r="M1781" s="82"/>
      <c r="N1781" s="83"/>
      <c r="O1781" s="68" t="s">
        <v>201</v>
      </c>
      <c r="P1781" s="70">
        <v>43975.843425925923</v>
      </c>
      <c r="Q1781" s="68" t="s">
        <v>4305</v>
      </c>
      <c r="R1781" s="68"/>
      <c r="S1781" s="68"/>
      <c r="T1781" s="68"/>
      <c r="U1781" s="70">
        <v>43975.843425925923</v>
      </c>
      <c r="V1781" s="71" t="s">
        <v>6737</v>
      </c>
      <c r="W1781" s="68"/>
      <c r="X1781" s="68"/>
      <c r="Y1781" s="73" t="s">
        <v>8737</v>
      </c>
      <c r="Z1781" s="68"/>
    </row>
    <row r="1782" spans="1:26" x14ac:dyDescent="0.25">
      <c r="A1782" s="66" t="s">
        <v>1545</v>
      </c>
      <c r="B1782" s="66" t="s">
        <v>2902</v>
      </c>
      <c r="C1782" s="77"/>
      <c r="D1782" s="78"/>
      <c r="E1782" s="79"/>
      <c r="F1782" s="80"/>
      <c r="G1782" s="77"/>
      <c r="H1782" s="76"/>
      <c r="I1782" s="81"/>
      <c r="J1782" s="81"/>
      <c r="K1782" s="36"/>
      <c r="L1782" s="82"/>
      <c r="M1782" s="82"/>
      <c r="N1782" s="83"/>
      <c r="O1782" s="68" t="s">
        <v>201</v>
      </c>
      <c r="P1782" s="70">
        <v>43975.843425925923</v>
      </c>
      <c r="Q1782" s="68" t="s">
        <v>4384</v>
      </c>
      <c r="R1782" s="68"/>
      <c r="S1782" s="68"/>
      <c r="T1782" s="68"/>
      <c r="U1782" s="70">
        <v>43975.843425925923</v>
      </c>
      <c r="V1782" s="71" t="s">
        <v>6738</v>
      </c>
      <c r="W1782" s="68"/>
      <c r="X1782" s="68"/>
      <c r="Y1782" s="73" t="s">
        <v>8738</v>
      </c>
      <c r="Z1782" s="73" t="s">
        <v>9542</v>
      </c>
    </row>
    <row r="1783" spans="1:26" x14ac:dyDescent="0.25">
      <c r="A1783" s="66" t="s">
        <v>1545</v>
      </c>
      <c r="B1783" s="66" t="s">
        <v>2903</v>
      </c>
      <c r="C1783" s="77"/>
      <c r="D1783" s="78"/>
      <c r="E1783" s="79"/>
      <c r="F1783" s="80"/>
      <c r="G1783" s="77"/>
      <c r="H1783" s="76"/>
      <c r="I1783" s="81"/>
      <c r="J1783" s="81"/>
      <c r="K1783" s="36"/>
      <c r="L1783" s="82"/>
      <c r="M1783" s="82"/>
      <c r="N1783" s="83"/>
      <c r="O1783" s="68" t="s">
        <v>202</v>
      </c>
      <c r="P1783" s="70">
        <v>43975.843425925923</v>
      </c>
      <c r="Q1783" s="68" t="s">
        <v>4384</v>
      </c>
      <c r="R1783" s="68"/>
      <c r="S1783" s="68"/>
      <c r="T1783" s="68"/>
      <c r="U1783" s="70">
        <v>43975.843425925923</v>
      </c>
      <c r="V1783" s="71" t="s">
        <v>6738</v>
      </c>
      <c r="W1783" s="68"/>
      <c r="X1783" s="68"/>
      <c r="Y1783" s="73" t="s">
        <v>8738</v>
      </c>
      <c r="Z1783" s="73" t="s">
        <v>9542</v>
      </c>
    </row>
    <row r="1784" spans="1:26" x14ac:dyDescent="0.25">
      <c r="A1784" s="66" t="s">
        <v>1546</v>
      </c>
      <c r="B1784" s="66" t="s">
        <v>2904</v>
      </c>
      <c r="C1784" s="77"/>
      <c r="D1784" s="78"/>
      <c r="E1784" s="79"/>
      <c r="F1784" s="80"/>
      <c r="G1784" s="77"/>
      <c r="H1784" s="76"/>
      <c r="I1784" s="81"/>
      <c r="J1784" s="81"/>
      <c r="K1784" s="36"/>
      <c r="L1784" s="82"/>
      <c r="M1784" s="82"/>
      <c r="N1784" s="83"/>
      <c r="O1784" s="68" t="s">
        <v>201</v>
      </c>
      <c r="P1784" s="70">
        <v>43975.843425925923</v>
      </c>
      <c r="Q1784" s="68" t="s">
        <v>4385</v>
      </c>
      <c r="R1784" s="68"/>
      <c r="S1784" s="68"/>
      <c r="T1784" s="68"/>
      <c r="U1784" s="70">
        <v>43975.843425925923</v>
      </c>
      <c r="V1784" s="71" t="s">
        <v>6739</v>
      </c>
      <c r="W1784" s="68"/>
      <c r="X1784" s="68"/>
      <c r="Y1784" s="73" t="s">
        <v>8739</v>
      </c>
      <c r="Z1784" s="68"/>
    </row>
    <row r="1785" spans="1:26" x14ac:dyDescent="0.25">
      <c r="A1785" s="66" t="s">
        <v>1547</v>
      </c>
      <c r="B1785" s="66" t="s">
        <v>2432</v>
      </c>
      <c r="C1785" s="77"/>
      <c r="D1785" s="78"/>
      <c r="E1785" s="79"/>
      <c r="F1785" s="80"/>
      <c r="G1785" s="77"/>
      <c r="H1785" s="76"/>
      <c r="I1785" s="81"/>
      <c r="J1785" s="81"/>
      <c r="K1785" s="36"/>
      <c r="L1785" s="82"/>
      <c r="M1785" s="82"/>
      <c r="N1785" s="83"/>
      <c r="O1785" s="68" t="s">
        <v>201</v>
      </c>
      <c r="P1785" s="70">
        <v>43975.843425925923</v>
      </c>
      <c r="Q1785" s="68" t="s">
        <v>3715</v>
      </c>
      <c r="R1785" s="68"/>
      <c r="S1785" s="68"/>
      <c r="T1785" s="68"/>
      <c r="U1785" s="70">
        <v>43975.843425925923</v>
      </c>
      <c r="V1785" s="71" t="s">
        <v>6740</v>
      </c>
      <c r="W1785" s="68"/>
      <c r="X1785" s="68"/>
      <c r="Y1785" s="73" t="s">
        <v>8740</v>
      </c>
      <c r="Z1785" s="68"/>
    </row>
    <row r="1786" spans="1:26" x14ac:dyDescent="0.25">
      <c r="A1786" s="66" t="s">
        <v>1548</v>
      </c>
      <c r="B1786" s="66" t="s">
        <v>1548</v>
      </c>
      <c r="C1786" s="77"/>
      <c r="D1786" s="78"/>
      <c r="E1786" s="79"/>
      <c r="F1786" s="80"/>
      <c r="G1786" s="77"/>
      <c r="H1786" s="76"/>
      <c r="I1786" s="81"/>
      <c r="J1786" s="81"/>
      <c r="K1786" s="36"/>
      <c r="L1786" s="82"/>
      <c r="M1786" s="82"/>
      <c r="N1786" s="83"/>
      <c r="O1786" s="68" t="s">
        <v>186</v>
      </c>
      <c r="P1786" s="70">
        <v>43975.843425925923</v>
      </c>
      <c r="Q1786" s="68" t="s">
        <v>4386</v>
      </c>
      <c r="R1786" s="71" t="s">
        <v>5100</v>
      </c>
      <c r="S1786" s="68" t="s">
        <v>203</v>
      </c>
      <c r="T1786" s="68"/>
      <c r="U1786" s="70">
        <v>43975.843425925923</v>
      </c>
      <c r="V1786" s="71" t="s">
        <v>6741</v>
      </c>
      <c r="W1786" s="68"/>
      <c r="X1786" s="68"/>
      <c r="Y1786" s="73" t="s">
        <v>8741</v>
      </c>
      <c r="Z1786" s="68"/>
    </row>
    <row r="1787" spans="1:26" x14ac:dyDescent="0.25">
      <c r="A1787" s="66" t="s">
        <v>1549</v>
      </c>
      <c r="B1787" s="66" t="s">
        <v>2905</v>
      </c>
      <c r="C1787" s="77"/>
      <c r="D1787" s="78"/>
      <c r="E1787" s="79"/>
      <c r="F1787" s="80"/>
      <c r="G1787" s="77"/>
      <c r="H1787" s="76"/>
      <c r="I1787" s="81"/>
      <c r="J1787" s="81"/>
      <c r="K1787" s="36"/>
      <c r="L1787" s="82"/>
      <c r="M1787" s="82"/>
      <c r="N1787" s="83"/>
      <c r="O1787" s="68" t="s">
        <v>201</v>
      </c>
      <c r="P1787" s="70">
        <v>43975.843182870369</v>
      </c>
      <c r="Q1787" s="68" t="s">
        <v>4387</v>
      </c>
      <c r="R1787" s="68"/>
      <c r="S1787" s="68"/>
      <c r="T1787" s="68"/>
      <c r="U1787" s="70">
        <v>43975.843182870369</v>
      </c>
      <c r="V1787" s="71" t="s">
        <v>6742</v>
      </c>
      <c r="W1787" s="68"/>
      <c r="X1787" s="68"/>
      <c r="Y1787" s="73" t="s">
        <v>8742</v>
      </c>
      <c r="Z1787" s="68"/>
    </row>
    <row r="1788" spans="1:26" x14ac:dyDescent="0.25">
      <c r="A1788" s="66" t="s">
        <v>1549</v>
      </c>
      <c r="B1788" s="66" t="s">
        <v>2906</v>
      </c>
      <c r="C1788" s="77"/>
      <c r="D1788" s="78"/>
      <c r="E1788" s="79"/>
      <c r="F1788" s="80"/>
      <c r="G1788" s="77"/>
      <c r="H1788" s="76"/>
      <c r="I1788" s="81"/>
      <c r="J1788" s="81"/>
      <c r="K1788" s="36"/>
      <c r="L1788" s="82"/>
      <c r="M1788" s="82"/>
      <c r="N1788" s="83"/>
      <c r="O1788" s="68" t="s">
        <v>201</v>
      </c>
      <c r="P1788" s="70">
        <v>43975.843263888892</v>
      </c>
      <c r="Q1788" s="68" t="s">
        <v>4388</v>
      </c>
      <c r="R1788" s="68"/>
      <c r="S1788" s="68"/>
      <c r="T1788" s="68"/>
      <c r="U1788" s="70">
        <v>43975.843263888892</v>
      </c>
      <c r="V1788" s="71" t="s">
        <v>6743</v>
      </c>
      <c r="W1788" s="68"/>
      <c r="X1788" s="68"/>
      <c r="Y1788" s="73" t="s">
        <v>8743</v>
      </c>
      <c r="Z1788" s="68"/>
    </row>
    <row r="1789" spans="1:26" x14ac:dyDescent="0.25">
      <c r="A1789" s="66" t="s">
        <v>1549</v>
      </c>
      <c r="B1789" s="66" t="s">
        <v>2907</v>
      </c>
      <c r="C1789" s="77"/>
      <c r="D1789" s="78"/>
      <c r="E1789" s="79"/>
      <c r="F1789" s="80"/>
      <c r="G1789" s="77"/>
      <c r="H1789" s="76"/>
      <c r="I1789" s="81"/>
      <c r="J1789" s="81"/>
      <c r="K1789" s="36"/>
      <c r="L1789" s="82"/>
      <c r="M1789" s="82"/>
      <c r="N1789" s="83"/>
      <c r="O1789" s="68" t="s">
        <v>201</v>
      </c>
      <c r="P1789" s="70">
        <v>43975.843425925923</v>
      </c>
      <c r="Q1789" s="68" t="s">
        <v>4389</v>
      </c>
      <c r="R1789" s="68"/>
      <c r="S1789" s="68"/>
      <c r="T1789" s="68" t="s">
        <v>5220</v>
      </c>
      <c r="U1789" s="70">
        <v>43975.843425925923</v>
      </c>
      <c r="V1789" s="71" t="s">
        <v>6744</v>
      </c>
      <c r="W1789" s="68"/>
      <c r="X1789" s="68"/>
      <c r="Y1789" s="73" t="s">
        <v>8744</v>
      </c>
      <c r="Z1789" s="68"/>
    </row>
    <row r="1790" spans="1:26" x14ac:dyDescent="0.25">
      <c r="A1790" s="66" t="s">
        <v>1550</v>
      </c>
      <c r="B1790" s="66" t="s">
        <v>2908</v>
      </c>
      <c r="C1790" s="77"/>
      <c r="D1790" s="78"/>
      <c r="E1790" s="79"/>
      <c r="F1790" s="80"/>
      <c r="G1790" s="77"/>
      <c r="H1790" s="76"/>
      <c r="I1790" s="81"/>
      <c r="J1790" s="81"/>
      <c r="K1790" s="36"/>
      <c r="L1790" s="82"/>
      <c r="M1790" s="82"/>
      <c r="N1790" s="83"/>
      <c r="O1790" s="68" t="s">
        <v>201</v>
      </c>
      <c r="P1790" s="70">
        <v>43975.843425925923</v>
      </c>
      <c r="Q1790" s="68" t="s">
        <v>4390</v>
      </c>
      <c r="R1790" s="71" t="s">
        <v>5101</v>
      </c>
      <c r="S1790" s="68" t="s">
        <v>203</v>
      </c>
      <c r="T1790" s="68"/>
      <c r="U1790" s="70">
        <v>43975.843425925923</v>
      </c>
      <c r="V1790" s="71" t="s">
        <v>6745</v>
      </c>
      <c r="W1790" s="68"/>
      <c r="X1790" s="68"/>
      <c r="Y1790" s="73" t="s">
        <v>8745</v>
      </c>
      <c r="Z1790" s="73" t="s">
        <v>9543</v>
      </c>
    </row>
    <row r="1791" spans="1:26" x14ac:dyDescent="0.25">
      <c r="A1791" s="66" t="s">
        <v>1550</v>
      </c>
      <c r="B1791" s="66" t="s">
        <v>2909</v>
      </c>
      <c r="C1791" s="77"/>
      <c r="D1791" s="78"/>
      <c r="E1791" s="79"/>
      <c r="F1791" s="80"/>
      <c r="G1791" s="77"/>
      <c r="H1791" s="76"/>
      <c r="I1791" s="81"/>
      <c r="J1791" s="81"/>
      <c r="K1791" s="36"/>
      <c r="L1791" s="82"/>
      <c r="M1791" s="82"/>
      <c r="N1791" s="83"/>
      <c r="O1791" s="68" t="s">
        <v>202</v>
      </c>
      <c r="P1791" s="70">
        <v>43975.843425925923</v>
      </c>
      <c r="Q1791" s="68" t="s">
        <v>4390</v>
      </c>
      <c r="R1791" s="71" t="s">
        <v>5101</v>
      </c>
      <c r="S1791" s="68" t="s">
        <v>203</v>
      </c>
      <c r="T1791" s="68"/>
      <c r="U1791" s="70">
        <v>43975.843425925923</v>
      </c>
      <c r="V1791" s="71" t="s">
        <v>6745</v>
      </c>
      <c r="W1791" s="68"/>
      <c r="X1791" s="68"/>
      <c r="Y1791" s="73" t="s">
        <v>8745</v>
      </c>
      <c r="Z1791" s="73" t="s">
        <v>9543</v>
      </c>
    </row>
    <row r="1792" spans="1:26" x14ac:dyDescent="0.25">
      <c r="A1792" s="66" t="s">
        <v>1551</v>
      </c>
      <c r="B1792" s="66" t="s">
        <v>2910</v>
      </c>
      <c r="C1792" s="77"/>
      <c r="D1792" s="78"/>
      <c r="E1792" s="79"/>
      <c r="F1792" s="80"/>
      <c r="G1792" s="77"/>
      <c r="H1792" s="76"/>
      <c r="I1792" s="81"/>
      <c r="J1792" s="81"/>
      <c r="K1792" s="36"/>
      <c r="L1792" s="82"/>
      <c r="M1792" s="82"/>
      <c r="N1792" s="83"/>
      <c r="O1792" s="68" t="s">
        <v>202</v>
      </c>
      <c r="P1792" s="70">
        <v>43975.843425925923</v>
      </c>
      <c r="Q1792" s="68" t="s">
        <v>4391</v>
      </c>
      <c r="R1792" s="68"/>
      <c r="S1792" s="68"/>
      <c r="T1792" s="68"/>
      <c r="U1792" s="70">
        <v>43975.843425925923</v>
      </c>
      <c r="V1792" s="71" t="s">
        <v>6746</v>
      </c>
      <c r="W1792" s="68"/>
      <c r="X1792" s="68"/>
      <c r="Y1792" s="73" t="s">
        <v>8746</v>
      </c>
      <c r="Z1792" s="73" t="s">
        <v>9544</v>
      </c>
    </row>
    <row r="1793" spans="1:26" x14ac:dyDescent="0.25">
      <c r="A1793" s="66" t="s">
        <v>1552</v>
      </c>
      <c r="B1793" s="66" t="s">
        <v>1552</v>
      </c>
      <c r="C1793" s="77"/>
      <c r="D1793" s="78"/>
      <c r="E1793" s="79"/>
      <c r="F1793" s="80"/>
      <c r="G1793" s="77"/>
      <c r="H1793" s="76"/>
      <c r="I1793" s="81"/>
      <c r="J1793" s="81"/>
      <c r="K1793" s="36"/>
      <c r="L1793" s="82"/>
      <c r="M1793" s="82"/>
      <c r="N1793" s="83"/>
      <c r="O1793" s="68" t="s">
        <v>186</v>
      </c>
      <c r="P1793" s="70">
        <v>43975.843425925923</v>
      </c>
      <c r="Q1793" s="68" t="s">
        <v>4392</v>
      </c>
      <c r="R1793" s="71" t="s">
        <v>5102</v>
      </c>
      <c r="S1793" s="68" t="s">
        <v>203</v>
      </c>
      <c r="T1793" s="68"/>
      <c r="U1793" s="70">
        <v>43975.843425925923</v>
      </c>
      <c r="V1793" s="71" t="s">
        <v>6747</v>
      </c>
      <c r="W1793" s="68"/>
      <c r="X1793" s="68"/>
      <c r="Y1793" s="73" t="s">
        <v>8747</v>
      </c>
      <c r="Z1793" s="68"/>
    </row>
    <row r="1794" spans="1:26" x14ac:dyDescent="0.25">
      <c r="A1794" s="66" t="s">
        <v>1553</v>
      </c>
      <c r="B1794" s="66" t="s">
        <v>2728</v>
      </c>
      <c r="C1794" s="77"/>
      <c r="D1794" s="78"/>
      <c r="E1794" s="79"/>
      <c r="F1794" s="80"/>
      <c r="G1794" s="77"/>
      <c r="H1794" s="76"/>
      <c r="I1794" s="81"/>
      <c r="J1794" s="81"/>
      <c r="K1794" s="36"/>
      <c r="L1794" s="82"/>
      <c r="M1794" s="82"/>
      <c r="N1794" s="83"/>
      <c r="O1794" s="68" t="s">
        <v>201</v>
      </c>
      <c r="P1794" s="70">
        <v>43975.843113425923</v>
      </c>
      <c r="Q1794" s="68" t="s">
        <v>4136</v>
      </c>
      <c r="R1794" s="68"/>
      <c r="S1794" s="68"/>
      <c r="T1794" s="68" t="s">
        <v>5220</v>
      </c>
      <c r="U1794" s="70">
        <v>43975.843113425923</v>
      </c>
      <c r="V1794" s="71" t="s">
        <v>6748</v>
      </c>
      <c r="W1794" s="68"/>
      <c r="X1794" s="68"/>
      <c r="Y1794" s="73" t="s">
        <v>8748</v>
      </c>
      <c r="Z1794" s="68"/>
    </row>
    <row r="1795" spans="1:26" x14ac:dyDescent="0.25">
      <c r="A1795" s="66" t="s">
        <v>1553</v>
      </c>
      <c r="B1795" s="66" t="s">
        <v>2911</v>
      </c>
      <c r="C1795" s="77"/>
      <c r="D1795" s="78"/>
      <c r="E1795" s="79"/>
      <c r="F1795" s="80"/>
      <c r="G1795" s="77"/>
      <c r="H1795" s="76"/>
      <c r="I1795" s="81"/>
      <c r="J1795" s="81"/>
      <c r="K1795" s="36"/>
      <c r="L1795" s="82"/>
      <c r="M1795" s="82"/>
      <c r="N1795" s="83"/>
      <c r="O1795" s="68" t="s">
        <v>201</v>
      </c>
      <c r="P1795" s="70">
        <v>43975.843310185184</v>
      </c>
      <c r="Q1795" s="68" t="s">
        <v>4393</v>
      </c>
      <c r="R1795" s="68"/>
      <c r="S1795" s="68"/>
      <c r="T1795" s="68"/>
      <c r="U1795" s="70">
        <v>43975.843310185184</v>
      </c>
      <c r="V1795" s="71" t="s">
        <v>6749</v>
      </c>
      <c r="W1795" s="68"/>
      <c r="X1795" s="68"/>
      <c r="Y1795" s="73" t="s">
        <v>8749</v>
      </c>
      <c r="Z1795" s="68"/>
    </row>
    <row r="1796" spans="1:26" x14ac:dyDescent="0.25">
      <c r="A1796" s="66" t="s">
        <v>1553</v>
      </c>
      <c r="B1796" s="66" t="s">
        <v>2912</v>
      </c>
      <c r="C1796" s="77"/>
      <c r="D1796" s="78"/>
      <c r="E1796" s="79"/>
      <c r="F1796" s="80"/>
      <c r="G1796" s="77"/>
      <c r="H1796" s="76"/>
      <c r="I1796" s="81"/>
      <c r="J1796" s="81"/>
      <c r="K1796" s="36"/>
      <c r="L1796" s="82"/>
      <c r="M1796" s="82"/>
      <c r="N1796" s="83"/>
      <c r="O1796" s="68" t="s">
        <v>201</v>
      </c>
      <c r="P1796" s="70">
        <v>43975.843321759261</v>
      </c>
      <c r="Q1796" s="68" t="s">
        <v>4394</v>
      </c>
      <c r="R1796" s="68"/>
      <c r="S1796" s="68"/>
      <c r="T1796" s="68"/>
      <c r="U1796" s="70">
        <v>43975.843321759261</v>
      </c>
      <c r="V1796" s="71" t="s">
        <v>6750</v>
      </c>
      <c r="W1796" s="68"/>
      <c r="X1796" s="68"/>
      <c r="Y1796" s="73" t="s">
        <v>8750</v>
      </c>
      <c r="Z1796" s="68"/>
    </row>
    <row r="1797" spans="1:26" x14ac:dyDescent="0.25">
      <c r="A1797" s="66" t="s">
        <v>1553</v>
      </c>
      <c r="B1797" s="66" t="s">
        <v>2913</v>
      </c>
      <c r="C1797" s="77"/>
      <c r="D1797" s="78"/>
      <c r="E1797" s="79"/>
      <c r="F1797" s="80"/>
      <c r="G1797" s="77"/>
      <c r="H1797" s="76"/>
      <c r="I1797" s="81"/>
      <c r="J1797" s="81"/>
      <c r="K1797" s="36"/>
      <c r="L1797" s="82"/>
      <c r="M1797" s="82"/>
      <c r="N1797" s="83"/>
      <c r="O1797" s="68" t="s">
        <v>201</v>
      </c>
      <c r="P1797" s="70">
        <v>43975.843425925923</v>
      </c>
      <c r="Q1797" s="68" t="s">
        <v>4395</v>
      </c>
      <c r="R1797" s="68"/>
      <c r="S1797" s="68"/>
      <c r="T1797" s="68"/>
      <c r="U1797" s="70">
        <v>43975.843425925923</v>
      </c>
      <c r="V1797" s="71" t="s">
        <v>6751</v>
      </c>
      <c r="W1797" s="68"/>
      <c r="X1797" s="68"/>
      <c r="Y1797" s="73" t="s">
        <v>8751</v>
      </c>
      <c r="Z1797" s="68"/>
    </row>
    <row r="1798" spans="1:26" x14ac:dyDescent="0.25">
      <c r="A1798" s="66" t="s">
        <v>1554</v>
      </c>
      <c r="B1798" s="66" t="s">
        <v>2226</v>
      </c>
      <c r="C1798" s="77"/>
      <c r="D1798" s="78"/>
      <c r="E1798" s="79"/>
      <c r="F1798" s="80"/>
      <c r="G1798" s="77"/>
      <c r="H1798" s="76"/>
      <c r="I1798" s="81"/>
      <c r="J1798" s="81"/>
      <c r="K1798" s="36"/>
      <c r="L1798" s="82"/>
      <c r="M1798" s="82"/>
      <c r="N1798" s="83"/>
      <c r="O1798" s="68" t="s">
        <v>201</v>
      </c>
      <c r="P1798" s="70">
        <v>43975.843425925923</v>
      </c>
      <c r="Q1798" s="68" t="s">
        <v>3440</v>
      </c>
      <c r="R1798" s="68"/>
      <c r="S1798" s="68"/>
      <c r="T1798" s="68"/>
      <c r="U1798" s="70">
        <v>43975.843425925923</v>
      </c>
      <c r="V1798" s="71" t="s">
        <v>6752</v>
      </c>
      <c r="W1798" s="68"/>
      <c r="X1798" s="68"/>
      <c r="Y1798" s="73" t="s">
        <v>8752</v>
      </c>
      <c r="Z1798" s="68"/>
    </row>
    <row r="1799" spans="1:26" x14ac:dyDescent="0.25">
      <c r="A1799" s="66" t="s">
        <v>1555</v>
      </c>
      <c r="B1799" s="66" t="s">
        <v>1555</v>
      </c>
      <c r="C1799" s="77"/>
      <c r="D1799" s="78"/>
      <c r="E1799" s="79"/>
      <c r="F1799" s="80"/>
      <c r="G1799" s="77"/>
      <c r="H1799" s="76"/>
      <c r="I1799" s="81"/>
      <c r="J1799" s="81"/>
      <c r="K1799" s="36"/>
      <c r="L1799" s="82"/>
      <c r="M1799" s="82"/>
      <c r="N1799" s="83"/>
      <c r="O1799" s="68" t="s">
        <v>186</v>
      </c>
      <c r="P1799" s="70">
        <v>43975.843425925923</v>
      </c>
      <c r="Q1799" s="68" t="s">
        <v>4396</v>
      </c>
      <c r="R1799" s="68"/>
      <c r="S1799" s="68"/>
      <c r="T1799" s="68"/>
      <c r="U1799" s="70">
        <v>43975.843425925923</v>
      </c>
      <c r="V1799" s="71" t="s">
        <v>6753</v>
      </c>
      <c r="W1799" s="68"/>
      <c r="X1799" s="68"/>
      <c r="Y1799" s="73" t="s">
        <v>8753</v>
      </c>
      <c r="Z1799" s="68"/>
    </row>
    <row r="1800" spans="1:26" x14ac:dyDescent="0.25">
      <c r="A1800" s="66" t="s">
        <v>1556</v>
      </c>
      <c r="B1800" s="66" t="s">
        <v>1556</v>
      </c>
      <c r="C1800" s="77"/>
      <c r="D1800" s="78"/>
      <c r="E1800" s="79"/>
      <c r="F1800" s="80"/>
      <c r="G1800" s="77"/>
      <c r="H1800" s="76"/>
      <c r="I1800" s="81"/>
      <c r="J1800" s="81"/>
      <c r="K1800" s="36"/>
      <c r="L1800" s="82"/>
      <c r="M1800" s="82"/>
      <c r="N1800" s="83"/>
      <c r="O1800" s="68" t="s">
        <v>186</v>
      </c>
      <c r="P1800" s="70">
        <v>43975.843425925923</v>
      </c>
      <c r="Q1800" s="68" t="s">
        <v>4397</v>
      </c>
      <c r="R1800" s="71" t="s">
        <v>5103</v>
      </c>
      <c r="S1800" s="68" t="s">
        <v>203</v>
      </c>
      <c r="T1800" s="68"/>
      <c r="U1800" s="70">
        <v>43975.843425925923</v>
      </c>
      <c r="V1800" s="71" t="s">
        <v>6754</v>
      </c>
      <c r="W1800" s="68"/>
      <c r="X1800" s="68"/>
      <c r="Y1800" s="73" t="s">
        <v>8754</v>
      </c>
      <c r="Z1800" s="68"/>
    </row>
    <row r="1801" spans="1:26" x14ac:dyDescent="0.25">
      <c r="A1801" s="66" t="s">
        <v>1557</v>
      </c>
      <c r="B1801" s="66" t="s">
        <v>1557</v>
      </c>
      <c r="C1801" s="77"/>
      <c r="D1801" s="78"/>
      <c r="E1801" s="79"/>
      <c r="F1801" s="80"/>
      <c r="G1801" s="77"/>
      <c r="H1801" s="76"/>
      <c r="I1801" s="81"/>
      <c r="J1801" s="81"/>
      <c r="K1801" s="36"/>
      <c r="L1801" s="82"/>
      <c r="M1801" s="82"/>
      <c r="N1801" s="83"/>
      <c r="O1801" s="68" t="s">
        <v>186</v>
      </c>
      <c r="P1801" s="70">
        <v>43975.843032407407</v>
      </c>
      <c r="Q1801" s="68" t="s">
        <v>4398</v>
      </c>
      <c r="R1801" s="68"/>
      <c r="S1801" s="68"/>
      <c r="T1801" s="68"/>
      <c r="U1801" s="70">
        <v>43975.843032407407</v>
      </c>
      <c r="V1801" s="71" t="s">
        <v>6755</v>
      </c>
      <c r="W1801" s="68"/>
      <c r="X1801" s="68"/>
      <c r="Y1801" s="73" t="s">
        <v>8755</v>
      </c>
      <c r="Z1801" s="68"/>
    </row>
    <row r="1802" spans="1:26" x14ac:dyDescent="0.25">
      <c r="A1802" s="66" t="s">
        <v>1557</v>
      </c>
      <c r="B1802" s="66" t="s">
        <v>2155</v>
      </c>
      <c r="C1802" s="77"/>
      <c r="D1802" s="78"/>
      <c r="E1802" s="79"/>
      <c r="F1802" s="80"/>
      <c r="G1802" s="77"/>
      <c r="H1802" s="76"/>
      <c r="I1802" s="81"/>
      <c r="J1802" s="81"/>
      <c r="K1802" s="36"/>
      <c r="L1802" s="82"/>
      <c r="M1802" s="82"/>
      <c r="N1802" s="83"/>
      <c r="O1802" s="68" t="s">
        <v>201</v>
      </c>
      <c r="P1802" s="70">
        <v>43975.843425925923</v>
      </c>
      <c r="Q1802" s="68" t="s">
        <v>3342</v>
      </c>
      <c r="R1802" s="68"/>
      <c r="S1802" s="68"/>
      <c r="T1802" s="68"/>
      <c r="U1802" s="70">
        <v>43975.843425925923</v>
      </c>
      <c r="V1802" s="71" t="s">
        <v>6756</v>
      </c>
      <c r="W1802" s="68"/>
      <c r="X1802" s="68"/>
      <c r="Y1802" s="73" t="s">
        <v>8756</v>
      </c>
      <c r="Z1802" s="68"/>
    </row>
    <row r="1803" spans="1:26" x14ac:dyDescent="0.25">
      <c r="A1803" s="66" t="s">
        <v>1558</v>
      </c>
      <c r="B1803" s="66" t="s">
        <v>2914</v>
      </c>
      <c r="C1803" s="77"/>
      <c r="D1803" s="78"/>
      <c r="E1803" s="79"/>
      <c r="F1803" s="80"/>
      <c r="G1803" s="77"/>
      <c r="H1803" s="76"/>
      <c r="I1803" s="81"/>
      <c r="J1803" s="81"/>
      <c r="K1803" s="36"/>
      <c r="L1803" s="82"/>
      <c r="M1803" s="82"/>
      <c r="N1803" s="83"/>
      <c r="O1803" s="68" t="s">
        <v>202</v>
      </c>
      <c r="P1803" s="70">
        <v>43975.843425925923</v>
      </c>
      <c r="Q1803" s="68" t="s">
        <v>4399</v>
      </c>
      <c r="R1803" s="71" t="s">
        <v>5104</v>
      </c>
      <c r="S1803" s="68" t="s">
        <v>203</v>
      </c>
      <c r="T1803" s="68"/>
      <c r="U1803" s="70">
        <v>43975.843425925923</v>
      </c>
      <c r="V1803" s="71" t="s">
        <v>6757</v>
      </c>
      <c r="W1803" s="68"/>
      <c r="X1803" s="68"/>
      <c r="Y1803" s="73" t="s">
        <v>8757</v>
      </c>
      <c r="Z1803" s="73" t="s">
        <v>9545</v>
      </c>
    </row>
    <row r="1804" spans="1:26" x14ac:dyDescent="0.25">
      <c r="A1804" s="66" t="s">
        <v>1559</v>
      </c>
      <c r="B1804" s="66" t="s">
        <v>2915</v>
      </c>
      <c r="C1804" s="77"/>
      <c r="D1804" s="78"/>
      <c r="E1804" s="79"/>
      <c r="F1804" s="80"/>
      <c r="G1804" s="77"/>
      <c r="H1804" s="76"/>
      <c r="I1804" s="81"/>
      <c r="J1804" s="81"/>
      <c r="K1804" s="36"/>
      <c r="L1804" s="82"/>
      <c r="M1804" s="82"/>
      <c r="N1804" s="83"/>
      <c r="O1804" s="68" t="s">
        <v>202</v>
      </c>
      <c r="P1804" s="70">
        <v>43975.843425925923</v>
      </c>
      <c r="Q1804" s="68" t="s">
        <v>4400</v>
      </c>
      <c r="R1804" s="68"/>
      <c r="S1804" s="68"/>
      <c r="T1804" s="68"/>
      <c r="U1804" s="70">
        <v>43975.843425925923</v>
      </c>
      <c r="V1804" s="71" t="s">
        <v>6758</v>
      </c>
      <c r="W1804" s="68"/>
      <c r="X1804" s="68"/>
      <c r="Y1804" s="73" t="s">
        <v>8758</v>
      </c>
      <c r="Z1804" s="73" t="s">
        <v>9546</v>
      </c>
    </row>
    <row r="1805" spans="1:26" x14ac:dyDescent="0.25">
      <c r="A1805" s="66" t="s">
        <v>1560</v>
      </c>
      <c r="B1805" s="66" t="s">
        <v>1560</v>
      </c>
      <c r="C1805" s="77"/>
      <c r="D1805" s="78"/>
      <c r="E1805" s="79"/>
      <c r="F1805" s="80"/>
      <c r="G1805" s="77"/>
      <c r="H1805" s="76"/>
      <c r="I1805" s="81"/>
      <c r="J1805" s="81"/>
      <c r="K1805" s="36"/>
      <c r="L1805" s="82"/>
      <c r="M1805" s="82"/>
      <c r="N1805" s="83"/>
      <c r="O1805" s="68" t="s">
        <v>186</v>
      </c>
      <c r="P1805" s="70">
        <v>43975.843425925923</v>
      </c>
      <c r="Q1805" s="68" t="s">
        <v>4401</v>
      </c>
      <c r="R1805" s="71" t="s">
        <v>5105</v>
      </c>
      <c r="S1805" s="68" t="s">
        <v>203</v>
      </c>
      <c r="T1805" s="68"/>
      <c r="U1805" s="70">
        <v>43975.843425925923</v>
      </c>
      <c r="V1805" s="71" t="s">
        <v>6759</v>
      </c>
      <c r="W1805" s="68"/>
      <c r="X1805" s="68"/>
      <c r="Y1805" s="73" t="s">
        <v>8759</v>
      </c>
      <c r="Z1805" s="68"/>
    </row>
    <row r="1806" spans="1:26" x14ac:dyDescent="0.25">
      <c r="A1806" s="66" t="s">
        <v>1561</v>
      </c>
      <c r="B1806" s="66" t="s">
        <v>2916</v>
      </c>
      <c r="C1806" s="77"/>
      <c r="D1806" s="78"/>
      <c r="E1806" s="79"/>
      <c r="F1806" s="80"/>
      <c r="G1806" s="77"/>
      <c r="H1806" s="76"/>
      <c r="I1806" s="81"/>
      <c r="J1806" s="81"/>
      <c r="K1806" s="36"/>
      <c r="L1806" s="82"/>
      <c r="M1806" s="82"/>
      <c r="N1806" s="83"/>
      <c r="O1806" s="68" t="s">
        <v>201</v>
      </c>
      <c r="P1806" s="70">
        <v>43975.843425925923</v>
      </c>
      <c r="Q1806" s="68" t="s">
        <v>4402</v>
      </c>
      <c r="R1806" s="68"/>
      <c r="S1806" s="68"/>
      <c r="T1806" s="68"/>
      <c r="U1806" s="70">
        <v>43975.843425925923</v>
      </c>
      <c r="V1806" s="71" t="s">
        <v>6760</v>
      </c>
      <c r="W1806" s="68"/>
      <c r="X1806" s="68"/>
      <c r="Y1806" s="73" t="s">
        <v>8760</v>
      </c>
      <c r="Z1806" s="68"/>
    </row>
    <row r="1807" spans="1:26" x14ac:dyDescent="0.25">
      <c r="A1807" s="66" t="s">
        <v>1562</v>
      </c>
      <c r="B1807" s="66" t="s">
        <v>1562</v>
      </c>
      <c r="C1807" s="77"/>
      <c r="D1807" s="78"/>
      <c r="E1807" s="79"/>
      <c r="F1807" s="80"/>
      <c r="G1807" s="77"/>
      <c r="H1807" s="76"/>
      <c r="I1807" s="81"/>
      <c r="J1807" s="81"/>
      <c r="K1807" s="36"/>
      <c r="L1807" s="82"/>
      <c r="M1807" s="82"/>
      <c r="N1807" s="83"/>
      <c r="O1807" s="68" t="s">
        <v>186</v>
      </c>
      <c r="P1807" s="70">
        <v>43975.843425925923</v>
      </c>
      <c r="Q1807" s="68" t="s">
        <v>4403</v>
      </c>
      <c r="R1807" s="68"/>
      <c r="S1807" s="68"/>
      <c r="T1807" s="68"/>
      <c r="U1807" s="70">
        <v>43975.843425925923</v>
      </c>
      <c r="V1807" s="71" t="s">
        <v>6761</v>
      </c>
      <c r="W1807" s="68"/>
      <c r="X1807" s="68"/>
      <c r="Y1807" s="73" t="s">
        <v>8761</v>
      </c>
      <c r="Z1807" s="68"/>
    </row>
    <row r="1808" spans="1:26" x14ac:dyDescent="0.25">
      <c r="A1808" s="66" t="s">
        <v>1563</v>
      </c>
      <c r="B1808" s="66" t="s">
        <v>1563</v>
      </c>
      <c r="C1808" s="77"/>
      <c r="D1808" s="78"/>
      <c r="E1808" s="79"/>
      <c r="F1808" s="80"/>
      <c r="G1808" s="77"/>
      <c r="H1808" s="76"/>
      <c r="I1808" s="81"/>
      <c r="J1808" s="81"/>
      <c r="K1808" s="36"/>
      <c r="L1808" s="82"/>
      <c r="M1808" s="82"/>
      <c r="N1808" s="83"/>
      <c r="O1808" s="68" t="s">
        <v>186</v>
      </c>
      <c r="P1808" s="70">
        <v>43975.843425925923</v>
      </c>
      <c r="Q1808" s="68" t="s">
        <v>4404</v>
      </c>
      <c r="R1808" s="68"/>
      <c r="S1808" s="68"/>
      <c r="T1808" s="68"/>
      <c r="U1808" s="70">
        <v>43975.843425925923</v>
      </c>
      <c r="V1808" s="71" t="s">
        <v>6762</v>
      </c>
      <c r="W1808" s="68"/>
      <c r="X1808" s="68"/>
      <c r="Y1808" s="73" t="s">
        <v>8762</v>
      </c>
      <c r="Z1808" s="68"/>
    </row>
    <row r="1809" spans="1:26" x14ac:dyDescent="0.25">
      <c r="A1809" s="66" t="s">
        <v>1564</v>
      </c>
      <c r="B1809" s="66" t="s">
        <v>2917</v>
      </c>
      <c r="C1809" s="77"/>
      <c r="D1809" s="78"/>
      <c r="E1809" s="79"/>
      <c r="F1809" s="80"/>
      <c r="G1809" s="77"/>
      <c r="H1809" s="76"/>
      <c r="I1809" s="81"/>
      <c r="J1809" s="81"/>
      <c r="K1809" s="36"/>
      <c r="L1809" s="82"/>
      <c r="M1809" s="82"/>
      <c r="N1809" s="83"/>
      <c r="O1809" s="68" t="s">
        <v>201</v>
      </c>
      <c r="P1809" s="70">
        <v>43975.843425925923</v>
      </c>
      <c r="Q1809" s="68" t="s">
        <v>4405</v>
      </c>
      <c r="R1809" s="68"/>
      <c r="S1809" s="68"/>
      <c r="T1809" s="68"/>
      <c r="U1809" s="70">
        <v>43975.843425925923</v>
      </c>
      <c r="V1809" s="71" t="s">
        <v>6763</v>
      </c>
      <c r="W1809" s="68"/>
      <c r="X1809" s="68"/>
      <c r="Y1809" s="73" t="s">
        <v>8763</v>
      </c>
      <c r="Z1809" s="68"/>
    </row>
    <row r="1810" spans="1:26" x14ac:dyDescent="0.25">
      <c r="A1810" s="66" t="s">
        <v>1565</v>
      </c>
      <c r="B1810" s="66" t="s">
        <v>2918</v>
      </c>
      <c r="C1810" s="77"/>
      <c r="D1810" s="78"/>
      <c r="E1810" s="79"/>
      <c r="F1810" s="80"/>
      <c r="G1810" s="77"/>
      <c r="H1810" s="76"/>
      <c r="I1810" s="81"/>
      <c r="J1810" s="81"/>
      <c r="K1810" s="36"/>
      <c r="L1810" s="82"/>
      <c r="M1810" s="82"/>
      <c r="N1810" s="83"/>
      <c r="O1810" s="68" t="s">
        <v>201</v>
      </c>
      <c r="P1810" s="70">
        <v>43975.843425925923</v>
      </c>
      <c r="Q1810" s="68" t="s">
        <v>4406</v>
      </c>
      <c r="R1810" s="68"/>
      <c r="S1810" s="68"/>
      <c r="T1810" s="68"/>
      <c r="U1810" s="70">
        <v>43975.843425925923</v>
      </c>
      <c r="V1810" s="71" t="s">
        <v>6764</v>
      </c>
      <c r="W1810" s="68"/>
      <c r="X1810" s="68"/>
      <c r="Y1810" s="73" t="s">
        <v>8764</v>
      </c>
      <c r="Z1810" s="68"/>
    </row>
    <row r="1811" spans="1:26" x14ac:dyDescent="0.25">
      <c r="A1811" s="66" t="s">
        <v>1566</v>
      </c>
      <c r="B1811" s="66" t="s">
        <v>2919</v>
      </c>
      <c r="C1811" s="77"/>
      <c r="D1811" s="78"/>
      <c r="E1811" s="79"/>
      <c r="F1811" s="80"/>
      <c r="G1811" s="77"/>
      <c r="H1811" s="76"/>
      <c r="I1811" s="81"/>
      <c r="J1811" s="81"/>
      <c r="K1811" s="36"/>
      <c r="L1811" s="82"/>
      <c r="M1811" s="82"/>
      <c r="N1811" s="83"/>
      <c r="O1811" s="68" t="s">
        <v>202</v>
      </c>
      <c r="P1811" s="70">
        <v>43975.843425925923</v>
      </c>
      <c r="Q1811" s="68" t="s">
        <v>4407</v>
      </c>
      <c r="R1811" s="68"/>
      <c r="S1811" s="68"/>
      <c r="T1811" s="68"/>
      <c r="U1811" s="70">
        <v>43975.843425925923</v>
      </c>
      <c r="V1811" s="71" t="s">
        <v>6765</v>
      </c>
      <c r="W1811" s="68"/>
      <c r="X1811" s="68"/>
      <c r="Y1811" s="73" t="s">
        <v>8765</v>
      </c>
      <c r="Z1811" s="73" t="s">
        <v>9547</v>
      </c>
    </row>
    <row r="1812" spans="1:26" x14ac:dyDescent="0.25">
      <c r="A1812" s="66" t="s">
        <v>1567</v>
      </c>
      <c r="B1812" s="66" t="s">
        <v>2920</v>
      </c>
      <c r="C1812" s="77"/>
      <c r="D1812" s="78"/>
      <c r="E1812" s="79"/>
      <c r="F1812" s="80"/>
      <c r="G1812" s="77"/>
      <c r="H1812" s="76"/>
      <c r="I1812" s="81"/>
      <c r="J1812" s="81"/>
      <c r="K1812" s="36"/>
      <c r="L1812" s="82"/>
      <c r="M1812" s="82"/>
      <c r="N1812" s="83"/>
      <c r="O1812" s="68" t="s">
        <v>202</v>
      </c>
      <c r="P1812" s="70">
        <v>43975.843425925923</v>
      </c>
      <c r="Q1812" s="68" t="s">
        <v>4408</v>
      </c>
      <c r="R1812" s="71" t="s">
        <v>5106</v>
      </c>
      <c r="S1812" s="68" t="s">
        <v>203</v>
      </c>
      <c r="T1812" s="68"/>
      <c r="U1812" s="70">
        <v>43975.843425925923</v>
      </c>
      <c r="V1812" s="71" t="s">
        <v>6766</v>
      </c>
      <c r="W1812" s="68"/>
      <c r="X1812" s="68"/>
      <c r="Y1812" s="73" t="s">
        <v>8766</v>
      </c>
      <c r="Z1812" s="73" t="s">
        <v>9548</v>
      </c>
    </row>
    <row r="1813" spans="1:26" x14ac:dyDescent="0.25">
      <c r="A1813" s="66" t="s">
        <v>1568</v>
      </c>
      <c r="B1813" s="66" t="s">
        <v>2378</v>
      </c>
      <c r="C1813" s="77"/>
      <c r="D1813" s="78"/>
      <c r="E1813" s="79"/>
      <c r="F1813" s="80"/>
      <c r="G1813" s="77"/>
      <c r="H1813" s="76"/>
      <c r="I1813" s="81"/>
      <c r="J1813" s="81"/>
      <c r="K1813" s="36"/>
      <c r="L1813" s="82"/>
      <c r="M1813" s="82"/>
      <c r="N1813" s="83"/>
      <c r="O1813" s="68" t="s">
        <v>201</v>
      </c>
      <c r="P1813" s="70">
        <v>43975.843159722222</v>
      </c>
      <c r="Q1813" s="68" t="s">
        <v>3646</v>
      </c>
      <c r="R1813" s="68"/>
      <c r="S1813" s="68"/>
      <c r="T1813" s="68"/>
      <c r="U1813" s="70">
        <v>43975.843159722222</v>
      </c>
      <c r="V1813" s="71" t="s">
        <v>6767</v>
      </c>
      <c r="W1813" s="68"/>
      <c r="X1813" s="68"/>
      <c r="Y1813" s="73" t="s">
        <v>8767</v>
      </c>
      <c r="Z1813" s="68"/>
    </row>
    <row r="1814" spans="1:26" x14ac:dyDescent="0.25">
      <c r="A1814" s="66" t="s">
        <v>1568</v>
      </c>
      <c r="B1814" s="66" t="s">
        <v>2730</v>
      </c>
      <c r="C1814" s="77"/>
      <c r="D1814" s="78"/>
      <c r="E1814" s="79"/>
      <c r="F1814" s="80"/>
      <c r="G1814" s="77"/>
      <c r="H1814" s="76"/>
      <c r="I1814" s="81"/>
      <c r="J1814" s="81"/>
      <c r="K1814" s="36"/>
      <c r="L1814" s="82"/>
      <c r="M1814" s="82"/>
      <c r="N1814" s="83"/>
      <c r="O1814" s="68" t="s">
        <v>201</v>
      </c>
      <c r="P1814" s="70">
        <v>43975.843425925923</v>
      </c>
      <c r="Q1814" s="68" t="s">
        <v>4409</v>
      </c>
      <c r="R1814" s="68"/>
      <c r="S1814" s="68"/>
      <c r="T1814" s="68"/>
      <c r="U1814" s="70">
        <v>43975.843425925923</v>
      </c>
      <c r="V1814" s="71" t="s">
        <v>6768</v>
      </c>
      <c r="W1814" s="68"/>
      <c r="X1814" s="68"/>
      <c r="Y1814" s="73" t="s">
        <v>8768</v>
      </c>
      <c r="Z1814" s="68"/>
    </row>
    <row r="1815" spans="1:26" x14ac:dyDescent="0.25">
      <c r="A1815" s="66" t="s">
        <v>1569</v>
      </c>
      <c r="B1815" s="66" t="s">
        <v>1569</v>
      </c>
      <c r="C1815" s="77"/>
      <c r="D1815" s="78"/>
      <c r="E1815" s="79"/>
      <c r="F1815" s="80"/>
      <c r="G1815" s="77"/>
      <c r="H1815" s="76"/>
      <c r="I1815" s="81"/>
      <c r="J1815" s="81"/>
      <c r="K1815" s="36"/>
      <c r="L1815" s="82"/>
      <c r="M1815" s="82"/>
      <c r="N1815" s="83"/>
      <c r="O1815" s="68" t="s">
        <v>186</v>
      </c>
      <c r="P1815" s="70">
        <v>43975.843425925923</v>
      </c>
      <c r="Q1815" s="68" t="s">
        <v>4410</v>
      </c>
      <c r="R1815" s="68"/>
      <c r="S1815" s="68"/>
      <c r="T1815" s="68" t="s">
        <v>5239</v>
      </c>
      <c r="U1815" s="70">
        <v>43975.843425925923</v>
      </c>
      <c r="V1815" s="71" t="s">
        <v>6769</v>
      </c>
      <c r="W1815" s="68"/>
      <c r="X1815" s="68"/>
      <c r="Y1815" s="73" t="s">
        <v>8769</v>
      </c>
      <c r="Z1815" s="68"/>
    </row>
    <row r="1816" spans="1:26" x14ac:dyDescent="0.25">
      <c r="A1816" s="66" t="s">
        <v>1570</v>
      </c>
      <c r="B1816" s="66" t="s">
        <v>2921</v>
      </c>
      <c r="C1816" s="77"/>
      <c r="D1816" s="78"/>
      <c r="E1816" s="79"/>
      <c r="F1816" s="80"/>
      <c r="G1816" s="77"/>
      <c r="H1816" s="76"/>
      <c r="I1816" s="81"/>
      <c r="J1816" s="81"/>
      <c r="K1816" s="36"/>
      <c r="L1816" s="82"/>
      <c r="M1816" s="82"/>
      <c r="N1816" s="83"/>
      <c r="O1816" s="68" t="s">
        <v>201</v>
      </c>
      <c r="P1816" s="70">
        <v>43975.842974537038</v>
      </c>
      <c r="Q1816" s="68" t="s">
        <v>4411</v>
      </c>
      <c r="R1816" s="68"/>
      <c r="S1816" s="68"/>
      <c r="T1816" s="68"/>
      <c r="U1816" s="70">
        <v>43975.842974537038</v>
      </c>
      <c r="V1816" s="71" t="s">
        <v>6770</v>
      </c>
      <c r="W1816" s="68"/>
      <c r="X1816" s="68"/>
      <c r="Y1816" s="73" t="s">
        <v>8770</v>
      </c>
      <c r="Z1816" s="68"/>
    </row>
    <row r="1817" spans="1:26" x14ac:dyDescent="0.25">
      <c r="A1817" s="66" t="s">
        <v>1570</v>
      </c>
      <c r="B1817" s="66" t="s">
        <v>2922</v>
      </c>
      <c r="C1817" s="77"/>
      <c r="D1817" s="78"/>
      <c r="E1817" s="79"/>
      <c r="F1817" s="80"/>
      <c r="G1817" s="77"/>
      <c r="H1817" s="76"/>
      <c r="I1817" s="81"/>
      <c r="J1817" s="81"/>
      <c r="K1817" s="36"/>
      <c r="L1817" s="82"/>
      <c r="M1817" s="82"/>
      <c r="N1817" s="83"/>
      <c r="O1817" s="68" t="s">
        <v>201</v>
      </c>
      <c r="P1817" s="70">
        <v>43975.843287037038</v>
      </c>
      <c r="Q1817" s="68" t="s">
        <v>4412</v>
      </c>
      <c r="R1817" s="68"/>
      <c r="S1817" s="68"/>
      <c r="T1817" s="68"/>
      <c r="U1817" s="70">
        <v>43975.843287037038</v>
      </c>
      <c r="V1817" s="71" t="s">
        <v>6771</v>
      </c>
      <c r="W1817" s="68"/>
      <c r="X1817" s="68"/>
      <c r="Y1817" s="73" t="s">
        <v>8771</v>
      </c>
      <c r="Z1817" s="68"/>
    </row>
    <row r="1818" spans="1:26" x14ac:dyDescent="0.25">
      <c r="A1818" s="66" t="s">
        <v>1570</v>
      </c>
      <c r="B1818" s="66" t="s">
        <v>2114</v>
      </c>
      <c r="C1818" s="77"/>
      <c r="D1818" s="78"/>
      <c r="E1818" s="79"/>
      <c r="F1818" s="80"/>
      <c r="G1818" s="77"/>
      <c r="H1818" s="76"/>
      <c r="I1818" s="81"/>
      <c r="J1818" s="81"/>
      <c r="K1818" s="36"/>
      <c r="L1818" s="82"/>
      <c r="M1818" s="82"/>
      <c r="N1818" s="83"/>
      <c r="O1818" s="68" t="s">
        <v>201</v>
      </c>
      <c r="P1818" s="70">
        <v>43975.842974537038</v>
      </c>
      <c r="Q1818" s="68" t="s">
        <v>4411</v>
      </c>
      <c r="R1818" s="68"/>
      <c r="S1818" s="68"/>
      <c r="T1818" s="68"/>
      <c r="U1818" s="70">
        <v>43975.842974537038</v>
      </c>
      <c r="V1818" s="71" t="s">
        <v>6770</v>
      </c>
      <c r="W1818" s="68"/>
      <c r="X1818" s="68"/>
      <c r="Y1818" s="73" t="s">
        <v>8770</v>
      </c>
      <c r="Z1818" s="68"/>
    </row>
    <row r="1819" spans="1:26" x14ac:dyDescent="0.25">
      <c r="A1819" s="66" t="s">
        <v>1570</v>
      </c>
      <c r="B1819" s="66" t="s">
        <v>2114</v>
      </c>
      <c r="C1819" s="77"/>
      <c r="D1819" s="78"/>
      <c r="E1819" s="79"/>
      <c r="F1819" s="80"/>
      <c r="G1819" s="77"/>
      <c r="H1819" s="76"/>
      <c r="I1819" s="81"/>
      <c r="J1819" s="81"/>
      <c r="K1819" s="36"/>
      <c r="L1819" s="82"/>
      <c r="M1819" s="82"/>
      <c r="N1819" s="83"/>
      <c r="O1819" s="68" t="s">
        <v>201</v>
      </c>
      <c r="P1819" s="70">
        <v>43975.843287037038</v>
      </c>
      <c r="Q1819" s="68" t="s">
        <v>4412</v>
      </c>
      <c r="R1819" s="68"/>
      <c r="S1819" s="68"/>
      <c r="T1819" s="68"/>
      <c r="U1819" s="70">
        <v>43975.843287037038</v>
      </c>
      <c r="V1819" s="71" t="s">
        <v>6771</v>
      </c>
      <c r="W1819" s="68"/>
      <c r="X1819" s="68"/>
      <c r="Y1819" s="73" t="s">
        <v>8771</v>
      </c>
      <c r="Z1819" s="68"/>
    </row>
    <row r="1820" spans="1:26" x14ac:dyDescent="0.25">
      <c r="A1820" s="66" t="s">
        <v>1570</v>
      </c>
      <c r="B1820" s="66" t="s">
        <v>2923</v>
      </c>
      <c r="C1820" s="77"/>
      <c r="D1820" s="78"/>
      <c r="E1820" s="79"/>
      <c r="F1820" s="80"/>
      <c r="G1820" s="77"/>
      <c r="H1820" s="76"/>
      <c r="I1820" s="81"/>
      <c r="J1820" s="81"/>
      <c r="K1820" s="36"/>
      <c r="L1820" s="82"/>
      <c r="M1820" s="82"/>
      <c r="N1820" s="83"/>
      <c r="O1820" s="68" t="s">
        <v>201</v>
      </c>
      <c r="P1820" s="70">
        <v>43975.842974537038</v>
      </c>
      <c r="Q1820" s="68" t="s">
        <v>4411</v>
      </c>
      <c r="R1820" s="68"/>
      <c r="S1820" s="68"/>
      <c r="T1820" s="68"/>
      <c r="U1820" s="70">
        <v>43975.842974537038</v>
      </c>
      <c r="V1820" s="71" t="s">
        <v>6770</v>
      </c>
      <c r="W1820" s="68"/>
      <c r="X1820" s="68"/>
      <c r="Y1820" s="73" t="s">
        <v>8770</v>
      </c>
      <c r="Z1820" s="68"/>
    </row>
    <row r="1821" spans="1:26" x14ac:dyDescent="0.25">
      <c r="A1821" s="66" t="s">
        <v>1570</v>
      </c>
      <c r="B1821" s="66" t="s">
        <v>2923</v>
      </c>
      <c r="C1821" s="77"/>
      <c r="D1821" s="78"/>
      <c r="E1821" s="79"/>
      <c r="F1821" s="80"/>
      <c r="G1821" s="77"/>
      <c r="H1821" s="76"/>
      <c r="I1821" s="81"/>
      <c r="J1821" s="81"/>
      <c r="K1821" s="36"/>
      <c r="L1821" s="82"/>
      <c r="M1821" s="82"/>
      <c r="N1821" s="83"/>
      <c r="O1821" s="68" t="s">
        <v>201</v>
      </c>
      <c r="P1821" s="70">
        <v>43975.843287037038</v>
      </c>
      <c r="Q1821" s="68" t="s">
        <v>4412</v>
      </c>
      <c r="R1821" s="68"/>
      <c r="S1821" s="68"/>
      <c r="T1821" s="68"/>
      <c r="U1821" s="70">
        <v>43975.843287037038</v>
      </c>
      <c r="V1821" s="71" t="s">
        <v>6771</v>
      </c>
      <c r="W1821" s="68"/>
      <c r="X1821" s="68"/>
      <c r="Y1821" s="73" t="s">
        <v>8771</v>
      </c>
      <c r="Z1821" s="68"/>
    </row>
    <row r="1822" spans="1:26" x14ac:dyDescent="0.25">
      <c r="A1822" s="66" t="s">
        <v>1570</v>
      </c>
      <c r="B1822" s="66" t="s">
        <v>2924</v>
      </c>
      <c r="C1822" s="77"/>
      <c r="D1822" s="78"/>
      <c r="E1822" s="79"/>
      <c r="F1822" s="80"/>
      <c r="G1822" s="77"/>
      <c r="H1822" s="76"/>
      <c r="I1822" s="81"/>
      <c r="J1822" s="81"/>
      <c r="K1822" s="36"/>
      <c r="L1822" s="82"/>
      <c r="M1822" s="82"/>
      <c r="N1822" s="83"/>
      <c r="O1822" s="68" t="s">
        <v>201</v>
      </c>
      <c r="P1822" s="70">
        <v>43975.842974537038</v>
      </c>
      <c r="Q1822" s="68" t="s">
        <v>4411</v>
      </c>
      <c r="R1822" s="68"/>
      <c r="S1822" s="68"/>
      <c r="T1822" s="68"/>
      <c r="U1822" s="70">
        <v>43975.842974537038</v>
      </c>
      <c r="V1822" s="71" t="s">
        <v>6770</v>
      </c>
      <c r="W1822" s="68"/>
      <c r="X1822" s="68"/>
      <c r="Y1822" s="73" t="s">
        <v>8770</v>
      </c>
      <c r="Z1822" s="68"/>
    </row>
    <row r="1823" spans="1:26" x14ac:dyDescent="0.25">
      <c r="A1823" s="66" t="s">
        <v>1570</v>
      </c>
      <c r="B1823" s="66" t="s">
        <v>2924</v>
      </c>
      <c r="C1823" s="77"/>
      <c r="D1823" s="78"/>
      <c r="E1823" s="79"/>
      <c r="F1823" s="80"/>
      <c r="G1823" s="77"/>
      <c r="H1823" s="76"/>
      <c r="I1823" s="81"/>
      <c r="J1823" s="81"/>
      <c r="K1823" s="36"/>
      <c r="L1823" s="82"/>
      <c r="M1823" s="82"/>
      <c r="N1823" s="83"/>
      <c r="O1823" s="68" t="s">
        <v>201</v>
      </c>
      <c r="P1823" s="70">
        <v>43975.843287037038</v>
      </c>
      <c r="Q1823" s="68" t="s">
        <v>4412</v>
      </c>
      <c r="R1823" s="68"/>
      <c r="S1823" s="68"/>
      <c r="T1823" s="68"/>
      <c r="U1823" s="70">
        <v>43975.843287037038</v>
      </c>
      <c r="V1823" s="71" t="s">
        <v>6771</v>
      </c>
      <c r="W1823" s="68"/>
      <c r="X1823" s="68"/>
      <c r="Y1823" s="73" t="s">
        <v>8771</v>
      </c>
      <c r="Z1823" s="68"/>
    </row>
    <row r="1824" spans="1:26" x14ac:dyDescent="0.25">
      <c r="A1824" s="66" t="s">
        <v>1570</v>
      </c>
      <c r="B1824" s="66" t="s">
        <v>2925</v>
      </c>
      <c r="C1824" s="77"/>
      <c r="D1824" s="78"/>
      <c r="E1824" s="79"/>
      <c r="F1824" s="80"/>
      <c r="G1824" s="77"/>
      <c r="H1824" s="76"/>
      <c r="I1824" s="81"/>
      <c r="J1824" s="81"/>
      <c r="K1824" s="36"/>
      <c r="L1824" s="82"/>
      <c r="M1824" s="82"/>
      <c r="N1824" s="83"/>
      <c r="O1824" s="68" t="s">
        <v>201</v>
      </c>
      <c r="P1824" s="70">
        <v>43975.842974537038</v>
      </c>
      <c r="Q1824" s="68" t="s">
        <v>4411</v>
      </c>
      <c r="R1824" s="68"/>
      <c r="S1824" s="68"/>
      <c r="T1824" s="68"/>
      <c r="U1824" s="70">
        <v>43975.842974537038</v>
      </c>
      <c r="V1824" s="71" t="s">
        <v>6770</v>
      </c>
      <c r="W1824" s="68"/>
      <c r="X1824" s="68"/>
      <c r="Y1824" s="73" t="s">
        <v>8770</v>
      </c>
      <c r="Z1824" s="68"/>
    </row>
    <row r="1825" spans="1:26" x14ac:dyDescent="0.25">
      <c r="A1825" s="66" t="s">
        <v>1570</v>
      </c>
      <c r="B1825" s="66" t="s">
        <v>2925</v>
      </c>
      <c r="C1825" s="77"/>
      <c r="D1825" s="78"/>
      <c r="E1825" s="79"/>
      <c r="F1825" s="80"/>
      <c r="G1825" s="77"/>
      <c r="H1825" s="76"/>
      <c r="I1825" s="81"/>
      <c r="J1825" s="81"/>
      <c r="K1825" s="36"/>
      <c r="L1825" s="82"/>
      <c r="M1825" s="82"/>
      <c r="N1825" s="83"/>
      <c r="O1825" s="68" t="s">
        <v>201</v>
      </c>
      <c r="P1825" s="70">
        <v>43975.843287037038</v>
      </c>
      <c r="Q1825" s="68" t="s">
        <v>4412</v>
      </c>
      <c r="R1825" s="68"/>
      <c r="S1825" s="68"/>
      <c r="T1825" s="68"/>
      <c r="U1825" s="70">
        <v>43975.843287037038</v>
      </c>
      <c r="V1825" s="71" t="s">
        <v>6771</v>
      </c>
      <c r="W1825" s="68"/>
      <c r="X1825" s="68"/>
      <c r="Y1825" s="73" t="s">
        <v>8771</v>
      </c>
      <c r="Z1825" s="68"/>
    </row>
    <row r="1826" spans="1:26" x14ac:dyDescent="0.25">
      <c r="A1826" s="66" t="s">
        <v>1570</v>
      </c>
      <c r="B1826" s="66" t="s">
        <v>2531</v>
      </c>
      <c r="C1826" s="77"/>
      <c r="D1826" s="78"/>
      <c r="E1826" s="79"/>
      <c r="F1826" s="80"/>
      <c r="G1826" s="77"/>
      <c r="H1826" s="76"/>
      <c r="I1826" s="81"/>
      <c r="J1826" s="81"/>
      <c r="K1826" s="36"/>
      <c r="L1826" s="82"/>
      <c r="M1826" s="82"/>
      <c r="N1826" s="83"/>
      <c r="O1826" s="68" t="s">
        <v>201</v>
      </c>
      <c r="P1826" s="70">
        <v>43975.842974537038</v>
      </c>
      <c r="Q1826" s="68" t="s">
        <v>4411</v>
      </c>
      <c r="R1826" s="68"/>
      <c r="S1826" s="68"/>
      <c r="T1826" s="68"/>
      <c r="U1826" s="70">
        <v>43975.842974537038</v>
      </c>
      <c r="V1826" s="71" t="s">
        <v>6770</v>
      </c>
      <c r="W1826" s="68"/>
      <c r="X1826" s="68"/>
      <c r="Y1826" s="73" t="s">
        <v>8770</v>
      </c>
      <c r="Z1826" s="68"/>
    </row>
    <row r="1827" spans="1:26" x14ac:dyDescent="0.25">
      <c r="A1827" s="66" t="s">
        <v>1570</v>
      </c>
      <c r="B1827" s="66" t="s">
        <v>2531</v>
      </c>
      <c r="C1827" s="77"/>
      <c r="D1827" s="78"/>
      <c r="E1827" s="79"/>
      <c r="F1827" s="80"/>
      <c r="G1827" s="77"/>
      <c r="H1827" s="76"/>
      <c r="I1827" s="81"/>
      <c r="J1827" s="81"/>
      <c r="K1827" s="36"/>
      <c r="L1827" s="82"/>
      <c r="M1827" s="82"/>
      <c r="N1827" s="83"/>
      <c r="O1827" s="68" t="s">
        <v>201</v>
      </c>
      <c r="P1827" s="70">
        <v>43975.843287037038</v>
      </c>
      <c r="Q1827" s="68" t="s">
        <v>4412</v>
      </c>
      <c r="R1827" s="68"/>
      <c r="S1827" s="68"/>
      <c r="T1827" s="68"/>
      <c r="U1827" s="70">
        <v>43975.843287037038</v>
      </c>
      <c r="V1827" s="71" t="s">
        <v>6771</v>
      </c>
      <c r="W1827" s="68"/>
      <c r="X1827" s="68"/>
      <c r="Y1827" s="73" t="s">
        <v>8771</v>
      </c>
      <c r="Z1827" s="68"/>
    </row>
    <row r="1828" spans="1:26" x14ac:dyDescent="0.25">
      <c r="A1828" s="66" t="s">
        <v>1570</v>
      </c>
      <c r="B1828" s="66" t="s">
        <v>2531</v>
      </c>
      <c r="C1828" s="77"/>
      <c r="D1828" s="78"/>
      <c r="E1828" s="79"/>
      <c r="F1828" s="80"/>
      <c r="G1828" s="77"/>
      <c r="H1828" s="76"/>
      <c r="I1828" s="81"/>
      <c r="J1828" s="81"/>
      <c r="K1828" s="36"/>
      <c r="L1828" s="82"/>
      <c r="M1828" s="82"/>
      <c r="N1828" s="83"/>
      <c r="O1828" s="68" t="s">
        <v>201</v>
      </c>
      <c r="P1828" s="70">
        <v>43975.8434375</v>
      </c>
      <c r="Q1828" s="68" t="s">
        <v>4413</v>
      </c>
      <c r="R1828" s="68"/>
      <c r="S1828" s="68"/>
      <c r="T1828" s="68"/>
      <c r="U1828" s="70">
        <v>43975.8434375</v>
      </c>
      <c r="V1828" s="71" t="s">
        <v>6772</v>
      </c>
      <c r="W1828" s="68"/>
      <c r="X1828" s="68"/>
      <c r="Y1828" s="73" t="s">
        <v>8772</v>
      </c>
      <c r="Z1828" s="68"/>
    </row>
    <row r="1829" spans="1:26" x14ac:dyDescent="0.25">
      <c r="A1829" s="66" t="s">
        <v>1570</v>
      </c>
      <c r="B1829" s="66" t="s">
        <v>2533</v>
      </c>
      <c r="C1829" s="77"/>
      <c r="D1829" s="78"/>
      <c r="E1829" s="79"/>
      <c r="F1829" s="80"/>
      <c r="G1829" s="77"/>
      <c r="H1829" s="76"/>
      <c r="I1829" s="81"/>
      <c r="J1829" s="81"/>
      <c r="K1829" s="36"/>
      <c r="L1829" s="82"/>
      <c r="M1829" s="82"/>
      <c r="N1829" s="83"/>
      <c r="O1829" s="68" t="s">
        <v>201</v>
      </c>
      <c r="P1829" s="70">
        <v>43975.8434375</v>
      </c>
      <c r="Q1829" s="68" t="s">
        <v>4413</v>
      </c>
      <c r="R1829" s="68"/>
      <c r="S1829" s="68"/>
      <c r="T1829" s="68"/>
      <c r="U1829" s="70">
        <v>43975.8434375</v>
      </c>
      <c r="V1829" s="71" t="s">
        <v>6772</v>
      </c>
      <c r="W1829" s="68"/>
      <c r="X1829" s="68"/>
      <c r="Y1829" s="73" t="s">
        <v>8772</v>
      </c>
      <c r="Z1829" s="68"/>
    </row>
    <row r="1830" spans="1:26" x14ac:dyDescent="0.25">
      <c r="A1830" s="66" t="s">
        <v>1570</v>
      </c>
      <c r="B1830" s="66" t="s">
        <v>2534</v>
      </c>
      <c r="C1830" s="77"/>
      <c r="D1830" s="78"/>
      <c r="E1830" s="79"/>
      <c r="F1830" s="80"/>
      <c r="G1830" s="77"/>
      <c r="H1830" s="76"/>
      <c r="I1830" s="81"/>
      <c r="J1830" s="81"/>
      <c r="K1830" s="36"/>
      <c r="L1830" s="82"/>
      <c r="M1830" s="82"/>
      <c r="N1830" s="83"/>
      <c r="O1830" s="68" t="s">
        <v>201</v>
      </c>
      <c r="P1830" s="70">
        <v>43975.8434375</v>
      </c>
      <c r="Q1830" s="68" t="s">
        <v>4413</v>
      </c>
      <c r="R1830" s="68"/>
      <c r="S1830" s="68"/>
      <c r="T1830" s="68"/>
      <c r="U1830" s="70">
        <v>43975.8434375</v>
      </c>
      <c r="V1830" s="71" t="s">
        <v>6772</v>
      </c>
      <c r="W1830" s="68"/>
      <c r="X1830" s="68"/>
      <c r="Y1830" s="73" t="s">
        <v>8772</v>
      </c>
      <c r="Z1830" s="68"/>
    </row>
    <row r="1831" spans="1:26" x14ac:dyDescent="0.25">
      <c r="A1831" s="66" t="s">
        <v>1570</v>
      </c>
      <c r="B1831" s="66" t="s">
        <v>2535</v>
      </c>
      <c r="C1831" s="77"/>
      <c r="D1831" s="78"/>
      <c r="E1831" s="79"/>
      <c r="F1831" s="80"/>
      <c r="G1831" s="77"/>
      <c r="H1831" s="76"/>
      <c r="I1831" s="81"/>
      <c r="J1831" s="81"/>
      <c r="K1831" s="36"/>
      <c r="L1831" s="82"/>
      <c r="M1831" s="82"/>
      <c r="N1831" s="83"/>
      <c r="O1831" s="68" t="s">
        <v>201</v>
      </c>
      <c r="P1831" s="70">
        <v>43975.8434375</v>
      </c>
      <c r="Q1831" s="68" t="s">
        <v>4413</v>
      </c>
      <c r="R1831" s="68"/>
      <c r="S1831" s="68"/>
      <c r="T1831" s="68"/>
      <c r="U1831" s="70">
        <v>43975.8434375</v>
      </c>
      <c r="V1831" s="71" t="s">
        <v>6772</v>
      </c>
      <c r="W1831" s="68"/>
      <c r="X1831" s="68"/>
      <c r="Y1831" s="73" t="s">
        <v>8772</v>
      </c>
      <c r="Z1831" s="68"/>
    </row>
    <row r="1832" spans="1:26" x14ac:dyDescent="0.25">
      <c r="A1832" s="66" t="s">
        <v>1570</v>
      </c>
      <c r="B1832" s="66" t="s">
        <v>2532</v>
      </c>
      <c r="C1832" s="77"/>
      <c r="D1832" s="78"/>
      <c r="E1832" s="79"/>
      <c r="F1832" s="80"/>
      <c r="G1832" s="77"/>
      <c r="H1832" s="76"/>
      <c r="I1832" s="81"/>
      <c r="J1832" s="81"/>
      <c r="K1832" s="36"/>
      <c r="L1832" s="82"/>
      <c r="M1832" s="82"/>
      <c r="N1832" s="83"/>
      <c r="O1832" s="68" t="s">
        <v>201</v>
      </c>
      <c r="P1832" s="70">
        <v>43975.842974537038</v>
      </c>
      <c r="Q1832" s="68" t="s">
        <v>4411</v>
      </c>
      <c r="R1832" s="68"/>
      <c r="S1832" s="68"/>
      <c r="T1832" s="68"/>
      <c r="U1832" s="70">
        <v>43975.842974537038</v>
      </c>
      <c r="V1832" s="71" t="s">
        <v>6770</v>
      </c>
      <c r="W1832" s="68"/>
      <c r="X1832" s="68"/>
      <c r="Y1832" s="73" t="s">
        <v>8770</v>
      </c>
      <c r="Z1832" s="68"/>
    </row>
    <row r="1833" spans="1:26" x14ac:dyDescent="0.25">
      <c r="A1833" s="66" t="s">
        <v>1570</v>
      </c>
      <c r="B1833" s="66" t="s">
        <v>2049</v>
      </c>
      <c r="C1833" s="77"/>
      <c r="D1833" s="78"/>
      <c r="E1833" s="79"/>
      <c r="F1833" s="80"/>
      <c r="G1833" s="77"/>
      <c r="H1833" s="76"/>
      <c r="I1833" s="81"/>
      <c r="J1833" s="81"/>
      <c r="K1833" s="36"/>
      <c r="L1833" s="82"/>
      <c r="M1833" s="82"/>
      <c r="N1833" s="83"/>
      <c r="O1833" s="68" t="s">
        <v>201</v>
      </c>
      <c r="P1833" s="70">
        <v>43975.842974537038</v>
      </c>
      <c r="Q1833" s="68" t="s">
        <v>4411</v>
      </c>
      <c r="R1833" s="68"/>
      <c r="S1833" s="68"/>
      <c r="T1833" s="68"/>
      <c r="U1833" s="70">
        <v>43975.842974537038</v>
      </c>
      <c r="V1833" s="71" t="s">
        <v>6770</v>
      </c>
      <c r="W1833" s="68"/>
      <c r="X1833" s="68"/>
      <c r="Y1833" s="73" t="s">
        <v>8770</v>
      </c>
      <c r="Z1833" s="68"/>
    </row>
    <row r="1834" spans="1:26" x14ac:dyDescent="0.25">
      <c r="A1834" s="66" t="s">
        <v>1570</v>
      </c>
      <c r="B1834" s="66" t="s">
        <v>2532</v>
      </c>
      <c r="C1834" s="77"/>
      <c r="D1834" s="78"/>
      <c r="E1834" s="79"/>
      <c r="F1834" s="80"/>
      <c r="G1834" s="77"/>
      <c r="H1834" s="76"/>
      <c r="I1834" s="81"/>
      <c r="J1834" s="81"/>
      <c r="K1834" s="36"/>
      <c r="L1834" s="82"/>
      <c r="M1834" s="82"/>
      <c r="N1834" s="83"/>
      <c r="O1834" s="68" t="s">
        <v>201</v>
      </c>
      <c r="P1834" s="70">
        <v>43975.843287037038</v>
      </c>
      <c r="Q1834" s="68" t="s">
        <v>4412</v>
      </c>
      <c r="R1834" s="68"/>
      <c r="S1834" s="68"/>
      <c r="T1834" s="68"/>
      <c r="U1834" s="70">
        <v>43975.843287037038</v>
      </c>
      <c r="V1834" s="71" t="s">
        <v>6771</v>
      </c>
      <c r="W1834" s="68"/>
      <c r="X1834" s="68"/>
      <c r="Y1834" s="73" t="s">
        <v>8771</v>
      </c>
      <c r="Z1834" s="68"/>
    </row>
    <row r="1835" spans="1:26" x14ac:dyDescent="0.25">
      <c r="A1835" s="66" t="s">
        <v>1570</v>
      </c>
      <c r="B1835" s="66" t="s">
        <v>2049</v>
      </c>
      <c r="C1835" s="77"/>
      <c r="D1835" s="78"/>
      <c r="E1835" s="79"/>
      <c r="F1835" s="80"/>
      <c r="G1835" s="77"/>
      <c r="H1835" s="76"/>
      <c r="I1835" s="81"/>
      <c r="J1835" s="81"/>
      <c r="K1835" s="36"/>
      <c r="L1835" s="82"/>
      <c r="M1835" s="82"/>
      <c r="N1835" s="83"/>
      <c r="O1835" s="68" t="s">
        <v>201</v>
      </c>
      <c r="P1835" s="70">
        <v>43975.843287037038</v>
      </c>
      <c r="Q1835" s="68" t="s">
        <v>4412</v>
      </c>
      <c r="R1835" s="68"/>
      <c r="S1835" s="68"/>
      <c r="T1835" s="68"/>
      <c r="U1835" s="70">
        <v>43975.843287037038</v>
      </c>
      <c r="V1835" s="71" t="s">
        <v>6771</v>
      </c>
      <c r="W1835" s="68"/>
      <c r="X1835" s="68"/>
      <c r="Y1835" s="73" t="s">
        <v>8771</v>
      </c>
      <c r="Z1835" s="68"/>
    </row>
    <row r="1836" spans="1:26" x14ac:dyDescent="0.25">
      <c r="A1836" s="66" t="s">
        <v>1570</v>
      </c>
      <c r="B1836" s="66" t="s">
        <v>2150</v>
      </c>
      <c r="C1836" s="77"/>
      <c r="D1836" s="78"/>
      <c r="E1836" s="79"/>
      <c r="F1836" s="80"/>
      <c r="G1836" s="77"/>
      <c r="H1836" s="76"/>
      <c r="I1836" s="81"/>
      <c r="J1836" s="81"/>
      <c r="K1836" s="36"/>
      <c r="L1836" s="82"/>
      <c r="M1836" s="82"/>
      <c r="N1836" s="83"/>
      <c r="O1836" s="68" t="s">
        <v>201</v>
      </c>
      <c r="P1836" s="70">
        <v>43975.8434375</v>
      </c>
      <c r="Q1836" s="68" t="s">
        <v>4413</v>
      </c>
      <c r="R1836" s="68"/>
      <c r="S1836" s="68"/>
      <c r="T1836" s="68"/>
      <c r="U1836" s="70">
        <v>43975.8434375</v>
      </c>
      <c r="V1836" s="71" t="s">
        <v>6772</v>
      </c>
      <c r="W1836" s="68"/>
      <c r="X1836" s="68"/>
      <c r="Y1836" s="73" t="s">
        <v>8772</v>
      </c>
      <c r="Z1836" s="68"/>
    </row>
    <row r="1837" spans="1:26" x14ac:dyDescent="0.25">
      <c r="A1837" s="66" t="s">
        <v>1570</v>
      </c>
      <c r="B1837" s="66" t="s">
        <v>2532</v>
      </c>
      <c r="C1837" s="77"/>
      <c r="D1837" s="78"/>
      <c r="E1837" s="79"/>
      <c r="F1837" s="80"/>
      <c r="G1837" s="77"/>
      <c r="H1837" s="76"/>
      <c r="I1837" s="81"/>
      <c r="J1837" s="81"/>
      <c r="K1837" s="36"/>
      <c r="L1837" s="82"/>
      <c r="M1837" s="82"/>
      <c r="N1837" s="83"/>
      <c r="O1837" s="68" t="s">
        <v>201</v>
      </c>
      <c r="P1837" s="70">
        <v>43975.8434375</v>
      </c>
      <c r="Q1837" s="68" t="s">
        <v>4413</v>
      </c>
      <c r="R1837" s="68"/>
      <c r="S1837" s="68"/>
      <c r="T1837" s="68"/>
      <c r="U1837" s="70">
        <v>43975.8434375</v>
      </c>
      <c r="V1837" s="71" t="s">
        <v>6772</v>
      </c>
      <c r="W1837" s="68"/>
      <c r="X1837" s="68"/>
      <c r="Y1837" s="73" t="s">
        <v>8772</v>
      </c>
      <c r="Z1837" s="68"/>
    </row>
    <row r="1838" spans="1:26" x14ac:dyDescent="0.25">
      <c r="A1838" s="66" t="s">
        <v>1570</v>
      </c>
      <c r="B1838" s="66" t="s">
        <v>2049</v>
      </c>
      <c r="C1838" s="77"/>
      <c r="D1838" s="78"/>
      <c r="E1838" s="79"/>
      <c r="F1838" s="80"/>
      <c r="G1838" s="77"/>
      <c r="H1838" s="76"/>
      <c r="I1838" s="81"/>
      <c r="J1838" s="81"/>
      <c r="K1838" s="36"/>
      <c r="L1838" s="82"/>
      <c r="M1838" s="82"/>
      <c r="N1838" s="83"/>
      <c r="O1838" s="68" t="s">
        <v>201</v>
      </c>
      <c r="P1838" s="70">
        <v>43975.8434375</v>
      </c>
      <c r="Q1838" s="68" t="s">
        <v>4413</v>
      </c>
      <c r="R1838" s="68"/>
      <c r="S1838" s="68"/>
      <c r="T1838" s="68"/>
      <c r="U1838" s="70">
        <v>43975.8434375</v>
      </c>
      <c r="V1838" s="71" t="s">
        <v>6772</v>
      </c>
      <c r="W1838" s="68"/>
      <c r="X1838" s="68"/>
      <c r="Y1838" s="73" t="s">
        <v>8772</v>
      </c>
      <c r="Z1838" s="68"/>
    </row>
    <row r="1839" spans="1:26" x14ac:dyDescent="0.25">
      <c r="A1839" s="66" t="s">
        <v>1570</v>
      </c>
      <c r="B1839" s="66" t="s">
        <v>1983</v>
      </c>
      <c r="C1839" s="77"/>
      <c r="D1839" s="78"/>
      <c r="E1839" s="79"/>
      <c r="F1839" s="80"/>
      <c r="G1839" s="77"/>
      <c r="H1839" s="76"/>
      <c r="I1839" s="81"/>
      <c r="J1839" s="81"/>
      <c r="K1839" s="36"/>
      <c r="L1839" s="82"/>
      <c r="M1839" s="82"/>
      <c r="N1839" s="83"/>
      <c r="O1839" s="68" t="s">
        <v>201</v>
      </c>
      <c r="P1839" s="70">
        <v>43975.8434375</v>
      </c>
      <c r="Q1839" s="68" t="s">
        <v>4413</v>
      </c>
      <c r="R1839" s="68"/>
      <c r="S1839" s="68"/>
      <c r="T1839" s="68"/>
      <c r="U1839" s="70">
        <v>43975.8434375</v>
      </c>
      <c r="V1839" s="71" t="s">
        <v>6772</v>
      </c>
      <c r="W1839" s="68"/>
      <c r="X1839" s="68"/>
      <c r="Y1839" s="73" t="s">
        <v>8772</v>
      </c>
      <c r="Z1839" s="68"/>
    </row>
    <row r="1840" spans="1:26" x14ac:dyDescent="0.25">
      <c r="A1840" s="66" t="s">
        <v>1571</v>
      </c>
      <c r="B1840" s="66" t="s">
        <v>1571</v>
      </c>
      <c r="C1840" s="77"/>
      <c r="D1840" s="78"/>
      <c r="E1840" s="79"/>
      <c r="F1840" s="80"/>
      <c r="G1840" s="77"/>
      <c r="H1840" s="76"/>
      <c r="I1840" s="81"/>
      <c r="J1840" s="81"/>
      <c r="K1840" s="36"/>
      <c r="L1840" s="82"/>
      <c r="M1840" s="82"/>
      <c r="N1840" s="83"/>
      <c r="O1840" s="68" t="s">
        <v>186</v>
      </c>
      <c r="P1840" s="70">
        <v>43975.8434375</v>
      </c>
      <c r="Q1840" s="68" t="s">
        <v>4414</v>
      </c>
      <c r="R1840" s="68"/>
      <c r="S1840" s="68"/>
      <c r="T1840" s="68"/>
      <c r="U1840" s="70">
        <v>43975.8434375</v>
      </c>
      <c r="V1840" s="71" t="s">
        <v>6773</v>
      </c>
      <c r="W1840" s="68"/>
      <c r="X1840" s="68"/>
      <c r="Y1840" s="73" t="s">
        <v>8773</v>
      </c>
      <c r="Z1840" s="68"/>
    </row>
    <row r="1841" spans="1:26" x14ac:dyDescent="0.25">
      <c r="A1841" s="66" t="s">
        <v>1572</v>
      </c>
      <c r="B1841" s="66" t="s">
        <v>2120</v>
      </c>
      <c r="C1841" s="77"/>
      <c r="D1841" s="78"/>
      <c r="E1841" s="79"/>
      <c r="F1841" s="80"/>
      <c r="G1841" s="77"/>
      <c r="H1841" s="76"/>
      <c r="I1841" s="81"/>
      <c r="J1841" s="81"/>
      <c r="K1841" s="36"/>
      <c r="L1841" s="82"/>
      <c r="M1841" s="82"/>
      <c r="N1841" s="83"/>
      <c r="O1841" s="68" t="s">
        <v>201</v>
      </c>
      <c r="P1841" s="70">
        <v>43975.843333333331</v>
      </c>
      <c r="Q1841" s="68" t="s">
        <v>3320</v>
      </c>
      <c r="R1841" s="68"/>
      <c r="S1841" s="68"/>
      <c r="T1841" s="68"/>
      <c r="U1841" s="70">
        <v>43975.843333333331</v>
      </c>
      <c r="V1841" s="71" t="s">
        <v>6774</v>
      </c>
      <c r="W1841" s="68"/>
      <c r="X1841" s="68"/>
      <c r="Y1841" s="73" t="s">
        <v>8774</v>
      </c>
      <c r="Z1841" s="68"/>
    </row>
    <row r="1842" spans="1:26" x14ac:dyDescent="0.25">
      <c r="A1842" s="66" t="s">
        <v>1572</v>
      </c>
      <c r="B1842" s="66" t="s">
        <v>2926</v>
      </c>
      <c r="C1842" s="77"/>
      <c r="D1842" s="78"/>
      <c r="E1842" s="79"/>
      <c r="F1842" s="80"/>
      <c r="G1842" s="77"/>
      <c r="H1842" s="76"/>
      <c r="I1842" s="81"/>
      <c r="J1842" s="81"/>
      <c r="K1842" s="36"/>
      <c r="L1842" s="82"/>
      <c r="M1842" s="82"/>
      <c r="N1842" s="83"/>
      <c r="O1842" s="68" t="s">
        <v>201</v>
      </c>
      <c r="P1842" s="70">
        <v>43975.8434375</v>
      </c>
      <c r="Q1842" s="68" t="s">
        <v>4415</v>
      </c>
      <c r="R1842" s="68"/>
      <c r="S1842" s="68"/>
      <c r="T1842" s="68"/>
      <c r="U1842" s="70">
        <v>43975.8434375</v>
      </c>
      <c r="V1842" s="71" t="s">
        <v>6775</v>
      </c>
      <c r="W1842" s="68"/>
      <c r="X1842" s="68"/>
      <c r="Y1842" s="73" t="s">
        <v>8775</v>
      </c>
      <c r="Z1842" s="68"/>
    </row>
    <row r="1843" spans="1:26" x14ac:dyDescent="0.25">
      <c r="A1843" s="66" t="s">
        <v>1572</v>
      </c>
      <c r="B1843" s="66" t="s">
        <v>2088</v>
      </c>
      <c r="C1843" s="77"/>
      <c r="D1843" s="78"/>
      <c r="E1843" s="79"/>
      <c r="F1843" s="80"/>
      <c r="G1843" s="77"/>
      <c r="H1843" s="76"/>
      <c r="I1843" s="81"/>
      <c r="J1843" s="81"/>
      <c r="K1843" s="36"/>
      <c r="L1843" s="82"/>
      <c r="M1843" s="82"/>
      <c r="N1843" s="83"/>
      <c r="O1843" s="68" t="s">
        <v>201</v>
      </c>
      <c r="P1843" s="70">
        <v>43975.842928240738</v>
      </c>
      <c r="Q1843" s="68" t="s">
        <v>3291</v>
      </c>
      <c r="R1843" s="68"/>
      <c r="S1843" s="68"/>
      <c r="T1843" s="68"/>
      <c r="U1843" s="70">
        <v>43975.842928240738</v>
      </c>
      <c r="V1843" s="71" t="s">
        <v>6776</v>
      </c>
      <c r="W1843" s="68"/>
      <c r="X1843" s="68"/>
      <c r="Y1843" s="73" t="s">
        <v>8776</v>
      </c>
      <c r="Z1843" s="68"/>
    </row>
    <row r="1844" spans="1:26" x14ac:dyDescent="0.25">
      <c r="A1844" s="66" t="s">
        <v>1572</v>
      </c>
      <c r="B1844" s="66" t="s">
        <v>2927</v>
      </c>
      <c r="C1844" s="77"/>
      <c r="D1844" s="78"/>
      <c r="E1844" s="79"/>
      <c r="F1844" s="80"/>
      <c r="G1844" s="77"/>
      <c r="H1844" s="76"/>
      <c r="I1844" s="81"/>
      <c r="J1844" s="81"/>
      <c r="K1844" s="36"/>
      <c r="L1844" s="82"/>
      <c r="M1844" s="82"/>
      <c r="N1844" s="83"/>
      <c r="O1844" s="68" t="s">
        <v>201</v>
      </c>
      <c r="P1844" s="70">
        <v>43975.843148148146</v>
      </c>
      <c r="Q1844" s="68" t="s">
        <v>4416</v>
      </c>
      <c r="R1844" s="68"/>
      <c r="S1844" s="68"/>
      <c r="T1844" s="68"/>
      <c r="U1844" s="70">
        <v>43975.843148148146</v>
      </c>
      <c r="V1844" s="71" t="s">
        <v>6777</v>
      </c>
      <c r="W1844" s="68"/>
      <c r="X1844" s="68"/>
      <c r="Y1844" s="73" t="s">
        <v>8777</v>
      </c>
      <c r="Z1844" s="68"/>
    </row>
    <row r="1845" spans="1:26" x14ac:dyDescent="0.25">
      <c r="A1845" s="66" t="s">
        <v>1573</v>
      </c>
      <c r="B1845" s="66" t="s">
        <v>2574</v>
      </c>
      <c r="C1845" s="77"/>
      <c r="D1845" s="78"/>
      <c r="E1845" s="79"/>
      <c r="F1845" s="80"/>
      <c r="G1845" s="77"/>
      <c r="H1845" s="76"/>
      <c r="I1845" s="81"/>
      <c r="J1845" s="81"/>
      <c r="K1845" s="36"/>
      <c r="L1845" s="82"/>
      <c r="M1845" s="82"/>
      <c r="N1845" s="83"/>
      <c r="O1845" s="68" t="s">
        <v>201</v>
      </c>
      <c r="P1845" s="70">
        <v>43975.8434375</v>
      </c>
      <c r="Q1845" s="68" t="s">
        <v>4417</v>
      </c>
      <c r="R1845" s="68"/>
      <c r="S1845" s="68"/>
      <c r="T1845" s="68"/>
      <c r="U1845" s="70">
        <v>43975.8434375</v>
      </c>
      <c r="V1845" s="71" t="s">
        <v>6778</v>
      </c>
      <c r="W1845" s="68"/>
      <c r="X1845" s="68"/>
      <c r="Y1845" s="73" t="s">
        <v>8778</v>
      </c>
      <c r="Z1845" s="68"/>
    </row>
    <row r="1846" spans="1:26" x14ac:dyDescent="0.25">
      <c r="A1846" s="66" t="s">
        <v>1574</v>
      </c>
      <c r="B1846" s="66" t="s">
        <v>2928</v>
      </c>
      <c r="C1846" s="77"/>
      <c r="D1846" s="78"/>
      <c r="E1846" s="79"/>
      <c r="F1846" s="80"/>
      <c r="G1846" s="77"/>
      <c r="H1846" s="76"/>
      <c r="I1846" s="81"/>
      <c r="J1846" s="81"/>
      <c r="K1846" s="36"/>
      <c r="L1846" s="82"/>
      <c r="M1846" s="82"/>
      <c r="N1846" s="83"/>
      <c r="O1846" s="68" t="s">
        <v>201</v>
      </c>
      <c r="P1846" s="70">
        <v>43975.8434375</v>
      </c>
      <c r="Q1846" s="68" t="s">
        <v>4418</v>
      </c>
      <c r="R1846" s="71" t="s">
        <v>5107</v>
      </c>
      <c r="S1846" s="68" t="s">
        <v>203</v>
      </c>
      <c r="T1846" s="68"/>
      <c r="U1846" s="70">
        <v>43975.8434375</v>
      </c>
      <c r="V1846" s="71" t="s">
        <v>6779</v>
      </c>
      <c r="W1846" s="68"/>
      <c r="X1846" s="68"/>
      <c r="Y1846" s="73" t="s">
        <v>8779</v>
      </c>
      <c r="Z1846" s="73" t="s">
        <v>9549</v>
      </c>
    </row>
    <row r="1847" spans="1:26" x14ac:dyDescent="0.25">
      <c r="A1847" s="66" t="s">
        <v>1574</v>
      </c>
      <c r="B1847" s="66" t="s">
        <v>2929</v>
      </c>
      <c r="C1847" s="77"/>
      <c r="D1847" s="78"/>
      <c r="E1847" s="79"/>
      <c r="F1847" s="80"/>
      <c r="G1847" s="77"/>
      <c r="H1847" s="76"/>
      <c r="I1847" s="81"/>
      <c r="J1847" s="81"/>
      <c r="K1847" s="36"/>
      <c r="L1847" s="82"/>
      <c r="M1847" s="82"/>
      <c r="N1847" s="83"/>
      <c r="O1847" s="68" t="s">
        <v>201</v>
      </c>
      <c r="P1847" s="70">
        <v>43975.8434375</v>
      </c>
      <c r="Q1847" s="68" t="s">
        <v>4418</v>
      </c>
      <c r="R1847" s="71" t="s">
        <v>5107</v>
      </c>
      <c r="S1847" s="68" t="s">
        <v>203</v>
      </c>
      <c r="T1847" s="68"/>
      <c r="U1847" s="70">
        <v>43975.8434375</v>
      </c>
      <c r="V1847" s="71" t="s">
        <v>6779</v>
      </c>
      <c r="W1847" s="68"/>
      <c r="X1847" s="68"/>
      <c r="Y1847" s="73" t="s">
        <v>8779</v>
      </c>
      <c r="Z1847" s="73" t="s">
        <v>9549</v>
      </c>
    </row>
    <row r="1848" spans="1:26" x14ac:dyDescent="0.25">
      <c r="A1848" s="66" t="s">
        <v>1574</v>
      </c>
      <c r="B1848" s="66" t="s">
        <v>2930</v>
      </c>
      <c r="C1848" s="77"/>
      <c r="D1848" s="78"/>
      <c r="E1848" s="79"/>
      <c r="F1848" s="80"/>
      <c r="G1848" s="77"/>
      <c r="H1848" s="76"/>
      <c r="I1848" s="81"/>
      <c r="J1848" s="81"/>
      <c r="K1848" s="36"/>
      <c r="L1848" s="82"/>
      <c r="M1848" s="82"/>
      <c r="N1848" s="83"/>
      <c r="O1848" s="68" t="s">
        <v>202</v>
      </c>
      <c r="P1848" s="70">
        <v>43975.8434375</v>
      </c>
      <c r="Q1848" s="68" t="s">
        <v>4418</v>
      </c>
      <c r="R1848" s="71" t="s">
        <v>5107</v>
      </c>
      <c r="S1848" s="68" t="s">
        <v>203</v>
      </c>
      <c r="T1848" s="68"/>
      <c r="U1848" s="70">
        <v>43975.8434375</v>
      </c>
      <c r="V1848" s="71" t="s">
        <v>6779</v>
      </c>
      <c r="W1848" s="68"/>
      <c r="X1848" s="68"/>
      <c r="Y1848" s="73" t="s">
        <v>8779</v>
      </c>
      <c r="Z1848" s="73" t="s">
        <v>9549</v>
      </c>
    </row>
    <row r="1849" spans="1:26" x14ac:dyDescent="0.25">
      <c r="A1849" s="66" t="s">
        <v>1575</v>
      </c>
      <c r="B1849" s="66" t="s">
        <v>2021</v>
      </c>
      <c r="C1849" s="77"/>
      <c r="D1849" s="78"/>
      <c r="E1849" s="79"/>
      <c r="F1849" s="80"/>
      <c r="G1849" s="77"/>
      <c r="H1849" s="76"/>
      <c r="I1849" s="81"/>
      <c r="J1849" s="81"/>
      <c r="K1849" s="36"/>
      <c r="L1849" s="82"/>
      <c r="M1849" s="82"/>
      <c r="N1849" s="83"/>
      <c r="O1849" s="68" t="s">
        <v>201</v>
      </c>
      <c r="P1849" s="70">
        <v>43975.8434375</v>
      </c>
      <c r="Q1849" s="68" t="s">
        <v>3207</v>
      </c>
      <c r="R1849" s="68"/>
      <c r="S1849" s="68"/>
      <c r="T1849" s="68" t="s">
        <v>5209</v>
      </c>
      <c r="U1849" s="70">
        <v>43975.8434375</v>
      </c>
      <c r="V1849" s="71" t="s">
        <v>6780</v>
      </c>
      <c r="W1849" s="68"/>
      <c r="X1849" s="68"/>
      <c r="Y1849" s="73" t="s">
        <v>8780</v>
      </c>
      <c r="Z1849" s="68"/>
    </row>
    <row r="1850" spans="1:26" x14ac:dyDescent="0.25">
      <c r="A1850" s="66" t="s">
        <v>1576</v>
      </c>
      <c r="B1850" s="66" t="s">
        <v>2931</v>
      </c>
      <c r="C1850" s="77"/>
      <c r="D1850" s="78"/>
      <c r="E1850" s="79"/>
      <c r="F1850" s="80"/>
      <c r="G1850" s="77"/>
      <c r="H1850" s="76"/>
      <c r="I1850" s="81"/>
      <c r="J1850" s="81"/>
      <c r="K1850" s="36"/>
      <c r="L1850" s="82"/>
      <c r="M1850" s="82"/>
      <c r="N1850" s="83"/>
      <c r="O1850" s="68" t="s">
        <v>201</v>
      </c>
      <c r="P1850" s="70">
        <v>43975.8434375</v>
      </c>
      <c r="Q1850" s="68" t="s">
        <v>4419</v>
      </c>
      <c r="R1850" s="68"/>
      <c r="S1850" s="68"/>
      <c r="T1850" s="68"/>
      <c r="U1850" s="70">
        <v>43975.8434375</v>
      </c>
      <c r="V1850" s="71" t="s">
        <v>6781</v>
      </c>
      <c r="W1850" s="68"/>
      <c r="X1850" s="68"/>
      <c r="Y1850" s="73" t="s">
        <v>8781</v>
      </c>
      <c r="Z1850" s="68"/>
    </row>
    <row r="1851" spans="1:26" x14ac:dyDescent="0.25">
      <c r="A1851" s="66" t="s">
        <v>1577</v>
      </c>
      <c r="B1851" s="66" t="s">
        <v>1577</v>
      </c>
      <c r="C1851" s="77"/>
      <c r="D1851" s="78"/>
      <c r="E1851" s="79"/>
      <c r="F1851" s="80"/>
      <c r="G1851" s="77"/>
      <c r="H1851" s="76"/>
      <c r="I1851" s="81"/>
      <c r="J1851" s="81"/>
      <c r="K1851" s="36"/>
      <c r="L1851" s="82"/>
      <c r="M1851" s="82"/>
      <c r="N1851" s="83"/>
      <c r="O1851" s="68" t="s">
        <v>186</v>
      </c>
      <c r="P1851" s="70">
        <v>43975.8434375</v>
      </c>
      <c r="Q1851" s="68" t="s">
        <v>3217</v>
      </c>
      <c r="R1851" s="68"/>
      <c r="S1851" s="68"/>
      <c r="T1851" s="68"/>
      <c r="U1851" s="70">
        <v>43975.8434375</v>
      </c>
      <c r="V1851" s="71" t="s">
        <v>6782</v>
      </c>
      <c r="W1851" s="68"/>
      <c r="X1851" s="68"/>
      <c r="Y1851" s="73" t="s">
        <v>8782</v>
      </c>
      <c r="Z1851" s="68"/>
    </row>
    <row r="1852" spans="1:26" x14ac:dyDescent="0.25">
      <c r="A1852" s="66" t="s">
        <v>1578</v>
      </c>
      <c r="B1852" s="66" t="s">
        <v>2829</v>
      </c>
      <c r="C1852" s="77"/>
      <c r="D1852" s="78"/>
      <c r="E1852" s="79"/>
      <c r="F1852" s="80"/>
      <c r="G1852" s="77"/>
      <c r="H1852" s="76"/>
      <c r="I1852" s="81"/>
      <c r="J1852" s="81"/>
      <c r="K1852" s="36"/>
      <c r="L1852" s="82"/>
      <c r="M1852" s="82"/>
      <c r="N1852" s="83"/>
      <c r="O1852" s="68" t="s">
        <v>201</v>
      </c>
      <c r="P1852" s="70">
        <v>43975.8434375</v>
      </c>
      <c r="Q1852" s="68" t="s">
        <v>4420</v>
      </c>
      <c r="R1852" s="68"/>
      <c r="S1852" s="68"/>
      <c r="T1852" s="68"/>
      <c r="U1852" s="70">
        <v>43975.8434375</v>
      </c>
      <c r="V1852" s="71" t="s">
        <v>6783</v>
      </c>
      <c r="W1852" s="68"/>
      <c r="X1852" s="68"/>
      <c r="Y1852" s="73" t="s">
        <v>8783</v>
      </c>
      <c r="Z1852" s="68"/>
    </row>
    <row r="1853" spans="1:26" x14ac:dyDescent="0.25">
      <c r="A1853" s="66" t="s">
        <v>1578</v>
      </c>
      <c r="B1853" s="66" t="s">
        <v>2932</v>
      </c>
      <c r="C1853" s="77"/>
      <c r="D1853" s="78"/>
      <c r="E1853" s="79"/>
      <c r="F1853" s="80"/>
      <c r="G1853" s="77"/>
      <c r="H1853" s="76"/>
      <c r="I1853" s="81"/>
      <c r="J1853" s="81"/>
      <c r="K1853" s="36"/>
      <c r="L1853" s="82"/>
      <c r="M1853" s="82"/>
      <c r="N1853" s="83"/>
      <c r="O1853" s="68" t="s">
        <v>201</v>
      </c>
      <c r="P1853" s="70">
        <v>43975.8434375</v>
      </c>
      <c r="Q1853" s="68" t="s">
        <v>4420</v>
      </c>
      <c r="R1853" s="68"/>
      <c r="S1853" s="68"/>
      <c r="T1853" s="68"/>
      <c r="U1853" s="70">
        <v>43975.8434375</v>
      </c>
      <c r="V1853" s="71" t="s">
        <v>6783</v>
      </c>
      <c r="W1853" s="68"/>
      <c r="X1853" s="68"/>
      <c r="Y1853" s="73" t="s">
        <v>8783</v>
      </c>
      <c r="Z1853" s="68"/>
    </row>
    <row r="1854" spans="1:26" x14ac:dyDescent="0.25">
      <c r="A1854" s="66" t="s">
        <v>1578</v>
      </c>
      <c r="B1854" s="66" t="s">
        <v>2150</v>
      </c>
      <c r="C1854" s="77"/>
      <c r="D1854" s="78"/>
      <c r="E1854" s="79"/>
      <c r="F1854" s="80"/>
      <c r="G1854" s="77"/>
      <c r="H1854" s="76"/>
      <c r="I1854" s="81"/>
      <c r="J1854" s="81"/>
      <c r="K1854" s="36"/>
      <c r="L1854" s="82"/>
      <c r="M1854" s="82"/>
      <c r="N1854" s="83"/>
      <c r="O1854" s="68" t="s">
        <v>201</v>
      </c>
      <c r="P1854" s="70">
        <v>43975.8434375</v>
      </c>
      <c r="Q1854" s="68" t="s">
        <v>4420</v>
      </c>
      <c r="R1854" s="68"/>
      <c r="S1854" s="68"/>
      <c r="T1854" s="68"/>
      <c r="U1854" s="70">
        <v>43975.8434375</v>
      </c>
      <c r="V1854" s="71" t="s">
        <v>6783</v>
      </c>
      <c r="W1854" s="68"/>
      <c r="X1854" s="68"/>
      <c r="Y1854" s="73" t="s">
        <v>8783</v>
      </c>
      <c r="Z1854" s="68"/>
    </row>
    <row r="1855" spans="1:26" x14ac:dyDescent="0.25">
      <c r="A1855" s="66" t="s">
        <v>1578</v>
      </c>
      <c r="B1855" s="66" t="s">
        <v>2933</v>
      </c>
      <c r="C1855" s="77"/>
      <c r="D1855" s="78"/>
      <c r="E1855" s="79"/>
      <c r="F1855" s="80"/>
      <c r="G1855" s="77"/>
      <c r="H1855" s="76"/>
      <c r="I1855" s="81"/>
      <c r="J1855" s="81"/>
      <c r="K1855" s="36"/>
      <c r="L1855" s="82"/>
      <c r="M1855" s="82"/>
      <c r="N1855" s="83"/>
      <c r="O1855" s="68" t="s">
        <v>201</v>
      </c>
      <c r="P1855" s="70">
        <v>43975.8434375</v>
      </c>
      <c r="Q1855" s="68" t="s">
        <v>4420</v>
      </c>
      <c r="R1855" s="68"/>
      <c r="S1855" s="68"/>
      <c r="T1855" s="68"/>
      <c r="U1855" s="70">
        <v>43975.8434375</v>
      </c>
      <c r="V1855" s="71" t="s">
        <v>6783</v>
      </c>
      <c r="W1855" s="68"/>
      <c r="X1855" s="68"/>
      <c r="Y1855" s="73" t="s">
        <v>8783</v>
      </c>
      <c r="Z1855" s="68"/>
    </row>
    <row r="1856" spans="1:26" x14ac:dyDescent="0.25">
      <c r="A1856" s="66" t="s">
        <v>1578</v>
      </c>
      <c r="B1856" s="66" t="s">
        <v>2934</v>
      </c>
      <c r="C1856" s="77"/>
      <c r="D1856" s="78"/>
      <c r="E1856" s="79"/>
      <c r="F1856" s="80"/>
      <c r="G1856" s="77"/>
      <c r="H1856" s="76"/>
      <c r="I1856" s="81"/>
      <c r="J1856" s="81"/>
      <c r="K1856" s="36"/>
      <c r="L1856" s="82"/>
      <c r="M1856" s="82"/>
      <c r="N1856" s="83"/>
      <c r="O1856" s="68" t="s">
        <v>201</v>
      </c>
      <c r="P1856" s="70">
        <v>43975.8434375</v>
      </c>
      <c r="Q1856" s="68" t="s">
        <v>4420</v>
      </c>
      <c r="R1856" s="68"/>
      <c r="S1856" s="68"/>
      <c r="T1856" s="68"/>
      <c r="U1856" s="70">
        <v>43975.8434375</v>
      </c>
      <c r="V1856" s="71" t="s">
        <v>6783</v>
      </c>
      <c r="W1856" s="68"/>
      <c r="X1856" s="68"/>
      <c r="Y1856" s="73" t="s">
        <v>8783</v>
      </c>
      <c r="Z1856" s="68"/>
    </row>
    <row r="1857" spans="1:26" x14ac:dyDescent="0.25">
      <c r="A1857" s="66" t="s">
        <v>1578</v>
      </c>
      <c r="B1857" s="66" t="s">
        <v>2900</v>
      </c>
      <c r="C1857" s="77"/>
      <c r="D1857" s="78"/>
      <c r="E1857" s="79"/>
      <c r="F1857" s="80"/>
      <c r="G1857" s="77"/>
      <c r="H1857" s="76"/>
      <c r="I1857" s="81"/>
      <c r="J1857" s="81"/>
      <c r="K1857" s="36"/>
      <c r="L1857" s="82"/>
      <c r="M1857" s="82"/>
      <c r="N1857" s="83"/>
      <c r="O1857" s="68" t="s">
        <v>201</v>
      </c>
      <c r="P1857" s="70">
        <v>43975.8434375</v>
      </c>
      <c r="Q1857" s="68" t="s">
        <v>4420</v>
      </c>
      <c r="R1857" s="68"/>
      <c r="S1857" s="68"/>
      <c r="T1857" s="68"/>
      <c r="U1857" s="70">
        <v>43975.8434375</v>
      </c>
      <c r="V1857" s="71" t="s">
        <v>6783</v>
      </c>
      <c r="W1857" s="68"/>
      <c r="X1857" s="68"/>
      <c r="Y1857" s="73" t="s">
        <v>8783</v>
      </c>
      <c r="Z1857" s="68"/>
    </row>
    <row r="1858" spans="1:26" x14ac:dyDescent="0.25">
      <c r="A1858" s="66" t="s">
        <v>1578</v>
      </c>
      <c r="B1858" s="66" t="s">
        <v>2935</v>
      </c>
      <c r="C1858" s="77"/>
      <c r="D1858" s="78"/>
      <c r="E1858" s="79"/>
      <c r="F1858" s="80"/>
      <c r="G1858" s="77"/>
      <c r="H1858" s="76"/>
      <c r="I1858" s="81"/>
      <c r="J1858" s="81"/>
      <c r="K1858" s="36"/>
      <c r="L1858" s="82"/>
      <c r="M1858" s="82"/>
      <c r="N1858" s="83"/>
      <c r="O1858" s="68" t="s">
        <v>201</v>
      </c>
      <c r="P1858" s="70">
        <v>43975.8434375</v>
      </c>
      <c r="Q1858" s="68" t="s">
        <v>4420</v>
      </c>
      <c r="R1858" s="68"/>
      <c r="S1858" s="68"/>
      <c r="T1858" s="68"/>
      <c r="U1858" s="70">
        <v>43975.8434375</v>
      </c>
      <c r="V1858" s="71" t="s">
        <v>6783</v>
      </c>
      <c r="W1858" s="68"/>
      <c r="X1858" s="68"/>
      <c r="Y1858" s="73" t="s">
        <v>8783</v>
      </c>
      <c r="Z1858" s="68"/>
    </row>
    <row r="1859" spans="1:26" x14ac:dyDescent="0.25">
      <c r="A1859" s="66" t="s">
        <v>1578</v>
      </c>
      <c r="B1859" s="66" t="s">
        <v>2532</v>
      </c>
      <c r="C1859" s="77"/>
      <c r="D1859" s="78"/>
      <c r="E1859" s="79"/>
      <c r="F1859" s="80"/>
      <c r="G1859" s="77"/>
      <c r="H1859" s="76"/>
      <c r="I1859" s="81"/>
      <c r="J1859" s="81"/>
      <c r="K1859" s="36"/>
      <c r="L1859" s="82"/>
      <c r="M1859" s="82"/>
      <c r="N1859" s="83"/>
      <c r="O1859" s="68" t="s">
        <v>201</v>
      </c>
      <c r="P1859" s="70">
        <v>43975.8434375</v>
      </c>
      <c r="Q1859" s="68" t="s">
        <v>4420</v>
      </c>
      <c r="R1859" s="68"/>
      <c r="S1859" s="68"/>
      <c r="T1859" s="68"/>
      <c r="U1859" s="70">
        <v>43975.8434375</v>
      </c>
      <c r="V1859" s="71" t="s">
        <v>6783</v>
      </c>
      <c r="W1859" s="68"/>
      <c r="X1859" s="68"/>
      <c r="Y1859" s="73" t="s">
        <v>8783</v>
      </c>
      <c r="Z1859" s="68"/>
    </row>
    <row r="1860" spans="1:26" x14ac:dyDescent="0.25">
      <c r="A1860" s="66" t="s">
        <v>1578</v>
      </c>
      <c r="B1860" s="66" t="s">
        <v>1983</v>
      </c>
      <c r="C1860" s="77"/>
      <c r="D1860" s="78"/>
      <c r="E1860" s="79"/>
      <c r="F1860" s="80"/>
      <c r="G1860" s="77"/>
      <c r="H1860" s="76"/>
      <c r="I1860" s="81"/>
      <c r="J1860" s="81"/>
      <c r="K1860" s="36"/>
      <c r="L1860" s="82"/>
      <c r="M1860" s="82"/>
      <c r="N1860" s="83"/>
      <c r="O1860" s="68" t="s">
        <v>201</v>
      </c>
      <c r="P1860" s="70">
        <v>43975.8434375</v>
      </c>
      <c r="Q1860" s="68" t="s">
        <v>4420</v>
      </c>
      <c r="R1860" s="68"/>
      <c r="S1860" s="68"/>
      <c r="T1860" s="68"/>
      <c r="U1860" s="70">
        <v>43975.8434375</v>
      </c>
      <c r="V1860" s="71" t="s">
        <v>6783</v>
      </c>
      <c r="W1860" s="68"/>
      <c r="X1860" s="68"/>
      <c r="Y1860" s="73" t="s">
        <v>8783</v>
      </c>
      <c r="Z1860" s="68"/>
    </row>
    <row r="1861" spans="1:26" x14ac:dyDescent="0.25">
      <c r="A1861" s="66" t="s">
        <v>1579</v>
      </c>
      <c r="B1861" s="66" t="s">
        <v>2936</v>
      </c>
      <c r="C1861" s="77"/>
      <c r="D1861" s="78"/>
      <c r="E1861" s="79"/>
      <c r="F1861" s="80"/>
      <c r="G1861" s="77"/>
      <c r="H1861" s="76"/>
      <c r="I1861" s="81"/>
      <c r="J1861" s="81"/>
      <c r="K1861" s="36"/>
      <c r="L1861" s="82"/>
      <c r="M1861" s="82"/>
      <c r="N1861" s="83"/>
      <c r="O1861" s="68" t="s">
        <v>201</v>
      </c>
      <c r="P1861" s="70">
        <v>43975.8434375</v>
      </c>
      <c r="Q1861" s="68" t="s">
        <v>4421</v>
      </c>
      <c r="R1861" s="68"/>
      <c r="S1861" s="68"/>
      <c r="T1861" s="68" t="s">
        <v>5226</v>
      </c>
      <c r="U1861" s="70">
        <v>43975.8434375</v>
      </c>
      <c r="V1861" s="71" t="s">
        <v>6784</v>
      </c>
      <c r="W1861" s="68"/>
      <c r="X1861" s="68"/>
      <c r="Y1861" s="73" t="s">
        <v>8784</v>
      </c>
      <c r="Z1861" s="68"/>
    </row>
    <row r="1862" spans="1:26" x14ac:dyDescent="0.25">
      <c r="A1862" s="66" t="s">
        <v>1580</v>
      </c>
      <c r="B1862" s="66" t="s">
        <v>1580</v>
      </c>
      <c r="C1862" s="77"/>
      <c r="D1862" s="78"/>
      <c r="E1862" s="79"/>
      <c r="F1862" s="80"/>
      <c r="G1862" s="77"/>
      <c r="H1862" s="76"/>
      <c r="I1862" s="81"/>
      <c r="J1862" s="81"/>
      <c r="K1862" s="36"/>
      <c r="L1862" s="82"/>
      <c r="M1862" s="82"/>
      <c r="N1862" s="83"/>
      <c r="O1862" s="68" t="s">
        <v>186</v>
      </c>
      <c r="P1862" s="70">
        <v>43975.8434375</v>
      </c>
      <c r="Q1862" s="68" t="s">
        <v>4422</v>
      </c>
      <c r="R1862" s="68"/>
      <c r="S1862" s="68"/>
      <c r="T1862" s="68"/>
      <c r="U1862" s="70">
        <v>43975.8434375</v>
      </c>
      <c r="V1862" s="71" t="s">
        <v>6785</v>
      </c>
      <c r="W1862" s="68"/>
      <c r="X1862" s="68"/>
      <c r="Y1862" s="73" t="s">
        <v>8785</v>
      </c>
      <c r="Z1862" s="68"/>
    </row>
    <row r="1863" spans="1:26" x14ac:dyDescent="0.25">
      <c r="A1863" s="66" t="s">
        <v>1581</v>
      </c>
      <c r="B1863" s="66" t="s">
        <v>1581</v>
      </c>
      <c r="C1863" s="77"/>
      <c r="D1863" s="78"/>
      <c r="E1863" s="79"/>
      <c r="F1863" s="80"/>
      <c r="G1863" s="77"/>
      <c r="H1863" s="76"/>
      <c r="I1863" s="81"/>
      <c r="J1863" s="81"/>
      <c r="K1863" s="36"/>
      <c r="L1863" s="82"/>
      <c r="M1863" s="82"/>
      <c r="N1863" s="83"/>
      <c r="O1863" s="68" t="s">
        <v>186</v>
      </c>
      <c r="P1863" s="70">
        <v>43975.8434375</v>
      </c>
      <c r="Q1863" s="68" t="s">
        <v>4423</v>
      </c>
      <c r="R1863" s="68"/>
      <c r="S1863" s="68"/>
      <c r="T1863" s="68"/>
      <c r="U1863" s="70">
        <v>43975.8434375</v>
      </c>
      <c r="V1863" s="71" t="s">
        <v>6786</v>
      </c>
      <c r="W1863" s="68"/>
      <c r="X1863" s="68"/>
      <c r="Y1863" s="73" t="s">
        <v>8786</v>
      </c>
      <c r="Z1863" s="68"/>
    </row>
    <row r="1864" spans="1:26" x14ac:dyDescent="0.25">
      <c r="A1864" s="66" t="s">
        <v>1582</v>
      </c>
      <c r="B1864" s="66" t="s">
        <v>2937</v>
      </c>
      <c r="C1864" s="77"/>
      <c r="D1864" s="78"/>
      <c r="E1864" s="79"/>
      <c r="F1864" s="80"/>
      <c r="G1864" s="77"/>
      <c r="H1864" s="76"/>
      <c r="I1864" s="81"/>
      <c r="J1864" s="81"/>
      <c r="K1864" s="36"/>
      <c r="L1864" s="82"/>
      <c r="M1864" s="82"/>
      <c r="N1864" s="83"/>
      <c r="O1864" s="68" t="s">
        <v>202</v>
      </c>
      <c r="P1864" s="70">
        <v>43975.8434375</v>
      </c>
      <c r="Q1864" s="68" t="s">
        <v>4424</v>
      </c>
      <c r="R1864" s="68"/>
      <c r="S1864" s="68"/>
      <c r="T1864" s="68"/>
      <c r="U1864" s="70">
        <v>43975.8434375</v>
      </c>
      <c r="V1864" s="71" t="s">
        <v>6787</v>
      </c>
      <c r="W1864" s="68"/>
      <c r="X1864" s="68"/>
      <c r="Y1864" s="73" t="s">
        <v>8787</v>
      </c>
      <c r="Z1864" s="73" t="s">
        <v>9550</v>
      </c>
    </row>
    <row r="1865" spans="1:26" x14ac:dyDescent="0.25">
      <c r="A1865" s="66" t="s">
        <v>1583</v>
      </c>
      <c r="B1865" s="66" t="s">
        <v>2409</v>
      </c>
      <c r="C1865" s="77"/>
      <c r="D1865" s="78"/>
      <c r="E1865" s="79"/>
      <c r="F1865" s="80"/>
      <c r="G1865" s="77"/>
      <c r="H1865" s="76"/>
      <c r="I1865" s="81"/>
      <c r="J1865" s="81"/>
      <c r="K1865" s="36"/>
      <c r="L1865" s="82"/>
      <c r="M1865" s="82"/>
      <c r="N1865" s="83"/>
      <c r="O1865" s="68" t="s">
        <v>201</v>
      </c>
      <c r="P1865" s="70">
        <v>43975.8434375</v>
      </c>
      <c r="Q1865" s="68" t="s">
        <v>3697</v>
      </c>
      <c r="R1865" s="68"/>
      <c r="S1865" s="68"/>
      <c r="T1865" s="68"/>
      <c r="U1865" s="70">
        <v>43975.8434375</v>
      </c>
      <c r="V1865" s="71" t="s">
        <v>6788</v>
      </c>
      <c r="W1865" s="68"/>
      <c r="X1865" s="68"/>
      <c r="Y1865" s="73" t="s">
        <v>8788</v>
      </c>
      <c r="Z1865" s="68"/>
    </row>
    <row r="1866" spans="1:26" x14ac:dyDescent="0.25">
      <c r="A1866" s="66" t="s">
        <v>1584</v>
      </c>
      <c r="B1866" s="66" t="s">
        <v>1584</v>
      </c>
      <c r="C1866" s="77"/>
      <c r="D1866" s="78"/>
      <c r="E1866" s="79"/>
      <c r="F1866" s="80"/>
      <c r="G1866" s="77"/>
      <c r="H1866" s="76"/>
      <c r="I1866" s="81"/>
      <c r="J1866" s="81"/>
      <c r="K1866" s="36"/>
      <c r="L1866" s="82"/>
      <c r="M1866" s="82"/>
      <c r="N1866" s="83"/>
      <c r="O1866" s="68" t="s">
        <v>186</v>
      </c>
      <c r="P1866" s="70">
        <v>43975.8434375</v>
      </c>
      <c r="Q1866" s="68" t="s">
        <v>4425</v>
      </c>
      <c r="R1866" s="68"/>
      <c r="S1866" s="68"/>
      <c r="T1866" s="68"/>
      <c r="U1866" s="70">
        <v>43975.8434375</v>
      </c>
      <c r="V1866" s="71" t="s">
        <v>6789</v>
      </c>
      <c r="W1866" s="68"/>
      <c r="X1866" s="68"/>
      <c r="Y1866" s="73" t="s">
        <v>8789</v>
      </c>
      <c r="Z1866" s="68"/>
    </row>
    <row r="1867" spans="1:26" x14ac:dyDescent="0.25">
      <c r="A1867" s="66" t="s">
        <v>1585</v>
      </c>
      <c r="B1867" s="66" t="s">
        <v>1585</v>
      </c>
      <c r="C1867" s="77"/>
      <c r="D1867" s="78"/>
      <c r="E1867" s="79"/>
      <c r="F1867" s="80"/>
      <c r="G1867" s="77"/>
      <c r="H1867" s="76"/>
      <c r="I1867" s="81"/>
      <c r="J1867" s="81"/>
      <c r="K1867" s="36"/>
      <c r="L1867" s="82"/>
      <c r="M1867" s="82"/>
      <c r="N1867" s="83"/>
      <c r="O1867" s="68" t="s">
        <v>186</v>
      </c>
      <c r="P1867" s="70">
        <v>43975.8434375</v>
      </c>
      <c r="Q1867" s="68" t="s">
        <v>4426</v>
      </c>
      <c r="R1867" s="68"/>
      <c r="S1867" s="68"/>
      <c r="T1867" s="68"/>
      <c r="U1867" s="70">
        <v>43975.8434375</v>
      </c>
      <c r="V1867" s="71" t="s">
        <v>6790</v>
      </c>
      <c r="W1867" s="68"/>
      <c r="X1867" s="68"/>
      <c r="Y1867" s="73" t="s">
        <v>8790</v>
      </c>
      <c r="Z1867" s="68"/>
    </row>
    <row r="1868" spans="1:26" x14ac:dyDescent="0.25">
      <c r="A1868" s="66" t="s">
        <v>1586</v>
      </c>
      <c r="B1868" s="66" t="s">
        <v>2938</v>
      </c>
      <c r="C1868" s="77"/>
      <c r="D1868" s="78"/>
      <c r="E1868" s="79"/>
      <c r="F1868" s="80"/>
      <c r="G1868" s="77"/>
      <c r="H1868" s="76"/>
      <c r="I1868" s="81"/>
      <c r="J1868" s="81"/>
      <c r="K1868" s="36"/>
      <c r="L1868" s="82"/>
      <c r="M1868" s="82"/>
      <c r="N1868" s="83"/>
      <c r="O1868" s="68" t="s">
        <v>201</v>
      </c>
      <c r="P1868" s="70">
        <v>43975.8434375</v>
      </c>
      <c r="Q1868" s="68" t="s">
        <v>4427</v>
      </c>
      <c r="R1868" s="68"/>
      <c r="S1868" s="68"/>
      <c r="T1868" s="68"/>
      <c r="U1868" s="70">
        <v>43975.8434375</v>
      </c>
      <c r="V1868" s="71" t="s">
        <v>6791</v>
      </c>
      <c r="W1868" s="68"/>
      <c r="X1868" s="68"/>
      <c r="Y1868" s="73" t="s">
        <v>8791</v>
      </c>
      <c r="Z1868" s="68"/>
    </row>
    <row r="1869" spans="1:26" x14ac:dyDescent="0.25">
      <c r="A1869" s="66" t="s">
        <v>1587</v>
      </c>
      <c r="B1869" s="66" t="s">
        <v>2939</v>
      </c>
      <c r="C1869" s="77"/>
      <c r="D1869" s="78"/>
      <c r="E1869" s="79"/>
      <c r="F1869" s="80"/>
      <c r="G1869" s="77"/>
      <c r="H1869" s="76"/>
      <c r="I1869" s="81"/>
      <c r="J1869" s="81"/>
      <c r="K1869" s="36"/>
      <c r="L1869" s="82"/>
      <c r="M1869" s="82"/>
      <c r="N1869" s="83"/>
      <c r="O1869" s="68" t="s">
        <v>201</v>
      </c>
      <c r="P1869" s="70">
        <v>43975.8434375</v>
      </c>
      <c r="Q1869" s="68" t="s">
        <v>4428</v>
      </c>
      <c r="R1869" s="68"/>
      <c r="S1869" s="68"/>
      <c r="T1869" s="68"/>
      <c r="U1869" s="70">
        <v>43975.8434375</v>
      </c>
      <c r="V1869" s="71" t="s">
        <v>6792</v>
      </c>
      <c r="W1869" s="68"/>
      <c r="X1869" s="68"/>
      <c r="Y1869" s="73" t="s">
        <v>8792</v>
      </c>
      <c r="Z1869" s="68"/>
    </row>
    <row r="1870" spans="1:26" x14ac:dyDescent="0.25">
      <c r="A1870" s="66" t="s">
        <v>1588</v>
      </c>
      <c r="B1870" s="66" t="s">
        <v>1588</v>
      </c>
      <c r="C1870" s="77"/>
      <c r="D1870" s="78"/>
      <c r="E1870" s="79"/>
      <c r="F1870" s="80"/>
      <c r="G1870" s="77"/>
      <c r="H1870" s="76"/>
      <c r="I1870" s="81"/>
      <c r="J1870" s="81"/>
      <c r="K1870" s="36"/>
      <c r="L1870" s="82"/>
      <c r="M1870" s="82"/>
      <c r="N1870" s="83"/>
      <c r="O1870" s="68" t="s">
        <v>186</v>
      </c>
      <c r="P1870" s="70">
        <v>43975.8434375</v>
      </c>
      <c r="Q1870" s="68" t="s">
        <v>4429</v>
      </c>
      <c r="R1870" s="71" t="s">
        <v>5108</v>
      </c>
      <c r="S1870" s="68" t="s">
        <v>203</v>
      </c>
      <c r="T1870" s="68"/>
      <c r="U1870" s="70">
        <v>43975.8434375</v>
      </c>
      <c r="V1870" s="71" t="s">
        <v>6793</v>
      </c>
      <c r="W1870" s="68"/>
      <c r="X1870" s="68"/>
      <c r="Y1870" s="73" t="s">
        <v>8793</v>
      </c>
      <c r="Z1870" s="68"/>
    </row>
    <row r="1871" spans="1:26" x14ac:dyDescent="0.25">
      <c r="A1871" s="66" t="s">
        <v>1589</v>
      </c>
      <c r="B1871" s="66" t="s">
        <v>1589</v>
      </c>
      <c r="C1871" s="77"/>
      <c r="D1871" s="78"/>
      <c r="E1871" s="79"/>
      <c r="F1871" s="80"/>
      <c r="G1871" s="77"/>
      <c r="H1871" s="76"/>
      <c r="I1871" s="81"/>
      <c r="J1871" s="81"/>
      <c r="K1871" s="36"/>
      <c r="L1871" s="82"/>
      <c r="M1871" s="82"/>
      <c r="N1871" s="83"/>
      <c r="O1871" s="68" t="s">
        <v>186</v>
      </c>
      <c r="P1871" s="70">
        <v>43975.8434375</v>
      </c>
      <c r="Q1871" s="68" t="s">
        <v>4430</v>
      </c>
      <c r="R1871" s="71" t="s">
        <v>5109</v>
      </c>
      <c r="S1871" s="68" t="s">
        <v>203</v>
      </c>
      <c r="T1871" s="68" t="s">
        <v>5238</v>
      </c>
      <c r="U1871" s="70">
        <v>43975.8434375</v>
      </c>
      <c r="V1871" s="71" t="s">
        <v>6794</v>
      </c>
      <c r="W1871" s="68"/>
      <c r="X1871" s="68"/>
      <c r="Y1871" s="73" t="s">
        <v>8794</v>
      </c>
      <c r="Z1871" s="68"/>
    </row>
    <row r="1872" spans="1:26" x14ac:dyDescent="0.25">
      <c r="A1872" s="66" t="s">
        <v>1590</v>
      </c>
      <c r="B1872" s="66" t="s">
        <v>1590</v>
      </c>
      <c r="C1872" s="77"/>
      <c r="D1872" s="78"/>
      <c r="E1872" s="79"/>
      <c r="F1872" s="80"/>
      <c r="G1872" s="77"/>
      <c r="H1872" s="76"/>
      <c r="I1872" s="81"/>
      <c r="J1872" s="81"/>
      <c r="K1872" s="36"/>
      <c r="L1872" s="82"/>
      <c r="M1872" s="82"/>
      <c r="N1872" s="83"/>
      <c r="O1872" s="68" t="s">
        <v>186</v>
      </c>
      <c r="P1872" s="70">
        <v>43975.8434375</v>
      </c>
      <c r="Q1872" s="68" t="s">
        <v>4431</v>
      </c>
      <c r="R1872" s="71" t="s">
        <v>5110</v>
      </c>
      <c r="S1872" s="68" t="s">
        <v>203</v>
      </c>
      <c r="T1872" s="68"/>
      <c r="U1872" s="70">
        <v>43975.8434375</v>
      </c>
      <c r="V1872" s="71" t="s">
        <v>6795</v>
      </c>
      <c r="W1872" s="68"/>
      <c r="X1872" s="68"/>
      <c r="Y1872" s="73" t="s">
        <v>8795</v>
      </c>
      <c r="Z1872" s="68"/>
    </row>
    <row r="1873" spans="1:26" x14ac:dyDescent="0.25">
      <c r="A1873" s="66" t="s">
        <v>1591</v>
      </c>
      <c r="B1873" s="66" t="s">
        <v>2087</v>
      </c>
      <c r="C1873" s="77"/>
      <c r="D1873" s="78"/>
      <c r="E1873" s="79"/>
      <c r="F1873" s="80"/>
      <c r="G1873" s="77"/>
      <c r="H1873" s="76"/>
      <c r="I1873" s="81"/>
      <c r="J1873" s="81"/>
      <c r="K1873" s="36"/>
      <c r="L1873" s="82"/>
      <c r="M1873" s="82"/>
      <c r="N1873" s="83"/>
      <c r="O1873" s="68" t="s">
        <v>201</v>
      </c>
      <c r="P1873" s="70">
        <v>43975.8434375</v>
      </c>
      <c r="Q1873" s="68" t="s">
        <v>3537</v>
      </c>
      <c r="R1873" s="68"/>
      <c r="S1873" s="68"/>
      <c r="T1873" s="68" t="s">
        <v>5209</v>
      </c>
      <c r="U1873" s="70">
        <v>43975.8434375</v>
      </c>
      <c r="V1873" s="71" t="s">
        <v>6796</v>
      </c>
      <c r="W1873" s="68"/>
      <c r="X1873" s="68"/>
      <c r="Y1873" s="73" t="s">
        <v>8796</v>
      </c>
      <c r="Z1873" s="68"/>
    </row>
    <row r="1874" spans="1:26" x14ac:dyDescent="0.25">
      <c r="A1874" s="66" t="s">
        <v>1592</v>
      </c>
      <c r="B1874" s="66" t="s">
        <v>1592</v>
      </c>
      <c r="C1874" s="77"/>
      <c r="D1874" s="78"/>
      <c r="E1874" s="79"/>
      <c r="F1874" s="80"/>
      <c r="G1874" s="77"/>
      <c r="H1874" s="76"/>
      <c r="I1874" s="81"/>
      <c r="J1874" s="81"/>
      <c r="K1874" s="36"/>
      <c r="L1874" s="82"/>
      <c r="M1874" s="82"/>
      <c r="N1874" s="83"/>
      <c r="O1874" s="68" t="s">
        <v>186</v>
      </c>
      <c r="P1874" s="70">
        <v>43975.843009259261</v>
      </c>
      <c r="Q1874" s="68" t="s">
        <v>4432</v>
      </c>
      <c r="R1874" s="68"/>
      <c r="S1874" s="68"/>
      <c r="T1874" s="68"/>
      <c r="U1874" s="70">
        <v>43975.843009259261</v>
      </c>
      <c r="V1874" s="71" t="s">
        <v>6797</v>
      </c>
      <c r="W1874" s="68"/>
      <c r="X1874" s="68"/>
      <c r="Y1874" s="73" t="s">
        <v>8797</v>
      </c>
      <c r="Z1874" s="68"/>
    </row>
    <row r="1875" spans="1:26" x14ac:dyDescent="0.25">
      <c r="A1875" s="66" t="s">
        <v>1593</v>
      </c>
      <c r="B1875" s="66" t="s">
        <v>1592</v>
      </c>
      <c r="C1875" s="77"/>
      <c r="D1875" s="78"/>
      <c r="E1875" s="79"/>
      <c r="F1875" s="80"/>
      <c r="G1875" s="77"/>
      <c r="H1875" s="76"/>
      <c r="I1875" s="81"/>
      <c r="J1875" s="81"/>
      <c r="K1875" s="36"/>
      <c r="L1875" s="82"/>
      <c r="M1875" s="82"/>
      <c r="N1875" s="83"/>
      <c r="O1875" s="68" t="s">
        <v>201</v>
      </c>
      <c r="P1875" s="70">
        <v>43975.8434375</v>
      </c>
      <c r="Q1875" s="68" t="s">
        <v>4009</v>
      </c>
      <c r="R1875" s="68"/>
      <c r="S1875" s="68"/>
      <c r="T1875" s="68"/>
      <c r="U1875" s="70">
        <v>43975.8434375</v>
      </c>
      <c r="V1875" s="71" t="s">
        <v>6798</v>
      </c>
      <c r="W1875" s="68"/>
      <c r="X1875" s="68"/>
      <c r="Y1875" s="73" t="s">
        <v>8798</v>
      </c>
      <c r="Z1875" s="68"/>
    </row>
    <row r="1876" spans="1:26" x14ac:dyDescent="0.25">
      <c r="A1876" s="66" t="s">
        <v>1593</v>
      </c>
      <c r="B1876" s="66" t="s">
        <v>1813</v>
      </c>
      <c r="C1876" s="77"/>
      <c r="D1876" s="78"/>
      <c r="E1876" s="79"/>
      <c r="F1876" s="80"/>
      <c r="G1876" s="77"/>
      <c r="H1876" s="76"/>
      <c r="I1876" s="81"/>
      <c r="J1876" s="81"/>
      <c r="K1876" s="36"/>
      <c r="L1876" s="82"/>
      <c r="M1876" s="82"/>
      <c r="N1876" s="83"/>
      <c r="O1876" s="68" t="s">
        <v>201</v>
      </c>
      <c r="P1876" s="70">
        <v>43975.843298611115</v>
      </c>
      <c r="Q1876" s="68" t="s">
        <v>4008</v>
      </c>
      <c r="R1876" s="68"/>
      <c r="S1876" s="68"/>
      <c r="T1876" s="68"/>
      <c r="U1876" s="70">
        <v>43975.843298611115</v>
      </c>
      <c r="V1876" s="71" t="s">
        <v>6799</v>
      </c>
      <c r="W1876" s="68"/>
      <c r="X1876" s="68"/>
      <c r="Y1876" s="73" t="s">
        <v>8799</v>
      </c>
      <c r="Z1876" s="68"/>
    </row>
    <row r="1877" spans="1:26" x14ac:dyDescent="0.25">
      <c r="A1877" s="66" t="s">
        <v>1594</v>
      </c>
      <c r="B1877" s="66" t="s">
        <v>2940</v>
      </c>
      <c r="C1877" s="77"/>
      <c r="D1877" s="78"/>
      <c r="E1877" s="79"/>
      <c r="F1877" s="80"/>
      <c r="G1877" s="77"/>
      <c r="H1877" s="76"/>
      <c r="I1877" s="81"/>
      <c r="J1877" s="81"/>
      <c r="K1877" s="36"/>
      <c r="L1877" s="82"/>
      <c r="M1877" s="82"/>
      <c r="N1877" s="83"/>
      <c r="O1877" s="68" t="s">
        <v>201</v>
      </c>
      <c r="P1877" s="70">
        <v>43975.8434375</v>
      </c>
      <c r="Q1877" s="68" t="s">
        <v>4433</v>
      </c>
      <c r="R1877" s="71" t="s">
        <v>5111</v>
      </c>
      <c r="S1877" s="68" t="s">
        <v>203</v>
      </c>
      <c r="T1877" s="68"/>
      <c r="U1877" s="70">
        <v>43975.8434375</v>
      </c>
      <c r="V1877" s="71" t="s">
        <v>6800</v>
      </c>
      <c r="W1877" s="68"/>
      <c r="X1877" s="68"/>
      <c r="Y1877" s="73" t="s">
        <v>8800</v>
      </c>
      <c r="Z1877" s="73" t="s">
        <v>9551</v>
      </c>
    </row>
    <row r="1878" spans="1:26" x14ac:dyDescent="0.25">
      <c r="A1878" s="66" t="s">
        <v>1594</v>
      </c>
      <c r="B1878" s="66" t="s">
        <v>2941</v>
      </c>
      <c r="C1878" s="77"/>
      <c r="D1878" s="78"/>
      <c r="E1878" s="79"/>
      <c r="F1878" s="80"/>
      <c r="G1878" s="77"/>
      <c r="H1878" s="76"/>
      <c r="I1878" s="81"/>
      <c r="J1878" s="81"/>
      <c r="K1878" s="36"/>
      <c r="L1878" s="82"/>
      <c r="M1878" s="82"/>
      <c r="N1878" s="83"/>
      <c r="O1878" s="68" t="s">
        <v>201</v>
      </c>
      <c r="P1878" s="70">
        <v>43975.8434375</v>
      </c>
      <c r="Q1878" s="68" t="s">
        <v>4433</v>
      </c>
      <c r="R1878" s="71" t="s">
        <v>5111</v>
      </c>
      <c r="S1878" s="68" t="s">
        <v>203</v>
      </c>
      <c r="T1878" s="68"/>
      <c r="U1878" s="70">
        <v>43975.8434375</v>
      </c>
      <c r="V1878" s="71" t="s">
        <v>6800</v>
      </c>
      <c r="W1878" s="68"/>
      <c r="X1878" s="68"/>
      <c r="Y1878" s="73" t="s">
        <v>8800</v>
      </c>
      <c r="Z1878" s="73" t="s">
        <v>9551</v>
      </c>
    </row>
    <row r="1879" spans="1:26" x14ac:dyDescent="0.25">
      <c r="A1879" s="66" t="s">
        <v>1594</v>
      </c>
      <c r="B1879" s="66" t="s">
        <v>2942</v>
      </c>
      <c r="C1879" s="77"/>
      <c r="D1879" s="78"/>
      <c r="E1879" s="79"/>
      <c r="F1879" s="80"/>
      <c r="G1879" s="77"/>
      <c r="H1879" s="76"/>
      <c r="I1879" s="81"/>
      <c r="J1879" s="81"/>
      <c r="K1879" s="36"/>
      <c r="L1879" s="82"/>
      <c r="M1879" s="82"/>
      <c r="N1879" s="83"/>
      <c r="O1879" s="68" t="s">
        <v>201</v>
      </c>
      <c r="P1879" s="70">
        <v>43975.8434375</v>
      </c>
      <c r="Q1879" s="68" t="s">
        <v>4433</v>
      </c>
      <c r="R1879" s="71" t="s">
        <v>5111</v>
      </c>
      <c r="S1879" s="68" t="s">
        <v>203</v>
      </c>
      <c r="T1879" s="68"/>
      <c r="U1879" s="70">
        <v>43975.8434375</v>
      </c>
      <c r="V1879" s="71" t="s">
        <v>6800</v>
      </c>
      <c r="W1879" s="68"/>
      <c r="X1879" s="68"/>
      <c r="Y1879" s="73" t="s">
        <v>8800</v>
      </c>
      <c r="Z1879" s="73" t="s">
        <v>9551</v>
      </c>
    </row>
    <row r="1880" spans="1:26" x14ac:dyDescent="0.25">
      <c r="A1880" s="66" t="s">
        <v>1594</v>
      </c>
      <c r="B1880" s="66" t="s">
        <v>2943</v>
      </c>
      <c r="C1880" s="77"/>
      <c r="D1880" s="78"/>
      <c r="E1880" s="79"/>
      <c r="F1880" s="80"/>
      <c r="G1880" s="77"/>
      <c r="H1880" s="76"/>
      <c r="I1880" s="81"/>
      <c r="J1880" s="81"/>
      <c r="K1880" s="36"/>
      <c r="L1880" s="82"/>
      <c r="M1880" s="82"/>
      <c r="N1880" s="83"/>
      <c r="O1880" s="68" t="s">
        <v>202</v>
      </c>
      <c r="P1880" s="70">
        <v>43975.8434375</v>
      </c>
      <c r="Q1880" s="68" t="s">
        <v>4433</v>
      </c>
      <c r="R1880" s="71" t="s">
        <v>5111</v>
      </c>
      <c r="S1880" s="68" t="s">
        <v>203</v>
      </c>
      <c r="T1880" s="68"/>
      <c r="U1880" s="70">
        <v>43975.8434375</v>
      </c>
      <c r="V1880" s="71" t="s">
        <v>6800</v>
      </c>
      <c r="W1880" s="68"/>
      <c r="X1880" s="68"/>
      <c r="Y1880" s="73" t="s">
        <v>8800</v>
      </c>
      <c r="Z1880" s="73" t="s">
        <v>9551</v>
      </c>
    </row>
    <row r="1881" spans="1:26" x14ac:dyDescent="0.25">
      <c r="A1881" s="66" t="s">
        <v>1595</v>
      </c>
      <c r="B1881" s="66" t="s">
        <v>1595</v>
      </c>
      <c r="C1881" s="77"/>
      <c r="D1881" s="78"/>
      <c r="E1881" s="79"/>
      <c r="F1881" s="80"/>
      <c r="G1881" s="77"/>
      <c r="H1881" s="76"/>
      <c r="I1881" s="81"/>
      <c r="J1881" s="81"/>
      <c r="K1881" s="36"/>
      <c r="L1881" s="82"/>
      <c r="M1881" s="82"/>
      <c r="N1881" s="83"/>
      <c r="O1881" s="68" t="s">
        <v>186</v>
      </c>
      <c r="P1881" s="70">
        <v>43975.8434375</v>
      </c>
      <c r="Q1881" s="68" t="s">
        <v>4434</v>
      </c>
      <c r="R1881" s="71" t="s">
        <v>5112</v>
      </c>
      <c r="S1881" s="68" t="s">
        <v>203</v>
      </c>
      <c r="T1881" s="68"/>
      <c r="U1881" s="70">
        <v>43975.8434375</v>
      </c>
      <c r="V1881" s="71" t="s">
        <v>6801</v>
      </c>
      <c r="W1881" s="68"/>
      <c r="X1881" s="68"/>
      <c r="Y1881" s="73" t="s">
        <v>8801</v>
      </c>
      <c r="Z1881" s="73" t="s">
        <v>9552</v>
      </c>
    </row>
    <row r="1882" spans="1:26" x14ac:dyDescent="0.25">
      <c r="A1882" s="66" t="s">
        <v>1596</v>
      </c>
      <c r="B1882" s="66" t="s">
        <v>2439</v>
      </c>
      <c r="C1882" s="77"/>
      <c r="D1882" s="78"/>
      <c r="E1882" s="79"/>
      <c r="F1882" s="80"/>
      <c r="G1882" s="77"/>
      <c r="H1882" s="76"/>
      <c r="I1882" s="81"/>
      <c r="J1882" s="81"/>
      <c r="K1882" s="36"/>
      <c r="L1882" s="82"/>
      <c r="M1882" s="82"/>
      <c r="N1882" s="83"/>
      <c r="O1882" s="68" t="s">
        <v>201</v>
      </c>
      <c r="P1882" s="70">
        <v>43975.8434375</v>
      </c>
      <c r="Q1882" s="68" t="s">
        <v>3728</v>
      </c>
      <c r="R1882" s="68"/>
      <c r="S1882" s="68"/>
      <c r="T1882" s="68"/>
      <c r="U1882" s="70">
        <v>43975.8434375</v>
      </c>
      <c r="V1882" s="71" t="s">
        <v>6802</v>
      </c>
      <c r="W1882" s="68"/>
      <c r="X1882" s="68"/>
      <c r="Y1882" s="73" t="s">
        <v>8802</v>
      </c>
      <c r="Z1882" s="68"/>
    </row>
    <row r="1883" spans="1:26" x14ac:dyDescent="0.25">
      <c r="A1883" s="66" t="s">
        <v>1597</v>
      </c>
      <c r="B1883" s="66" t="s">
        <v>1983</v>
      </c>
      <c r="C1883" s="77"/>
      <c r="D1883" s="78"/>
      <c r="E1883" s="79"/>
      <c r="F1883" s="80"/>
      <c r="G1883" s="77"/>
      <c r="H1883" s="76"/>
      <c r="I1883" s="81"/>
      <c r="J1883" s="81"/>
      <c r="K1883" s="36"/>
      <c r="L1883" s="82"/>
      <c r="M1883" s="82"/>
      <c r="N1883" s="83"/>
      <c r="O1883" s="68" t="s">
        <v>201</v>
      </c>
      <c r="P1883" s="70">
        <v>43975.8434375</v>
      </c>
      <c r="Q1883" s="68" t="s">
        <v>3427</v>
      </c>
      <c r="R1883" s="68"/>
      <c r="S1883" s="68"/>
      <c r="T1883" s="68"/>
      <c r="U1883" s="70">
        <v>43975.8434375</v>
      </c>
      <c r="V1883" s="71" t="s">
        <v>6803</v>
      </c>
      <c r="W1883" s="68"/>
      <c r="X1883" s="68"/>
      <c r="Y1883" s="73" t="s">
        <v>8803</v>
      </c>
      <c r="Z1883" s="68"/>
    </row>
    <row r="1884" spans="1:26" x14ac:dyDescent="0.25">
      <c r="A1884" s="66" t="s">
        <v>1598</v>
      </c>
      <c r="B1884" s="66" t="s">
        <v>1598</v>
      </c>
      <c r="C1884" s="77"/>
      <c r="D1884" s="78"/>
      <c r="E1884" s="79"/>
      <c r="F1884" s="80"/>
      <c r="G1884" s="77"/>
      <c r="H1884" s="76"/>
      <c r="I1884" s="81"/>
      <c r="J1884" s="81"/>
      <c r="K1884" s="36"/>
      <c r="L1884" s="82"/>
      <c r="M1884" s="82"/>
      <c r="N1884" s="83"/>
      <c r="O1884" s="68" t="s">
        <v>186</v>
      </c>
      <c r="P1884" s="70">
        <v>43975.8434375</v>
      </c>
      <c r="Q1884" s="68" t="s">
        <v>4435</v>
      </c>
      <c r="R1884" s="68"/>
      <c r="S1884" s="68"/>
      <c r="T1884" s="68"/>
      <c r="U1884" s="70">
        <v>43975.8434375</v>
      </c>
      <c r="V1884" s="71" t="s">
        <v>6804</v>
      </c>
      <c r="W1884" s="68"/>
      <c r="X1884" s="68"/>
      <c r="Y1884" s="73" t="s">
        <v>8804</v>
      </c>
      <c r="Z1884" s="68"/>
    </row>
    <row r="1885" spans="1:26" x14ac:dyDescent="0.25">
      <c r="A1885" s="66" t="s">
        <v>1599</v>
      </c>
      <c r="B1885" s="66" t="s">
        <v>2564</v>
      </c>
      <c r="C1885" s="77"/>
      <c r="D1885" s="78"/>
      <c r="E1885" s="79"/>
      <c r="F1885" s="80"/>
      <c r="G1885" s="77"/>
      <c r="H1885" s="76"/>
      <c r="I1885" s="81"/>
      <c r="J1885" s="81"/>
      <c r="K1885" s="36"/>
      <c r="L1885" s="82"/>
      <c r="M1885" s="82"/>
      <c r="N1885" s="83"/>
      <c r="O1885" s="68" t="s">
        <v>201</v>
      </c>
      <c r="P1885" s="70">
        <v>43975.842951388891</v>
      </c>
      <c r="Q1885" s="68" t="s">
        <v>3914</v>
      </c>
      <c r="R1885" s="68"/>
      <c r="S1885" s="68"/>
      <c r="T1885" s="68"/>
      <c r="U1885" s="70">
        <v>43975.842951388891</v>
      </c>
      <c r="V1885" s="71" t="s">
        <v>6805</v>
      </c>
      <c r="W1885" s="68"/>
      <c r="X1885" s="68"/>
      <c r="Y1885" s="73" t="s">
        <v>8805</v>
      </c>
      <c r="Z1885" s="68"/>
    </row>
    <row r="1886" spans="1:26" x14ac:dyDescent="0.25">
      <c r="A1886" s="66" t="s">
        <v>1599</v>
      </c>
      <c r="B1886" s="66" t="s">
        <v>2770</v>
      </c>
      <c r="C1886" s="77"/>
      <c r="D1886" s="78"/>
      <c r="E1886" s="79"/>
      <c r="F1886" s="80"/>
      <c r="G1886" s="77"/>
      <c r="H1886" s="76"/>
      <c r="I1886" s="81"/>
      <c r="J1886" s="81"/>
      <c r="K1886" s="36"/>
      <c r="L1886" s="82"/>
      <c r="M1886" s="82"/>
      <c r="N1886" s="83"/>
      <c r="O1886" s="68" t="s">
        <v>201</v>
      </c>
      <c r="P1886" s="70">
        <v>43975.843449074076</v>
      </c>
      <c r="Q1886" s="68" t="s">
        <v>4203</v>
      </c>
      <c r="R1886" s="68"/>
      <c r="S1886" s="68"/>
      <c r="T1886" s="68"/>
      <c r="U1886" s="70">
        <v>43975.843449074076</v>
      </c>
      <c r="V1886" s="71" t="s">
        <v>6806</v>
      </c>
      <c r="W1886" s="68"/>
      <c r="X1886" s="68"/>
      <c r="Y1886" s="73" t="s">
        <v>8806</v>
      </c>
      <c r="Z1886" s="68"/>
    </row>
    <row r="1887" spans="1:26" x14ac:dyDescent="0.25">
      <c r="A1887" s="66" t="s">
        <v>1600</v>
      </c>
      <c r="B1887" s="66" t="s">
        <v>1752</v>
      </c>
      <c r="C1887" s="77"/>
      <c r="D1887" s="78"/>
      <c r="E1887" s="79"/>
      <c r="F1887" s="80"/>
      <c r="G1887" s="77"/>
      <c r="H1887" s="76"/>
      <c r="I1887" s="81"/>
      <c r="J1887" s="81"/>
      <c r="K1887" s="36"/>
      <c r="L1887" s="82"/>
      <c r="M1887" s="82"/>
      <c r="N1887" s="83"/>
      <c r="O1887" s="68" t="s">
        <v>201</v>
      </c>
      <c r="P1887" s="70">
        <v>43975.843449074076</v>
      </c>
      <c r="Q1887" s="68" t="s">
        <v>3717</v>
      </c>
      <c r="R1887" s="68"/>
      <c r="S1887" s="68"/>
      <c r="T1887" s="68"/>
      <c r="U1887" s="70">
        <v>43975.843449074076</v>
      </c>
      <c r="V1887" s="71" t="s">
        <v>6807</v>
      </c>
      <c r="W1887" s="68"/>
      <c r="X1887" s="68"/>
      <c r="Y1887" s="73" t="s">
        <v>8807</v>
      </c>
      <c r="Z1887" s="68"/>
    </row>
    <row r="1888" spans="1:26" x14ac:dyDescent="0.25">
      <c r="A1888" s="66" t="s">
        <v>1601</v>
      </c>
      <c r="B1888" s="66" t="s">
        <v>2944</v>
      </c>
      <c r="C1888" s="77"/>
      <c r="D1888" s="78"/>
      <c r="E1888" s="79"/>
      <c r="F1888" s="80"/>
      <c r="G1888" s="77"/>
      <c r="H1888" s="76"/>
      <c r="I1888" s="81"/>
      <c r="J1888" s="81"/>
      <c r="K1888" s="36"/>
      <c r="L1888" s="82"/>
      <c r="M1888" s="82"/>
      <c r="N1888" s="83"/>
      <c r="O1888" s="68" t="s">
        <v>202</v>
      </c>
      <c r="P1888" s="70">
        <v>43975.843449074076</v>
      </c>
      <c r="Q1888" s="68" t="s">
        <v>4436</v>
      </c>
      <c r="R1888" s="68"/>
      <c r="S1888" s="68"/>
      <c r="T1888" s="68"/>
      <c r="U1888" s="70">
        <v>43975.843449074076</v>
      </c>
      <c r="V1888" s="71" t="s">
        <v>6808</v>
      </c>
      <c r="W1888" s="68"/>
      <c r="X1888" s="68"/>
      <c r="Y1888" s="73" t="s">
        <v>8808</v>
      </c>
      <c r="Z1888" s="73" t="s">
        <v>9553</v>
      </c>
    </row>
    <row r="1889" spans="1:26" x14ac:dyDescent="0.25">
      <c r="A1889" s="66" t="s">
        <v>1602</v>
      </c>
      <c r="B1889" s="66" t="s">
        <v>2945</v>
      </c>
      <c r="C1889" s="77"/>
      <c r="D1889" s="78"/>
      <c r="E1889" s="79"/>
      <c r="F1889" s="80"/>
      <c r="G1889" s="77"/>
      <c r="H1889" s="76"/>
      <c r="I1889" s="81"/>
      <c r="J1889" s="81"/>
      <c r="K1889" s="36"/>
      <c r="L1889" s="82"/>
      <c r="M1889" s="82"/>
      <c r="N1889" s="83"/>
      <c r="O1889" s="68" t="s">
        <v>202</v>
      </c>
      <c r="P1889" s="70">
        <v>43975.843449074076</v>
      </c>
      <c r="Q1889" s="68" t="s">
        <v>4437</v>
      </c>
      <c r="R1889" s="71" t="s">
        <v>5113</v>
      </c>
      <c r="S1889" s="68" t="s">
        <v>203</v>
      </c>
      <c r="T1889" s="68"/>
      <c r="U1889" s="70">
        <v>43975.843449074076</v>
      </c>
      <c r="V1889" s="71" t="s">
        <v>6809</v>
      </c>
      <c r="W1889" s="68"/>
      <c r="X1889" s="68"/>
      <c r="Y1889" s="73" t="s">
        <v>8809</v>
      </c>
      <c r="Z1889" s="68"/>
    </row>
    <row r="1890" spans="1:26" x14ac:dyDescent="0.25">
      <c r="A1890" s="66" t="s">
        <v>1603</v>
      </c>
      <c r="B1890" s="66" t="s">
        <v>2946</v>
      </c>
      <c r="C1890" s="77"/>
      <c r="D1890" s="78"/>
      <c r="E1890" s="79"/>
      <c r="F1890" s="80"/>
      <c r="G1890" s="77"/>
      <c r="H1890" s="76"/>
      <c r="I1890" s="81"/>
      <c r="J1890" s="81"/>
      <c r="K1890" s="36"/>
      <c r="L1890" s="82"/>
      <c r="M1890" s="82"/>
      <c r="N1890" s="83"/>
      <c r="O1890" s="68" t="s">
        <v>201</v>
      </c>
      <c r="P1890" s="70">
        <v>43975.843449074076</v>
      </c>
      <c r="Q1890" s="68" t="s">
        <v>4438</v>
      </c>
      <c r="R1890" s="68"/>
      <c r="S1890" s="68"/>
      <c r="T1890" s="68"/>
      <c r="U1890" s="70">
        <v>43975.843449074076</v>
      </c>
      <c r="V1890" s="71" t="s">
        <v>6810</v>
      </c>
      <c r="W1890" s="68"/>
      <c r="X1890" s="68"/>
      <c r="Y1890" s="73" t="s">
        <v>8810</v>
      </c>
      <c r="Z1890" s="68"/>
    </row>
    <row r="1891" spans="1:26" x14ac:dyDescent="0.25">
      <c r="A1891" s="66" t="s">
        <v>1604</v>
      </c>
      <c r="B1891" s="66" t="s">
        <v>2513</v>
      </c>
      <c r="C1891" s="77"/>
      <c r="D1891" s="78"/>
      <c r="E1891" s="79"/>
      <c r="F1891" s="80"/>
      <c r="G1891" s="77"/>
      <c r="H1891" s="76"/>
      <c r="I1891" s="81"/>
      <c r="J1891" s="81"/>
      <c r="K1891" s="36"/>
      <c r="L1891" s="82"/>
      <c r="M1891" s="82"/>
      <c r="N1891" s="83"/>
      <c r="O1891" s="68" t="s">
        <v>201</v>
      </c>
      <c r="P1891" s="70">
        <v>43975.843449074076</v>
      </c>
      <c r="Q1891" s="68" t="s">
        <v>4439</v>
      </c>
      <c r="R1891" s="68"/>
      <c r="S1891" s="68"/>
      <c r="T1891" s="68"/>
      <c r="U1891" s="70">
        <v>43975.843449074076</v>
      </c>
      <c r="V1891" s="71" t="s">
        <v>6811</v>
      </c>
      <c r="W1891" s="68"/>
      <c r="X1891" s="68"/>
      <c r="Y1891" s="73" t="s">
        <v>8811</v>
      </c>
      <c r="Z1891" s="68"/>
    </row>
    <row r="1892" spans="1:26" x14ac:dyDescent="0.25">
      <c r="A1892" s="66" t="s">
        <v>1604</v>
      </c>
      <c r="B1892" s="66" t="s">
        <v>2947</v>
      </c>
      <c r="C1892" s="77"/>
      <c r="D1892" s="78"/>
      <c r="E1892" s="79"/>
      <c r="F1892" s="80"/>
      <c r="G1892" s="77"/>
      <c r="H1892" s="76"/>
      <c r="I1892" s="81"/>
      <c r="J1892" s="81"/>
      <c r="K1892" s="36"/>
      <c r="L1892" s="82"/>
      <c r="M1892" s="82"/>
      <c r="N1892" s="83"/>
      <c r="O1892" s="68" t="s">
        <v>201</v>
      </c>
      <c r="P1892" s="70">
        <v>43975.843449074076</v>
      </c>
      <c r="Q1892" s="68" t="s">
        <v>4439</v>
      </c>
      <c r="R1892" s="68"/>
      <c r="S1892" s="68"/>
      <c r="T1892" s="68"/>
      <c r="U1892" s="70">
        <v>43975.843449074076</v>
      </c>
      <c r="V1892" s="71" t="s">
        <v>6811</v>
      </c>
      <c r="W1892" s="68"/>
      <c r="X1892" s="68"/>
      <c r="Y1892" s="73" t="s">
        <v>8811</v>
      </c>
      <c r="Z1892" s="68"/>
    </row>
    <row r="1893" spans="1:26" x14ac:dyDescent="0.25">
      <c r="A1893" s="66" t="s">
        <v>1604</v>
      </c>
      <c r="B1893" s="66" t="s">
        <v>2948</v>
      </c>
      <c r="C1893" s="77"/>
      <c r="D1893" s="78"/>
      <c r="E1893" s="79"/>
      <c r="F1893" s="80"/>
      <c r="G1893" s="77"/>
      <c r="H1893" s="76"/>
      <c r="I1893" s="81"/>
      <c r="J1893" s="81"/>
      <c r="K1893" s="36"/>
      <c r="L1893" s="82"/>
      <c r="M1893" s="82"/>
      <c r="N1893" s="83"/>
      <c r="O1893" s="68" t="s">
        <v>201</v>
      </c>
      <c r="P1893" s="70">
        <v>43975.843449074076</v>
      </c>
      <c r="Q1893" s="68" t="s">
        <v>4439</v>
      </c>
      <c r="R1893" s="68"/>
      <c r="S1893" s="68"/>
      <c r="T1893" s="68"/>
      <c r="U1893" s="70">
        <v>43975.843449074076</v>
      </c>
      <c r="V1893" s="71" t="s">
        <v>6811</v>
      </c>
      <c r="W1893" s="68"/>
      <c r="X1893" s="68"/>
      <c r="Y1893" s="73" t="s">
        <v>8811</v>
      </c>
      <c r="Z1893" s="68"/>
    </row>
    <row r="1894" spans="1:26" x14ac:dyDescent="0.25">
      <c r="A1894" s="66" t="s">
        <v>1604</v>
      </c>
      <c r="B1894" s="66" t="s">
        <v>2949</v>
      </c>
      <c r="C1894" s="77"/>
      <c r="D1894" s="78"/>
      <c r="E1894" s="79"/>
      <c r="F1894" s="80"/>
      <c r="G1894" s="77"/>
      <c r="H1894" s="76"/>
      <c r="I1894" s="81"/>
      <c r="J1894" s="81"/>
      <c r="K1894" s="36"/>
      <c r="L1894" s="82"/>
      <c r="M1894" s="82"/>
      <c r="N1894" s="83"/>
      <c r="O1894" s="68" t="s">
        <v>201</v>
      </c>
      <c r="P1894" s="70">
        <v>43975.843449074076</v>
      </c>
      <c r="Q1894" s="68" t="s">
        <v>4439</v>
      </c>
      <c r="R1894" s="68"/>
      <c r="S1894" s="68"/>
      <c r="T1894" s="68"/>
      <c r="U1894" s="70">
        <v>43975.843449074076</v>
      </c>
      <c r="V1894" s="71" t="s">
        <v>6811</v>
      </c>
      <c r="W1894" s="68"/>
      <c r="X1894" s="68"/>
      <c r="Y1894" s="73" t="s">
        <v>8811</v>
      </c>
      <c r="Z1894" s="68"/>
    </row>
    <row r="1895" spans="1:26" x14ac:dyDescent="0.25">
      <c r="A1895" s="66" t="s">
        <v>1605</v>
      </c>
      <c r="B1895" s="66" t="s">
        <v>2826</v>
      </c>
      <c r="C1895" s="77"/>
      <c r="D1895" s="78"/>
      <c r="E1895" s="79"/>
      <c r="F1895" s="80"/>
      <c r="G1895" s="77"/>
      <c r="H1895" s="76"/>
      <c r="I1895" s="81"/>
      <c r="J1895" s="81"/>
      <c r="K1895" s="36"/>
      <c r="L1895" s="82"/>
      <c r="M1895" s="82"/>
      <c r="N1895" s="83"/>
      <c r="O1895" s="68" t="s">
        <v>201</v>
      </c>
      <c r="P1895" s="70">
        <v>43975.842997685184</v>
      </c>
      <c r="Q1895" s="68" t="s">
        <v>4288</v>
      </c>
      <c r="R1895" s="68"/>
      <c r="S1895" s="68"/>
      <c r="T1895" s="68"/>
      <c r="U1895" s="70">
        <v>43975.842997685184</v>
      </c>
      <c r="V1895" s="71" t="s">
        <v>6812</v>
      </c>
      <c r="W1895" s="68"/>
      <c r="X1895" s="68"/>
      <c r="Y1895" s="73" t="s">
        <v>8812</v>
      </c>
      <c r="Z1895" s="68"/>
    </row>
    <row r="1896" spans="1:26" x14ac:dyDescent="0.25">
      <c r="A1896" s="66" t="s">
        <v>1605</v>
      </c>
      <c r="B1896" s="66" t="s">
        <v>2950</v>
      </c>
      <c r="C1896" s="77"/>
      <c r="D1896" s="78"/>
      <c r="E1896" s="79"/>
      <c r="F1896" s="80"/>
      <c r="G1896" s="77"/>
      <c r="H1896" s="76"/>
      <c r="I1896" s="81"/>
      <c r="J1896" s="81"/>
      <c r="K1896" s="36"/>
      <c r="L1896" s="82"/>
      <c r="M1896" s="82"/>
      <c r="N1896" s="83"/>
      <c r="O1896" s="68" t="s">
        <v>201</v>
      </c>
      <c r="P1896" s="70">
        <v>43975.843449074076</v>
      </c>
      <c r="Q1896" s="68" t="s">
        <v>4440</v>
      </c>
      <c r="R1896" s="68"/>
      <c r="S1896" s="68"/>
      <c r="T1896" s="68"/>
      <c r="U1896" s="70">
        <v>43975.843449074076</v>
      </c>
      <c r="V1896" s="71" t="s">
        <v>6813</v>
      </c>
      <c r="W1896" s="68"/>
      <c r="X1896" s="68"/>
      <c r="Y1896" s="73" t="s">
        <v>8813</v>
      </c>
      <c r="Z1896" s="68"/>
    </row>
    <row r="1897" spans="1:26" x14ac:dyDescent="0.25">
      <c r="A1897" s="66" t="s">
        <v>1606</v>
      </c>
      <c r="B1897" s="66" t="s">
        <v>2951</v>
      </c>
      <c r="C1897" s="77"/>
      <c r="D1897" s="78"/>
      <c r="E1897" s="79"/>
      <c r="F1897" s="80"/>
      <c r="G1897" s="77"/>
      <c r="H1897" s="76"/>
      <c r="I1897" s="81"/>
      <c r="J1897" s="81"/>
      <c r="K1897" s="36"/>
      <c r="L1897" s="82"/>
      <c r="M1897" s="82"/>
      <c r="N1897" s="83"/>
      <c r="O1897" s="68" t="s">
        <v>202</v>
      </c>
      <c r="P1897" s="70">
        <v>43975.843449074076</v>
      </c>
      <c r="Q1897" s="68" t="s">
        <v>4441</v>
      </c>
      <c r="R1897" s="68"/>
      <c r="S1897" s="68"/>
      <c r="T1897" s="68"/>
      <c r="U1897" s="70">
        <v>43975.843449074076</v>
      </c>
      <c r="V1897" s="71" t="s">
        <v>6814</v>
      </c>
      <c r="W1897" s="68"/>
      <c r="X1897" s="68"/>
      <c r="Y1897" s="73" t="s">
        <v>8814</v>
      </c>
      <c r="Z1897" s="73" t="s">
        <v>9554</v>
      </c>
    </row>
    <row r="1898" spans="1:26" x14ac:dyDescent="0.25">
      <c r="A1898" s="66" t="s">
        <v>1607</v>
      </c>
      <c r="B1898" s="66" t="s">
        <v>1607</v>
      </c>
      <c r="C1898" s="77"/>
      <c r="D1898" s="78"/>
      <c r="E1898" s="79"/>
      <c r="F1898" s="80"/>
      <c r="G1898" s="77"/>
      <c r="H1898" s="76"/>
      <c r="I1898" s="81"/>
      <c r="J1898" s="81"/>
      <c r="K1898" s="36"/>
      <c r="L1898" s="82"/>
      <c r="M1898" s="82"/>
      <c r="N1898" s="83"/>
      <c r="O1898" s="68" t="s">
        <v>186</v>
      </c>
      <c r="P1898" s="70">
        <v>43975.843449074076</v>
      </c>
      <c r="Q1898" s="68" t="s">
        <v>4442</v>
      </c>
      <c r="R1898" s="71" t="s">
        <v>5114</v>
      </c>
      <c r="S1898" s="68" t="s">
        <v>203</v>
      </c>
      <c r="T1898" s="68"/>
      <c r="U1898" s="70">
        <v>43975.843449074076</v>
      </c>
      <c r="V1898" s="71" t="s">
        <v>6815</v>
      </c>
      <c r="W1898" s="68"/>
      <c r="X1898" s="68"/>
      <c r="Y1898" s="73" t="s">
        <v>8815</v>
      </c>
      <c r="Z1898" s="68"/>
    </row>
    <row r="1899" spans="1:26" x14ac:dyDescent="0.25">
      <c r="A1899" s="66" t="s">
        <v>1608</v>
      </c>
      <c r="B1899" s="66" t="s">
        <v>2952</v>
      </c>
      <c r="C1899" s="77"/>
      <c r="D1899" s="78"/>
      <c r="E1899" s="79"/>
      <c r="F1899" s="80"/>
      <c r="G1899" s="77"/>
      <c r="H1899" s="76"/>
      <c r="I1899" s="81"/>
      <c r="J1899" s="81"/>
      <c r="K1899" s="36"/>
      <c r="L1899" s="82"/>
      <c r="M1899" s="82"/>
      <c r="N1899" s="83"/>
      <c r="O1899" s="68" t="s">
        <v>201</v>
      </c>
      <c r="P1899" s="70">
        <v>43975.843449074076</v>
      </c>
      <c r="Q1899" s="68" t="s">
        <v>4443</v>
      </c>
      <c r="R1899" s="68"/>
      <c r="S1899" s="68"/>
      <c r="T1899" s="68"/>
      <c r="U1899" s="70">
        <v>43975.843449074076</v>
      </c>
      <c r="V1899" s="71" t="s">
        <v>6816</v>
      </c>
      <c r="W1899" s="68"/>
      <c r="X1899" s="68"/>
      <c r="Y1899" s="73" t="s">
        <v>8816</v>
      </c>
      <c r="Z1899" s="68"/>
    </row>
    <row r="1900" spans="1:26" x14ac:dyDescent="0.25">
      <c r="A1900" s="66" t="s">
        <v>1609</v>
      </c>
      <c r="B1900" s="66" t="s">
        <v>1609</v>
      </c>
      <c r="C1900" s="77"/>
      <c r="D1900" s="78"/>
      <c r="E1900" s="79"/>
      <c r="F1900" s="80"/>
      <c r="G1900" s="77"/>
      <c r="H1900" s="76"/>
      <c r="I1900" s="81"/>
      <c r="J1900" s="81"/>
      <c r="K1900" s="36"/>
      <c r="L1900" s="82"/>
      <c r="M1900" s="82"/>
      <c r="N1900" s="83"/>
      <c r="O1900" s="68" t="s">
        <v>186</v>
      </c>
      <c r="P1900" s="70">
        <v>43975.843449074076</v>
      </c>
      <c r="Q1900" s="68" t="s">
        <v>4444</v>
      </c>
      <c r="R1900" s="71" t="s">
        <v>5115</v>
      </c>
      <c r="S1900" s="68" t="s">
        <v>203</v>
      </c>
      <c r="T1900" s="68" t="s">
        <v>5209</v>
      </c>
      <c r="U1900" s="70">
        <v>43975.843449074076</v>
      </c>
      <c r="V1900" s="71" t="s">
        <v>6817</v>
      </c>
      <c r="W1900" s="68"/>
      <c r="X1900" s="68"/>
      <c r="Y1900" s="73" t="s">
        <v>8817</v>
      </c>
      <c r="Z1900" s="68"/>
    </row>
    <row r="1901" spans="1:26" x14ac:dyDescent="0.25">
      <c r="A1901" s="66" t="s">
        <v>1610</v>
      </c>
      <c r="B1901" s="66" t="s">
        <v>1610</v>
      </c>
      <c r="C1901" s="77"/>
      <c r="D1901" s="78"/>
      <c r="E1901" s="79"/>
      <c r="F1901" s="80"/>
      <c r="G1901" s="77"/>
      <c r="H1901" s="76"/>
      <c r="I1901" s="81"/>
      <c r="J1901" s="81"/>
      <c r="K1901" s="36"/>
      <c r="L1901" s="82"/>
      <c r="M1901" s="82"/>
      <c r="N1901" s="83"/>
      <c r="O1901" s="68" t="s">
        <v>186</v>
      </c>
      <c r="P1901" s="70">
        <v>43975.843449074076</v>
      </c>
      <c r="Q1901" s="68" t="s">
        <v>4445</v>
      </c>
      <c r="R1901" s="71" t="s">
        <v>5116</v>
      </c>
      <c r="S1901" s="68" t="s">
        <v>203</v>
      </c>
      <c r="T1901" s="68"/>
      <c r="U1901" s="70">
        <v>43975.843449074076</v>
      </c>
      <c r="V1901" s="71" t="s">
        <v>6818</v>
      </c>
      <c r="W1901" s="68"/>
      <c r="X1901" s="68"/>
      <c r="Y1901" s="73" t="s">
        <v>8818</v>
      </c>
      <c r="Z1901" s="68"/>
    </row>
    <row r="1902" spans="1:26" x14ac:dyDescent="0.25">
      <c r="A1902" s="66" t="s">
        <v>1611</v>
      </c>
      <c r="B1902" s="66" t="s">
        <v>2953</v>
      </c>
      <c r="C1902" s="77"/>
      <c r="D1902" s="78"/>
      <c r="E1902" s="79"/>
      <c r="F1902" s="80"/>
      <c r="G1902" s="77"/>
      <c r="H1902" s="76"/>
      <c r="I1902" s="81"/>
      <c r="J1902" s="81"/>
      <c r="K1902" s="36"/>
      <c r="L1902" s="82"/>
      <c r="M1902" s="82"/>
      <c r="N1902" s="83"/>
      <c r="O1902" s="68" t="s">
        <v>201</v>
      </c>
      <c r="P1902" s="70">
        <v>43975.84337962963</v>
      </c>
      <c r="Q1902" s="68" t="s">
        <v>4446</v>
      </c>
      <c r="R1902" s="68"/>
      <c r="S1902" s="68"/>
      <c r="T1902" s="68"/>
      <c r="U1902" s="70">
        <v>43975.84337962963</v>
      </c>
      <c r="V1902" s="71" t="s">
        <v>6819</v>
      </c>
      <c r="W1902" s="68"/>
      <c r="X1902" s="68"/>
      <c r="Y1902" s="73" t="s">
        <v>8819</v>
      </c>
      <c r="Z1902" s="68"/>
    </row>
    <row r="1903" spans="1:26" x14ac:dyDescent="0.25">
      <c r="A1903" s="66" t="s">
        <v>1611</v>
      </c>
      <c r="B1903" s="66" t="s">
        <v>2740</v>
      </c>
      <c r="C1903" s="77"/>
      <c r="D1903" s="78"/>
      <c r="E1903" s="79"/>
      <c r="F1903" s="80"/>
      <c r="G1903" s="77"/>
      <c r="H1903" s="76"/>
      <c r="I1903" s="81"/>
      <c r="J1903" s="81"/>
      <c r="K1903" s="36"/>
      <c r="L1903" s="82"/>
      <c r="M1903" s="82"/>
      <c r="N1903" s="83"/>
      <c r="O1903" s="68" t="s">
        <v>201</v>
      </c>
      <c r="P1903" s="70">
        <v>43975.843414351853</v>
      </c>
      <c r="Q1903" s="68" t="s">
        <v>4447</v>
      </c>
      <c r="R1903" s="68"/>
      <c r="S1903" s="68"/>
      <c r="T1903" s="68"/>
      <c r="U1903" s="70">
        <v>43975.843414351853</v>
      </c>
      <c r="V1903" s="71" t="s">
        <v>6820</v>
      </c>
      <c r="W1903" s="68"/>
      <c r="X1903" s="68"/>
      <c r="Y1903" s="73" t="s">
        <v>8820</v>
      </c>
      <c r="Z1903" s="68"/>
    </row>
    <row r="1904" spans="1:26" x14ac:dyDescent="0.25">
      <c r="A1904" s="66" t="s">
        <v>1611</v>
      </c>
      <c r="B1904" s="66" t="s">
        <v>2954</v>
      </c>
      <c r="C1904" s="77"/>
      <c r="D1904" s="78"/>
      <c r="E1904" s="79"/>
      <c r="F1904" s="80"/>
      <c r="G1904" s="77"/>
      <c r="H1904" s="76"/>
      <c r="I1904" s="81"/>
      <c r="J1904" s="81"/>
      <c r="K1904" s="36"/>
      <c r="L1904" s="82"/>
      <c r="M1904" s="82"/>
      <c r="N1904" s="83"/>
      <c r="O1904" s="68" t="s">
        <v>201</v>
      </c>
      <c r="P1904" s="70">
        <v>43975.843449074076</v>
      </c>
      <c r="Q1904" s="68" t="s">
        <v>4448</v>
      </c>
      <c r="R1904" s="68"/>
      <c r="S1904" s="68"/>
      <c r="T1904" s="68"/>
      <c r="U1904" s="70">
        <v>43975.843449074076</v>
      </c>
      <c r="V1904" s="71" t="s">
        <v>6821</v>
      </c>
      <c r="W1904" s="68"/>
      <c r="X1904" s="68"/>
      <c r="Y1904" s="73" t="s">
        <v>8821</v>
      </c>
      <c r="Z1904" s="68"/>
    </row>
    <row r="1905" spans="1:26" x14ac:dyDescent="0.25">
      <c r="A1905" s="66" t="s">
        <v>1612</v>
      </c>
      <c r="B1905" s="66" t="s">
        <v>1612</v>
      </c>
      <c r="C1905" s="77"/>
      <c r="D1905" s="78"/>
      <c r="E1905" s="79"/>
      <c r="F1905" s="80"/>
      <c r="G1905" s="77"/>
      <c r="H1905" s="76"/>
      <c r="I1905" s="81"/>
      <c r="J1905" s="81"/>
      <c r="K1905" s="36"/>
      <c r="L1905" s="82"/>
      <c r="M1905" s="82"/>
      <c r="N1905" s="83"/>
      <c r="O1905" s="68" t="s">
        <v>186</v>
      </c>
      <c r="P1905" s="70">
        <v>43975.843449074076</v>
      </c>
      <c r="Q1905" s="68" t="s">
        <v>4449</v>
      </c>
      <c r="R1905" s="68"/>
      <c r="S1905" s="68"/>
      <c r="T1905" s="68"/>
      <c r="U1905" s="70">
        <v>43975.843449074076</v>
      </c>
      <c r="V1905" s="71" t="s">
        <v>6822</v>
      </c>
      <c r="W1905" s="68"/>
      <c r="X1905" s="68"/>
      <c r="Y1905" s="73" t="s">
        <v>8822</v>
      </c>
      <c r="Z1905" s="68"/>
    </row>
    <row r="1906" spans="1:26" x14ac:dyDescent="0.25">
      <c r="A1906" s="66" t="s">
        <v>1613</v>
      </c>
      <c r="B1906" s="66" t="s">
        <v>1976</v>
      </c>
      <c r="C1906" s="77"/>
      <c r="D1906" s="78"/>
      <c r="E1906" s="79"/>
      <c r="F1906" s="80"/>
      <c r="G1906" s="77"/>
      <c r="H1906" s="76"/>
      <c r="I1906" s="81"/>
      <c r="J1906" s="81"/>
      <c r="K1906" s="36"/>
      <c r="L1906" s="82"/>
      <c r="M1906" s="82"/>
      <c r="N1906" s="83"/>
      <c r="O1906" s="68" t="s">
        <v>201</v>
      </c>
      <c r="P1906" s="70">
        <v>43975.843449074076</v>
      </c>
      <c r="Q1906" s="68" t="s">
        <v>4450</v>
      </c>
      <c r="R1906" s="68"/>
      <c r="S1906" s="68"/>
      <c r="T1906" s="68"/>
      <c r="U1906" s="70">
        <v>43975.843449074076</v>
      </c>
      <c r="V1906" s="71" t="s">
        <v>6823</v>
      </c>
      <c r="W1906" s="68"/>
      <c r="X1906" s="68"/>
      <c r="Y1906" s="73" t="s">
        <v>8823</v>
      </c>
      <c r="Z1906" s="68"/>
    </row>
    <row r="1907" spans="1:26" x14ac:dyDescent="0.25">
      <c r="A1907" s="66" t="s">
        <v>1614</v>
      </c>
      <c r="B1907" s="66" t="s">
        <v>2955</v>
      </c>
      <c r="C1907" s="77"/>
      <c r="D1907" s="78"/>
      <c r="E1907" s="79"/>
      <c r="F1907" s="80"/>
      <c r="G1907" s="77"/>
      <c r="H1907" s="76"/>
      <c r="I1907" s="81"/>
      <c r="J1907" s="81"/>
      <c r="K1907" s="36"/>
      <c r="L1907" s="82"/>
      <c r="M1907" s="82"/>
      <c r="N1907" s="83"/>
      <c r="O1907" s="68" t="s">
        <v>201</v>
      </c>
      <c r="P1907" s="70">
        <v>43975.843449074076</v>
      </c>
      <c r="Q1907" s="68" t="s">
        <v>4451</v>
      </c>
      <c r="R1907" s="68"/>
      <c r="S1907" s="68"/>
      <c r="T1907" s="68"/>
      <c r="U1907" s="70">
        <v>43975.843449074076</v>
      </c>
      <c r="V1907" s="71" t="s">
        <v>6824</v>
      </c>
      <c r="W1907" s="68"/>
      <c r="X1907" s="68"/>
      <c r="Y1907" s="73" t="s">
        <v>8824</v>
      </c>
      <c r="Z1907" s="68"/>
    </row>
    <row r="1908" spans="1:26" x14ac:dyDescent="0.25">
      <c r="A1908" s="66" t="s">
        <v>1615</v>
      </c>
      <c r="B1908" s="66" t="s">
        <v>2956</v>
      </c>
      <c r="C1908" s="77"/>
      <c r="D1908" s="78"/>
      <c r="E1908" s="79"/>
      <c r="F1908" s="80"/>
      <c r="G1908" s="77"/>
      <c r="H1908" s="76"/>
      <c r="I1908" s="81"/>
      <c r="J1908" s="81"/>
      <c r="K1908" s="36"/>
      <c r="L1908" s="82"/>
      <c r="M1908" s="82"/>
      <c r="N1908" s="83"/>
      <c r="O1908" s="68" t="s">
        <v>201</v>
      </c>
      <c r="P1908" s="70">
        <v>43975.843449074076</v>
      </c>
      <c r="Q1908" s="68" t="s">
        <v>4452</v>
      </c>
      <c r="R1908" s="68"/>
      <c r="S1908" s="68"/>
      <c r="T1908" s="68"/>
      <c r="U1908" s="70">
        <v>43975.843449074076</v>
      </c>
      <c r="V1908" s="71" t="s">
        <v>6825</v>
      </c>
      <c r="W1908" s="68"/>
      <c r="X1908" s="68"/>
      <c r="Y1908" s="73" t="s">
        <v>8825</v>
      </c>
      <c r="Z1908" s="68"/>
    </row>
    <row r="1909" spans="1:26" x14ac:dyDescent="0.25">
      <c r="A1909" s="66" t="s">
        <v>1616</v>
      </c>
      <c r="B1909" s="66" t="s">
        <v>1616</v>
      </c>
      <c r="C1909" s="77"/>
      <c r="D1909" s="78"/>
      <c r="E1909" s="79"/>
      <c r="F1909" s="80"/>
      <c r="G1909" s="77"/>
      <c r="H1909" s="76"/>
      <c r="I1909" s="81"/>
      <c r="J1909" s="81"/>
      <c r="K1909" s="36"/>
      <c r="L1909" s="82"/>
      <c r="M1909" s="82"/>
      <c r="N1909" s="83"/>
      <c r="O1909" s="68" t="s">
        <v>186</v>
      </c>
      <c r="P1909" s="70">
        <v>43975.843449074076</v>
      </c>
      <c r="Q1909" s="68" t="s">
        <v>4453</v>
      </c>
      <c r="R1909" s="68"/>
      <c r="S1909" s="68"/>
      <c r="T1909" s="68" t="s">
        <v>5288</v>
      </c>
      <c r="U1909" s="70">
        <v>43975.843449074076</v>
      </c>
      <c r="V1909" s="71" t="s">
        <v>6826</v>
      </c>
      <c r="W1909" s="68"/>
      <c r="X1909" s="68"/>
      <c r="Y1909" s="73" t="s">
        <v>8826</v>
      </c>
      <c r="Z1909" s="68"/>
    </row>
    <row r="1910" spans="1:26" x14ac:dyDescent="0.25">
      <c r="A1910" s="66" t="s">
        <v>1617</v>
      </c>
      <c r="B1910" s="66" t="s">
        <v>1617</v>
      </c>
      <c r="C1910" s="77"/>
      <c r="D1910" s="78"/>
      <c r="E1910" s="79"/>
      <c r="F1910" s="80"/>
      <c r="G1910" s="77"/>
      <c r="H1910" s="76"/>
      <c r="I1910" s="81"/>
      <c r="J1910" s="81"/>
      <c r="K1910" s="36"/>
      <c r="L1910" s="82"/>
      <c r="M1910" s="82"/>
      <c r="N1910" s="83"/>
      <c r="O1910" s="68" t="s">
        <v>186</v>
      </c>
      <c r="P1910" s="70">
        <v>43975.843449074076</v>
      </c>
      <c r="Q1910" s="68" t="s">
        <v>4454</v>
      </c>
      <c r="R1910" s="71" t="s">
        <v>5117</v>
      </c>
      <c r="S1910" s="68" t="s">
        <v>203</v>
      </c>
      <c r="T1910" s="68"/>
      <c r="U1910" s="70">
        <v>43975.843449074076</v>
      </c>
      <c r="V1910" s="71" t="s">
        <v>6827</v>
      </c>
      <c r="W1910" s="68"/>
      <c r="X1910" s="68"/>
      <c r="Y1910" s="73" t="s">
        <v>8827</v>
      </c>
      <c r="Z1910" s="68"/>
    </row>
    <row r="1911" spans="1:26" x14ac:dyDescent="0.25">
      <c r="A1911" s="66" t="s">
        <v>1618</v>
      </c>
      <c r="B1911" s="66" t="s">
        <v>2428</v>
      </c>
      <c r="C1911" s="77"/>
      <c r="D1911" s="78"/>
      <c r="E1911" s="79"/>
      <c r="F1911" s="80"/>
      <c r="G1911" s="77"/>
      <c r="H1911" s="76"/>
      <c r="I1911" s="81"/>
      <c r="J1911" s="81"/>
      <c r="K1911" s="36"/>
      <c r="L1911" s="82"/>
      <c r="M1911" s="82"/>
      <c r="N1911" s="83"/>
      <c r="O1911" s="68" t="s">
        <v>201</v>
      </c>
      <c r="P1911" s="70">
        <v>43975.843449074076</v>
      </c>
      <c r="Q1911" s="68" t="s">
        <v>3711</v>
      </c>
      <c r="R1911" s="68"/>
      <c r="S1911" s="68"/>
      <c r="T1911" s="68"/>
      <c r="U1911" s="70">
        <v>43975.843449074076</v>
      </c>
      <c r="V1911" s="71" t="s">
        <v>6828</v>
      </c>
      <c r="W1911" s="68"/>
      <c r="X1911" s="68"/>
      <c r="Y1911" s="73" t="s">
        <v>8828</v>
      </c>
      <c r="Z1911" s="68"/>
    </row>
    <row r="1912" spans="1:26" x14ac:dyDescent="0.25">
      <c r="A1912" s="66" t="s">
        <v>1619</v>
      </c>
      <c r="B1912" s="66" t="s">
        <v>1619</v>
      </c>
      <c r="C1912" s="77"/>
      <c r="D1912" s="78"/>
      <c r="E1912" s="79"/>
      <c r="F1912" s="80"/>
      <c r="G1912" s="77"/>
      <c r="H1912" s="76"/>
      <c r="I1912" s="81"/>
      <c r="J1912" s="81"/>
      <c r="K1912" s="36"/>
      <c r="L1912" s="82"/>
      <c r="M1912" s="82"/>
      <c r="N1912" s="83"/>
      <c r="O1912" s="68" t="s">
        <v>186</v>
      </c>
      <c r="P1912" s="70">
        <v>43975.843449074076</v>
      </c>
      <c r="Q1912" s="68" t="s">
        <v>4455</v>
      </c>
      <c r="R1912" s="68"/>
      <c r="S1912" s="68"/>
      <c r="T1912" s="68"/>
      <c r="U1912" s="70">
        <v>43975.843449074076</v>
      </c>
      <c r="V1912" s="71" t="s">
        <v>6829</v>
      </c>
      <c r="W1912" s="68"/>
      <c r="X1912" s="68"/>
      <c r="Y1912" s="73" t="s">
        <v>8829</v>
      </c>
      <c r="Z1912" s="68"/>
    </row>
    <row r="1913" spans="1:26" x14ac:dyDescent="0.25">
      <c r="A1913" s="66" t="s">
        <v>1620</v>
      </c>
      <c r="B1913" s="66" t="s">
        <v>2957</v>
      </c>
      <c r="C1913" s="77"/>
      <c r="D1913" s="78"/>
      <c r="E1913" s="79"/>
      <c r="F1913" s="80"/>
      <c r="G1913" s="77"/>
      <c r="H1913" s="76"/>
      <c r="I1913" s="81"/>
      <c r="J1913" s="81"/>
      <c r="K1913" s="36"/>
      <c r="L1913" s="82"/>
      <c r="M1913" s="82"/>
      <c r="N1913" s="83"/>
      <c r="O1913" s="68" t="s">
        <v>201</v>
      </c>
      <c r="P1913" s="70">
        <v>43975.843449074076</v>
      </c>
      <c r="Q1913" s="68" t="s">
        <v>4456</v>
      </c>
      <c r="R1913" s="68"/>
      <c r="S1913" s="68"/>
      <c r="T1913" s="68"/>
      <c r="U1913" s="70">
        <v>43975.843449074076</v>
      </c>
      <c r="V1913" s="71" t="s">
        <v>6830</v>
      </c>
      <c r="W1913" s="68"/>
      <c r="X1913" s="68"/>
      <c r="Y1913" s="73" t="s">
        <v>8830</v>
      </c>
      <c r="Z1913" s="68"/>
    </row>
    <row r="1914" spans="1:26" x14ac:dyDescent="0.25">
      <c r="A1914" s="66" t="s">
        <v>1621</v>
      </c>
      <c r="B1914" s="66" t="s">
        <v>1621</v>
      </c>
      <c r="C1914" s="77"/>
      <c r="D1914" s="78"/>
      <c r="E1914" s="79"/>
      <c r="F1914" s="80"/>
      <c r="G1914" s="77"/>
      <c r="H1914" s="76"/>
      <c r="I1914" s="81"/>
      <c r="J1914" s="81"/>
      <c r="K1914" s="36"/>
      <c r="L1914" s="82"/>
      <c r="M1914" s="82"/>
      <c r="N1914" s="83"/>
      <c r="O1914" s="68" t="s">
        <v>186</v>
      </c>
      <c r="P1914" s="70">
        <v>43975.843449074076</v>
      </c>
      <c r="Q1914" s="68" t="s">
        <v>4457</v>
      </c>
      <c r="R1914" s="71" t="s">
        <v>5118</v>
      </c>
      <c r="S1914" s="68" t="s">
        <v>203</v>
      </c>
      <c r="T1914" s="68"/>
      <c r="U1914" s="70">
        <v>43975.843449074076</v>
      </c>
      <c r="V1914" s="71" t="s">
        <v>6831</v>
      </c>
      <c r="W1914" s="68"/>
      <c r="X1914" s="68"/>
      <c r="Y1914" s="73" t="s">
        <v>8831</v>
      </c>
      <c r="Z1914" s="68"/>
    </row>
    <row r="1915" spans="1:26" x14ac:dyDescent="0.25">
      <c r="A1915" s="66" t="s">
        <v>1622</v>
      </c>
      <c r="B1915" s="66" t="s">
        <v>2545</v>
      </c>
      <c r="C1915" s="77"/>
      <c r="D1915" s="78"/>
      <c r="E1915" s="79"/>
      <c r="F1915" s="80"/>
      <c r="G1915" s="77"/>
      <c r="H1915" s="76"/>
      <c r="I1915" s="81"/>
      <c r="J1915" s="81"/>
      <c r="K1915" s="36"/>
      <c r="L1915" s="82"/>
      <c r="M1915" s="82"/>
      <c r="N1915" s="83"/>
      <c r="O1915" s="68" t="s">
        <v>201</v>
      </c>
      <c r="P1915" s="70">
        <v>43975.843449074076</v>
      </c>
      <c r="Q1915" s="68" t="s">
        <v>3888</v>
      </c>
      <c r="R1915" s="68"/>
      <c r="S1915" s="68"/>
      <c r="T1915" s="68"/>
      <c r="U1915" s="70">
        <v>43975.843449074076</v>
      </c>
      <c r="V1915" s="71" t="s">
        <v>6832</v>
      </c>
      <c r="W1915" s="68"/>
      <c r="X1915" s="68"/>
      <c r="Y1915" s="73" t="s">
        <v>8832</v>
      </c>
      <c r="Z1915" s="68"/>
    </row>
    <row r="1916" spans="1:26" x14ac:dyDescent="0.25">
      <c r="A1916" s="66" t="s">
        <v>1623</v>
      </c>
      <c r="B1916" s="66" t="s">
        <v>2958</v>
      </c>
      <c r="C1916" s="77"/>
      <c r="D1916" s="78"/>
      <c r="E1916" s="79"/>
      <c r="F1916" s="80"/>
      <c r="G1916" s="77"/>
      <c r="H1916" s="76"/>
      <c r="I1916" s="81"/>
      <c r="J1916" s="81"/>
      <c r="K1916" s="36"/>
      <c r="L1916" s="82"/>
      <c r="M1916" s="82"/>
      <c r="N1916" s="83"/>
      <c r="O1916" s="68" t="s">
        <v>201</v>
      </c>
      <c r="P1916" s="70">
        <v>43975.84306712963</v>
      </c>
      <c r="Q1916" s="68" t="s">
        <v>4458</v>
      </c>
      <c r="R1916" s="68"/>
      <c r="S1916" s="68"/>
      <c r="T1916" s="68" t="s">
        <v>5249</v>
      </c>
      <c r="U1916" s="70">
        <v>43975.84306712963</v>
      </c>
      <c r="V1916" s="71" t="s">
        <v>6833</v>
      </c>
      <c r="W1916" s="68"/>
      <c r="X1916" s="68"/>
      <c r="Y1916" s="73" t="s">
        <v>8833</v>
      </c>
      <c r="Z1916" s="68"/>
    </row>
    <row r="1917" spans="1:26" x14ac:dyDescent="0.25">
      <c r="A1917" s="66" t="s">
        <v>1623</v>
      </c>
      <c r="B1917" s="66" t="s">
        <v>2959</v>
      </c>
      <c r="C1917" s="77"/>
      <c r="D1917" s="78"/>
      <c r="E1917" s="79"/>
      <c r="F1917" s="80"/>
      <c r="G1917" s="77"/>
      <c r="H1917" s="76"/>
      <c r="I1917" s="81"/>
      <c r="J1917" s="81"/>
      <c r="K1917" s="36"/>
      <c r="L1917" s="82"/>
      <c r="M1917" s="82"/>
      <c r="N1917" s="83"/>
      <c r="O1917" s="68" t="s">
        <v>201</v>
      </c>
      <c r="P1917" s="70">
        <v>43975.843449074076</v>
      </c>
      <c r="Q1917" s="68" t="s">
        <v>4459</v>
      </c>
      <c r="R1917" s="68"/>
      <c r="S1917" s="68"/>
      <c r="T1917" s="68"/>
      <c r="U1917" s="70">
        <v>43975.843449074076</v>
      </c>
      <c r="V1917" s="71" t="s">
        <v>6834</v>
      </c>
      <c r="W1917" s="68"/>
      <c r="X1917" s="68"/>
      <c r="Y1917" s="73" t="s">
        <v>8834</v>
      </c>
      <c r="Z1917" s="68"/>
    </row>
    <row r="1918" spans="1:26" x14ac:dyDescent="0.25">
      <c r="A1918" s="66" t="s">
        <v>1624</v>
      </c>
      <c r="B1918" s="66" t="s">
        <v>1624</v>
      </c>
      <c r="C1918" s="77"/>
      <c r="D1918" s="78"/>
      <c r="E1918" s="79"/>
      <c r="F1918" s="80"/>
      <c r="G1918" s="77"/>
      <c r="H1918" s="76"/>
      <c r="I1918" s="81"/>
      <c r="J1918" s="81"/>
      <c r="K1918" s="36"/>
      <c r="L1918" s="82"/>
      <c r="M1918" s="82"/>
      <c r="N1918" s="83"/>
      <c r="O1918" s="68" t="s">
        <v>186</v>
      </c>
      <c r="P1918" s="70">
        <v>43975.843460648146</v>
      </c>
      <c r="Q1918" s="68" t="s">
        <v>4460</v>
      </c>
      <c r="R1918" s="71" t="s">
        <v>5119</v>
      </c>
      <c r="S1918" s="68" t="s">
        <v>203</v>
      </c>
      <c r="T1918" s="68"/>
      <c r="U1918" s="70">
        <v>43975.843460648146</v>
      </c>
      <c r="V1918" s="71" t="s">
        <v>6835</v>
      </c>
      <c r="W1918" s="68"/>
      <c r="X1918" s="68"/>
      <c r="Y1918" s="73" t="s">
        <v>8835</v>
      </c>
      <c r="Z1918" s="68"/>
    </row>
    <row r="1919" spans="1:26" x14ac:dyDescent="0.25">
      <c r="A1919" s="66" t="s">
        <v>1625</v>
      </c>
      <c r="B1919" s="66" t="s">
        <v>2960</v>
      </c>
      <c r="C1919" s="77"/>
      <c r="D1919" s="78"/>
      <c r="E1919" s="79"/>
      <c r="F1919" s="80"/>
      <c r="G1919" s="77"/>
      <c r="H1919" s="76"/>
      <c r="I1919" s="81"/>
      <c r="J1919" s="81"/>
      <c r="K1919" s="36"/>
      <c r="L1919" s="82"/>
      <c r="M1919" s="82"/>
      <c r="N1919" s="83"/>
      <c r="O1919" s="68" t="s">
        <v>201</v>
      </c>
      <c r="P1919" s="70">
        <v>43975.843460648146</v>
      </c>
      <c r="Q1919" s="68" t="s">
        <v>4461</v>
      </c>
      <c r="R1919" s="71" t="s">
        <v>5120</v>
      </c>
      <c r="S1919" s="68" t="s">
        <v>203</v>
      </c>
      <c r="T1919" s="68"/>
      <c r="U1919" s="70">
        <v>43975.843460648146</v>
      </c>
      <c r="V1919" s="71" t="s">
        <v>6836</v>
      </c>
      <c r="W1919" s="68"/>
      <c r="X1919" s="68"/>
      <c r="Y1919" s="73" t="s">
        <v>8836</v>
      </c>
      <c r="Z1919" s="73" t="s">
        <v>9555</v>
      </c>
    </row>
    <row r="1920" spans="1:26" x14ac:dyDescent="0.25">
      <c r="A1920" s="66" t="s">
        <v>1625</v>
      </c>
      <c r="B1920" s="66" t="s">
        <v>2961</v>
      </c>
      <c r="C1920" s="77"/>
      <c r="D1920" s="78"/>
      <c r="E1920" s="79"/>
      <c r="F1920" s="80"/>
      <c r="G1920" s="77"/>
      <c r="H1920" s="76"/>
      <c r="I1920" s="81"/>
      <c r="J1920" s="81"/>
      <c r="K1920" s="36"/>
      <c r="L1920" s="82"/>
      <c r="M1920" s="82"/>
      <c r="N1920" s="83"/>
      <c r="O1920" s="68" t="s">
        <v>202</v>
      </c>
      <c r="P1920" s="70">
        <v>43975.843460648146</v>
      </c>
      <c r="Q1920" s="68" t="s">
        <v>4461</v>
      </c>
      <c r="R1920" s="71" t="s">
        <v>5120</v>
      </c>
      <c r="S1920" s="68" t="s">
        <v>203</v>
      </c>
      <c r="T1920" s="68"/>
      <c r="U1920" s="70">
        <v>43975.843460648146</v>
      </c>
      <c r="V1920" s="71" t="s">
        <v>6836</v>
      </c>
      <c r="W1920" s="68"/>
      <c r="X1920" s="68"/>
      <c r="Y1920" s="73" t="s">
        <v>8836</v>
      </c>
      <c r="Z1920" s="73" t="s">
        <v>9555</v>
      </c>
    </row>
    <row r="1921" spans="1:26" x14ac:dyDescent="0.25">
      <c r="A1921" s="66" t="s">
        <v>1626</v>
      </c>
      <c r="B1921" s="66" t="s">
        <v>2962</v>
      </c>
      <c r="C1921" s="77"/>
      <c r="D1921" s="78"/>
      <c r="E1921" s="79"/>
      <c r="F1921" s="80"/>
      <c r="G1921" s="77"/>
      <c r="H1921" s="76"/>
      <c r="I1921" s="81"/>
      <c r="J1921" s="81"/>
      <c r="K1921" s="36"/>
      <c r="L1921" s="82"/>
      <c r="M1921" s="82"/>
      <c r="N1921" s="83"/>
      <c r="O1921" s="68" t="s">
        <v>201</v>
      </c>
      <c r="P1921" s="70">
        <v>43975.843460648146</v>
      </c>
      <c r="Q1921" s="68" t="s">
        <v>4462</v>
      </c>
      <c r="R1921" s="68"/>
      <c r="S1921" s="68"/>
      <c r="T1921" s="68"/>
      <c r="U1921" s="70">
        <v>43975.843460648146</v>
      </c>
      <c r="V1921" s="71" t="s">
        <v>6837</v>
      </c>
      <c r="W1921" s="68"/>
      <c r="X1921" s="68"/>
      <c r="Y1921" s="73" t="s">
        <v>8837</v>
      </c>
      <c r="Z1921" s="68"/>
    </row>
    <row r="1922" spans="1:26" x14ac:dyDescent="0.25">
      <c r="A1922" s="66" t="s">
        <v>1627</v>
      </c>
      <c r="B1922" s="66" t="s">
        <v>2155</v>
      </c>
      <c r="C1922" s="77"/>
      <c r="D1922" s="78"/>
      <c r="E1922" s="79"/>
      <c r="F1922" s="80"/>
      <c r="G1922" s="77"/>
      <c r="H1922" s="76"/>
      <c r="I1922" s="81"/>
      <c r="J1922" s="81"/>
      <c r="K1922" s="36"/>
      <c r="L1922" s="82"/>
      <c r="M1922" s="82"/>
      <c r="N1922" s="83"/>
      <c r="O1922" s="68" t="s">
        <v>201</v>
      </c>
      <c r="P1922" s="70">
        <v>43975.843460648146</v>
      </c>
      <c r="Q1922" s="68" t="s">
        <v>3342</v>
      </c>
      <c r="R1922" s="68"/>
      <c r="S1922" s="68"/>
      <c r="T1922" s="68"/>
      <c r="U1922" s="70">
        <v>43975.843460648146</v>
      </c>
      <c r="V1922" s="71" t="s">
        <v>6838</v>
      </c>
      <c r="W1922" s="68"/>
      <c r="X1922" s="68"/>
      <c r="Y1922" s="73" t="s">
        <v>8838</v>
      </c>
      <c r="Z1922" s="68"/>
    </row>
    <row r="1923" spans="1:26" x14ac:dyDescent="0.25">
      <c r="A1923" s="66" t="s">
        <v>1628</v>
      </c>
      <c r="B1923" s="66" t="s">
        <v>2963</v>
      </c>
      <c r="C1923" s="77"/>
      <c r="D1923" s="78"/>
      <c r="E1923" s="79"/>
      <c r="F1923" s="80"/>
      <c r="G1923" s="77"/>
      <c r="H1923" s="76"/>
      <c r="I1923" s="81"/>
      <c r="J1923" s="81"/>
      <c r="K1923" s="36"/>
      <c r="L1923" s="82"/>
      <c r="M1923" s="82"/>
      <c r="N1923" s="83"/>
      <c r="O1923" s="68" t="s">
        <v>201</v>
      </c>
      <c r="P1923" s="70">
        <v>43975.843460648146</v>
      </c>
      <c r="Q1923" s="68" t="s">
        <v>4463</v>
      </c>
      <c r="R1923" s="68"/>
      <c r="S1923" s="68"/>
      <c r="T1923" s="68"/>
      <c r="U1923" s="70">
        <v>43975.843460648146</v>
      </c>
      <c r="V1923" s="71" t="s">
        <v>6839</v>
      </c>
      <c r="W1923" s="68"/>
      <c r="X1923" s="68"/>
      <c r="Y1923" s="73" t="s">
        <v>8839</v>
      </c>
      <c r="Z1923" s="68"/>
    </row>
    <row r="1924" spans="1:26" x14ac:dyDescent="0.25">
      <c r="A1924" s="66" t="s">
        <v>1629</v>
      </c>
      <c r="B1924" s="66" t="s">
        <v>2964</v>
      </c>
      <c r="C1924" s="77"/>
      <c r="D1924" s="78"/>
      <c r="E1924" s="79"/>
      <c r="F1924" s="80"/>
      <c r="G1924" s="77"/>
      <c r="H1924" s="76"/>
      <c r="I1924" s="81"/>
      <c r="J1924" s="81"/>
      <c r="K1924" s="36"/>
      <c r="L1924" s="82"/>
      <c r="M1924" s="82"/>
      <c r="N1924" s="83"/>
      <c r="O1924" s="68" t="s">
        <v>201</v>
      </c>
      <c r="P1924" s="70">
        <v>43975.843425925923</v>
      </c>
      <c r="Q1924" s="68" t="s">
        <v>4464</v>
      </c>
      <c r="R1924" s="68"/>
      <c r="S1924" s="68"/>
      <c r="T1924" s="68"/>
      <c r="U1924" s="70">
        <v>43975.843425925923</v>
      </c>
      <c r="V1924" s="71" t="s">
        <v>6840</v>
      </c>
      <c r="W1924" s="68"/>
      <c r="X1924" s="68"/>
      <c r="Y1924" s="73" t="s">
        <v>8840</v>
      </c>
      <c r="Z1924" s="68"/>
    </row>
    <row r="1925" spans="1:26" x14ac:dyDescent="0.25">
      <c r="A1925" s="66" t="s">
        <v>1629</v>
      </c>
      <c r="B1925" s="66" t="s">
        <v>2060</v>
      </c>
      <c r="C1925" s="77"/>
      <c r="D1925" s="78"/>
      <c r="E1925" s="79"/>
      <c r="F1925" s="80"/>
      <c r="G1925" s="77"/>
      <c r="H1925" s="76"/>
      <c r="I1925" s="81"/>
      <c r="J1925" s="81"/>
      <c r="K1925" s="36"/>
      <c r="L1925" s="82"/>
      <c r="M1925" s="82"/>
      <c r="N1925" s="83"/>
      <c r="O1925" s="68" t="s">
        <v>201</v>
      </c>
      <c r="P1925" s="70">
        <v>43975.843460648146</v>
      </c>
      <c r="Q1925" s="68" t="s">
        <v>3251</v>
      </c>
      <c r="R1925" s="68"/>
      <c r="S1925" s="68"/>
      <c r="T1925" s="68"/>
      <c r="U1925" s="70">
        <v>43975.843460648146</v>
      </c>
      <c r="V1925" s="71" t="s">
        <v>6841</v>
      </c>
      <c r="W1925" s="68"/>
      <c r="X1925" s="68"/>
      <c r="Y1925" s="73" t="s">
        <v>8841</v>
      </c>
      <c r="Z1925" s="68"/>
    </row>
    <row r="1926" spans="1:26" x14ac:dyDescent="0.25">
      <c r="A1926" s="66" t="s">
        <v>1630</v>
      </c>
      <c r="B1926" s="66" t="s">
        <v>2965</v>
      </c>
      <c r="C1926" s="77"/>
      <c r="D1926" s="78"/>
      <c r="E1926" s="79"/>
      <c r="F1926" s="80"/>
      <c r="G1926" s="77"/>
      <c r="H1926" s="76"/>
      <c r="I1926" s="81"/>
      <c r="J1926" s="81"/>
      <c r="K1926" s="36"/>
      <c r="L1926" s="82"/>
      <c r="M1926" s="82"/>
      <c r="N1926" s="83"/>
      <c r="O1926" s="68" t="s">
        <v>201</v>
      </c>
      <c r="P1926" s="70">
        <v>43975.843460648146</v>
      </c>
      <c r="Q1926" s="68" t="s">
        <v>4465</v>
      </c>
      <c r="R1926" s="68"/>
      <c r="S1926" s="68"/>
      <c r="T1926" s="68" t="s">
        <v>5289</v>
      </c>
      <c r="U1926" s="70">
        <v>43975.843460648146</v>
      </c>
      <c r="V1926" s="71" t="s">
        <v>6842</v>
      </c>
      <c r="W1926" s="68"/>
      <c r="X1926" s="68"/>
      <c r="Y1926" s="73" t="s">
        <v>8842</v>
      </c>
      <c r="Z1926" s="68"/>
    </row>
    <row r="1927" spans="1:26" x14ac:dyDescent="0.25">
      <c r="A1927" s="66" t="s">
        <v>1631</v>
      </c>
      <c r="B1927" s="66" t="s">
        <v>2180</v>
      </c>
      <c r="C1927" s="77"/>
      <c r="D1927" s="78"/>
      <c r="E1927" s="79"/>
      <c r="F1927" s="80"/>
      <c r="G1927" s="77"/>
      <c r="H1927" s="76"/>
      <c r="I1927" s="81"/>
      <c r="J1927" s="81"/>
      <c r="K1927" s="36"/>
      <c r="L1927" s="82"/>
      <c r="M1927" s="82"/>
      <c r="N1927" s="83"/>
      <c r="O1927" s="68" t="s">
        <v>201</v>
      </c>
      <c r="P1927" s="70">
        <v>43975.8434375</v>
      </c>
      <c r="Q1927" s="68" t="s">
        <v>3376</v>
      </c>
      <c r="R1927" s="68"/>
      <c r="S1927" s="68"/>
      <c r="T1927" s="68"/>
      <c r="U1927" s="70">
        <v>43975.8434375</v>
      </c>
      <c r="V1927" s="71" t="s">
        <v>6843</v>
      </c>
      <c r="W1927" s="68"/>
      <c r="X1927" s="68"/>
      <c r="Y1927" s="73" t="s">
        <v>8843</v>
      </c>
      <c r="Z1927" s="68"/>
    </row>
    <row r="1928" spans="1:26" x14ac:dyDescent="0.25">
      <c r="A1928" s="66" t="s">
        <v>1631</v>
      </c>
      <c r="B1928" s="66" t="s">
        <v>2590</v>
      </c>
      <c r="C1928" s="77"/>
      <c r="D1928" s="78"/>
      <c r="E1928" s="79"/>
      <c r="F1928" s="80"/>
      <c r="G1928" s="77"/>
      <c r="H1928" s="76"/>
      <c r="I1928" s="81"/>
      <c r="J1928" s="81"/>
      <c r="K1928" s="36"/>
      <c r="L1928" s="82"/>
      <c r="M1928" s="82"/>
      <c r="N1928" s="83"/>
      <c r="O1928" s="68" t="s">
        <v>201</v>
      </c>
      <c r="P1928" s="70">
        <v>43975.843460648146</v>
      </c>
      <c r="Q1928" s="68" t="s">
        <v>3950</v>
      </c>
      <c r="R1928" s="68"/>
      <c r="S1928" s="68"/>
      <c r="T1928" s="68" t="s">
        <v>5258</v>
      </c>
      <c r="U1928" s="70">
        <v>43975.843460648146</v>
      </c>
      <c r="V1928" s="71" t="s">
        <v>6844</v>
      </c>
      <c r="W1928" s="68"/>
      <c r="X1928" s="68"/>
      <c r="Y1928" s="73" t="s">
        <v>8844</v>
      </c>
      <c r="Z1928" s="68"/>
    </row>
    <row r="1929" spans="1:26" x14ac:dyDescent="0.25">
      <c r="A1929" s="66" t="s">
        <v>1632</v>
      </c>
      <c r="B1929" s="66" t="s">
        <v>2374</v>
      </c>
      <c r="C1929" s="77"/>
      <c r="D1929" s="78"/>
      <c r="E1929" s="79"/>
      <c r="F1929" s="80"/>
      <c r="G1929" s="77"/>
      <c r="H1929" s="76"/>
      <c r="I1929" s="81"/>
      <c r="J1929" s="81"/>
      <c r="K1929" s="36"/>
      <c r="L1929" s="82"/>
      <c r="M1929" s="82"/>
      <c r="N1929" s="83"/>
      <c r="O1929" s="68" t="s">
        <v>201</v>
      </c>
      <c r="P1929" s="70">
        <v>43975.843460648146</v>
      </c>
      <c r="Q1929" s="68" t="s">
        <v>3825</v>
      </c>
      <c r="R1929" s="68"/>
      <c r="S1929" s="68"/>
      <c r="T1929" s="68"/>
      <c r="U1929" s="70">
        <v>43975.843460648146</v>
      </c>
      <c r="V1929" s="71" t="s">
        <v>6845</v>
      </c>
      <c r="W1929" s="68"/>
      <c r="X1929" s="68"/>
      <c r="Y1929" s="73" t="s">
        <v>8845</v>
      </c>
      <c r="Z1929" s="68"/>
    </row>
    <row r="1930" spans="1:26" x14ac:dyDescent="0.25">
      <c r="A1930" s="66" t="s">
        <v>1633</v>
      </c>
      <c r="B1930" s="66" t="s">
        <v>1633</v>
      </c>
      <c r="C1930" s="77"/>
      <c r="D1930" s="78"/>
      <c r="E1930" s="79"/>
      <c r="F1930" s="80"/>
      <c r="G1930" s="77"/>
      <c r="H1930" s="76"/>
      <c r="I1930" s="81"/>
      <c r="J1930" s="81"/>
      <c r="K1930" s="36"/>
      <c r="L1930" s="82"/>
      <c r="M1930" s="82"/>
      <c r="N1930" s="83"/>
      <c r="O1930" s="68" t="s">
        <v>186</v>
      </c>
      <c r="P1930" s="70">
        <v>43975.843460648146</v>
      </c>
      <c r="Q1930" s="68" t="s">
        <v>4466</v>
      </c>
      <c r="R1930" s="68"/>
      <c r="S1930" s="68"/>
      <c r="T1930" s="68"/>
      <c r="U1930" s="70">
        <v>43975.843460648146</v>
      </c>
      <c r="V1930" s="71" t="s">
        <v>6846</v>
      </c>
      <c r="W1930" s="68"/>
      <c r="X1930" s="68"/>
      <c r="Y1930" s="73" t="s">
        <v>8846</v>
      </c>
      <c r="Z1930" s="68"/>
    </row>
    <row r="1931" spans="1:26" x14ac:dyDescent="0.25">
      <c r="A1931" s="66" t="s">
        <v>1634</v>
      </c>
      <c r="B1931" s="66" t="s">
        <v>2966</v>
      </c>
      <c r="C1931" s="77"/>
      <c r="D1931" s="78"/>
      <c r="E1931" s="79"/>
      <c r="F1931" s="80"/>
      <c r="G1931" s="77"/>
      <c r="H1931" s="76"/>
      <c r="I1931" s="81"/>
      <c r="J1931" s="81"/>
      <c r="K1931" s="36"/>
      <c r="L1931" s="82"/>
      <c r="M1931" s="82"/>
      <c r="N1931" s="83"/>
      <c r="O1931" s="68" t="s">
        <v>201</v>
      </c>
      <c r="P1931" s="70">
        <v>43975.843460648146</v>
      </c>
      <c r="Q1931" s="68" t="s">
        <v>4467</v>
      </c>
      <c r="R1931" s="71" t="s">
        <v>5121</v>
      </c>
      <c r="S1931" s="68" t="s">
        <v>203</v>
      </c>
      <c r="T1931" s="68"/>
      <c r="U1931" s="70">
        <v>43975.843460648146</v>
      </c>
      <c r="V1931" s="71" t="s">
        <v>6847</v>
      </c>
      <c r="W1931" s="68"/>
      <c r="X1931" s="68"/>
      <c r="Y1931" s="73" t="s">
        <v>8847</v>
      </c>
      <c r="Z1931" s="73" t="s">
        <v>9556</v>
      </c>
    </row>
    <row r="1932" spans="1:26" x14ac:dyDescent="0.25">
      <c r="A1932" s="66" t="s">
        <v>1635</v>
      </c>
      <c r="B1932" s="66" t="s">
        <v>2543</v>
      </c>
      <c r="C1932" s="77"/>
      <c r="D1932" s="78"/>
      <c r="E1932" s="79"/>
      <c r="F1932" s="80"/>
      <c r="G1932" s="77"/>
      <c r="H1932" s="76"/>
      <c r="I1932" s="81"/>
      <c r="J1932" s="81"/>
      <c r="K1932" s="36"/>
      <c r="L1932" s="82"/>
      <c r="M1932" s="82"/>
      <c r="N1932" s="83"/>
      <c r="O1932" s="68" t="s">
        <v>202</v>
      </c>
      <c r="P1932" s="70">
        <v>43975.843460648146</v>
      </c>
      <c r="Q1932" s="68" t="s">
        <v>4468</v>
      </c>
      <c r="R1932" s="68"/>
      <c r="S1932" s="68"/>
      <c r="T1932" s="68"/>
      <c r="U1932" s="70">
        <v>43975.843460648146</v>
      </c>
      <c r="V1932" s="71" t="s">
        <v>6848</v>
      </c>
      <c r="W1932" s="68"/>
      <c r="X1932" s="68"/>
      <c r="Y1932" s="73" t="s">
        <v>8848</v>
      </c>
      <c r="Z1932" s="73" t="s">
        <v>9452</v>
      </c>
    </row>
    <row r="1933" spans="1:26" x14ac:dyDescent="0.25">
      <c r="A1933" s="66" t="s">
        <v>1636</v>
      </c>
      <c r="B1933" s="66" t="s">
        <v>1945</v>
      </c>
      <c r="C1933" s="77"/>
      <c r="D1933" s="78"/>
      <c r="E1933" s="79"/>
      <c r="F1933" s="80"/>
      <c r="G1933" s="77"/>
      <c r="H1933" s="76"/>
      <c r="I1933" s="81"/>
      <c r="J1933" s="81"/>
      <c r="K1933" s="36"/>
      <c r="L1933" s="82"/>
      <c r="M1933" s="82"/>
      <c r="N1933" s="83"/>
      <c r="O1933" s="68" t="s">
        <v>201</v>
      </c>
      <c r="P1933" s="70">
        <v>43975.843460648146</v>
      </c>
      <c r="Q1933" s="68" t="s">
        <v>4469</v>
      </c>
      <c r="R1933" s="68"/>
      <c r="S1933" s="68"/>
      <c r="T1933" s="68" t="s">
        <v>5216</v>
      </c>
      <c r="U1933" s="70">
        <v>43975.843460648146</v>
      </c>
      <c r="V1933" s="71" t="s">
        <v>6849</v>
      </c>
      <c r="W1933" s="68"/>
      <c r="X1933" s="68"/>
      <c r="Y1933" s="73" t="s">
        <v>8849</v>
      </c>
      <c r="Z1933" s="68"/>
    </row>
    <row r="1934" spans="1:26" x14ac:dyDescent="0.25">
      <c r="A1934" s="66" t="s">
        <v>1637</v>
      </c>
      <c r="B1934" s="66" t="s">
        <v>1637</v>
      </c>
      <c r="C1934" s="77"/>
      <c r="D1934" s="78"/>
      <c r="E1934" s="79"/>
      <c r="F1934" s="80"/>
      <c r="G1934" s="77"/>
      <c r="H1934" s="76"/>
      <c r="I1934" s="81"/>
      <c r="J1934" s="81"/>
      <c r="K1934" s="36"/>
      <c r="L1934" s="82"/>
      <c r="M1934" s="82"/>
      <c r="N1934" s="83"/>
      <c r="O1934" s="68" t="s">
        <v>186</v>
      </c>
      <c r="P1934" s="70">
        <v>43975.843460648146</v>
      </c>
      <c r="Q1934" s="68" t="s">
        <v>4470</v>
      </c>
      <c r="R1934" s="71" t="s">
        <v>5122</v>
      </c>
      <c r="S1934" s="68" t="s">
        <v>203</v>
      </c>
      <c r="T1934" s="68"/>
      <c r="U1934" s="70">
        <v>43975.843460648146</v>
      </c>
      <c r="V1934" s="71" t="s">
        <v>6850</v>
      </c>
      <c r="W1934" s="68"/>
      <c r="X1934" s="68"/>
      <c r="Y1934" s="73" t="s">
        <v>8850</v>
      </c>
      <c r="Z1934" s="68"/>
    </row>
    <row r="1935" spans="1:26" x14ac:dyDescent="0.25">
      <c r="A1935" s="66" t="s">
        <v>1638</v>
      </c>
      <c r="B1935" s="66" t="s">
        <v>2967</v>
      </c>
      <c r="C1935" s="77"/>
      <c r="D1935" s="78"/>
      <c r="E1935" s="79"/>
      <c r="F1935" s="80"/>
      <c r="G1935" s="77"/>
      <c r="H1935" s="76"/>
      <c r="I1935" s="81"/>
      <c r="J1935" s="81"/>
      <c r="K1935" s="36"/>
      <c r="L1935" s="82"/>
      <c r="M1935" s="82"/>
      <c r="N1935" s="83"/>
      <c r="O1935" s="68" t="s">
        <v>202</v>
      </c>
      <c r="P1935" s="70">
        <v>43975.843460648146</v>
      </c>
      <c r="Q1935" s="68" t="s">
        <v>4471</v>
      </c>
      <c r="R1935" s="68"/>
      <c r="S1935" s="68"/>
      <c r="T1935" s="68"/>
      <c r="U1935" s="70">
        <v>43975.843460648146</v>
      </c>
      <c r="V1935" s="71" t="s">
        <v>6851</v>
      </c>
      <c r="W1935" s="68"/>
      <c r="X1935" s="68"/>
      <c r="Y1935" s="73" t="s">
        <v>8851</v>
      </c>
      <c r="Z1935" s="73" t="s">
        <v>9557</v>
      </c>
    </row>
    <row r="1936" spans="1:26" x14ac:dyDescent="0.25">
      <c r="A1936" s="66" t="s">
        <v>1639</v>
      </c>
      <c r="B1936" s="66" t="s">
        <v>2968</v>
      </c>
      <c r="C1936" s="77"/>
      <c r="D1936" s="78"/>
      <c r="E1936" s="79"/>
      <c r="F1936" s="80"/>
      <c r="G1936" s="77"/>
      <c r="H1936" s="76"/>
      <c r="I1936" s="81"/>
      <c r="J1936" s="81"/>
      <c r="K1936" s="36"/>
      <c r="L1936" s="82"/>
      <c r="M1936" s="82"/>
      <c r="N1936" s="83"/>
      <c r="O1936" s="68" t="s">
        <v>202</v>
      </c>
      <c r="P1936" s="70">
        <v>43975.843460648146</v>
      </c>
      <c r="Q1936" s="68" t="s">
        <v>4472</v>
      </c>
      <c r="R1936" s="68"/>
      <c r="S1936" s="68"/>
      <c r="T1936" s="68"/>
      <c r="U1936" s="70">
        <v>43975.843460648146</v>
      </c>
      <c r="V1936" s="71" t="s">
        <v>6852</v>
      </c>
      <c r="W1936" s="68"/>
      <c r="X1936" s="68"/>
      <c r="Y1936" s="73" t="s">
        <v>8852</v>
      </c>
      <c r="Z1936" s="73" t="s">
        <v>9558</v>
      </c>
    </row>
    <row r="1937" spans="1:26" x14ac:dyDescent="0.25">
      <c r="A1937" s="66" t="s">
        <v>1640</v>
      </c>
      <c r="B1937" s="66" t="s">
        <v>1640</v>
      </c>
      <c r="C1937" s="77"/>
      <c r="D1937" s="78"/>
      <c r="E1937" s="79"/>
      <c r="F1937" s="80"/>
      <c r="G1937" s="77"/>
      <c r="H1937" s="76"/>
      <c r="I1937" s="81"/>
      <c r="J1937" s="81"/>
      <c r="K1937" s="36"/>
      <c r="L1937" s="82"/>
      <c r="M1937" s="82"/>
      <c r="N1937" s="83"/>
      <c r="O1937" s="68" t="s">
        <v>186</v>
      </c>
      <c r="P1937" s="70">
        <v>43975.843460648146</v>
      </c>
      <c r="Q1937" s="68" t="s">
        <v>4473</v>
      </c>
      <c r="R1937" s="71" t="s">
        <v>5123</v>
      </c>
      <c r="S1937" s="68" t="s">
        <v>203</v>
      </c>
      <c r="T1937" s="68"/>
      <c r="U1937" s="70">
        <v>43975.843460648146</v>
      </c>
      <c r="V1937" s="71" t="s">
        <v>6853</v>
      </c>
      <c r="W1937" s="68"/>
      <c r="X1937" s="68"/>
      <c r="Y1937" s="73" t="s">
        <v>8853</v>
      </c>
      <c r="Z1937" s="68"/>
    </row>
    <row r="1938" spans="1:26" x14ac:dyDescent="0.25">
      <c r="A1938" s="66" t="s">
        <v>1641</v>
      </c>
      <c r="B1938" s="66" t="s">
        <v>2927</v>
      </c>
      <c r="C1938" s="77"/>
      <c r="D1938" s="78"/>
      <c r="E1938" s="79"/>
      <c r="F1938" s="80"/>
      <c r="G1938" s="77"/>
      <c r="H1938" s="76"/>
      <c r="I1938" s="81"/>
      <c r="J1938" s="81"/>
      <c r="K1938" s="36"/>
      <c r="L1938" s="82"/>
      <c r="M1938" s="82"/>
      <c r="N1938" s="83"/>
      <c r="O1938" s="68" t="s">
        <v>201</v>
      </c>
      <c r="P1938" s="70">
        <v>43975.843460648146</v>
      </c>
      <c r="Q1938" s="68" t="s">
        <v>4416</v>
      </c>
      <c r="R1938" s="68"/>
      <c r="S1938" s="68"/>
      <c r="T1938" s="68"/>
      <c r="U1938" s="70">
        <v>43975.843460648146</v>
      </c>
      <c r="V1938" s="71" t="s">
        <v>6854</v>
      </c>
      <c r="W1938" s="68"/>
      <c r="X1938" s="68"/>
      <c r="Y1938" s="73" t="s">
        <v>8854</v>
      </c>
      <c r="Z1938" s="68"/>
    </row>
    <row r="1939" spans="1:26" x14ac:dyDescent="0.25">
      <c r="A1939" s="66" t="s">
        <v>1642</v>
      </c>
      <c r="B1939" s="66" t="s">
        <v>1642</v>
      </c>
      <c r="C1939" s="77"/>
      <c r="D1939" s="78"/>
      <c r="E1939" s="79"/>
      <c r="F1939" s="80"/>
      <c r="G1939" s="77"/>
      <c r="H1939" s="76"/>
      <c r="I1939" s="81"/>
      <c r="J1939" s="81"/>
      <c r="K1939" s="36"/>
      <c r="L1939" s="82"/>
      <c r="M1939" s="82"/>
      <c r="N1939" s="83"/>
      <c r="O1939" s="68" t="s">
        <v>186</v>
      </c>
      <c r="P1939" s="70">
        <v>43975.843460648146</v>
      </c>
      <c r="Q1939" s="68" t="s">
        <v>4474</v>
      </c>
      <c r="R1939" s="68"/>
      <c r="S1939" s="68"/>
      <c r="T1939" s="68"/>
      <c r="U1939" s="70">
        <v>43975.843460648146</v>
      </c>
      <c r="V1939" s="71" t="s">
        <v>6855</v>
      </c>
      <c r="W1939" s="68"/>
      <c r="X1939" s="68"/>
      <c r="Y1939" s="73" t="s">
        <v>8855</v>
      </c>
      <c r="Z1939" s="68"/>
    </row>
    <row r="1940" spans="1:26" x14ac:dyDescent="0.25">
      <c r="A1940" s="66" t="s">
        <v>1643</v>
      </c>
      <c r="B1940" s="66" t="s">
        <v>2969</v>
      </c>
      <c r="C1940" s="77"/>
      <c r="D1940" s="78"/>
      <c r="E1940" s="79"/>
      <c r="F1940" s="80"/>
      <c r="G1940" s="77"/>
      <c r="H1940" s="76"/>
      <c r="I1940" s="81"/>
      <c r="J1940" s="81"/>
      <c r="K1940" s="36"/>
      <c r="L1940" s="82"/>
      <c r="M1940" s="82"/>
      <c r="N1940" s="83"/>
      <c r="O1940" s="68" t="s">
        <v>201</v>
      </c>
      <c r="P1940" s="70">
        <v>43975.843460648146</v>
      </c>
      <c r="Q1940" s="68" t="s">
        <v>4475</v>
      </c>
      <c r="R1940" s="68"/>
      <c r="S1940" s="68"/>
      <c r="T1940" s="68"/>
      <c r="U1940" s="70">
        <v>43975.843460648146</v>
      </c>
      <c r="V1940" s="71" t="s">
        <v>6856</v>
      </c>
      <c r="W1940" s="68"/>
      <c r="X1940" s="68"/>
      <c r="Y1940" s="73" t="s">
        <v>8856</v>
      </c>
      <c r="Z1940" s="68"/>
    </row>
    <row r="1941" spans="1:26" x14ac:dyDescent="0.25">
      <c r="A1941" s="66" t="s">
        <v>1644</v>
      </c>
      <c r="B1941" s="66" t="s">
        <v>2970</v>
      </c>
      <c r="C1941" s="77"/>
      <c r="D1941" s="78"/>
      <c r="E1941" s="79"/>
      <c r="F1941" s="80"/>
      <c r="G1941" s="77"/>
      <c r="H1941" s="76"/>
      <c r="I1941" s="81"/>
      <c r="J1941" s="81"/>
      <c r="K1941" s="36"/>
      <c r="L1941" s="82"/>
      <c r="M1941" s="82"/>
      <c r="N1941" s="83"/>
      <c r="O1941" s="68" t="s">
        <v>201</v>
      </c>
      <c r="P1941" s="70">
        <v>43975.843460648146</v>
      </c>
      <c r="Q1941" s="68" t="s">
        <v>4476</v>
      </c>
      <c r="R1941" s="68"/>
      <c r="S1941" s="68"/>
      <c r="T1941" s="68" t="s">
        <v>5290</v>
      </c>
      <c r="U1941" s="70">
        <v>43975.843460648146</v>
      </c>
      <c r="V1941" s="71" t="s">
        <v>6857</v>
      </c>
      <c r="W1941" s="68"/>
      <c r="X1941" s="68"/>
      <c r="Y1941" s="73" t="s">
        <v>8857</v>
      </c>
      <c r="Z1941" s="68"/>
    </row>
    <row r="1942" spans="1:26" x14ac:dyDescent="0.25">
      <c r="A1942" s="66" t="s">
        <v>1645</v>
      </c>
      <c r="B1942" s="66" t="s">
        <v>2550</v>
      </c>
      <c r="C1942" s="77"/>
      <c r="D1942" s="78"/>
      <c r="E1942" s="79"/>
      <c r="F1942" s="80"/>
      <c r="G1942" s="77"/>
      <c r="H1942" s="76"/>
      <c r="I1942" s="81"/>
      <c r="J1942" s="81"/>
      <c r="K1942" s="36"/>
      <c r="L1942" s="82"/>
      <c r="M1942" s="82"/>
      <c r="N1942" s="83"/>
      <c r="O1942" s="68" t="s">
        <v>201</v>
      </c>
      <c r="P1942" s="70">
        <v>43975.843344907407</v>
      </c>
      <c r="Q1942" s="68" t="s">
        <v>3892</v>
      </c>
      <c r="R1942" s="68"/>
      <c r="S1942" s="68"/>
      <c r="T1942" s="68" t="s">
        <v>5213</v>
      </c>
      <c r="U1942" s="70">
        <v>43975.843344907407</v>
      </c>
      <c r="V1942" s="71" t="s">
        <v>6858</v>
      </c>
      <c r="W1942" s="68"/>
      <c r="X1942" s="68"/>
      <c r="Y1942" s="73" t="s">
        <v>8858</v>
      </c>
      <c r="Z1942" s="68"/>
    </row>
    <row r="1943" spans="1:26" x14ac:dyDescent="0.25">
      <c r="A1943" s="66" t="s">
        <v>1645</v>
      </c>
      <c r="B1943" s="66" t="s">
        <v>2971</v>
      </c>
      <c r="C1943" s="77"/>
      <c r="D1943" s="78"/>
      <c r="E1943" s="79"/>
      <c r="F1943" s="80"/>
      <c r="G1943" s="77"/>
      <c r="H1943" s="76"/>
      <c r="I1943" s="81"/>
      <c r="J1943" s="81"/>
      <c r="K1943" s="36"/>
      <c r="L1943" s="82"/>
      <c r="M1943" s="82"/>
      <c r="N1943" s="83"/>
      <c r="O1943" s="68" t="s">
        <v>201</v>
      </c>
      <c r="P1943" s="70">
        <v>43975.843391203707</v>
      </c>
      <c r="Q1943" s="68" t="s">
        <v>4477</v>
      </c>
      <c r="R1943" s="68"/>
      <c r="S1943" s="68"/>
      <c r="T1943" s="68" t="s">
        <v>5213</v>
      </c>
      <c r="U1943" s="70">
        <v>43975.843391203707</v>
      </c>
      <c r="V1943" s="71" t="s">
        <v>6859</v>
      </c>
      <c r="W1943" s="68"/>
      <c r="X1943" s="68"/>
      <c r="Y1943" s="73" t="s">
        <v>8859</v>
      </c>
      <c r="Z1943" s="68"/>
    </row>
    <row r="1944" spans="1:26" x14ac:dyDescent="0.25">
      <c r="A1944" s="66" t="s">
        <v>1645</v>
      </c>
      <c r="B1944" s="66" t="s">
        <v>2055</v>
      </c>
      <c r="C1944" s="77"/>
      <c r="D1944" s="78"/>
      <c r="E1944" s="79"/>
      <c r="F1944" s="80"/>
      <c r="G1944" s="77"/>
      <c r="H1944" s="76"/>
      <c r="I1944" s="81"/>
      <c r="J1944" s="81"/>
      <c r="K1944" s="36"/>
      <c r="L1944" s="82"/>
      <c r="M1944" s="82"/>
      <c r="N1944" s="83"/>
      <c r="O1944" s="68" t="s">
        <v>201</v>
      </c>
      <c r="P1944" s="70">
        <v>43975.843460648146</v>
      </c>
      <c r="Q1944" s="68" t="s">
        <v>3245</v>
      </c>
      <c r="R1944" s="68"/>
      <c r="S1944" s="68"/>
      <c r="T1944" s="68" t="s">
        <v>5213</v>
      </c>
      <c r="U1944" s="70">
        <v>43975.843460648146</v>
      </c>
      <c r="V1944" s="71" t="s">
        <v>6860</v>
      </c>
      <c r="W1944" s="68"/>
      <c r="X1944" s="68"/>
      <c r="Y1944" s="73" t="s">
        <v>8860</v>
      </c>
      <c r="Z1944" s="68"/>
    </row>
    <row r="1945" spans="1:26" x14ac:dyDescent="0.25">
      <c r="A1945" s="66" t="s">
        <v>1646</v>
      </c>
      <c r="B1945" s="66" t="s">
        <v>2972</v>
      </c>
      <c r="C1945" s="77"/>
      <c r="D1945" s="78"/>
      <c r="E1945" s="79"/>
      <c r="F1945" s="80"/>
      <c r="G1945" s="77"/>
      <c r="H1945" s="76"/>
      <c r="I1945" s="81"/>
      <c r="J1945" s="81"/>
      <c r="K1945" s="36"/>
      <c r="L1945" s="82"/>
      <c r="M1945" s="82"/>
      <c r="N1945" s="83"/>
      <c r="O1945" s="68" t="s">
        <v>202</v>
      </c>
      <c r="P1945" s="70">
        <v>43975.843460648146</v>
      </c>
      <c r="Q1945" s="68" t="s">
        <v>4478</v>
      </c>
      <c r="R1945" s="68"/>
      <c r="S1945" s="68"/>
      <c r="T1945" s="68"/>
      <c r="U1945" s="70">
        <v>43975.843460648146</v>
      </c>
      <c r="V1945" s="71" t="s">
        <v>6861</v>
      </c>
      <c r="W1945" s="68"/>
      <c r="X1945" s="68"/>
      <c r="Y1945" s="73" t="s">
        <v>8861</v>
      </c>
      <c r="Z1945" s="73" t="s">
        <v>9559</v>
      </c>
    </row>
    <row r="1946" spans="1:26" x14ac:dyDescent="0.25">
      <c r="A1946" s="66" t="s">
        <v>1647</v>
      </c>
      <c r="B1946" s="66" t="s">
        <v>2973</v>
      </c>
      <c r="C1946" s="77"/>
      <c r="D1946" s="78"/>
      <c r="E1946" s="79"/>
      <c r="F1946" s="80"/>
      <c r="G1946" s="77"/>
      <c r="H1946" s="76"/>
      <c r="I1946" s="81"/>
      <c r="J1946" s="81"/>
      <c r="K1946" s="36"/>
      <c r="L1946" s="82"/>
      <c r="M1946" s="82"/>
      <c r="N1946" s="83"/>
      <c r="O1946" s="68" t="s">
        <v>202</v>
      </c>
      <c r="P1946" s="70">
        <v>43975.843460648146</v>
      </c>
      <c r="Q1946" s="68" t="s">
        <v>4479</v>
      </c>
      <c r="R1946" s="68"/>
      <c r="S1946" s="68"/>
      <c r="T1946" s="68"/>
      <c r="U1946" s="70">
        <v>43975.843460648146</v>
      </c>
      <c r="V1946" s="71" t="s">
        <v>6862</v>
      </c>
      <c r="W1946" s="68"/>
      <c r="X1946" s="68"/>
      <c r="Y1946" s="73" t="s">
        <v>8862</v>
      </c>
      <c r="Z1946" s="73" t="s">
        <v>9560</v>
      </c>
    </row>
    <row r="1947" spans="1:26" x14ac:dyDescent="0.25">
      <c r="A1947" s="66" t="s">
        <v>1648</v>
      </c>
      <c r="B1947" s="66" t="s">
        <v>2155</v>
      </c>
      <c r="C1947" s="77"/>
      <c r="D1947" s="78"/>
      <c r="E1947" s="79"/>
      <c r="F1947" s="80"/>
      <c r="G1947" s="77"/>
      <c r="H1947" s="76"/>
      <c r="I1947" s="81"/>
      <c r="J1947" s="81"/>
      <c r="K1947" s="36"/>
      <c r="L1947" s="82"/>
      <c r="M1947" s="82"/>
      <c r="N1947" s="83"/>
      <c r="O1947" s="68" t="s">
        <v>201</v>
      </c>
      <c r="P1947" s="70">
        <v>43975.843472222223</v>
      </c>
      <c r="Q1947" s="68" t="s">
        <v>3342</v>
      </c>
      <c r="R1947" s="68"/>
      <c r="S1947" s="68"/>
      <c r="T1947" s="68"/>
      <c r="U1947" s="70">
        <v>43975.843472222223</v>
      </c>
      <c r="V1947" s="71" t="s">
        <v>6863</v>
      </c>
      <c r="W1947" s="68"/>
      <c r="X1947" s="68"/>
      <c r="Y1947" s="73" t="s">
        <v>8863</v>
      </c>
      <c r="Z1947" s="68"/>
    </row>
    <row r="1948" spans="1:26" x14ac:dyDescent="0.25">
      <c r="A1948" s="66" t="s">
        <v>1649</v>
      </c>
      <c r="B1948" s="66" t="s">
        <v>2974</v>
      </c>
      <c r="C1948" s="77"/>
      <c r="D1948" s="78"/>
      <c r="E1948" s="79"/>
      <c r="F1948" s="80"/>
      <c r="G1948" s="77"/>
      <c r="H1948" s="76"/>
      <c r="I1948" s="81"/>
      <c r="J1948" s="81"/>
      <c r="K1948" s="36"/>
      <c r="L1948" s="82"/>
      <c r="M1948" s="82"/>
      <c r="N1948" s="83"/>
      <c r="O1948" s="68" t="s">
        <v>201</v>
      </c>
      <c r="P1948" s="70">
        <v>43975.843472222223</v>
      </c>
      <c r="Q1948" s="68" t="s">
        <v>4480</v>
      </c>
      <c r="R1948" s="68"/>
      <c r="S1948" s="68"/>
      <c r="T1948" s="68"/>
      <c r="U1948" s="70">
        <v>43975.843472222223</v>
      </c>
      <c r="V1948" s="71" t="s">
        <v>6864</v>
      </c>
      <c r="W1948" s="68"/>
      <c r="X1948" s="68"/>
      <c r="Y1948" s="73" t="s">
        <v>8864</v>
      </c>
      <c r="Z1948" s="68"/>
    </row>
    <row r="1949" spans="1:26" x14ac:dyDescent="0.25">
      <c r="A1949" s="66" t="s">
        <v>1650</v>
      </c>
      <c r="B1949" s="66" t="s">
        <v>2748</v>
      </c>
      <c r="C1949" s="77"/>
      <c r="D1949" s="78"/>
      <c r="E1949" s="79"/>
      <c r="F1949" s="80"/>
      <c r="G1949" s="77"/>
      <c r="H1949" s="76"/>
      <c r="I1949" s="81"/>
      <c r="J1949" s="81"/>
      <c r="K1949" s="36"/>
      <c r="L1949" s="82"/>
      <c r="M1949" s="82"/>
      <c r="N1949" s="83"/>
      <c r="O1949" s="68" t="s">
        <v>202</v>
      </c>
      <c r="P1949" s="70">
        <v>43975.843472222223</v>
      </c>
      <c r="Q1949" s="68" t="s">
        <v>4481</v>
      </c>
      <c r="R1949" s="68"/>
      <c r="S1949" s="68"/>
      <c r="T1949" s="68"/>
      <c r="U1949" s="70">
        <v>43975.843472222223</v>
      </c>
      <c r="V1949" s="71" t="s">
        <v>6865</v>
      </c>
      <c r="W1949" s="68"/>
      <c r="X1949" s="68"/>
      <c r="Y1949" s="73" t="s">
        <v>8865</v>
      </c>
      <c r="Z1949" s="73" t="s">
        <v>9561</v>
      </c>
    </row>
    <row r="1950" spans="1:26" x14ac:dyDescent="0.25">
      <c r="A1950" s="66" t="s">
        <v>1651</v>
      </c>
      <c r="B1950" s="66" t="s">
        <v>2975</v>
      </c>
      <c r="C1950" s="77"/>
      <c r="D1950" s="78"/>
      <c r="E1950" s="79"/>
      <c r="F1950" s="80"/>
      <c r="G1950" s="77"/>
      <c r="H1950" s="76"/>
      <c r="I1950" s="81"/>
      <c r="J1950" s="81"/>
      <c r="K1950" s="36"/>
      <c r="L1950" s="82"/>
      <c r="M1950" s="82"/>
      <c r="N1950" s="83"/>
      <c r="O1950" s="68" t="s">
        <v>202</v>
      </c>
      <c r="P1950" s="70">
        <v>43975.843472222223</v>
      </c>
      <c r="Q1950" s="68" t="s">
        <v>4482</v>
      </c>
      <c r="R1950" s="71" t="s">
        <v>5124</v>
      </c>
      <c r="S1950" s="68" t="s">
        <v>203</v>
      </c>
      <c r="T1950" s="68"/>
      <c r="U1950" s="70">
        <v>43975.843472222223</v>
      </c>
      <c r="V1950" s="71" t="s">
        <v>6866</v>
      </c>
      <c r="W1950" s="68"/>
      <c r="X1950" s="68"/>
      <c r="Y1950" s="73" t="s">
        <v>8866</v>
      </c>
      <c r="Z1950" s="73" t="s">
        <v>9562</v>
      </c>
    </row>
    <row r="1951" spans="1:26" x14ac:dyDescent="0.25">
      <c r="A1951" s="66" t="s">
        <v>1652</v>
      </c>
      <c r="B1951" s="66" t="s">
        <v>2976</v>
      </c>
      <c r="C1951" s="77"/>
      <c r="D1951" s="78"/>
      <c r="E1951" s="79"/>
      <c r="F1951" s="80"/>
      <c r="G1951" s="77"/>
      <c r="H1951" s="76"/>
      <c r="I1951" s="81"/>
      <c r="J1951" s="81"/>
      <c r="K1951" s="36"/>
      <c r="L1951" s="82"/>
      <c r="M1951" s="82"/>
      <c r="N1951" s="83"/>
      <c r="O1951" s="68" t="s">
        <v>201</v>
      </c>
      <c r="P1951" s="70">
        <v>43975.843472222223</v>
      </c>
      <c r="Q1951" s="68" t="s">
        <v>4483</v>
      </c>
      <c r="R1951" s="68"/>
      <c r="S1951" s="68"/>
      <c r="T1951" s="68"/>
      <c r="U1951" s="70">
        <v>43975.843472222223</v>
      </c>
      <c r="V1951" s="71" t="s">
        <v>6867</v>
      </c>
      <c r="W1951" s="68"/>
      <c r="X1951" s="68"/>
      <c r="Y1951" s="73" t="s">
        <v>8867</v>
      </c>
      <c r="Z1951" s="68"/>
    </row>
    <row r="1952" spans="1:26" x14ac:dyDescent="0.25">
      <c r="A1952" s="66" t="s">
        <v>1653</v>
      </c>
      <c r="B1952" s="66" t="s">
        <v>2977</v>
      </c>
      <c r="C1952" s="77"/>
      <c r="D1952" s="78"/>
      <c r="E1952" s="79"/>
      <c r="F1952" s="80"/>
      <c r="G1952" s="77"/>
      <c r="H1952" s="76"/>
      <c r="I1952" s="81"/>
      <c r="J1952" s="81"/>
      <c r="K1952" s="36"/>
      <c r="L1952" s="82"/>
      <c r="M1952" s="82"/>
      <c r="N1952" s="83"/>
      <c r="O1952" s="68" t="s">
        <v>202</v>
      </c>
      <c r="P1952" s="70">
        <v>43975.843472222223</v>
      </c>
      <c r="Q1952" s="68" t="s">
        <v>4484</v>
      </c>
      <c r="R1952" s="71" t="s">
        <v>5125</v>
      </c>
      <c r="S1952" s="68" t="s">
        <v>203</v>
      </c>
      <c r="T1952" s="68"/>
      <c r="U1952" s="70">
        <v>43975.843472222223</v>
      </c>
      <c r="V1952" s="71" t="s">
        <v>6868</v>
      </c>
      <c r="W1952" s="68"/>
      <c r="X1952" s="68"/>
      <c r="Y1952" s="73" t="s">
        <v>8868</v>
      </c>
      <c r="Z1952" s="73" t="s">
        <v>9563</v>
      </c>
    </row>
    <row r="1953" spans="1:26" x14ac:dyDescent="0.25">
      <c r="A1953" s="66" t="s">
        <v>1654</v>
      </c>
      <c r="B1953" s="66" t="s">
        <v>1654</v>
      </c>
      <c r="C1953" s="77"/>
      <c r="D1953" s="78"/>
      <c r="E1953" s="79"/>
      <c r="F1953" s="80"/>
      <c r="G1953" s="77"/>
      <c r="H1953" s="76"/>
      <c r="I1953" s="81"/>
      <c r="J1953" s="81"/>
      <c r="K1953" s="36"/>
      <c r="L1953" s="82"/>
      <c r="M1953" s="82"/>
      <c r="N1953" s="83"/>
      <c r="O1953" s="68" t="s">
        <v>186</v>
      </c>
      <c r="P1953" s="70">
        <v>43975.843472222223</v>
      </c>
      <c r="Q1953" s="68" t="s">
        <v>4485</v>
      </c>
      <c r="R1953" s="68"/>
      <c r="S1953" s="68"/>
      <c r="T1953" s="68"/>
      <c r="U1953" s="70">
        <v>43975.843472222223</v>
      </c>
      <c r="V1953" s="71" t="s">
        <v>6869</v>
      </c>
      <c r="W1953" s="68"/>
      <c r="X1953" s="68"/>
      <c r="Y1953" s="73" t="s">
        <v>8869</v>
      </c>
      <c r="Z1953" s="68"/>
    </row>
    <row r="1954" spans="1:26" x14ac:dyDescent="0.25">
      <c r="A1954" s="66" t="s">
        <v>1655</v>
      </c>
      <c r="B1954" s="66" t="s">
        <v>2978</v>
      </c>
      <c r="C1954" s="77"/>
      <c r="D1954" s="78"/>
      <c r="E1954" s="79"/>
      <c r="F1954" s="80"/>
      <c r="G1954" s="77"/>
      <c r="H1954" s="76"/>
      <c r="I1954" s="81"/>
      <c r="J1954" s="81"/>
      <c r="K1954" s="36"/>
      <c r="L1954" s="82"/>
      <c r="M1954" s="82"/>
      <c r="N1954" s="83"/>
      <c r="O1954" s="68" t="s">
        <v>201</v>
      </c>
      <c r="P1954" s="70">
        <v>43975.843124999999</v>
      </c>
      <c r="Q1954" s="68" t="s">
        <v>4486</v>
      </c>
      <c r="R1954" s="68"/>
      <c r="S1954" s="68"/>
      <c r="T1954" s="68" t="s">
        <v>5217</v>
      </c>
      <c r="U1954" s="70">
        <v>43975.843124999999</v>
      </c>
      <c r="V1954" s="71" t="s">
        <v>6870</v>
      </c>
      <c r="W1954" s="68"/>
      <c r="X1954" s="68"/>
      <c r="Y1954" s="73" t="s">
        <v>8870</v>
      </c>
      <c r="Z1954" s="68"/>
    </row>
    <row r="1955" spans="1:26" x14ac:dyDescent="0.25">
      <c r="A1955" s="66" t="s">
        <v>1655</v>
      </c>
      <c r="B1955" s="66" t="s">
        <v>2978</v>
      </c>
      <c r="C1955" s="77"/>
      <c r="D1955" s="78"/>
      <c r="E1955" s="79"/>
      <c r="F1955" s="80"/>
      <c r="G1955" s="77"/>
      <c r="H1955" s="76"/>
      <c r="I1955" s="81"/>
      <c r="J1955" s="81"/>
      <c r="K1955" s="36"/>
      <c r="L1955" s="82"/>
      <c r="M1955" s="82"/>
      <c r="N1955" s="83"/>
      <c r="O1955" s="68" t="s">
        <v>201</v>
      </c>
      <c r="P1955" s="70">
        <v>43975.843391203707</v>
      </c>
      <c r="Q1955" s="68" t="s">
        <v>4487</v>
      </c>
      <c r="R1955" s="68"/>
      <c r="S1955" s="68"/>
      <c r="T1955" s="68"/>
      <c r="U1955" s="70">
        <v>43975.843391203707</v>
      </c>
      <c r="V1955" s="71" t="s">
        <v>6871</v>
      </c>
      <c r="W1955" s="68"/>
      <c r="X1955" s="68"/>
      <c r="Y1955" s="73" t="s">
        <v>8871</v>
      </c>
      <c r="Z1955" s="68"/>
    </row>
    <row r="1956" spans="1:26" x14ac:dyDescent="0.25">
      <c r="A1956" s="66" t="s">
        <v>1655</v>
      </c>
      <c r="B1956" s="66" t="s">
        <v>2978</v>
      </c>
      <c r="C1956" s="77"/>
      <c r="D1956" s="78"/>
      <c r="E1956" s="79"/>
      <c r="F1956" s="80"/>
      <c r="G1956" s="77"/>
      <c r="H1956" s="76"/>
      <c r="I1956" s="81"/>
      <c r="J1956" s="81"/>
      <c r="K1956" s="36"/>
      <c r="L1956" s="82"/>
      <c r="M1956" s="82"/>
      <c r="N1956" s="83"/>
      <c r="O1956" s="68" t="s">
        <v>201</v>
      </c>
      <c r="P1956" s="70">
        <v>43975.843472222223</v>
      </c>
      <c r="Q1956" s="68" t="s">
        <v>4488</v>
      </c>
      <c r="R1956" s="68"/>
      <c r="S1956" s="68"/>
      <c r="T1956" s="68"/>
      <c r="U1956" s="70">
        <v>43975.843472222223</v>
      </c>
      <c r="V1956" s="71" t="s">
        <v>6872</v>
      </c>
      <c r="W1956" s="68"/>
      <c r="X1956" s="68"/>
      <c r="Y1956" s="73" t="s">
        <v>8872</v>
      </c>
      <c r="Z1956" s="68"/>
    </row>
    <row r="1957" spans="1:26" x14ac:dyDescent="0.25">
      <c r="A1957" s="66" t="s">
        <v>1656</v>
      </c>
      <c r="B1957" s="66" t="s">
        <v>1656</v>
      </c>
      <c r="C1957" s="77"/>
      <c r="D1957" s="78"/>
      <c r="E1957" s="79"/>
      <c r="F1957" s="80"/>
      <c r="G1957" s="77"/>
      <c r="H1957" s="76"/>
      <c r="I1957" s="81"/>
      <c r="J1957" s="81"/>
      <c r="K1957" s="36"/>
      <c r="L1957" s="82"/>
      <c r="M1957" s="82"/>
      <c r="N1957" s="83"/>
      <c r="O1957" s="68" t="s">
        <v>186</v>
      </c>
      <c r="P1957" s="70">
        <v>43975.843472222223</v>
      </c>
      <c r="Q1957" s="68" t="s">
        <v>4489</v>
      </c>
      <c r="R1957" s="71" t="s">
        <v>5126</v>
      </c>
      <c r="S1957" s="68" t="s">
        <v>203</v>
      </c>
      <c r="T1957" s="68"/>
      <c r="U1957" s="70">
        <v>43975.843472222223</v>
      </c>
      <c r="V1957" s="71" t="s">
        <v>6873</v>
      </c>
      <c r="W1957" s="68"/>
      <c r="X1957" s="68"/>
      <c r="Y1957" s="73" t="s">
        <v>8873</v>
      </c>
      <c r="Z1957" s="68"/>
    </row>
    <row r="1958" spans="1:26" x14ac:dyDescent="0.25">
      <c r="A1958" s="66" t="s">
        <v>1657</v>
      </c>
      <c r="B1958" s="66" t="s">
        <v>1983</v>
      </c>
      <c r="C1958" s="77"/>
      <c r="D1958" s="78"/>
      <c r="E1958" s="79"/>
      <c r="F1958" s="80"/>
      <c r="G1958" s="77"/>
      <c r="H1958" s="76"/>
      <c r="I1958" s="81"/>
      <c r="J1958" s="81"/>
      <c r="K1958" s="36"/>
      <c r="L1958" s="82"/>
      <c r="M1958" s="82"/>
      <c r="N1958" s="83"/>
      <c r="O1958" s="68" t="s">
        <v>201</v>
      </c>
      <c r="P1958" s="70">
        <v>43975.843472222223</v>
      </c>
      <c r="Q1958" s="68" t="s">
        <v>3399</v>
      </c>
      <c r="R1958" s="68"/>
      <c r="S1958" s="68"/>
      <c r="T1958" s="68"/>
      <c r="U1958" s="70">
        <v>43975.843472222223</v>
      </c>
      <c r="V1958" s="71" t="s">
        <v>6874</v>
      </c>
      <c r="W1958" s="68"/>
      <c r="X1958" s="68"/>
      <c r="Y1958" s="73" t="s">
        <v>8874</v>
      </c>
      <c r="Z1958" s="68"/>
    </row>
    <row r="1959" spans="1:26" x14ac:dyDescent="0.25">
      <c r="A1959" s="66" t="s">
        <v>1657</v>
      </c>
      <c r="B1959" s="66" t="s">
        <v>2200</v>
      </c>
      <c r="C1959" s="77"/>
      <c r="D1959" s="78"/>
      <c r="E1959" s="79"/>
      <c r="F1959" s="80"/>
      <c r="G1959" s="77"/>
      <c r="H1959" s="76"/>
      <c r="I1959" s="81"/>
      <c r="J1959" s="81"/>
      <c r="K1959" s="36"/>
      <c r="L1959" s="82"/>
      <c r="M1959" s="82"/>
      <c r="N1959" s="83"/>
      <c r="O1959" s="68" t="s">
        <v>201</v>
      </c>
      <c r="P1959" s="70">
        <v>43975.843472222223</v>
      </c>
      <c r="Q1959" s="68" t="s">
        <v>3399</v>
      </c>
      <c r="R1959" s="68"/>
      <c r="S1959" s="68"/>
      <c r="T1959" s="68"/>
      <c r="U1959" s="70">
        <v>43975.843472222223</v>
      </c>
      <c r="V1959" s="71" t="s">
        <v>6874</v>
      </c>
      <c r="W1959" s="68"/>
      <c r="X1959" s="68"/>
      <c r="Y1959" s="73" t="s">
        <v>8874</v>
      </c>
      <c r="Z1959" s="68"/>
    </row>
    <row r="1960" spans="1:26" x14ac:dyDescent="0.25">
      <c r="A1960" s="66" t="s">
        <v>1658</v>
      </c>
      <c r="B1960" s="66" t="s">
        <v>1658</v>
      </c>
      <c r="C1960" s="77"/>
      <c r="D1960" s="78"/>
      <c r="E1960" s="79"/>
      <c r="F1960" s="80"/>
      <c r="G1960" s="77"/>
      <c r="H1960" s="76"/>
      <c r="I1960" s="81"/>
      <c r="J1960" s="81"/>
      <c r="K1960" s="36"/>
      <c r="L1960" s="82"/>
      <c r="M1960" s="82"/>
      <c r="N1960" s="83"/>
      <c r="O1960" s="68" t="s">
        <v>186</v>
      </c>
      <c r="P1960" s="70">
        <v>43975.843472222223</v>
      </c>
      <c r="Q1960" s="68" t="s">
        <v>4490</v>
      </c>
      <c r="R1960" s="68"/>
      <c r="S1960" s="68"/>
      <c r="T1960" s="68"/>
      <c r="U1960" s="70">
        <v>43975.843472222223</v>
      </c>
      <c r="V1960" s="71" t="s">
        <v>6875</v>
      </c>
      <c r="W1960" s="68"/>
      <c r="X1960" s="68"/>
      <c r="Y1960" s="73" t="s">
        <v>8875</v>
      </c>
      <c r="Z1960" s="68"/>
    </row>
    <row r="1961" spans="1:26" x14ac:dyDescent="0.25">
      <c r="A1961" s="66" t="s">
        <v>1659</v>
      </c>
      <c r="B1961" s="66" t="s">
        <v>2979</v>
      </c>
      <c r="C1961" s="77"/>
      <c r="D1961" s="78"/>
      <c r="E1961" s="79"/>
      <c r="F1961" s="80"/>
      <c r="G1961" s="77"/>
      <c r="H1961" s="76"/>
      <c r="I1961" s="81"/>
      <c r="J1961" s="81"/>
      <c r="K1961" s="36"/>
      <c r="L1961" s="82"/>
      <c r="M1961" s="82"/>
      <c r="N1961" s="83"/>
      <c r="O1961" s="68" t="s">
        <v>201</v>
      </c>
      <c r="P1961" s="70">
        <v>43975.843472222223</v>
      </c>
      <c r="Q1961" s="68" t="s">
        <v>4491</v>
      </c>
      <c r="R1961" s="68"/>
      <c r="S1961" s="68"/>
      <c r="T1961" s="68" t="s">
        <v>5291</v>
      </c>
      <c r="U1961" s="70">
        <v>43975.843472222223</v>
      </c>
      <c r="V1961" s="71" t="s">
        <v>6876</v>
      </c>
      <c r="W1961" s="68"/>
      <c r="X1961" s="68"/>
      <c r="Y1961" s="73" t="s">
        <v>8876</v>
      </c>
      <c r="Z1961" s="68"/>
    </row>
    <row r="1962" spans="1:26" x14ac:dyDescent="0.25">
      <c r="A1962" s="66" t="s">
        <v>1659</v>
      </c>
      <c r="B1962" s="66" t="s">
        <v>2980</v>
      </c>
      <c r="C1962" s="77"/>
      <c r="D1962" s="78"/>
      <c r="E1962" s="79"/>
      <c r="F1962" s="80"/>
      <c r="G1962" s="77"/>
      <c r="H1962" s="76"/>
      <c r="I1962" s="81"/>
      <c r="J1962" s="81"/>
      <c r="K1962" s="36"/>
      <c r="L1962" s="82"/>
      <c r="M1962" s="82"/>
      <c r="N1962" s="83"/>
      <c r="O1962" s="68" t="s">
        <v>201</v>
      </c>
      <c r="P1962" s="70">
        <v>43975.843472222223</v>
      </c>
      <c r="Q1962" s="68" t="s">
        <v>4492</v>
      </c>
      <c r="R1962" s="68"/>
      <c r="S1962" s="68"/>
      <c r="T1962" s="68" t="s">
        <v>5292</v>
      </c>
      <c r="U1962" s="70">
        <v>43975.843472222223</v>
      </c>
      <c r="V1962" s="71" t="s">
        <v>6877</v>
      </c>
      <c r="W1962" s="68"/>
      <c r="X1962" s="68"/>
      <c r="Y1962" s="73" t="s">
        <v>8877</v>
      </c>
      <c r="Z1962" s="68"/>
    </row>
    <row r="1963" spans="1:26" x14ac:dyDescent="0.25">
      <c r="A1963" s="66" t="s">
        <v>1659</v>
      </c>
      <c r="B1963" s="66" t="s">
        <v>2981</v>
      </c>
      <c r="C1963" s="77"/>
      <c r="D1963" s="78"/>
      <c r="E1963" s="79"/>
      <c r="F1963" s="80"/>
      <c r="G1963" s="77"/>
      <c r="H1963" s="76"/>
      <c r="I1963" s="81"/>
      <c r="J1963" s="81"/>
      <c r="K1963" s="36"/>
      <c r="L1963" s="82"/>
      <c r="M1963" s="82"/>
      <c r="N1963" s="83"/>
      <c r="O1963" s="68" t="s">
        <v>201</v>
      </c>
      <c r="P1963" s="70">
        <v>43975.843472222223</v>
      </c>
      <c r="Q1963" s="68" t="s">
        <v>4492</v>
      </c>
      <c r="R1963" s="68"/>
      <c r="S1963" s="68"/>
      <c r="T1963" s="68" t="s">
        <v>5292</v>
      </c>
      <c r="U1963" s="70">
        <v>43975.843472222223</v>
      </c>
      <c r="V1963" s="71" t="s">
        <v>6877</v>
      </c>
      <c r="W1963" s="68"/>
      <c r="X1963" s="68"/>
      <c r="Y1963" s="73" t="s">
        <v>8877</v>
      </c>
      <c r="Z1963" s="68"/>
    </row>
    <row r="1964" spans="1:26" x14ac:dyDescent="0.25">
      <c r="A1964" s="66" t="s">
        <v>1660</v>
      </c>
      <c r="B1964" s="66" t="s">
        <v>2021</v>
      </c>
      <c r="C1964" s="77"/>
      <c r="D1964" s="78"/>
      <c r="E1964" s="79"/>
      <c r="F1964" s="80"/>
      <c r="G1964" s="77"/>
      <c r="H1964" s="76"/>
      <c r="I1964" s="81"/>
      <c r="J1964" s="81"/>
      <c r="K1964" s="36"/>
      <c r="L1964" s="82"/>
      <c r="M1964" s="82"/>
      <c r="N1964" s="83"/>
      <c r="O1964" s="68" t="s">
        <v>201</v>
      </c>
      <c r="P1964" s="70">
        <v>43975.843101851853</v>
      </c>
      <c r="Q1964" s="68" t="s">
        <v>4493</v>
      </c>
      <c r="R1964" s="71" t="s">
        <v>5127</v>
      </c>
      <c r="S1964" s="68" t="s">
        <v>203</v>
      </c>
      <c r="T1964" s="68" t="s">
        <v>5292</v>
      </c>
      <c r="U1964" s="70">
        <v>43975.843101851853</v>
      </c>
      <c r="V1964" s="71" t="s">
        <v>6878</v>
      </c>
      <c r="W1964" s="68"/>
      <c r="X1964" s="68"/>
      <c r="Y1964" s="73" t="s">
        <v>8878</v>
      </c>
      <c r="Z1964" s="68"/>
    </row>
    <row r="1965" spans="1:26" x14ac:dyDescent="0.25">
      <c r="A1965" s="66" t="s">
        <v>1659</v>
      </c>
      <c r="B1965" s="66" t="s">
        <v>1660</v>
      </c>
      <c r="C1965" s="77"/>
      <c r="D1965" s="78"/>
      <c r="E1965" s="79"/>
      <c r="F1965" s="80"/>
      <c r="G1965" s="77"/>
      <c r="H1965" s="76"/>
      <c r="I1965" s="81"/>
      <c r="J1965" s="81"/>
      <c r="K1965" s="36"/>
      <c r="L1965" s="82"/>
      <c r="M1965" s="82"/>
      <c r="N1965" s="83"/>
      <c r="O1965" s="68" t="s">
        <v>201</v>
      </c>
      <c r="P1965" s="70">
        <v>43975.843472222223</v>
      </c>
      <c r="Q1965" s="68" t="s">
        <v>4491</v>
      </c>
      <c r="R1965" s="68"/>
      <c r="S1965" s="68"/>
      <c r="T1965" s="68" t="s">
        <v>5291</v>
      </c>
      <c r="U1965" s="70">
        <v>43975.843472222223</v>
      </c>
      <c r="V1965" s="71" t="s">
        <v>6876</v>
      </c>
      <c r="W1965" s="68"/>
      <c r="X1965" s="68"/>
      <c r="Y1965" s="73" t="s">
        <v>8876</v>
      </c>
      <c r="Z1965" s="68"/>
    </row>
    <row r="1966" spans="1:26" x14ac:dyDescent="0.25">
      <c r="A1966" s="66" t="s">
        <v>1659</v>
      </c>
      <c r="B1966" s="66" t="s">
        <v>1660</v>
      </c>
      <c r="C1966" s="77"/>
      <c r="D1966" s="78"/>
      <c r="E1966" s="79"/>
      <c r="F1966" s="80"/>
      <c r="G1966" s="77"/>
      <c r="H1966" s="76"/>
      <c r="I1966" s="81"/>
      <c r="J1966" s="81"/>
      <c r="K1966" s="36"/>
      <c r="L1966" s="82"/>
      <c r="M1966" s="82"/>
      <c r="N1966" s="83"/>
      <c r="O1966" s="68" t="s">
        <v>201</v>
      </c>
      <c r="P1966" s="70">
        <v>43975.843472222223</v>
      </c>
      <c r="Q1966" s="68" t="s">
        <v>4492</v>
      </c>
      <c r="R1966" s="68"/>
      <c r="S1966" s="68"/>
      <c r="T1966" s="68" t="s">
        <v>5292</v>
      </c>
      <c r="U1966" s="70">
        <v>43975.843472222223</v>
      </c>
      <c r="V1966" s="71" t="s">
        <v>6877</v>
      </c>
      <c r="W1966" s="68"/>
      <c r="X1966" s="68"/>
      <c r="Y1966" s="73" t="s">
        <v>8877</v>
      </c>
      <c r="Z1966" s="68"/>
    </row>
    <row r="1967" spans="1:26" x14ac:dyDescent="0.25">
      <c r="A1967" s="66" t="s">
        <v>1659</v>
      </c>
      <c r="B1967" s="66" t="s">
        <v>2021</v>
      </c>
      <c r="C1967" s="77"/>
      <c r="D1967" s="78"/>
      <c r="E1967" s="79"/>
      <c r="F1967" s="80"/>
      <c r="G1967" s="77"/>
      <c r="H1967" s="76"/>
      <c r="I1967" s="81"/>
      <c r="J1967" s="81"/>
      <c r="K1967" s="36"/>
      <c r="L1967" s="82"/>
      <c r="M1967" s="82"/>
      <c r="N1967" s="83"/>
      <c r="O1967" s="68" t="s">
        <v>201</v>
      </c>
      <c r="P1967" s="70">
        <v>43975.843472222223</v>
      </c>
      <c r="Q1967" s="68" t="s">
        <v>4492</v>
      </c>
      <c r="R1967" s="68"/>
      <c r="S1967" s="68"/>
      <c r="T1967" s="68" t="s">
        <v>5292</v>
      </c>
      <c r="U1967" s="70">
        <v>43975.843472222223</v>
      </c>
      <c r="V1967" s="71" t="s">
        <v>6877</v>
      </c>
      <c r="W1967" s="68"/>
      <c r="X1967" s="68"/>
      <c r="Y1967" s="73" t="s">
        <v>8877</v>
      </c>
      <c r="Z1967" s="68"/>
    </row>
    <row r="1968" spans="1:26" x14ac:dyDescent="0.25">
      <c r="A1968" s="66" t="s">
        <v>1661</v>
      </c>
      <c r="B1968" s="66" t="s">
        <v>1661</v>
      </c>
      <c r="C1968" s="77"/>
      <c r="D1968" s="78"/>
      <c r="E1968" s="79"/>
      <c r="F1968" s="80"/>
      <c r="G1968" s="77"/>
      <c r="H1968" s="76"/>
      <c r="I1968" s="81"/>
      <c r="J1968" s="81"/>
      <c r="K1968" s="36"/>
      <c r="L1968" s="82"/>
      <c r="M1968" s="82"/>
      <c r="N1968" s="83"/>
      <c r="O1968" s="68" t="s">
        <v>186</v>
      </c>
      <c r="P1968" s="70">
        <v>43975.843472222223</v>
      </c>
      <c r="Q1968" s="68" t="s">
        <v>4494</v>
      </c>
      <c r="R1968" s="68"/>
      <c r="S1968" s="68"/>
      <c r="T1968" s="68"/>
      <c r="U1968" s="70">
        <v>43975.843472222223</v>
      </c>
      <c r="V1968" s="71" t="s">
        <v>6879</v>
      </c>
      <c r="W1968" s="68"/>
      <c r="X1968" s="68"/>
      <c r="Y1968" s="73" t="s">
        <v>8879</v>
      </c>
      <c r="Z1968" s="68"/>
    </row>
    <row r="1969" spans="1:26" x14ac:dyDescent="0.25">
      <c r="A1969" s="66" t="s">
        <v>1662</v>
      </c>
      <c r="B1969" s="66" t="s">
        <v>2790</v>
      </c>
      <c r="C1969" s="77"/>
      <c r="D1969" s="78"/>
      <c r="E1969" s="79"/>
      <c r="F1969" s="80"/>
      <c r="G1969" s="77"/>
      <c r="H1969" s="76"/>
      <c r="I1969" s="81"/>
      <c r="J1969" s="81"/>
      <c r="K1969" s="36"/>
      <c r="L1969" s="82"/>
      <c r="M1969" s="82"/>
      <c r="N1969" s="83"/>
      <c r="O1969" s="68" t="s">
        <v>201</v>
      </c>
      <c r="P1969" s="70">
        <v>43975.843472222223</v>
      </c>
      <c r="Q1969" s="68" t="s">
        <v>4231</v>
      </c>
      <c r="R1969" s="68"/>
      <c r="S1969" s="68"/>
      <c r="T1969" s="68" t="s">
        <v>5276</v>
      </c>
      <c r="U1969" s="70">
        <v>43975.843472222223</v>
      </c>
      <c r="V1969" s="71" t="s">
        <v>6880</v>
      </c>
      <c r="W1969" s="68"/>
      <c r="X1969" s="68"/>
      <c r="Y1969" s="73" t="s">
        <v>8880</v>
      </c>
      <c r="Z1969" s="68"/>
    </row>
    <row r="1970" spans="1:26" x14ac:dyDescent="0.25">
      <c r="A1970" s="66" t="s">
        <v>1663</v>
      </c>
      <c r="B1970" s="66" t="s">
        <v>2982</v>
      </c>
      <c r="C1970" s="77"/>
      <c r="D1970" s="78"/>
      <c r="E1970" s="79"/>
      <c r="F1970" s="80"/>
      <c r="G1970" s="77"/>
      <c r="H1970" s="76"/>
      <c r="I1970" s="81"/>
      <c r="J1970" s="81"/>
      <c r="K1970" s="36"/>
      <c r="L1970" s="82"/>
      <c r="M1970" s="82"/>
      <c r="N1970" s="83"/>
      <c r="O1970" s="68" t="s">
        <v>201</v>
      </c>
      <c r="P1970" s="70">
        <v>43975.843472222223</v>
      </c>
      <c r="Q1970" s="68" t="s">
        <v>4495</v>
      </c>
      <c r="R1970" s="68"/>
      <c r="S1970" s="68"/>
      <c r="T1970" s="68"/>
      <c r="U1970" s="70">
        <v>43975.843472222223</v>
      </c>
      <c r="V1970" s="71" t="s">
        <v>6881</v>
      </c>
      <c r="W1970" s="68"/>
      <c r="X1970" s="68"/>
      <c r="Y1970" s="73" t="s">
        <v>8881</v>
      </c>
      <c r="Z1970" s="68"/>
    </row>
    <row r="1971" spans="1:26" x14ac:dyDescent="0.25">
      <c r="A1971" s="66" t="s">
        <v>1663</v>
      </c>
      <c r="B1971" s="66" t="s">
        <v>2088</v>
      </c>
      <c r="C1971" s="77"/>
      <c r="D1971" s="78"/>
      <c r="E1971" s="79"/>
      <c r="F1971" s="80"/>
      <c r="G1971" s="77"/>
      <c r="H1971" s="76"/>
      <c r="I1971" s="81"/>
      <c r="J1971" s="81"/>
      <c r="K1971" s="36"/>
      <c r="L1971" s="82"/>
      <c r="M1971" s="82"/>
      <c r="N1971" s="83"/>
      <c r="O1971" s="68" t="s">
        <v>201</v>
      </c>
      <c r="P1971" s="70">
        <v>43975.842997685184</v>
      </c>
      <c r="Q1971" s="68" t="s">
        <v>3291</v>
      </c>
      <c r="R1971" s="68"/>
      <c r="S1971" s="68"/>
      <c r="T1971" s="68"/>
      <c r="U1971" s="70">
        <v>43975.842997685184</v>
      </c>
      <c r="V1971" s="71" t="s">
        <v>6882</v>
      </c>
      <c r="W1971" s="68"/>
      <c r="X1971" s="68"/>
      <c r="Y1971" s="73" t="s">
        <v>8882</v>
      </c>
      <c r="Z1971" s="68"/>
    </row>
    <row r="1972" spans="1:26" x14ac:dyDescent="0.25">
      <c r="A1972" s="66" t="s">
        <v>1664</v>
      </c>
      <c r="B1972" s="66" t="s">
        <v>2983</v>
      </c>
      <c r="C1972" s="77"/>
      <c r="D1972" s="78"/>
      <c r="E1972" s="79"/>
      <c r="F1972" s="80"/>
      <c r="G1972" s="77"/>
      <c r="H1972" s="76"/>
      <c r="I1972" s="81"/>
      <c r="J1972" s="81"/>
      <c r="K1972" s="36"/>
      <c r="L1972" s="82"/>
      <c r="M1972" s="82"/>
      <c r="N1972" s="83"/>
      <c r="O1972" s="68" t="s">
        <v>201</v>
      </c>
      <c r="P1972" s="70">
        <v>43975.843472222223</v>
      </c>
      <c r="Q1972" s="68" t="s">
        <v>4496</v>
      </c>
      <c r="R1972" s="68"/>
      <c r="S1972" s="68"/>
      <c r="T1972" s="68"/>
      <c r="U1972" s="70">
        <v>43975.843472222223</v>
      </c>
      <c r="V1972" s="71" t="s">
        <v>6883</v>
      </c>
      <c r="W1972" s="68"/>
      <c r="X1972" s="68"/>
      <c r="Y1972" s="73" t="s">
        <v>8883</v>
      </c>
      <c r="Z1972" s="68"/>
    </row>
    <row r="1973" spans="1:26" x14ac:dyDescent="0.25">
      <c r="A1973" s="66" t="s">
        <v>1664</v>
      </c>
      <c r="B1973" s="66" t="s">
        <v>1983</v>
      </c>
      <c r="C1973" s="77"/>
      <c r="D1973" s="78"/>
      <c r="E1973" s="79"/>
      <c r="F1973" s="80"/>
      <c r="G1973" s="77"/>
      <c r="H1973" s="76"/>
      <c r="I1973" s="81"/>
      <c r="J1973" s="81"/>
      <c r="K1973" s="36"/>
      <c r="L1973" s="82"/>
      <c r="M1973" s="82"/>
      <c r="N1973" s="83"/>
      <c r="O1973" s="68" t="s">
        <v>201</v>
      </c>
      <c r="P1973" s="70">
        <v>43975.843425925923</v>
      </c>
      <c r="Q1973" s="68" t="s">
        <v>3835</v>
      </c>
      <c r="R1973" s="68"/>
      <c r="S1973" s="68"/>
      <c r="T1973" s="68"/>
      <c r="U1973" s="70">
        <v>43975.843425925923</v>
      </c>
      <c r="V1973" s="71" t="s">
        <v>6884</v>
      </c>
      <c r="W1973" s="68"/>
      <c r="X1973" s="68"/>
      <c r="Y1973" s="73" t="s">
        <v>8884</v>
      </c>
      <c r="Z1973" s="68"/>
    </row>
    <row r="1974" spans="1:26" x14ac:dyDescent="0.25">
      <c r="A1974" s="66" t="s">
        <v>1664</v>
      </c>
      <c r="B1974" s="66" t="s">
        <v>2200</v>
      </c>
      <c r="C1974" s="77"/>
      <c r="D1974" s="78"/>
      <c r="E1974" s="79"/>
      <c r="F1974" s="80"/>
      <c r="G1974" s="77"/>
      <c r="H1974" s="76"/>
      <c r="I1974" s="81"/>
      <c r="J1974" s="81"/>
      <c r="K1974" s="36"/>
      <c r="L1974" s="82"/>
      <c r="M1974" s="82"/>
      <c r="N1974" s="83"/>
      <c r="O1974" s="68" t="s">
        <v>201</v>
      </c>
      <c r="P1974" s="70">
        <v>43975.843425925923</v>
      </c>
      <c r="Q1974" s="68" t="s">
        <v>3835</v>
      </c>
      <c r="R1974" s="68"/>
      <c r="S1974" s="68"/>
      <c r="T1974" s="68"/>
      <c r="U1974" s="70">
        <v>43975.843425925923</v>
      </c>
      <c r="V1974" s="71" t="s">
        <v>6884</v>
      </c>
      <c r="W1974" s="68"/>
      <c r="X1974" s="68"/>
      <c r="Y1974" s="73" t="s">
        <v>8884</v>
      </c>
      <c r="Z1974" s="68"/>
    </row>
    <row r="1975" spans="1:26" x14ac:dyDescent="0.25">
      <c r="A1975" s="66" t="s">
        <v>1665</v>
      </c>
      <c r="B1975" s="66" t="s">
        <v>1976</v>
      </c>
      <c r="C1975" s="77"/>
      <c r="D1975" s="78"/>
      <c r="E1975" s="79"/>
      <c r="F1975" s="80"/>
      <c r="G1975" s="77"/>
      <c r="H1975" s="76"/>
      <c r="I1975" s="81"/>
      <c r="J1975" s="81"/>
      <c r="K1975" s="36"/>
      <c r="L1975" s="82"/>
      <c r="M1975" s="82"/>
      <c r="N1975" s="83"/>
      <c r="O1975" s="68" t="s">
        <v>201</v>
      </c>
      <c r="P1975" s="70">
        <v>43975.843472222223</v>
      </c>
      <c r="Q1975" s="68" t="s">
        <v>4157</v>
      </c>
      <c r="R1975" s="68"/>
      <c r="S1975" s="68"/>
      <c r="T1975" s="68"/>
      <c r="U1975" s="70">
        <v>43975.843472222223</v>
      </c>
      <c r="V1975" s="71" t="s">
        <v>6885</v>
      </c>
      <c r="W1975" s="68"/>
      <c r="X1975" s="68"/>
      <c r="Y1975" s="73" t="s">
        <v>8885</v>
      </c>
      <c r="Z1975" s="68"/>
    </row>
    <row r="1976" spans="1:26" x14ac:dyDescent="0.25">
      <c r="A1976" s="66" t="s">
        <v>1666</v>
      </c>
      <c r="B1976" s="66" t="s">
        <v>2087</v>
      </c>
      <c r="C1976" s="77"/>
      <c r="D1976" s="78"/>
      <c r="E1976" s="79"/>
      <c r="F1976" s="80"/>
      <c r="G1976" s="77"/>
      <c r="H1976" s="76"/>
      <c r="I1976" s="81"/>
      <c r="J1976" s="81"/>
      <c r="K1976" s="36"/>
      <c r="L1976" s="82"/>
      <c r="M1976" s="82"/>
      <c r="N1976" s="83"/>
      <c r="O1976" s="68" t="s">
        <v>201</v>
      </c>
      <c r="P1976" s="70">
        <v>43975.843472222223</v>
      </c>
      <c r="Q1976" s="68" t="s">
        <v>3537</v>
      </c>
      <c r="R1976" s="68"/>
      <c r="S1976" s="68"/>
      <c r="T1976" s="68" t="s">
        <v>5209</v>
      </c>
      <c r="U1976" s="70">
        <v>43975.843472222223</v>
      </c>
      <c r="V1976" s="71" t="s">
        <v>6886</v>
      </c>
      <c r="W1976" s="68"/>
      <c r="X1976" s="68"/>
      <c r="Y1976" s="73" t="s">
        <v>8886</v>
      </c>
      <c r="Z1976" s="68"/>
    </row>
    <row r="1977" spans="1:26" x14ac:dyDescent="0.25">
      <c r="A1977" s="66" t="s">
        <v>1667</v>
      </c>
      <c r="B1977" s="66" t="s">
        <v>2087</v>
      </c>
      <c r="C1977" s="77"/>
      <c r="D1977" s="78"/>
      <c r="E1977" s="79"/>
      <c r="F1977" s="80"/>
      <c r="G1977" s="77"/>
      <c r="H1977" s="76"/>
      <c r="I1977" s="81"/>
      <c r="J1977" s="81"/>
      <c r="K1977" s="36"/>
      <c r="L1977" s="82"/>
      <c r="M1977" s="82"/>
      <c r="N1977" s="83"/>
      <c r="O1977" s="68" t="s">
        <v>201</v>
      </c>
      <c r="P1977" s="70">
        <v>43975.843472222223</v>
      </c>
      <c r="Q1977" s="68" t="s">
        <v>3290</v>
      </c>
      <c r="R1977" s="68"/>
      <c r="S1977" s="68"/>
      <c r="T1977" s="68" t="s">
        <v>5217</v>
      </c>
      <c r="U1977" s="70">
        <v>43975.843472222223</v>
      </c>
      <c r="V1977" s="71" t="s">
        <v>6887</v>
      </c>
      <c r="W1977" s="68"/>
      <c r="X1977" s="68"/>
      <c r="Y1977" s="73" t="s">
        <v>8887</v>
      </c>
      <c r="Z1977" s="68"/>
    </row>
    <row r="1978" spans="1:26" x14ac:dyDescent="0.25">
      <c r="A1978" s="66" t="s">
        <v>1668</v>
      </c>
      <c r="B1978" s="66" t="s">
        <v>2984</v>
      </c>
      <c r="C1978" s="77"/>
      <c r="D1978" s="78"/>
      <c r="E1978" s="79"/>
      <c r="F1978" s="80"/>
      <c r="G1978" s="77"/>
      <c r="H1978" s="76"/>
      <c r="I1978" s="81"/>
      <c r="J1978" s="81"/>
      <c r="K1978" s="36"/>
      <c r="L1978" s="82"/>
      <c r="M1978" s="82"/>
      <c r="N1978" s="83"/>
      <c r="O1978" s="68" t="s">
        <v>201</v>
      </c>
      <c r="P1978" s="70">
        <v>43975.843298611115</v>
      </c>
      <c r="Q1978" s="68" t="s">
        <v>4497</v>
      </c>
      <c r="R1978" s="68"/>
      <c r="S1978" s="68"/>
      <c r="T1978" s="68" t="s">
        <v>5212</v>
      </c>
      <c r="U1978" s="70">
        <v>43975.843298611115</v>
      </c>
      <c r="V1978" s="71" t="s">
        <v>6888</v>
      </c>
      <c r="W1978" s="68"/>
      <c r="X1978" s="68"/>
      <c r="Y1978" s="73" t="s">
        <v>8888</v>
      </c>
      <c r="Z1978" s="68"/>
    </row>
    <row r="1979" spans="1:26" x14ac:dyDescent="0.25">
      <c r="A1979" s="66" t="s">
        <v>1668</v>
      </c>
      <c r="B1979" s="66" t="s">
        <v>2985</v>
      </c>
      <c r="C1979" s="77"/>
      <c r="D1979" s="78"/>
      <c r="E1979" s="79"/>
      <c r="F1979" s="80"/>
      <c r="G1979" s="77"/>
      <c r="H1979" s="76"/>
      <c r="I1979" s="81"/>
      <c r="J1979" s="81"/>
      <c r="K1979" s="36"/>
      <c r="L1979" s="82"/>
      <c r="M1979" s="82"/>
      <c r="N1979" s="83"/>
      <c r="O1979" s="68" t="s">
        <v>201</v>
      </c>
      <c r="P1979" s="70">
        <v>43975.843414351853</v>
      </c>
      <c r="Q1979" s="68" t="s">
        <v>4498</v>
      </c>
      <c r="R1979" s="68"/>
      <c r="S1979" s="68"/>
      <c r="T1979" s="68"/>
      <c r="U1979" s="70">
        <v>43975.843414351853</v>
      </c>
      <c r="V1979" s="71" t="s">
        <v>6889</v>
      </c>
      <c r="W1979" s="68"/>
      <c r="X1979" s="68"/>
      <c r="Y1979" s="73" t="s">
        <v>8889</v>
      </c>
      <c r="Z1979" s="68"/>
    </row>
    <row r="1980" spans="1:26" x14ac:dyDescent="0.25">
      <c r="A1980" s="66" t="s">
        <v>1668</v>
      </c>
      <c r="B1980" s="66" t="s">
        <v>2986</v>
      </c>
      <c r="C1980" s="77"/>
      <c r="D1980" s="78"/>
      <c r="E1980" s="79"/>
      <c r="F1980" s="80"/>
      <c r="G1980" s="77"/>
      <c r="H1980" s="76"/>
      <c r="I1980" s="81"/>
      <c r="J1980" s="81"/>
      <c r="K1980" s="36"/>
      <c r="L1980" s="82"/>
      <c r="M1980" s="82"/>
      <c r="N1980" s="83"/>
      <c r="O1980" s="68" t="s">
        <v>201</v>
      </c>
      <c r="P1980" s="70">
        <v>43975.843472222223</v>
      </c>
      <c r="Q1980" s="68" t="s">
        <v>4499</v>
      </c>
      <c r="R1980" s="68"/>
      <c r="S1980" s="68"/>
      <c r="T1980" s="68"/>
      <c r="U1980" s="70">
        <v>43975.843472222223</v>
      </c>
      <c r="V1980" s="71" t="s">
        <v>6890</v>
      </c>
      <c r="W1980" s="68"/>
      <c r="X1980" s="68"/>
      <c r="Y1980" s="73" t="s">
        <v>8890</v>
      </c>
      <c r="Z1980" s="68"/>
    </row>
    <row r="1981" spans="1:26" x14ac:dyDescent="0.25">
      <c r="A1981" s="66" t="s">
        <v>1669</v>
      </c>
      <c r="B1981" s="66" t="s">
        <v>2987</v>
      </c>
      <c r="C1981" s="77"/>
      <c r="D1981" s="78"/>
      <c r="E1981" s="79"/>
      <c r="F1981" s="80"/>
      <c r="G1981" s="77"/>
      <c r="H1981" s="76"/>
      <c r="I1981" s="81"/>
      <c r="J1981" s="81"/>
      <c r="K1981" s="36"/>
      <c r="L1981" s="82"/>
      <c r="M1981" s="82"/>
      <c r="N1981" s="83"/>
      <c r="O1981" s="68" t="s">
        <v>201</v>
      </c>
      <c r="P1981" s="70">
        <v>43975.843472222223</v>
      </c>
      <c r="Q1981" s="68" t="s">
        <v>4500</v>
      </c>
      <c r="R1981" s="68"/>
      <c r="S1981" s="68"/>
      <c r="T1981" s="68"/>
      <c r="U1981" s="70">
        <v>43975.843472222223</v>
      </c>
      <c r="V1981" s="71" t="s">
        <v>6891</v>
      </c>
      <c r="W1981" s="68"/>
      <c r="X1981" s="68"/>
      <c r="Y1981" s="73" t="s">
        <v>8891</v>
      </c>
      <c r="Z1981" s="68"/>
    </row>
    <row r="1982" spans="1:26" x14ac:dyDescent="0.25">
      <c r="A1982" s="66" t="s">
        <v>1670</v>
      </c>
      <c r="B1982" s="66" t="s">
        <v>1670</v>
      </c>
      <c r="C1982" s="77"/>
      <c r="D1982" s="78"/>
      <c r="E1982" s="79"/>
      <c r="F1982" s="80"/>
      <c r="G1982" s="77"/>
      <c r="H1982" s="76"/>
      <c r="I1982" s="81"/>
      <c r="J1982" s="81"/>
      <c r="K1982" s="36"/>
      <c r="L1982" s="82"/>
      <c r="M1982" s="82"/>
      <c r="N1982" s="83"/>
      <c r="O1982" s="68" t="s">
        <v>186</v>
      </c>
      <c r="P1982" s="70">
        <v>43975.843472222223</v>
      </c>
      <c r="Q1982" s="68" t="s">
        <v>4501</v>
      </c>
      <c r="R1982" s="68"/>
      <c r="S1982" s="68"/>
      <c r="T1982" s="68"/>
      <c r="U1982" s="70">
        <v>43975.843472222223</v>
      </c>
      <c r="V1982" s="71" t="s">
        <v>6892</v>
      </c>
      <c r="W1982" s="68"/>
      <c r="X1982" s="68"/>
      <c r="Y1982" s="73" t="s">
        <v>8892</v>
      </c>
      <c r="Z1982" s="68"/>
    </row>
    <row r="1983" spans="1:26" x14ac:dyDescent="0.25">
      <c r="A1983" s="66" t="s">
        <v>1671</v>
      </c>
      <c r="B1983" s="66" t="s">
        <v>2988</v>
      </c>
      <c r="C1983" s="77"/>
      <c r="D1983" s="78"/>
      <c r="E1983" s="79"/>
      <c r="F1983" s="80"/>
      <c r="G1983" s="77"/>
      <c r="H1983" s="76"/>
      <c r="I1983" s="81"/>
      <c r="J1983" s="81"/>
      <c r="K1983" s="36"/>
      <c r="L1983" s="82"/>
      <c r="M1983" s="82"/>
      <c r="N1983" s="83"/>
      <c r="O1983" s="68" t="s">
        <v>201</v>
      </c>
      <c r="P1983" s="70">
        <v>43975.8434837963</v>
      </c>
      <c r="Q1983" s="68" t="s">
        <v>4502</v>
      </c>
      <c r="R1983" s="68"/>
      <c r="S1983" s="68"/>
      <c r="T1983" s="68"/>
      <c r="U1983" s="70">
        <v>43975.8434837963</v>
      </c>
      <c r="V1983" s="71" t="s">
        <v>6893</v>
      </c>
      <c r="W1983" s="68"/>
      <c r="X1983" s="68"/>
      <c r="Y1983" s="73" t="s">
        <v>8893</v>
      </c>
      <c r="Z1983" s="68"/>
    </row>
    <row r="1984" spans="1:26" x14ac:dyDescent="0.25">
      <c r="A1984" s="66" t="s">
        <v>1672</v>
      </c>
      <c r="B1984" s="66" t="s">
        <v>2543</v>
      </c>
      <c r="C1984" s="77"/>
      <c r="D1984" s="78"/>
      <c r="E1984" s="79"/>
      <c r="F1984" s="80"/>
      <c r="G1984" s="77"/>
      <c r="H1984" s="76"/>
      <c r="I1984" s="81"/>
      <c r="J1984" s="81"/>
      <c r="K1984" s="36"/>
      <c r="L1984" s="82"/>
      <c r="M1984" s="82"/>
      <c r="N1984" s="83"/>
      <c r="O1984" s="68" t="s">
        <v>201</v>
      </c>
      <c r="P1984" s="70">
        <v>43975.843414351853</v>
      </c>
      <c r="Q1984" s="68" t="s">
        <v>4503</v>
      </c>
      <c r="R1984" s="68"/>
      <c r="S1984" s="68"/>
      <c r="T1984" s="68"/>
      <c r="U1984" s="70">
        <v>43975.843414351853</v>
      </c>
      <c r="V1984" s="71" t="s">
        <v>6894</v>
      </c>
      <c r="W1984" s="68"/>
      <c r="X1984" s="68"/>
      <c r="Y1984" s="73" t="s">
        <v>8894</v>
      </c>
      <c r="Z1984" s="68"/>
    </row>
    <row r="1985" spans="1:26" x14ac:dyDescent="0.25">
      <c r="A1985" s="66" t="s">
        <v>1672</v>
      </c>
      <c r="B1985" s="66" t="s">
        <v>2896</v>
      </c>
      <c r="C1985" s="77"/>
      <c r="D1985" s="78"/>
      <c r="E1985" s="79"/>
      <c r="F1985" s="80"/>
      <c r="G1985" s="77"/>
      <c r="H1985" s="76"/>
      <c r="I1985" s="81"/>
      <c r="J1985" s="81"/>
      <c r="K1985" s="36"/>
      <c r="L1985" s="82"/>
      <c r="M1985" s="82"/>
      <c r="N1985" s="83"/>
      <c r="O1985" s="68" t="s">
        <v>201</v>
      </c>
      <c r="P1985" s="70">
        <v>43975.8434837963</v>
      </c>
      <c r="Q1985" s="68" t="s">
        <v>4376</v>
      </c>
      <c r="R1985" s="68"/>
      <c r="S1985" s="68"/>
      <c r="T1985" s="68"/>
      <c r="U1985" s="70">
        <v>43975.8434837963</v>
      </c>
      <c r="V1985" s="71" t="s">
        <v>6895</v>
      </c>
      <c r="W1985" s="68"/>
      <c r="X1985" s="68"/>
      <c r="Y1985" s="73" t="s">
        <v>8895</v>
      </c>
      <c r="Z1985" s="68"/>
    </row>
    <row r="1986" spans="1:26" x14ac:dyDescent="0.25">
      <c r="A1986" s="66" t="s">
        <v>1673</v>
      </c>
      <c r="B1986" s="66" t="s">
        <v>1673</v>
      </c>
      <c r="C1986" s="77"/>
      <c r="D1986" s="78"/>
      <c r="E1986" s="79"/>
      <c r="F1986" s="80"/>
      <c r="G1986" s="77"/>
      <c r="H1986" s="76"/>
      <c r="I1986" s="81"/>
      <c r="J1986" s="81"/>
      <c r="K1986" s="36"/>
      <c r="L1986" s="82"/>
      <c r="M1986" s="82"/>
      <c r="N1986" s="83"/>
      <c r="O1986" s="68" t="s">
        <v>186</v>
      </c>
      <c r="P1986" s="70">
        <v>43975.8434837963</v>
      </c>
      <c r="Q1986" s="68" t="s">
        <v>4504</v>
      </c>
      <c r="R1986" s="68"/>
      <c r="S1986" s="68"/>
      <c r="T1986" s="68"/>
      <c r="U1986" s="70">
        <v>43975.8434837963</v>
      </c>
      <c r="V1986" s="71" t="s">
        <v>6896</v>
      </c>
      <c r="W1986" s="68"/>
      <c r="X1986" s="68"/>
      <c r="Y1986" s="73" t="s">
        <v>8896</v>
      </c>
      <c r="Z1986" s="68"/>
    </row>
    <row r="1987" spans="1:26" x14ac:dyDescent="0.25">
      <c r="A1987" s="66" t="s">
        <v>1674</v>
      </c>
      <c r="B1987" s="66" t="s">
        <v>1674</v>
      </c>
      <c r="C1987" s="77"/>
      <c r="D1987" s="78"/>
      <c r="E1987" s="79"/>
      <c r="F1987" s="80"/>
      <c r="G1987" s="77"/>
      <c r="H1987" s="76"/>
      <c r="I1987" s="81"/>
      <c r="J1987" s="81"/>
      <c r="K1987" s="36"/>
      <c r="L1987" s="82"/>
      <c r="M1987" s="82"/>
      <c r="N1987" s="83"/>
      <c r="O1987" s="68" t="s">
        <v>186</v>
      </c>
      <c r="P1987" s="70">
        <v>43975.8434837963</v>
      </c>
      <c r="Q1987" s="68" t="s">
        <v>4505</v>
      </c>
      <c r="R1987" s="68"/>
      <c r="S1987" s="68"/>
      <c r="T1987" s="68"/>
      <c r="U1987" s="70">
        <v>43975.8434837963</v>
      </c>
      <c r="V1987" s="71" t="s">
        <v>6897</v>
      </c>
      <c r="W1987" s="68"/>
      <c r="X1987" s="68"/>
      <c r="Y1987" s="73" t="s">
        <v>8897</v>
      </c>
      <c r="Z1987" s="68"/>
    </row>
    <row r="1988" spans="1:26" x14ac:dyDescent="0.25">
      <c r="A1988" s="66" t="s">
        <v>1675</v>
      </c>
      <c r="B1988" s="66" t="s">
        <v>2087</v>
      </c>
      <c r="C1988" s="77"/>
      <c r="D1988" s="78"/>
      <c r="E1988" s="79"/>
      <c r="F1988" s="80"/>
      <c r="G1988" s="77"/>
      <c r="H1988" s="76"/>
      <c r="I1988" s="81"/>
      <c r="J1988" s="81"/>
      <c r="K1988" s="36"/>
      <c r="L1988" s="82"/>
      <c r="M1988" s="82"/>
      <c r="N1988" s="83"/>
      <c r="O1988" s="68" t="s">
        <v>201</v>
      </c>
      <c r="P1988" s="70">
        <v>43975.8434837963</v>
      </c>
      <c r="Q1988" s="68" t="s">
        <v>3290</v>
      </c>
      <c r="R1988" s="68"/>
      <c r="S1988" s="68"/>
      <c r="T1988" s="68" t="s">
        <v>5217</v>
      </c>
      <c r="U1988" s="70">
        <v>43975.8434837963</v>
      </c>
      <c r="V1988" s="71" t="s">
        <v>6898</v>
      </c>
      <c r="W1988" s="68"/>
      <c r="X1988" s="68"/>
      <c r="Y1988" s="73" t="s">
        <v>8898</v>
      </c>
      <c r="Z1988" s="68"/>
    </row>
    <row r="1989" spans="1:26" x14ac:dyDescent="0.25">
      <c r="A1989" s="66" t="s">
        <v>1676</v>
      </c>
      <c r="B1989" s="66" t="s">
        <v>2275</v>
      </c>
      <c r="C1989" s="77"/>
      <c r="D1989" s="78"/>
      <c r="E1989" s="79"/>
      <c r="F1989" s="80"/>
      <c r="G1989" s="77"/>
      <c r="H1989" s="76"/>
      <c r="I1989" s="81"/>
      <c r="J1989" s="81"/>
      <c r="K1989" s="36"/>
      <c r="L1989" s="82"/>
      <c r="M1989" s="82"/>
      <c r="N1989" s="83"/>
      <c r="O1989" s="68" t="s">
        <v>202</v>
      </c>
      <c r="P1989" s="70">
        <v>43975.8434837963</v>
      </c>
      <c r="Q1989" s="68" t="s">
        <v>4506</v>
      </c>
      <c r="R1989" s="71" t="s">
        <v>5128</v>
      </c>
      <c r="S1989" s="68" t="s">
        <v>203</v>
      </c>
      <c r="T1989" s="68"/>
      <c r="U1989" s="70">
        <v>43975.8434837963</v>
      </c>
      <c r="V1989" s="71" t="s">
        <v>6899</v>
      </c>
      <c r="W1989" s="68"/>
      <c r="X1989" s="68"/>
      <c r="Y1989" s="73" t="s">
        <v>8899</v>
      </c>
      <c r="Z1989" s="73" t="s">
        <v>9564</v>
      </c>
    </row>
    <row r="1990" spans="1:26" x14ac:dyDescent="0.25">
      <c r="A1990" s="66" t="s">
        <v>1677</v>
      </c>
      <c r="B1990" s="66" t="s">
        <v>1677</v>
      </c>
      <c r="C1990" s="77"/>
      <c r="D1990" s="78"/>
      <c r="E1990" s="79"/>
      <c r="F1990" s="80"/>
      <c r="G1990" s="77"/>
      <c r="H1990" s="76"/>
      <c r="I1990" s="81"/>
      <c r="J1990" s="81"/>
      <c r="K1990" s="36"/>
      <c r="L1990" s="82"/>
      <c r="M1990" s="82"/>
      <c r="N1990" s="83"/>
      <c r="O1990" s="68" t="s">
        <v>186</v>
      </c>
      <c r="P1990" s="70">
        <v>43975.8434837963</v>
      </c>
      <c r="Q1990" s="68" t="s">
        <v>4507</v>
      </c>
      <c r="R1990" s="68"/>
      <c r="S1990" s="68"/>
      <c r="T1990" s="68"/>
      <c r="U1990" s="70">
        <v>43975.8434837963</v>
      </c>
      <c r="V1990" s="71" t="s">
        <v>6900</v>
      </c>
      <c r="W1990" s="68"/>
      <c r="X1990" s="68"/>
      <c r="Y1990" s="73" t="s">
        <v>8900</v>
      </c>
      <c r="Z1990" s="68"/>
    </row>
    <row r="1991" spans="1:26" x14ac:dyDescent="0.25">
      <c r="A1991" s="66" t="s">
        <v>1678</v>
      </c>
      <c r="B1991" s="66" t="s">
        <v>1678</v>
      </c>
      <c r="C1991" s="77"/>
      <c r="D1991" s="78"/>
      <c r="E1991" s="79"/>
      <c r="F1991" s="80"/>
      <c r="G1991" s="77"/>
      <c r="H1991" s="76"/>
      <c r="I1991" s="81"/>
      <c r="J1991" s="81"/>
      <c r="K1991" s="36"/>
      <c r="L1991" s="82"/>
      <c r="M1991" s="82"/>
      <c r="N1991" s="83"/>
      <c r="O1991" s="68" t="s">
        <v>186</v>
      </c>
      <c r="P1991" s="70">
        <v>43975.8434837963</v>
      </c>
      <c r="Q1991" s="68" t="s">
        <v>4508</v>
      </c>
      <c r="R1991" s="71" t="s">
        <v>5129</v>
      </c>
      <c r="S1991" s="68" t="s">
        <v>203</v>
      </c>
      <c r="T1991" s="68"/>
      <c r="U1991" s="70">
        <v>43975.8434837963</v>
      </c>
      <c r="V1991" s="71" t="s">
        <v>6901</v>
      </c>
      <c r="W1991" s="68"/>
      <c r="X1991" s="68"/>
      <c r="Y1991" s="73" t="s">
        <v>8901</v>
      </c>
      <c r="Z1991" s="68"/>
    </row>
    <row r="1992" spans="1:26" x14ac:dyDescent="0.25">
      <c r="A1992" s="66" t="s">
        <v>1679</v>
      </c>
      <c r="B1992" s="66" t="s">
        <v>1983</v>
      </c>
      <c r="C1992" s="77"/>
      <c r="D1992" s="78"/>
      <c r="E1992" s="79"/>
      <c r="F1992" s="80"/>
      <c r="G1992" s="77"/>
      <c r="H1992" s="76"/>
      <c r="I1992" s="81"/>
      <c r="J1992" s="81"/>
      <c r="K1992" s="36"/>
      <c r="L1992" s="82"/>
      <c r="M1992" s="82"/>
      <c r="N1992" s="83"/>
      <c r="O1992" s="68" t="s">
        <v>201</v>
      </c>
      <c r="P1992" s="70">
        <v>43975.8434837963</v>
      </c>
      <c r="Q1992" s="68" t="s">
        <v>3427</v>
      </c>
      <c r="R1992" s="68"/>
      <c r="S1992" s="68"/>
      <c r="T1992" s="68"/>
      <c r="U1992" s="70">
        <v>43975.8434837963</v>
      </c>
      <c r="V1992" s="71" t="s">
        <v>6902</v>
      </c>
      <c r="W1992" s="68"/>
      <c r="X1992" s="68"/>
      <c r="Y1992" s="73" t="s">
        <v>8902</v>
      </c>
      <c r="Z1992" s="68"/>
    </row>
    <row r="1993" spans="1:26" x14ac:dyDescent="0.25">
      <c r="A1993" s="66" t="s">
        <v>1680</v>
      </c>
      <c r="B1993" s="66" t="s">
        <v>2989</v>
      </c>
      <c r="C1993" s="77"/>
      <c r="D1993" s="78"/>
      <c r="E1993" s="79"/>
      <c r="F1993" s="80"/>
      <c r="G1993" s="77"/>
      <c r="H1993" s="76"/>
      <c r="I1993" s="81"/>
      <c r="J1993" s="81"/>
      <c r="K1993" s="36"/>
      <c r="L1993" s="82"/>
      <c r="M1993" s="82"/>
      <c r="N1993" s="83"/>
      <c r="O1993" s="68" t="s">
        <v>201</v>
      </c>
      <c r="P1993" s="70">
        <v>43975.8434837963</v>
      </c>
      <c r="Q1993" s="68" t="s">
        <v>4509</v>
      </c>
      <c r="R1993" s="68"/>
      <c r="S1993" s="68"/>
      <c r="T1993" s="68"/>
      <c r="U1993" s="70">
        <v>43975.8434837963</v>
      </c>
      <c r="V1993" s="71" t="s">
        <v>6903</v>
      </c>
      <c r="W1993" s="68"/>
      <c r="X1993" s="68"/>
      <c r="Y1993" s="73" t="s">
        <v>8903</v>
      </c>
      <c r="Z1993" s="68"/>
    </row>
    <row r="1994" spans="1:26" x14ac:dyDescent="0.25">
      <c r="A1994" s="66" t="s">
        <v>1681</v>
      </c>
      <c r="B1994" s="66" t="s">
        <v>725</v>
      </c>
      <c r="C1994" s="77"/>
      <c r="D1994" s="78"/>
      <c r="E1994" s="79"/>
      <c r="F1994" s="80"/>
      <c r="G1994" s="77"/>
      <c r="H1994" s="76"/>
      <c r="I1994" s="81"/>
      <c r="J1994" s="81"/>
      <c r="K1994" s="36"/>
      <c r="L1994" s="82"/>
      <c r="M1994" s="82"/>
      <c r="N1994" s="83"/>
      <c r="O1994" s="68" t="s">
        <v>201</v>
      </c>
      <c r="P1994" s="70">
        <v>43975.8434837963</v>
      </c>
      <c r="Q1994" s="68" t="s">
        <v>4510</v>
      </c>
      <c r="R1994" s="68"/>
      <c r="S1994" s="68"/>
      <c r="T1994" s="68"/>
      <c r="U1994" s="70">
        <v>43975.8434837963</v>
      </c>
      <c r="V1994" s="71" t="s">
        <v>6904</v>
      </c>
      <c r="W1994" s="68"/>
      <c r="X1994" s="68"/>
      <c r="Y1994" s="73" t="s">
        <v>8904</v>
      </c>
      <c r="Z1994" s="68"/>
    </row>
    <row r="1995" spans="1:26" x14ac:dyDescent="0.25">
      <c r="A1995" s="66" t="s">
        <v>1682</v>
      </c>
      <c r="B1995" s="66" t="s">
        <v>2087</v>
      </c>
      <c r="C1995" s="77"/>
      <c r="D1995" s="78"/>
      <c r="E1995" s="79"/>
      <c r="F1995" s="80"/>
      <c r="G1995" s="77"/>
      <c r="H1995" s="76"/>
      <c r="I1995" s="81"/>
      <c r="J1995" s="81"/>
      <c r="K1995" s="36"/>
      <c r="L1995" s="82"/>
      <c r="M1995" s="82"/>
      <c r="N1995" s="83"/>
      <c r="O1995" s="68" t="s">
        <v>201</v>
      </c>
      <c r="P1995" s="70">
        <v>43975.8434837963</v>
      </c>
      <c r="Q1995" s="68" t="s">
        <v>3290</v>
      </c>
      <c r="R1995" s="68"/>
      <c r="S1995" s="68"/>
      <c r="T1995" s="68" t="s">
        <v>5217</v>
      </c>
      <c r="U1995" s="70">
        <v>43975.8434837963</v>
      </c>
      <c r="V1995" s="71" t="s">
        <v>6905</v>
      </c>
      <c r="W1995" s="68"/>
      <c r="X1995" s="68"/>
      <c r="Y1995" s="73" t="s">
        <v>8905</v>
      </c>
      <c r="Z1995" s="68"/>
    </row>
    <row r="1996" spans="1:26" x14ac:dyDescent="0.25">
      <c r="A1996" s="66" t="s">
        <v>1683</v>
      </c>
      <c r="B1996" s="66" t="s">
        <v>2087</v>
      </c>
      <c r="C1996" s="77"/>
      <c r="D1996" s="78"/>
      <c r="E1996" s="79"/>
      <c r="F1996" s="80"/>
      <c r="G1996" s="77"/>
      <c r="H1996" s="76"/>
      <c r="I1996" s="81"/>
      <c r="J1996" s="81"/>
      <c r="K1996" s="36"/>
      <c r="L1996" s="82"/>
      <c r="M1996" s="82"/>
      <c r="N1996" s="83"/>
      <c r="O1996" s="68" t="s">
        <v>201</v>
      </c>
      <c r="P1996" s="70">
        <v>43975.8434837963</v>
      </c>
      <c r="Q1996" s="68" t="s">
        <v>3290</v>
      </c>
      <c r="R1996" s="68"/>
      <c r="S1996" s="68"/>
      <c r="T1996" s="68" t="s">
        <v>5217</v>
      </c>
      <c r="U1996" s="70">
        <v>43975.8434837963</v>
      </c>
      <c r="V1996" s="71" t="s">
        <v>6906</v>
      </c>
      <c r="W1996" s="68"/>
      <c r="X1996" s="68"/>
      <c r="Y1996" s="73" t="s">
        <v>8906</v>
      </c>
      <c r="Z1996" s="68"/>
    </row>
    <row r="1997" spans="1:26" x14ac:dyDescent="0.25">
      <c r="A1997" s="66" t="s">
        <v>1684</v>
      </c>
      <c r="B1997" s="66" t="s">
        <v>1684</v>
      </c>
      <c r="C1997" s="77"/>
      <c r="D1997" s="78"/>
      <c r="E1997" s="79"/>
      <c r="F1997" s="80"/>
      <c r="G1997" s="77"/>
      <c r="H1997" s="76"/>
      <c r="I1997" s="81"/>
      <c r="J1997" s="81"/>
      <c r="K1997" s="36"/>
      <c r="L1997" s="82"/>
      <c r="M1997" s="82"/>
      <c r="N1997" s="83"/>
      <c r="O1997" s="68" t="s">
        <v>186</v>
      </c>
      <c r="P1997" s="70">
        <v>43975.843090277776</v>
      </c>
      <c r="Q1997" s="68" t="s">
        <v>4511</v>
      </c>
      <c r="R1997" s="71" t="s">
        <v>5130</v>
      </c>
      <c r="S1997" s="68" t="s">
        <v>203</v>
      </c>
      <c r="T1997" s="68" t="s">
        <v>5213</v>
      </c>
      <c r="U1997" s="70">
        <v>43975.843090277776</v>
      </c>
      <c r="V1997" s="71" t="s">
        <v>6907</v>
      </c>
      <c r="W1997" s="68"/>
      <c r="X1997" s="68"/>
      <c r="Y1997" s="73" t="s">
        <v>8907</v>
      </c>
      <c r="Z1997" s="68"/>
    </row>
    <row r="1998" spans="1:26" x14ac:dyDescent="0.25">
      <c r="A1998" s="66" t="s">
        <v>1685</v>
      </c>
      <c r="B1998" s="66" t="s">
        <v>1684</v>
      </c>
      <c r="C1998" s="77"/>
      <c r="D1998" s="78"/>
      <c r="E1998" s="79"/>
      <c r="F1998" s="80"/>
      <c r="G1998" s="77"/>
      <c r="H1998" s="76"/>
      <c r="I1998" s="81"/>
      <c r="J1998" s="81"/>
      <c r="K1998" s="36"/>
      <c r="L1998" s="82"/>
      <c r="M1998" s="82"/>
      <c r="N1998" s="83"/>
      <c r="O1998" s="68" t="s">
        <v>201</v>
      </c>
      <c r="P1998" s="70">
        <v>43975.8434837963</v>
      </c>
      <c r="Q1998" s="68" t="s">
        <v>3945</v>
      </c>
      <c r="R1998" s="68"/>
      <c r="S1998" s="68"/>
      <c r="T1998" s="68" t="s">
        <v>5213</v>
      </c>
      <c r="U1998" s="70">
        <v>43975.8434837963</v>
      </c>
      <c r="V1998" s="71" t="s">
        <v>6908</v>
      </c>
      <c r="W1998" s="68"/>
      <c r="X1998" s="68"/>
      <c r="Y1998" s="73" t="s">
        <v>8908</v>
      </c>
      <c r="Z1998" s="68"/>
    </row>
    <row r="1999" spans="1:26" x14ac:dyDescent="0.25">
      <c r="A1999" s="66" t="s">
        <v>1686</v>
      </c>
      <c r="B1999" s="66" t="s">
        <v>2336</v>
      </c>
      <c r="C1999" s="77"/>
      <c r="D1999" s="78"/>
      <c r="E1999" s="79"/>
      <c r="F1999" s="80"/>
      <c r="G1999" s="77"/>
      <c r="H1999" s="76"/>
      <c r="I1999" s="81"/>
      <c r="J1999" s="81"/>
      <c r="K1999" s="36"/>
      <c r="L1999" s="82"/>
      <c r="M1999" s="82"/>
      <c r="N1999" s="83"/>
      <c r="O1999" s="68" t="s">
        <v>201</v>
      </c>
      <c r="P1999" s="70">
        <v>43975.843449074076</v>
      </c>
      <c r="Q1999" s="68" t="s">
        <v>4512</v>
      </c>
      <c r="R1999" s="68"/>
      <c r="S1999" s="68"/>
      <c r="T1999" s="68"/>
      <c r="U1999" s="70">
        <v>43975.843449074076</v>
      </c>
      <c r="V1999" s="71" t="s">
        <v>6909</v>
      </c>
      <c r="W1999" s="68"/>
      <c r="X1999" s="68"/>
      <c r="Y1999" s="73" t="s">
        <v>8909</v>
      </c>
      <c r="Z1999" s="68"/>
    </row>
    <row r="2000" spans="1:26" x14ac:dyDescent="0.25">
      <c r="A2000" s="66" t="s">
        <v>1686</v>
      </c>
      <c r="B2000" s="66" t="s">
        <v>2337</v>
      </c>
      <c r="C2000" s="77"/>
      <c r="D2000" s="78"/>
      <c r="E2000" s="79"/>
      <c r="F2000" s="80"/>
      <c r="G2000" s="77"/>
      <c r="H2000" s="76"/>
      <c r="I2000" s="81"/>
      <c r="J2000" s="81"/>
      <c r="K2000" s="36"/>
      <c r="L2000" s="82"/>
      <c r="M2000" s="82"/>
      <c r="N2000" s="83"/>
      <c r="O2000" s="68" t="s">
        <v>201</v>
      </c>
      <c r="P2000" s="70">
        <v>43975.843449074076</v>
      </c>
      <c r="Q2000" s="68" t="s">
        <v>4512</v>
      </c>
      <c r="R2000" s="68"/>
      <c r="S2000" s="68"/>
      <c r="T2000" s="68"/>
      <c r="U2000" s="70">
        <v>43975.843449074076</v>
      </c>
      <c r="V2000" s="71" t="s">
        <v>6909</v>
      </c>
      <c r="W2000" s="68"/>
      <c r="X2000" s="68"/>
      <c r="Y2000" s="73" t="s">
        <v>8909</v>
      </c>
      <c r="Z2000" s="68"/>
    </row>
    <row r="2001" spans="1:26" x14ac:dyDescent="0.25">
      <c r="A2001" s="66" t="s">
        <v>1686</v>
      </c>
      <c r="B2001" s="66" t="s">
        <v>2338</v>
      </c>
      <c r="C2001" s="77"/>
      <c r="D2001" s="78"/>
      <c r="E2001" s="79"/>
      <c r="F2001" s="80"/>
      <c r="G2001" s="77"/>
      <c r="H2001" s="76"/>
      <c r="I2001" s="81"/>
      <c r="J2001" s="81"/>
      <c r="K2001" s="36"/>
      <c r="L2001" s="82"/>
      <c r="M2001" s="82"/>
      <c r="N2001" s="83"/>
      <c r="O2001" s="68" t="s">
        <v>201</v>
      </c>
      <c r="P2001" s="70">
        <v>43975.843449074076</v>
      </c>
      <c r="Q2001" s="68" t="s">
        <v>4512</v>
      </c>
      <c r="R2001" s="68"/>
      <c r="S2001" s="68"/>
      <c r="T2001" s="68"/>
      <c r="U2001" s="70">
        <v>43975.843449074076</v>
      </c>
      <c r="V2001" s="71" t="s">
        <v>6909</v>
      </c>
      <c r="W2001" s="68"/>
      <c r="X2001" s="68"/>
      <c r="Y2001" s="73" t="s">
        <v>8909</v>
      </c>
      <c r="Z2001" s="68"/>
    </row>
    <row r="2002" spans="1:26" x14ac:dyDescent="0.25">
      <c r="A2002" s="66" t="s">
        <v>1686</v>
      </c>
      <c r="B2002" s="66" t="s">
        <v>2339</v>
      </c>
      <c r="C2002" s="77"/>
      <c r="D2002" s="78"/>
      <c r="E2002" s="79"/>
      <c r="F2002" s="80"/>
      <c r="G2002" s="77"/>
      <c r="H2002" s="76"/>
      <c r="I2002" s="81"/>
      <c r="J2002" s="81"/>
      <c r="K2002" s="36"/>
      <c r="L2002" s="82"/>
      <c r="M2002" s="82"/>
      <c r="N2002" s="83"/>
      <c r="O2002" s="68" t="s">
        <v>201</v>
      </c>
      <c r="P2002" s="70">
        <v>43975.843449074076</v>
      </c>
      <c r="Q2002" s="68" t="s">
        <v>4512</v>
      </c>
      <c r="R2002" s="68"/>
      <c r="S2002" s="68"/>
      <c r="T2002" s="68"/>
      <c r="U2002" s="70">
        <v>43975.843449074076</v>
      </c>
      <c r="V2002" s="71" t="s">
        <v>6909</v>
      </c>
      <c r="W2002" s="68"/>
      <c r="X2002" s="68"/>
      <c r="Y2002" s="73" t="s">
        <v>8909</v>
      </c>
      <c r="Z2002" s="68"/>
    </row>
    <row r="2003" spans="1:26" x14ac:dyDescent="0.25">
      <c r="A2003" s="66" t="s">
        <v>1686</v>
      </c>
      <c r="B2003" s="66" t="s">
        <v>2990</v>
      </c>
      <c r="C2003" s="77"/>
      <c r="D2003" s="78"/>
      <c r="E2003" s="79"/>
      <c r="F2003" s="80"/>
      <c r="G2003" s="77"/>
      <c r="H2003" s="76"/>
      <c r="I2003" s="81"/>
      <c r="J2003" s="81"/>
      <c r="K2003" s="36"/>
      <c r="L2003" s="82"/>
      <c r="M2003" s="82"/>
      <c r="N2003" s="83"/>
      <c r="O2003" s="68" t="s">
        <v>201</v>
      </c>
      <c r="P2003" s="70">
        <v>43975.843449074076</v>
      </c>
      <c r="Q2003" s="68" t="s">
        <v>4512</v>
      </c>
      <c r="R2003" s="68"/>
      <c r="S2003" s="68"/>
      <c r="T2003" s="68"/>
      <c r="U2003" s="70">
        <v>43975.843449074076</v>
      </c>
      <c r="V2003" s="71" t="s">
        <v>6909</v>
      </c>
      <c r="W2003" s="68"/>
      <c r="X2003" s="68"/>
      <c r="Y2003" s="73" t="s">
        <v>8909</v>
      </c>
      <c r="Z2003" s="68"/>
    </row>
    <row r="2004" spans="1:26" x14ac:dyDescent="0.25">
      <c r="A2004" s="66" t="s">
        <v>1686</v>
      </c>
      <c r="B2004" s="66" t="s">
        <v>2340</v>
      </c>
      <c r="C2004" s="77"/>
      <c r="D2004" s="78"/>
      <c r="E2004" s="79"/>
      <c r="F2004" s="80"/>
      <c r="G2004" s="77"/>
      <c r="H2004" s="76"/>
      <c r="I2004" s="81"/>
      <c r="J2004" s="81"/>
      <c r="K2004" s="36"/>
      <c r="L2004" s="82"/>
      <c r="M2004" s="82"/>
      <c r="N2004" s="83"/>
      <c r="O2004" s="68" t="s">
        <v>201</v>
      </c>
      <c r="P2004" s="70">
        <v>43975.843449074076</v>
      </c>
      <c r="Q2004" s="68" t="s">
        <v>4512</v>
      </c>
      <c r="R2004" s="68"/>
      <c r="S2004" s="68"/>
      <c r="T2004" s="68"/>
      <c r="U2004" s="70">
        <v>43975.843449074076</v>
      </c>
      <c r="V2004" s="71" t="s">
        <v>6909</v>
      </c>
      <c r="W2004" s="68"/>
      <c r="X2004" s="68"/>
      <c r="Y2004" s="73" t="s">
        <v>8909</v>
      </c>
      <c r="Z2004" s="68"/>
    </row>
    <row r="2005" spans="1:26" x14ac:dyDescent="0.25">
      <c r="A2005" s="66" t="s">
        <v>1686</v>
      </c>
      <c r="B2005" s="66" t="s">
        <v>2991</v>
      </c>
      <c r="C2005" s="77"/>
      <c r="D2005" s="78"/>
      <c r="E2005" s="79"/>
      <c r="F2005" s="80"/>
      <c r="G2005" s="77"/>
      <c r="H2005" s="76"/>
      <c r="I2005" s="81"/>
      <c r="J2005" s="81"/>
      <c r="K2005" s="36"/>
      <c r="L2005" s="82"/>
      <c r="M2005" s="82"/>
      <c r="N2005" s="83"/>
      <c r="O2005" s="68" t="s">
        <v>201</v>
      </c>
      <c r="P2005" s="70">
        <v>43975.843449074076</v>
      </c>
      <c r="Q2005" s="68" t="s">
        <v>4512</v>
      </c>
      <c r="R2005" s="68"/>
      <c r="S2005" s="68"/>
      <c r="T2005" s="68"/>
      <c r="U2005" s="70">
        <v>43975.843449074076</v>
      </c>
      <c r="V2005" s="71" t="s">
        <v>6909</v>
      </c>
      <c r="W2005" s="68"/>
      <c r="X2005" s="68"/>
      <c r="Y2005" s="73" t="s">
        <v>8909</v>
      </c>
      <c r="Z2005" s="68"/>
    </row>
    <row r="2006" spans="1:26" x14ac:dyDescent="0.25">
      <c r="A2006" s="66" t="s">
        <v>1686</v>
      </c>
      <c r="B2006" s="66" t="s">
        <v>2992</v>
      </c>
      <c r="C2006" s="77"/>
      <c r="D2006" s="78"/>
      <c r="E2006" s="79"/>
      <c r="F2006" s="80"/>
      <c r="G2006" s="77"/>
      <c r="H2006" s="76"/>
      <c r="I2006" s="81"/>
      <c r="J2006" s="81"/>
      <c r="K2006" s="36"/>
      <c r="L2006" s="82"/>
      <c r="M2006" s="82"/>
      <c r="N2006" s="83"/>
      <c r="O2006" s="68" t="s">
        <v>201</v>
      </c>
      <c r="P2006" s="70">
        <v>43975.843449074076</v>
      </c>
      <c r="Q2006" s="68" t="s">
        <v>4512</v>
      </c>
      <c r="R2006" s="68"/>
      <c r="S2006" s="68"/>
      <c r="T2006" s="68"/>
      <c r="U2006" s="70">
        <v>43975.843449074076</v>
      </c>
      <c r="V2006" s="71" t="s">
        <v>6909</v>
      </c>
      <c r="W2006" s="68"/>
      <c r="X2006" s="68"/>
      <c r="Y2006" s="73" t="s">
        <v>8909</v>
      </c>
      <c r="Z2006" s="68"/>
    </row>
    <row r="2007" spans="1:26" x14ac:dyDescent="0.25">
      <c r="A2007" s="66" t="s">
        <v>1686</v>
      </c>
      <c r="B2007" s="66" t="s">
        <v>2993</v>
      </c>
      <c r="C2007" s="77"/>
      <c r="D2007" s="78"/>
      <c r="E2007" s="79"/>
      <c r="F2007" s="80"/>
      <c r="G2007" s="77"/>
      <c r="H2007" s="76"/>
      <c r="I2007" s="81"/>
      <c r="J2007" s="81"/>
      <c r="K2007" s="36"/>
      <c r="L2007" s="82"/>
      <c r="M2007" s="82"/>
      <c r="N2007" s="83"/>
      <c r="O2007" s="68" t="s">
        <v>201</v>
      </c>
      <c r="P2007" s="70">
        <v>43975.843449074076</v>
      </c>
      <c r="Q2007" s="68" t="s">
        <v>4512</v>
      </c>
      <c r="R2007" s="68"/>
      <c r="S2007" s="68"/>
      <c r="T2007" s="68"/>
      <c r="U2007" s="70">
        <v>43975.843449074076</v>
      </c>
      <c r="V2007" s="71" t="s">
        <v>6909</v>
      </c>
      <c r="W2007" s="68"/>
      <c r="X2007" s="68"/>
      <c r="Y2007" s="73" t="s">
        <v>8909</v>
      </c>
      <c r="Z2007" s="68"/>
    </row>
    <row r="2008" spans="1:26" x14ac:dyDescent="0.25">
      <c r="A2008" s="66" t="s">
        <v>1686</v>
      </c>
      <c r="B2008" s="66" t="s">
        <v>2335</v>
      </c>
      <c r="C2008" s="77"/>
      <c r="D2008" s="78"/>
      <c r="E2008" s="79"/>
      <c r="F2008" s="80"/>
      <c r="G2008" s="77"/>
      <c r="H2008" s="76"/>
      <c r="I2008" s="81"/>
      <c r="J2008" s="81"/>
      <c r="K2008" s="36"/>
      <c r="L2008" s="82"/>
      <c r="M2008" s="82"/>
      <c r="N2008" s="83"/>
      <c r="O2008" s="68" t="s">
        <v>201</v>
      </c>
      <c r="P2008" s="70">
        <v>43975.843449074076</v>
      </c>
      <c r="Q2008" s="68" t="s">
        <v>4512</v>
      </c>
      <c r="R2008" s="68"/>
      <c r="S2008" s="68"/>
      <c r="T2008" s="68"/>
      <c r="U2008" s="70">
        <v>43975.843449074076</v>
      </c>
      <c r="V2008" s="71" t="s">
        <v>6909</v>
      </c>
      <c r="W2008" s="68"/>
      <c r="X2008" s="68"/>
      <c r="Y2008" s="73" t="s">
        <v>8909</v>
      </c>
      <c r="Z2008" s="68"/>
    </row>
    <row r="2009" spans="1:26" x14ac:dyDescent="0.25">
      <c r="A2009" s="66" t="s">
        <v>1686</v>
      </c>
      <c r="B2009" s="66" t="s">
        <v>2994</v>
      </c>
      <c r="C2009" s="77"/>
      <c r="D2009" s="78"/>
      <c r="E2009" s="79"/>
      <c r="F2009" s="80"/>
      <c r="G2009" s="77"/>
      <c r="H2009" s="76"/>
      <c r="I2009" s="81"/>
      <c r="J2009" s="81"/>
      <c r="K2009" s="36"/>
      <c r="L2009" s="82"/>
      <c r="M2009" s="82"/>
      <c r="N2009" s="83"/>
      <c r="O2009" s="68" t="s">
        <v>201</v>
      </c>
      <c r="P2009" s="70">
        <v>43975.8434837963</v>
      </c>
      <c r="Q2009" s="68" t="s">
        <v>4513</v>
      </c>
      <c r="R2009" s="68"/>
      <c r="S2009" s="68"/>
      <c r="T2009" s="68" t="s">
        <v>5209</v>
      </c>
      <c r="U2009" s="70">
        <v>43975.8434837963</v>
      </c>
      <c r="V2009" s="71" t="s">
        <v>6910</v>
      </c>
      <c r="W2009" s="68"/>
      <c r="X2009" s="68"/>
      <c r="Y2009" s="73" t="s">
        <v>8910</v>
      </c>
      <c r="Z2009" s="68"/>
    </row>
    <row r="2010" spans="1:26" x14ac:dyDescent="0.25">
      <c r="A2010" s="66" t="s">
        <v>1686</v>
      </c>
      <c r="B2010" s="66" t="s">
        <v>1686</v>
      </c>
      <c r="C2010" s="77"/>
      <c r="D2010" s="78"/>
      <c r="E2010" s="79"/>
      <c r="F2010" s="80"/>
      <c r="G2010" s="77"/>
      <c r="H2010" s="76"/>
      <c r="I2010" s="81"/>
      <c r="J2010" s="81"/>
      <c r="K2010" s="36"/>
      <c r="L2010" s="82"/>
      <c r="M2010" s="82"/>
      <c r="N2010" s="83"/>
      <c r="O2010" s="68" t="s">
        <v>186</v>
      </c>
      <c r="P2010" s="70">
        <v>43975.842812499999</v>
      </c>
      <c r="Q2010" s="68" t="s">
        <v>3347</v>
      </c>
      <c r="R2010" s="68"/>
      <c r="S2010" s="68"/>
      <c r="T2010" s="68" t="s">
        <v>5209</v>
      </c>
      <c r="U2010" s="70">
        <v>43975.842812499999</v>
      </c>
      <c r="V2010" s="71" t="s">
        <v>6911</v>
      </c>
      <c r="W2010" s="68"/>
      <c r="X2010" s="68"/>
      <c r="Y2010" s="73" t="s">
        <v>8911</v>
      </c>
      <c r="Z2010" s="68"/>
    </row>
    <row r="2011" spans="1:26" x14ac:dyDescent="0.25">
      <c r="A2011" s="66" t="s">
        <v>1687</v>
      </c>
      <c r="B2011" s="66" t="s">
        <v>2995</v>
      </c>
      <c r="C2011" s="77"/>
      <c r="D2011" s="78"/>
      <c r="E2011" s="79"/>
      <c r="F2011" s="80"/>
      <c r="G2011" s="77"/>
      <c r="H2011" s="76"/>
      <c r="I2011" s="81"/>
      <c r="J2011" s="81"/>
      <c r="K2011" s="36"/>
      <c r="L2011" s="82"/>
      <c r="M2011" s="82"/>
      <c r="N2011" s="83"/>
      <c r="O2011" s="68" t="s">
        <v>201</v>
      </c>
      <c r="P2011" s="70">
        <v>43975.8434837963</v>
      </c>
      <c r="Q2011" s="68" t="s">
        <v>4514</v>
      </c>
      <c r="R2011" s="68"/>
      <c r="S2011" s="68"/>
      <c r="T2011" s="68"/>
      <c r="U2011" s="70">
        <v>43975.8434837963</v>
      </c>
      <c r="V2011" s="71" t="s">
        <v>6912</v>
      </c>
      <c r="W2011" s="68"/>
      <c r="X2011" s="68"/>
      <c r="Y2011" s="73" t="s">
        <v>8912</v>
      </c>
      <c r="Z2011" s="68"/>
    </row>
    <row r="2012" spans="1:26" x14ac:dyDescent="0.25">
      <c r="A2012" s="66" t="s">
        <v>1688</v>
      </c>
      <c r="B2012" s="66" t="s">
        <v>2996</v>
      </c>
      <c r="C2012" s="77"/>
      <c r="D2012" s="78"/>
      <c r="E2012" s="79"/>
      <c r="F2012" s="80"/>
      <c r="G2012" s="77"/>
      <c r="H2012" s="76"/>
      <c r="I2012" s="81"/>
      <c r="J2012" s="81"/>
      <c r="K2012" s="36"/>
      <c r="L2012" s="82"/>
      <c r="M2012" s="82"/>
      <c r="N2012" s="83"/>
      <c r="O2012" s="68" t="s">
        <v>201</v>
      </c>
      <c r="P2012" s="70">
        <v>43975.8434837963</v>
      </c>
      <c r="Q2012" s="68" t="s">
        <v>4515</v>
      </c>
      <c r="R2012" s="68"/>
      <c r="S2012" s="68"/>
      <c r="T2012" s="68"/>
      <c r="U2012" s="70">
        <v>43975.8434837963</v>
      </c>
      <c r="V2012" s="71" t="s">
        <v>6913</v>
      </c>
      <c r="W2012" s="68"/>
      <c r="X2012" s="68"/>
      <c r="Y2012" s="73" t="s">
        <v>8913</v>
      </c>
      <c r="Z2012" s="68"/>
    </row>
    <row r="2013" spans="1:26" x14ac:dyDescent="0.25">
      <c r="A2013" s="66" t="s">
        <v>1689</v>
      </c>
      <c r="B2013" s="66" t="s">
        <v>1689</v>
      </c>
      <c r="C2013" s="77"/>
      <c r="D2013" s="78"/>
      <c r="E2013" s="79"/>
      <c r="F2013" s="80"/>
      <c r="G2013" s="77"/>
      <c r="H2013" s="76"/>
      <c r="I2013" s="81"/>
      <c r="J2013" s="81"/>
      <c r="K2013" s="36"/>
      <c r="L2013" s="82"/>
      <c r="M2013" s="82"/>
      <c r="N2013" s="83"/>
      <c r="O2013" s="68" t="s">
        <v>186</v>
      </c>
      <c r="P2013" s="70">
        <v>43975.8434837963</v>
      </c>
      <c r="Q2013" s="68" t="s">
        <v>4516</v>
      </c>
      <c r="R2013" s="68"/>
      <c r="S2013" s="68"/>
      <c r="T2013" s="68"/>
      <c r="U2013" s="70">
        <v>43975.8434837963</v>
      </c>
      <c r="V2013" s="71" t="s">
        <v>6914</v>
      </c>
      <c r="W2013" s="68"/>
      <c r="X2013" s="68"/>
      <c r="Y2013" s="73" t="s">
        <v>8914</v>
      </c>
      <c r="Z2013" s="68"/>
    </row>
    <row r="2014" spans="1:26" x14ac:dyDescent="0.25">
      <c r="A2014" s="66" t="s">
        <v>1690</v>
      </c>
      <c r="B2014" s="66" t="s">
        <v>1690</v>
      </c>
      <c r="C2014" s="77"/>
      <c r="D2014" s="78"/>
      <c r="E2014" s="79"/>
      <c r="F2014" s="80"/>
      <c r="G2014" s="77"/>
      <c r="H2014" s="76"/>
      <c r="I2014" s="81"/>
      <c r="J2014" s="81"/>
      <c r="K2014" s="36"/>
      <c r="L2014" s="82"/>
      <c r="M2014" s="82"/>
      <c r="N2014" s="83"/>
      <c r="O2014" s="68" t="s">
        <v>186</v>
      </c>
      <c r="P2014" s="70">
        <v>43975.8434837963</v>
      </c>
      <c r="Q2014" s="68" t="s">
        <v>4517</v>
      </c>
      <c r="R2014" s="68"/>
      <c r="S2014" s="68"/>
      <c r="T2014" s="68"/>
      <c r="U2014" s="70">
        <v>43975.8434837963</v>
      </c>
      <c r="V2014" s="71" t="s">
        <v>6915</v>
      </c>
      <c r="W2014" s="68"/>
      <c r="X2014" s="68"/>
      <c r="Y2014" s="73" t="s">
        <v>8915</v>
      </c>
      <c r="Z2014" s="68"/>
    </row>
    <row r="2015" spans="1:26" x14ac:dyDescent="0.25">
      <c r="A2015" s="66" t="s">
        <v>1691</v>
      </c>
      <c r="B2015" s="66" t="s">
        <v>2770</v>
      </c>
      <c r="C2015" s="77"/>
      <c r="D2015" s="78"/>
      <c r="E2015" s="79"/>
      <c r="F2015" s="80"/>
      <c r="G2015" s="77"/>
      <c r="H2015" s="76"/>
      <c r="I2015" s="81"/>
      <c r="J2015" s="81"/>
      <c r="K2015" s="36"/>
      <c r="L2015" s="82"/>
      <c r="M2015" s="82"/>
      <c r="N2015" s="83"/>
      <c r="O2015" s="68" t="s">
        <v>201</v>
      </c>
      <c r="P2015" s="70">
        <v>43975.843425925923</v>
      </c>
      <c r="Q2015" s="68" t="s">
        <v>4203</v>
      </c>
      <c r="R2015" s="68"/>
      <c r="S2015" s="68"/>
      <c r="T2015" s="68"/>
      <c r="U2015" s="70">
        <v>43975.843425925923</v>
      </c>
      <c r="V2015" s="71" t="s">
        <v>6916</v>
      </c>
      <c r="W2015" s="68"/>
      <c r="X2015" s="68"/>
      <c r="Y2015" s="73" t="s">
        <v>8916</v>
      </c>
      <c r="Z2015" s="68"/>
    </row>
    <row r="2016" spans="1:26" x14ac:dyDescent="0.25">
      <c r="A2016" s="66" t="s">
        <v>1691</v>
      </c>
      <c r="B2016" s="66" t="s">
        <v>2437</v>
      </c>
      <c r="C2016" s="77"/>
      <c r="D2016" s="78"/>
      <c r="E2016" s="79"/>
      <c r="F2016" s="80"/>
      <c r="G2016" s="77"/>
      <c r="H2016" s="76"/>
      <c r="I2016" s="81"/>
      <c r="J2016" s="81"/>
      <c r="K2016" s="36"/>
      <c r="L2016" s="82"/>
      <c r="M2016" s="82"/>
      <c r="N2016" s="83"/>
      <c r="O2016" s="68" t="s">
        <v>201</v>
      </c>
      <c r="P2016" s="70">
        <v>43975.8434837963</v>
      </c>
      <c r="Q2016" s="68" t="s">
        <v>3724</v>
      </c>
      <c r="R2016" s="68"/>
      <c r="S2016" s="68"/>
      <c r="T2016" s="68"/>
      <c r="U2016" s="70">
        <v>43975.8434837963</v>
      </c>
      <c r="V2016" s="71" t="s">
        <v>6917</v>
      </c>
      <c r="W2016" s="68"/>
      <c r="X2016" s="68"/>
      <c r="Y2016" s="73" t="s">
        <v>8917</v>
      </c>
      <c r="Z2016" s="68"/>
    </row>
    <row r="2017" spans="1:26" x14ac:dyDescent="0.25">
      <c r="A2017" s="66" t="s">
        <v>1692</v>
      </c>
      <c r="B2017" s="66" t="s">
        <v>2997</v>
      </c>
      <c r="C2017" s="77"/>
      <c r="D2017" s="78"/>
      <c r="E2017" s="79"/>
      <c r="F2017" s="80"/>
      <c r="G2017" s="77"/>
      <c r="H2017" s="76"/>
      <c r="I2017" s="81"/>
      <c r="J2017" s="81"/>
      <c r="K2017" s="36"/>
      <c r="L2017" s="82"/>
      <c r="M2017" s="82"/>
      <c r="N2017" s="83"/>
      <c r="O2017" s="68" t="s">
        <v>201</v>
      </c>
      <c r="P2017" s="70">
        <v>43975.843032407407</v>
      </c>
      <c r="Q2017" s="68" t="s">
        <v>4518</v>
      </c>
      <c r="R2017" s="68"/>
      <c r="S2017" s="68"/>
      <c r="T2017" s="68"/>
      <c r="U2017" s="70">
        <v>43975.843032407407</v>
      </c>
      <c r="V2017" s="71" t="s">
        <v>6918</v>
      </c>
      <c r="W2017" s="68"/>
      <c r="X2017" s="68"/>
      <c r="Y2017" s="73" t="s">
        <v>8918</v>
      </c>
      <c r="Z2017" s="68"/>
    </row>
    <row r="2018" spans="1:26" x14ac:dyDescent="0.25">
      <c r="A2018" s="66" t="s">
        <v>1692</v>
      </c>
      <c r="B2018" s="66" t="s">
        <v>2349</v>
      </c>
      <c r="C2018" s="77"/>
      <c r="D2018" s="78"/>
      <c r="E2018" s="79"/>
      <c r="F2018" s="80"/>
      <c r="G2018" s="77"/>
      <c r="H2018" s="76"/>
      <c r="I2018" s="81"/>
      <c r="J2018" s="81"/>
      <c r="K2018" s="36"/>
      <c r="L2018" s="82"/>
      <c r="M2018" s="82"/>
      <c r="N2018" s="83"/>
      <c r="O2018" s="68" t="s">
        <v>201</v>
      </c>
      <c r="P2018" s="70">
        <v>43975.8434837963</v>
      </c>
      <c r="Q2018" s="68" t="s">
        <v>3589</v>
      </c>
      <c r="R2018" s="68"/>
      <c r="S2018" s="68"/>
      <c r="T2018" s="68"/>
      <c r="U2018" s="70">
        <v>43975.8434837963</v>
      </c>
      <c r="V2018" s="71" t="s">
        <v>6919</v>
      </c>
      <c r="W2018" s="68"/>
      <c r="X2018" s="68"/>
      <c r="Y2018" s="73" t="s">
        <v>8919</v>
      </c>
      <c r="Z2018" s="68"/>
    </row>
    <row r="2019" spans="1:26" x14ac:dyDescent="0.25">
      <c r="A2019" s="66" t="s">
        <v>1692</v>
      </c>
      <c r="B2019" s="66" t="s">
        <v>1983</v>
      </c>
      <c r="C2019" s="77"/>
      <c r="D2019" s="78"/>
      <c r="E2019" s="79"/>
      <c r="F2019" s="80"/>
      <c r="G2019" s="77"/>
      <c r="H2019" s="76"/>
      <c r="I2019" s="81"/>
      <c r="J2019" s="81"/>
      <c r="K2019" s="36"/>
      <c r="L2019" s="82"/>
      <c r="M2019" s="82"/>
      <c r="N2019" s="83"/>
      <c r="O2019" s="68" t="s">
        <v>201</v>
      </c>
      <c r="P2019" s="70">
        <v>43975.8434837963</v>
      </c>
      <c r="Q2019" s="68" t="s">
        <v>3589</v>
      </c>
      <c r="R2019" s="68"/>
      <c r="S2019" s="68"/>
      <c r="T2019" s="68"/>
      <c r="U2019" s="70">
        <v>43975.8434837963</v>
      </c>
      <c r="V2019" s="71" t="s">
        <v>6919</v>
      </c>
      <c r="W2019" s="68"/>
      <c r="X2019" s="68"/>
      <c r="Y2019" s="73" t="s">
        <v>8919</v>
      </c>
      <c r="Z2019" s="68"/>
    </row>
    <row r="2020" spans="1:26" x14ac:dyDescent="0.25">
      <c r="A2020" s="66" t="s">
        <v>1693</v>
      </c>
      <c r="B2020" s="66" t="s">
        <v>2087</v>
      </c>
      <c r="C2020" s="77"/>
      <c r="D2020" s="78"/>
      <c r="E2020" s="79"/>
      <c r="F2020" s="80"/>
      <c r="G2020" s="77"/>
      <c r="H2020" s="76"/>
      <c r="I2020" s="81"/>
      <c r="J2020" s="81"/>
      <c r="K2020" s="36"/>
      <c r="L2020" s="82"/>
      <c r="M2020" s="82"/>
      <c r="N2020" s="83"/>
      <c r="O2020" s="68" t="s">
        <v>201</v>
      </c>
      <c r="P2020" s="70">
        <v>43975.8434837963</v>
      </c>
      <c r="Q2020" s="68" t="s">
        <v>3537</v>
      </c>
      <c r="R2020" s="68"/>
      <c r="S2020" s="68"/>
      <c r="T2020" s="68" t="s">
        <v>5209</v>
      </c>
      <c r="U2020" s="70">
        <v>43975.8434837963</v>
      </c>
      <c r="V2020" s="71" t="s">
        <v>6920</v>
      </c>
      <c r="W2020" s="68"/>
      <c r="X2020" s="68"/>
      <c r="Y2020" s="73" t="s">
        <v>8920</v>
      </c>
      <c r="Z2020" s="68"/>
    </row>
    <row r="2021" spans="1:26" x14ac:dyDescent="0.25">
      <c r="A2021" s="66" t="s">
        <v>1694</v>
      </c>
      <c r="B2021" s="66" t="s">
        <v>2409</v>
      </c>
      <c r="C2021" s="77"/>
      <c r="D2021" s="78"/>
      <c r="E2021" s="79"/>
      <c r="F2021" s="80"/>
      <c r="G2021" s="77"/>
      <c r="H2021" s="76"/>
      <c r="I2021" s="81"/>
      <c r="J2021" s="81"/>
      <c r="K2021" s="36"/>
      <c r="L2021" s="82"/>
      <c r="M2021" s="82"/>
      <c r="N2021" s="83"/>
      <c r="O2021" s="68" t="s">
        <v>201</v>
      </c>
      <c r="P2021" s="70">
        <v>43975.842974537038</v>
      </c>
      <c r="Q2021" s="68" t="s">
        <v>3697</v>
      </c>
      <c r="R2021" s="68"/>
      <c r="S2021" s="68"/>
      <c r="T2021" s="68"/>
      <c r="U2021" s="70">
        <v>43975.842974537038</v>
      </c>
      <c r="V2021" s="71" t="s">
        <v>6921</v>
      </c>
      <c r="W2021" s="68"/>
      <c r="X2021" s="68"/>
      <c r="Y2021" s="73" t="s">
        <v>8921</v>
      </c>
      <c r="Z2021" s="68"/>
    </row>
    <row r="2022" spans="1:26" x14ac:dyDescent="0.25">
      <c r="A2022" s="66" t="s">
        <v>1694</v>
      </c>
      <c r="B2022" s="66" t="s">
        <v>2998</v>
      </c>
      <c r="C2022" s="77"/>
      <c r="D2022" s="78"/>
      <c r="E2022" s="79"/>
      <c r="F2022" s="80"/>
      <c r="G2022" s="77"/>
      <c r="H2022" s="76"/>
      <c r="I2022" s="81"/>
      <c r="J2022" s="81"/>
      <c r="K2022" s="36"/>
      <c r="L2022" s="82"/>
      <c r="M2022" s="82"/>
      <c r="N2022" s="83"/>
      <c r="O2022" s="68" t="s">
        <v>201</v>
      </c>
      <c r="P2022" s="70">
        <v>43975.843009259261</v>
      </c>
      <c r="Q2022" s="68" t="s">
        <v>4519</v>
      </c>
      <c r="R2022" s="68"/>
      <c r="S2022" s="68"/>
      <c r="T2022" s="68"/>
      <c r="U2022" s="70">
        <v>43975.843009259261</v>
      </c>
      <c r="V2022" s="71" t="s">
        <v>6922</v>
      </c>
      <c r="W2022" s="68"/>
      <c r="X2022" s="68"/>
      <c r="Y2022" s="73" t="s">
        <v>8922</v>
      </c>
      <c r="Z2022" s="68"/>
    </row>
    <row r="2023" spans="1:26" x14ac:dyDescent="0.25">
      <c r="A2023" s="66" t="s">
        <v>1694</v>
      </c>
      <c r="B2023" s="66" t="s">
        <v>2999</v>
      </c>
      <c r="C2023" s="77"/>
      <c r="D2023" s="78"/>
      <c r="E2023" s="79"/>
      <c r="F2023" s="80"/>
      <c r="G2023" s="77"/>
      <c r="H2023" s="76"/>
      <c r="I2023" s="81"/>
      <c r="J2023" s="81"/>
      <c r="K2023" s="36"/>
      <c r="L2023" s="82"/>
      <c r="M2023" s="82"/>
      <c r="N2023" s="83"/>
      <c r="O2023" s="68" t="s">
        <v>201</v>
      </c>
      <c r="P2023" s="70">
        <v>43975.843032407407</v>
      </c>
      <c r="Q2023" s="68" t="s">
        <v>4520</v>
      </c>
      <c r="R2023" s="68"/>
      <c r="S2023" s="68"/>
      <c r="T2023" s="68" t="s">
        <v>5281</v>
      </c>
      <c r="U2023" s="70">
        <v>43975.843032407407</v>
      </c>
      <c r="V2023" s="71" t="s">
        <v>6923</v>
      </c>
      <c r="W2023" s="68"/>
      <c r="X2023" s="68"/>
      <c r="Y2023" s="73" t="s">
        <v>8923</v>
      </c>
      <c r="Z2023" s="68"/>
    </row>
    <row r="2024" spans="1:26" x14ac:dyDescent="0.25">
      <c r="A2024" s="66" t="s">
        <v>1694</v>
      </c>
      <c r="B2024" s="66" t="s">
        <v>3000</v>
      </c>
      <c r="C2024" s="77"/>
      <c r="D2024" s="78"/>
      <c r="E2024" s="79"/>
      <c r="F2024" s="80"/>
      <c r="G2024" s="77"/>
      <c r="H2024" s="76"/>
      <c r="I2024" s="81"/>
      <c r="J2024" s="81"/>
      <c r="K2024" s="36"/>
      <c r="L2024" s="82"/>
      <c r="M2024" s="82"/>
      <c r="N2024" s="83"/>
      <c r="O2024" s="68" t="s">
        <v>201</v>
      </c>
      <c r="P2024" s="70">
        <v>43975.8434837963</v>
      </c>
      <c r="Q2024" s="68" t="s">
        <v>4521</v>
      </c>
      <c r="R2024" s="68"/>
      <c r="S2024" s="68"/>
      <c r="T2024" s="68"/>
      <c r="U2024" s="70">
        <v>43975.8434837963</v>
      </c>
      <c r="V2024" s="71" t="s">
        <v>6924</v>
      </c>
      <c r="W2024" s="68"/>
      <c r="X2024" s="68"/>
      <c r="Y2024" s="73" t="s">
        <v>8924</v>
      </c>
      <c r="Z2024" s="68"/>
    </row>
    <row r="2025" spans="1:26" x14ac:dyDescent="0.25">
      <c r="A2025" s="66" t="s">
        <v>1695</v>
      </c>
      <c r="B2025" s="66" t="s">
        <v>1695</v>
      </c>
      <c r="C2025" s="77"/>
      <c r="D2025" s="78"/>
      <c r="E2025" s="79"/>
      <c r="F2025" s="80"/>
      <c r="G2025" s="77"/>
      <c r="H2025" s="76"/>
      <c r="I2025" s="81"/>
      <c r="J2025" s="81"/>
      <c r="K2025" s="36"/>
      <c r="L2025" s="82"/>
      <c r="M2025" s="82"/>
      <c r="N2025" s="83"/>
      <c r="O2025" s="68" t="s">
        <v>186</v>
      </c>
      <c r="P2025" s="70">
        <v>43975.8434837963</v>
      </c>
      <c r="Q2025" s="68" t="s">
        <v>4522</v>
      </c>
      <c r="R2025" s="71" t="s">
        <v>5131</v>
      </c>
      <c r="S2025" s="68" t="s">
        <v>203</v>
      </c>
      <c r="T2025" s="68"/>
      <c r="U2025" s="70">
        <v>43975.8434837963</v>
      </c>
      <c r="V2025" s="71" t="s">
        <v>6925</v>
      </c>
      <c r="W2025" s="68"/>
      <c r="X2025" s="68"/>
      <c r="Y2025" s="73" t="s">
        <v>8925</v>
      </c>
      <c r="Z2025" s="68"/>
    </row>
    <row r="2026" spans="1:26" x14ac:dyDescent="0.25">
      <c r="A2026" s="66" t="s">
        <v>1696</v>
      </c>
      <c r="B2026" s="66" t="s">
        <v>1696</v>
      </c>
      <c r="C2026" s="77"/>
      <c r="D2026" s="78"/>
      <c r="E2026" s="79"/>
      <c r="F2026" s="80"/>
      <c r="G2026" s="77"/>
      <c r="H2026" s="76"/>
      <c r="I2026" s="81"/>
      <c r="J2026" s="81"/>
      <c r="K2026" s="36"/>
      <c r="L2026" s="82"/>
      <c r="M2026" s="82"/>
      <c r="N2026" s="83"/>
      <c r="O2026" s="68" t="s">
        <v>186</v>
      </c>
      <c r="P2026" s="70">
        <v>43975.8434837963</v>
      </c>
      <c r="Q2026" s="68" t="s">
        <v>3593</v>
      </c>
      <c r="R2026" s="68"/>
      <c r="S2026" s="68"/>
      <c r="T2026" s="68"/>
      <c r="U2026" s="70">
        <v>43975.8434837963</v>
      </c>
      <c r="V2026" s="71" t="s">
        <v>6926</v>
      </c>
      <c r="W2026" s="68"/>
      <c r="X2026" s="68"/>
      <c r="Y2026" s="73" t="s">
        <v>8926</v>
      </c>
      <c r="Z2026" s="68"/>
    </row>
    <row r="2027" spans="1:26" x14ac:dyDescent="0.25">
      <c r="A2027" s="66" t="s">
        <v>1697</v>
      </c>
      <c r="B2027" s="66" t="s">
        <v>3001</v>
      </c>
      <c r="C2027" s="77"/>
      <c r="D2027" s="78"/>
      <c r="E2027" s="79"/>
      <c r="F2027" s="80"/>
      <c r="G2027" s="77"/>
      <c r="H2027" s="76"/>
      <c r="I2027" s="81"/>
      <c r="J2027" s="81"/>
      <c r="K2027" s="36"/>
      <c r="L2027" s="82"/>
      <c r="M2027" s="82"/>
      <c r="N2027" s="83"/>
      <c r="O2027" s="68" t="s">
        <v>201</v>
      </c>
      <c r="P2027" s="70">
        <v>43975.843043981484</v>
      </c>
      <c r="Q2027" s="68" t="s">
        <v>4523</v>
      </c>
      <c r="R2027" s="68"/>
      <c r="S2027" s="68"/>
      <c r="T2027" s="68"/>
      <c r="U2027" s="70">
        <v>43975.843043981484</v>
      </c>
      <c r="V2027" s="71" t="s">
        <v>6927</v>
      </c>
      <c r="W2027" s="68"/>
      <c r="X2027" s="68"/>
      <c r="Y2027" s="73" t="s">
        <v>8927</v>
      </c>
      <c r="Z2027" s="68"/>
    </row>
    <row r="2028" spans="1:26" x14ac:dyDescent="0.25">
      <c r="A2028" s="66" t="s">
        <v>1697</v>
      </c>
      <c r="B2028" s="66" t="s">
        <v>3002</v>
      </c>
      <c r="C2028" s="77"/>
      <c r="D2028" s="78"/>
      <c r="E2028" s="79"/>
      <c r="F2028" s="80"/>
      <c r="G2028" s="77"/>
      <c r="H2028" s="76"/>
      <c r="I2028" s="81"/>
      <c r="J2028" s="81"/>
      <c r="K2028" s="36"/>
      <c r="L2028" s="82"/>
      <c r="M2028" s="82"/>
      <c r="N2028" s="83"/>
      <c r="O2028" s="68" t="s">
        <v>201</v>
      </c>
      <c r="P2028" s="70">
        <v>43975.843495370369</v>
      </c>
      <c r="Q2028" s="68" t="s">
        <v>4524</v>
      </c>
      <c r="R2028" s="68"/>
      <c r="S2028" s="68"/>
      <c r="T2028" s="68"/>
      <c r="U2028" s="70">
        <v>43975.843495370369</v>
      </c>
      <c r="V2028" s="71" t="s">
        <v>6928</v>
      </c>
      <c r="W2028" s="68"/>
      <c r="X2028" s="68"/>
      <c r="Y2028" s="73" t="s">
        <v>8928</v>
      </c>
      <c r="Z2028" s="68"/>
    </row>
    <row r="2029" spans="1:26" x14ac:dyDescent="0.25">
      <c r="A2029" s="66" t="s">
        <v>1698</v>
      </c>
      <c r="B2029" s="66" t="s">
        <v>3003</v>
      </c>
      <c r="C2029" s="77"/>
      <c r="D2029" s="78"/>
      <c r="E2029" s="79"/>
      <c r="F2029" s="80"/>
      <c r="G2029" s="77"/>
      <c r="H2029" s="76"/>
      <c r="I2029" s="81"/>
      <c r="J2029" s="81"/>
      <c r="K2029" s="36"/>
      <c r="L2029" s="82"/>
      <c r="M2029" s="82"/>
      <c r="N2029" s="83"/>
      <c r="O2029" s="68" t="s">
        <v>201</v>
      </c>
      <c r="P2029" s="70">
        <v>43975.843495370369</v>
      </c>
      <c r="Q2029" s="68" t="s">
        <v>4525</v>
      </c>
      <c r="R2029" s="68"/>
      <c r="S2029" s="68"/>
      <c r="T2029" s="68" t="s">
        <v>5293</v>
      </c>
      <c r="U2029" s="70">
        <v>43975.843495370369</v>
      </c>
      <c r="V2029" s="71" t="s">
        <v>6929</v>
      </c>
      <c r="W2029" s="68"/>
      <c r="X2029" s="68"/>
      <c r="Y2029" s="73" t="s">
        <v>8929</v>
      </c>
      <c r="Z2029" s="68"/>
    </row>
    <row r="2030" spans="1:26" x14ac:dyDescent="0.25">
      <c r="A2030" s="66" t="s">
        <v>1698</v>
      </c>
      <c r="B2030" s="66" t="s">
        <v>2159</v>
      </c>
      <c r="C2030" s="77"/>
      <c r="D2030" s="78"/>
      <c r="E2030" s="79"/>
      <c r="F2030" s="80"/>
      <c r="G2030" s="77"/>
      <c r="H2030" s="76"/>
      <c r="I2030" s="81"/>
      <c r="J2030" s="81"/>
      <c r="K2030" s="36"/>
      <c r="L2030" s="82"/>
      <c r="M2030" s="82"/>
      <c r="N2030" s="83"/>
      <c r="O2030" s="68" t="s">
        <v>201</v>
      </c>
      <c r="P2030" s="70">
        <v>43975.843495370369</v>
      </c>
      <c r="Q2030" s="68" t="s">
        <v>4525</v>
      </c>
      <c r="R2030" s="68"/>
      <c r="S2030" s="68"/>
      <c r="T2030" s="68" t="s">
        <v>5293</v>
      </c>
      <c r="U2030" s="70">
        <v>43975.843495370369</v>
      </c>
      <c r="V2030" s="71" t="s">
        <v>6929</v>
      </c>
      <c r="W2030" s="68"/>
      <c r="X2030" s="68"/>
      <c r="Y2030" s="73" t="s">
        <v>8929</v>
      </c>
      <c r="Z2030" s="68"/>
    </row>
    <row r="2031" spans="1:26" x14ac:dyDescent="0.25">
      <c r="A2031" s="66" t="s">
        <v>1699</v>
      </c>
      <c r="B2031" s="66" t="s">
        <v>3004</v>
      </c>
      <c r="C2031" s="77"/>
      <c r="D2031" s="78"/>
      <c r="E2031" s="79"/>
      <c r="F2031" s="80"/>
      <c r="G2031" s="77"/>
      <c r="H2031" s="76"/>
      <c r="I2031" s="81"/>
      <c r="J2031" s="81"/>
      <c r="K2031" s="36"/>
      <c r="L2031" s="82"/>
      <c r="M2031" s="82"/>
      <c r="N2031" s="83"/>
      <c r="O2031" s="68" t="s">
        <v>201</v>
      </c>
      <c r="P2031" s="70">
        <v>43975.843495370369</v>
      </c>
      <c r="Q2031" s="68" t="s">
        <v>4526</v>
      </c>
      <c r="R2031" s="68"/>
      <c r="S2031" s="68"/>
      <c r="T2031" s="68"/>
      <c r="U2031" s="70">
        <v>43975.843495370369</v>
      </c>
      <c r="V2031" s="71" t="s">
        <v>6930</v>
      </c>
      <c r="W2031" s="68"/>
      <c r="X2031" s="68"/>
      <c r="Y2031" s="73" t="s">
        <v>8930</v>
      </c>
      <c r="Z2031" s="68"/>
    </row>
    <row r="2032" spans="1:26" x14ac:dyDescent="0.25">
      <c r="A2032" s="66" t="s">
        <v>1700</v>
      </c>
      <c r="B2032" s="66" t="s">
        <v>3005</v>
      </c>
      <c r="C2032" s="77"/>
      <c r="D2032" s="78"/>
      <c r="E2032" s="79"/>
      <c r="F2032" s="80"/>
      <c r="G2032" s="77"/>
      <c r="H2032" s="76"/>
      <c r="I2032" s="81"/>
      <c r="J2032" s="81"/>
      <c r="K2032" s="36"/>
      <c r="L2032" s="82"/>
      <c r="M2032" s="82"/>
      <c r="N2032" s="83"/>
      <c r="O2032" s="68" t="s">
        <v>202</v>
      </c>
      <c r="P2032" s="70">
        <v>43975.843495370369</v>
      </c>
      <c r="Q2032" s="68" t="s">
        <v>4527</v>
      </c>
      <c r="R2032" s="68"/>
      <c r="S2032" s="68"/>
      <c r="T2032" s="68"/>
      <c r="U2032" s="70">
        <v>43975.843495370369</v>
      </c>
      <c r="V2032" s="71" t="s">
        <v>6931</v>
      </c>
      <c r="W2032" s="68"/>
      <c r="X2032" s="68"/>
      <c r="Y2032" s="73" t="s">
        <v>8931</v>
      </c>
      <c r="Z2032" s="73" t="s">
        <v>9565</v>
      </c>
    </row>
    <row r="2033" spans="1:26" x14ac:dyDescent="0.25">
      <c r="A2033" s="66" t="s">
        <v>1701</v>
      </c>
      <c r="B2033" s="66" t="s">
        <v>3006</v>
      </c>
      <c r="C2033" s="77"/>
      <c r="D2033" s="78"/>
      <c r="E2033" s="79"/>
      <c r="F2033" s="80"/>
      <c r="G2033" s="77"/>
      <c r="H2033" s="76"/>
      <c r="I2033" s="81"/>
      <c r="J2033" s="81"/>
      <c r="K2033" s="36"/>
      <c r="L2033" s="82"/>
      <c r="M2033" s="82"/>
      <c r="N2033" s="83"/>
      <c r="O2033" s="68" t="s">
        <v>201</v>
      </c>
      <c r="P2033" s="70">
        <v>43975.843495370369</v>
      </c>
      <c r="Q2033" s="68" t="s">
        <v>4528</v>
      </c>
      <c r="R2033" s="68"/>
      <c r="S2033" s="68"/>
      <c r="T2033" s="68"/>
      <c r="U2033" s="70">
        <v>43975.843495370369</v>
      </c>
      <c r="V2033" s="71" t="s">
        <v>6932</v>
      </c>
      <c r="W2033" s="68"/>
      <c r="X2033" s="68"/>
      <c r="Y2033" s="73" t="s">
        <v>8932</v>
      </c>
      <c r="Z2033" s="73" t="s">
        <v>9566</v>
      </c>
    </row>
    <row r="2034" spans="1:26" x14ac:dyDescent="0.25">
      <c r="A2034" s="66" t="s">
        <v>1701</v>
      </c>
      <c r="B2034" s="66" t="s">
        <v>3007</v>
      </c>
      <c r="C2034" s="77"/>
      <c r="D2034" s="78"/>
      <c r="E2034" s="79"/>
      <c r="F2034" s="80"/>
      <c r="G2034" s="77"/>
      <c r="H2034" s="76"/>
      <c r="I2034" s="81"/>
      <c r="J2034" s="81"/>
      <c r="K2034" s="36"/>
      <c r="L2034" s="82"/>
      <c r="M2034" s="82"/>
      <c r="N2034" s="83"/>
      <c r="O2034" s="68" t="s">
        <v>202</v>
      </c>
      <c r="P2034" s="70">
        <v>43975.843495370369</v>
      </c>
      <c r="Q2034" s="68" t="s">
        <v>4528</v>
      </c>
      <c r="R2034" s="68"/>
      <c r="S2034" s="68"/>
      <c r="T2034" s="68"/>
      <c r="U2034" s="70">
        <v>43975.843495370369</v>
      </c>
      <c r="V2034" s="71" t="s">
        <v>6932</v>
      </c>
      <c r="W2034" s="68"/>
      <c r="X2034" s="68"/>
      <c r="Y2034" s="73" t="s">
        <v>8932</v>
      </c>
      <c r="Z2034" s="73" t="s">
        <v>9566</v>
      </c>
    </row>
    <row r="2035" spans="1:26" x14ac:dyDescent="0.25">
      <c r="A2035" s="66" t="s">
        <v>1702</v>
      </c>
      <c r="B2035" s="66" t="s">
        <v>2403</v>
      </c>
      <c r="C2035" s="77"/>
      <c r="D2035" s="78"/>
      <c r="E2035" s="79"/>
      <c r="F2035" s="80"/>
      <c r="G2035" s="77"/>
      <c r="H2035" s="76"/>
      <c r="I2035" s="81"/>
      <c r="J2035" s="81"/>
      <c r="K2035" s="36"/>
      <c r="L2035" s="82"/>
      <c r="M2035" s="82"/>
      <c r="N2035" s="83"/>
      <c r="O2035" s="68" t="s">
        <v>201</v>
      </c>
      <c r="P2035" s="70">
        <v>43975.843495370369</v>
      </c>
      <c r="Q2035" s="68" t="s">
        <v>4343</v>
      </c>
      <c r="R2035" s="68"/>
      <c r="S2035" s="68"/>
      <c r="T2035" s="68"/>
      <c r="U2035" s="70">
        <v>43975.843495370369</v>
      </c>
      <c r="V2035" s="71" t="s">
        <v>6933</v>
      </c>
      <c r="W2035" s="68"/>
      <c r="X2035" s="68"/>
      <c r="Y2035" s="73" t="s">
        <v>8933</v>
      </c>
      <c r="Z2035" s="68"/>
    </row>
    <row r="2036" spans="1:26" x14ac:dyDescent="0.25">
      <c r="A2036" s="66" t="s">
        <v>1703</v>
      </c>
      <c r="B2036" s="66" t="s">
        <v>3008</v>
      </c>
      <c r="C2036" s="77"/>
      <c r="D2036" s="78"/>
      <c r="E2036" s="79"/>
      <c r="F2036" s="80"/>
      <c r="G2036" s="77"/>
      <c r="H2036" s="76"/>
      <c r="I2036" s="81"/>
      <c r="J2036" s="81"/>
      <c r="K2036" s="36"/>
      <c r="L2036" s="82"/>
      <c r="M2036" s="82"/>
      <c r="N2036" s="83"/>
      <c r="O2036" s="68" t="s">
        <v>201</v>
      </c>
      <c r="P2036" s="70">
        <v>43975.843495370369</v>
      </c>
      <c r="Q2036" s="68" t="s">
        <v>4529</v>
      </c>
      <c r="R2036" s="68"/>
      <c r="S2036" s="68"/>
      <c r="T2036" s="68"/>
      <c r="U2036" s="70">
        <v>43975.843495370369</v>
      </c>
      <c r="V2036" s="71" t="s">
        <v>6934</v>
      </c>
      <c r="W2036" s="68"/>
      <c r="X2036" s="68"/>
      <c r="Y2036" s="73" t="s">
        <v>8934</v>
      </c>
      <c r="Z2036" s="73" t="s">
        <v>9567</v>
      </c>
    </row>
    <row r="2037" spans="1:26" x14ac:dyDescent="0.25">
      <c r="A2037" s="66" t="s">
        <v>1703</v>
      </c>
      <c r="B2037" s="66" t="s">
        <v>3009</v>
      </c>
      <c r="C2037" s="77"/>
      <c r="D2037" s="78"/>
      <c r="E2037" s="79"/>
      <c r="F2037" s="80"/>
      <c r="G2037" s="77"/>
      <c r="H2037" s="76"/>
      <c r="I2037" s="81"/>
      <c r="J2037" s="81"/>
      <c r="K2037" s="36"/>
      <c r="L2037" s="82"/>
      <c r="M2037" s="82"/>
      <c r="N2037" s="83"/>
      <c r="O2037" s="68" t="s">
        <v>202</v>
      </c>
      <c r="P2037" s="70">
        <v>43975.843495370369</v>
      </c>
      <c r="Q2037" s="68" t="s">
        <v>4529</v>
      </c>
      <c r="R2037" s="68"/>
      <c r="S2037" s="68"/>
      <c r="T2037" s="68"/>
      <c r="U2037" s="70">
        <v>43975.843495370369</v>
      </c>
      <c r="V2037" s="71" t="s">
        <v>6934</v>
      </c>
      <c r="W2037" s="68"/>
      <c r="X2037" s="68"/>
      <c r="Y2037" s="73" t="s">
        <v>8934</v>
      </c>
      <c r="Z2037" s="73" t="s">
        <v>9567</v>
      </c>
    </row>
    <row r="2038" spans="1:26" x14ac:dyDescent="0.25">
      <c r="A2038" s="66" t="s">
        <v>1704</v>
      </c>
      <c r="B2038" s="66" t="s">
        <v>1704</v>
      </c>
      <c r="C2038" s="77"/>
      <c r="D2038" s="78"/>
      <c r="E2038" s="79"/>
      <c r="F2038" s="80"/>
      <c r="G2038" s="77"/>
      <c r="H2038" s="76"/>
      <c r="I2038" s="81"/>
      <c r="J2038" s="81"/>
      <c r="K2038" s="36"/>
      <c r="L2038" s="82"/>
      <c r="M2038" s="82"/>
      <c r="N2038" s="83"/>
      <c r="O2038" s="68" t="s">
        <v>186</v>
      </c>
      <c r="P2038" s="70">
        <v>43975.8434837963</v>
      </c>
      <c r="Q2038" s="68" t="s">
        <v>4530</v>
      </c>
      <c r="R2038" s="71" t="s">
        <v>5132</v>
      </c>
      <c r="S2038" s="68" t="s">
        <v>203</v>
      </c>
      <c r="T2038" s="68"/>
      <c r="U2038" s="70">
        <v>43975.8434837963</v>
      </c>
      <c r="V2038" s="71" t="s">
        <v>6935</v>
      </c>
      <c r="W2038" s="68"/>
      <c r="X2038" s="68"/>
      <c r="Y2038" s="73" t="s">
        <v>8935</v>
      </c>
      <c r="Z2038" s="73" t="s">
        <v>9568</v>
      </c>
    </row>
    <row r="2039" spans="1:26" x14ac:dyDescent="0.25">
      <c r="A2039" s="66" t="s">
        <v>1704</v>
      </c>
      <c r="B2039" s="66" t="s">
        <v>1704</v>
      </c>
      <c r="C2039" s="77"/>
      <c r="D2039" s="78"/>
      <c r="E2039" s="79"/>
      <c r="F2039" s="80"/>
      <c r="G2039" s="77"/>
      <c r="H2039" s="76"/>
      <c r="I2039" s="81"/>
      <c r="J2039" s="81"/>
      <c r="K2039" s="36"/>
      <c r="L2039" s="82"/>
      <c r="M2039" s="82"/>
      <c r="N2039" s="83"/>
      <c r="O2039" s="68" t="s">
        <v>186</v>
      </c>
      <c r="P2039" s="70">
        <v>43975.843495370369</v>
      </c>
      <c r="Q2039" s="68" t="s">
        <v>4531</v>
      </c>
      <c r="R2039" s="68"/>
      <c r="S2039" s="68"/>
      <c r="T2039" s="68"/>
      <c r="U2039" s="70">
        <v>43975.843495370369</v>
      </c>
      <c r="V2039" s="71" t="s">
        <v>6936</v>
      </c>
      <c r="W2039" s="68"/>
      <c r="X2039" s="68"/>
      <c r="Y2039" s="73" t="s">
        <v>8936</v>
      </c>
      <c r="Z2039" s="73" t="s">
        <v>8935</v>
      </c>
    </row>
    <row r="2040" spans="1:26" x14ac:dyDescent="0.25">
      <c r="A2040" s="66" t="s">
        <v>1705</v>
      </c>
      <c r="B2040" s="66" t="s">
        <v>1705</v>
      </c>
      <c r="C2040" s="77"/>
      <c r="D2040" s="78"/>
      <c r="E2040" s="79"/>
      <c r="F2040" s="80"/>
      <c r="G2040" s="77"/>
      <c r="H2040" s="76"/>
      <c r="I2040" s="81"/>
      <c r="J2040" s="81"/>
      <c r="K2040" s="36"/>
      <c r="L2040" s="82"/>
      <c r="M2040" s="82"/>
      <c r="N2040" s="83"/>
      <c r="O2040" s="68" t="s">
        <v>186</v>
      </c>
      <c r="P2040" s="70">
        <v>43975.843495370369</v>
      </c>
      <c r="Q2040" s="68" t="s">
        <v>4532</v>
      </c>
      <c r="R2040" s="71" t="s">
        <v>5133</v>
      </c>
      <c r="S2040" s="68" t="s">
        <v>203</v>
      </c>
      <c r="T2040" s="68"/>
      <c r="U2040" s="70">
        <v>43975.843495370369</v>
      </c>
      <c r="V2040" s="71" t="s">
        <v>6937</v>
      </c>
      <c r="W2040" s="68"/>
      <c r="X2040" s="68"/>
      <c r="Y2040" s="73" t="s">
        <v>8937</v>
      </c>
      <c r="Z2040" s="68"/>
    </row>
    <row r="2041" spans="1:26" x14ac:dyDescent="0.25">
      <c r="A2041" s="66" t="s">
        <v>1706</v>
      </c>
      <c r="B2041" s="66" t="s">
        <v>3010</v>
      </c>
      <c r="C2041" s="77"/>
      <c r="D2041" s="78"/>
      <c r="E2041" s="79"/>
      <c r="F2041" s="80"/>
      <c r="G2041" s="77"/>
      <c r="H2041" s="76"/>
      <c r="I2041" s="81"/>
      <c r="J2041" s="81"/>
      <c r="K2041" s="36"/>
      <c r="L2041" s="82"/>
      <c r="M2041" s="82"/>
      <c r="N2041" s="83"/>
      <c r="O2041" s="68" t="s">
        <v>201</v>
      </c>
      <c r="P2041" s="70">
        <v>43975.843495370369</v>
      </c>
      <c r="Q2041" s="68" t="s">
        <v>4533</v>
      </c>
      <c r="R2041" s="68"/>
      <c r="S2041" s="68"/>
      <c r="T2041" s="68" t="s">
        <v>5209</v>
      </c>
      <c r="U2041" s="70">
        <v>43975.843495370369</v>
      </c>
      <c r="V2041" s="71" t="s">
        <v>6938</v>
      </c>
      <c r="W2041" s="68"/>
      <c r="X2041" s="68"/>
      <c r="Y2041" s="73" t="s">
        <v>8938</v>
      </c>
      <c r="Z2041" s="68"/>
    </row>
    <row r="2042" spans="1:26" x14ac:dyDescent="0.25">
      <c r="A2042" s="66" t="s">
        <v>1707</v>
      </c>
      <c r="B2042" s="66" t="s">
        <v>2564</v>
      </c>
      <c r="C2042" s="77"/>
      <c r="D2042" s="78"/>
      <c r="E2042" s="79"/>
      <c r="F2042" s="80"/>
      <c r="G2042" s="77"/>
      <c r="H2042" s="76"/>
      <c r="I2042" s="81"/>
      <c r="J2042" s="81"/>
      <c r="K2042" s="36"/>
      <c r="L2042" s="82"/>
      <c r="M2042" s="82"/>
      <c r="N2042" s="83"/>
      <c r="O2042" s="68" t="s">
        <v>201</v>
      </c>
      <c r="P2042" s="70">
        <v>43975.843495370369</v>
      </c>
      <c r="Q2042" s="68" t="s">
        <v>3914</v>
      </c>
      <c r="R2042" s="68"/>
      <c r="S2042" s="68"/>
      <c r="T2042" s="68"/>
      <c r="U2042" s="70">
        <v>43975.843495370369</v>
      </c>
      <c r="V2042" s="71" t="s">
        <v>6939</v>
      </c>
      <c r="W2042" s="68"/>
      <c r="X2042" s="68"/>
      <c r="Y2042" s="73" t="s">
        <v>8939</v>
      </c>
      <c r="Z2042" s="68"/>
    </row>
    <row r="2043" spans="1:26" x14ac:dyDescent="0.25">
      <c r="A2043" s="66" t="s">
        <v>1707</v>
      </c>
      <c r="B2043" s="66" t="s">
        <v>2443</v>
      </c>
      <c r="C2043" s="77"/>
      <c r="D2043" s="78"/>
      <c r="E2043" s="79"/>
      <c r="F2043" s="80"/>
      <c r="G2043" s="77"/>
      <c r="H2043" s="76"/>
      <c r="I2043" s="81"/>
      <c r="J2043" s="81"/>
      <c r="K2043" s="36"/>
      <c r="L2043" s="82"/>
      <c r="M2043" s="82"/>
      <c r="N2043" s="83"/>
      <c r="O2043" s="68" t="s">
        <v>201</v>
      </c>
      <c r="P2043" s="70">
        <v>43975.842835648145</v>
      </c>
      <c r="Q2043" s="68" t="s">
        <v>3737</v>
      </c>
      <c r="R2043" s="68"/>
      <c r="S2043" s="68"/>
      <c r="T2043" s="68"/>
      <c r="U2043" s="70">
        <v>43975.842835648145</v>
      </c>
      <c r="V2043" s="71" t="s">
        <v>6940</v>
      </c>
      <c r="W2043" s="68"/>
      <c r="X2043" s="68"/>
      <c r="Y2043" s="73" t="s">
        <v>8940</v>
      </c>
      <c r="Z2043" s="68"/>
    </row>
    <row r="2044" spans="1:26" x14ac:dyDescent="0.25">
      <c r="A2044" s="66" t="s">
        <v>1707</v>
      </c>
      <c r="B2044" s="66" t="s">
        <v>1707</v>
      </c>
      <c r="C2044" s="77"/>
      <c r="D2044" s="78"/>
      <c r="E2044" s="79"/>
      <c r="F2044" s="80"/>
      <c r="G2044" s="77"/>
      <c r="H2044" s="76"/>
      <c r="I2044" s="81"/>
      <c r="J2044" s="81"/>
      <c r="K2044" s="36"/>
      <c r="L2044" s="82"/>
      <c r="M2044" s="82"/>
      <c r="N2044" s="83"/>
      <c r="O2044" s="68" t="s">
        <v>186</v>
      </c>
      <c r="P2044" s="70">
        <v>43975.842893518522</v>
      </c>
      <c r="Q2044" s="68" t="s">
        <v>4398</v>
      </c>
      <c r="R2044" s="68"/>
      <c r="S2044" s="68"/>
      <c r="T2044" s="68"/>
      <c r="U2044" s="70">
        <v>43975.842893518522</v>
      </c>
      <c r="V2044" s="71" t="s">
        <v>6941</v>
      </c>
      <c r="W2044" s="68"/>
      <c r="X2044" s="68"/>
      <c r="Y2044" s="73" t="s">
        <v>8941</v>
      </c>
      <c r="Z2044" s="68"/>
    </row>
    <row r="2045" spans="1:26" x14ac:dyDescent="0.25">
      <c r="A2045" s="66" t="s">
        <v>1708</v>
      </c>
      <c r="B2045" s="66" t="s">
        <v>1709</v>
      </c>
      <c r="C2045" s="77"/>
      <c r="D2045" s="78"/>
      <c r="E2045" s="79"/>
      <c r="F2045" s="80"/>
      <c r="G2045" s="77"/>
      <c r="H2045" s="76"/>
      <c r="I2045" s="81"/>
      <c r="J2045" s="81"/>
      <c r="K2045" s="36"/>
      <c r="L2045" s="82"/>
      <c r="M2045" s="82"/>
      <c r="N2045" s="83"/>
      <c r="O2045" s="68" t="s">
        <v>202</v>
      </c>
      <c r="P2045" s="70">
        <v>43975.843298611115</v>
      </c>
      <c r="Q2045" s="68" t="s">
        <v>4534</v>
      </c>
      <c r="R2045" s="71" t="s">
        <v>5134</v>
      </c>
      <c r="S2045" s="68" t="s">
        <v>203</v>
      </c>
      <c r="T2045" s="68"/>
      <c r="U2045" s="70">
        <v>43975.843298611115</v>
      </c>
      <c r="V2045" s="71" t="s">
        <v>6942</v>
      </c>
      <c r="W2045" s="68"/>
      <c r="X2045" s="68"/>
      <c r="Y2045" s="73" t="s">
        <v>8942</v>
      </c>
      <c r="Z2045" s="73" t="s">
        <v>9569</v>
      </c>
    </row>
    <row r="2046" spans="1:26" x14ac:dyDescent="0.25">
      <c r="A2046" s="66" t="s">
        <v>1709</v>
      </c>
      <c r="B2046" s="66" t="s">
        <v>1708</v>
      </c>
      <c r="C2046" s="77"/>
      <c r="D2046" s="78"/>
      <c r="E2046" s="79"/>
      <c r="F2046" s="80"/>
      <c r="G2046" s="77"/>
      <c r="H2046" s="76"/>
      <c r="I2046" s="81"/>
      <c r="J2046" s="81"/>
      <c r="K2046" s="36"/>
      <c r="L2046" s="82"/>
      <c r="M2046" s="82"/>
      <c r="N2046" s="83"/>
      <c r="O2046" s="68" t="s">
        <v>201</v>
      </c>
      <c r="P2046" s="70">
        <v>43975.843495370369</v>
      </c>
      <c r="Q2046" s="68" t="s">
        <v>4535</v>
      </c>
      <c r="R2046" s="68"/>
      <c r="S2046" s="68"/>
      <c r="T2046" s="68"/>
      <c r="U2046" s="70">
        <v>43975.843495370369</v>
      </c>
      <c r="V2046" s="71" t="s">
        <v>6943</v>
      </c>
      <c r="W2046" s="68"/>
      <c r="X2046" s="68"/>
      <c r="Y2046" s="73" t="s">
        <v>8943</v>
      </c>
      <c r="Z2046" s="68"/>
    </row>
    <row r="2047" spans="1:26" x14ac:dyDescent="0.25">
      <c r="A2047" s="66" t="s">
        <v>1710</v>
      </c>
      <c r="B2047" s="66" t="s">
        <v>2060</v>
      </c>
      <c r="C2047" s="77"/>
      <c r="D2047" s="78"/>
      <c r="E2047" s="79"/>
      <c r="F2047" s="80"/>
      <c r="G2047" s="77"/>
      <c r="H2047" s="76"/>
      <c r="I2047" s="81"/>
      <c r="J2047" s="81"/>
      <c r="K2047" s="36"/>
      <c r="L2047" s="82"/>
      <c r="M2047" s="82"/>
      <c r="N2047" s="83"/>
      <c r="O2047" s="68" t="s">
        <v>201</v>
      </c>
      <c r="P2047" s="70">
        <v>43975.843495370369</v>
      </c>
      <c r="Q2047" s="68" t="s">
        <v>3251</v>
      </c>
      <c r="R2047" s="68"/>
      <c r="S2047" s="68"/>
      <c r="T2047" s="68"/>
      <c r="U2047" s="70">
        <v>43975.843495370369</v>
      </c>
      <c r="V2047" s="71" t="s">
        <v>6944</v>
      </c>
      <c r="W2047" s="68"/>
      <c r="X2047" s="68"/>
      <c r="Y2047" s="73" t="s">
        <v>8944</v>
      </c>
      <c r="Z2047" s="68"/>
    </row>
    <row r="2048" spans="1:26" x14ac:dyDescent="0.25">
      <c r="A2048" s="66" t="s">
        <v>1711</v>
      </c>
      <c r="B2048" s="66" t="s">
        <v>3011</v>
      </c>
      <c r="C2048" s="77"/>
      <c r="D2048" s="78"/>
      <c r="E2048" s="79"/>
      <c r="F2048" s="80"/>
      <c r="G2048" s="77"/>
      <c r="H2048" s="76"/>
      <c r="I2048" s="81"/>
      <c r="J2048" s="81"/>
      <c r="K2048" s="36"/>
      <c r="L2048" s="82"/>
      <c r="M2048" s="82"/>
      <c r="N2048" s="83"/>
      <c r="O2048" s="68" t="s">
        <v>201</v>
      </c>
      <c r="P2048" s="70">
        <v>43975.843090277776</v>
      </c>
      <c r="Q2048" s="68" t="s">
        <v>4536</v>
      </c>
      <c r="R2048" s="68"/>
      <c r="S2048" s="68"/>
      <c r="T2048" s="68"/>
      <c r="U2048" s="70">
        <v>43975.843090277776</v>
      </c>
      <c r="V2048" s="71" t="s">
        <v>6945</v>
      </c>
      <c r="W2048" s="68"/>
      <c r="X2048" s="68"/>
      <c r="Y2048" s="73" t="s">
        <v>8945</v>
      </c>
      <c r="Z2048" s="68"/>
    </row>
    <row r="2049" spans="1:26" x14ac:dyDescent="0.25">
      <c r="A2049" s="66" t="s">
        <v>1711</v>
      </c>
      <c r="B2049" s="66" t="s">
        <v>3012</v>
      </c>
      <c r="C2049" s="77"/>
      <c r="D2049" s="78"/>
      <c r="E2049" s="79"/>
      <c r="F2049" s="80"/>
      <c r="G2049" s="77"/>
      <c r="H2049" s="76"/>
      <c r="I2049" s="81"/>
      <c r="J2049" s="81"/>
      <c r="K2049" s="36"/>
      <c r="L2049" s="82"/>
      <c r="M2049" s="82"/>
      <c r="N2049" s="83"/>
      <c r="O2049" s="68" t="s">
        <v>201</v>
      </c>
      <c r="P2049" s="70">
        <v>43975.843495370369</v>
      </c>
      <c r="Q2049" s="68" t="s">
        <v>4537</v>
      </c>
      <c r="R2049" s="68"/>
      <c r="S2049" s="68"/>
      <c r="T2049" s="68"/>
      <c r="U2049" s="70">
        <v>43975.843495370369</v>
      </c>
      <c r="V2049" s="71" t="s">
        <v>6946</v>
      </c>
      <c r="W2049" s="68"/>
      <c r="X2049" s="68"/>
      <c r="Y2049" s="73" t="s">
        <v>8946</v>
      </c>
      <c r="Z2049" s="68"/>
    </row>
    <row r="2050" spans="1:26" x14ac:dyDescent="0.25">
      <c r="A2050" s="66" t="s">
        <v>1712</v>
      </c>
      <c r="B2050" s="66" t="s">
        <v>1712</v>
      </c>
      <c r="C2050" s="77"/>
      <c r="D2050" s="78"/>
      <c r="E2050" s="79"/>
      <c r="F2050" s="80"/>
      <c r="G2050" s="77"/>
      <c r="H2050" s="76"/>
      <c r="I2050" s="81"/>
      <c r="J2050" s="81"/>
      <c r="K2050" s="36"/>
      <c r="L2050" s="82"/>
      <c r="M2050" s="82"/>
      <c r="N2050" s="83"/>
      <c r="O2050" s="68" t="s">
        <v>186</v>
      </c>
      <c r="P2050" s="70">
        <v>43975.843495370369</v>
      </c>
      <c r="Q2050" s="68" t="s">
        <v>4538</v>
      </c>
      <c r="R2050" s="68"/>
      <c r="S2050" s="68"/>
      <c r="T2050" s="68"/>
      <c r="U2050" s="70">
        <v>43975.843495370369</v>
      </c>
      <c r="V2050" s="71" t="s">
        <v>6947</v>
      </c>
      <c r="W2050" s="68"/>
      <c r="X2050" s="68"/>
      <c r="Y2050" s="73" t="s">
        <v>8947</v>
      </c>
      <c r="Z2050" s="68"/>
    </row>
    <row r="2051" spans="1:26" x14ac:dyDescent="0.25">
      <c r="A2051" s="66" t="s">
        <v>1713</v>
      </c>
      <c r="B2051" s="66" t="s">
        <v>3013</v>
      </c>
      <c r="C2051" s="77"/>
      <c r="D2051" s="78"/>
      <c r="E2051" s="79"/>
      <c r="F2051" s="80"/>
      <c r="G2051" s="77"/>
      <c r="H2051" s="76"/>
      <c r="I2051" s="81"/>
      <c r="J2051" s="81"/>
      <c r="K2051" s="36"/>
      <c r="L2051" s="82"/>
      <c r="M2051" s="82"/>
      <c r="N2051" s="83"/>
      <c r="O2051" s="68" t="s">
        <v>201</v>
      </c>
      <c r="P2051" s="70">
        <v>43975.843495370369</v>
      </c>
      <c r="Q2051" s="68" t="s">
        <v>4539</v>
      </c>
      <c r="R2051" s="68"/>
      <c r="S2051" s="68"/>
      <c r="T2051" s="68"/>
      <c r="U2051" s="70">
        <v>43975.843495370369</v>
      </c>
      <c r="V2051" s="71" t="s">
        <v>6948</v>
      </c>
      <c r="W2051" s="68"/>
      <c r="X2051" s="68"/>
      <c r="Y2051" s="73" t="s">
        <v>8948</v>
      </c>
      <c r="Z2051" s="68"/>
    </row>
    <row r="2052" spans="1:26" x14ac:dyDescent="0.25">
      <c r="A2052" s="66" t="s">
        <v>1713</v>
      </c>
      <c r="B2052" s="66" t="s">
        <v>3014</v>
      </c>
      <c r="C2052" s="77"/>
      <c r="D2052" s="78"/>
      <c r="E2052" s="79"/>
      <c r="F2052" s="80"/>
      <c r="G2052" s="77"/>
      <c r="H2052" s="76"/>
      <c r="I2052" s="81"/>
      <c r="J2052" s="81"/>
      <c r="K2052" s="36"/>
      <c r="L2052" s="82"/>
      <c r="M2052" s="82"/>
      <c r="N2052" s="83"/>
      <c r="O2052" s="68" t="s">
        <v>201</v>
      </c>
      <c r="P2052" s="70">
        <v>43975.843495370369</v>
      </c>
      <c r="Q2052" s="68" t="s">
        <v>4539</v>
      </c>
      <c r="R2052" s="68"/>
      <c r="S2052" s="68"/>
      <c r="T2052" s="68"/>
      <c r="U2052" s="70">
        <v>43975.843495370369</v>
      </c>
      <c r="V2052" s="71" t="s">
        <v>6948</v>
      </c>
      <c r="W2052" s="68"/>
      <c r="X2052" s="68"/>
      <c r="Y2052" s="73" t="s">
        <v>8948</v>
      </c>
      <c r="Z2052" s="68"/>
    </row>
    <row r="2053" spans="1:26" x14ac:dyDescent="0.25">
      <c r="A2053" s="66" t="s">
        <v>1714</v>
      </c>
      <c r="B2053" s="66" t="s">
        <v>3015</v>
      </c>
      <c r="C2053" s="77"/>
      <c r="D2053" s="78"/>
      <c r="E2053" s="79"/>
      <c r="F2053" s="80"/>
      <c r="G2053" s="77"/>
      <c r="H2053" s="76"/>
      <c r="I2053" s="81"/>
      <c r="J2053" s="81"/>
      <c r="K2053" s="36"/>
      <c r="L2053" s="82"/>
      <c r="M2053" s="82"/>
      <c r="N2053" s="83"/>
      <c r="O2053" s="68" t="s">
        <v>201</v>
      </c>
      <c r="P2053" s="70">
        <v>43975.843495370369</v>
      </c>
      <c r="Q2053" s="68" t="s">
        <v>4540</v>
      </c>
      <c r="R2053" s="68"/>
      <c r="S2053" s="68"/>
      <c r="T2053" s="68"/>
      <c r="U2053" s="70">
        <v>43975.843495370369</v>
      </c>
      <c r="V2053" s="71" t="s">
        <v>6949</v>
      </c>
      <c r="W2053" s="68"/>
      <c r="X2053" s="68"/>
      <c r="Y2053" s="73" t="s">
        <v>8949</v>
      </c>
      <c r="Z2053" s="68"/>
    </row>
    <row r="2054" spans="1:26" x14ac:dyDescent="0.25">
      <c r="A2054" s="66" t="s">
        <v>1715</v>
      </c>
      <c r="B2054" s="66" t="s">
        <v>1715</v>
      </c>
      <c r="C2054" s="77"/>
      <c r="D2054" s="78"/>
      <c r="E2054" s="79"/>
      <c r="F2054" s="80"/>
      <c r="G2054" s="77"/>
      <c r="H2054" s="76"/>
      <c r="I2054" s="81"/>
      <c r="J2054" s="81"/>
      <c r="K2054" s="36"/>
      <c r="L2054" s="82"/>
      <c r="M2054" s="82"/>
      <c r="N2054" s="83"/>
      <c r="O2054" s="68" t="s">
        <v>186</v>
      </c>
      <c r="P2054" s="70">
        <v>43975.843495370369</v>
      </c>
      <c r="Q2054" s="68" t="s">
        <v>4541</v>
      </c>
      <c r="R2054" s="68"/>
      <c r="S2054" s="68"/>
      <c r="T2054" s="68" t="s">
        <v>5209</v>
      </c>
      <c r="U2054" s="70">
        <v>43975.843495370369</v>
      </c>
      <c r="V2054" s="71" t="s">
        <v>6950</v>
      </c>
      <c r="W2054" s="68"/>
      <c r="X2054" s="68"/>
      <c r="Y2054" s="73" t="s">
        <v>8950</v>
      </c>
      <c r="Z2054" s="68"/>
    </row>
    <row r="2055" spans="1:26" x14ac:dyDescent="0.25">
      <c r="A2055" s="66" t="s">
        <v>1716</v>
      </c>
      <c r="B2055" s="66" t="s">
        <v>2155</v>
      </c>
      <c r="C2055" s="77"/>
      <c r="D2055" s="78"/>
      <c r="E2055" s="79"/>
      <c r="F2055" s="80"/>
      <c r="G2055" s="77"/>
      <c r="H2055" s="76"/>
      <c r="I2055" s="81"/>
      <c r="J2055" s="81"/>
      <c r="K2055" s="36"/>
      <c r="L2055" s="82"/>
      <c r="M2055" s="82"/>
      <c r="N2055" s="83"/>
      <c r="O2055" s="68" t="s">
        <v>201</v>
      </c>
      <c r="P2055" s="70">
        <v>43975.843495370369</v>
      </c>
      <c r="Q2055" s="68" t="s">
        <v>3342</v>
      </c>
      <c r="R2055" s="68"/>
      <c r="S2055" s="68"/>
      <c r="T2055" s="68"/>
      <c r="U2055" s="70">
        <v>43975.843495370369</v>
      </c>
      <c r="V2055" s="71" t="s">
        <v>6951</v>
      </c>
      <c r="W2055" s="68"/>
      <c r="X2055" s="68"/>
      <c r="Y2055" s="73" t="s">
        <v>8951</v>
      </c>
      <c r="Z2055" s="68"/>
    </row>
    <row r="2056" spans="1:26" x14ac:dyDescent="0.25">
      <c r="A2056" s="66" t="s">
        <v>1717</v>
      </c>
      <c r="B2056" s="66" t="s">
        <v>1717</v>
      </c>
      <c r="C2056" s="77"/>
      <c r="D2056" s="78"/>
      <c r="E2056" s="79"/>
      <c r="F2056" s="80"/>
      <c r="G2056" s="77"/>
      <c r="H2056" s="76"/>
      <c r="I2056" s="81"/>
      <c r="J2056" s="81"/>
      <c r="K2056" s="36"/>
      <c r="L2056" s="82"/>
      <c r="M2056" s="82"/>
      <c r="N2056" s="83"/>
      <c r="O2056" s="68" t="s">
        <v>186</v>
      </c>
      <c r="P2056" s="70">
        <v>43975.843495370369</v>
      </c>
      <c r="Q2056" s="68" t="s">
        <v>3882</v>
      </c>
      <c r="R2056" s="68"/>
      <c r="S2056" s="68"/>
      <c r="T2056" s="68"/>
      <c r="U2056" s="70">
        <v>43975.843495370369</v>
      </c>
      <c r="V2056" s="71" t="s">
        <v>6952</v>
      </c>
      <c r="W2056" s="68"/>
      <c r="X2056" s="68"/>
      <c r="Y2056" s="73" t="s">
        <v>8952</v>
      </c>
      <c r="Z2056" s="68"/>
    </row>
    <row r="2057" spans="1:26" x14ac:dyDescent="0.25">
      <c r="A2057" s="66" t="s">
        <v>1718</v>
      </c>
      <c r="B2057" s="66" t="s">
        <v>3016</v>
      </c>
      <c r="C2057" s="77"/>
      <c r="D2057" s="78"/>
      <c r="E2057" s="79"/>
      <c r="F2057" s="80"/>
      <c r="G2057" s="77"/>
      <c r="H2057" s="76"/>
      <c r="I2057" s="81"/>
      <c r="J2057" s="81"/>
      <c r="K2057" s="36"/>
      <c r="L2057" s="82"/>
      <c r="M2057" s="82"/>
      <c r="N2057" s="83"/>
      <c r="O2057" s="68" t="s">
        <v>201</v>
      </c>
      <c r="P2057" s="70">
        <v>43975.843495370369</v>
      </c>
      <c r="Q2057" s="68" t="s">
        <v>4542</v>
      </c>
      <c r="R2057" s="68"/>
      <c r="S2057" s="68"/>
      <c r="T2057" s="68" t="s">
        <v>5216</v>
      </c>
      <c r="U2057" s="70">
        <v>43975.843495370369</v>
      </c>
      <c r="V2057" s="71" t="s">
        <v>6953</v>
      </c>
      <c r="W2057" s="68"/>
      <c r="X2057" s="68"/>
      <c r="Y2057" s="73" t="s">
        <v>8953</v>
      </c>
      <c r="Z2057" s="68"/>
    </row>
    <row r="2058" spans="1:26" x14ac:dyDescent="0.25">
      <c r="A2058" s="66" t="s">
        <v>1719</v>
      </c>
      <c r="B2058" s="66" t="s">
        <v>1719</v>
      </c>
      <c r="C2058" s="77"/>
      <c r="D2058" s="78"/>
      <c r="E2058" s="79"/>
      <c r="F2058" s="80"/>
      <c r="G2058" s="77"/>
      <c r="H2058" s="76"/>
      <c r="I2058" s="81"/>
      <c r="J2058" s="81"/>
      <c r="K2058" s="36"/>
      <c r="L2058" s="82"/>
      <c r="M2058" s="82"/>
      <c r="N2058" s="83"/>
      <c r="O2058" s="68" t="s">
        <v>186</v>
      </c>
      <c r="P2058" s="70">
        <v>43975.843495370369</v>
      </c>
      <c r="Q2058" s="68" t="s">
        <v>4543</v>
      </c>
      <c r="R2058" s="71" t="s">
        <v>5135</v>
      </c>
      <c r="S2058" s="68" t="s">
        <v>203</v>
      </c>
      <c r="T2058" s="68" t="s">
        <v>5209</v>
      </c>
      <c r="U2058" s="70">
        <v>43975.843495370369</v>
      </c>
      <c r="V2058" s="71" t="s">
        <v>6954</v>
      </c>
      <c r="W2058" s="68"/>
      <c r="X2058" s="68"/>
      <c r="Y2058" s="73" t="s">
        <v>8954</v>
      </c>
      <c r="Z2058" s="68"/>
    </row>
    <row r="2059" spans="1:26" x14ac:dyDescent="0.25">
      <c r="A2059" s="66" t="s">
        <v>1720</v>
      </c>
      <c r="B2059" s="66" t="s">
        <v>1720</v>
      </c>
      <c r="C2059" s="77"/>
      <c r="D2059" s="78"/>
      <c r="E2059" s="79"/>
      <c r="F2059" s="80"/>
      <c r="G2059" s="77"/>
      <c r="H2059" s="76"/>
      <c r="I2059" s="81"/>
      <c r="J2059" s="81"/>
      <c r="K2059" s="36"/>
      <c r="L2059" s="82"/>
      <c r="M2059" s="82"/>
      <c r="N2059" s="83"/>
      <c r="O2059" s="68" t="s">
        <v>186</v>
      </c>
      <c r="P2059" s="70">
        <v>43975.843495370369</v>
      </c>
      <c r="Q2059" s="68" t="s">
        <v>4544</v>
      </c>
      <c r="R2059" s="68"/>
      <c r="S2059" s="68"/>
      <c r="T2059" s="68" t="s">
        <v>5294</v>
      </c>
      <c r="U2059" s="70">
        <v>43975.843495370369</v>
      </c>
      <c r="V2059" s="71" t="s">
        <v>6955</v>
      </c>
      <c r="W2059" s="68"/>
      <c r="X2059" s="68"/>
      <c r="Y2059" s="73" t="s">
        <v>8955</v>
      </c>
      <c r="Z2059" s="68"/>
    </row>
    <row r="2060" spans="1:26" x14ac:dyDescent="0.25">
      <c r="A2060" s="66" t="s">
        <v>1721</v>
      </c>
      <c r="B2060" s="66" t="s">
        <v>2032</v>
      </c>
      <c r="C2060" s="77"/>
      <c r="D2060" s="78"/>
      <c r="E2060" s="79"/>
      <c r="F2060" s="80"/>
      <c r="G2060" s="77"/>
      <c r="H2060" s="76"/>
      <c r="I2060" s="81"/>
      <c r="J2060" s="81"/>
      <c r="K2060" s="36"/>
      <c r="L2060" s="82"/>
      <c r="M2060" s="82"/>
      <c r="N2060" s="83"/>
      <c r="O2060" s="68" t="s">
        <v>201</v>
      </c>
      <c r="P2060" s="70">
        <v>43975.843495370369</v>
      </c>
      <c r="Q2060" s="68" t="s">
        <v>4545</v>
      </c>
      <c r="R2060" s="68"/>
      <c r="S2060" s="68"/>
      <c r="T2060" s="68"/>
      <c r="U2060" s="70">
        <v>43975.843495370369</v>
      </c>
      <c r="V2060" s="71" t="s">
        <v>6956</v>
      </c>
      <c r="W2060" s="68"/>
      <c r="X2060" s="68"/>
      <c r="Y2060" s="73" t="s">
        <v>8956</v>
      </c>
      <c r="Z2060" s="68"/>
    </row>
    <row r="2061" spans="1:26" x14ac:dyDescent="0.25">
      <c r="A2061" s="66" t="s">
        <v>1722</v>
      </c>
      <c r="B2061" s="66" t="s">
        <v>1722</v>
      </c>
      <c r="C2061" s="77"/>
      <c r="D2061" s="78"/>
      <c r="E2061" s="79"/>
      <c r="F2061" s="80"/>
      <c r="G2061" s="77"/>
      <c r="H2061" s="76"/>
      <c r="I2061" s="81"/>
      <c r="J2061" s="81"/>
      <c r="K2061" s="36"/>
      <c r="L2061" s="82"/>
      <c r="M2061" s="82"/>
      <c r="N2061" s="83"/>
      <c r="O2061" s="68" t="s">
        <v>186</v>
      </c>
      <c r="P2061" s="70">
        <v>43975.843495370369</v>
      </c>
      <c r="Q2061" s="68" t="s">
        <v>4546</v>
      </c>
      <c r="R2061" s="68"/>
      <c r="S2061" s="68"/>
      <c r="T2061" s="68"/>
      <c r="U2061" s="70">
        <v>43975.843495370369</v>
      </c>
      <c r="V2061" s="71" t="s">
        <v>6957</v>
      </c>
      <c r="W2061" s="68"/>
      <c r="X2061" s="68"/>
      <c r="Y2061" s="73" t="s">
        <v>8957</v>
      </c>
      <c r="Z2061" s="68"/>
    </row>
    <row r="2062" spans="1:26" x14ac:dyDescent="0.25">
      <c r="A2062" s="66" t="s">
        <v>1723</v>
      </c>
      <c r="B2062" s="66" t="s">
        <v>2190</v>
      </c>
      <c r="C2062" s="77"/>
      <c r="D2062" s="78"/>
      <c r="E2062" s="79"/>
      <c r="F2062" s="80"/>
      <c r="G2062" s="77"/>
      <c r="H2062" s="76"/>
      <c r="I2062" s="81"/>
      <c r="J2062" s="81"/>
      <c r="K2062" s="36"/>
      <c r="L2062" s="82"/>
      <c r="M2062" s="82"/>
      <c r="N2062" s="83"/>
      <c r="O2062" s="68" t="s">
        <v>201</v>
      </c>
      <c r="P2062" s="70">
        <v>43975.843240740738</v>
      </c>
      <c r="Q2062" s="68" t="s">
        <v>3388</v>
      </c>
      <c r="R2062" s="68"/>
      <c r="S2062" s="68"/>
      <c r="T2062" s="68"/>
      <c r="U2062" s="70">
        <v>43975.843240740738</v>
      </c>
      <c r="V2062" s="71" t="s">
        <v>6958</v>
      </c>
      <c r="W2062" s="68"/>
      <c r="X2062" s="68"/>
      <c r="Y2062" s="73" t="s">
        <v>8958</v>
      </c>
      <c r="Z2062" s="68"/>
    </row>
    <row r="2063" spans="1:26" x14ac:dyDescent="0.25">
      <c r="A2063" s="66" t="s">
        <v>1723</v>
      </c>
      <c r="B2063" s="66" t="s">
        <v>2251</v>
      </c>
      <c r="C2063" s="77"/>
      <c r="D2063" s="78"/>
      <c r="E2063" s="79"/>
      <c r="F2063" s="80"/>
      <c r="G2063" s="77"/>
      <c r="H2063" s="76"/>
      <c r="I2063" s="81"/>
      <c r="J2063" s="81"/>
      <c r="K2063" s="36"/>
      <c r="L2063" s="82"/>
      <c r="M2063" s="82"/>
      <c r="N2063" s="83"/>
      <c r="O2063" s="68" t="s">
        <v>201</v>
      </c>
      <c r="P2063" s="70">
        <v>43975.843495370369</v>
      </c>
      <c r="Q2063" s="68" t="s">
        <v>3469</v>
      </c>
      <c r="R2063" s="68"/>
      <c r="S2063" s="68"/>
      <c r="T2063" s="68"/>
      <c r="U2063" s="70">
        <v>43975.843495370369</v>
      </c>
      <c r="V2063" s="71" t="s">
        <v>6959</v>
      </c>
      <c r="W2063" s="68"/>
      <c r="X2063" s="68"/>
      <c r="Y2063" s="73" t="s">
        <v>8959</v>
      </c>
      <c r="Z2063" s="68"/>
    </row>
    <row r="2064" spans="1:26" x14ac:dyDescent="0.25">
      <c r="A2064" s="66" t="s">
        <v>1724</v>
      </c>
      <c r="B2064" s="66" t="s">
        <v>3017</v>
      </c>
      <c r="C2064" s="77"/>
      <c r="D2064" s="78"/>
      <c r="E2064" s="79"/>
      <c r="F2064" s="80"/>
      <c r="G2064" s="77"/>
      <c r="H2064" s="76"/>
      <c r="I2064" s="81"/>
      <c r="J2064" s="81"/>
      <c r="K2064" s="36"/>
      <c r="L2064" s="82"/>
      <c r="M2064" s="82"/>
      <c r="N2064" s="83"/>
      <c r="O2064" s="68" t="s">
        <v>202</v>
      </c>
      <c r="P2064" s="70">
        <v>43975.843495370369</v>
      </c>
      <c r="Q2064" s="68" t="s">
        <v>4547</v>
      </c>
      <c r="R2064" s="71" t="s">
        <v>5136</v>
      </c>
      <c r="S2064" s="68" t="s">
        <v>203</v>
      </c>
      <c r="T2064" s="68"/>
      <c r="U2064" s="70">
        <v>43975.843495370369</v>
      </c>
      <c r="V2064" s="71" t="s">
        <v>6960</v>
      </c>
      <c r="W2064" s="68"/>
      <c r="X2064" s="68"/>
      <c r="Y2064" s="73" t="s">
        <v>8960</v>
      </c>
      <c r="Z2064" s="73" t="s">
        <v>9570</v>
      </c>
    </row>
    <row r="2065" spans="1:26" x14ac:dyDescent="0.25">
      <c r="A2065" s="66" t="s">
        <v>1725</v>
      </c>
      <c r="B2065" s="66" t="s">
        <v>3018</v>
      </c>
      <c r="C2065" s="77"/>
      <c r="D2065" s="78"/>
      <c r="E2065" s="79"/>
      <c r="F2065" s="80"/>
      <c r="G2065" s="77"/>
      <c r="H2065" s="76"/>
      <c r="I2065" s="81"/>
      <c r="J2065" s="81"/>
      <c r="K2065" s="36"/>
      <c r="L2065" s="82"/>
      <c r="M2065" s="82"/>
      <c r="N2065" s="83"/>
      <c r="O2065" s="68" t="s">
        <v>201</v>
      </c>
      <c r="P2065" s="70">
        <v>43975.843495370369</v>
      </c>
      <c r="Q2065" s="68" t="s">
        <v>4548</v>
      </c>
      <c r="R2065" s="68"/>
      <c r="S2065" s="68"/>
      <c r="T2065" s="68"/>
      <c r="U2065" s="70">
        <v>43975.843495370369</v>
      </c>
      <c r="V2065" s="71" t="s">
        <v>6961</v>
      </c>
      <c r="W2065" s="68"/>
      <c r="X2065" s="68"/>
      <c r="Y2065" s="73" t="s">
        <v>8961</v>
      </c>
      <c r="Z2065" s="73" t="s">
        <v>9571</v>
      </c>
    </row>
    <row r="2066" spans="1:26" x14ac:dyDescent="0.25">
      <c r="A2066" s="66" t="s">
        <v>1725</v>
      </c>
      <c r="B2066" s="66" t="s">
        <v>3019</v>
      </c>
      <c r="C2066" s="77"/>
      <c r="D2066" s="78"/>
      <c r="E2066" s="79"/>
      <c r="F2066" s="80"/>
      <c r="G2066" s="77"/>
      <c r="H2066" s="76"/>
      <c r="I2066" s="81"/>
      <c r="J2066" s="81"/>
      <c r="K2066" s="36"/>
      <c r="L2066" s="82"/>
      <c r="M2066" s="82"/>
      <c r="N2066" s="83"/>
      <c r="O2066" s="68" t="s">
        <v>202</v>
      </c>
      <c r="P2066" s="70">
        <v>43975.843495370369</v>
      </c>
      <c r="Q2066" s="68" t="s">
        <v>4548</v>
      </c>
      <c r="R2066" s="68"/>
      <c r="S2066" s="68"/>
      <c r="T2066" s="68"/>
      <c r="U2066" s="70">
        <v>43975.843495370369</v>
      </c>
      <c r="V2066" s="71" t="s">
        <v>6961</v>
      </c>
      <c r="W2066" s="68"/>
      <c r="X2066" s="68"/>
      <c r="Y2066" s="73" t="s">
        <v>8961</v>
      </c>
      <c r="Z2066" s="73" t="s">
        <v>9571</v>
      </c>
    </row>
    <row r="2067" spans="1:26" x14ac:dyDescent="0.25">
      <c r="A2067" s="66" t="s">
        <v>1726</v>
      </c>
      <c r="B2067" s="66" t="s">
        <v>3020</v>
      </c>
      <c r="C2067" s="77"/>
      <c r="D2067" s="78"/>
      <c r="E2067" s="79"/>
      <c r="F2067" s="80"/>
      <c r="G2067" s="77"/>
      <c r="H2067" s="76"/>
      <c r="I2067" s="81"/>
      <c r="J2067" s="81"/>
      <c r="K2067" s="36"/>
      <c r="L2067" s="82"/>
      <c r="M2067" s="82"/>
      <c r="N2067" s="83"/>
      <c r="O2067" s="68" t="s">
        <v>201</v>
      </c>
      <c r="P2067" s="70">
        <v>43975.843495370369</v>
      </c>
      <c r="Q2067" s="68" t="s">
        <v>4549</v>
      </c>
      <c r="R2067" s="68"/>
      <c r="S2067" s="68"/>
      <c r="T2067" s="68"/>
      <c r="U2067" s="70">
        <v>43975.843495370369</v>
      </c>
      <c r="V2067" s="71" t="s">
        <v>6962</v>
      </c>
      <c r="W2067" s="68"/>
      <c r="X2067" s="68"/>
      <c r="Y2067" s="73" t="s">
        <v>8962</v>
      </c>
      <c r="Z2067" s="68"/>
    </row>
    <row r="2068" spans="1:26" x14ac:dyDescent="0.25">
      <c r="A2068" s="66" t="s">
        <v>1726</v>
      </c>
      <c r="B2068" s="66" t="s">
        <v>2021</v>
      </c>
      <c r="C2068" s="77"/>
      <c r="D2068" s="78"/>
      <c r="E2068" s="79"/>
      <c r="F2068" s="80"/>
      <c r="G2068" s="77"/>
      <c r="H2068" s="76"/>
      <c r="I2068" s="81"/>
      <c r="J2068" s="81"/>
      <c r="K2068" s="36"/>
      <c r="L2068" s="82"/>
      <c r="M2068" s="82"/>
      <c r="N2068" s="83"/>
      <c r="O2068" s="68" t="s">
        <v>201</v>
      </c>
      <c r="P2068" s="70">
        <v>43975.843495370369</v>
      </c>
      <c r="Q2068" s="68" t="s">
        <v>4549</v>
      </c>
      <c r="R2068" s="68"/>
      <c r="S2068" s="68"/>
      <c r="T2068" s="68"/>
      <c r="U2068" s="70">
        <v>43975.843495370369</v>
      </c>
      <c r="V2068" s="71" t="s">
        <v>6962</v>
      </c>
      <c r="W2068" s="68"/>
      <c r="X2068" s="68"/>
      <c r="Y2068" s="73" t="s">
        <v>8962</v>
      </c>
      <c r="Z2068" s="68"/>
    </row>
    <row r="2069" spans="1:26" x14ac:dyDescent="0.25">
      <c r="A2069" s="66" t="s">
        <v>1727</v>
      </c>
      <c r="B2069" s="66" t="s">
        <v>1727</v>
      </c>
      <c r="C2069" s="77"/>
      <c r="D2069" s="78"/>
      <c r="E2069" s="79"/>
      <c r="F2069" s="80"/>
      <c r="G2069" s="77"/>
      <c r="H2069" s="76"/>
      <c r="I2069" s="81"/>
      <c r="J2069" s="81"/>
      <c r="K2069" s="36"/>
      <c r="L2069" s="82"/>
      <c r="M2069" s="82"/>
      <c r="N2069" s="83"/>
      <c r="O2069" s="68" t="s">
        <v>186</v>
      </c>
      <c r="P2069" s="70">
        <v>43975.843495370369</v>
      </c>
      <c r="Q2069" s="68" t="s">
        <v>4550</v>
      </c>
      <c r="R2069" s="71" t="s">
        <v>5137</v>
      </c>
      <c r="S2069" s="68" t="s">
        <v>203</v>
      </c>
      <c r="T2069" s="68"/>
      <c r="U2069" s="70">
        <v>43975.843495370369</v>
      </c>
      <c r="V2069" s="71" t="s">
        <v>6963</v>
      </c>
      <c r="W2069" s="68"/>
      <c r="X2069" s="68"/>
      <c r="Y2069" s="73" t="s">
        <v>8963</v>
      </c>
      <c r="Z2069" s="68"/>
    </row>
    <row r="2070" spans="1:26" x14ac:dyDescent="0.25">
      <c r="A2070" s="66" t="s">
        <v>1728</v>
      </c>
      <c r="B2070" s="66" t="s">
        <v>3021</v>
      </c>
      <c r="C2070" s="77"/>
      <c r="D2070" s="78"/>
      <c r="E2070" s="79"/>
      <c r="F2070" s="80"/>
      <c r="G2070" s="77"/>
      <c r="H2070" s="76"/>
      <c r="I2070" s="81"/>
      <c r="J2070" s="81"/>
      <c r="K2070" s="36"/>
      <c r="L2070" s="82"/>
      <c r="M2070" s="82"/>
      <c r="N2070" s="83"/>
      <c r="O2070" s="68" t="s">
        <v>201</v>
      </c>
      <c r="P2070" s="70">
        <v>43975.843495370369</v>
      </c>
      <c r="Q2070" s="68" t="s">
        <v>4551</v>
      </c>
      <c r="R2070" s="68"/>
      <c r="S2070" s="68"/>
      <c r="T2070" s="68"/>
      <c r="U2070" s="70">
        <v>43975.843495370369</v>
      </c>
      <c r="V2070" s="71" t="s">
        <v>6964</v>
      </c>
      <c r="W2070" s="68"/>
      <c r="X2070" s="68"/>
      <c r="Y2070" s="73" t="s">
        <v>8964</v>
      </c>
      <c r="Z2070" s="68"/>
    </row>
    <row r="2071" spans="1:26" x14ac:dyDescent="0.25">
      <c r="A2071" s="66" t="s">
        <v>1729</v>
      </c>
      <c r="B2071" s="66" t="s">
        <v>3022</v>
      </c>
      <c r="C2071" s="77"/>
      <c r="D2071" s="78"/>
      <c r="E2071" s="79"/>
      <c r="F2071" s="80"/>
      <c r="G2071" s="77"/>
      <c r="H2071" s="76"/>
      <c r="I2071" s="81"/>
      <c r="J2071" s="81"/>
      <c r="K2071" s="36"/>
      <c r="L2071" s="82"/>
      <c r="M2071" s="82"/>
      <c r="N2071" s="83"/>
      <c r="O2071" s="68" t="s">
        <v>202</v>
      </c>
      <c r="P2071" s="70">
        <v>43975.843495370369</v>
      </c>
      <c r="Q2071" s="68" t="s">
        <v>4552</v>
      </c>
      <c r="R2071" s="68"/>
      <c r="S2071" s="68"/>
      <c r="T2071" s="68"/>
      <c r="U2071" s="70">
        <v>43975.843495370369</v>
      </c>
      <c r="V2071" s="71" t="s">
        <v>6965</v>
      </c>
      <c r="W2071" s="68"/>
      <c r="X2071" s="68"/>
      <c r="Y2071" s="73" t="s">
        <v>8965</v>
      </c>
      <c r="Z2071" s="73" t="s">
        <v>9572</v>
      </c>
    </row>
    <row r="2072" spans="1:26" x14ac:dyDescent="0.25">
      <c r="A2072" s="66" t="s">
        <v>1730</v>
      </c>
      <c r="B2072" s="66" t="s">
        <v>2087</v>
      </c>
      <c r="C2072" s="77"/>
      <c r="D2072" s="78"/>
      <c r="E2072" s="79"/>
      <c r="F2072" s="80"/>
      <c r="G2072" s="77"/>
      <c r="H2072" s="76"/>
      <c r="I2072" s="81"/>
      <c r="J2072" s="81"/>
      <c r="K2072" s="36"/>
      <c r="L2072" s="82"/>
      <c r="M2072" s="82"/>
      <c r="N2072" s="83"/>
      <c r="O2072" s="68" t="s">
        <v>201</v>
      </c>
      <c r="P2072" s="70">
        <v>43975.843506944446</v>
      </c>
      <c r="Q2072" s="68" t="s">
        <v>3537</v>
      </c>
      <c r="R2072" s="68"/>
      <c r="S2072" s="68"/>
      <c r="T2072" s="68" t="s">
        <v>5209</v>
      </c>
      <c r="U2072" s="70">
        <v>43975.843506944446</v>
      </c>
      <c r="V2072" s="71" t="s">
        <v>6966</v>
      </c>
      <c r="W2072" s="68"/>
      <c r="X2072" s="68"/>
      <c r="Y2072" s="73" t="s">
        <v>8966</v>
      </c>
      <c r="Z2072" s="68"/>
    </row>
    <row r="2073" spans="1:26" x14ac:dyDescent="0.25">
      <c r="A2073" s="66" t="s">
        <v>1731</v>
      </c>
      <c r="B2073" s="66" t="s">
        <v>1731</v>
      </c>
      <c r="C2073" s="77"/>
      <c r="D2073" s="78"/>
      <c r="E2073" s="79"/>
      <c r="F2073" s="80"/>
      <c r="G2073" s="77"/>
      <c r="H2073" s="76"/>
      <c r="I2073" s="81"/>
      <c r="J2073" s="81"/>
      <c r="K2073" s="36"/>
      <c r="L2073" s="82"/>
      <c r="M2073" s="82"/>
      <c r="N2073" s="83"/>
      <c r="O2073" s="68" t="s">
        <v>186</v>
      </c>
      <c r="P2073" s="70">
        <v>43975.843124999999</v>
      </c>
      <c r="Q2073" s="68" t="s">
        <v>4553</v>
      </c>
      <c r="R2073" s="68"/>
      <c r="S2073" s="68"/>
      <c r="T2073" s="68" t="s">
        <v>5273</v>
      </c>
      <c r="U2073" s="70">
        <v>43975.843124999999</v>
      </c>
      <c r="V2073" s="71" t="s">
        <v>6967</v>
      </c>
      <c r="W2073" s="68"/>
      <c r="X2073" s="68"/>
      <c r="Y2073" s="73" t="s">
        <v>8967</v>
      </c>
      <c r="Z2073" s="68"/>
    </row>
    <row r="2074" spans="1:26" x14ac:dyDescent="0.25">
      <c r="A2074" s="66" t="s">
        <v>1731</v>
      </c>
      <c r="B2074" s="66" t="s">
        <v>1731</v>
      </c>
      <c r="C2074" s="77"/>
      <c r="D2074" s="78"/>
      <c r="E2074" s="79"/>
      <c r="F2074" s="80"/>
      <c r="G2074" s="77"/>
      <c r="H2074" s="76"/>
      <c r="I2074" s="81"/>
      <c r="J2074" s="81"/>
      <c r="K2074" s="36"/>
      <c r="L2074" s="82"/>
      <c r="M2074" s="82"/>
      <c r="N2074" s="83"/>
      <c r="O2074" s="68" t="s">
        <v>186</v>
      </c>
      <c r="P2074" s="70">
        <v>43975.843506944446</v>
      </c>
      <c r="Q2074" s="68" t="s">
        <v>4554</v>
      </c>
      <c r="R2074" s="68"/>
      <c r="S2074" s="68"/>
      <c r="T2074" s="68"/>
      <c r="U2074" s="70">
        <v>43975.843506944446</v>
      </c>
      <c r="V2074" s="71" t="s">
        <v>6968</v>
      </c>
      <c r="W2074" s="68"/>
      <c r="X2074" s="68"/>
      <c r="Y2074" s="73" t="s">
        <v>8968</v>
      </c>
      <c r="Z2074" s="68"/>
    </row>
    <row r="2075" spans="1:26" x14ac:dyDescent="0.25">
      <c r="A2075" s="66" t="s">
        <v>1732</v>
      </c>
      <c r="B2075" s="66" t="s">
        <v>3023</v>
      </c>
      <c r="C2075" s="77"/>
      <c r="D2075" s="78"/>
      <c r="E2075" s="79"/>
      <c r="F2075" s="80"/>
      <c r="G2075" s="77"/>
      <c r="H2075" s="76"/>
      <c r="I2075" s="81"/>
      <c r="J2075" s="81"/>
      <c r="K2075" s="36"/>
      <c r="L2075" s="82"/>
      <c r="M2075" s="82"/>
      <c r="N2075" s="83"/>
      <c r="O2075" s="68" t="s">
        <v>201</v>
      </c>
      <c r="P2075" s="70">
        <v>43975.842847222222</v>
      </c>
      <c r="Q2075" s="68" t="s">
        <v>4555</v>
      </c>
      <c r="R2075" s="68"/>
      <c r="S2075" s="68"/>
      <c r="T2075" s="68"/>
      <c r="U2075" s="70">
        <v>43975.842847222222</v>
      </c>
      <c r="V2075" s="71" t="s">
        <v>6969</v>
      </c>
      <c r="W2075" s="68"/>
      <c r="X2075" s="68"/>
      <c r="Y2075" s="73" t="s">
        <v>8969</v>
      </c>
      <c r="Z2075" s="68"/>
    </row>
    <row r="2076" spans="1:26" x14ac:dyDescent="0.25">
      <c r="A2076" s="66" t="s">
        <v>1733</v>
      </c>
      <c r="B2076" s="66" t="s">
        <v>3023</v>
      </c>
      <c r="C2076" s="77"/>
      <c r="D2076" s="78"/>
      <c r="E2076" s="79"/>
      <c r="F2076" s="80"/>
      <c r="G2076" s="77"/>
      <c r="H2076" s="76"/>
      <c r="I2076" s="81"/>
      <c r="J2076" s="81"/>
      <c r="K2076" s="36"/>
      <c r="L2076" s="82"/>
      <c r="M2076" s="82"/>
      <c r="N2076" s="83"/>
      <c r="O2076" s="68" t="s">
        <v>201</v>
      </c>
      <c r="P2076" s="70">
        <v>43975.842858796299</v>
      </c>
      <c r="Q2076" s="68" t="s">
        <v>4555</v>
      </c>
      <c r="R2076" s="68"/>
      <c r="S2076" s="68"/>
      <c r="T2076" s="68"/>
      <c r="U2076" s="70">
        <v>43975.842858796299</v>
      </c>
      <c r="V2076" s="71" t="s">
        <v>6970</v>
      </c>
      <c r="W2076" s="68"/>
      <c r="X2076" s="68"/>
      <c r="Y2076" s="73" t="s">
        <v>8970</v>
      </c>
      <c r="Z2076" s="68"/>
    </row>
    <row r="2077" spans="1:26" x14ac:dyDescent="0.25">
      <c r="A2077" s="66" t="s">
        <v>1732</v>
      </c>
      <c r="B2077" s="66" t="s">
        <v>3024</v>
      </c>
      <c r="C2077" s="77"/>
      <c r="D2077" s="78"/>
      <c r="E2077" s="79"/>
      <c r="F2077" s="80"/>
      <c r="G2077" s="77"/>
      <c r="H2077" s="76"/>
      <c r="I2077" s="81"/>
      <c r="J2077" s="81"/>
      <c r="K2077" s="36"/>
      <c r="L2077" s="82"/>
      <c r="M2077" s="82"/>
      <c r="N2077" s="83"/>
      <c r="O2077" s="68" t="s">
        <v>201</v>
      </c>
      <c r="P2077" s="70">
        <v>43975.842847222222</v>
      </c>
      <c r="Q2077" s="68" t="s">
        <v>4555</v>
      </c>
      <c r="R2077" s="68"/>
      <c r="S2077" s="68"/>
      <c r="T2077" s="68"/>
      <c r="U2077" s="70">
        <v>43975.842847222222</v>
      </c>
      <c r="V2077" s="71" t="s">
        <v>6969</v>
      </c>
      <c r="W2077" s="68"/>
      <c r="X2077" s="68"/>
      <c r="Y2077" s="73" t="s">
        <v>8969</v>
      </c>
      <c r="Z2077" s="68"/>
    </row>
    <row r="2078" spans="1:26" x14ac:dyDescent="0.25">
      <c r="A2078" s="66" t="s">
        <v>1733</v>
      </c>
      <c r="B2078" s="66" t="s">
        <v>3024</v>
      </c>
      <c r="C2078" s="77"/>
      <c r="D2078" s="78"/>
      <c r="E2078" s="79"/>
      <c r="F2078" s="80"/>
      <c r="G2078" s="77"/>
      <c r="H2078" s="76"/>
      <c r="I2078" s="81"/>
      <c r="J2078" s="81"/>
      <c r="K2078" s="36"/>
      <c r="L2078" s="82"/>
      <c r="M2078" s="82"/>
      <c r="N2078" s="83"/>
      <c r="O2078" s="68" t="s">
        <v>201</v>
      </c>
      <c r="P2078" s="70">
        <v>43975.842858796299</v>
      </c>
      <c r="Q2078" s="68" t="s">
        <v>4555</v>
      </c>
      <c r="R2078" s="68"/>
      <c r="S2078" s="68"/>
      <c r="T2078" s="68"/>
      <c r="U2078" s="70">
        <v>43975.842858796299</v>
      </c>
      <c r="V2078" s="71" t="s">
        <v>6970</v>
      </c>
      <c r="W2078" s="68"/>
      <c r="X2078" s="68"/>
      <c r="Y2078" s="73" t="s">
        <v>8970</v>
      </c>
      <c r="Z2078" s="68"/>
    </row>
    <row r="2079" spans="1:26" x14ac:dyDescent="0.25">
      <c r="A2079" s="66" t="s">
        <v>1732</v>
      </c>
      <c r="B2079" s="66" t="s">
        <v>3025</v>
      </c>
      <c r="C2079" s="77"/>
      <c r="D2079" s="78"/>
      <c r="E2079" s="79"/>
      <c r="F2079" s="80"/>
      <c r="G2079" s="77"/>
      <c r="H2079" s="76"/>
      <c r="I2079" s="81"/>
      <c r="J2079" s="81"/>
      <c r="K2079" s="36"/>
      <c r="L2079" s="82"/>
      <c r="M2079" s="82"/>
      <c r="N2079" s="83"/>
      <c r="O2079" s="68" t="s">
        <v>201</v>
      </c>
      <c r="P2079" s="70">
        <v>43975.842847222222</v>
      </c>
      <c r="Q2079" s="68" t="s">
        <v>4555</v>
      </c>
      <c r="R2079" s="68"/>
      <c r="S2079" s="68"/>
      <c r="T2079" s="68"/>
      <c r="U2079" s="70">
        <v>43975.842847222222</v>
      </c>
      <c r="V2079" s="71" t="s">
        <v>6969</v>
      </c>
      <c r="W2079" s="68"/>
      <c r="X2079" s="68"/>
      <c r="Y2079" s="73" t="s">
        <v>8969</v>
      </c>
      <c r="Z2079" s="68"/>
    </row>
    <row r="2080" spans="1:26" x14ac:dyDescent="0.25">
      <c r="A2080" s="66" t="s">
        <v>1733</v>
      </c>
      <c r="B2080" s="66" t="s">
        <v>3025</v>
      </c>
      <c r="C2080" s="77"/>
      <c r="D2080" s="78"/>
      <c r="E2080" s="79"/>
      <c r="F2080" s="80"/>
      <c r="G2080" s="77"/>
      <c r="H2080" s="76"/>
      <c r="I2080" s="81"/>
      <c r="J2080" s="81"/>
      <c r="K2080" s="36"/>
      <c r="L2080" s="82"/>
      <c r="M2080" s="82"/>
      <c r="N2080" s="83"/>
      <c r="O2080" s="68" t="s">
        <v>201</v>
      </c>
      <c r="P2080" s="70">
        <v>43975.842858796299</v>
      </c>
      <c r="Q2080" s="68" t="s">
        <v>4555</v>
      </c>
      <c r="R2080" s="68"/>
      <c r="S2080" s="68"/>
      <c r="T2080" s="68"/>
      <c r="U2080" s="70">
        <v>43975.842858796299</v>
      </c>
      <c r="V2080" s="71" t="s">
        <v>6970</v>
      </c>
      <c r="W2080" s="68"/>
      <c r="X2080" s="68"/>
      <c r="Y2080" s="73" t="s">
        <v>8970</v>
      </c>
      <c r="Z2080" s="68"/>
    </row>
    <row r="2081" spans="1:26" x14ac:dyDescent="0.25">
      <c r="A2081" s="66" t="s">
        <v>1733</v>
      </c>
      <c r="B2081" s="66" t="s">
        <v>2049</v>
      </c>
      <c r="C2081" s="77"/>
      <c r="D2081" s="78"/>
      <c r="E2081" s="79"/>
      <c r="F2081" s="80"/>
      <c r="G2081" s="77"/>
      <c r="H2081" s="76"/>
      <c r="I2081" s="81"/>
      <c r="J2081" s="81"/>
      <c r="K2081" s="36"/>
      <c r="L2081" s="82"/>
      <c r="M2081" s="82"/>
      <c r="N2081" s="83"/>
      <c r="O2081" s="68" t="s">
        <v>201</v>
      </c>
      <c r="P2081" s="70">
        <v>43975.842858796299</v>
      </c>
      <c r="Q2081" s="68" t="s">
        <v>4555</v>
      </c>
      <c r="R2081" s="68"/>
      <c r="S2081" s="68"/>
      <c r="T2081" s="68"/>
      <c r="U2081" s="70">
        <v>43975.842858796299</v>
      </c>
      <c r="V2081" s="71" t="s">
        <v>6970</v>
      </c>
      <c r="W2081" s="68"/>
      <c r="X2081" s="68"/>
      <c r="Y2081" s="73" t="s">
        <v>8970</v>
      </c>
      <c r="Z2081" s="68"/>
    </row>
    <row r="2082" spans="1:26" x14ac:dyDescent="0.25">
      <c r="A2082" s="66" t="s">
        <v>1733</v>
      </c>
      <c r="B2082" s="66" t="s">
        <v>1983</v>
      </c>
      <c r="C2082" s="77"/>
      <c r="D2082" s="78"/>
      <c r="E2082" s="79"/>
      <c r="F2082" s="80"/>
      <c r="G2082" s="77"/>
      <c r="H2082" s="76"/>
      <c r="I2082" s="81"/>
      <c r="J2082" s="81"/>
      <c r="K2082" s="36"/>
      <c r="L2082" s="82"/>
      <c r="M2082" s="82"/>
      <c r="N2082" s="83"/>
      <c r="O2082" s="68" t="s">
        <v>201</v>
      </c>
      <c r="P2082" s="70">
        <v>43975.842858796299</v>
      </c>
      <c r="Q2082" s="68" t="s">
        <v>4555</v>
      </c>
      <c r="R2082" s="68"/>
      <c r="S2082" s="68"/>
      <c r="T2082" s="68"/>
      <c r="U2082" s="70">
        <v>43975.842858796299</v>
      </c>
      <c r="V2082" s="71" t="s">
        <v>6970</v>
      </c>
      <c r="W2082" s="68"/>
      <c r="X2082" s="68"/>
      <c r="Y2082" s="73" t="s">
        <v>8970</v>
      </c>
      <c r="Z2082" s="68"/>
    </row>
    <row r="2083" spans="1:26" x14ac:dyDescent="0.25">
      <c r="A2083" s="66" t="s">
        <v>1733</v>
      </c>
      <c r="B2083" s="66" t="s">
        <v>1732</v>
      </c>
      <c r="C2083" s="77"/>
      <c r="D2083" s="78"/>
      <c r="E2083" s="79"/>
      <c r="F2083" s="80"/>
      <c r="G2083" s="77"/>
      <c r="H2083" s="76"/>
      <c r="I2083" s="81"/>
      <c r="J2083" s="81"/>
      <c r="K2083" s="36"/>
      <c r="L2083" s="82"/>
      <c r="M2083" s="82"/>
      <c r="N2083" s="83"/>
      <c r="O2083" s="68" t="s">
        <v>201</v>
      </c>
      <c r="P2083" s="70">
        <v>43975.843506944446</v>
      </c>
      <c r="Q2083" s="68" t="s">
        <v>4556</v>
      </c>
      <c r="R2083" s="68"/>
      <c r="S2083" s="68"/>
      <c r="T2083" s="68"/>
      <c r="U2083" s="70">
        <v>43975.843506944446</v>
      </c>
      <c r="V2083" s="71" t="s">
        <v>6971</v>
      </c>
      <c r="W2083" s="68"/>
      <c r="X2083" s="68"/>
      <c r="Y2083" s="73" t="s">
        <v>8971</v>
      </c>
      <c r="Z2083" s="68"/>
    </row>
    <row r="2084" spans="1:26" x14ac:dyDescent="0.25">
      <c r="A2084" s="66" t="s">
        <v>1734</v>
      </c>
      <c r="B2084" s="66" t="s">
        <v>1734</v>
      </c>
      <c r="C2084" s="77"/>
      <c r="D2084" s="78"/>
      <c r="E2084" s="79"/>
      <c r="F2084" s="80"/>
      <c r="G2084" s="77"/>
      <c r="H2084" s="76"/>
      <c r="I2084" s="81"/>
      <c r="J2084" s="81"/>
      <c r="K2084" s="36"/>
      <c r="L2084" s="82"/>
      <c r="M2084" s="82"/>
      <c r="N2084" s="83"/>
      <c r="O2084" s="68" t="s">
        <v>186</v>
      </c>
      <c r="P2084" s="70">
        <v>43975.843506944446</v>
      </c>
      <c r="Q2084" s="68" t="s">
        <v>4557</v>
      </c>
      <c r="R2084" s="68"/>
      <c r="S2084" s="68"/>
      <c r="T2084" s="68"/>
      <c r="U2084" s="70">
        <v>43975.843506944446</v>
      </c>
      <c r="V2084" s="71" t="s">
        <v>6972</v>
      </c>
      <c r="W2084" s="68"/>
      <c r="X2084" s="68"/>
      <c r="Y2084" s="73" t="s">
        <v>8972</v>
      </c>
      <c r="Z2084" s="68"/>
    </row>
    <row r="2085" spans="1:26" x14ac:dyDescent="0.25">
      <c r="A2085" s="66" t="s">
        <v>1735</v>
      </c>
      <c r="B2085" s="66" t="s">
        <v>1735</v>
      </c>
      <c r="C2085" s="77"/>
      <c r="D2085" s="78"/>
      <c r="E2085" s="79"/>
      <c r="F2085" s="80"/>
      <c r="G2085" s="77"/>
      <c r="H2085" s="76"/>
      <c r="I2085" s="81"/>
      <c r="J2085" s="81"/>
      <c r="K2085" s="36"/>
      <c r="L2085" s="82"/>
      <c r="M2085" s="82"/>
      <c r="N2085" s="83"/>
      <c r="O2085" s="68" t="s">
        <v>186</v>
      </c>
      <c r="P2085" s="70">
        <v>43975.843506944446</v>
      </c>
      <c r="Q2085" s="68" t="s">
        <v>4558</v>
      </c>
      <c r="R2085" s="71" t="s">
        <v>5138</v>
      </c>
      <c r="S2085" s="68" t="s">
        <v>203</v>
      </c>
      <c r="T2085" s="68"/>
      <c r="U2085" s="70">
        <v>43975.843506944446</v>
      </c>
      <c r="V2085" s="71" t="s">
        <v>6973</v>
      </c>
      <c r="W2085" s="68"/>
      <c r="X2085" s="68"/>
      <c r="Y2085" s="73" t="s">
        <v>8973</v>
      </c>
      <c r="Z2085" s="68"/>
    </row>
    <row r="2086" spans="1:26" x14ac:dyDescent="0.25">
      <c r="A2086" s="66" t="s">
        <v>1736</v>
      </c>
      <c r="B2086" s="66" t="s">
        <v>3026</v>
      </c>
      <c r="C2086" s="77"/>
      <c r="D2086" s="78"/>
      <c r="E2086" s="79"/>
      <c r="F2086" s="80"/>
      <c r="G2086" s="77"/>
      <c r="H2086" s="76"/>
      <c r="I2086" s="81"/>
      <c r="J2086" s="81"/>
      <c r="K2086" s="36"/>
      <c r="L2086" s="82"/>
      <c r="M2086" s="82"/>
      <c r="N2086" s="83"/>
      <c r="O2086" s="68" t="s">
        <v>202</v>
      </c>
      <c r="P2086" s="70">
        <v>43975.843506944446</v>
      </c>
      <c r="Q2086" s="68" t="s">
        <v>4559</v>
      </c>
      <c r="R2086" s="71" t="s">
        <v>5139</v>
      </c>
      <c r="S2086" s="68" t="s">
        <v>203</v>
      </c>
      <c r="T2086" s="68"/>
      <c r="U2086" s="70">
        <v>43975.843506944446</v>
      </c>
      <c r="V2086" s="71" t="s">
        <v>6974</v>
      </c>
      <c r="W2086" s="68"/>
      <c r="X2086" s="68"/>
      <c r="Y2086" s="73" t="s">
        <v>8974</v>
      </c>
      <c r="Z2086" s="73" t="s">
        <v>9573</v>
      </c>
    </row>
    <row r="2087" spans="1:26" x14ac:dyDescent="0.25">
      <c r="A2087" s="66" t="s">
        <v>1737</v>
      </c>
      <c r="B2087" s="66" t="s">
        <v>1737</v>
      </c>
      <c r="C2087" s="77"/>
      <c r="D2087" s="78"/>
      <c r="E2087" s="79"/>
      <c r="F2087" s="80"/>
      <c r="G2087" s="77"/>
      <c r="H2087" s="76"/>
      <c r="I2087" s="81"/>
      <c r="J2087" s="81"/>
      <c r="K2087" s="36"/>
      <c r="L2087" s="82"/>
      <c r="M2087" s="82"/>
      <c r="N2087" s="83"/>
      <c r="O2087" s="68" t="s">
        <v>186</v>
      </c>
      <c r="P2087" s="70">
        <v>43975.843506944446</v>
      </c>
      <c r="Q2087" s="68" t="s">
        <v>4560</v>
      </c>
      <c r="R2087" s="68"/>
      <c r="S2087" s="68"/>
      <c r="T2087" s="68"/>
      <c r="U2087" s="70">
        <v>43975.843506944446</v>
      </c>
      <c r="V2087" s="71" t="s">
        <v>6975</v>
      </c>
      <c r="W2087" s="68"/>
      <c r="X2087" s="68"/>
      <c r="Y2087" s="73" t="s">
        <v>8975</v>
      </c>
      <c r="Z2087" s="68"/>
    </row>
    <row r="2088" spans="1:26" x14ac:dyDescent="0.25">
      <c r="A2088" s="66" t="s">
        <v>1738</v>
      </c>
      <c r="B2088" s="66" t="s">
        <v>3027</v>
      </c>
      <c r="C2088" s="77"/>
      <c r="D2088" s="78"/>
      <c r="E2088" s="79"/>
      <c r="F2088" s="80"/>
      <c r="G2088" s="77"/>
      <c r="H2088" s="76"/>
      <c r="I2088" s="81"/>
      <c r="J2088" s="81"/>
      <c r="K2088" s="36"/>
      <c r="L2088" s="82"/>
      <c r="M2088" s="82"/>
      <c r="N2088" s="83"/>
      <c r="O2088" s="68" t="s">
        <v>202</v>
      </c>
      <c r="P2088" s="70">
        <v>43975.843506944446</v>
      </c>
      <c r="Q2088" s="68" t="s">
        <v>4561</v>
      </c>
      <c r="R2088" s="68"/>
      <c r="S2088" s="68"/>
      <c r="T2088" s="68"/>
      <c r="U2088" s="70">
        <v>43975.843506944446</v>
      </c>
      <c r="V2088" s="71" t="s">
        <v>6976</v>
      </c>
      <c r="W2088" s="68"/>
      <c r="X2088" s="68"/>
      <c r="Y2088" s="73" t="s">
        <v>8976</v>
      </c>
      <c r="Z2088" s="73" t="s">
        <v>9574</v>
      </c>
    </row>
    <row r="2089" spans="1:26" x14ac:dyDescent="0.25">
      <c r="A2089" s="66" t="s">
        <v>1739</v>
      </c>
      <c r="B2089" s="66" t="s">
        <v>1739</v>
      </c>
      <c r="C2089" s="77"/>
      <c r="D2089" s="78"/>
      <c r="E2089" s="79"/>
      <c r="F2089" s="80"/>
      <c r="G2089" s="77"/>
      <c r="H2089" s="76"/>
      <c r="I2089" s="81"/>
      <c r="J2089" s="81"/>
      <c r="K2089" s="36"/>
      <c r="L2089" s="82"/>
      <c r="M2089" s="82"/>
      <c r="N2089" s="83"/>
      <c r="O2089" s="68" t="s">
        <v>186</v>
      </c>
      <c r="P2089" s="70">
        <v>43975.843506944446</v>
      </c>
      <c r="Q2089" s="68" t="s">
        <v>4562</v>
      </c>
      <c r="R2089" s="68"/>
      <c r="S2089" s="68"/>
      <c r="T2089" s="68"/>
      <c r="U2089" s="70">
        <v>43975.843506944446</v>
      </c>
      <c r="V2089" s="71" t="s">
        <v>6977</v>
      </c>
      <c r="W2089" s="68"/>
      <c r="X2089" s="68"/>
      <c r="Y2089" s="73" t="s">
        <v>8977</v>
      </c>
      <c r="Z2089" s="68"/>
    </row>
    <row r="2090" spans="1:26" x14ac:dyDescent="0.25">
      <c r="A2090" s="66" t="s">
        <v>1740</v>
      </c>
      <c r="B2090" s="66" t="s">
        <v>3028</v>
      </c>
      <c r="C2090" s="77"/>
      <c r="D2090" s="78"/>
      <c r="E2090" s="79"/>
      <c r="F2090" s="80"/>
      <c r="G2090" s="77"/>
      <c r="H2090" s="76"/>
      <c r="I2090" s="81"/>
      <c r="J2090" s="81"/>
      <c r="K2090" s="36"/>
      <c r="L2090" s="82"/>
      <c r="M2090" s="82"/>
      <c r="N2090" s="83"/>
      <c r="O2090" s="68" t="s">
        <v>201</v>
      </c>
      <c r="P2090" s="70">
        <v>43975.843101851853</v>
      </c>
      <c r="Q2090" s="68" t="s">
        <v>4563</v>
      </c>
      <c r="R2090" s="68"/>
      <c r="S2090" s="68"/>
      <c r="T2090" s="68" t="s">
        <v>5216</v>
      </c>
      <c r="U2090" s="70">
        <v>43975.843101851853</v>
      </c>
      <c r="V2090" s="71" t="s">
        <v>6978</v>
      </c>
      <c r="W2090" s="68"/>
      <c r="X2090" s="68"/>
      <c r="Y2090" s="73" t="s">
        <v>8978</v>
      </c>
      <c r="Z2090" s="68"/>
    </row>
    <row r="2091" spans="1:26" x14ac:dyDescent="0.25">
      <c r="A2091" s="66" t="s">
        <v>1740</v>
      </c>
      <c r="B2091" s="66" t="s">
        <v>3029</v>
      </c>
      <c r="C2091" s="77"/>
      <c r="D2091" s="78"/>
      <c r="E2091" s="79"/>
      <c r="F2091" s="80"/>
      <c r="G2091" s="77"/>
      <c r="H2091" s="76"/>
      <c r="I2091" s="81"/>
      <c r="J2091" s="81"/>
      <c r="K2091" s="36"/>
      <c r="L2091" s="82"/>
      <c r="M2091" s="82"/>
      <c r="N2091" s="83"/>
      <c r="O2091" s="68" t="s">
        <v>201</v>
      </c>
      <c r="P2091" s="70">
        <v>43975.843506944446</v>
      </c>
      <c r="Q2091" s="68" t="s">
        <v>4564</v>
      </c>
      <c r="R2091" s="68"/>
      <c r="S2091" s="68"/>
      <c r="T2091" s="68" t="s">
        <v>5295</v>
      </c>
      <c r="U2091" s="70">
        <v>43975.843506944446</v>
      </c>
      <c r="V2091" s="71" t="s">
        <v>6979</v>
      </c>
      <c r="W2091" s="68"/>
      <c r="X2091" s="68"/>
      <c r="Y2091" s="73" t="s">
        <v>8979</v>
      </c>
      <c r="Z2091" s="68"/>
    </row>
    <row r="2092" spans="1:26" x14ac:dyDescent="0.25">
      <c r="A2092" s="66" t="s">
        <v>1741</v>
      </c>
      <c r="B2092" s="66" t="s">
        <v>3030</v>
      </c>
      <c r="C2092" s="77"/>
      <c r="D2092" s="78"/>
      <c r="E2092" s="79"/>
      <c r="F2092" s="80"/>
      <c r="G2092" s="77"/>
      <c r="H2092" s="76"/>
      <c r="I2092" s="81"/>
      <c r="J2092" s="81"/>
      <c r="K2092" s="36"/>
      <c r="L2092" s="82"/>
      <c r="M2092" s="82"/>
      <c r="N2092" s="83"/>
      <c r="O2092" s="68" t="s">
        <v>201</v>
      </c>
      <c r="P2092" s="70">
        <v>43975.843506944446</v>
      </c>
      <c r="Q2092" s="68" t="s">
        <v>4565</v>
      </c>
      <c r="R2092" s="68"/>
      <c r="S2092" s="68"/>
      <c r="T2092" s="68"/>
      <c r="U2092" s="70">
        <v>43975.843506944446</v>
      </c>
      <c r="V2092" s="71" t="s">
        <v>6980</v>
      </c>
      <c r="W2092" s="68"/>
      <c r="X2092" s="68"/>
      <c r="Y2092" s="73" t="s">
        <v>8980</v>
      </c>
      <c r="Z2092" s="68"/>
    </row>
    <row r="2093" spans="1:26" x14ac:dyDescent="0.25">
      <c r="A2093" s="66" t="s">
        <v>1742</v>
      </c>
      <c r="B2093" s="66" t="s">
        <v>3031</v>
      </c>
      <c r="C2093" s="77"/>
      <c r="D2093" s="78"/>
      <c r="E2093" s="79"/>
      <c r="F2093" s="80"/>
      <c r="G2093" s="77"/>
      <c r="H2093" s="76"/>
      <c r="I2093" s="81"/>
      <c r="J2093" s="81"/>
      <c r="K2093" s="36"/>
      <c r="L2093" s="82"/>
      <c r="M2093" s="82"/>
      <c r="N2093" s="83"/>
      <c r="O2093" s="68" t="s">
        <v>201</v>
      </c>
      <c r="P2093" s="70">
        <v>43975.843009259261</v>
      </c>
      <c r="Q2093" s="68" t="s">
        <v>4566</v>
      </c>
      <c r="R2093" s="68"/>
      <c r="S2093" s="68"/>
      <c r="T2093" s="68"/>
      <c r="U2093" s="70">
        <v>43975.843009259261</v>
      </c>
      <c r="V2093" s="71" t="s">
        <v>6981</v>
      </c>
      <c r="W2093" s="68"/>
      <c r="X2093" s="68"/>
      <c r="Y2093" s="73" t="s">
        <v>8981</v>
      </c>
      <c r="Z2093" s="68"/>
    </row>
    <row r="2094" spans="1:26" x14ac:dyDescent="0.25">
      <c r="A2094" s="66" t="s">
        <v>1742</v>
      </c>
      <c r="B2094" s="66" t="s">
        <v>3032</v>
      </c>
      <c r="C2094" s="77"/>
      <c r="D2094" s="78"/>
      <c r="E2094" s="79"/>
      <c r="F2094" s="80"/>
      <c r="G2094" s="77"/>
      <c r="H2094" s="76"/>
      <c r="I2094" s="81"/>
      <c r="J2094" s="81"/>
      <c r="K2094" s="36"/>
      <c r="L2094" s="82"/>
      <c r="M2094" s="82"/>
      <c r="N2094" s="83"/>
      <c r="O2094" s="68" t="s">
        <v>201</v>
      </c>
      <c r="P2094" s="70">
        <v>43975.843252314815</v>
      </c>
      <c r="Q2094" s="68" t="s">
        <v>4567</v>
      </c>
      <c r="R2094" s="68"/>
      <c r="S2094" s="68"/>
      <c r="T2094" s="68"/>
      <c r="U2094" s="70">
        <v>43975.843252314815</v>
      </c>
      <c r="V2094" s="71" t="s">
        <v>6982</v>
      </c>
      <c r="W2094" s="68"/>
      <c r="X2094" s="68"/>
      <c r="Y2094" s="73" t="s">
        <v>8982</v>
      </c>
      <c r="Z2094" s="68"/>
    </row>
    <row r="2095" spans="1:26" x14ac:dyDescent="0.25">
      <c r="A2095" s="66" t="s">
        <v>1742</v>
      </c>
      <c r="B2095" s="66" t="s">
        <v>2194</v>
      </c>
      <c r="C2095" s="77"/>
      <c r="D2095" s="78"/>
      <c r="E2095" s="79"/>
      <c r="F2095" s="80"/>
      <c r="G2095" s="77"/>
      <c r="H2095" s="76"/>
      <c r="I2095" s="81"/>
      <c r="J2095" s="81"/>
      <c r="K2095" s="36"/>
      <c r="L2095" s="82"/>
      <c r="M2095" s="82"/>
      <c r="N2095" s="83"/>
      <c r="O2095" s="68" t="s">
        <v>201</v>
      </c>
      <c r="P2095" s="70">
        <v>43975.843506944446</v>
      </c>
      <c r="Q2095" s="68" t="s">
        <v>3392</v>
      </c>
      <c r="R2095" s="68"/>
      <c r="S2095" s="68"/>
      <c r="T2095" s="68"/>
      <c r="U2095" s="70">
        <v>43975.843506944446</v>
      </c>
      <c r="V2095" s="71" t="s">
        <v>6983</v>
      </c>
      <c r="W2095" s="68"/>
      <c r="X2095" s="68"/>
      <c r="Y2095" s="73" t="s">
        <v>8983</v>
      </c>
      <c r="Z2095" s="68"/>
    </row>
    <row r="2096" spans="1:26" x14ac:dyDescent="0.25">
      <c r="A2096" s="66" t="s">
        <v>1743</v>
      </c>
      <c r="B2096" s="66" t="s">
        <v>3033</v>
      </c>
      <c r="C2096" s="77"/>
      <c r="D2096" s="78"/>
      <c r="E2096" s="79"/>
      <c r="F2096" s="80"/>
      <c r="G2096" s="77"/>
      <c r="H2096" s="76"/>
      <c r="I2096" s="81"/>
      <c r="J2096" s="81"/>
      <c r="K2096" s="36"/>
      <c r="L2096" s="82"/>
      <c r="M2096" s="82"/>
      <c r="N2096" s="83"/>
      <c r="O2096" s="68" t="s">
        <v>201</v>
      </c>
      <c r="P2096" s="70">
        <v>43975.843506944446</v>
      </c>
      <c r="Q2096" s="68" t="s">
        <v>4568</v>
      </c>
      <c r="R2096" s="68"/>
      <c r="S2096" s="68"/>
      <c r="T2096" s="68"/>
      <c r="U2096" s="70">
        <v>43975.843506944446</v>
      </c>
      <c r="V2096" s="71" t="s">
        <v>6984</v>
      </c>
      <c r="W2096" s="68"/>
      <c r="X2096" s="68"/>
      <c r="Y2096" s="73" t="s">
        <v>8984</v>
      </c>
      <c r="Z2096" s="68"/>
    </row>
    <row r="2097" spans="1:26" x14ac:dyDescent="0.25">
      <c r="A2097" s="66" t="s">
        <v>1744</v>
      </c>
      <c r="B2097" s="66" t="s">
        <v>3034</v>
      </c>
      <c r="C2097" s="77"/>
      <c r="D2097" s="78"/>
      <c r="E2097" s="79"/>
      <c r="F2097" s="80"/>
      <c r="G2097" s="77"/>
      <c r="H2097" s="76"/>
      <c r="I2097" s="81"/>
      <c r="J2097" s="81"/>
      <c r="K2097" s="36"/>
      <c r="L2097" s="82"/>
      <c r="M2097" s="82"/>
      <c r="N2097" s="83"/>
      <c r="O2097" s="68" t="s">
        <v>201</v>
      </c>
      <c r="P2097" s="70">
        <v>43975.843506944446</v>
      </c>
      <c r="Q2097" s="68" t="s">
        <v>4569</v>
      </c>
      <c r="R2097" s="68"/>
      <c r="S2097" s="68"/>
      <c r="T2097" s="68"/>
      <c r="U2097" s="70">
        <v>43975.843506944446</v>
      </c>
      <c r="V2097" s="71" t="s">
        <v>6985</v>
      </c>
      <c r="W2097" s="68"/>
      <c r="X2097" s="68"/>
      <c r="Y2097" s="73" t="s">
        <v>8985</v>
      </c>
      <c r="Z2097" s="68"/>
    </row>
    <row r="2098" spans="1:26" x14ac:dyDescent="0.25">
      <c r="A2098" s="66" t="s">
        <v>1745</v>
      </c>
      <c r="B2098" s="66" t="s">
        <v>3035</v>
      </c>
      <c r="C2098" s="77"/>
      <c r="D2098" s="78"/>
      <c r="E2098" s="79"/>
      <c r="F2098" s="80"/>
      <c r="G2098" s="77"/>
      <c r="H2098" s="76"/>
      <c r="I2098" s="81"/>
      <c r="J2098" s="81"/>
      <c r="K2098" s="36"/>
      <c r="L2098" s="82"/>
      <c r="M2098" s="82"/>
      <c r="N2098" s="83"/>
      <c r="O2098" s="68" t="s">
        <v>201</v>
      </c>
      <c r="P2098" s="70">
        <v>43975.843506944446</v>
      </c>
      <c r="Q2098" s="68" t="s">
        <v>4570</v>
      </c>
      <c r="R2098" s="68"/>
      <c r="S2098" s="68"/>
      <c r="T2098" s="68"/>
      <c r="U2098" s="70">
        <v>43975.843506944446</v>
      </c>
      <c r="V2098" s="71" t="s">
        <v>6986</v>
      </c>
      <c r="W2098" s="68"/>
      <c r="X2098" s="68"/>
      <c r="Y2098" s="73" t="s">
        <v>8986</v>
      </c>
      <c r="Z2098" s="68"/>
    </row>
    <row r="2099" spans="1:26" x14ac:dyDescent="0.25">
      <c r="A2099" s="66" t="s">
        <v>1746</v>
      </c>
      <c r="B2099" s="66" t="s">
        <v>2753</v>
      </c>
      <c r="C2099" s="77"/>
      <c r="D2099" s="78"/>
      <c r="E2099" s="79"/>
      <c r="F2099" s="80"/>
      <c r="G2099" s="77"/>
      <c r="H2099" s="76"/>
      <c r="I2099" s="81"/>
      <c r="J2099" s="81"/>
      <c r="K2099" s="36"/>
      <c r="L2099" s="82"/>
      <c r="M2099" s="82"/>
      <c r="N2099" s="83"/>
      <c r="O2099" s="68" t="s">
        <v>201</v>
      </c>
      <c r="P2099" s="70">
        <v>43975.843506944446</v>
      </c>
      <c r="Q2099" s="68" t="s">
        <v>4175</v>
      </c>
      <c r="R2099" s="68"/>
      <c r="S2099" s="68"/>
      <c r="T2099" s="68"/>
      <c r="U2099" s="70">
        <v>43975.843506944446</v>
      </c>
      <c r="V2099" s="71" t="s">
        <v>6987</v>
      </c>
      <c r="W2099" s="68"/>
      <c r="X2099" s="68"/>
      <c r="Y2099" s="73" t="s">
        <v>8987</v>
      </c>
      <c r="Z2099" s="68"/>
    </row>
    <row r="2100" spans="1:26" x14ac:dyDescent="0.25">
      <c r="A2100" s="66" t="s">
        <v>1746</v>
      </c>
      <c r="B2100" s="66" t="s">
        <v>2754</v>
      </c>
      <c r="C2100" s="77"/>
      <c r="D2100" s="78"/>
      <c r="E2100" s="79"/>
      <c r="F2100" s="80"/>
      <c r="G2100" s="77"/>
      <c r="H2100" s="76"/>
      <c r="I2100" s="81"/>
      <c r="J2100" s="81"/>
      <c r="K2100" s="36"/>
      <c r="L2100" s="82"/>
      <c r="M2100" s="82"/>
      <c r="N2100" s="83"/>
      <c r="O2100" s="68" t="s">
        <v>201</v>
      </c>
      <c r="P2100" s="70">
        <v>43975.843506944446</v>
      </c>
      <c r="Q2100" s="68" t="s">
        <v>4175</v>
      </c>
      <c r="R2100" s="68"/>
      <c r="S2100" s="68"/>
      <c r="T2100" s="68"/>
      <c r="U2100" s="70">
        <v>43975.843506944446</v>
      </c>
      <c r="V2100" s="71" t="s">
        <v>6987</v>
      </c>
      <c r="W2100" s="68"/>
      <c r="X2100" s="68"/>
      <c r="Y2100" s="73" t="s">
        <v>8987</v>
      </c>
      <c r="Z2100" s="68"/>
    </row>
    <row r="2101" spans="1:26" x14ac:dyDescent="0.25">
      <c r="A2101" s="66" t="s">
        <v>1746</v>
      </c>
      <c r="B2101" s="66" t="s">
        <v>2755</v>
      </c>
      <c r="C2101" s="77"/>
      <c r="D2101" s="78"/>
      <c r="E2101" s="79"/>
      <c r="F2101" s="80"/>
      <c r="G2101" s="77"/>
      <c r="H2101" s="76"/>
      <c r="I2101" s="81"/>
      <c r="J2101" s="81"/>
      <c r="K2101" s="36"/>
      <c r="L2101" s="82"/>
      <c r="M2101" s="82"/>
      <c r="N2101" s="83"/>
      <c r="O2101" s="68" t="s">
        <v>201</v>
      </c>
      <c r="P2101" s="70">
        <v>43975.843506944446</v>
      </c>
      <c r="Q2101" s="68" t="s">
        <v>4175</v>
      </c>
      <c r="R2101" s="68"/>
      <c r="S2101" s="68"/>
      <c r="T2101" s="68"/>
      <c r="U2101" s="70">
        <v>43975.843506944446</v>
      </c>
      <c r="V2101" s="71" t="s">
        <v>6987</v>
      </c>
      <c r="W2101" s="68"/>
      <c r="X2101" s="68"/>
      <c r="Y2101" s="73" t="s">
        <v>8987</v>
      </c>
      <c r="Z2101" s="68"/>
    </row>
    <row r="2102" spans="1:26" x14ac:dyDescent="0.25">
      <c r="A2102" s="66" t="s">
        <v>1747</v>
      </c>
      <c r="B2102" s="66" t="s">
        <v>1747</v>
      </c>
      <c r="C2102" s="77"/>
      <c r="D2102" s="78"/>
      <c r="E2102" s="79"/>
      <c r="F2102" s="80"/>
      <c r="G2102" s="77"/>
      <c r="H2102" s="76"/>
      <c r="I2102" s="81"/>
      <c r="J2102" s="81"/>
      <c r="K2102" s="36"/>
      <c r="L2102" s="82"/>
      <c r="M2102" s="82"/>
      <c r="N2102" s="83"/>
      <c r="O2102" s="68" t="s">
        <v>186</v>
      </c>
      <c r="P2102" s="70">
        <v>43975.843506944446</v>
      </c>
      <c r="Q2102" s="68" t="s">
        <v>4571</v>
      </c>
      <c r="R2102" s="68"/>
      <c r="S2102" s="68"/>
      <c r="T2102" s="68"/>
      <c r="U2102" s="70">
        <v>43975.843506944446</v>
      </c>
      <c r="V2102" s="71" t="s">
        <v>6988</v>
      </c>
      <c r="W2102" s="68"/>
      <c r="X2102" s="68"/>
      <c r="Y2102" s="73" t="s">
        <v>8988</v>
      </c>
      <c r="Z2102" s="68"/>
    </row>
    <row r="2103" spans="1:26" x14ac:dyDescent="0.25">
      <c r="A2103" s="66" t="s">
        <v>1748</v>
      </c>
      <c r="B2103" s="66" t="s">
        <v>3036</v>
      </c>
      <c r="C2103" s="77"/>
      <c r="D2103" s="78"/>
      <c r="E2103" s="79"/>
      <c r="F2103" s="80"/>
      <c r="G2103" s="77"/>
      <c r="H2103" s="76"/>
      <c r="I2103" s="81"/>
      <c r="J2103" s="81"/>
      <c r="K2103" s="36"/>
      <c r="L2103" s="82"/>
      <c r="M2103" s="82"/>
      <c r="N2103" s="83"/>
      <c r="O2103" s="68" t="s">
        <v>202</v>
      </c>
      <c r="P2103" s="70">
        <v>43975.843506944446</v>
      </c>
      <c r="Q2103" s="68" t="s">
        <v>4572</v>
      </c>
      <c r="R2103" s="68"/>
      <c r="S2103" s="68"/>
      <c r="T2103" s="68"/>
      <c r="U2103" s="70">
        <v>43975.843506944446</v>
      </c>
      <c r="V2103" s="71" t="s">
        <v>6989</v>
      </c>
      <c r="W2103" s="68"/>
      <c r="X2103" s="68"/>
      <c r="Y2103" s="73" t="s">
        <v>8989</v>
      </c>
      <c r="Z2103" s="73" t="s">
        <v>9575</v>
      </c>
    </row>
    <row r="2104" spans="1:26" x14ac:dyDescent="0.25">
      <c r="A2104" s="66" t="s">
        <v>1749</v>
      </c>
      <c r="B2104" s="66" t="s">
        <v>1749</v>
      </c>
      <c r="C2104" s="77"/>
      <c r="D2104" s="78"/>
      <c r="E2104" s="79"/>
      <c r="F2104" s="80"/>
      <c r="G2104" s="77"/>
      <c r="H2104" s="76"/>
      <c r="I2104" s="81"/>
      <c r="J2104" s="81"/>
      <c r="K2104" s="36"/>
      <c r="L2104" s="82"/>
      <c r="M2104" s="82"/>
      <c r="N2104" s="83"/>
      <c r="O2104" s="68" t="s">
        <v>186</v>
      </c>
      <c r="P2104" s="70">
        <v>43975.843506944446</v>
      </c>
      <c r="Q2104" s="68" t="s">
        <v>4573</v>
      </c>
      <c r="R2104" s="71" t="s">
        <v>5140</v>
      </c>
      <c r="S2104" s="68" t="s">
        <v>203</v>
      </c>
      <c r="T2104" s="68"/>
      <c r="U2104" s="70">
        <v>43975.843506944446</v>
      </c>
      <c r="V2104" s="71" t="s">
        <v>6990</v>
      </c>
      <c r="W2104" s="68"/>
      <c r="X2104" s="68"/>
      <c r="Y2104" s="73" t="s">
        <v>8990</v>
      </c>
      <c r="Z2104" s="68"/>
    </row>
    <row r="2105" spans="1:26" x14ac:dyDescent="0.25">
      <c r="A2105" s="66" t="s">
        <v>1750</v>
      </c>
      <c r="B2105" s="66" t="s">
        <v>1750</v>
      </c>
      <c r="C2105" s="77"/>
      <c r="D2105" s="78"/>
      <c r="E2105" s="79"/>
      <c r="F2105" s="80"/>
      <c r="G2105" s="77"/>
      <c r="H2105" s="76"/>
      <c r="I2105" s="81"/>
      <c r="J2105" s="81"/>
      <c r="K2105" s="36"/>
      <c r="L2105" s="82"/>
      <c r="M2105" s="82"/>
      <c r="N2105" s="83"/>
      <c r="O2105" s="68" t="s">
        <v>186</v>
      </c>
      <c r="P2105" s="70">
        <v>43975.843506944446</v>
      </c>
      <c r="Q2105" s="68" t="s">
        <v>4574</v>
      </c>
      <c r="R2105" s="71" t="s">
        <v>5141</v>
      </c>
      <c r="S2105" s="68" t="s">
        <v>203</v>
      </c>
      <c r="T2105" s="68"/>
      <c r="U2105" s="70">
        <v>43975.843506944446</v>
      </c>
      <c r="V2105" s="71" t="s">
        <v>6991</v>
      </c>
      <c r="W2105" s="68"/>
      <c r="X2105" s="68"/>
      <c r="Y2105" s="73" t="s">
        <v>8991</v>
      </c>
      <c r="Z2105" s="68"/>
    </row>
    <row r="2106" spans="1:26" x14ac:dyDescent="0.25">
      <c r="A2106" s="66" t="s">
        <v>1751</v>
      </c>
      <c r="B2106" s="66" t="s">
        <v>3037</v>
      </c>
      <c r="C2106" s="77"/>
      <c r="D2106" s="78"/>
      <c r="E2106" s="79"/>
      <c r="F2106" s="80"/>
      <c r="G2106" s="77"/>
      <c r="H2106" s="76"/>
      <c r="I2106" s="81"/>
      <c r="J2106" s="81"/>
      <c r="K2106" s="36"/>
      <c r="L2106" s="82"/>
      <c r="M2106" s="82"/>
      <c r="N2106" s="83"/>
      <c r="O2106" s="68" t="s">
        <v>201</v>
      </c>
      <c r="P2106" s="70">
        <v>43975.843333333331</v>
      </c>
      <c r="Q2106" s="68" t="s">
        <v>4575</v>
      </c>
      <c r="R2106" s="68"/>
      <c r="S2106" s="68"/>
      <c r="T2106" s="68"/>
      <c r="U2106" s="70">
        <v>43975.843333333331</v>
      </c>
      <c r="V2106" s="71" t="s">
        <v>6992</v>
      </c>
      <c r="W2106" s="68"/>
      <c r="X2106" s="68"/>
      <c r="Y2106" s="73" t="s">
        <v>8992</v>
      </c>
      <c r="Z2106" s="68"/>
    </row>
    <row r="2107" spans="1:26" x14ac:dyDescent="0.25">
      <c r="A2107" s="66" t="s">
        <v>1751</v>
      </c>
      <c r="B2107" s="66" t="s">
        <v>3038</v>
      </c>
      <c r="C2107" s="77"/>
      <c r="D2107" s="78"/>
      <c r="E2107" s="79"/>
      <c r="F2107" s="80"/>
      <c r="G2107" s="77"/>
      <c r="H2107" s="76"/>
      <c r="I2107" s="81"/>
      <c r="J2107" s="81"/>
      <c r="K2107" s="36"/>
      <c r="L2107" s="82"/>
      <c r="M2107" s="82"/>
      <c r="N2107" s="83"/>
      <c r="O2107" s="68" t="s">
        <v>201</v>
      </c>
      <c r="P2107" s="70">
        <v>43975.843425925923</v>
      </c>
      <c r="Q2107" s="68" t="s">
        <v>4576</v>
      </c>
      <c r="R2107" s="68"/>
      <c r="S2107" s="68"/>
      <c r="T2107" s="68"/>
      <c r="U2107" s="70">
        <v>43975.843425925923</v>
      </c>
      <c r="V2107" s="71" t="s">
        <v>6993</v>
      </c>
      <c r="W2107" s="68"/>
      <c r="X2107" s="68"/>
      <c r="Y2107" s="73" t="s">
        <v>8993</v>
      </c>
      <c r="Z2107" s="68"/>
    </row>
    <row r="2108" spans="1:26" x14ac:dyDescent="0.25">
      <c r="A2108" s="66" t="s">
        <v>1752</v>
      </c>
      <c r="B2108" s="66" t="s">
        <v>1752</v>
      </c>
      <c r="C2108" s="77"/>
      <c r="D2108" s="78"/>
      <c r="E2108" s="79"/>
      <c r="F2108" s="80"/>
      <c r="G2108" s="77"/>
      <c r="H2108" s="76"/>
      <c r="I2108" s="81"/>
      <c r="J2108" s="81"/>
      <c r="K2108" s="36"/>
      <c r="L2108" s="82"/>
      <c r="M2108" s="82"/>
      <c r="N2108" s="83"/>
      <c r="O2108" s="68" t="s">
        <v>186</v>
      </c>
      <c r="P2108" s="70">
        <v>43975.8434375</v>
      </c>
      <c r="Q2108" s="68" t="s">
        <v>4577</v>
      </c>
      <c r="R2108" s="71" t="s">
        <v>5142</v>
      </c>
      <c r="S2108" s="68" t="s">
        <v>203</v>
      </c>
      <c r="T2108" s="68"/>
      <c r="U2108" s="70">
        <v>43975.8434375</v>
      </c>
      <c r="V2108" s="71" t="s">
        <v>6994</v>
      </c>
      <c r="W2108" s="68"/>
      <c r="X2108" s="68"/>
      <c r="Y2108" s="73" t="s">
        <v>8994</v>
      </c>
      <c r="Z2108" s="68"/>
    </row>
    <row r="2109" spans="1:26" x14ac:dyDescent="0.25">
      <c r="A2109" s="66" t="s">
        <v>1751</v>
      </c>
      <c r="B2109" s="66" t="s">
        <v>1752</v>
      </c>
      <c r="C2109" s="77"/>
      <c r="D2109" s="78"/>
      <c r="E2109" s="79"/>
      <c r="F2109" s="80"/>
      <c r="G2109" s="77"/>
      <c r="H2109" s="76"/>
      <c r="I2109" s="81"/>
      <c r="J2109" s="81"/>
      <c r="K2109" s="36"/>
      <c r="L2109" s="82"/>
      <c r="M2109" s="82"/>
      <c r="N2109" s="83"/>
      <c r="O2109" s="68" t="s">
        <v>201</v>
      </c>
      <c r="P2109" s="70">
        <v>43975.843506944446</v>
      </c>
      <c r="Q2109" s="68" t="s">
        <v>3717</v>
      </c>
      <c r="R2109" s="68"/>
      <c r="S2109" s="68"/>
      <c r="T2109" s="68"/>
      <c r="U2109" s="70">
        <v>43975.843506944446</v>
      </c>
      <c r="V2109" s="71" t="s">
        <v>6995</v>
      </c>
      <c r="W2109" s="68"/>
      <c r="X2109" s="68"/>
      <c r="Y2109" s="73" t="s">
        <v>8995</v>
      </c>
      <c r="Z2109" s="68"/>
    </row>
    <row r="2110" spans="1:26" x14ac:dyDescent="0.25">
      <c r="A2110" s="66" t="s">
        <v>1753</v>
      </c>
      <c r="B2110" s="66" t="s">
        <v>3039</v>
      </c>
      <c r="C2110" s="77"/>
      <c r="D2110" s="78"/>
      <c r="E2110" s="79"/>
      <c r="F2110" s="80"/>
      <c r="G2110" s="77"/>
      <c r="H2110" s="76"/>
      <c r="I2110" s="81"/>
      <c r="J2110" s="81"/>
      <c r="K2110" s="36"/>
      <c r="L2110" s="82"/>
      <c r="M2110" s="82"/>
      <c r="N2110" s="83"/>
      <c r="O2110" s="68" t="s">
        <v>202</v>
      </c>
      <c r="P2110" s="70">
        <v>43975.843506944446</v>
      </c>
      <c r="Q2110" s="68" t="s">
        <v>4578</v>
      </c>
      <c r="R2110" s="68"/>
      <c r="S2110" s="68"/>
      <c r="T2110" s="68"/>
      <c r="U2110" s="70">
        <v>43975.843506944446</v>
      </c>
      <c r="V2110" s="71" t="s">
        <v>6996</v>
      </c>
      <c r="W2110" s="68"/>
      <c r="X2110" s="68"/>
      <c r="Y2110" s="73" t="s">
        <v>8996</v>
      </c>
      <c r="Z2110" s="73" t="s">
        <v>9576</v>
      </c>
    </row>
    <row r="2111" spans="1:26" x14ac:dyDescent="0.25">
      <c r="A2111" s="66" t="s">
        <v>1754</v>
      </c>
      <c r="B2111" s="66" t="s">
        <v>3040</v>
      </c>
      <c r="C2111" s="77"/>
      <c r="D2111" s="78"/>
      <c r="E2111" s="79"/>
      <c r="F2111" s="80"/>
      <c r="G2111" s="77"/>
      <c r="H2111" s="76"/>
      <c r="I2111" s="81"/>
      <c r="J2111" s="81"/>
      <c r="K2111" s="36"/>
      <c r="L2111" s="82"/>
      <c r="M2111" s="82"/>
      <c r="N2111" s="83"/>
      <c r="O2111" s="68" t="s">
        <v>201</v>
      </c>
      <c r="P2111" s="70">
        <v>43975.843506944446</v>
      </c>
      <c r="Q2111" s="68" t="s">
        <v>4579</v>
      </c>
      <c r="R2111" s="68"/>
      <c r="S2111" s="68"/>
      <c r="T2111" s="68"/>
      <c r="U2111" s="70">
        <v>43975.843506944446</v>
      </c>
      <c r="V2111" s="71" t="s">
        <v>6997</v>
      </c>
      <c r="W2111" s="68"/>
      <c r="X2111" s="68"/>
      <c r="Y2111" s="73" t="s">
        <v>8997</v>
      </c>
      <c r="Z2111" s="68"/>
    </row>
    <row r="2112" spans="1:26" x14ac:dyDescent="0.25">
      <c r="A2112" s="66" t="s">
        <v>1755</v>
      </c>
      <c r="B2112" s="66" t="s">
        <v>3041</v>
      </c>
      <c r="C2112" s="77"/>
      <c r="D2112" s="78"/>
      <c r="E2112" s="79"/>
      <c r="F2112" s="80"/>
      <c r="G2112" s="77"/>
      <c r="H2112" s="76"/>
      <c r="I2112" s="81"/>
      <c r="J2112" s="81"/>
      <c r="K2112" s="36"/>
      <c r="L2112" s="82"/>
      <c r="M2112" s="82"/>
      <c r="N2112" s="83"/>
      <c r="O2112" s="68" t="s">
        <v>202</v>
      </c>
      <c r="P2112" s="70">
        <v>43975.843506944446</v>
      </c>
      <c r="Q2112" s="68" t="s">
        <v>4580</v>
      </c>
      <c r="R2112" s="68"/>
      <c r="S2112" s="68"/>
      <c r="T2112" s="68"/>
      <c r="U2112" s="70">
        <v>43975.843506944446</v>
      </c>
      <c r="V2112" s="71" t="s">
        <v>6998</v>
      </c>
      <c r="W2112" s="68"/>
      <c r="X2112" s="68"/>
      <c r="Y2112" s="73" t="s">
        <v>8998</v>
      </c>
      <c r="Z2112" s="73" t="s">
        <v>9577</v>
      </c>
    </row>
    <row r="2113" spans="1:26" x14ac:dyDescent="0.25">
      <c r="A2113" s="66" t="s">
        <v>1756</v>
      </c>
      <c r="B2113" s="66" t="s">
        <v>2081</v>
      </c>
      <c r="C2113" s="77"/>
      <c r="D2113" s="78"/>
      <c r="E2113" s="79"/>
      <c r="F2113" s="80"/>
      <c r="G2113" s="77"/>
      <c r="H2113" s="76"/>
      <c r="I2113" s="81"/>
      <c r="J2113" s="81"/>
      <c r="K2113" s="36"/>
      <c r="L2113" s="82"/>
      <c r="M2113" s="82"/>
      <c r="N2113" s="83"/>
      <c r="O2113" s="68" t="s">
        <v>201</v>
      </c>
      <c r="P2113" s="70">
        <v>43975.843506944446</v>
      </c>
      <c r="Q2113" s="68" t="s">
        <v>3279</v>
      </c>
      <c r="R2113" s="68"/>
      <c r="S2113" s="68"/>
      <c r="T2113" s="68"/>
      <c r="U2113" s="70">
        <v>43975.843506944446</v>
      </c>
      <c r="V2113" s="71" t="s">
        <v>6999</v>
      </c>
      <c r="W2113" s="68"/>
      <c r="X2113" s="68"/>
      <c r="Y2113" s="73" t="s">
        <v>8999</v>
      </c>
      <c r="Z2113" s="68"/>
    </row>
    <row r="2114" spans="1:26" x14ac:dyDescent="0.25">
      <c r="A2114" s="66" t="s">
        <v>1757</v>
      </c>
      <c r="B2114" s="66" t="s">
        <v>2086</v>
      </c>
      <c r="C2114" s="77"/>
      <c r="D2114" s="78"/>
      <c r="E2114" s="79"/>
      <c r="F2114" s="80"/>
      <c r="G2114" s="77"/>
      <c r="H2114" s="76"/>
      <c r="I2114" s="81"/>
      <c r="J2114" s="81"/>
      <c r="K2114" s="36"/>
      <c r="L2114" s="82"/>
      <c r="M2114" s="82"/>
      <c r="N2114" s="83"/>
      <c r="O2114" s="68" t="s">
        <v>201</v>
      </c>
      <c r="P2114" s="70">
        <v>43975.843506944446</v>
      </c>
      <c r="Q2114" s="68" t="s">
        <v>3288</v>
      </c>
      <c r="R2114" s="68"/>
      <c r="S2114" s="68"/>
      <c r="T2114" s="68"/>
      <c r="U2114" s="70">
        <v>43975.843506944446</v>
      </c>
      <c r="V2114" s="71" t="s">
        <v>7000</v>
      </c>
      <c r="W2114" s="68"/>
      <c r="X2114" s="68"/>
      <c r="Y2114" s="73" t="s">
        <v>9000</v>
      </c>
      <c r="Z2114" s="68"/>
    </row>
    <row r="2115" spans="1:26" x14ac:dyDescent="0.25">
      <c r="A2115" s="66" t="s">
        <v>1758</v>
      </c>
      <c r="B2115" s="66" t="s">
        <v>1813</v>
      </c>
      <c r="C2115" s="77"/>
      <c r="D2115" s="78"/>
      <c r="E2115" s="79"/>
      <c r="F2115" s="80"/>
      <c r="G2115" s="77"/>
      <c r="H2115" s="76"/>
      <c r="I2115" s="81"/>
      <c r="J2115" s="81"/>
      <c r="K2115" s="36"/>
      <c r="L2115" s="82"/>
      <c r="M2115" s="82"/>
      <c r="N2115" s="83"/>
      <c r="O2115" s="68" t="s">
        <v>201</v>
      </c>
      <c r="P2115" s="70">
        <v>43975.843506944446</v>
      </c>
      <c r="Q2115" s="68" t="s">
        <v>4008</v>
      </c>
      <c r="R2115" s="68"/>
      <c r="S2115" s="68"/>
      <c r="T2115" s="68"/>
      <c r="U2115" s="70">
        <v>43975.843506944446</v>
      </c>
      <c r="V2115" s="71" t="s">
        <v>7001</v>
      </c>
      <c r="W2115" s="68"/>
      <c r="X2115" s="68"/>
      <c r="Y2115" s="73" t="s">
        <v>9001</v>
      </c>
      <c r="Z2115" s="68"/>
    </row>
    <row r="2116" spans="1:26" x14ac:dyDescent="0.25">
      <c r="A2116" s="66" t="s">
        <v>1759</v>
      </c>
      <c r="B2116" s="66" t="s">
        <v>3042</v>
      </c>
      <c r="C2116" s="77"/>
      <c r="D2116" s="78"/>
      <c r="E2116" s="79"/>
      <c r="F2116" s="80"/>
      <c r="G2116" s="77"/>
      <c r="H2116" s="76"/>
      <c r="I2116" s="81"/>
      <c r="J2116" s="81"/>
      <c r="K2116" s="36"/>
      <c r="L2116" s="82"/>
      <c r="M2116" s="82"/>
      <c r="N2116" s="83"/>
      <c r="O2116" s="68" t="s">
        <v>201</v>
      </c>
      <c r="P2116" s="70">
        <v>43975.843518518515</v>
      </c>
      <c r="Q2116" s="68" t="s">
        <v>4581</v>
      </c>
      <c r="R2116" s="68"/>
      <c r="S2116" s="68"/>
      <c r="T2116" s="68"/>
      <c r="U2116" s="70">
        <v>43975.843518518515</v>
      </c>
      <c r="V2116" s="71" t="s">
        <v>7002</v>
      </c>
      <c r="W2116" s="68"/>
      <c r="X2116" s="68"/>
      <c r="Y2116" s="73" t="s">
        <v>9002</v>
      </c>
      <c r="Z2116" s="68"/>
    </row>
    <row r="2117" spans="1:26" x14ac:dyDescent="0.25">
      <c r="A2117" s="66" t="s">
        <v>1760</v>
      </c>
      <c r="B2117" s="66" t="s">
        <v>2643</v>
      </c>
      <c r="C2117" s="77"/>
      <c r="D2117" s="78"/>
      <c r="E2117" s="79"/>
      <c r="F2117" s="80"/>
      <c r="G2117" s="77"/>
      <c r="H2117" s="76"/>
      <c r="I2117" s="81"/>
      <c r="J2117" s="81"/>
      <c r="K2117" s="36"/>
      <c r="L2117" s="82"/>
      <c r="M2117" s="82"/>
      <c r="N2117" s="83"/>
      <c r="O2117" s="68" t="s">
        <v>202</v>
      </c>
      <c r="P2117" s="70">
        <v>43975.843518518515</v>
      </c>
      <c r="Q2117" s="68" t="s">
        <v>4582</v>
      </c>
      <c r="R2117" s="68"/>
      <c r="S2117" s="68"/>
      <c r="T2117" s="68"/>
      <c r="U2117" s="70">
        <v>43975.843518518515</v>
      </c>
      <c r="V2117" s="71" t="s">
        <v>7003</v>
      </c>
      <c r="W2117" s="68"/>
      <c r="X2117" s="68"/>
      <c r="Y2117" s="73" t="s">
        <v>9003</v>
      </c>
      <c r="Z2117" s="73" t="s">
        <v>9482</v>
      </c>
    </row>
    <row r="2118" spans="1:26" x14ac:dyDescent="0.25">
      <c r="A2118" s="66" t="s">
        <v>1761</v>
      </c>
      <c r="B2118" s="66" t="s">
        <v>1761</v>
      </c>
      <c r="C2118" s="77"/>
      <c r="D2118" s="78"/>
      <c r="E2118" s="79"/>
      <c r="F2118" s="80"/>
      <c r="G2118" s="77"/>
      <c r="H2118" s="76"/>
      <c r="I2118" s="81"/>
      <c r="J2118" s="81"/>
      <c r="K2118" s="36"/>
      <c r="L2118" s="82"/>
      <c r="M2118" s="82"/>
      <c r="N2118" s="83"/>
      <c r="O2118" s="68" t="s">
        <v>186</v>
      </c>
      <c r="P2118" s="70">
        <v>43975.843518518515</v>
      </c>
      <c r="Q2118" s="68" t="s">
        <v>4583</v>
      </c>
      <c r="R2118" s="71" t="s">
        <v>5143</v>
      </c>
      <c r="S2118" s="68" t="s">
        <v>203</v>
      </c>
      <c r="T2118" s="68"/>
      <c r="U2118" s="70">
        <v>43975.843518518515</v>
      </c>
      <c r="V2118" s="71" t="s">
        <v>7004</v>
      </c>
      <c r="W2118" s="68"/>
      <c r="X2118" s="68"/>
      <c r="Y2118" s="73" t="s">
        <v>9004</v>
      </c>
      <c r="Z2118" s="68"/>
    </row>
    <row r="2119" spans="1:26" x14ac:dyDescent="0.25">
      <c r="A2119" s="66" t="s">
        <v>1762</v>
      </c>
      <c r="B2119" s="66" t="s">
        <v>3043</v>
      </c>
      <c r="C2119" s="77"/>
      <c r="D2119" s="78"/>
      <c r="E2119" s="79"/>
      <c r="F2119" s="80"/>
      <c r="G2119" s="77"/>
      <c r="H2119" s="76"/>
      <c r="I2119" s="81"/>
      <c r="J2119" s="81"/>
      <c r="K2119" s="36"/>
      <c r="L2119" s="82"/>
      <c r="M2119" s="82"/>
      <c r="N2119" s="83"/>
      <c r="O2119" s="68" t="s">
        <v>202</v>
      </c>
      <c r="P2119" s="70">
        <v>43975.843518518515</v>
      </c>
      <c r="Q2119" s="68" t="s">
        <v>4584</v>
      </c>
      <c r="R2119" s="68"/>
      <c r="S2119" s="68"/>
      <c r="T2119" s="68"/>
      <c r="U2119" s="70">
        <v>43975.843518518515</v>
      </c>
      <c r="V2119" s="71" t="s">
        <v>7005</v>
      </c>
      <c r="W2119" s="68"/>
      <c r="X2119" s="68"/>
      <c r="Y2119" s="73" t="s">
        <v>9005</v>
      </c>
      <c r="Z2119" s="73" t="s">
        <v>9578</v>
      </c>
    </row>
    <row r="2120" spans="1:26" x14ac:dyDescent="0.25">
      <c r="A2120" s="66" t="s">
        <v>1763</v>
      </c>
      <c r="B2120" s="66" t="s">
        <v>1763</v>
      </c>
      <c r="C2120" s="77"/>
      <c r="D2120" s="78"/>
      <c r="E2120" s="79"/>
      <c r="F2120" s="80"/>
      <c r="G2120" s="77"/>
      <c r="H2120" s="76"/>
      <c r="I2120" s="81"/>
      <c r="J2120" s="81"/>
      <c r="K2120" s="36"/>
      <c r="L2120" s="82"/>
      <c r="M2120" s="82"/>
      <c r="N2120" s="83"/>
      <c r="O2120" s="68" t="s">
        <v>186</v>
      </c>
      <c r="P2120" s="70">
        <v>43975.843518518515</v>
      </c>
      <c r="Q2120" s="68" t="s">
        <v>4585</v>
      </c>
      <c r="R2120" s="68"/>
      <c r="S2120" s="68"/>
      <c r="T2120" s="68"/>
      <c r="U2120" s="70">
        <v>43975.843518518515</v>
      </c>
      <c r="V2120" s="71" t="s">
        <v>7006</v>
      </c>
      <c r="W2120" s="68"/>
      <c r="X2120" s="68"/>
      <c r="Y2120" s="73" t="s">
        <v>9006</v>
      </c>
      <c r="Z2120" s="68"/>
    </row>
    <row r="2121" spans="1:26" x14ac:dyDescent="0.25">
      <c r="A2121" s="66" t="s">
        <v>1764</v>
      </c>
      <c r="B2121" s="66" t="s">
        <v>1983</v>
      </c>
      <c r="C2121" s="77"/>
      <c r="D2121" s="78"/>
      <c r="E2121" s="79"/>
      <c r="F2121" s="80"/>
      <c r="G2121" s="77"/>
      <c r="H2121" s="76"/>
      <c r="I2121" s="81"/>
      <c r="J2121" s="81"/>
      <c r="K2121" s="36"/>
      <c r="L2121" s="82"/>
      <c r="M2121" s="82"/>
      <c r="N2121" s="83"/>
      <c r="O2121" s="68" t="s">
        <v>201</v>
      </c>
      <c r="P2121" s="70">
        <v>43975.843518518515</v>
      </c>
      <c r="Q2121" s="68" t="s">
        <v>3399</v>
      </c>
      <c r="R2121" s="68"/>
      <c r="S2121" s="68"/>
      <c r="T2121" s="68"/>
      <c r="U2121" s="70">
        <v>43975.843518518515</v>
      </c>
      <c r="V2121" s="71" t="s">
        <v>7007</v>
      </c>
      <c r="W2121" s="68"/>
      <c r="X2121" s="68"/>
      <c r="Y2121" s="73" t="s">
        <v>9007</v>
      </c>
      <c r="Z2121" s="68"/>
    </row>
    <row r="2122" spans="1:26" x14ac:dyDescent="0.25">
      <c r="A2122" s="66" t="s">
        <v>1764</v>
      </c>
      <c r="B2122" s="66" t="s">
        <v>2200</v>
      </c>
      <c r="C2122" s="77"/>
      <c r="D2122" s="78"/>
      <c r="E2122" s="79"/>
      <c r="F2122" s="80"/>
      <c r="G2122" s="77"/>
      <c r="H2122" s="76"/>
      <c r="I2122" s="81"/>
      <c r="J2122" s="81"/>
      <c r="K2122" s="36"/>
      <c r="L2122" s="82"/>
      <c r="M2122" s="82"/>
      <c r="N2122" s="83"/>
      <c r="O2122" s="68" t="s">
        <v>201</v>
      </c>
      <c r="P2122" s="70">
        <v>43975.843518518515</v>
      </c>
      <c r="Q2122" s="68" t="s">
        <v>3399</v>
      </c>
      <c r="R2122" s="68"/>
      <c r="S2122" s="68"/>
      <c r="T2122" s="68"/>
      <c r="U2122" s="70">
        <v>43975.843518518515</v>
      </c>
      <c r="V2122" s="71" t="s">
        <v>7007</v>
      </c>
      <c r="W2122" s="68"/>
      <c r="X2122" s="68"/>
      <c r="Y2122" s="73" t="s">
        <v>9007</v>
      </c>
      <c r="Z2122" s="68"/>
    </row>
    <row r="2123" spans="1:26" x14ac:dyDescent="0.25">
      <c r="A2123" s="66" t="s">
        <v>1765</v>
      </c>
      <c r="B2123" s="66" t="s">
        <v>3044</v>
      </c>
      <c r="C2123" s="77"/>
      <c r="D2123" s="78"/>
      <c r="E2123" s="79"/>
      <c r="F2123" s="80"/>
      <c r="G2123" s="77"/>
      <c r="H2123" s="76"/>
      <c r="I2123" s="81"/>
      <c r="J2123" s="81"/>
      <c r="K2123" s="36"/>
      <c r="L2123" s="82"/>
      <c r="M2123" s="82"/>
      <c r="N2123" s="83"/>
      <c r="O2123" s="68" t="s">
        <v>202</v>
      </c>
      <c r="P2123" s="70">
        <v>43975.843518518515</v>
      </c>
      <c r="Q2123" s="68" t="s">
        <v>4586</v>
      </c>
      <c r="R2123" s="71" t="s">
        <v>5144</v>
      </c>
      <c r="S2123" s="68" t="s">
        <v>203</v>
      </c>
      <c r="T2123" s="68"/>
      <c r="U2123" s="70">
        <v>43975.843518518515</v>
      </c>
      <c r="V2123" s="71" t="s">
        <v>7008</v>
      </c>
      <c r="W2123" s="68"/>
      <c r="X2123" s="68"/>
      <c r="Y2123" s="73" t="s">
        <v>9008</v>
      </c>
      <c r="Z2123" s="73" t="s">
        <v>9579</v>
      </c>
    </row>
    <row r="2124" spans="1:26" x14ac:dyDescent="0.25">
      <c r="A2124" s="66" t="s">
        <v>1766</v>
      </c>
      <c r="B2124" s="66" t="s">
        <v>1962</v>
      </c>
      <c r="C2124" s="77"/>
      <c r="D2124" s="78"/>
      <c r="E2124" s="79"/>
      <c r="F2124" s="80"/>
      <c r="G2124" s="77"/>
      <c r="H2124" s="76"/>
      <c r="I2124" s="81"/>
      <c r="J2124" s="81"/>
      <c r="K2124" s="36"/>
      <c r="L2124" s="82"/>
      <c r="M2124" s="82"/>
      <c r="N2124" s="83"/>
      <c r="O2124" s="68" t="s">
        <v>201</v>
      </c>
      <c r="P2124" s="70">
        <v>43975.843344907407</v>
      </c>
      <c r="Q2124" s="68" t="s">
        <v>4587</v>
      </c>
      <c r="R2124" s="68"/>
      <c r="S2124" s="68"/>
      <c r="T2124" s="68" t="s">
        <v>5296</v>
      </c>
      <c r="U2124" s="70">
        <v>43975.843344907407</v>
      </c>
      <c r="V2124" s="71" t="s">
        <v>7009</v>
      </c>
      <c r="W2124" s="68"/>
      <c r="X2124" s="68"/>
      <c r="Y2124" s="73" t="s">
        <v>9009</v>
      </c>
      <c r="Z2124" s="68"/>
    </row>
    <row r="2125" spans="1:26" x14ac:dyDescent="0.25">
      <c r="A2125" s="66" t="s">
        <v>1766</v>
      </c>
      <c r="B2125" s="66" t="s">
        <v>3045</v>
      </c>
      <c r="C2125" s="77"/>
      <c r="D2125" s="78"/>
      <c r="E2125" s="79"/>
      <c r="F2125" s="80"/>
      <c r="G2125" s="77"/>
      <c r="H2125" s="76"/>
      <c r="I2125" s="81"/>
      <c r="J2125" s="81"/>
      <c r="K2125" s="36"/>
      <c r="L2125" s="82"/>
      <c r="M2125" s="82"/>
      <c r="N2125" s="83"/>
      <c r="O2125" s="68" t="s">
        <v>201</v>
      </c>
      <c r="P2125" s="70">
        <v>43975.843518518515</v>
      </c>
      <c r="Q2125" s="68" t="s">
        <v>4588</v>
      </c>
      <c r="R2125" s="68"/>
      <c r="S2125" s="68"/>
      <c r="T2125" s="68"/>
      <c r="U2125" s="70">
        <v>43975.843518518515</v>
      </c>
      <c r="V2125" s="71" t="s">
        <v>7010</v>
      </c>
      <c r="W2125" s="68"/>
      <c r="X2125" s="68"/>
      <c r="Y2125" s="73" t="s">
        <v>9010</v>
      </c>
      <c r="Z2125" s="68"/>
    </row>
    <row r="2126" spans="1:26" x14ac:dyDescent="0.25">
      <c r="A2126" s="66" t="s">
        <v>1766</v>
      </c>
      <c r="B2126" s="66" t="s">
        <v>1895</v>
      </c>
      <c r="C2126" s="77"/>
      <c r="D2126" s="78"/>
      <c r="E2126" s="79"/>
      <c r="F2126" s="80"/>
      <c r="G2126" s="77"/>
      <c r="H2126" s="76"/>
      <c r="I2126" s="81"/>
      <c r="J2126" s="81"/>
      <c r="K2126" s="36"/>
      <c r="L2126" s="82"/>
      <c r="M2126" s="82"/>
      <c r="N2126" s="83"/>
      <c r="O2126" s="68" t="s">
        <v>201</v>
      </c>
      <c r="P2126" s="70">
        <v>43975.843518518515</v>
      </c>
      <c r="Q2126" s="68" t="s">
        <v>4588</v>
      </c>
      <c r="R2126" s="68"/>
      <c r="S2126" s="68"/>
      <c r="T2126" s="68"/>
      <c r="U2126" s="70">
        <v>43975.843518518515</v>
      </c>
      <c r="V2126" s="71" t="s">
        <v>7010</v>
      </c>
      <c r="W2126" s="68"/>
      <c r="X2126" s="68"/>
      <c r="Y2126" s="73" t="s">
        <v>9010</v>
      </c>
      <c r="Z2126" s="68"/>
    </row>
    <row r="2127" spans="1:26" x14ac:dyDescent="0.25">
      <c r="A2127" s="66" t="s">
        <v>1767</v>
      </c>
      <c r="B2127" s="66" t="s">
        <v>1983</v>
      </c>
      <c r="C2127" s="77"/>
      <c r="D2127" s="78"/>
      <c r="E2127" s="79"/>
      <c r="F2127" s="80"/>
      <c r="G2127" s="77"/>
      <c r="H2127" s="76"/>
      <c r="I2127" s="81"/>
      <c r="J2127" s="81"/>
      <c r="K2127" s="36"/>
      <c r="L2127" s="82"/>
      <c r="M2127" s="82"/>
      <c r="N2127" s="83"/>
      <c r="O2127" s="68" t="s">
        <v>201</v>
      </c>
      <c r="P2127" s="70">
        <v>43975.843518518515</v>
      </c>
      <c r="Q2127" s="68" t="s">
        <v>3427</v>
      </c>
      <c r="R2127" s="68"/>
      <c r="S2127" s="68"/>
      <c r="T2127" s="68"/>
      <c r="U2127" s="70">
        <v>43975.843518518515</v>
      </c>
      <c r="V2127" s="71" t="s">
        <v>7011</v>
      </c>
      <c r="W2127" s="68"/>
      <c r="X2127" s="68"/>
      <c r="Y2127" s="73" t="s">
        <v>9011</v>
      </c>
      <c r="Z2127" s="68"/>
    </row>
    <row r="2128" spans="1:26" x14ac:dyDescent="0.25">
      <c r="A2128" s="66" t="s">
        <v>1768</v>
      </c>
      <c r="B2128" s="66" t="s">
        <v>2117</v>
      </c>
      <c r="C2128" s="77"/>
      <c r="D2128" s="78"/>
      <c r="E2128" s="79"/>
      <c r="F2128" s="80"/>
      <c r="G2128" s="77"/>
      <c r="H2128" s="76"/>
      <c r="I2128" s="81"/>
      <c r="J2128" s="81"/>
      <c r="K2128" s="36"/>
      <c r="L2128" s="82"/>
      <c r="M2128" s="82"/>
      <c r="N2128" s="83"/>
      <c r="O2128" s="68" t="s">
        <v>201</v>
      </c>
      <c r="P2128" s="70">
        <v>43975.843518518515</v>
      </c>
      <c r="Q2128" s="68" t="s">
        <v>4589</v>
      </c>
      <c r="R2128" s="68"/>
      <c r="S2128" s="68"/>
      <c r="T2128" s="68"/>
      <c r="U2128" s="70">
        <v>43975.843518518515</v>
      </c>
      <c r="V2128" s="71" t="s">
        <v>7012</v>
      </c>
      <c r="W2128" s="68"/>
      <c r="X2128" s="68"/>
      <c r="Y2128" s="73" t="s">
        <v>9012</v>
      </c>
      <c r="Z2128" s="68"/>
    </row>
    <row r="2129" spans="1:26" x14ac:dyDescent="0.25">
      <c r="A2129" s="66" t="s">
        <v>1769</v>
      </c>
      <c r="B2129" s="66" t="s">
        <v>2956</v>
      </c>
      <c r="C2129" s="77"/>
      <c r="D2129" s="78"/>
      <c r="E2129" s="79"/>
      <c r="F2129" s="80"/>
      <c r="G2129" s="77"/>
      <c r="H2129" s="76"/>
      <c r="I2129" s="81"/>
      <c r="J2129" s="81"/>
      <c r="K2129" s="36"/>
      <c r="L2129" s="82"/>
      <c r="M2129" s="82"/>
      <c r="N2129" s="83"/>
      <c r="O2129" s="68" t="s">
        <v>201</v>
      </c>
      <c r="P2129" s="70">
        <v>43975.843518518515</v>
      </c>
      <c r="Q2129" s="68" t="s">
        <v>4590</v>
      </c>
      <c r="R2129" s="68"/>
      <c r="S2129" s="68"/>
      <c r="T2129" s="68"/>
      <c r="U2129" s="70">
        <v>43975.843518518515</v>
      </c>
      <c r="V2129" s="71" t="s">
        <v>7013</v>
      </c>
      <c r="W2129" s="68"/>
      <c r="X2129" s="68"/>
      <c r="Y2129" s="73" t="s">
        <v>9013</v>
      </c>
      <c r="Z2129" s="68"/>
    </row>
    <row r="2130" spans="1:26" x14ac:dyDescent="0.25">
      <c r="A2130" s="66" t="s">
        <v>1770</v>
      </c>
      <c r="B2130" s="66" t="s">
        <v>1770</v>
      </c>
      <c r="C2130" s="77"/>
      <c r="D2130" s="78"/>
      <c r="E2130" s="79"/>
      <c r="F2130" s="80"/>
      <c r="G2130" s="77"/>
      <c r="H2130" s="76"/>
      <c r="I2130" s="81"/>
      <c r="J2130" s="81"/>
      <c r="K2130" s="36"/>
      <c r="L2130" s="82"/>
      <c r="M2130" s="82"/>
      <c r="N2130" s="83"/>
      <c r="O2130" s="68" t="s">
        <v>186</v>
      </c>
      <c r="P2130" s="70">
        <v>43975.843518518515</v>
      </c>
      <c r="Q2130" s="68" t="s">
        <v>4591</v>
      </c>
      <c r="R2130" s="71" t="s">
        <v>5145</v>
      </c>
      <c r="S2130" s="68" t="s">
        <v>203</v>
      </c>
      <c r="T2130" s="68" t="s">
        <v>5227</v>
      </c>
      <c r="U2130" s="70">
        <v>43975.843518518515</v>
      </c>
      <c r="V2130" s="71" t="s">
        <v>7014</v>
      </c>
      <c r="W2130" s="68"/>
      <c r="X2130" s="68"/>
      <c r="Y2130" s="73" t="s">
        <v>9014</v>
      </c>
      <c r="Z2130" s="68"/>
    </row>
    <row r="2131" spans="1:26" x14ac:dyDescent="0.25">
      <c r="A2131" s="66" t="s">
        <v>1771</v>
      </c>
      <c r="B2131" s="66" t="s">
        <v>1771</v>
      </c>
      <c r="C2131" s="77"/>
      <c r="D2131" s="78"/>
      <c r="E2131" s="79"/>
      <c r="F2131" s="80"/>
      <c r="G2131" s="77"/>
      <c r="H2131" s="76"/>
      <c r="I2131" s="81"/>
      <c r="J2131" s="81"/>
      <c r="K2131" s="36"/>
      <c r="L2131" s="82"/>
      <c r="M2131" s="82"/>
      <c r="N2131" s="83"/>
      <c r="O2131" s="68" t="s">
        <v>186</v>
      </c>
      <c r="P2131" s="70">
        <v>43975.843518518515</v>
      </c>
      <c r="Q2131" s="68" t="s">
        <v>4592</v>
      </c>
      <c r="R2131" s="68"/>
      <c r="S2131" s="68"/>
      <c r="T2131" s="68"/>
      <c r="U2131" s="70">
        <v>43975.843518518515</v>
      </c>
      <c r="V2131" s="71" t="s">
        <v>7015</v>
      </c>
      <c r="W2131" s="68"/>
      <c r="X2131" s="68"/>
      <c r="Y2131" s="73" t="s">
        <v>9015</v>
      </c>
      <c r="Z2131" s="68"/>
    </row>
    <row r="2132" spans="1:26" x14ac:dyDescent="0.25">
      <c r="A2132" s="66" t="s">
        <v>1772</v>
      </c>
      <c r="B2132" s="66" t="s">
        <v>3046</v>
      </c>
      <c r="C2132" s="77"/>
      <c r="D2132" s="78"/>
      <c r="E2132" s="79"/>
      <c r="F2132" s="80"/>
      <c r="G2132" s="77"/>
      <c r="H2132" s="76"/>
      <c r="I2132" s="81"/>
      <c r="J2132" s="81"/>
      <c r="K2132" s="36"/>
      <c r="L2132" s="82"/>
      <c r="M2132" s="82"/>
      <c r="N2132" s="83"/>
      <c r="O2132" s="68" t="s">
        <v>201</v>
      </c>
      <c r="P2132" s="70">
        <v>43975.843518518515</v>
      </c>
      <c r="Q2132" s="68" t="s">
        <v>4593</v>
      </c>
      <c r="R2132" s="68"/>
      <c r="S2132" s="68"/>
      <c r="T2132" s="68"/>
      <c r="U2132" s="70">
        <v>43975.843518518515</v>
      </c>
      <c r="V2132" s="71" t="s">
        <v>7016</v>
      </c>
      <c r="W2132" s="68"/>
      <c r="X2132" s="68"/>
      <c r="Y2132" s="73" t="s">
        <v>9016</v>
      </c>
      <c r="Z2132" s="68"/>
    </row>
    <row r="2133" spans="1:26" x14ac:dyDescent="0.25">
      <c r="A2133" s="66" t="s">
        <v>1773</v>
      </c>
      <c r="B2133" s="66" t="s">
        <v>1773</v>
      </c>
      <c r="C2133" s="77"/>
      <c r="D2133" s="78"/>
      <c r="E2133" s="79"/>
      <c r="F2133" s="80"/>
      <c r="G2133" s="77"/>
      <c r="H2133" s="76"/>
      <c r="I2133" s="81"/>
      <c r="J2133" s="81"/>
      <c r="K2133" s="36"/>
      <c r="L2133" s="82"/>
      <c r="M2133" s="82"/>
      <c r="N2133" s="83"/>
      <c r="O2133" s="68" t="s">
        <v>186</v>
      </c>
      <c r="P2133" s="70">
        <v>43975.843518518515</v>
      </c>
      <c r="Q2133" s="68" t="s">
        <v>4594</v>
      </c>
      <c r="R2133" s="68"/>
      <c r="S2133" s="68"/>
      <c r="T2133" s="68"/>
      <c r="U2133" s="70">
        <v>43975.843518518515</v>
      </c>
      <c r="V2133" s="71" t="s">
        <v>7017</v>
      </c>
      <c r="W2133" s="68"/>
      <c r="X2133" s="68"/>
      <c r="Y2133" s="73" t="s">
        <v>9017</v>
      </c>
      <c r="Z2133" s="68"/>
    </row>
    <row r="2134" spans="1:26" x14ac:dyDescent="0.25">
      <c r="A2134" s="66" t="s">
        <v>1774</v>
      </c>
      <c r="B2134" s="66" t="s">
        <v>2087</v>
      </c>
      <c r="C2134" s="77"/>
      <c r="D2134" s="78"/>
      <c r="E2134" s="79"/>
      <c r="F2134" s="80"/>
      <c r="G2134" s="77"/>
      <c r="H2134" s="76"/>
      <c r="I2134" s="81"/>
      <c r="J2134" s="81"/>
      <c r="K2134" s="36"/>
      <c r="L2134" s="82"/>
      <c r="M2134" s="82"/>
      <c r="N2134" s="83"/>
      <c r="O2134" s="68" t="s">
        <v>201</v>
      </c>
      <c r="P2134" s="70">
        <v>43975.843518518515</v>
      </c>
      <c r="Q2134" s="68" t="s">
        <v>3290</v>
      </c>
      <c r="R2134" s="68"/>
      <c r="S2134" s="68"/>
      <c r="T2134" s="68" t="s">
        <v>5217</v>
      </c>
      <c r="U2134" s="70">
        <v>43975.843518518515</v>
      </c>
      <c r="V2134" s="71" t="s">
        <v>7018</v>
      </c>
      <c r="W2134" s="68"/>
      <c r="X2134" s="68"/>
      <c r="Y2134" s="73" t="s">
        <v>9018</v>
      </c>
      <c r="Z2134" s="68"/>
    </row>
    <row r="2135" spans="1:26" x14ac:dyDescent="0.25">
      <c r="A2135" s="66" t="s">
        <v>1775</v>
      </c>
      <c r="B2135" s="66" t="s">
        <v>3047</v>
      </c>
      <c r="C2135" s="77"/>
      <c r="D2135" s="78"/>
      <c r="E2135" s="79"/>
      <c r="F2135" s="80"/>
      <c r="G2135" s="77"/>
      <c r="H2135" s="76"/>
      <c r="I2135" s="81"/>
      <c r="J2135" s="81"/>
      <c r="K2135" s="36"/>
      <c r="L2135" s="82"/>
      <c r="M2135" s="82"/>
      <c r="N2135" s="83"/>
      <c r="O2135" s="68" t="s">
        <v>201</v>
      </c>
      <c r="P2135" s="70">
        <v>43975.843518518515</v>
      </c>
      <c r="Q2135" s="68" t="s">
        <v>4595</v>
      </c>
      <c r="R2135" s="68"/>
      <c r="S2135" s="68"/>
      <c r="T2135" s="68"/>
      <c r="U2135" s="70">
        <v>43975.843518518515</v>
      </c>
      <c r="V2135" s="71" t="s">
        <v>7019</v>
      </c>
      <c r="W2135" s="68"/>
      <c r="X2135" s="68"/>
      <c r="Y2135" s="73" t="s">
        <v>9019</v>
      </c>
      <c r="Z2135" s="68"/>
    </row>
    <row r="2136" spans="1:26" x14ac:dyDescent="0.25">
      <c r="A2136" s="66" t="s">
        <v>1776</v>
      </c>
      <c r="B2136" s="66" t="s">
        <v>3048</v>
      </c>
      <c r="C2136" s="77"/>
      <c r="D2136" s="78"/>
      <c r="E2136" s="79"/>
      <c r="F2136" s="80"/>
      <c r="G2136" s="77"/>
      <c r="H2136" s="76"/>
      <c r="I2136" s="81"/>
      <c r="J2136" s="81"/>
      <c r="K2136" s="36"/>
      <c r="L2136" s="82"/>
      <c r="M2136" s="82"/>
      <c r="N2136" s="83"/>
      <c r="O2136" s="68" t="s">
        <v>201</v>
      </c>
      <c r="P2136" s="70">
        <v>43975.843310185184</v>
      </c>
      <c r="Q2136" s="68" t="s">
        <v>4596</v>
      </c>
      <c r="R2136" s="68"/>
      <c r="S2136" s="68"/>
      <c r="T2136" s="68"/>
      <c r="U2136" s="70">
        <v>43975.843310185184</v>
      </c>
      <c r="V2136" s="71" t="s">
        <v>7020</v>
      </c>
      <c r="W2136" s="68"/>
      <c r="X2136" s="68"/>
      <c r="Y2136" s="73" t="s">
        <v>9020</v>
      </c>
      <c r="Z2136" s="68"/>
    </row>
    <row r="2137" spans="1:26" x14ac:dyDescent="0.25">
      <c r="A2137" s="66" t="s">
        <v>1777</v>
      </c>
      <c r="B2137" s="66" t="s">
        <v>1777</v>
      </c>
      <c r="C2137" s="77"/>
      <c r="D2137" s="78"/>
      <c r="E2137" s="79"/>
      <c r="F2137" s="80"/>
      <c r="G2137" s="77"/>
      <c r="H2137" s="76"/>
      <c r="I2137" s="81"/>
      <c r="J2137" s="81"/>
      <c r="K2137" s="36"/>
      <c r="L2137" s="82"/>
      <c r="M2137" s="82"/>
      <c r="N2137" s="83"/>
      <c r="O2137" s="68" t="s">
        <v>186</v>
      </c>
      <c r="P2137" s="70">
        <v>43975.842916666668</v>
      </c>
      <c r="Q2137" s="68" t="s">
        <v>4191</v>
      </c>
      <c r="R2137" s="68"/>
      <c r="S2137" s="68"/>
      <c r="T2137" s="68"/>
      <c r="U2137" s="70">
        <v>43975.842916666668</v>
      </c>
      <c r="V2137" s="71" t="s">
        <v>7021</v>
      </c>
      <c r="W2137" s="68"/>
      <c r="X2137" s="68"/>
      <c r="Y2137" s="73" t="s">
        <v>9021</v>
      </c>
      <c r="Z2137" s="68"/>
    </row>
    <row r="2138" spans="1:26" x14ac:dyDescent="0.25">
      <c r="A2138" s="66" t="s">
        <v>1776</v>
      </c>
      <c r="B2138" s="66" t="s">
        <v>1777</v>
      </c>
      <c r="C2138" s="77"/>
      <c r="D2138" s="78"/>
      <c r="E2138" s="79"/>
      <c r="F2138" s="80"/>
      <c r="G2138" s="77"/>
      <c r="H2138" s="76"/>
      <c r="I2138" s="81"/>
      <c r="J2138" s="81"/>
      <c r="K2138" s="36"/>
      <c r="L2138" s="82"/>
      <c r="M2138" s="82"/>
      <c r="N2138" s="83"/>
      <c r="O2138" s="68" t="s">
        <v>201</v>
      </c>
      <c r="P2138" s="70">
        <v>43975.843518518515</v>
      </c>
      <c r="Q2138" s="68" t="s">
        <v>4191</v>
      </c>
      <c r="R2138" s="68"/>
      <c r="S2138" s="68"/>
      <c r="T2138" s="68"/>
      <c r="U2138" s="70">
        <v>43975.843518518515</v>
      </c>
      <c r="V2138" s="71" t="s">
        <v>7022</v>
      </c>
      <c r="W2138" s="68"/>
      <c r="X2138" s="68"/>
      <c r="Y2138" s="73" t="s">
        <v>9022</v>
      </c>
      <c r="Z2138" s="68"/>
    </row>
    <row r="2139" spans="1:26" x14ac:dyDescent="0.25">
      <c r="A2139" s="66" t="s">
        <v>1778</v>
      </c>
      <c r="B2139" s="66" t="s">
        <v>3049</v>
      </c>
      <c r="C2139" s="77"/>
      <c r="D2139" s="78"/>
      <c r="E2139" s="79"/>
      <c r="F2139" s="80"/>
      <c r="G2139" s="77"/>
      <c r="H2139" s="76"/>
      <c r="I2139" s="81"/>
      <c r="J2139" s="81"/>
      <c r="K2139" s="36"/>
      <c r="L2139" s="82"/>
      <c r="M2139" s="82"/>
      <c r="N2139" s="83"/>
      <c r="O2139" s="68" t="s">
        <v>201</v>
      </c>
      <c r="P2139" s="70">
        <v>43975.843518518515</v>
      </c>
      <c r="Q2139" s="68" t="s">
        <v>4597</v>
      </c>
      <c r="R2139" s="68"/>
      <c r="S2139" s="68"/>
      <c r="T2139" s="68"/>
      <c r="U2139" s="70">
        <v>43975.843518518515</v>
      </c>
      <c r="V2139" s="71" t="s">
        <v>7023</v>
      </c>
      <c r="W2139" s="68"/>
      <c r="X2139" s="68"/>
      <c r="Y2139" s="73" t="s">
        <v>9023</v>
      </c>
      <c r="Z2139" s="68"/>
    </row>
    <row r="2140" spans="1:26" x14ac:dyDescent="0.25">
      <c r="A2140" s="66" t="s">
        <v>1778</v>
      </c>
      <c r="B2140" s="66" t="s">
        <v>2545</v>
      </c>
      <c r="C2140" s="77"/>
      <c r="D2140" s="78"/>
      <c r="E2140" s="79"/>
      <c r="F2140" s="80"/>
      <c r="G2140" s="77"/>
      <c r="H2140" s="76"/>
      <c r="I2140" s="81"/>
      <c r="J2140" s="81"/>
      <c r="K2140" s="36"/>
      <c r="L2140" s="82"/>
      <c r="M2140" s="82"/>
      <c r="N2140" s="83"/>
      <c r="O2140" s="68" t="s">
        <v>201</v>
      </c>
      <c r="P2140" s="70">
        <v>43975.843124999999</v>
      </c>
      <c r="Q2140" s="68" t="s">
        <v>4598</v>
      </c>
      <c r="R2140" s="68"/>
      <c r="S2140" s="68"/>
      <c r="T2140" s="68"/>
      <c r="U2140" s="70">
        <v>43975.843124999999</v>
      </c>
      <c r="V2140" s="71" t="s">
        <v>7024</v>
      </c>
      <c r="W2140" s="68"/>
      <c r="X2140" s="68"/>
      <c r="Y2140" s="73" t="s">
        <v>9024</v>
      </c>
      <c r="Z2140" s="68"/>
    </row>
    <row r="2141" spans="1:26" x14ac:dyDescent="0.25">
      <c r="A2141" s="66" t="s">
        <v>1778</v>
      </c>
      <c r="B2141" s="66" t="s">
        <v>2545</v>
      </c>
      <c r="C2141" s="77"/>
      <c r="D2141" s="78"/>
      <c r="E2141" s="79"/>
      <c r="F2141" s="80"/>
      <c r="G2141" s="77"/>
      <c r="H2141" s="76"/>
      <c r="I2141" s="81"/>
      <c r="J2141" s="81"/>
      <c r="K2141" s="36"/>
      <c r="L2141" s="82"/>
      <c r="M2141" s="82"/>
      <c r="N2141" s="83"/>
      <c r="O2141" s="68" t="s">
        <v>201</v>
      </c>
      <c r="P2141" s="70">
        <v>43975.843518518515</v>
      </c>
      <c r="Q2141" s="68" t="s">
        <v>4597</v>
      </c>
      <c r="R2141" s="68"/>
      <c r="S2141" s="68"/>
      <c r="T2141" s="68"/>
      <c r="U2141" s="70">
        <v>43975.843518518515</v>
      </c>
      <c r="V2141" s="71" t="s">
        <v>7023</v>
      </c>
      <c r="W2141" s="68"/>
      <c r="X2141" s="68"/>
      <c r="Y2141" s="73" t="s">
        <v>9023</v>
      </c>
      <c r="Z2141" s="68"/>
    </row>
    <row r="2142" spans="1:26" x14ac:dyDescent="0.25">
      <c r="A2142" s="66" t="s">
        <v>1779</v>
      </c>
      <c r="B2142" s="66" t="s">
        <v>2524</v>
      </c>
      <c r="C2142" s="77"/>
      <c r="D2142" s="78"/>
      <c r="E2142" s="79"/>
      <c r="F2142" s="80"/>
      <c r="G2142" s="77"/>
      <c r="H2142" s="76"/>
      <c r="I2142" s="81"/>
      <c r="J2142" s="81"/>
      <c r="K2142" s="36"/>
      <c r="L2142" s="82"/>
      <c r="M2142" s="82"/>
      <c r="N2142" s="83"/>
      <c r="O2142" s="68" t="s">
        <v>201</v>
      </c>
      <c r="P2142" s="70">
        <v>43975.843518518515</v>
      </c>
      <c r="Q2142" s="68" t="s">
        <v>3864</v>
      </c>
      <c r="R2142" s="68"/>
      <c r="S2142" s="68"/>
      <c r="T2142" s="68" t="s">
        <v>5209</v>
      </c>
      <c r="U2142" s="70">
        <v>43975.843518518515</v>
      </c>
      <c r="V2142" s="71" t="s">
        <v>7025</v>
      </c>
      <c r="W2142" s="68"/>
      <c r="X2142" s="68"/>
      <c r="Y2142" s="73" t="s">
        <v>9025</v>
      </c>
      <c r="Z2142" s="68"/>
    </row>
    <row r="2143" spans="1:26" x14ac:dyDescent="0.25">
      <c r="A2143" s="66" t="s">
        <v>1780</v>
      </c>
      <c r="B2143" s="66" t="s">
        <v>1780</v>
      </c>
      <c r="C2143" s="77"/>
      <c r="D2143" s="78"/>
      <c r="E2143" s="79"/>
      <c r="F2143" s="80"/>
      <c r="G2143" s="77"/>
      <c r="H2143" s="76"/>
      <c r="I2143" s="81"/>
      <c r="J2143" s="81"/>
      <c r="K2143" s="36"/>
      <c r="L2143" s="82"/>
      <c r="M2143" s="82"/>
      <c r="N2143" s="83"/>
      <c r="O2143" s="68" t="s">
        <v>186</v>
      </c>
      <c r="P2143" s="70">
        <v>43975.843101851853</v>
      </c>
      <c r="Q2143" s="68" t="s">
        <v>4599</v>
      </c>
      <c r="R2143" s="68"/>
      <c r="S2143" s="68"/>
      <c r="T2143" s="68"/>
      <c r="U2143" s="70">
        <v>43975.843101851853</v>
      </c>
      <c r="V2143" s="71" t="s">
        <v>7026</v>
      </c>
      <c r="W2143" s="68"/>
      <c r="X2143" s="68"/>
      <c r="Y2143" s="73" t="s">
        <v>9026</v>
      </c>
      <c r="Z2143" s="68"/>
    </row>
    <row r="2144" spans="1:26" x14ac:dyDescent="0.25">
      <c r="A2144" s="66" t="s">
        <v>1781</v>
      </c>
      <c r="B2144" s="66" t="s">
        <v>1780</v>
      </c>
      <c r="C2144" s="77"/>
      <c r="D2144" s="78"/>
      <c r="E2144" s="79"/>
      <c r="F2144" s="80"/>
      <c r="G2144" s="77"/>
      <c r="H2144" s="76"/>
      <c r="I2144" s="81"/>
      <c r="J2144" s="81"/>
      <c r="K2144" s="36"/>
      <c r="L2144" s="82"/>
      <c r="M2144" s="82"/>
      <c r="N2144" s="83"/>
      <c r="O2144" s="68" t="s">
        <v>201</v>
      </c>
      <c r="P2144" s="70">
        <v>43975.843518518515</v>
      </c>
      <c r="Q2144" s="68" t="s">
        <v>4600</v>
      </c>
      <c r="R2144" s="68"/>
      <c r="S2144" s="68"/>
      <c r="T2144" s="68"/>
      <c r="U2144" s="70">
        <v>43975.843518518515</v>
      </c>
      <c r="V2144" s="71" t="s">
        <v>7027</v>
      </c>
      <c r="W2144" s="68"/>
      <c r="X2144" s="68"/>
      <c r="Y2144" s="73" t="s">
        <v>9027</v>
      </c>
      <c r="Z2144" s="68"/>
    </row>
    <row r="2145" spans="1:26" x14ac:dyDescent="0.25">
      <c r="A2145" s="66" t="s">
        <v>1782</v>
      </c>
      <c r="B2145" s="66" t="s">
        <v>1782</v>
      </c>
      <c r="C2145" s="77"/>
      <c r="D2145" s="78"/>
      <c r="E2145" s="79"/>
      <c r="F2145" s="80"/>
      <c r="G2145" s="77"/>
      <c r="H2145" s="76"/>
      <c r="I2145" s="81"/>
      <c r="J2145" s="81"/>
      <c r="K2145" s="36"/>
      <c r="L2145" s="82"/>
      <c r="M2145" s="82"/>
      <c r="N2145" s="83"/>
      <c r="O2145" s="68" t="s">
        <v>186</v>
      </c>
      <c r="P2145" s="70">
        <v>43975.843530092592</v>
      </c>
      <c r="Q2145" s="68" t="s">
        <v>4601</v>
      </c>
      <c r="R2145" s="68"/>
      <c r="S2145" s="68"/>
      <c r="T2145" s="68"/>
      <c r="U2145" s="70">
        <v>43975.843530092592</v>
      </c>
      <c r="V2145" s="71" t="s">
        <v>7028</v>
      </c>
      <c r="W2145" s="68"/>
      <c r="X2145" s="68"/>
      <c r="Y2145" s="73" t="s">
        <v>9028</v>
      </c>
      <c r="Z2145" s="68"/>
    </row>
    <row r="2146" spans="1:26" x14ac:dyDescent="0.25">
      <c r="A2146" s="66" t="s">
        <v>1783</v>
      </c>
      <c r="B2146" s="66" t="s">
        <v>2278</v>
      </c>
      <c r="C2146" s="77"/>
      <c r="D2146" s="78"/>
      <c r="E2146" s="79"/>
      <c r="F2146" s="80"/>
      <c r="G2146" s="77"/>
      <c r="H2146" s="76"/>
      <c r="I2146" s="81"/>
      <c r="J2146" s="81"/>
      <c r="K2146" s="36"/>
      <c r="L2146" s="82"/>
      <c r="M2146" s="82"/>
      <c r="N2146" s="83"/>
      <c r="O2146" s="68" t="s">
        <v>201</v>
      </c>
      <c r="P2146" s="70">
        <v>43975.843530092592</v>
      </c>
      <c r="Q2146" s="68" t="s">
        <v>3502</v>
      </c>
      <c r="R2146" s="68"/>
      <c r="S2146" s="68"/>
      <c r="T2146" s="68"/>
      <c r="U2146" s="70">
        <v>43975.843530092592</v>
      </c>
      <c r="V2146" s="71" t="s">
        <v>7029</v>
      </c>
      <c r="W2146" s="68"/>
      <c r="X2146" s="68"/>
      <c r="Y2146" s="73" t="s">
        <v>9029</v>
      </c>
      <c r="Z2146" s="68"/>
    </row>
    <row r="2147" spans="1:26" x14ac:dyDescent="0.25">
      <c r="A2147" s="66" t="s">
        <v>1784</v>
      </c>
      <c r="B2147" s="66" t="s">
        <v>2155</v>
      </c>
      <c r="C2147" s="77"/>
      <c r="D2147" s="78"/>
      <c r="E2147" s="79"/>
      <c r="F2147" s="80"/>
      <c r="G2147" s="77"/>
      <c r="H2147" s="76"/>
      <c r="I2147" s="81"/>
      <c r="J2147" s="81"/>
      <c r="K2147" s="36"/>
      <c r="L2147" s="82"/>
      <c r="M2147" s="82"/>
      <c r="N2147" s="83"/>
      <c r="O2147" s="68" t="s">
        <v>201</v>
      </c>
      <c r="P2147" s="70">
        <v>43975.843148148146</v>
      </c>
      <c r="Q2147" s="68" t="s">
        <v>3342</v>
      </c>
      <c r="R2147" s="68"/>
      <c r="S2147" s="68"/>
      <c r="T2147" s="68"/>
      <c r="U2147" s="70">
        <v>43975.843148148146</v>
      </c>
      <c r="V2147" s="71" t="s">
        <v>7030</v>
      </c>
      <c r="W2147" s="68"/>
      <c r="X2147" s="68"/>
      <c r="Y2147" s="73" t="s">
        <v>9030</v>
      </c>
      <c r="Z2147" s="68"/>
    </row>
    <row r="2148" spans="1:26" x14ac:dyDescent="0.25">
      <c r="A2148" s="66" t="s">
        <v>1784</v>
      </c>
      <c r="B2148" s="66" t="s">
        <v>2443</v>
      </c>
      <c r="C2148" s="77"/>
      <c r="D2148" s="78"/>
      <c r="E2148" s="79"/>
      <c r="F2148" s="80"/>
      <c r="G2148" s="77"/>
      <c r="H2148" s="76"/>
      <c r="I2148" s="81"/>
      <c r="J2148" s="81"/>
      <c r="K2148" s="36"/>
      <c r="L2148" s="82"/>
      <c r="M2148" s="82"/>
      <c r="N2148" s="83"/>
      <c r="O2148" s="68" t="s">
        <v>201</v>
      </c>
      <c r="P2148" s="70">
        <v>43975.843530092592</v>
      </c>
      <c r="Q2148" s="68" t="s">
        <v>3737</v>
      </c>
      <c r="R2148" s="68"/>
      <c r="S2148" s="68"/>
      <c r="T2148" s="68"/>
      <c r="U2148" s="70">
        <v>43975.843530092592</v>
      </c>
      <c r="V2148" s="71" t="s">
        <v>7031</v>
      </c>
      <c r="W2148" s="68"/>
      <c r="X2148" s="68"/>
      <c r="Y2148" s="73" t="s">
        <v>9031</v>
      </c>
      <c r="Z2148" s="68"/>
    </row>
    <row r="2149" spans="1:26" x14ac:dyDescent="0.25">
      <c r="A2149" s="66" t="s">
        <v>1785</v>
      </c>
      <c r="B2149" s="66" t="s">
        <v>3050</v>
      </c>
      <c r="C2149" s="77"/>
      <c r="D2149" s="78"/>
      <c r="E2149" s="79"/>
      <c r="F2149" s="80"/>
      <c r="G2149" s="77"/>
      <c r="H2149" s="76"/>
      <c r="I2149" s="81"/>
      <c r="J2149" s="81"/>
      <c r="K2149" s="36"/>
      <c r="L2149" s="82"/>
      <c r="M2149" s="82"/>
      <c r="N2149" s="83"/>
      <c r="O2149" s="68" t="s">
        <v>202</v>
      </c>
      <c r="P2149" s="70">
        <v>43975.843530092592</v>
      </c>
      <c r="Q2149" s="68" t="s">
        <v>4602</v>
      </c>
      <c r="R2149" s="71" t="s">
        <v>5146</v>
      </c>
      <c r="S2149" s="68" t="s">
        <v>203</v>
      </c>
      <c r="T2149" s="68"/>
      <c r="U2149" s="70">
        <v>43975.843530092592</v>
      </c>
      <c r="V2149" s="71" t="s">
        <v>7032</v>
      </c>
      <c r="W2149" s="68"/>
      <c r="X2149" s="68"/>
      <c r="Y2149" s="73" t="s">
        <v>9032</v>
      </c>
      <c r="Z2149" s="73" t="s">
        <v>9580</v>
      </c>
    </row>
    <row r="2150" spans="1:26" x14ac:dyDescent="0.25">
      <c r="A2150" s="66" t="s">
        <v>1786</v>
      </c>
      <c r="B2150" s="66" t="s">
        <v>1786</v>
      </c>
      <c r="C2150" s="77"/>
      <c r="D2150" s="78"/>
      <c r="E2150" s="79"/>
      <c r="F2150" s="80"/>
      <c r="G2150" s="77"/>
      <c r="H2150" s="76"/>
      <c r="I2150" s="81"/>
      <c r="J2150" s="81"/>
      <c r="K2150" s="36"/>
      <c r="L2150" s="82"/>
      <c r="M2150" s="82"/>
      <c r="N2150" s="83"/>
      <c r="O2150" s="68" t="s">
        <v>186</v>
      </c>
      <c r="P2150" s="70">
        <v>43975.843530092592</v>
      </c>
      <c r="Q2150" s="68" t="s">
        <v>4603</v>
      </c>
      <c r="R2150" s="68"/>
      <c r="S2150" s="68"/>
      <c r="T2150" s="68" t="s">
        <v>5297</v>
      </c>
      <c r="U2150" s="70">
        <v>43975.843530092592</v>
      </c>
      <c r="V2150" s="71" t="s">
        <v>7033</v>
      </c>
      <c r="W2150" s="68"/>
      <c r="X2150" s="68"/>
      <c r="Y2150" s="73" t="s">
        <v>9033</v>
      </c>
      <c r="Z2150" s="68"/>
    </row>
    <row r="2151" spans="1:26" x14ac:dyDescent="0.25">
      <c r="A2151" s="66" t="s">
        <v>1787</v>
      </c>
      <c r="B2151" s="66" t="s">
        <v>1787</v>
      </c>
      <c r="C2151" s="77"/>
      <c r="D2151" s="78"/>
      <c r="E2151" s="79"/>
      <c r="F2151" s="80"/>
      <c r="G2151" s="77"/>
      <c r="H2151" s="76"/>
      <c r="I2151" s="81"/>
      <c r="J2151" s="81"/>
      <c r="K2151" s="36"/>
      <c r="L2151" s="82"/>
      <c r="M2151" s="82"/>
      <c r="N2151" s="83"/>
      <c r="O2151" s="68" t="s">
        <v>186</v>
      </c>
      <c r="P2151" s="70">
        <v>43975.843530092592</v>
      </c>
      <c r="Q2151" s="68" t="s">
        <v>4604</v>
      </c>
      <c r="R2151" s="71" t="s">
        <v>5147</v>
      </c>
      <c r="S2151" s="68" t="s">
        <v>203</v>
      </c>
      <c r="T2151" s="68" t="s">
        <v>5226</v>
      </c>
      <c r="U2151" s="70">
        <v>43975.843530092592</v>
      </c>
      <c r="V2151" s="71" t="s">
        <v>7034</v>
      </c>
      <c r="W2151" s="68"/>
      <c r="X2151" s="68"/>
      <c r="Y2151" s="73" t="s">
        <v>9034</v>
      </c>
      <c r="Z2151" s="68"/>
    </row>
    <row r="2152" spans="1:26" x14ac:dyDescent="0.25">
      <c r="A2152" s="66" t="s">
        <v>1788</v>
      </c>
      <c r="B2152" s="66" t="s">
        <v>3051</v>
      </c>
      <c r="C2152" s="77"/>
      <c r="D2152" s="78"/>
      <c r="E2152" s="79"/>
      <c r="F2152" s="80"/>
      <c r="G2152" s="77"/>
      <c r="H2152" s="76"/>
      <c r="I2152" s="81"/>
      <c r="J2152" s="81"/>
      <c r="K2152" s="36"/>
      <c r="L2152" s="82"/>
      <c r="M2152" s="82"/>
      <c r="N2152" s="83"/>
      <c r="O2152" s="68" t="s">
        <v>202</v>
      </c>
      <c r="P2152" s="70">
        <v>43975.843530092592</v>
      </c>
      <c r="Q2152" s="68" t="s">
        <v>4605</v>
      </c>
      <c r="R2152" s="71" t="s">
        <v>5148</v>
      </c>
      <c r="S2152" s="68" t="s">
        <v>203</v>
      </c>
      <c r="T2152" s="68"/>
      <c r="U2152" s="70">
        <v>43975.843530092592</v>
      </c>
      <c r="V2152" s="71" t="s">
        <v>7035</v>
      </c>
      <c r="W2152" s="68"/>
      <c r="X2152" s="68"/>
      <c r="Y2152" s="73" t="s">
        <v>9035</v>
      </c>
      <c r="Z2152" s="73" t="s">
        <v>9581</v>
      </c>
    </row>
    <row r="2153" spans="1:26" x14ac:dyDescent="0.25">
      <c r="A2153" s="66" t="s">
        <v>1789</v>
      </c>
      <c r="B2153" s="66" t="s">
        <v>2584</v>
      </c>
      <c r="C2153" s="77"/>
      <c r="D2153" s="78"/>
      <c r="E2153" s="79"/>
      <c r="F2153" s="80"/>
      <c r="G2153" s="77"/>
      <c r="H2153" s="76"/>
      <c r="I2153" s="81"/>
      <c r="J2153" s="81"/>
      <c r="K2153" s="36"/>
      <c r="L2153" s="82"/>
      <c r="M2153" s="82"/>
      <c r="N2153" s="83"/>
      <c r="O2153" s="68" t="s">
        <v>201</v>
      </c>
      <c r="P2153" s="70">
        <v>43975.842847222222</v>
      </c>
      <c r="Q2153" s="68" t="s">
        <v>4606</v>
      </c>
      <c r="R2153" s="68"/>
      <c r="S2153" s="68"/>
      <c r="T2153" s="68"/>
      <c r="U2153" s="70">
        <v>43975.842847222222</v>
      </c>
      <c r="V2153" s="71" t="s">
        <v>7036</v>
      </c>
      <c r="W2153" s="68"/>
      <c r="X2153" s="68"/>
      <c r="Y2153" s="73" t="s">
        <v>9036</v>
      </c>
      <c r="Z2153" s="68"/>
    </row>
    <row r="2154" spans="1:26" x14ac:dyDescent="0.25">
      <c r="A2154" s="66" t="s">
        <v>1789</v>
      </c>
      <c r="B2154" s="66" t="s">
        <v>2584</v>
      </c>
      <c r="C2154" s="77"/>
      <c r="D2154" s="78"/>
      <c r="E2154" s="79"/>
      <c r="F2154" s="80"/>
      <c r="G2154" s="77"/>
      <c r="H2154" s="76"/>
      <c r="I2154" s="81"/>
      <c r="J2154" s="81"/>
      <c r="K2154" s="36"/>
      <c r="L2154" s="82"/>
      <c r="M2154" s="82"/>
      <c r="N2154" s="83"/>
      <c r="O2154" s="68" t="s">
        <v>201</v>
      </c>
      <c r="P2154" s="70">
        <v>43975.842974537038</v>
      </c>
      <c r="Q2154" s="68" t="s">
        <v>4607</v>
      </c>
      <c r="R2154" s="68"/>
      <c r="S2154" s="68"/>
      <c r="T2154" s="68"/>
      <c r="U2154" s="70">
        <v>43975.842974537038</v>
      </c>
      <c r="V2154" s="71" t="s">
        <v>7037</v>
      </c>
      <c r="W2154" s="68"/>
      <c r="X2154" s="68"/>
      <c r="Y2154" s="73" t="s">
        <v>9037</v>
      </c>
      <c r="Z2154" s="68"/>
    </row>
    <row r="2155" spans="1:26" x14ac:dyDescent="0.25">
      <c r="A2155" s="66" t="s">
        <v>1789</v>
      </c>
      <c r="B2155" s="66" t="s">
        <v>3052</v>
      </c>
      <c r="C2155" s="77"/>
      <c r="D2155" s="78"/>
      <c r="E2155" s="79"/>
      <c r="F2155" s="80"/>
      <c r="G2155" s="77"/>
      <c r="H2155" s="76"/>
      <c r="I2155" s="81"/>
      <c r="J2155" s="81"/>
      <c r="K2155" s="36"/>
      <c r="L2155" s="82"/>
      <c r="M2155" s="82"/>
      <c r="N2155" s="83"/>
      <c r="O2155" s="68" t="s">
        <v>201</v>
      </c>
      <c r="P2155" s="70">
        <v>43975.843530092592</v>
      </c>
      <c r="Q2155" s="68" t="s">
        <v>4608</v>
      </c>
      <c r="R2155" s="68"/>
      <c r="S2155" s="68"/>
      <c r="T2155" s="68"/>
      <c r="U2155" s="70">
        <v>43975.843530092592</v>
      </c>
      <c r="V2155" s="71" t="s">
        <v>7038</v>
      </c>
      <c r="W2155" s="68"/>
      <c r="X2155" s="68"/>
      <c r="Y2155" s="73" t="s">
        <v>9038</v>
      </c>
      <c r="Z2155" s="68"/>
    </row>
    <row r="2156" spans="1:26" x14ac:dyDescent="0.25">
      <c r="A2156" s="66" t="s">
        <v>1790</v>
      </c>
      <c r="B2156" s="66" t="s">
        <v>3053</v>
      </c>
      <c r="C2156" s="77"/>
      <c r="D2156" s="78"/>
      <c r="E2156" s="79"/>
      <c r="F2156" s="80"/>
      <c r="G2156" s="77"/>
      <c r="H2156" s="76"/>
      <c r="I2156" s="81"/>
      <c r="J2156" s="81"/>
      <c r="K2156" s="36"/>
      <c r="L2156" s="82"/>
      <c r="M2156" s="82"/>
      <c r="N2156" s="83"/>
      <c r="O2156" s="68" t="s">
        <v>202</v>
      </c>
      <c r="P2156" s="70">
        <v>43975.843530092592</v>
      </c>
      <c r="Q2156" s="68" t="s">
        <v>4609</v>
      </c>
      <c r="R2156" s="71" t="s">
        <v>5149</v>
      </c>
      <c r="S2156" s="68" t="s">
        <v>203</v>
      </c>
      <c r="T2156" s="68"/>
      <c r="U2156" s="70">
        <v>43975.843530092592</v>
      </c>
      <c r="V2156" s="71" t="s">
        <v>7039</v>
      </c>
      <c r="W2156" s="68"/>
      <c r="X2156" s="68"/>
      <c r="Y2156" s="73" t="s">
        <v>9039</v>
      </c>
      <c r="Z2156" s="73" t="s">
        <v>9582</v>
      </c>
    </row>
    <row r="2157" spans="1:26" x14ac:dyDescent="0.25">
      <c r="A2157" s="66" t="s">
        <v>1791</v>
      </c>
      <c r="B2157" s="66" t="s">
        <v>3054</v>
      </c>
      <c r="C2157" s="77"/>
      <c r="D2157" s="78"/>
      <c r="E2157" s="79"/>
      <c r="F2157" s="80"/>
      <c r="G2157" s="77"/>
      <c r="H2157" s="76"/>
      <c r="I2157" s="81"/>
      <c r="J2157" s="81"/>
      <c r="K2157" s="36"/>
      <c r="L2157" s="82"/>
      <c r="M2157" s="82"/>
      <c r="N2157" s="83"/>
      <c r="O2157" s="68" t="s">
        <v>202</v>
      </c>
      <c r="P2157" s="70">
        <v>43975.843043981484</v>
      </c>
      <c r="Q2157" s="68" t="s">
        <v>4610</v>
      </c>
      <c r="R2157" s="71" t="s">
        <v>4827</v>
      </c>
      <c r="S2157" s="68" t="s">
        <v>203</v>
      </c>
      <c r="T2157" s="68"/>
      <c r="U2157" s="70">
        <v>43975.843043981484</v>
      </c>
      <c r="V2157" s="71" t="s">
        <v>7040</v>
      </c>
      <c r="W2157" s="68"/>
      <c r="X2157" s="68"/>
      <c r="Y2157" s="73" t="s">
        <v>9040</v>
      </c>
      <c r="Z2157" s="68"/>
    </row>
    <row r="2158" spans="1:26" x14ac:dyDescent="0.25">
      <c r="A2158" s="66" t="s">
        <v>1791</v>
      </c>
      <c r="B2158" s="66" t="s">
        <v>2927</v>
      </c>
      <c r="C2158" s="77"/>
      <c r="D2158" s="78"/>
      <c r="E2158" s="79"/>
      <c r="F2158" s="80"/>
      <c r="G2158" s="77"/>
      <c r="H2158" s="76"/>
      <c r="I2158" s="81"/>
      <c r="J2158" s="81"/>
      <c r="K2158" s="36"/>
      <c r="L2158" s="82"/>
      <c r="M2158" s="82"/>
      <c r="N2158" s="83"/>
      <c r="O2158" s="68" t="s">
        <v>201</v>
      </c>
      <c r="P2158" s="70">
        <v>43975.843530092592</v>
      </c>
      <c r="Q2158" s="68" t="s">
        <v>4416</v>
      </c>
      <c r="R2158" s="68"/>
      <c r="S2158" s="68"/>
      <c r="T2158" s="68"/>
      <c r="U2158" s="70">
        <v>43975.843530092592</v>
      </c>
      <c r="V2158" s="71" t="s">
        <v>7041</v>
      </c>
      <c r="W2158" s="68"/>
      <c r="X2158" s="68"/>
      <c r="Y2158" s="73" t="s">
        <v>9041</v>
      </c>
      <c r="Z2158" s="68"/>
    </row>
    <row r="2159" spans="1:26" x14ac:dyDescent="0.25">
      <c r="A2159" s="66" t="s">
        <v>1792</v>
      </c>
      <c r="B2159" s="66" t="s">
        <v>3055</v>
      </c>
      <c r="C2159" s="77"/>
      <c r="D2159" s="78"/>
      <c r="E2159" s="79"/>
      <c r="F2159" s="80"/>
      <c r="G2159" s="77"/>
      <c r="H2159" s="76"/>
      <c r="I2159" s="81"/>
      <c r="J2159" s="81"/>
      <c r="K2159" s="36"/>
      <c r="L2159" s="82"/>
      <c r="M2159" s="82"/>
      <c r="N2159" s="83"/>
      <c r="O2159" s="68" t="s">
        <v>201</v>
      </c>
      <c r="P2159" s="70">
        <v>43975.842939814815</v>
      </c>
      <c r="Q2159" s="68" t="s">
        <v>4611</v>
      </c>
      <c r="R2159" s="68"/>
      <c r="S2159" s="68"/>
      <c r="T2159" s="68"/>
      <c r="U2159" s="70">
        <v>43975.842939814815</v>
      </c>
      <c r="V2159" s="71" t="s">
        <v>7042</v>
      </c>
      <c r="W2159" s="68"/>
      <c r="X2159" s="68"/>
      <c r="Y2159" s="73" t="s">
        <v>9042</v>
      </c>
      <c r="Z2159" s="68"/>
    </row>
    <row r="2160" spans="1:26" x14ac:dyDescent="0.25">
      <c r="A2160" s="66" t="s">
        <v>1792</v>
      </c>
      <c r="B2160" s="66" t="s">
        <v>3056</v>
      </c>
      <c r="C2160" s="77"/>
      <c r="D2160" s="78"/>
      <c r="E2160" s="79"/>
      <c r="F2160" s="80"/>
      <c r="G2160" s="77"/>
      <c r="H2160" s="76"/>
      <c r="I2160" s="81"/>
      <c r="J2160" s="81"/>
      <c r="K2160" s="36"/>
      <c r="L2160" s="82"/>
      <c r="M2160" s="82"/>
      <c r="N2160" s="83"/>
      <c r="O2160" s="68" t="s">
        <v>201</v>
      </c>
      <c r="P2160" s="70">
        <v>43975.843530092592</v>
      </c>
      <c r="Q2160" s="68" t="s">
        <v>4612</v>
      </c>
      <c r="R2160" s="71" t="s">
        <v>5150</v>
      </c>
      <c r="S2160" s="68" t="s">
        <v>5199</v>
      </c>
      <c r="T2160" s="68"/>
      <c r="U2160" s="70">
        <v>43975.843530092592</v>
      </c>
      <c r="V2160" s="71" t="s">
        <v>7043</v>
      </c>
      <c r="W2160" s="68"/>
      <c r="X2160" s="68"/>
      <c r="Y2160" s="73" t="s">
        <v>9043</v>
      </c>
      <c r="Z2160" s="68"/>
    </row>
    <row r="2161" spans="1:26" x14ac:dyDescent="0.25">
      <c r="A2161" s="66" t="s">
        <v>1793</v>
      </c>
      <c r="B2161" s="66" t="s">
        <v>3057</v>
      </c>
      <c r="C2161" s="77"/>
      <c r="D2161" s="78"/>
      <c r="E2161" s="79"/>
      <c r="F2161" s="80"/>
      <c r="G2161" s="77"/>
      <c r="H2161" s="76"/>
      <c r="I2161" s="81"/>
      <c r="J2161" s="81"/>
      <c r="K2161" s="36"/>
      <c r="L2161" s="82"/>
      <c r="M2161" s="82"/>
      <c r="N2161" s="83"/>
      <c r="O2161" s="68" t="s">
        <v>201</v>
      </c>
      <c r="P2161" s="70">
        <v>43975.843159722222</v>
      </c>
      <c r="Q2161" s="68" t="s">
        <v>4613</v>
      </c>
      <c r="R2161" s="68"/>
      <c r="S2161" s="68"/>
      <c r="T2161" s="68"/>
      <c r="U2161" s="70">
        <v>43975.843159722222</v>
      </c>
      <c r="V2161" s="71" t="s">
        <v>7044</v>
      </c>
      <c r="W2161" s="68"/>
      <c r="X2161" s="68"/>
      <c r="Y2161" s="73" t="s">
        <v>9044</v>
      </c>
      <c r="Z2161" s="68"/>
    </row>
    <row r="2162" spans="1:26" x14ac:dyDescent="0.25">
      <c r="A2162" s="66" t="s">
        <v>1793</v>
      </c>
      <c r="B2162" s="66" t="s">
        <v>1976</v>
      </c>
      <c r="C2162" s="77"/>
      <c r="D2162" s="78"/>
      <c r="E2162" s="79"/>
      <c r="F2162" s="80"/>
      <c r="G2162" s="77"/>
      <c r="H2162" s="76"/>
      <c r="I2162" s="81"/>
      <c r="J2162" s="81"/>
      <c r="K2162" s="36"/>
      <c r="L2162" s="82"/>
      <c r="M2162" s="82"/>
      <c r="N2162" s="83"/>
      <c r="O2162" s="68" t="s">
        <v>201</v>
      </c>
      <c r="P2162" s="70">
        <v>43975.843530092592</v>
      </c>
      <c r="Q2162" s="68" t="s">
        <v>4450</v>
      </c>
      <c r="R2162" s="68"/>
      <c r="S2162" s="68"/>
      <c r="T2162" s="68"/>
      <c r="U2162" s="70">
        <v>43975.843530092592</v>
      </c>
      <c r="V2162" s="71" t="s">
        <v>7045</v>
      </c>
      <c r="W2162" s="68"/>
      <c r="X2162" s="68"/>
      <c r="Y2162" s="73" t="s">
        <v>9045</v>
      </c>
      <c r="Z2162" s="68"/>
    </row>
    <row r="2163" spans="1:26" x14ac:dyDescent="0.25">
      <c r="A2163" s="66" t="s">
        <v>1794</v>
      </c>
      <c r="B2163" s="66" t="s">
        <v>3058</v>
      </c>
      <c r="C2163" s="77"/>
      <c r="D2163" s="78"/>
      <c r="E2163" s="79"/>
      <c r="F2163" s="80"/>
      <c r="G2163" s="77"/>
      <c r="H2163" s="76"/>
      <c r="I2163" s="81"/>
      <c r="J2163" s="81"/>
      <c r="K2163" s="36"/>
      <c r="L2163" s="82"/>
      <c r="M2163" s="82"/>
      <c r="N2163" s="83"/>
      <c r="O2163" s="68" t="s">
        <v>201</v>
      </c>
      <c r="P2163" s="70">
        <v>43975.843530092592</v>
      </c>
      <c r="Q2163" s="68" t="s">
        <v>4614</v>
      </c>
      <c r="R2163" s="68"/>
      <c r="S2163" s="68"/>
      <c r="T2163" s="68"/>
      <c r="U2163" s="70">
        <v>43975.843530092592</v>
      </c>
      <c r="V2163" s="71" t="s">
        <v>7046</v>
      </c>
      <c r="W2163" s="68"/>
      <c r="X2163" s="68"/>
      <c r="Y2163" s="73" t="s">
        <v>9046</v>
      </c>
      <c r="Z2163" s="68"/>
    </row>
    <row r="2164" spans="1:26" x14ac:dyDescent="0.25">
      <c r="A2164" s="66" t="s">
        <v>1795</v>
      </c>
      <c r="B2164" s="66" t="s">
        <v>1795</v>
      </c>
      <c r="C2164" s="77"/>
      <c r="D2164" s="78"/>
      <c r="E2164" s="79"/>
      <c r="F2164" s="80"/>
      <c r="G2164" s="77"/>
      <c r="H2164" s="76"/>
      <c r="I2164" s="81"/>
      <c r="J2164" s="81"/>
      <c r="K2164" s="36"/>
      <c r="L2164" s="82"/>
      <c r="M2164" s="82"/>
      <c r="N2164" s="83"/>
      <c r="O2164" s="68" t="s">
        <v>186</v>
      </c>
      <c r="P2164" s="70">
        <v>43975.843530092592</v>
      </c>
      <c r="Q2164" s="68" t="s">
        <v>4615</v>
      </c>
      <c r="R2164" s="71" t="s">
        <v>5151</v>
      </c>
      <c r="S2164" s="68" t="s">
        <v>203</v>
      </c>
      <c r="T2164" s="68"/>
      <c r="U2164" s="70">
        <v>43975.843530092592</v>
      </c>
      <c r="V2164" s="71" t="s">
        <v>7047</v>
      </c>
      <c r="W2164" s="68"/>
      <c r="X2164" s="68"/>
      <c r="Y2164" s="73" t="s">
        <v>9047</v>
      </c>
      <c r="Z2164" s="73" t="s">
        <v>9583</v>
      </c>
    </row>
    <row r="2165" spans="1:26" x14ac:dyDescent="0.25">
      <c r="A2165" s="66" t="s">
        <v>1796</v>
      </c>
      <c r="B2165" s="66" t="s">
        <v>2040</v>
      </c>
      <c r="C2165" s="77"/>
      <c r="D2165" s="78"/>
      <c r="E2165" s="79"/>
      <c r="F2165" s="80"/>
      <c r="G2165" s="77"/>
      <c r="H2165" s="76"/>
      <c r="I2165" s="81"/>
      <c r="J2165" s="81"/>
      <c r="K2165" s="36"/>
      <c r="L2165" s="82"/>
      <c r="M2165" s="82"/>
      <c r="N2165" s="83"/>
      <c r="O2165" s="68" t="s">
        <v>201</v>
      </c>
      <c r="P2165" s="70">
        <v>43975.843530092592</v>
      </c>
      <c r="Q2165" s="68" t="s">
        <v>3228</v>
      </c>
      <c r="R2165" s="68"/>
      <c r="S2165" s="68"/>
      <c r="T2165" s="68"/>
      <c r="U2165" s="70">
        <v>43975.843530092592</v>
      </c>
      <c r="V2165" s="71" t="s">
        <v>7048</v>
      </c>
      <c r="W2165" s="68"/>
      <c r="X2165" s="68"/>
      <c r="Y2165" s="73" t="s">
        <v>9048</v>
      </c>
      <c r="Z2165" s="68"/>
    </row>
    <row r="2166" spans="1:26" x14ac:dyDescent="0.25">
      <c r="A2166" s="66" t="s">
        <v>1797</v>
      </c>
      <c r="B2166" s="66" t="s">
        <v>3059</v>
      </c>
      <c r="C2166" s="77"/>
      <c r="D2166" s="78"/>
      <c r="E2166" s="79"/>
      <c r="F2166" s="80"/>
      <c r="G2166" s="77"/>
      <c r="H2166" s="76"/>
      <c r="I2166" s="81"/>
      <c r="J2166" s="81"/>
      <c r="K2166" s="36"/>
      <c r="L2166" s="82"/>
      <c r="M2166" s="82"/>
      <c r="N2166" s="83"/>
      <c r="O2166" s="68" t="s">
        <v>201</v>
      </c>
      <c r="P2166" s="70">
        <v>43975.843530092592</v>
      </c>
      <c r="Q2166" s="68" t="s">
        <v>4616</v>
      </c>
      <c r="R2166" s="68"/>
      <c r="S2166" s="68"/>
      <c r="T2166" s="68" t="s">
        <v>5298</v>
      </c>
      <c r="U2166" s="70">
        <v>43975.843530092592</v>
      </c>
      <c r="V2166" s="71" t="s">
        <v>7049</v>
      </c>
      <c r="W2166" s="68"/>
      <c r="X2166" s="68"/>
      <c r="Y2166" s="73" t="s">
        <v>9049</v>
      </c>
      <c r="Z2166" s="68"/>
    </row>
    <row r="2167" spans="1:26" x14ac:dyDescent="0.25">
      <c r="A2167" s="66" t="s">
        <v>1798</v>
      </c>
      <c r="B2167" s="66" t="s">
        <v>3060</v>
      </c>
      <c r="C2167" s="77"/>
      <c r="D2167" s="78"/>
      <c r="E2167" s="79"/>
      <c r="F2167" s="80"/>
      <c r="G2167" s="77"/>
      <c r="H2167" s="76"/>
      <c r="I2167" s="81"/>
      <c r="J2167" s="81"/>
      <c r="K2167" s="36"/>
      <c r="L2167" s="82"/>
      <c r="M2167" s="82"/>
      <c r="N2167" s="83"/>
      <c r="O2167" s="68" t="s">
        <v>201</v>
      </c>
      <c r="P2167" s="70">
        <v>43975.843171296299</v>
      </c>
      <c r="Q2167" s="68" t="s">
        <v>4617</v>
      </c>
      <c r="R2167" s="68"/>
      <c r="S2167" s="68"/>
      <c r="T2167" s="68"/>
      <c r="U2167" s="70">
        <v>43975.843171296299</v>
      </c>
      <c r="V2167" s="71" t="s">
        <v>7050</v>
      </c>
      <c r="W2167" s="68"/>
      <c r="X2167" s="68"/>
      <c r="Y2167" s="73" t="s">
        <v>9050</v>
      </c>
      <c r="Z2167" s="68"/>
    </row>
    <row r="2168" spans="1:26" x14ac:dyDescent="0.25">
      <c r="A2168" s="66" t="s">
        <v>1798</v>
      </c>
      <c r="B2168" s="66" t="s">
        <v>3060</v>
      </c>
      <c r="C2168" s="77"/>
      <c r="D2168" s="78"/>
      <c r="E2168" s="79"/>
      <c r="F2168" s="80"/>
      <c r="G2168" s="77"/>
      <c r="H2168" s="76"/>
      <c r="I2168" s="81"/>
      <c r="J2168" s="81"/>
      <c r="K2168" s="36"/>
      <c r="L2168" s="82"/>
      <c r="M2168" s="82"/>
      <c r="N2168" s="83"/>
      <c r="O2168" s="68" t="s">
        <v>201</v>
      </c>
      <c r="P2168" s="70">
        <v>43975.843425925923</v>
      </c>
      <c r="Q2168" s="68" t="s">
        <v>4618</v>
      </c>
      <c r="R2168" s="68"/>
      <c r="S2168" s="68"/>
      <c r="T2168" s="68"/>
      <c r="U2168" s="70">
        <v>43975.843425925923</v>
      </c>
      <c r="V2168" s="71" t="s">
        <v>7051</v>
      </c>
      <c r="W2168" s="68"/>
      <c r="X2168" s="68"/>
      <c r="Y2168" s="73" t="s">
        <v>9051</v>
      </c>
      <c r="Z2168" s="68"/>
    </row>
    <row r="2169" spans="1:26" x14ac:dyDescent="0.25">
      <c r="A2169" s="66" t="s">
        <v>1798</v>
      </c>
      <c r="B2169" s="66" t="s">
        <v>3060</v>
      </c>
      <c r="C2169" s="77"/>
      <c r="D2169" s="78"/>
      <c r="E2169" s="79"/>
      <c r="F2169" s="80"/>
      <c r="G2169" s="77"/>
      <c r="H2169" s="76"/>
      <c r="I2169" s="81"/>
      <c r="J2169" s="81"/>
      <c r="K2169" s="36"/>
      <c r="L2169" s="82"/>
      <c r="M2169" s="82"/>
      <c r="N2169" s="83"/>
      <c r="O2169" s="68" t="s">
        <v>201</v>
      </c>
      <c r="P2169" s="70">
        <v>43975.843530092592</v>
      </c>
      <c r="Q2169" s="68" t="s">
        <v>4619</v>
      </c>
      <c r="R2169" s="68"/>
      <c r="S2169" s="68"/>
      <c r="T2169" s="68"/>
      <c r="U2169" s="70">
        <v>43975.843530092592</v>
      </c>
      <c r="V2169" s="71" t="s">
        <v>7052</v>
      </c>
      <c r="W2169" s="68"/>
      <c r="X2169" s="68"/>
      <c r="Y2169" s="73" t="s">
        <v>9052</v>
      </c>
      <c r="Z2169" s="68"/>
    </row>
    <row r="2170" spans="1:26" x14ac:dyDescent="0.25">
      <c r="A2170" s="66" t="s">
        <v>1799</v>
      </c>
      <c r="B2170" s="66" t="s">
        <v>3061</v>
      </c>
      <c r="C2170" s="77"/>
      <c r="D2170" s="78"/>
      <c r="E2170" s="79"/>
      <c r="F2170" s="80"/>
      <c r="G2170" s="77"/>
      <c r="H2170" s="76"/>
      <c r="I2170" s="81"/>
      <c r="J2170" s="81"/>
      <c r="K2170" s="36"/>
      <c r="L2170" s="82"/>
      <c r="M2170" s="82"/>
      <c r="N2170" s="83"/>
      <c r="O2170" s="68" t="s">
        <v>201</v>
      </c>
      <c r="P2170" s="70">
        <v>43975.843009259261</v>
      </c>
      <c r="Q2170" s="68" t="s">
        <v>4620</v>
      </c>
      <c r="R2170" s="68"/>
      <c r="S2170" s="68"/>
      <c r="T2170" s="68" t="s">
        <v>5299</v>
      </c>
      <c r="U2170" s="70">
        <v>43975.843009259261</v>
      </c>
      <c r="V2170" s="71" t="s">
        <v>7053</v>
      </c>
      <c r="W2170" s="68"/>
      <c r="X2170" s="68"/>
      <c r="Y2170" s="73" t="s">
        <v>9053</v>
      </c>
      <c r="Z2170" s="68"/>
    </row>
    <row r="2171" spans="1:26" x14ac:dyDescent="0.25">
      <c r="A2171" s="66" t="s">
        <v>1799</v>
      </c>
      <c r="B2171" s="66" t="s">
        <v>3062</v>
      </c>
      <c r="C2171" s="77"/>
      <c r="D2171" s="78"/>
      <c r="E2171" s="79"/>
      <c r="F2171" s="80"/>
      <c r="G2171" s="77"/>
      <c r="H2171" s="76"/>
      <c r="I2171" s="81"/>
      <c r="J2171" s="81"/>
      <c r="K2171" s="36"/>
      <c r="L2171" s="82"/>
      <c r="M2171" s="82"/>
      <c r="N2171" s="83"/>
      <c r="O2171" s="68" t="s">
        <v>201</v>
      </c>
      <c r="P2171" s="70">
        <v>43975.843530092592</v>
      </c>
      <c r="Q2171" s="68" t="s">
        <v>4621</v>
      </c>
      <c r="R2171" s="68"/>
      <c r="S2171" s="68"/>
      <c r="T2171" s="68" t="s">
        <v>5300</v>
      </c>
      <c r="U2171" s="70">
        <v>43975.843530092592</v>
      </c>
      <c r="V2171" s="71" t="s">
        <v>7054</v>
      </c>
      <c r="W2171" s="68"/>
      <c r="X2171" s="68"/>
      <c r="Y2171" s="73" t="s">
        <v>9054</v>
      </c>
      <c r="Z2171" s="68"/>
    </row>
    <row r="2172" spans="1:26" x14ac:dyDescent="0.25">
      <c r="A2172" s="66" t="s">
        <v>1800</v>
      </c>
      <c r="B2172" s="66" t="s">
        <v>2199</v>
      </c>
      <c r="C2172" s="77"/>
      <c r="D2172" s="78"/>
      <c r="E2172" s="79"/>
      <c r="F2172" s="80"/>
      <c r="G2172" s="77"/>
      <c r="H2172" s="76"/>
      <c r="I2172" s="81"/>
      <c r="J2172" s="81"/>
      <c r="K2172" s="36"/>
      <c r="L2172" s="82"/>
      <c r="M2172" s="82"/>
      <c r="N2172" s="83"/>
      <c r="O2172" s="68" t="s">
        <v>201</v>
      </c>
      <c r="P2172" s="70">
        <v>43975.843460648146</v>
      </c>
      <c r="Q2172" s="68" t="s">
        <v>4622</v>
      </c>
      <c r="R2172" s="68"/>
      <c r="S2172" s="68"/>
      <c r="T2172" s="68"/>
      <c r="U2172" s="70">
        <v>43975.843460648146</v>
      </c>
      <c r="V2172" s="71" t="s">
        <v>7055</v>
      </c>
      <c r="W2172" s="68"/>
      <c r="X2172" s="68"/>
      <c r="Y2172" s="73" t="s">
        <v>9055</v>
      </c>
      <c r="Z2172" s="68"/>
    </row>
    <row r="2173" spans="1:26" x14ac:dyDescent="0.25">
      <c r="A2173" s="66" t="s">
        <v>1800</v>
      </c>
      <c r="B2173" s="66" t="s">
        <v>2199</v>
      </c>
      <c r="C2173" s="77"/>
      <c r="D2173" s="78"/>
      <c r="E2173" s="79"/>
      <c r="F2173" s="80"/>
      <c r="G2173" s="77"/>
      <c r="H2173" s="76"/>
      <c r="I2173" s="81"/>
      <c r="J2173" s="81"/>
      <c r="K2173" s="36"/>
      <c r="L2173" s="82"/>
      <c r="M2173" s="82"/>
      <c r="N2173" s="83"/>
      <c r="O2173" s="68" t="s">
        <v>201</v>
      </c>
      <c r="P2173" s="70">
        <v>43975.843530092592</v>
      </c>
      <c r="Q2173" s="68" t="s">
        <v>3398</v>
      </c>
      <c r="R2173" s="68"/>
      <c r="S2173" s="68"/>
      <c r="T2173" s="68"/>
      <c r="U2173" s="70">
        <v>43975.843530092592</v>
      </c>
      <c r="V2173" s="71" t="s">
        <v>7056</v>
      </c>
      <c r="W2173" s="68"/>
      <c r="X2173" s="68"/>
      <c r="Y2173" s="73" t="s">
        <v>9056</v>
      </c>
      <c r="Z2173" s="68"/>
    </row>
    <row r="2174" spans="1:26" x14ac:dyDescent="0.25">
      <c r="A2174" s="66" t="s">
        <v>1801</v>
      </c>
      <c r="B2174" s="66" t="s">
        <v>3063</v>
      </c>
      <c r="C2174" s="77"/>
      <c r="D2174" s="78"/>
      <c r="E2174" s="79"/>
      <c r="F2174" s="80"/>
      <c r="G2174" s="77"/>
      <c r="H2174" s="76"/>
      <c r="I2174" s="81"/>
      <c r="J2174" s="81"/>
      <c r="K2174" s="36"/>
      <c r="L2174" s="82"/>
      <c r="M2174" s="82"/>
      <c r="N2174" s="83"/>
      <c r="O2174" s="68" t="s">
        <v>202</v>
      </c>
      <c r="P2174" s="70">
        <v>43975.843530092592</v>
      </c>
      <c r="Q2174" s="68" t="s">
        <v>4623</v>
      </c>
      <c r="R2174" s="68"/>
      <c r="S2174" s="68"/>
      <c r="T2174" s="68"/>
      <c r="U2174" s="70">
        <v>43975.843530092592</v>
      </c>
      <c r="V2174" s="71" t="s">
        <v>7057</v>
      </c>
      <c r="W2174" s="68"/>
      <c r="X2174" s="68"/>
      <c r="Y2174" s="73" t="s">
        <v>9057</v>
      </c>
      <c r="Z2174" s="73" t="s">
        <v>9584</v>
      </c>
    </row>
    <row r="2175" spans="1:26" x14ac:dyDescent="0.25">
      <c r="A2175" s="66" t="s">
        <v>1802</v>
      </c>
      <c r="B2175" s="66" t="s">
        <v>2793</v>
      </c>
      <c r="C2175" s="77"/>
      <c r="D2175" s="78"/>
      <c r="E2175" s="79"/>
      <c r="F2175" s="80"/>
      <c r="G2175" s="77"/>
      <c r="H2175" s="76"/>
      <c r="I2175" s="81"/>
      <c r="J2175" s="81"/>
      <c r="K2175" s="36"/>
      <c r="L2175" s="82"/>
      <c r="M2175" s="82"/>
      <c r="N2175" s="83"/>
      <c r="O2175" s="68" t="s">
        <v>201</v>
      </c>
      <c r="P2175" s="70">
        <v>43975.843182870369</v>
      </c>
      <c r="Q2175" s="68" t="s">
        <v>4235</v>
      </c>
      <c r="R2175" s="68"/>
      <c r="S2175" s="68"/>
      <c r="T2175" s="68"/>
      <c r="U2175" s="70">
        <v>43975.843182870369</v>
      </c>
      <c r="V2175" s="71" t="s">
        <v>7058</v>
      </c>
      <c r="W2175" s="68"/>
      <c r="X2175" s="68"/>
      <c r="Y2175" s="73" t="s">
        <v>9058</v>
      </c>
      <c r="Z2175" s="68"/>
    </row>
    <row r="2176" spans="1:26" x14ac:dyDescent="0.25">
      <c r="A2176" s="66" t="s">
        <v>1802</v>
      </c>
      <c r="B2176" s="66" t="s">
        <v>2060</v>
      </c>
      <c r="C2176" s="77"/>
      <c r="D2176" s="78"/>
      <c r="E2176" s="79"/>
      <c r="F2176" s="80"/>
      <c r="G2176" s="77"/>
      <c r="H2176" s="76"/>
      <c r="I2176" s="81"/>
      <c r="J2176" s="81"/>
      <c r="K2176" s="36"/>
      <c r="L2176" s="82"/>
      <c r="M2176" s="82"/>
      <c r="N2176" s="83"/>
      <c r="O2176" s="68" t="s">
        <v>201</v>
      </c>
      <c r="P2176" s="70">
        <v>43975.843530092592</v>
      </c>
      <c r="Q2176" s="68" t="s">
        <v>3251</v>
      </c>
      <c r="R2176" s="68"/>
      <c r="S2176" s="68"/>
      <c r="T2176" s="68"/>
      <c r="U2176" s="70">
        <v>43975.843530092592</v>
      </c>
      <c r="V2176" s="71" t="s">
        <v>7059</v>
      </c>
      <c r="W2176" s="68"/>
      <c r="X2176" s="68"/>
      <c r="Y2176" s="73" t="s">
        <v>9059</v>
      </c>
      <c r="Z2176" s="68"/>
    </row>
    <row r="2177" spans="1:26" x14ac:dyDescent="0.25">
      <c r="A2177" s="66" t="s">
        <v>1802</v>
      </c>
      <c r="B2177" s="66" t="s">
        <v>1802</v>
      </c>
      <c r="C2177" s="77"/>
      <c r="D2177" s="78"/>
      <c r="E2177" s="79"/>
      <c r="F2177" s="80"/>
      <c r="G2177" s="77"/>
      <c r="H2177" s="76"/>
      <c r="I2177" s="81"/>
      <c r="J2177" s="81"/>
      <c r="K2177" s="36"/>
      <c r="L2177" s="82"/>
      <c r="M2177" s="82"/>
      <c r="N2177" s="83"/>
      <c r="O2177" s="68" t="s">
        <v>186</v>
      </c>
      <c r="P2177" s="70">
        <v>43975.842800925922</v>
      </c>
      <c r="Q2177" s="68" t="s">
        <v>4398</v>
      </c>
      <c r="R2177" s="68"/>
      <c r="S2177" s="68"/>
      <c r="T2177" s="68"/>
      <c r="U2177" s="70">
        <v>43975.842800925922</v>
      </c>
      <c r="V2177" s="71" t="s">
        <v>7060</v>
      </c>
      <c r="W2177" s="68"/>
      <c r="X2177" s="68"/>
      <c r="Y2177" s="73" t="s">
        <v>9060</v>
      </c>
      <c r="Z2177" s="68"/>
    </row>
    <row r="2178" spans="1:26" x14ac:dyDescent="0.25">
      <c r="A2178" s="66" t="s">
        <v>1803</v>
      </c>
      <c r="B2178" s="66" t="s">
        <v>2249</v>
      </c>
      <c r="C2178" s="77"/>
      <c r="D2178" s="78"/>
      <c r="E2178" s="79"/>
      <c r="F2178" s="80"/>
      <c r="G2178" s="77"/>
      <c r="H2178" s="76"/>
      <c r="I2178" s="81"/>
      <c r="J2178" s="81"/>
      <c r="K2178" s="36"/>
      <c r="L2178" s="82"/>
      <c r="M2178" s="82"/>
      <c r="N2178" s="83"/>
      <c r="O2178" s="68" t="s">
        <v>201</v>
      </c>
      <c r="P2178" s="70">
        <v>43975.843530092592</v>
      </c>
      <c r="Q2178" s="68" t="s">
        <v>3466</v>
      </c>
      <c r="R2178" s="68"/>
      <c r="S2178" s="68"/>
      <c r="T2178" s="68"/>
      <c r="U2178" s="70">
        <v>43975.843530092592</v>
      </c>
      <c r="V2178" s="71" t="s">
        <v>7061</v>
      </c>
      <c r="W2178" s="68"/>
      <c r="X2178" s="68"/>
      <c r="Y2178" s="73" t="s">
        <v>9061</v>
      </c>
      <c r="Z2178" s="68"/>
    </row>
    <row r="2179" spans="1:26" x14ac:dyDescent="0.25">
      <c r="A2179" s="66" t="s">
        <v>1804</v>
      </c>
      <c r="B2179" s="66" t="s">
        <v>3064</v>
      </c>
      <c r="C2179" s="77"/>
      <c r="D2179" s="78"/>
      <c r="E2179" s="79"/>
      <c r="F2179" s="80"/>
      <c r="G2179" s="77"/>
      <c r="H2179" s="76"/>
      <c r="I2179" s="81"/>
      <c r="J2179" s="81"/>
      <c r="K2179" s="36"/>
      <c r="L2179" s="82"/>
      <c r="M2179" s="82"/>
      <c r="N2179" s="83"/>
      <c r="O2179" s="68" t="s">
        <v>201</v>
      </c>
      <c r="P2179" s="70">
        <v>43975.843090277776</v>
      </c>
      <c r="Q2179" s="68" t="s">
        <v>4624</v>
      </c>
      <c r="R2179" s="68"/>
      <c r="S2179" s="68"/>
      <c r="T2179" s="68"/>
      <c r="U2179" s="70">
        <v>43975.843090277776</v>
      </c>
      <c r="V2179" s="71" t="s">
        <v>7062</v>
      </c>
      <c r="W2179" s="68"/>
      <c r="X2179" s="68"/>
      <c r="Y2179" s="73" t="s">
        <v>9062</v>
      </c>
      <c r="Z2179" s="68"/>
    </row>
    <row r="2180" spans="1:26" x14ac:dyDescent="0.25">
      <c r="A2180" s="66" t="s">
        <v>1804</v>
      </c>
      <c r="B2180" s="66" t="s">
        <v>3065</v>
      </c>
      <c r="C2180" s="77"/>
      <c r="D2180" s="78"/>
      <c r="E2180" s="79"/>
      <c r="F2180" s="80"/>
      <c r="G2180" s="77"/>
      <c r="H2180" s="76"/>
      <c r="I2180" s="81"/>
      <c r="J2180" s="81"/>
      <c r="K2180" s="36"/>
      <c r="L2180" s="82"/>
      <c r="M2180" s="82"/>
      <c r="N2180" s="83"/>
      <c r="O2180" s="68" t="s">
        <v>201</v>
      </c>
      <c r="P2180" s="70">
        <v>43975.843530092592</v>
      </c>
      <c r="Q2180" s="68" t="s">
        <v>4625</v>
      </c>
      <c r="R2180" s="68"/>
      <c r="S2180" s="68"/>
      <c r="T2180" s="68"/>
      <c r="U2180" s="70">
        <v>43975.843530092592</v>
      </c>
      <c r="V2180" s="71" t="s">
        <v>7063</v>
      </c>
      <c r="W2180" s="68"/>
      <c r="X2180" s="68"/>
      <c r="Y2180" s="73" t="s">
        <v>9063</v>
      </c>
      <c r="Z2180" s="68"/>
    </row>
    <row r="2181" spans="1:26" x14ac:dyDescent="0.25">
      <c r="A2181" s="66" t="s">
        <v>1805</v>
      </c>
      <c r="B2181" s="66" t="s">
        <v>3066</v>
      </c>
      <c r="C2181" s="77"/>
      <c r="D2181" s="78"/>
      <c r="E2181" s="79"/>
      <c r="F2181" s="80"/>
      <c r="G2181" s="77"/>
      <c r="H2181" s="76"/>
      <c r="I2181" s="81"/>
      <c r="J2181" s="81"/>
      <c r="K2181" s="36"/>
      <c r="L2181" s="82"/>
      <c r="M2181" s="82"/>
      <c r="N2181" s="83"/>
      <c r="O2181" s="68" t="s">
        <v>201</v>
      </c>
      <c r="P2181" s="70">
        <v>43975.8434837963</v>
      </c>
      <c r="Q2181" s="68" t="s">
        <v>4626</v>
      </c>
      <c r="R2181" s="68"/>
      <c r="S2181" s="68"/>
      <c r="T2181" s="68"/>
      <c r="U2181" s="70">
        <v>43975.8434837963</v>
      </c>
      <c r="V2181" s="71" t="s">
        <v>7064</v>
      </c>
      <c r="W2181" s="68"/>
      <c r="X2181" s="68"/>
      <c r="Y2181" s="73" t="s">
        <v>9064</v>
      </c>
      <c r="Z2181" s="68"/>
    </row>
    <row r="2182" spans="1:26" x14ac:dyDescent="0.25">
      <c r="A2182" s="66" t="s">
        <v>1805</v>
      </c>
      <c r="B2182" s="66" t="s">
        <v>2590</v>
      </c>
      <c r="C2182" s="77"/>
      <c r="D2182" s="78"/>
      <c r="E2182" s="79"/>
      <c r="F2182" s="80"/>
      <c r="G2182" s="77"/>
      <c r="H2182" s="76"/>
      <c r="I2182" s="81"/>
      <c r="J2182" s="81"/>
      <c r="K2182" s="36"/>
      <c r="L2182" s="82"/>
      <c r="M2182" s="82"/>
      <c r="N2182" s="83"/>
      <c r="O2182" s="68" t="s">
        <v>201</v>
      </c>
      <c r="P2182" s="70">
        <v>43975.843541666669</v>
      </c>
      <c r="Q2182" s="68" t="s">
        <v>3950</v>
      </c>
      <c r="R2182" s="68"/>
      <c r="S2182" s="68"/>
      <c r="T2182" s="68" t="s">
        <v>5258</v>
      </c>
      <c r="U2182" s="70">
        <v>43975.843541666669</v>
      </c>
      <c r="V2182" s="71" t="s">
        <v>7065</v>
      </c>
      <c r="W2182" s="68"/>
      <c r="X2182" s="68"/>
      <c r="Y2182" s="73" t="s">
        <v>9065</v>
      </c>
      <c r="Z2182" s="68"/>
    </row>
    <row r="2183" spans="1:26" x14ac:dyDescent="0.25">
      <c r="A2183" s="66" t="s">
        <v>1806</v>
      </c>
      <c r="B2183" s="66" t="s">
        <v>2897</v>
      </c>
      <c r="C2183" s="77"/>
      <c r="D2183" s="78"/>
      <c r="E2183" s="79"/>
      <c r="F2183" s="80"/>
      <c r="G2183" s="77"/>
      <c r="H2183" s="76"/>
      <c r="I2183" s="81"/>
      <c r="J2183" s="81"/>
      <c r="K2183" s="36"/>
      <c r="L2183" s="82"/>
      <c r="M2183" s="82"/>
      <c r="N2183" s="83"/>
      <c r="O2183" s="68" t="s">
        <v>201</v>
      </c>
      <c r="P2183" s="70">
        <v>43975.843194444446</v>
      </c>
      <c r="Q2183" s="68" t="s">
        <v>4377</v>
      </c>
      <c r="R2183" s="68"/>
      <c r="S2183" s="68"/>
      <c r="T2183" s="68"/>
      <c r="U2183" s="70">
        <v>43975.843194444446</v>
      </c>
      <c r="V2183" s="71" t="s">
        <v>7066</v>
      </c>
      <c r="W2183" s="68"/>
      <c r="X2183" s="68"/>
      <c r="Y2183" s="73" t="s">
        <v>9066</v>
      </c>
      <c r="Z2183" s="68"/>
    </row>
    <row r="2184" spans="1:26" x14ac:dyDescent="0.25">
      <c r="A2184" s="66" t="s">
        <v>1807</v>
      </c>
      <c r="B2184" s="66" t="s">
        <v>2897</v>
      </c>
      <c r="C2184" s="77"/>
      <c r="D2184" s="78"/>
      <c r="E2184" s="79"/>
      <c r="F2184" s="80"/>
      <c r="G2184" s="77"/>
      <c r="H2184" s="76"/>
      <c r="I2184" s="81"/>
      <c r="J2184" s="81"/>
      <c r="K2184" s="36"/>
      <c r="L2184" s="82"/>
      <c r="M2184" s="82"/>
      <c r="N2184" s="83"/>
      <c r="O2184" s="68" t="s">
        <v>201</v>
      </c>
      <c r="P2184" s="70">
        <v>43975.843090277776</v>
      </c>
      <c r="Q2184" s="68" t="s">
        <v>4377</v>
      </c>
      <c r="R2184" s="68"/>
      <c r="S2184" s="68"/>
      <c r="T2184" s="68"/>
      <c r="U2184" s="70">
        <v>43975.843090277776</v>
      </c>
      <c r="V2184" s="71" t="s">
        <v>7067</v>
      </c>
      <c r="W2184" s="68"/>
      <c r="X2184" s="68"/>
      <c r="Y2184" s="73" t="s">
        <v>9067</v>
      </c>
      <c r="Z2184" s="68"/>
    </row>
    <row r="2185" spans="1:26" x14ac:dyDescent="0.25">
      <c r="A2185" s="66" t="s">
        <v>1807</v>
      </c>
      <c r="B2185" s="66" t="s">
        <v>1806</v>
      </c>
      <c r="C2185" s="77"/>
      <c r="D2185" s="78"/>
      <c r="E2185" s="79"/>
      <c r="F2185" s="80"/>
      <c r="G2185" s="77"/>
      <c r="H2185" s="76"/>
      <c r="I2185" s="81"/>
      <c r="J2185" s="81"/>
      <c r="K2185" s="36"/>
      <c r="L2185" s="82"/>
      <c r="M2185" s="82"/>
      <c r="N2185" s="83"/>
      <c r="O2185" s="68" t="s">
        <v>201</v>
      </c>
      <c r="P2185" s="70">
        <v>43975.843541666669</v>
      </c>
      <c r="Q2185" s="68" t="s">
        <v>4627</v>
      </c>
      <c r="R2185" s="68"/>
      <c r="S2185" s="68"/>
      <c r="T2185" s="68"/>
      <c r="U2185" s="70">
        <v>43975.843541666669</v>
      </c>
      <c r="V2185" s="71" t="s">
        <v>7068</v>
      </c>
      <c r="W2185" s="68"/>
      <c r="X2185" s="68"/>
      <c r="Y2185" s="73" t="s">
        <v>9068</v>
      </c>
      <c r="Z2185" s="68"/>
    </row>
    <row r="2186" spans="1:26" x14ac:dyDescent="0.25">
      <c r="A2186" s="66" t="s">
        <v>1808</v>
      </c>
      <c r="B2186" s="66" t="s">
        <v>1808</v>
      </c>
      <c r="C2186" s="77"/>
      <c r="D2186" s="78"/>
      <c r="E2186" s="79"/>
      <c r="F2186" s="80"/>
      <c r="G2186" s="77"/>
      <c r="H2186" s="76"/>
      <c r="I2186" s="81"/>
      <c r="J2186" s="81"/>
      <c r="K2186" s="36"/>
      <c r="L2186" s="82"/>
      <c r="M2186" s="82"/>
      <c r="N2186" s="83"/>
      <c r="O2186" s="68" t="s">
        <v>186</v>
      </c>
      <c r="P2186" s="70">
        <v>43975.843541666669</v>
      </c>
      <c r="Q2186" s="68" t="s">
        <v>4628</v>
      </c>
      <c r="R2186" s="68"/>
      <c r="S2186" s="68"/>
      <c r="T2186" s="68"/>
      <c r="U2186" s="70">
        <v>43975.843541666669</v>
      </c>
      <c r="V2186" s="71" t="s">
        <v>7069</v>
      </c>
      <c r="W2186" s="68"/>
      <c r="X2186" s="68"/>
      <c r="Y2186" s="73" t="s">
        <v>9069</v>
      </c>
      <c r="Z2186" s="68"/>
    </row>
    <row r="2187" spans="1:26" x14ac:dyDescent="0.25">
      <c r="A2187" s="66" t="s">
        <v>1809</v>
      </c>
      <c r="B2187" s="66" t="s">
        <v>1809</v>
      </c>
      <c r="C2187" s="77"/>
      <c r="D2187" s="78"/>
      <c r="E2187" s="79"/>
      <c r="F2187" s="80"/>
      <c r="G2187" s="77"/>
      <c r="H2187" s="76"/>
      <c r="I2187" s="81"/>
      <c r="J2187" s="81"/>
      <c r="K2187" s="36"/>
      <c r="L2187" s="82"/>
      <c r="M2187" s="82"/>
      <c r="N2187" s="83"/>
      <c r="O2187" s="68" t="s">
        <v>186</v>
      </c>
      <c r="P2187" s="70">
        <v>43975.843541666669</v>
      </c>
      <c r="Q2187" s="68" t="s">
        <v>4629</v>
      </c>
      <c r="R2187" s="71" t="s">
        <v>5152</v>
      </c>
      <c r="S2187" s="68" t="s">
        <v>203</v>
      </c>
      <c r="T2187" s="68"/>
      <c r="U2187" s="70">
        <v>43975.843541666669</v>
      </c>
      <c r="V2187" s="71" t="s">
        <v>7070</v>
      </c>
      <c r="W2187" s="68"/>
      <c r="X2187" s="68"/>
      <c r="Y2187" s="73" t="s">
        <v>9070</v>
      </c>
      <c r="Z2187" s="68"/>
    </row>
    <row r="2188" spans="1:26" x14ac:dyDescent="0.25">
      <c r="A2188" s="66" t="s">
        <v>1810</v>
      </c>
      <c r="B2188" s="66" t="s">
        <v>1984</v>
      </c>
      <c r="C2188" s="77"/>
      <c r="D2188" s="78"/>
      <c r="E2188" s="79"/>
      <c r="F2188" s="80"/>
      <c r="G2188" s="77"/>
      <c r="H2188" s="76"/>
      <c r="I2188" s="81"/>
      <c r="J2188" s="81"/>
      <c r="K2188" s="36"/>
      <c r="L2188" s="82"/>
      <c r="M2188" s="82"/>
      <c r="N2188" s="83"/>
      <c r="O2188" s="68" t="s">
        <v>201</v>
      </c>
      <c r="P2188" s="70">
        <v>43975.8434375</v>
      </c>
      <c r="Q2188" s="68" t="s">
        <v>4630</v>
      </c>
      <c r="R2188" s="68"/>
      <c r="S2188" s="68"/>
      <c r="T2188" s="68" t="s">
        <v>5301</v>
      </c>
      <c r="U2188" s="70">
        <v>43975.8434375</v>
      </c>
      <c r="V2188" s="71" t="s">
        <v>7071</v>
      </c>
      <c r="W2188" s="68"/>
      <c r="X2188" s="68"/>
      <c r="Y2188" s="73" t="s">
        <v>9071</v>
      </c>
      <c r="Z2188" s="68"/>
    </row>
    <row r="2189" spans="1:26" x14ac:dyDescent="0.25">
      <c r="A2189" s="66" t="s">
        <v>1732</v>
      </c>
      <c r="B2189" s="66" t="s">
        <v>2049</v>
      </c>
      <c r="C2189" s="77"/>
      <c r="D2189" s="78"/>
      <c r="E2189" s="79"/>
      <c r="F2189" s="80"/>
      <c r="G2189" s="77"/>
      <c r="H2189" s="76"/>
      <c r="I2189" s="81"/>
      <c r="J2189" s="81"/>
      <c r="K2189" s="36"/>
      <c r="L2189" s="82"/>
      <c r="M2189" s="82"/>
      <c r="N2189" s="83"/>
      <c r="O2189" s="68" t="s">
        <v>201</v>
      </c>
      <c r="P2189" s="70">
        <v>43975.842847222222</v>
      </c>
      <c r="Q2189" s="68" t="s">
        <v>4555</v>
      </c>
      <c r="R2189" s="68"/>
      <c r="S2189" s="68"/>
      <c r="T2189" s="68"/>
      <c r="U2189" s="70">
        <v>43975.842847222222</v>
      </c>
      <c r="V2189" s="71" t="s">
        <v>6969</v>
      </c>
      <c r="W2189" s="68"/>
      <c r="X2189" s="68"/>
      <c r="Y2189" s="73" t="s">
        <v>8969</v>
      </c>
      <c r="Z2189" s="68"/>
    </row>
    <row r="2190" spans="1:26" x14ac:dyDescent="0.25">
      <c r="A2190" s="66" t="s">
        <v>1810</v>
      </c>
      <c r="B2190" s="66" t="s">
        <v>2049</v>
      </c>
      <c r="C2190" s="77"/>
      <c r="D2190" s="78"/>
      <c r="E2190" s="79"/>
      <c r="F2190" s="80"/>
      <c r="G2190" s="77"/>
      <c r="H2190" s="76"/>
      <c r="I2190" s="81"/>
      <c r="J2190" s="81"/>
      <c r="K2190" s="36"/>
      <c r="L2190" s="82"/>
      <c r="M2190" s="82"/>
      <c r="N2190" s="83"/>
      <c r="O2190" s="68" t="s">
        <v>201</v>
      </c>
      <c r="P2190" s="70">
        <v>43975.8434375</v>
      </c>
      <c r="Q2190" s="68" t="s">
        <v>4630</v>
      </c>
      <c r="R2190" s="68"/>
      <c r="S2190" s="68"/>
      <c r="T2190" s="68" t="s">
        <v>5301</v>
      </c>
      <c r="U2190" s="70">
        <v>43975.8434375</v>
      </c>
      <c r="V2190" s="71" t="s">
        <v>7071</v>
      </c>
      <c r="W2190" s="68"/>
      <c r="X2190" s="68"/>
      <c r="Y2190" s="73" t="s">
        <v>9071</v>
      </c>
      <c r="Z2190" s="68"/>
    </row>
    <row r="2191" spans="1:26" x14ac:dyDescent="0.25">
      <c r="A2191" s="66" t="s">
        <v>1810</v>
      </c>
      <c r="B2191" s="66" t="s">
        <v>3067</v>
      </c>
      <c r="C2191" s="77"/>
      <c r="D2191" s="78"/>
      <c r="E2191" s="79"/>
      <c r="F2191" s="80"/>
      <c r="G2191" s="77"/>
      <c r="H2191" s="76"/>
      <c r="I2191" s="81"/>
      <c r="J2191" s="81"/>
      <c r="K2191" s="36"/>
      <c r="L2191" s="82"/>
      <c r="M2191" s="82"/>
      <c r="N2191" s="83"/>
      <c r="O2191" s="68" t="s">
        <v>201</v>
      </c>
      <c r="P2191" s="70">
        <v>43975.8434375</v>
      </c>
      <c r="Q2191" s="68" t="s">
        <v>4630</v>
      </c>
      <c r="R2191" s="68"/>
      <c r="S2191" s="68"/>
      <c r="T2191" s="68" t="s">
        <v>5301</v>
      </c>
      <c r="U2191" s="70">
        <v>43975.8434375</v>
      </c>
      <c r="V2191" s="71" t="s">
        <v>7071</v>
      </c>
      <c r="W2191" s="68"/>
      <c r="X2191" s="68"/>
      <c r="Y2191" s="73" t="s">
        <v>9071</v>
      </c>
      <c r="Z2191" s="68"/>
    </row>
    <row r="2192" spans="1:26" x14ac:dyDescent="0.25">
      <c r="A2192" s="66" t="s">
        <v>1810</v>
      </c>
      <c r="B2192" s="66" t="s">
        <v>1810</v>
      </c>
      <c r="C2192" s="77"/>
      <c r="D2192" s="78"/>
      <c r="E2192" s="79"/>
      <c r="F2192" s="80"/>
      <c r="G2192" s="77"/>
      <c r="H2192" s="76"/>
      <c r="I2192" s="81"/>
      <c r="J2192" s="81"/>
      <c r="K2192" s="36"/>
      <c r="L2192" s="82"/>
      <c r="M2192" s="82"/>
      <c r="N2192" s="83"/>
      <c r="O2192" s="68" t="s">
        <v>186</v>
      </c>
      <c r="P2192" s="70">
        <v>43975.843541666669</v>
      </c>
      <c r="Q2192" s="68" t="s">
        <v>4631</v>
      </c>
      <c r="R2192" s="68"/>
      <c r="S2192" s="68"/>
      <c r="T2192" s="68"/>
      <c r="U2192" s="70">
        <v>43975.843541666669</v>
      </c>
      <c r="V2192" s="71" t="s">
        <v>7072</v>
      </c>
      <c r="W2192" s="68"/>
      <c r="X2192" s="68"/>
      <c r="Y2192" s="73" t="s">
        <v>9072</v>
      </c>
      <c r="Z2192" s="68"/>
    </row>
    <row r="2193" spans="1:26" x14ac:dyDescent="0.25">
      <c r="A2193" s="66" t="s">
        <v>1811</v>
      </c>
      <c r="B2193" s="66" t="s">
        <v>3068</v>
      </c>
      <c r="C2193" s="77"/>
      <c r="D2193" s="78"/>
      <c r="E2193" s="79"/>
      <c r="F2193" s="80"/>
      <c r="G2193" s="77"/>
      <c r="H2193" s="76"/>
      <c r="I2193" s="81"/>
      <c r="J2193" s="81"/>
      <c r="K2193" s="36"/>
      <c r="L2193" s="82"/>
      <c r="M2193" s="82"/>
      <c r="N2193" s="83"/>
      <c r="O2193" s="68" t="s">
        <v>201</v>
      </c>
      <c r="P2193" s="70">
        <v>43975.843275462961</v>
      </c>
      <c r="Q2193" s="68" t="s">
        <v>4632</v>
      </c>
      <c r="R2193" s="68"/>
      <c r="S2193" s="68"/>
      <c r="T2193" s="68"/>
      <c r="U2193" s="70">
        <v>43975.843275462961</v>
      </c>
      <c r="V2193" s="71" t="s">
        <v>7073</v>
      </c>
      <c r="W2193" s="68"/>
      <c r="X2193" s="68"/>
      <c r="Y2193" s="73" t="s">
        <v>9073</v>
      </c>
      <c r="Z2193" s="68"/>
    </row>
    <row r="2194" spans="1:26" x14ac:dyDescent="0.25">
      <c r="A2194" s="66" t="s">
        <v>1811</v>
      </c>
      <c r="B2194" s="66" t="s">
        <v>3069</v>
      </c>
      <c r="C2194" s="77"/>
      <c r="D2194" s="78"/>
      <c r="E2194" s="79"/>
      <c r="F2194" s="80"/>
      <c r="G2194" s="77"/>
      <c r="H2194" s="76"/>
      <c r="I2194" s="81"/>
      <c r="J2194" s="81"/>
      <c r="K2194" s="36"/>
      <c r="L2194" s="82"/>
      <c r="M2194" s="82"/>
      <c r="N2194" s="83"/>
      <c r="O2194" s="68" t="s">
        <v>201</v>
      </c>
      <c r="P2194" s="70">
        <v>43975.843541666669</v>
      </c>
      <c r="Q2194" s="68" t="s">
        <v>4633</v>
      </c>
      <c r="R2194" s="68"/>
      <c r="S2194" s="68"/>
      <c r="T2194" s="68"/>
      <c r="U2194" s="70">
        <v>43975.843541666669</v>
      </c>
      <c r="V2194" s="71" t="s">
        <v>7074</v>
      </c>
      <c r="W2194" s="68"/>
      <c r="X2194" s="68"/>
      <c r="Y2194" s="73" t="s">
        <v>9074</v>
      </c>
      <c r="Z2194" s="68"/>
    </row>
    <row r="2195" spans="1:26" x14ac:dyDescent="0.25">
      <c r="A2195" s="66" t="s">
        <v>1812</v>
      </c>
      <c r="B2195" s="66" t="s">
        <v>1812</v>
      </c>
      <c r="C2195" s="77"/>
      <c r="D2195" s="78"/>
      <c r="E2195" s="79"/>
      <c r="F2195" s="80"/>
      <c r="G2195" s="77"/>
      <c r="H2195" s="76"/>
      <c r="I2195" s="81"/>
      <c r="J2195" s="81"/>
      <c r="K2195" s="36"/>
      <c r="L2195" s="82"/>
      <c r="M2195" s="82"/>
      <c r="N2195" s="83"/>
      <c r="O2195" s="68" t="s">
        <v>186</v>
      </c>
      <c r="P2195" s="70">
        <v>43975.843541666669</v>
      </c>
      <c r="Q2195" s="68" t="s">
        <v>4634</v>
      </c>
      <c r="R2195" s="71" t="s">
        <v>5153</v>
      </c>
      <c r="S2195" s="68" t="s">
        <v>203</v>
      </c>
      <c r="T2195" s="68"/>
      <c r="U2195" s="70">
        <v>43975.843541666669</v>
      </c>
      <c r="V2195" s="71" t="s">
        <v>7075</v>
      </c>
      <c r="W2195" s="68"/>
      <c r="X2195" s="68"/>
      <c r="Y2195" s="73" t="s">
        <v>9075</v>
      </c>
      <c r="Z2195" s="68"/>
    </row>
    <row r="2196" spans="1:26" x14ac:dyDescent="0.25">
      <c r="A2196" s="66" t="s">
        <v>1813</v>
      </c>
      <c r="B2196" s="66" t="s">
        <v>1813</v>
      </c>
      <c r="C2196" s="77"/>
      <c r="D2196" s="78"/>
      <c r="E2196" s="79"/>
      <c r="F2196" s="80"/>
      <c r="G2196" s="77"/>
      <c r="H2196" s="76"/>
      <c r="I2196" s="81"/>
      <c r="J2196" s="81"/>
      <c r="K2196" s="36"/>
      <c r="L2196" s="82"/>
      <c r="M2196" s="82"/>
      <c r="N2196" s="83"/>
      <c r="O2196" s="68" t="s">
        <v>186</v>
      </c>
      <c r="P2196" s="70">
        <v>43975.843055555553</v>
      </c>
      <c r="Q2196" s="68" t="s">
        <v>4635</v>
      </c>
      <c r="R2196" s="68"/>
      <c r="S2196" s="68"/>
      <c r="T2196" s="68"/>
      <c r="U2196" s="70">
        <v>43975.843055555553</v>
      </c>
      <c r="V2196" s="71" t="s">
        <v>7076</v>
      </c>
      <c r="W2196" s="68"/>
      <c r="X2196" s="68"/>
      <c r="Y2196" s="73" t="s">
        <v>9076</v>
      </c>
      <c r="Z2196" s="68"/>
    </row>
    <row r="2197" spans="1:26" x14ac:dyDescent="0.25">
      <c r="A2197" s="66" t="s">
        <v>1814</v>
      </c>
      <c r="B2197" s="66" t="s">
        <v>1813</v>
      </c>
      <c r="C2197" s="77"/>
      <c r="D2197" s="78"/>
      <c r="E2197" s="79"/>
      <c r="F2197" s="80"/>
      <c r="G2197" s="77"/>
      <c r="H2197" s="76"/>
      <c r="I2197" s="81"/>
      <c r="J2197" s="81"/>
      <c r="K2197" s="36"/>
      <c r="L2197" s="82"/>
      <c r="M2197" s="82"/>
      <c r="N2197" s="83"/>
      <c r="O2197" s="68" t="s">
        <v>201</v>
      </c>
      <c r="P2197" s="70">
        <v>43975.843541666669</v>
      </c>
      <c r="Q2197" s="68" t="s">
        <v>4008</v>
      </c>
      <c r="R2197" s="68"/>
      <c r="S2197" s="68"/>
      <c r="T2197" s="68"/>
      <c r="U2197" s="70">
        <v>43975.843541666669</v>
      </c>
      <c r="V2197" s="71" t="s">
        <v>7077</v>
      </c>
      <c r="W2197" s="68"/>
      <c r="X2197" s="68"/>
      <c r="Y2197" s="73" t="s">
        <v>9077</v>
      </c>
      <c r="Z2197" s="68"/>
    </row>
    <row r="2198" spans="1:26" x14ac:dyDescent="0.25">
      <c r="A2198" s="66" t="s">
        <v>1815</v>
      </c>
      <c r="B2198" s="66" t="s">
        <v>1815</v>
      </c>
      <c r="C2198" s="77"/>
      <c r="D2198" s="78"/>
      <c r="E2198" s="79"/>
      <c r="F2198" s="80"/>
      <c r="G2198" s="77"/>
      <c r="H2198" s="76"/>
      <c r="I2198" s="81"/>
      <c r="J2198" s="81"/>
      <c r="K2198" s="36"/>
      <c r="L2198" s="82"/>
      <c r="M2198" s="82"/>
      <c r="N2198" s="83"/>
      <c r="O2198" s="68" t="s">
        <v>186</v>
      </c>
      <c r="P2198" s="70">
        <v>43975.843541666669</v>
      </c>
      <c r="Q2198" s="68" t="s">
        <v>4636</v>
      </c>
      <c r="R2198" s="68"/>
      <c r="S2198" s="68"/>
      <c r="T2198" s="68"/>
      <c r="U2198" s="70">
        <v>43975.843541666669</v>
      </c>
      <c r="V2198" s="71" t="s">
        <v>7078</v>
      </c>
      <c r="W2198" s="68"/>
      <c r="X2198" s="68"/>
      <c r="Y2198" s="73" t="s">
        <v>9078</v>
      </c>
      <c r="Z2198" s="68"/>
    </row>
    <row r="2199" spans="1:26" x14ac:dyDescent="0.25">
      <c r="A2199" s="66" t="s">
        <v>1816</v>
      </c>
      <c r="B2199" s="66" t="s">
        <v>3070</v>
      </c>
      <c r="C2199" s="77"/>
      <c r="D2199" s="78"/>
      <c r="E2199" s="79"/>
      <c r="F2199" s="80"/>
      <c r="G2199" s="77"/>
      <c r="H2199" s="76"/>
      <c r="I2199" s="81"/>
      <c r="J2199" s="81"/>
      <c r="K2199" s="36"/>
      <c r="L2199" s="82"/>
      <c r="M2199" s="82"/>
      <c r="N2199" s="83"/>
      <c r="O2199" s="68" t="s">
        <v>201</v>
      </c>
      <c r="P2199" s="70">
        <v>43975.843009259261</v>
      </c>
      <c r="Q2199" s="68" t="s">
        <v>4637</v>
      </c>
      <c r="R2199" s="68"/>
      <c r="S2199" s="68"/>
      <c r="T2199" s="68"/>
      <c r="U2199" s="70">
        <v>43975.843009259261</v>
      </c>
      <c r="V2199" s="71" t="s">
        <v>7079</v>
      </c>
      <c r="W2199" s="68"/>
      <c r="X2199" s="68"/>
      <c r="Y2199" s="73" t="s">
        <v>9079</v>
      </c>
      <c r="Z2199" s="68"/>
    </row>
    <row r="2200" spans="1:26" x14ac:dyDescent="0.25">
      <c r="A2200" s="66" t="s">
        <v>1816</v>
      </c>
      <c r="B2200" s="66" t="s">
        <v>3071</v>
      </c>
      <c r="C2200" s="77"/>
      <c r="D2200" s="78"/>
      <c r="E2200" s="79"/>
      <c r="F2200" s="80"/>
      <c r="G2200" s="77"/>
      <c r="H2200" s="76"/>
      <c r="I2200" s="81"/>
      <c r="J2200" s="81"/>
      <c r="K2200" s="36"/>
      <c r="L2200" s="82"/>
      <c r="M2200" s="82"/>
      <c r="N2200" s="83"/>
      <c r="O2200" s="68" t="s">
        <v>201</v>
      </c>
      <c r="P2200" s="70">
        <v>43975.843541666669</v>
      </c>
      <c r="Q2200" s="68" t="s">
        <v>4638</v>
      </c>
      <c r="R2200" s="68"/>
      <c r="S2200" s="68"/>
      <c r="T2200" s="68"/>
      <c r="U2200" s="70">
        <v>43975.843541666669</v>
      </c>
      <c r="V2200" s="71" t="s">
        <v>7080</v>
      </c>
      <c r="W2200" s="68"/>
      <c r="X2200" s="68"/>
      <c r="Y2200" s="73" t="s">
        <v>9080</v>
      </c>
      <c r="Z2200" s="68"/>
    </row>
    <row r="2201" spans="1:26" x14ac:dyDescent="0.25">
      <c r="A2201" s="66" t="s">
        <v>1817</v>
      </c>
      <c r="B2201" s="66" t="s">
        <v>1817</v>
      </c>
      <c r="C2201" s="77"/>
      <c r="D2201" s="78"/>
      <c r="E2201" s="79"/>
      <c r="F2201" s="80"/>
      <c r="G2201" s="77"/>
      <c r="H2201" s="76"/>
      <c r="I2201" s="81"/>
      <c r="J2201" s="81"/>
      <c r="K2201" s="36"/>
      <c r="L2201" s="82"/>
      <c r="M2201" s="82"/>
      <c r="N2201" s="83"/>
      <c r="O2201" s="68" t="s">
        <v>186</v>
      </c>
      <c r="P2201" s="70">
        <v>43975.843136574076</v>
      </c>
      <c r="Q2201" s="68" t="s">
        <v>4639</v>
      </c>
      <c r="R2201" s="68"/>
      <c r="S2201" s="68"/>
      <c r="T2201" s="68"/>
      <c r="U2201" s="70">
        <v>43975.843136574076</v>
      </c>
      <c r="V2201" s="71" t="s">
        <v>7081</v>
      </c>
      <c r="W2201" s="68"/>
      <c r="X2201" s="68"/>
      <c r="Y2201" s="73" t="s">
        <v>9081</v>
      </c>
      <c r="Z2201" s="68"/>
    </row>
    <row r="2202" spans="1:26" x14ac:dyDescent="0.25">
      <c r="A2202" s="66" t="s">
        <v>1817</v>
      </c>
      <c r="B2202" s="66" t="s">
        <v>1817</v>
      </c>
      <c r="C2202" s="77"/>
      <c r="D2202" s="78"/>
      <c r="E2202" s="79"/>
      <c r="F2202" s="80"/>
      <c r="G2202" s="77"/>
      <c r="H2202" s="76"/>
      <c r="I2202" s="81"/>
      <c r="J2202" s="81"/>
      <c r="K2202" s="36"/>
      <c r="L2202" s="82"/>
      <c r="M2202" s="82"/>
      <c r="N2202" s="83"/>
      <c r="O2202" s="68" t="s">
        <v>186</v>
      </c>
      <c r="P2202" s="70">
        <v>43975.843344907407</v>
      </c>
      <c r="Q2202" s="68" t="s">
        <v>4640</v>
      </c>
      <c r="R2202" s="68"/>
      <c r="S2202" s="68"/>
      <c r="T2202" s="68"/>
      <c r="U2202" s="70">
        <v>43975.843344907407</v>
      </c>
      <c r="V2202" s="71" t="s">
        <v>7082</v>
      </c>
      <c r="W2202" s="68"/>
      <c r="X2202" s="68"/>
      <c r="Y2202" s="73" t="s">
        <v>9082</v>
      </c>
      <c r="Z2202" s="73" t="s">
        <v>9081</v>
      </c>
    </row>
    <row r="2203" spans="1:26" x14ac:dyDescent="0.25">
      <c r="A2203" s="66" t="s">
        <v>1818</v>
      </c>
      <c r="B2203" s="66" t="s">
        <v>1817</v>
      </c>
      <c r="C2203" s="77"/>
      <c r="D2203" s="78"/>
      <c r="E2203" s="79"/>
      <c r="F2203" s="80"/>
      <c r="G2203" s="77"/>
      <c r="H2203" s="76"/>
      <c r="I2203" s="81"/>
      <c r="J2203" s="81"/>
      <c r="K2203" s="36"/>
      <c r="L2203" s="82"/>
      <c r="M2203" s="82"/>
      <c r="N2203" s="83"/>
      <c r="O2203" s="68" t="s">
        <v>201</v>
      </c>
      <c r="P2203" s="70">
        <v>43975.843541666669</v>
      </c>
      <c r="Q2203" s="68" t="s">
        <v>4641</v>
      </c>
      <c r="R2203" s="68"/>
      <c r="S2203" s="68"/>
      <c r="T2203" s="68"/>
      <c r="U2203" s="70">
        <v>43975.843541666669</v>
      </c>
      <c r="V2203" s="71" t="s">
        <v>7083</v>
      </c>
      <c r="W2203" s="68"/>
      <c r="X2203" s="68"/>
      <c r="Y2203" s="73" t="s">
        <v>9083</v>
      </c>
      <c r="Z2203" s="68"/>
    </row>
    <row r="2204" spans="1:26" x14ac:dyDescent="0.25">
      <c r="A2204" s="66" t="s">
        <v>1819</v>
      </c>
      <c r="B2204" s="66" t="s">
        <v>1819</v>
      </c>
      <c r="C2204" s="77"/>
      <c r="D2204" s="78"/>
      <c r="E2204" s="79"/>
      <c r="F2204" s="80"/>
      <c r="G2204" s="77"/>
      <c r="H2204" s="76"/>
      <c r="I2204" s="81"/>
      <c r="J2204" s="81"/>
      <c r="K2204" s="36"/>
      <c r="L2204" s="82"/>
      <c r="M2204" s="82"/>
      <c r="N2204" s="83"/>
      <c r="O2204" s="68" t="s">
        <v>186</v>
      </c>
      <c r="P2204" s="70">
        <v>43975.843541666669</v>
      </c>
      <c r="Q2204" s="68" t="s">
        <v>4642</v>
      </c>
      <c r="R2204" s="68"/>
      <c r="S2204" s="68"/>
      <c r="T2204" s="68"/>
      <c r="U2204" s="70">
        <v>43975.843541666669</v>
      </c>
      <c r="V2204" s="71" t="s">
        <v>7084</v>
      </c>
      <c r="W2204" s="68"/>
      <c r="X2204" s="68"/>
      <c r="Y2204" s="73" t="s">
        <v>9084</v>
      </c>
      <c r="Z2204" s="68"/>
    </row>
    <row r="2205" spans="1:26" x14ac:dyDescent="0.25">
      <c r="A2205" s="66" t="s">
        <v>1820</v>
      </c>
      <c r="B2205" s="66" t="s">
        <v>1820</v>
      </c>
      <c r="C2205" s="77"/>
      <c r="D2205" s="78"/>
      <c r="E2205" s="79"/>
      <c r="F2205" s="80"/>
      <c r="G2205" s="77"/>
      <c r="H2205" s="76"/>
      <c r="I2205" s="81"/>
      <c r="J2205" s="81"/>
      <c r="K2205" s="36"/>
      <c r="L2205" s="82"/>
      <c r="M2205" s="82"/>
      <c r="N2205" s="83"/>
      <c r="O2205" s="68" t="s">
        <v>186</v>
      </c>
      <c r="P2205" s="70">
        <v>43975.843541666669</v>
      </c>
      <c r="Q2205" s="68" t="s">
        <v>4643</v>
      </c>
      <c r="R2205" s="71" t="s">
        <v>5154</v>
      </c>
      <c r="S2205" s="68" t="s">
        <v>203</v>
      </c>
      <c r="T2205" s="68"/>
      <c r="U2205" s="70">
        <v>43975.843541666669</v>
      </c>
      <c r="V2205" s="71" t="s">
        <v>7085</v>
      </c>
      <c r="W2205" s="68"/>
      <c r="X2205" s="68"/>
      <c r="Y2205" s="73" t="s">
        <v>9085</v>
      </c>
      <c r="Z2205" s="68"/>
    </row>
    <row r="2206" spans="1:26" x14ac:dyDescent="0.25">
      <c r="A2206" s="66" t="s">
        <v>1821</v>
      </c>
      <c r="B2206" s="66" t="s">
        <v>1821</v>
      </c>
      <c r="C2206" s="77"/>
      <c r="D2206" s="78"/>
      <c r="E2206" s="79"/>
      <c r="F2206" s="80"/>
      <c r="G2206" s="77"/>
      <c r="H2206" s="76"/>
      <c r="I2206" s="81"/>
      <c r="J2206" s="81"/>
      <c r="K2206" s="36"/>
      <c r="L2206" s="82"/>
      <c r="M2206" s="82"/>
      <c r="N2206" s="83"/>
      <c r="O2206" s="68" t="s">
        <v>186</v>
      </c>
      <c r="P2206" s="70">
        <v>43975.843541666669</v>
      </c>
      <c r="Q2206" s="68" t="s">
        <v>4644</v>
      </c>
      <c r="R2206" s="68"/>
      <c r="S2206" s="68"/>
      <c r="T2206" s="68" t="s">
        <v>5302</v>
      </c>
      <c r="U2206" s="70">
        <v>43975.843541666669</v>
      </c>
      <c r="V2206" s="71" t="s">
        <v>7086</v>
      </c>
      <c r="W2206" s="68"/>
      <c r="X2206" s="68"/>
      <c r="Y2206" s="73" t="s">
        <v>9086</v>
      </c>
      <c r="Z2206" s="68"/>
    </row>
    <row r="2207" spans="1:26" x14ac:dyDescent="0.25">
      <c r="A2207" s="66" t="s">
        <v>1822</v>
      </c>
      <c r="B2207" s="66" t="s">
        <v>1822</v>
      </c>
      <c r="C2207" s="77"/>
      <c r="D2207" s="78"/>
      <c r="E2207" s="79"/>
      <c r="F2207" s="80"/>
      <c r="G2207" s="77"/>
      <c r="H2207" s="76"/>
      <c r="I2207" s="81"/>
      <c r="J2207" s="81"/>
      <c r="K2207" s="36"/>
      <c r="L2207" s="82"/>
      <c r="M2207" s="82"/>
      <c r="N2207" s="83"/>
      <c r="O2207" s="68" t="s">
        <v>186</v>
      </c>
      <c r="P2207" s="70">
        <v>43975.843541666669</v>
      </c>
      <c r="Q2207" s="68" t="s">
        <v>4645</v>
      </c>
      <c r="R2207" s="68"/>
      <c r="S2207" s="68"/>
      <c r="T2207" s="68"/>
      <c r="U2207" s="70">
        <v>43975.843541666669</v>
      </c>
      <c r="V2207" s="71" t="s">
        <v>7087</v>
      </c>
      <c r="W2207" s="68"/>
      <c r="X2207" s="68"/>
      <c r="Y2207" s="73" t="s">
        <v>9087</v>
      </c>
      <c r="Z2207" s="68"/>
    </row>
    <row r="2208" spans="1:26" x14ac:dyDescent="0.25">
      <c r="A2208" s="66" t="s">
        <v>1823</v>
      </c>
      <c r="B2208" s="66" t="s">
        <v>1823</v>
      </c>
      <c r="C2208" s="77"/>
      <c r="D2208" s="78"/>
      <c r="E2208" s="79"/>
      <c r="F2208" s="80"/>
      <c r="G2208" s="77"/>
      <c r="H2208" s="76"/>
      <c r="I2208" s="81"/>
      <c r="J2208" s="81"/>
      <c r="K2208" s="36"/>
      <c r="L2208" s="82"/>
      <c r="M2208" s="82"/>
      <c r="N2208" s="83"/>
      <c r="O2208" s="68" t="s">
        <v>186</v>
      </c>
      <c r="P2208" s="70">
        <v>43975.842939814815</v>
      </c>
      <c r="Q2208" s="68" t="s">
        <v>4646</v>
      </c>
      <c r="R2208" s="71" t="s">
        <v>5155</v>
      </c>
      <c r="S2208" s="68" t="s">
        <v>203</v>
      </c>
      <c r="T2208" s="68"/>
      <c r="U2208" s="70">
        <v>43975.842939814815</v>
      </c>
      <c r="V2208" s="71" t="s">
        <v>7088</v>
      </c>
      <c r="W2208" s="68"/>
      <c r="X2208" s="68"/>
      <c r="Y2208" s="73" t="s">
        <v>9088</v>
      </c>
      <c r="Z2208" s="68"/>
    </row>
    <row r="2209" spans="1:26" x14ac:dyDescent="0.25">
      <c r="A2209" s="66" t="s">
        <v>1823</v>
      </c>
      <c r="B2209" s="66" t="s">
        <v>1823</v>
      </c>
      <c r="C2209" s="77"/>
      <c r="D2209" s="78"/>
      <c r="E2209" s="79"/>
      <c r="F2209" s="80"/>
      <c r="G2209" s="77"/>
      <c r="H2209" s="76"/>
      <c r="I2209" s="81"/>
      <c r="J2209" s="81"/>
      <c r="K2209" s="36"/>
      <c r="L2209" s="82"/>
      <c r="M2209" s="82"/>
      <c r="N2209" s="83"/>
      <c r="O2209" s="68" t="s">
        <v>186</v>
      </c>
      <c r="P2209" s="70">
        <v>43975.843252314815</v>
      </c>
      <c r="Q2209" s="68" t="s">
        <v>4647</v>
      </c>
      <c r="R2209" s="71" t="s">
        <v>5156</v>
      </c>
      <c r="S2209" s="68" t="s">
        <v>203</v>
      </c>
      <c r="T2209" s="68"/>
      <c r="U2209" s="70">
        <v>43975.843252314815</v>
      </c>
      <c r="V2209" s="71" t="s">
        <v>7089</v>
      </c>
      <c r="W2209" s="68"/>
      <c r="X2209" s="68"/>
      <c r="Y2209" s="73" t="s">
        <v>9089</v>
      </c>
      <c r="Z2209" s="68"/>
    </row>
    <row r="2210" spans="1:26" x14ac:dyDescent="0.25">
      <c r="A2210" s="66" t="s">
        <v>1823</v>
      </c>
      <c r="B2210" s="66" t="s">
        <v>1823</v>
      </c>
      <c r="C2210" s="77"/>
      <c r="D2210" s="78"/>
      <c r="E2210" s="79"/>
      <c r="F2210" s="80"/>
      <c r="G2210" s="77"/>
      <c r="H2210" s="76"/>
      <c r="I2210" s="81"/>
      <c r="J2210" s="81"/>
      <c r="K2210" s="36"/>
      <c r="L2210" s="82"/>
      <c r="M2210" s="82"/>
      <c r="N2210" s="83"/>
      <c r="O2210" s="68" t="s">
        <v>186</v>
      </c>
      <c r="P2210" s="70">
        <v>43975.843541666669</v>
      </c>
      <c r="Q2210" s="68" t="s">
        <v>4648</v>
      </c>
      <c r="R2210" s="71" t="s">
        <v>5157</v>
      </c>
      <c r="S2210" s="68" t="s">
        <v>203</v>
      </c>
      <c r="T2210" s="68"/>
      <c r="U2210" s="70">
        <v>43975.843541666669</v>
      </c>
      <c r="V2210" s="71" t="s">
        <v>7090</v>
      </c>
      <c r="W2210" s="68"/>
      <c r="X2210" s="68"/>
      <c r="Y2210" s="73" t="s">
        <v>9090</v>
      </c>
      <c r="Z2210" s="68"/>
    </row>
    <row r="2211" spans="1:26" x14ac:dyDescent="0.25">
      <c r="A2211" s="66" t="s">
        <v>1824</v>
      </c>
      <c r="B2211" s="66" t="s">
        <v>1252</v>
      </c>
      <c r="C2211" s="77"/>
      <c r="D2211" s="78"/>
      <c r="E2211" s="79"/>
      <c r="F2211" s="80"/>
      <c r="G2211" s="77"/>
      <c r="H2211" s="76"/>
      <c r="I2211" s="81"/>
      <c r="J2211" s="81"/>
      <c r="K2211" s="36"/>
      <c r="L2211" s="82"/>
      <c r="M2211" s="82"/>
      <c r="N2211" s="83"/>
      <c r="O2211" s="68" t="s">
        <v>201</v>
      </c>
      <c r="P2211" s="70">
        <v>43975.843541666669</v>
      </c>
      <c r="Q2211" s="68" t="s">
        <v>4649</v>
      </c>
      <c r="R2211" s="68"/>
      <c r="S2211" s="68"/>
      <c r="T2211" s="68"/>
      <c r="U2211" s="70">
        <v>43975.843541666669</v>
      </c>
      <c r="V2211" s="71" t="s">
        <v>7091</v>
      </c>
      <c r="W2211" s="68"/>
      <c r="X2211" s="68"/>
      <c r="Y2211" s="73" t="s">
        <v>9091</v>
      </c>
      <c r="Z2211" s="68"/>
    </row>
    <row r="2212" spans="1:26" x14ac:dyDescent="0.25">
      <c r="A2212" s="66" t="s">
        <v>1825</v>
      </c>
      <c r="B2212" s="66" t="s">
        <v>1825</v>
      </c>
      <c r="C2212" s="77"/>
      <c r="D2212" s="78"/>
      <c r="E2212" s="79"/>
      <c r="F2212" s="80"/>
      <c r="G2212" s="77"/>
      <c r="H2212" s="76"/>
      <c r="I2212" s="81"/>
      <c r="J2212" s="81"/>
      <c r="K2212" s="36"/>
      <c r="L2212" s="82"/>
      <c r="M2212" s="82"/>
      <c r="N2212" s="83"/>
      <c r="O2212" s="68" t="s">
        <v>186</v>
      </c>
      <c r="P2212" s="70">
        <v>43975.843541666669</v>
      </c>
      <c r="Q2212" s="68" t="s">
        <v>4650</v>
      </c>
      <c r="R2212" s="68"/>
      <c r="S2212" s="68"/>
      <c r="T2212" s="68"/>
      <c r="U2212" s="70">
        <v>43975.843541666669</v>
      </c>
      <c r="V2212" s="71" t="s">
        <v>7092</v>
      </c>
      <c r="W2212" s="68"/>
      <c r="X2212" s="68"/>
      <c r="Y2212" s="73" t="s">
        <v>9092</v>
      </c>
      <c r="Z2212" s="68"/>
    </row>
    <row r="2213" spans="1:26" x14ac:dyDescent="0.25">
      <c r="A2213" s="66" t="s">
        <v>1826</v>
      </c>
      <c r="B2213" s="66" t="s">
        <v>3072</v>
      </c>
      <c r="C2213" s="77"/>
      <c r="D2213" s="78"/>
      <c r="E2213" s="79"/>
      <c r="F2213" s="80"/>
      <c r="G2213" s="77"/>
      <c r="H2213" s="76"/>
      <c r="I2213" s="81"/>
      <c r="J2213" s="81"/>
      <c r="K2213" s="36"/>
      <c r="L2213" s="82"/>
      <c r="M2213" s="82"/>
      <c r="N2213" s="83"/>
      <c r="O2213" s="68" t="s">
        <v>201</v>
      </c>
      <c r="P2213" s="70">
        <v>43975.843541666669</v>
      </c>
      <c r="Q2213" s="68" t="s">
        <v>4651</v>
      </c>
      <c r="R2213" s="68"/>
      <c r="S2213" s="68"/>
      <c r="T2213" s="68"/>
      <c r="U2213" s="70">
        <v>43975.843541666669</v>
      </c>
      <c r="V2213" s="71" t="s">
        <v>7093</v>
      </c>
      <c r="W2213" s="68"/>
      <c r="X2213" s="68"/>
      <c r="Y2213" s="73" t="s">
        <v>9093</v>
      </c>
      <c r="Z2213" s="68"/>
    </row>
    <row r="2214" spans="1:26" x14ac:dyDescent="0.25">
      <c r="A2214" s="66" t="s">
        <v>1827</v>
      </c>
      <c r="B2214" s="66" t="s">
        <v>3073</v>
      </c>
      <c r="C2214" s="77"/>
      <c r="D2214" s="78"/>
      <c r="E2214" s="79"/>
      <c r="F2214" s="80"/>
      <c r="G2214" s="77"/>
      <c r="H2214" s="76"/>
      <c r="I2214" s="81"/>
      <c r="J2214" s="81"/>
      <c r="K2214" s="36"/>
      <c r="L2214" s="82"/>
      <c r="M2214" s="82"/>
      <c r="N2214" s="83"/>
      <c r="O2214" s="68" t="s">
        <v>201</v>
      </c>
      <c r="P2214" s="70">
        <v>43975.843541666669</v>
      </c>
      <c r="Q2214" s="68" t="s">
        <v>4652</v>
      </c>
      <c r="R2214" s="68"/>
      <c r="S2214" s="68"/>
      <c r="T2214" s="68"/>
      <c r="U2214" s="70">
        <v>43975.843541666669</v>
      </c>
      <c r="V2214" s="71" t="s">
        <v>7094</v>
      </c>
      <c r="W2214" s="68"/>
      <c r="X2214" s="68"/>
      <c r="Y2214" s="73" t="s">
        <v>9094</v>
      </c>
      <c r="Z2214" s="68"/>
    </row>
    <row r="2215" spans="1:26" x14ac:dyDescent="0.25">
      <c r="A2215" s="66" t="s">
        <v>1828</v>
      </c>
      <c r="B2215" s="66" t="s">
        <v>3074</v>
      </c>
      <c r="C2215" s="77"/>
      <c r="D2215" s="78"/>
      <c r="E2215" s="79"/>
      <c r="F2215" s="80"/>
      <c r="G2215" s="77"/>
      <c r="H2215" s="76"/>
      <c r="I2215" s="81"/>
      <c r="J2215" s="81"/>
      <c r="K2215" s="36"/>
      <c r="L2215" s="82"/>
      <c r="M2215" s="82"/>
      <c r="N2215" s="83"/>
      <c r="O2215" s="68" t="s">
        <v>201</v>
      </c>
      <c r="P2215" s="70">
        <v>43975.843541666669</v>
      </c>
      <c r="Q2215" s="68" t="s">
        <v>4653</v>
      </c>
      <c r="R2215" s="71" t="s">
        <v>5158</v>
      </c>
      <c r="S2215" s="68" t="s">
        <v>203</v>
      </c>
      <c r="T2215" s="68"/>
      <c r="U2215" s="70">
        <v>43975.843541666669</v>
      </c>
      <c r="V2215" s="71" t="s">
        <v>7095</v>
      </c>
      <c r="W2215" s="68"/>
      <c r="X2215" s="68"/>
      <c r="Y2215" s="73" t="s">
        <v>9095</v>
      </c>
      <c r="Z2215" s="73" t="s">
        <v>9585</v>
      </c>
    </row>
    <row r="2216" spans="1:26" x14ac:dyDescent="0.25">
      <c r="A2216" s="66" t="s">
        <v>1828</v>
      </c>
      <c r="B2216" s="66" t="s">
        <v>3075</v>
      </c>
      <c r="C2216" s="77"/>
      <c r="D2216" s="78"/>
      <c r="E2216" s="79"/>
      <c r="F2216" s="80"/>
      <c r="G2216" s="77"/>
      <c r="H2216" s="76"/>
      <c r="I2216" s="81"/>
      <c r="J2216" s="81"/>
      <c r="K2216" s="36"/>
      <c r="L2216" s="82"/>
      <c r="M2216" s="82"/>
      <c r="N2216" s="83"/>
      <c r="O2216" s="68" t="s">
        <v>201</v>
      </c>
      <c r="P2216" s="70">
        <v>43975.843541666669</v>
      </c>
      <c r="Q2216" s="68" t="s">
        <v>4653</v>
      </c>
      <c r="R2216" s="71" t="s">
        <v>5158</v>
      </c>
      <c r="S2216" s="68" t="s">
        <v>203</v>
      </c>
      <c r="T2216" s="68"/>
      <c r="U2216" s="70">
        <v>43975.843541666669</v>
      </c>
      <c r="V2216" s="71" t="s">
        <v>7095</v>
      </c>
      <c r="W2216" s="68"/>
      <c r="X2216" s="68"/>
      <c r="Y2216" s="73" t="s">
        <v>9095</v>
      </c>
      <c r="Z2216" s="73" t="s">
        <v>9585</v>
      </c>
    </row>
    <row r="2217" spans="1:26" x14ac:dyDescent="0.25">
      <c r="A2217" s="66" t="s">
        <v>1828</v>
      </c>
      <c r="B2217" s="66" t="s">
        <v>3076</v>
      </c>
      <c r="C2217" s="77"/>
      <c r="D2217" s="78"/>
      <c r="E2217" s="79"/>
      <c r="F2217" s="80"/>
      <c r="G2217" s="77"/>
      <c r="H2217" s="76"/>
      <c r="I2217" s="81"/>
      <c r="J2217" s="81"/>
      <c r="K2217" s="36"/>
      <c r="L2217" s="82"/>
      <c r="M2217" s="82"/>
      <c r="N2217" s="83"/>
      <c r="O2217" s="68" t="s">
        <v>202</v>
      </c>
      <c r="P2217" s="70">
        <v>43975.843541666669</v>
      </c>
      <c r="Q2217" s="68" t="s">
        <v>4653</v>
      </c>
      <c r="R2217" s="71" t="s">
        <v>5158</v>
      </c>
      <c r="S2217" s="68" t="s">
        <v>203</v>
      </c>
      <c r="T2217" s="68"/>
      <c r="U2217" s="70">
        <v>43975.843541666669</v>
      </c>
      <c r="V2217" s="71" t="s">
        <v>7095</v>
      </c>
      <c r="W2217" s="68"/>
      <c r="X2217" s="68"/>
      <c r="Y2217" s="73" t="s">
        <v>9095</v>
      </c>
      <c r="Z2217" s="73" t="s">
        <v>9585</v>
      </c>
    </row>
    <row r="2218" spans="1:26" x14ac:dyDescent="0.25">
      <c r="A2218" s="66" t="s">
        <v>1829</v>
      </c>
      <c r="B2218" s="66" t="s">
        <v>1829</v>
      </c>
      <c r="C2218" s="77"/>
      <c r="D2218" s="78"/>
      <c r="E2218" s="79"/>
      <c r="F2218" s="80"/>
      <c r="G2218" s="77"/>
      <c r="H2218" s="76"/>
      <c r="I2218" s="81"/>
      <c r="J2218" s="81"/>
      <c r="K2218" s="36"/>
      <c r="L2218" s="82"/>
      <c r="M2218" s="82"/>
      <c r="N2218" s="83"/>
      <c r="O2218" s="68" t="s">
        <v>186</v>
      </c>
      <c r="P2218" s="70">
        <v>43975.843541666669</v>
      </c>
      <c r="Q2218" s="68" t="s">
        <v>4654</v>
      </c>
      <c r="R2218" s="68"/>
      <c r="S2218" s="68"/>
      <c r="T2218" s="68"/>
      <c r="U2218" s="70">
        <v>43975.843541666669</v>
      </c>
      <c r="V2218" s="71" t="s">
        <v>7096</v>
      </c>
      <c r="W2218" s="68"/>
      <c r="X2218" s="68"/>
      <c r="Y2218" s="73" t="s">
        <v>9096</v>
      </c>
      <c r="Z2218" s="68"/>
    </row>
    <row r="2219" spans="1:26" x14ac:dyDescent="0.25">
      <c r="A2219" s="66" t="s">
        <v>1830</v>
      </c>
      <c r="B2219" s="66" t="s">
        <v>1830</v>
      </c>
      <c r="C2219" s="77"/>
      <c r="D2219" s="78"/>
      <c r="E2219" s="79"/>
      <c r="F2219" s="80"/>
      <c r="G2219" s="77"/>
      <c r="H2219" s="76"/>
      <c r="I2219" s="81"/>
      <c r="J2219" s="81"/>
      <c r="K2219" s="36"/>
      <c r="L2219" s="82"/>
      <c r="M2219" s="82"/>
      <c r="N2219" s="83"/>
      <c r="O2219" s="68" t="s">
        <v>186</v>
      </c>
      <c r="P2219" s="70">
        <v>43975.843541666669</v>
      </c>
      <c r="Q2219" s="68" t="s">
        <v>4655</v>
      </c>
      <c r="R2219" s="68"/>
      <c r="S2219" s="68"/>
      <c r="T2219" s="68"/>
      <c r="U2219" s="70">
        <v>43975.843541666669</v>
      </c>
      <c r="V2219" s="71" t="s">
        <v>7097</v>
      </c>
      <c r="W2219" s="68"/>
      <c r="X2219" s="68"/>
      <c r="Y2219" s="73" t="s">
        <v>9097</v>
      </c>
      <c r="Z2219" s="68"/>
    </row>
    <row r="2220" spans="1:26" x14ac:dyDescent="0.25">
      <c r="A2220" s="66" t="s">
        <v>1831</v>
      </c>
      <c r="B2220" s="66" t="s">
        <v>1831</v>
      </c>
      <c r="C2220" s="77"/>
      <c r="D2220" s="78"/>
      <c r="E2220" s="79"/>
      <c r="F2220" s="80"/>
      <c r="G2220" s="77"/>
      <c r="H2220" s="76"/>
      <c r="I2220" s="81"/>
      <c r="J2220" s="81"/>
      <c r="K2220" s="36"/>
      <c r="L2220" s="82"/>
      <c r="M2220" s="82"/>
      <c r="N2220" s="83"/>
      <c r="O2220" s="68" t="s">
        <v>186</v>
      </c>
      <c r="P2220" s="70">
        <v>43975.843541666669</v>
      </c>
      <c r="Q2220" s="68" t="s">
        <v>4656</v>
      </c>
      <c r="R2220" s="71" t="s">
        <v>5159</v>
      </c>
      <c r="S2220" s="68" t="s">
        <v>203</v>
      </c>
      <c r="T2220" s="68"/>
      <c r="U2220" s="70">
        <v>43975.843541666669</v>
      </c>
      <c r="V2220" s="71" t="s">
        <v>7098</v>
      </c>
      <c r="W2220" s="68"/>
      <c r="X2220" s="68"/>
      <c r="Y2220" s="73" t="s">
        <v>9098</v>
      </c>
      <c r="Z2220" s="68"/>
    </row>
    <row r="2221" spans="1:26" x14ac:dyDescent="0.25">
      <c r="A2221" s="66" t="s">
        <v>1832</v>
      </c>
      <c r="B2221" s="66" t="s">
        <v>2186</v>
      </c>
      <c r="C2221" s="77"/>
      <c r="D2221" s="78"/>
      <c r="E2221" s="79"/>
      <c r="F2221" s="80"/>
      <c r="G2221" s="77"/>
      <c r="H2221" s="76"/>
      <c r="I2221" s="81"/>
      <c r="J2221" s="81"/>
      <c r="K2221" s="36"/>
      <c r="L2221" s="82"/>
      <c r="M2221" s="82"/>
      <c r="N2221" s="83"/>
      <c r="O2221" s="68" t="s">
        <v>202</v>
      </c>
      <c r="P2221" s="70">
        <v>43975.843113425923</v>
      </c>
      <c r="Q2221" s="68" t="s">
        <v>4657</v>
      </c>
      <c r="R2221" s="71" t="s">
        <v>5160</v>
      </c>
      <c r="S2221" s="68" t="s">
        <v>203</v>
      </c>
      <c r="T2221" s="68" t="s">
        <v>5303</v>
      </c>
      <c r="U2221" s="70">
        <v>43975.843113425923</v>
      </c>
      <c r="V2221" s="71" t="s">
        <v>7099</v>
      </c>
      <c r="W2221" s="68"/>
      <c r="X2221" s="68"/>
      <c r="Y2221" s="73" t="s">
        <v>9099</v>
      </c>
      <c r="Z2221" s="73" t="s">
        <v>9373</v>
      </c>
    </row>
    <row r="2222" spans="1:26" x14ac:dyDescent="0.25">
      <c r="A2222" s="66" t="s">
        <v>1832</v>
      </c>
      <c r="B2222" s="66" t="s">
        <v>2186</v>
      </c>
      <c r="C2222" s="77"/>
      <c r="D2222" s="78"/>
      <c r="E2222" s="79"/>
      <c r="F2222" s="80"/>
      <c r="G2222" s="77"/>
      <c r="H2222" s="76"/>
      <c r="I2222" s="81"/>
      <c r="J2222" s="81"/>
      <c r="K2222" s="36"/>
      <c r="L2222" s="82"/>
      <c r="M2222" s="82"/>
      <c r="N2222" s="83"/>
      <c r="O2222" s="68" t="s">
        <v>201</v>
      </c>
      <c r="P2222" s="70">
        <v>43975.843541666669</v>
      </c>
      <c r="Q2222" s="68" t="s">
        <v>4658</v>
      </c>
      <c r="R2222" s="71" t="s">
        <v>5161</v>
      </c>
      <c r="S2222" s="68" t="s">
        <v>203</v>
      </c>
      <c r="T2222" s="68" t="s">
        <v>5303</v>
      </c>
      <c r="U2222" s="70">
        <v>43975.843541666669</v>
      </c>
      <c r="V2222" s="71" t="s">
        <v>7100</v>
      </c>
      <c r="W2222" s="68"/>
      <c r="X2222" s="68"/>
      <c r="Y2222" s="73" t="s">
        <v>9100</v>
      </c>
      <c r="Z2222" s="73" t="s">
        <v>9586</v>
      </c>
    </row>
    <row r="2223" spans="1:26" x14ac:dyDescent="0.25">
      <c r="A2223" s="66" t="s">
        <v>1832</v>
      </c>
      <c r="B2223" s="66" t="s">
        <v>3077</v>
      </c>
      <c r="C2223" s="77"/>
      <c r="D2223" s="78"/>
      <c r="E2223" s="79"/>
      <c r="F2223" s="80"/>
      <c r="G2223" s="77"/>
      <c r="H2223" s="76"/>
      <c r="I2223" s="81"/>
      <c r="J2223" s="81"/>
      <c r="K2223" s="36"/>
      <c r="L2223" s="82"/>
      <c r="M2223" s="82"/>
      <c r="N2223" s="83"/>
      <c r="O2223" s="68" t="s">
        <v>202</v>
      </c>
      <c r="P2223" s="70">
        <v>43975.843541666669</v>
      </c>
      <c r="Q2223" s="68" t="s">
        <v>4658</v>
      </c>
      <c r="R2223" s="71" t="s">
        <v>5161</v>
      </c>
      <c r="S2223" s="68" t="s">
        <v>203</v>
      </c>
      <c r="T2223" s="68" t="s">
        <v>5303</v>
      </c>
      <c r="U2223" s="70">
        <v>43975.843541666669</v>
      </c>
      <c r="V2223" s="71" t="s">
        <v>7100</v>
      </c>
      <c r="W2223" s="68"/>
      <c r="X2223" s="68"/>
      <c r="Y2223" s="73" t="s">
        <v>9100</v>
      </c>
      <c r="Z2223" s="73" t="s">
        <v>9586</v>
      </c>
    </row>
    <row r="2224" spans="1:26" x14ac:dyDescent="0.25">
      <c r="A2224" s="66" t="s">
        <v>1833</v>
      </c>
      <c r="B2224" s="66" t="s">
        <v>3078</v>
      </c>
      <c r="C2224" s="77"/>
      <c r="D2224" s="78"/>
      <c r="E2224" s="79"/>
      <c r="F2224" s="80"/>
      <c r="G2224" s="77"/>
      <c r="H2224" s="76"/>
      <c r="I2224" s="81"/>
      <c r="J2224" s="81"/>
      <c r="K2224" s="36"/>
      <c r="L2224" s="82"/>
      <c r="M2224" s="82"/>
      <c r="N2224" s="83"/>
      <c r="O2224" s="68" t="s">
        <v>201</v>
      </c>
      <c r="P2224" s="70">
        <v>43975.843275462961</v>
      </c>
      <c r="Q2224" s="68" t="s">
        <v>4659</v>
      </c>
      <c r="R2224" s="68"/>
      <c r="S2224" s="68"/>
      <c r="T2224" s="68"/>
      <c r="U2224" s="70">
        <v>43975.843275462961</v>
      </c>
      <c r="V2224" s="71" t="s">
        <v>7101</v>
      </c>
      <c r="W2224" s="68"/>
      <c r="X2224" s="68"/>
      <c r="Y2224" s="73" t="s">
        <v>9101</v>
      </c>
      <c r="Z2224" s="68"/>
    </row>
    <row r="2225" spans="1:26" x14ac:dyDescent="0.25">
      <c r="A2225" s="66" t="s">
        <v>1833</v>
      </c>
      <c r="B2225" s="66" t="s">
        <v>2519</v>
      </c>
      <c r="C2225" s="77"/>
      <c r="D2225" s="78"/>
      <c r="E2225" s="79"/>
      <c r="F2225" s="80"/>
      <c r="G2225" s="77"/>
      <c r="H2225" s="76"/>
      <c r="I2225" s="81"/>
      <c r="J2225" s="81"/>
      <c r="K2225" s="36"/>
      <c r="L2225" s="82"/>
      <c r="M2225" s="82"/>
      <c r="N2225" s="83"/>
      <c r="O2225" s="68" t="s">
        <v>201</v>
      </c>
      <c r="P2225" s="70">
        <v>43975.843541666669</v>
      </c>
      <c r="Q2225" s="68" t="s">
        <v>3971</v>
      </c>
      <c r="R2225" s="68"/>
      <c r="S2225" s="68"/>
      <c r="T2225" s="68" t="s">
        <v>5260</v>
      </c>
      <c r="U2225" s="70">
        <v>43975.843541666669</v>
      </c>
      <c r="V2225" s="71" t="s">
        <v>7102</v>
      </c>
      <c r="W2225" s="68"/>
      <c r="X2225" s="68"/>
      <c r="Y2225" s="73" t="s">
        <v>9102</v>
      </c>
      <c r="Z2225" s="68"/>
    </row>
    <row r="2226" spans="1:26" x14ac:dyDescent="0.25">
      <c r="A2226" s="66" t="s">
        <v>1834</v>
      </c>
      <c r="B2226" s="66" t="s">
        <v>3079</v>
      </c>
      <c r="C2226" s="77"/>
      <c r="D2226" s="78"/>
      <c r="E2226" s="79"/>
      <c r="F2226" s="80"/>
      <c r="G2226" s="77"/>
      <c r="H2226" s="76"/>
      <c r="I2226" s="81"/>
      <c r="J2226" s="81"/>
      <c r="K2226" s="36"/>
      <c r="L2226" s="82"/>
      <c r="M2226" s="82"/>
      <c r="N2226" s="83"/>
      <c r="O2226" s="68" t="s">
        <v>201</v>
      </c>
      <c r="P2226" s="70">
        <v>43975.843541666669</v>
      </c>
      <c r="Q2226" s="68" t="s">
        <v>4660</v>
      </c>
      <c r="R2226" s="68"/>
      <c r="S2226" s="68"/>
      <c r="T2226" s="68"/>
      <c r="U2226" s="70">
        <v>43975.843541666669</v>
      </c>
      <c r="V2226" s="71" t="s">
        <v>7103</v>
      </c>
      <c r="W2226" s="68"/>
      <c r="X2226" s="68"/>
      <c r="Y2226" s="73" t="s">
        <v>9103</v>
      </c>
      <c r="Z2226" s="68"/>
    </row>
    <row r="2227" spans="1:26" x14ac:dyDescent="0.25">
      <c r="A2227" s="66" t="s">
        <v>1835</v>
      </c>
      <c r="B2227" s="66" t="s">
        <v>1835</v>
      </c>
      <c r="C2227" s="77"/>
      <c r="D2227" s="78"/>
      <c r="E2227" s="79"/>
      <c r="F2227" s="80"/>
      <c r="G2227" s="77"/>
      <c r="H2227" s="76"/>
      <c r="I2227" s="81"/>
      <c r="J2227" s="81"/>
      <c r="K2227" s="36"/>
      <c r="L2227" s="82"/>
      <c r="M2227" s="82"/>
      <c r="N2227" s="83"/>
      <c r="O2227" s="68" t="s">
        <v>186</v>
      </c>
      <c r="P2227" s="70">
        <v>43975.843541666669</v>
      </c>
      <c r="Q2227" s="68" t="s">
        <v>4661</v>
      </c>
      <c r="R2227" s="68"/>
      <c r="S2227" s="68"/>
      <c r="T2227" s="68"/>
      <c r="U2227" s="70">
        <v>43975.843541666669</v>
      </c>
      <c r="V2227" s="71" t="s">
        <v>7104</v>
      </c>
      <c r="W2227" s="68"/>
      <c r="X2227" s="68"/>
      <c r="Y2227" s="73" t="s">
        <v>9104</v>
      </c>
      <c r="Z2227" s="68"/>
    </row>
    <row r="2228" spans="1:26" x14ac:dyDescent="0.25">
      <c r="A2228" s="66" t="s">
        <v>1836</v>
      </c>
      <c r="B2228" s="66" t="s">
        <v>2439</v>
      </c>
      <c r="C2228" s="77"/>
      <c r="D2228" s="78"/>
      <c r="E2228" s="79"/>
      <c r="F2228" s="80"/>
      <c r="G2228" s="77"/>
      <c r="H2228" s="76"/>
      <c r="I2228" s="81"/>
      <c r="J2228" s="81"/>
      <c r="K2228" s="36"/>
      <c r="L2228" s="82"/>
      <c r="M2228" s="82"/>
      <c r="N2228" s="83"/>
      <c r="O2228" s="68" t="s">
        <v>201</v>
      </c>
      <c r="P2228" s="70">
        <v>43975.843541666669</v>
      </c>
      <c r="Q2228" s="68" t="s">
        <v>3728</v>
      </c>
      <c r="R2228" s="68"/>
      <c r="S2228" s="68"/>
      <c r="T2228" s="68"/>
      <c r="U2228" s="70">
        <v>43975.843541666669</v>
      </c>
      <c r="V2228" s="71" t="s">
        <v>7105</v>
      </c>
      <c r="W2228" s="68"/>
      <c r="X2228" s="68"/>
      <c r="Y2228" s="73" t="s">
        <v>9105</v>
      </c>
      <c r="Z2228" s="68"/>
    </row>
    <row r="2229" spans="1:26" x14ac:dyDescent="0.25">
      <c r="A2229" s="66" t="s">
        <v>1837</v>
      </c>
      <c r="B2229" s="66" t="s">
        <v>2087</v>
      </c>
      <c r="C2229" s="77"/>
      <c r="D2229" s="78"/>
      <c r="E2229" s="79"/>
      <c r="F2229" s="80"/>
      <c r="G2229" s="77"/>
      <c r="H2229" s="76"/>
      <c r="I2229" s="81"/>
      <c r="J2229" s="81"/>
      <c r="K2229" s="36"/>
      <c r="L2229" s="82"/>
      <c r="M2229" s="82"/>
      <c r="N2229" s="83"/>
      <c r="O2229" s="68" t="s">
        <v>201</v>
      </c>
      <c r="P2229" s="70">
        <v>43975.843541666669</v>
      </c>
      <c r="Q2229" s="68" t="s">
        <v>3290</v>
      </c>
      <c r="R2229" s="68"/>
      <c r="S2229" s="68"/>
      <c r="T2229" s="68" t="s">
        <v>5217</v>
      </c>
      <c r="U2229" s="70">
        <v>43975.843541666669</v>
      </c>
      <c r="V2229" s="71" t="s">
        <v>7106</v>
      </c>
      <c r="W2229" s="68"/>
      <c r="X2229" s="68"/>
      <c r="Y2229" s="73" t="s">
        <v>9106</v>
      </c>
      <c r="Z2229" s="68"/>
    </row>
    <row r="2230" spans="1:26" x14ac:dyDescent="0.25">
      <c r="A2230" s="66" t="s">
        <v>1838</v>
      </c>
      <c r="B2230" s="66" t="s">
        <v>2251</v>
      </c>
      <c r="C2230" s="77"/>
      <c r="D2230" s="78"/>
      <c r="E2230" s="79"/>
      <c r="F2230" s="80"/>
      <c r="G2230" s="77"/>
      <c r="H2230" s="76"/>
      <c r="I2230" s="81"/>
      <c r="J2230" s="81"/>
      <c r="K2230" s="36"/>
      <c r="L2230" s="82"/>
      <c r="M2230" s="82"/>
      <c r="N2230" s="83"/>
      <c r="O2230" s="68" t="s">
        <v>201</v>
      </c>
      <c r="P2230" s="70">
        <v>43975.843298611115</v>
      </c>
      <c r="Q2230" s="68" t="s">
        <v>3469</v>
      </c>
      <c r="R2230" s="68"/>
      <c r="S2230" s="68"/>
      <c r="T2230" s="68"/>
      <c r="U2230" s="70">
        <v>43975.843298611115</v>
      </c>
      <c r="V2230" s="71" t="s">
        <v>7107</v>
      </c>
      <c r="W2230" s="68"/>
      <c r="X2230" s="68"/>
      <c r="Y2230" s="73" t="s">
        <v>9107</v>
      </c>
      <c r="Z2230" s="68"/>
    </row>
    <row r="2231" spans="1:26" x14ac:dyDescent="0.25">
      <c r="A2231" s="66" t="s">
        <v>1838</v>
      </c>
      <c r="B2231" s="66" t="s">
        <v>2017</v>
      </c>
      <c r="C2231" s="77"/>
      <c r="D2231" s="78"/>
      <c r="E2231" s="79"/>
      <c r="F2231" s="80"/>
      <c r="G2231" s="77"/>
      <c r="H2231" s="76"/>
      <c r="I2231" s="81"/>
      <c r="J2231" s="81"/>
      <c r="K2231" s="36"/>
      <c r="L2231" s="82"/>
      <c r="M2231" s="82"/>
      <c r="N2231" s="83"/>
      <c r="O2231" s="68" t="s">
        <v>201</v>
      </c>
      <c r="P2231" s="70">
        <v>43975.843541666669</v>
      </c>
      <c r="Q2231" s="68" t="s">
        <v>3202</v>
      </c>
      <c r="R2231" s="68"/>
      <c r="S2231" s="68"/>
      <c r="T2231" s="68" t="s">
        <v>5209</v>
      </c>
      <c r="U2231" s="70">
        <v>43975.843541666669</v>
      </c>
      <c r="V2231" s="71" t="s">
        <v>7108</v>
      </c>
      <c r="W2231" s="68"/>
      <c r="X2231" s="68"/>
      <c r="Y2231" s="73" t="s">
        <v>9108</v>
      </c>
      <c r="Z2231" s="68"/>
    </row>
    <row r="2232" spans="1:26" x14ac:dyDescent="0.25">
      <c r="A2232" s="66" t="s">
        <v>1839</v>
      </c>
      <c r="B2232" s="66" t="s">
        <v>1839</v>
      </c>
      <c r="C2232" s="77"/>
      <c r="D2232" s="78"/>
      <c r="E2232" s="79"/>
      <c r="F2232" s="80"/>
      <c r="G2232" s="77"/>
      <c r="H2232" s="76"/>
      <c r="I2232" s="81"/>
      <c r="J2232" s="81"/>
      <c r="K2232" s="36"/>
      <c r="L2232" s="82"/>
      <c r="M2232" s="82"/>
      <c r="N2232" s="83"/>
      <c r="O2232" s="68" t="s">
        <v>186</v>
      </c>
      <c r="P2232" s="70">
        <v>43975.843541666669</v>
      </c>
      <c r="Q2232" s="68" t="s">
        <v>4662</v>
      </c>
      <c r="R2232" s="68"/>
      <c r="S2232" s="68"/>
      <c r="T2232" s="68"/>
      <c r="U2232" s="70">
        <v>43975.843541666669</v>
      </c>
      <c r="V2232" s="71" t="s">
        <v>7109</v>
      </c>
      <c r="W2232" s="68"/>
      <c r="X2232" s="68"/>
      <c r="Y2232" s="73" t="s">
        <v>9109</v>
      </c>
      <c r="Z2232" s="68"/>
    </row>
    <row r="2233" spans="1:26" x14ac:dyDescent="0.25">
      <c r="A2233" s="66" t="s">
        <v>1840</v>
      </c>
      <c r="B2233" s="66" t="s">
        <v>2895</v>
      </c>
      <c r="C2233" s="77"/>
      <c r="D2233" s="78"/>
      <c r="E2233" s="79"/>
      <c r="F2233" s="80"/>
      <c r="G2233" s="77"/>
      <c r="H2233" s="76"/>
      <c r="I2233" s="81"/>
      <c r="J2233" s="81"/>
      <c r="K2233" s="36"/>
      <c r="L2233" s="82"/>
      <c r="M2233" s="82"/>
      <c r="N2233" s="83"/>
      <c r="O2233" s="68" t="s">
        <v>201</v>
      </c>
      <c r="P2233" s="70">
        <v>43975.843541666669</v>
      </c>
      <c r="Q2233" s="68" t="s">
        <v>4374</v>
      </c>
      <c r="R2233" s="68"/>
      <c r="S2233" s="68"/>
      <c r="T2233" s="68"/>
      <c r="U2233" s="70">
        <v>43975.843541666669</v>
      </c>
      <c r="V2233" s="71" t="s">
        <v>7110</v>
      </c>
      <c r="W2233" s="68"/>
      <c r="X2233" s="68"/>
      <c r="Y2233" s="73" t="s">
        <v>9110</v>
      </c>
      <c r="Z2233" s="68"/>
    </row>
    <row r="2234" spans="1:26" x14ac:dyDescent="0.25">
      <c r="A2234" s="66" t="s">
        <v>1841</v>
      </c>
      <c r="B2234" s="66" t="s">
        <v>2877</v>
      </c>
      <c r="C2234" s="77"/>
      <c r="D2234" s="78"/>
      <c r="E2234" s="79"/>
      <c r="F2234" s="80"/>
      <c r="G2234" s="77"/>
      <c r="H2234" s="76"/>
      <c r="I2234" s="81"/>
      <c r="J2234" s="81"/>
      <c r="K2234" s="36"/>
      <c r="L2234" s="82"/>
      <c r="M2234" s="82"/>
      <c r="N2234" s="83"/>
      <c r="O2234" s="68" t="s">
        <v>201</v>
      </c>
      <c r="P2234" s="70">
        <v>43975.842870370368</v>
      </c>
      <c r="Q2234" s="68" t="s">
        <v>4345</v>
      </c>
      <c r="R2234" s="68"/>
      <c r="S2234" s="68"/>
      <c r="T2234" s="68"/>
      <c r="U2234" s="70">
        <v>43975.842870370368</v>
      </c>
      <c r="V2234" s="71" t="s">
        <v>7111</v>
      </c>
      <c r="W2234" s="68"/>
      <c r="X2234" s="68"/>
      <c r="Y2234" s="73" t="s">
        <v>9111</v>
      </c>
      <c r="Z2234" s="68"/>
    </row>
    <row r="2235" spans="1:26" x14ac:dyDescent="0.25">
      <c r="A2235" s="66" t="s">
        <v>1841</v>
      </c>
      <c r="B2235" s="66" t="s">
        <v>3080</v>
      </c>
      <c r="C2235" s="77"/>
      <c r="D2235" s="78"/>
      <c r="E2235" s="79"/>
      <c r="F2235" s="80"/>
      <c r="G2235" s="77"/>
      <c r="H2235" s="76"/>
      <c r="I2235" s="81"/>
      <c r="J2235" s="81"/>
      <c r="K2235" s="36"/>
      <c r="L2235" s="82"/>
      <c r="M2235" s="82"/>
      <c r="N2235" s="83"/>
      <c r="O2235" s="68" t="s">
        <v>201</v>
      </c>
      <c r="P2235" s="70">
        <v>43975.843541666669</v>
      </c>
      <c r="Q2235" s="68" t="s">
        <v>4663</v>
      </c>
      <c r="R2235" s="68"/>
      <c r="S2235" s="68"/>
      <c r="T2235" s="68"/>
      <c r="U2235" s="70">
        <v>43975.843541666669</v>
      </c>
      <c r="V2235" s="71" t="s">
        <v>7112</v>
      </c>
      <c r="W2235" s="68"/>
      <c r="X2235" s="68"/>
      <c r="Y2235" s="73" t="s">
        <v>9112</v>
      </c>
      <c r="Z2235" s="68"/>
    </row>
    <row r="2236" spans="1:26" x14ac:dyDescent="0.25">
      <c r="A2236" s="66" t="s">
        <v>1842</v>
      </c>
      <c r="B2236" s="66" t="s">
        <v>2080</v>
      </c>
      <c r="C2236" s="77"/>
      <c r="D2236" s="78"/>
      <c r="E2236" s="79"/>
      <c r="F2236" s="80"/>
      <c r="G2236" s="77"/>
      <c r="H2236" s="76"/>
      <c r="I2236" s="81"/>
      <c r="J2236" s="81"/>
      <c r="K2236" s="36"/>
      <c r="L2236" s="82"/>
      <c r="M2236" s="82"/>
      <c r="N2236" s="83"/>
      <c r="O2236" s="68" t="s">
        <v>201</v>
      </c>
      <c r="P2236" s="70">
        <v>43975.843541666669</v>
      </c>
      <c r="Q2236" s="68" t="s">
        <v>3278</v>
      </c>
      <c r="R2236" s="68"/>
      <c r="S2236" s="68"/>
      <c r="T2236" s="68"/>
      <c r="U2236" s="70">
        <v>43975.843541666669</v>
      </c>
      <c r="V2236" s="71" t="s">
        <v>7113</v>
      </c>
      <c r="W2236" s="68"/>
      <c r="X2236" s="68"/>
      <c r="Y2236" s="73" t="s">
        <v>9113</v>
      </c>
      <c r="Z2236" s="68"/>
    </row>
    <row r="2237" spans="1:26" x14ac:dyDescent="0.25">
      <c r="A2237" s="66" t="s">
        <v>1843</v>
      </c>
      <c r="B2237" s="66" t="s">
        <v>3081</v>
      </c>
      <c r="C2237" s="77"/>
      <c r="D2237" s="78"/>
      <c r="E2237" s="79"/>
      <c r="F2237" s="80"/>
      <c r="G2237" s="77"/>
      <c r="H2237" s="76"/>
      <c r="I2237" s="81"/>
      <c r="J2237" s="81"/>
      <c r="K2237" s="36"/>
      <c r="L2237" s="82"/>
      <c r="M2237" s="82"/>
      <c r="N2237" s="83"/>
      <c r="O2237" s="68" t="s">
        <v>201</v>
      </c>
      <c r="P2237" s="70">
        <v>43975.843553240738</v>
      </c>
      <c r="Q2237" s="68" t="s">
        <v>4664</v>
      </c>
      <c r="R2237" s="68"/>
      <c r="S2237" s="68"/>
      <c r="T2237" s="68"/>
      <c r="U2237" s="70">
        <v>43975.843553240738</v>
      </c>
      <c r="V2237" s="71" t="s">
        <v>7114</v>
      </c>
      <c r="W2237" s="68"/>
      <c r="X2237" s="68"/>
      <c r="Y2237" s="73" t="s">
        <v>9114</v>
      </c>
      <c r="Z2237" s="68"/>
    </row>
    <row r="2238" spans="1:26" x14ac:dyDescent="0.25">
      <c r="A2238" s="66" t="s">
        <v>1844</v>
      </c>
      <c r="B2238" s="66" t="s">
        <v>1844</v>
      </c>
      <c r="C2238" s="77"/>
      <c r="D2238" s="78"/>
      <c r="E2238" s="79"/>
      <c r="F2238" s="80"/>
      <c r="G2238" s="77"/>
      <c r="H2238" s="76"/>
      <c r="I2238" s="81"/>
      <c r="J2238" s="81"/>
      <c r="K2238" s="36"/>
      <c r="L2238" s="82"/>
      <c r="M2238" s="82"/>
      <c r="N2238" s="83"/>
      <c r="O2238" s="68" t="s">
        <v>186</v>
      </c>
      <c r="P2238" s="70">
        <v>43975.843553240738</v>
      </c>
      <c r="Q2238" s="68" t="s">
        <v>4665</v>
      </c>
      <c r="R2238" s="71" t="s">
        <v>5162</v>
      </c>
      <c r="S2238" s="68" t="s">
        <v>203</v>
      </c>
      <c r="T2238" s="68"/>
      <c r="U2238" s="70">
        <v>43975.843553240738</v>
      </c>
      <c r="V2238" s="71" t="s">
        <v>7115</v>
      </c>
      <c r="W2238" s="68"/>
      <c r="X2238" s="68"/>
      <c r="Y2238" s="73" t="s">
        <v>9115</v>
      </c>
      <c r="Z2238" s="68"/>
    </row>
    <row r="2239" spans="1:26" x14ac:dyDescent="0.25">
      <c r="A2239" s="66" t="s">
        <v>1845</v>
      </c>
      <c r="B2239" s="66" t="s">
        <v>1845</v>
      </c>
      <c r="C2239" s="77"/>
      <c r="D2239" s="78"/>
      <c r="E2239" s="79"/>
      <c r="F2239" s="80"/>
      <c r="G2239" s="77"/>
      <c r="H2239" s="76"/>
      <c r="I2239" s="81"/>
      <c r="J2239" s="81"/>
      <c r="K2239" s="36"/>
      <c r="L2239" s="82"/>
      <c r="M2239" s="82"/>
      <c r="N2239" s="83"/>
      <c r="O2239" s="68" t="s">
        <v>186</v>
      </c>
      <c r="P2239" s="70">
        <v>43975.843553240738</v>
      </c>
      <c r="Q2239" s="68" t="s">
        <v>4666</v>
      </c>
      <c r="R2239" s="68"/>
      <c r="S2239" s="68"/>
      <c r="T2239" s="68"/>
      <c r="U2239" s="70">
        <v>43975.843553240738</v>
      </c>
      <c r="V2239" s="71" t="s">
        <v>7116</v>
      </c>
      <c r="W2239" s="68"/>
      <c r="X2239" s="68"/>
      <c r="Y2239" s="73" t="s">
        <v>9116</v>
      </c>
      <c r="Z2239" s="68"/>
    </row>
    <row r="2240" spans="1:26" x14ac:dyDescent="0.25">
      <c r="A2240" s="66" t="s">
        <v>1846</v>
      </c>
      <c r="B2240" s="66" t="s">
        <v>3082</v>
      </c>
      <c r="C2240" s="77"/>
      <c r="D2240" s="78"/>
      <c r="E2240" s="79"/>
      <c r="F2240" s="80"/>
      <c r="G2240" s="77"/>
      <c r="H2240" s="76"/>
      <c r="I2240" s="81"/>
      <c r="J2240" s="81"/>
      <c r="K2240" s="36"/>
      <c r="L2240" s="82"/>
      <c r="M2240" s="82"/>
      <c r="N2240" s="83"/>
      <c r="O2240" s="68" t="s">
        <v>201</v>
      </c>
      <c r="P2240" s="70">
        <v>43975.843055555553</v>
      </c>
      <c r="Q2240" s="68" t="s">
        <v>4667</v>
      </c>
      <c r="R2240" s="68"/>
      <c r="S2240" s="68"/>
      <c r="T2240" s="68"/>
      <c r="U2240" s="70">
        <v>43975.843055555553</v>
      </c>
      <c r="V2240" s="71" t="s">
        <v>7117</v>
      </c>
      <c r="W2240" s="68"/>
      <c r="X2240" s="68"/>
      <c r="Y2240" s="73" t="s">
        <v>9117</v>
      </c>
      <c r="Z2240" s="68"/>
    </row>
    <row r="2241" spans="1:26" x14ac:dyDescent="0.25">
      <c r="A2241" s="66" t="s">
        <v>1846</v>
      </c>
      <c r="B2241" s="66" t="s">
        <v>3083</v>
      </c>
      <c r="C2241" s="77"/>
      <c r="D2241" s="78"/>
      <c r="E2241" s="79"/>
      <c r="F2241" s="80"/>
      <c r="G2241" s="77"/>
      <c r="H2241" s="76"/>
      <c r="I2241" s="81"/>
      <c r="J2241" s="81"/>
      <c r="K2241" s="36"/>
      <c r="L2241" s="82"/>
      <c r="M2241" s="82"/>
      <c r="N2241" s="83"/>
      <c r="O2241" s="68" t="s">
        <v>201</v>
      </c>
      <c r="P2241" s="70">
        <v>43975.843159722222</v>
      </c>
      <c r="Q2241" s="68" t="s">
        <v>4668</v>
      </c>
      <c r="R2241" s="68"/>
      <c r="S2241" s="68"/>
      <c r="T2241" s="68"/>
      <c r="U2241" s="70">
        <v>43975.843159722222</v>
      </c>
      <c r="V2241" s="71" t="s">
        <v>7118</v>
      </c>
      <c r="W2241" s="68"/>
      <c r="X2241" s="68"/>
      <c r="Y2241" s="73" t="s">
        <v>9118</v>
      </c>
      <c r="Z2241" s="68"/>
    </row>
    <row r="2242" spans="1:26" x14ac:dyDescent="0.25">
      <c r="A2242" s="66" t="s">
        <v>1846</v>
      </c>
      <c r="B2242" s="66" t="s">
        <v>3084</v>
      </c>
      <c r="C2242" s="77"/>
      <c r="D2242" s="78"/>
      <c r="E2242" s="79"/>
      <c r="F2242" s="80"/>
      <c r="G2242" s="77"/>
      <c r="H2242" s="76"/>
      <c r="I2242" s="81"/>
      <c r="J2242" s="81"/>
      <c r="K2242" s="36"/>
      <c r="L2242" s="82"/>
      <c r="M2242" s="82"/>
      <c r="N2242" s="83"/>
      <c r="O2242" s="68" t="s">
        <v>201</v>
      </c>
      <c r="P2242" s="70">
        <v>43975.843263888892</v>
      </c>
      <c r="Q2242" s="68" t="s">
        <v>4669</v>
      </c>
      <c r="R2242" s="68"/>
      <c r="S2242" s="68"/>
      <c r="T2242" s="68"/>
      <c r="U2242" s="70">
        <v>43975.843263888892</v>
      </c>
      <c r="V2242" s="71" t="s">
        <v>7119</v>
      </c>
      <c r="W2242" s="68"/>
      <c r="X2242" s="68"/>
      <c r="Y2242" s="73" t="s">
        <v>9119</v>
      </c>
      <c r="Z2242" s="68"/>
    </row>
    <row r="2243" spans="1:26" x14ac:dyDescent="0.25">
      <c r="A2243" s="66" t="s">
        <v>1846</v>
      </c>
      <c r="B2243" s="66" t="s">
        <v>3085</v>
      </c>
      <c r="C2243" s="77"/>
      <c r="D2243" s="78"/>
      <c r="E2243" s="79"/>
      <c r="F2243" s="80"/>
      <c r="G2243" s="77"/>
      <c r="H2243" s="76"/>
      <c r="I2243" s="81"/>
      <c r="J2243" s="81"/>
      <c r="K2243" s="36"/>
      <c r="L2243" s="82"/>
      <c r="M2243" s="82"/>
      <c r="N2243" s="83"/>
      <c r="O2243" s="68" t="s">
        <v>201</v>
      </c>
      <c r="P2243" s="70">
        <v>43975.843553240738</v>
      </c>
      <c r="Q2243" s="68" t="s">
        <v>4670</v>
      </c>
      <c r="R2243" s="68"/>
      <c r="S2243" s="68"/>
      <c r="T2243" s="68"/>
      <c r="U2243" s="70">
        <v>43975.843553240738</v>
      </c>
      <c r="V2243" s="71" t="s">
        <v>7120</v>
      </c>
      <c r="W2243" s="68"/>
      <c r="X2243" s="68"/>
      <c r="Y2243" s="73" t="s">
        <v>9120</v>
      </c>
      <c r="Z2243" s="68"/>
    </row>
    <row r="2244" spans="1:26" x14ac:dyDescent="0.25">
      <c r="A2244" s="66" t="s">
        <v>1847</v>
      </c>
      <c r="B2244" s="66" t="s">
        <v>3086</v>
      </c>
      <c r="C2244" s="77"/>
      <c r="D2244" s="78"/>
      <c r="E2244" s="79"/>
      <c r="F2244" s="80"/>
      <c r="G2244" s="77"/>
      <c r="H2244" s="76"/>
      <c r="I2244" s="81"/>
      <c r="J2244" s="81"/>
      <c r="K2244" s="36"/>
      <c r="L2244" s="82"/>
      <c r="M2244" s="82"/>
      <c r="N2244" s="83"/>
      <c r="O2244" s="68" t="s">
        <v>201</v>
      </c>
      <c r="P2244" s="70">
        <v>43975.843553240738</v>
      </c>
      <c r="Q2244" s="68" t="s">
        <v>4671</v>
      </c>
      <c r="R2244" s="68"/>
      <c r="S2244" s="68"/>
      <c r="T2244" s="68"/>
      <c r="U2244" s="70">
        <v>43975.843553240738</v>
      </c>
      <c r="V2244" s="71" t="s">
        <v>7121</v>
      </c>
      <c r="W2244" s="68"/>
      <c r="X2244" s="68"/>
      <c r="Y2244" s="73" t="s">
        <v>9121</v>
      </c>
      <c r="Z2244" s="68"/>
    </row>
    <row r="2245" spans="1:26" x14ac:dyDescent="0.25">
      <c r="A2245" s="66" t="s">
        <v>1848</v>
      </c>
      <c r="B2245" s="66" t="s">
        <v>2374</v>
      </c>
      <c r="C2245" s="77"/>
      <c r="D2245" s="78"/>
      <c r="E2245" s="79"/>
      <c r="F2245" s="80"/>
      <c r="G2245" s="77"/>
      <c r="H2245" s="76"/>
      <c r="I2245" s="81"/>
      <c r="J2245" s="81"/>
      <c r="K2245" s="36"/>
      <c r="L2245" s="82"/>
      <c r="M2245" s="82"/>
      <c r="N2245" s="83"/>
      <c r="O2245" s="68" t="s">
        <v>201</v>
      </c>
      <c r="P2245" s="70">
        <v>43975.843553240738</v>
      </c>
      <c r="Q2245" s="68" t="s">
        <v>3825</v>
      </c>
      <c r="R2245" s="68"/>
      <c r="S2245" s="68"/>
      <c r="T2245" s="68"/>
      <c r="U2245" s="70">
        <v>43975.843553240738</v>
      </c>
      <c r="V2245" s="71" t="s">
        <v>7122</v>
      </c>
      <c r="W2245" s="68"/>
      <c r="X2245" s="68"/>
      <c r="Y2245" s="73" t="s">
        <v>9122</v>
      </c>
      <c r="Z2245" s="68"/>
    </row>
    <row r="2246" spans="1:26" x14ac:dyDescent="0.25">
      <c r="A2246" s="66" t="s">
        <v>1849</v>
      </c>
      <c r="B2246" s="66" t="s">
        <v>3087</v>
      </c>
      <c r="C2246" s="77"/>
      <c r="D2246" s="78"/>
      <c r="E2246" s="79"/>
      <c r="F2246" s="80"/>
      <c r="G2246" s="77"/>
      <c r="H2246" s="76"/>
      <c r="I2246" s="81"/>
      <c r="J2246" s="81"/>
      <c r="K2246" s="36"/>
      <c r="L2246" s="82"/>
      <c r="M2246" s="82"/>
      <c r="N2246" s="83"/>
      <c r="O2246" s="68" t="s">
        <v>201</v>
      </c>
      <c r="P2246" s="70">
        <v>43975.843553240738</v>
      </c>
      <c r="Q2246" s="68" t="s">
        <v>4672</v>
      </c>
      <c r="R2246" s="71" t="s">
        <v>5163</v>
      </c>
      <c r="S2246" s="68" t="s">
        <v>203</v>
      </c>
      <c r="T2246" s="68"/>
      <c r="U2246" s="70">
        <v>43975.843553240738</v>
      </c>
      <c r="V2246" s="71" t="s">
        <v>7123</v>
      </c>
      <c r="W2246" s="68"/>
      <c r="X2246" s="68"/>
      <c r="Y2246" s="73" t="s">
        <v>9123</v>
      </c>
      <c r="Z2246" s="73" t="s">
        <v>9587</v>
      </c>
    </row>
    <row r="2247" spans="1:26" x14ac:dyDescent="0.25">
      <c r="A2247" s="66" t="s">
        <v>1849</v>
      </c>
      <c r="B2247" s="66" t="s">
        <v>3088</v>
      </c>
      <c r="C2247" s="77"/>
      <c r="D2247" s="78"/>
      <c r="E2247" s="79"/>
      <c r="F2247" s="80"/>
      <c r="G2247" s="77"/>
      <c r="H2247" s="76"/>
      <c r="I2247" s="81"/>
      <c r="J2247" s="81"/>
      <c r="K2247" s="36"/>
      <c r="L2247" s="82"/>
      <c r="M2247" s="82"/>
      <c r="N2247" s="83"/>
      <c r="O2247" s="68" t="s">
        <v>201</v>
      </c>
      <c r="P2247" s="70">
        <v>43975.843553240738</v>
      </c>
      <c r="Q2247" s="68" t="s">
        <v>4672</v>
      </c>
      <c r="R2247" s="71" t="s">
        <v>5163</v>
      </c>
      <c r="S2247" s="68" t="s">
        <v>203</v>
      </c>
      <c r="T2247" s="68"/>
      <c r="U2247" s="70">
        <v>43975.843553240738</v>
      </c>
      <c r="V2247" s="71" t="s">
        <v>7123</v>
      </c>
      <c r="W2247" s="68"/>
      <c r="X2247" s="68"/>
      <c r="Y2247" s="73" t="s">
        <v>9123</v>
      </c>
      <c r="Z2247" s="73" t="s">
        <v>9587</v>
      </c>
    </row>
    <row r="2248" spans="1:26" x14ac:dyDescent="0.25">
      <c r="A2248" s="66" t="s">
        <v>1849</v>
      </c>
      <c r="B2248" s="66" t="s">
        <v>3089</v>
      </c>
      <c r="C2248" s="77"/>
      <c r="D2248" s="78"/>
      <c r="E2248" s="79"/>
      <c r="F2248" s="80"/>
      <c r="G2248" s="77"/>
      <c r="H2248" s="76"/>
      <c r="I2248" s="81"/>
      <c r="J2248" s="81"/>
      <c r="K2248" s="36"/>
      <c r="L2248" s="82"/>
      <c r="M2248" s="82"/>
      <c r="N2248" s="83"/>
      <c r="O2248" s="68" t="s">
        <v>201</v>
      </c>
      <c r="P2248" s="70">
        <v>43975.843553240738</v>
      </c>
      <c r="Q2248" s="68" t="s">
        <v>4672</v>
      </c>
      <c r="R2248" s="71" t="s">
        <v>5163</v>
      </c>
      <c r="S2248" s="68" t="s">
        <v>203</v>
      </c>
      <c r="T2248" s="68"/>
      <c r="U2248" s="70">
        <v>43975.843553240738</v>
      </c>
      <c r="V2248" s="71" t="s">
        <v>7123</v>
      </c>
      <c r="W2248" s="68"/>
      <c r="X2248" s="68"/>
      <c r="Y2248" s="73" t="s">
        <v>9123</v>
      </c>
      <c r="Z2248" s="73" t="s">
        <v>9587</v>
      </c>
    </row>
    <row r="2249" spans="1:26" x14ac:dyDescent="0.25">
      <c r="A2249" s="66" t="s">
        <v>1849</v>
      </c>
      <c r="B2249" s="66" t="s">
        <v>3051</v>
      </c>
      <c r="C2249" s="77"/>
      <c r="D2249" s="78"/>
      <c r="E2249" s="79"/>
      <c r="F2249" s="80"/>
      <c r="G2249" s="77"/>
      <c r="H2249" s="76"/>
      <c r="I2249" s="81"/>
      <c r="J2249" s="81"/>
      <c r="K2249" s="36"/>
      <c r="L2249" s="82"/>
      <c r="M2249" s="82"/>
      <c r="N2249" s="83"/>
      <c r="O2249" s="68" t="s">
        <v>201</v>
      </c>
      <c r="P2249" s="70">
        <v>43975.843553240738</v>
      </c>
      <c r="Q2249" s="68" t="s">
        <v>4672</v>
      </c>
      <c r="R2249" s="71" t="s">
        <v>5163</v>
      </c>
      <c r="S2249" s="68" t="s">
        <v>203</v>
      </c>
      <c r="T2249" s="68"/>
      <c r="U2249" s="70">
        <v>43975.843553240738</v>
      </c>
      <c r="V2249" s="71" t="s">
        <v>7123</v>
      </c>
      <c r="W2249" s="68"/>
      <c r="X2249" s="68"/>
      <c r="Y2249" s="73" t="s">
        <v>9123</v>
      </c>
      <c r="Z2249" s="73" t="s">
        <v>9587</v>
      </c>
    </row>
    <row r="2250" spans="1:26" x14ac:dyDescent="0.25">
      <c r="A2250" s="66" t="s">
        <v>1849</v>
      </c>
      <c r="B2250" s="66" t="s">
        <v>3090</v>
      </c>
      <c r="C2250" s="77"/>
      <c r="D2250" s="78"/>
      <c r="E2250" s="79"/>
      <c r="F2250" s="80"/>
      <c r="G2250" s="77"/>
      <c r="H2250" s="76"/>
      <c r="I2250" s="81"/>
      <c r="J2250" s="81"/>
      <c r="K2250" s="36"/>
      <c r="L2250" s="82"/>
      <c r="M2250" s="82"/>
      <c r="N2250" s="83"/>
      <c r="O2250" s="68" t="s">
        <v>202</v>
      </c>
      <c r="P2250" s="70">
        <v>43975.843553240738</v>
      </c>
      <c r="Q2250" s="68" t="s">
        <v>4672</v>
      </c>
      <c r="R2250" s="71" t="s">
        <v>5163</v>
      </c>
      <c r="S2250" s="68" t="s">
        <v>203</v>
      </c>
      <c r="T2250" s="68"/>
      <c r="U2250" s="70">
        <v>43975.843553240738</v>
      </c>
      <c r="V2250" s="71" t="s">
        <v>7123</v>
      </c>
      <c r="W2250" s="68"/>
      <c r="X2250" s="68"/>
      <c r="Y2250" s="73" t="s">
        <v>9123</v>
      </c>
      <c r="Z2250" s="73" t="s">
        <v>9587</v>
      </c>
    </row>
    <row r="2251" spans="1:26" x14ac:dyDescent="0.25">
      <c r="A2251" s="66" t="s">
        <v>1806</v>
      </c>
      <c r="B2251" s="66" t="s">
        <v>1806</v>
      </c>
      <c r="C2251" s="77"/>
      <c r="D2251" s="78"/>
      <c r="E2251" s="79"/>
      <c r="F2251" s="80"/>
      <c r="G2251" s="77"/>
      <c r="H2251" s="76"/>
      <c r="I2251" s="81"/>
      <c r="J2251" s="81"/>
      <c r="K2251" s="36"/>
      <c r="L2251" s="82"/>
      <c r="M2251" s="82"/>
      <c r="N2251" s="83"/>
      <c r="O2251" s="68" t="s">
        <v>186</v>
      </c>
      <c r="P2251" s="70">
        <v>43975.842928240738</v>
      </c>
      <c r="Q2251" s="68" t="s">
        <v>4673</v>
      </c>
      <c r="R2251" s="71" t="s">
        <v>5164</v>
      </c>
      <c r="S2251" s="68" t="s">
        <v>203</v>
      </c>
      <c r="T2251" s="68"/>
      <c r="U2251" s="70">
        <v>43975.842928240738</v>
      </c>
      <c r="V2251" s="71" t="s">
        <v>7124</v>
      </c>
      <c r="W2251" s="68"/>
      <c r="X2251" s="68"/>
      <c r="Y2251" s="73" t="s">
        <v>9124</v>
      </c>
      <c r="Z2251" s="68"/>
    </row>
    <row r="2252" spans="1:26" x14ac:dyDescent="0.25">
      <c r="A2252" s="66" t="s">
        <v>1850</v>
      </c>
      <c r="B2252" s="66" t="s">
        <v>1806</v>
      </c>
      <c r="C2252" s="77"/>
      <c r="D2252" s="78"/>
      <c r="E2252" s="79"/>
      <c r="F2252" s="80"/>
      <c r="G2252" s="77"/>
      <c r="H2252" s="76"/>
      <c r="I2252" s="81"/>
      <c r="J2252" s="81"/>
      <c r="K2252" s="36"/>
      <c r="L2252" s="82"/>
      <c r="M2252" s="82"/>
      <c r="N2252" s="83"/>
      <c r="O2252" s="68" t="s">
        <v>201</v>
      </c>
      <c r="P2252" s="70">
        <v>43975.843553240738</v>
      </c>
      <c r="Q2252" s="68" t="s">
        <v>4627</v>
      </c>
      <c r="R2252" s="68"/>
      <c r="S2252" s="68"/>
      <c r="T2252" s="68"/>
      <c r="U2252" s="70">
        <v>43975.843553240738</v>
      </c>
      <c r="V2252" s="71" t="s">
        <v>7125</v>
      </c>
      <c r="W2252" s="68"/>
      <c r="X2252" s="68"/>
      <c r="Y2252" s="73" t="s">
        <v>9125</v>
      </c>
      <c r="Z2252" s="68"/>
    </row>
    <row r="2253" spans="1:26" x14ac:dyDescent="0.25">
      <c r="A2253" s="66" t="s">
        <v>1851</v>
      </c>
      <c r="B2253" s="66" t="s">
        <v>1851</v>
      </c>
      <c r="C2253" s="77"/>
      <c r="D2253" s="78"/>
      <c r="E2253" s="79"/>
      <c r="F2253" s="80"/>
      <c r="G2253" s="77"/>
      <c r="H2253" s="76"/>
      <c r="I2253" s="81"/>
      <c r="J2253" s="81"/>
      <c r="K2253" s="36"/>
      <c r="L2253" s="82"/>
      <c r="M2253" s="82"/>
      <c r="N2253" s="83"/>
      <c r="O2253" s="68" t="s">
        <v>186</v>
      </c>
      <c r="P2253" s="70">
        <v>43975.843553240738</v>
      </c>
      <c r="Q2253" s="73" t="s">
        <v>4674</v>
      </c>
      <c r="R2253" s="68"/>
      <c r="S2253" s="68"/>
      <c r="T2253" s="68" t="s">
        <v>5209</v>
      </c>
      <c r="U2253" s="70">
        <v>43975.843553240738</v>
      </c>
      <c r="V2253" s="71" t="s">
        <v>7126</v>
      </c>
      <c r="W2253" s="68"/>
      <c r="X2253" s="68"/>
      <c r="Y2253" s="73" t="s">
        <v>9126</v>
      </c>
      <c r="Z2253" s="68"/>
    </row>
    <row r="2254" spans="1:26" x14ac:dyDescent="0.25">
      <c r="A2254" s="66" t="s">
        <v>1852</v>
      </c>
      <c r="B2254" s="66" t="s">
        <v>2900</v>
      </c>
      <c r="C2254" s="77"/>
      <c r="D2254" s="78"/>
      <c r="E2254" s="79"/>
      <c r="F2254" s="80"/>
      <c r="G2254" s="77"/>
      <c r="H2254" s="76"/>
      <c r="I2254" s="81"/>
      <c r="J2254" s="81"/>
      <c r="K2254" s="36"/>
      <c r="L2254" s="82"/>
      <c r="M2254" s="82"/>
      <c r="N2254" s="83"/>
      <c r="O2254" s="68" t="s">
        <v>201</v>
      </c>
      <c r="P2254" s="70">
        <v>43975.842916666668</v>
      </c>
      <c r="Q2254" s="68" t="s">
        <v>4380</v>
      </c>
      <c r="R2254" s="68"/>
      <c r="S2254" s="68"/>
      <c r="T2254" s="68"/>
      <c r="U2254" s="70">
        <v>43975.842916666668</v>
      </c>
      <c r="V2254" s="71" t="s">
        <v>7127</v>
      </c>
      <c r="W2254" s="68"/>
      <c r="X2254" s="68"/>
      <c r="Y2254" s="73" t="s">
        <v>9127</v>
      </c>
      <c r="Z2254" s="68"/>
    </row>
    <row r="2255" spans="1:26" x14ac:dyDescent="0.25">
      <c r="A2255" s="66" t="s">
        <v>1852</v>
      </c>
      <c r="B2255" s="66" t="s">
        <v>2901</v>
      </c>
      <c r="C2255" s="77"/>
      <c r="D2255" s="78"/>
      <c r="E2255" s="79"/>
      <c r="F2255" s="80"/>
      <c r="G2255" s="77"/>
      <c r="H2255" s="76"/>
      <c r="I2255" s="81"/>
      <c r="J2255" s="81"/>
      <c r="K2255" s="36"/>
      <c r="L2255" s="82"/>
      <c r="M2255" s="82"/>
      <c r="N2255" s="83"/>
      <c r="O2255" s="68" t="s">
        <v>201</v>
      </c>
      <c r="P2255" s="70">
        <v>43975.842916666668</v>
      </c>
      <c r="Q2255" s="68" t="s">
        <v>4380</v>
      </c>
      <c r="R2255" s="68"/>
      <c r="S2255" s="68"/>
      <c r="T2255" s="68"/>
      <c r="U2255" s="70">
        <v>43975.842916666668</v>
      </c>
      <c r="V2255" s="71" t="s">
        <v>7127</v>
      </c>
      <c r="W2255" s="68"/>
      <c r="X2255" s="68"/>
      <c r="Y2255" s="73" t="s">
        <v>9127</v>
      </c>
      <c r="Z2255" s="68"/>
    </row>
    <row r="2256" spans="1:26" x14ac:dyDescent="0.25">
      <c r="A2256" s="66" t="s">
        <v>1852</v>
      </c>
      <c r="B2256" s="66" t="s">
        <v>3091</v>
      </c>
      <c r="C2256" s="77"/>
      <c r="D2256" s="78"/>
      <c r="E2256" s="79"/>
      <c r="F2256" s="80"/>
      <c r="G2256" s="77"/>
      <c r="H2256" s="76"/>
      <c r="I2256" s="81"/>
      <c r="J2256" s="81"/>
      <c r="K2256" s="36"/>
      <c r="L2256" s="82"/>
      <c r="M2256" s="82"/>
      <c r="N2256" s="83"/>
      <c r="O2256" s="68" t="s">
        <v>201</v>
      </c>
      <c r="P2256" s="70">
        <v>43975.843148148146</v>
      </c>
      <c r="Q2256" s="68" t="s">
        <v>4675</v>
      </c>
      <c r="R2256" s="68"/>
      <c r="S2256" s="68"/>
      <c r="T2256" s="68"/>
      <c r="U2256" s="70">
        <v>43975.843148148146</v>
      </c>
      <c r="V2256" s="71" t="s">
        <v>7128</v>
      </c>
      <c r="W2256" s="68"/>
      <c r="X2256" s="68"/>
      <c r="Y2256" s="73" t="s">
        <v>9128</v>
      </c>
      <c r="Z2256" s="68"/>
    </row>
    <row r="2257" spans="1:26" x14ac:dyDescent="0.25">
      <c r="A2257" s="66" t="s">
        <v>1852</v>
      </c>
      <c r="B2257" s="66" t="s">
        <v>3092</v>
      </c>
      <c r="C2257" s="77"/>
      <c r="D2257" s="78"/>
      <c r="E2257" s="79"/>
      <c r="F2257" s="80"/>
      <c r="G2257" s="77"/>
      <c r="H2257" s="76"/>
      <c r="I2257" s="81"/>
      <c r="J2257" s="81"/>
      <c r="K2257" s="36"/>
      <c r="L2257" s="82"/>
      <c r="M2257" s="82"/>
      <c r="N2257" s="83"/>
      <c r="O2257" s="68" t="s">
        <v>201</v>
      </c>
      <c r="P2257" s="70">
        <v>43975.843553240738</v>
      </c>
      <c r="Q2257" s="68" t="s">
        <v>4676</v>
      </c>
      <c r="R2257" s="68"/>
      <c r="S2257" s="68"/>
      <c r="T2257" s="68"/>
      <c r="U2257" s="70">
        <v>43975.843553240738</v>
      </c>
      <c r="V2257" s="71" t="s">
        <v>7129</v>
      </c>
      <c r="W2257" s="68"/>
      <c r="X2257" s="68"/>
      <c r="Y2257" s="73" t="s">
        <v>9129</v>
      </c>
      <c r="Z2257" s="68"/>
    </row>
    <row r="2258" spans="1:26" x14ac:dyDescent="0.25">
      <c r="A2258" s="66" t="s">
        <v>1852</v>
      </c>
      <c r="B2258" s="66" t="s">
        <v>3093</v>
      </c>
      <c r="C2258" s="77"/>
      <c r="D2258" s="78"/>
      <c r="E2258" s="79"/>
      <c r="F2258" s="80"/>
      <c r="G2258" s="77"/>
      <c r="H2258" s="76"/>
      <c r="I2258" s="81"/>
      <c r="J2258" s="81"/>
      <c r="K2258" s="36"/>
      <c r="L2258" s="82"/>
      <c r="M2258" s="82"/>
      <c r="N2258" s="83"/>
      <c r="O2258" s="68" t="s">
        <v>201</v>
      </c>
      <c r="P2258" s="70">
        <v>43975.843553240738</v>
      </c>
      <c r="Q2258" s="68" t="s">
        <v>4676</v>
      </c>
      <c r="R2258" s="68"/>
      <c r="S2258" s="68"/>
      <c r="T2258" s="68"/>
      <c r="U2258" s="70">
        <v>43975.843553240738</v>
      </c>
      <c r="V2258" s="71" t="s">
        <v>7129</v>
      </c>
      <c r="W2258" s="68"/>
      <c r="X2258" s="68"/>
      <c r="Y2258" s="73" t="s">
        <v>9129</v>
      </c>
      <c r="Z2258" s="68"/>
    </row>
    <row r="2259" spans="1:26" x14ac:dyDescent="0.25">
      <c r="A2259" s="66" t="s">
        <v>1853</v>
      </c>
      <c r="B2259" s="66" t="s">
        <v>3094</v>
      </c>
      <c r="C2259" s="77"/>
      <c r="D2259" s="78"/>
      <c r="E2259" s="79"/>
      <c r="F2259" s="80"/>
      <c r="G2259" s="77"/>
      <c r="H2259" s="76"/>
      <c r="I2259" s="81"/>
      <c r="J2259" s="81"/>
      <c r="K2259" s="36"/>
      <c r="L2259" s="82"/>
      <c r="M2259" s="82"/>
      <c r="N2259" s="83"/>
      <c r="O2259" s="68" t="s">
        <v>201</v>
      </c>
      <c r="P2259" s="70">
        <v>43975.843553240738</v>
      </c>
      <c r="Q2259" s="68" t="s">
        <v>4677</v>
      </c>
      <c r="R2259" s="68"/>
      <c r="S2259" s="68"/>
      <c r="T2259" s="68"/>
      <c r="U2259" s="70">
        <v>43975.843553240738</v>
      </c>
      <c r="V2259" s="71" t="s">
        <v>7130</v>
      </c>
      <c r="W2259" s="68"/>
      <c r="X2259" s="68"/>
      <c r="Y2259" s="73" t="s">
        <v>9130</v>
      </c>
      <c r="Z2259" s="68"/>
    </row>
    <row r="2260" spans="1:26" x14ac:dyDescent="0.25">
      <c r="A2260" s="66" t="s">
        <v>1854</v>
      </c>
      <c r="B2260" s="66" t="s">
        <v>2767</v>
      </c>
      <c r="C2260" s="77"/>
      <c r="D2260" s="78"/>
      <c r="E2260" s="79"/>
      <c r="F2260" s="80"/>
      <c r="G2260" s="77"/>
      <c r="H2260" s="76"/>
      <c r="I2260" s="81"/>
      <c r="J2260" s="81"/>
      <c r="K2260" s="36"/>
      <c r="L2260" s="82"/>
      <c r="M2260" s="82"/>
      <c r="N2260" s="83"/>
      <c r="O2260" s="68" t="s">
        <v>201</v>
      </c>
      <c r="P2260" s="70">
        <v>43975.842986111114</v>
      </c>
      <c r="Q2260" s="68" t="s">
        <v>4199</v>
      </c>
      <c r="R2260" s="68"/>
      <c r="S2260" s="68"/>
      <c r="T2260" s="68"/>
      <c r="U2260" s="70">
        <v>43975.842986111114</v>
      </c>
      <c r="V2260" s="71" t="s">
        <v>7131</v>
      </c>
      <c r="W2260" s="68"/>
      <c r="X2260" s="68"/>
      <c r="Y2260" s="73" t="s">
        <v>9131</v>
      </c>
      <c r="Z2260" s="68"/>
    </row>
    <row r="2261" spans="1:26" x14ac:dyDescent="0.25">
      <c r="A2261" s="66" t="s">
        <v>1854</v>
      </c>
      <c r="B2261" s="66" t="s">
        <v>2007</v>
      </c>
      <c r="C2261" s="77"/>
      <c r="D2261" s="78"/>
      <c r="E2261" s="79"/>
      <c r="F2261" s="80"/>
      <c r="G2261" s="77"/>
      <c r="H2261" s="76"/>
      <c r="I2261" s="81"/>
      <c r="J2261" s="81"/>
      <c r="K2261" s="36"/>
      <c r="L2261" s="82"/>
      <c r="M2261" s="82"/>
      <c r="N2261" s="83"/>
      <c r="O2261" s="68" t="s">
        <v>201</v>
      </c>
      <c r="P2261" s="70">
        <v>43975.843553240738</v>
      </c>
      <c r="Q2261" s="68" t="s">
        <v>3191</v>
      </c>
      <c r="R2261" s="68"/>
      <c r="S2261" s="68"/>
      <c r="T2261" s="68"/>
      <c r="U2261" s="70">
        <v>43975.843553240738</v>
      </c>
      <c r="V2261" s="71" t="s">
        <v>7132</v>
      </c>
      <c r="W2261" s="68"/>
      <c r="X2261" s="68"/>
      <c r="Y2261" s="73" t="s">
        <v>9132</v>
      </c>
      <c r="Z2261" s="68"/>
    </row>
    <row r="2262" spans="1:26" x14ac:dyDescent="0.25">
      <c r="A2262" s="66" t="s">
        <v>1855</v>
      </c>
      <c r="B2262" s="66" t="s">
        <v>1855</v>
      </c>
      <c r="C2262" s="77"/>
      <c r="D2262" s="78"/>
      <c r="E2262" s="79"/>
      <c r="F2262" s="80"/>
      <c r="G2262" s="77"/>
      <c r="H2262" s="76"/>
      <c r="I2262" s="81"/>
      <c r="J2262" s="81"/>
      <c r="K2262" s="36"/>
      <c r="L2262" s="82"/>
      <c r="M2262" s="82"/>
      <c r="N2262" s="83"/>
      <c r="O2262" s="68" t="s">
        <v>186</v>
      </c>
      <c r="P2262" s="70">
        <v>43975.843553240738</v>
      </c>
      <c r="Q2262" s="68" t="s">
        <v>4678</v>
      </c>
      <c r="R2262" s="68"/>
      <c r="S2262" s="68"/>
      <c r="T2262" s="68"/>
      <c r="U2262" s="70">
        <v>43975.843553240738</v>
      </c>
      <c r="V2262" s="71" t="s">
        <v>7133</v>
      </c>
      <c r="W2262" s="68"/>
      <c r="X2262" s="68"/>
      <c r="Y2262" s="73" t="s">
        <v>9133</v>
      </c>
      <c r="Z2262" s="68"/>
    </row>
    <row r="2263" spans="1:26" x14ac:dyDescent="0.25">
      <c r="A2263" s="66" t="s">
        <v>1856</v>
      </c>
      <c r="B2263" s="66" t="s">
        <v>1856</v>
      </c>
      <c r="C2263" s="77"/>
      <c r="D2263" s="78"/>
      <c r="E2263" s="79"/>
      <c r="F2263" s="80"/>
      <c r="G2263" s="77"/>
      <c r="H2263" s="76"/>
      <c r="I2263" s="81"/>
      <c r="J2263" s="81"/>
      <c r="K2263" s="36"/>
      <c r="L2263" s="82"/>
      <c r="M2263" s="82"/>
      <c r="N2263" s="83"/>
      <c r="O2263" s="68" t="s">
        <v>186</v>
      </c>
      <c r="P2263" s="70">
        <v>43975.843553240738</v>
      </c>
      <c r="Q2263" s="68" t="s">
        <v>4679</v>
      </c>
      <c r="R2263" s="68"/>
      <c r="S2263" s="68"/>
      <c r="T2263" s="68"/>
      <c r="U2263" s="70">
        <v>43975.843553240738</v>
      </c>
      <c r="V2263" s="71" t="s">
        <v>7134</v>
      </c>
      <c r="W2263" s="68"/>
      <c r="X2263" s="68"/>
      <c r="Y2263" s="73" t="s">
        <v>9134</v>
      </c>
      <c r="Z2263" s="68"/>
    </row>
    <row r="2264" spans="1:26" x14ac:dyDescent="0.25">
      <c r="A2264" s="66" t="s">
        <v>1857</v>
      </c>
      <c r="B2264" s="66" t="s">
        <v>2199</v>
      </c>
      <c r="C2264" s="77"/>
      <c r="D2264" s="78"/>
      <c r="E2264" s="79"/>
      <c r="F2264" s="80"/>
      <c r="G2264" s="77"/>
      <c r="H2264" s="76"/>
      <c r="I2264" s="81"/>
      <c r="J2264" s="81"/>
      <c r="K2264" s="36"/>
      <c r="L2264" s="82"/>
      <c r="M2264" s="82"/>
      <c r="N2264" s="83"/>
      <c r="O2264" s="68" t="s">
        <v>201</v>
      </c>
      <c r="P2264" s="70">
        <v>43975.843553240738</v>
      </c>
      <c r="Q2264" s="68" t="s">
        <v>4680</v>
      </c>
      <c r="R2264" s="68"/>
      <c r="S2264" s="68"/>
      <c r="T2264" s="68"/>
      <c r="U2264" s="70">
        <v>43975.843553240738</v>
      </c>
      <c r="V2264" s="71" t="s">
        <v>7135</v>
      </c>
      <c r="W2264" s="68"/>
      <c r="X2264" s="68"/>
      <c r="Y2264" s="73" t="s">
        <v>9135</v>
      </c>
      <c r="Z2264" s="73" t="s">
        <v>9588</v>
      </c>
    </row>
    <row r="2265" spans="1:26" x14ac:dyDescent="0.25">
      <c r="A2265" s="66" t="s">
        <v>1857</v>
      </c>
      <c r="B2265" s="66" t="s">
        <v>3095</v>
      </c>
      <c r="C2265" s="77"/>
      <c r="D2265" s="78"/>
      <c r="E2265" s="79"/>
      <c r="F2265" s="80"/>
      <c r="G2265" s="77"/>
      <c r="H2265" s="76"/>
      <c r="I2265" s="81"/>
      <c r="J2265" s="81"/>
      <c r="K2265" s="36"/>
      <c r="L2265" s="82"/>
      <c r="M2265" s="82"/>
      <c r="N2265" s="83"/>
      <c r="O2265" s="68" t="s">
        <v>202</v>
      </c>
      <c r="P2265" s="70">
        <v>43975.843553240738</v>
      </c>
      <c r="Q2265" s="68" t="s">
        <v>4680</v>
      </c>
      <c r="R2265" s="68"/>
      <c r="S2265" s="68"/>
      <c r="T2265" s="68"/>
      <c r="U2265" s="70">
        <v>43975.843553240738</v>
      </c>
      <c r="V2265" s="71" t="s">
        <v>7135</v>
      </c>
      <c r="W2265" s="68"/>
      <c r="X2265" s="68"/>
      <c r="Y2265" s="73" t="s">
        <v>9135</v>
      </c>
      <c r="Z2265" s="73" t="s">
        <v>9588</v>
      </c>
    </row>
    <row r="2266" spans="1:26" x14ac:dyDescent="0.25">
      <c r="A2266" s="66" t="s">
        <v>1858</v>
      </c>
      <c r="B2266" s="66" t="s">
        <v>3096</v>
      </c>
      <c r="C2266" s="77"/>
      <c r="D2266" s="78"/>
      <c r="E2266" s="79"/>
      <c r="F2266" s="80"/>
      <c r="G2266" s="77"/>
      <c r="H2266" s="76"/>
      <c r="I2266" s="81"/>
      <c r="J2266" s="81"/>
      <c r="K2266" s="36"/>
      <c r="L2266" s="82"/>
      <c r="M2266" s="82"/>
      <c r="N2266" s="83"/>
      <c r="O2266" s="68" t="s">
        <v>201</v>
      </c>
      <c r="P2266" s="70">
        <v>43975.843553240738</v>
      </c>
      <c r="Q2266" s="68" t="s">
        <v>4681</v>
      </c>
      <c r="R2266" s="68"/>
      <c r="S2266" s="68"/>
      <c r="T2266" s="68" t="s">
        <v>5304</v>
      </c>
      <c r="U2266" s="70">
        <v>43975.843553240738</v>
      </c>
      <c r="V2266" s="71" t="s">
        <v>7136</v>
      </c>
      <c r="W2266" s="68"/>
      <c r="X2266" s="68"/>
      <c r="Y2266" s="73" t="s">
        <v>9136</v>
      </c>
      <c r="Z2266" s="68"/>
    </row>
    <row r="2267" spans="1:26" x14ac:dyDescent="0.25">
      <c r="A2267" s="66" t="s">
        <v>1859</v>
      </c>
      <c r="B2267" s="66" t="s">
        <v>1859</v>
      </c>
      <c r="C2267" s="77"/>
      <c r="D2267" s="78"/>
      <c r="E2267" s="79"/>
      <c r="F2267" s="80"/>
      <c r="G2267" s="77"/>
      <c r="H2267" s="76"/>
      <c r="I2267" s="81"/>
      <c r="J2267" s="81"/>
      <c r="K2267" s="36"/>
      <c r="L2267" s="82"/>
      <c r="M2267" s="82"/>
      <c r="N2267" s="83"/>
      <c r="O2267" s="68" t="s">
        <v>186</v>
      </c>
      <c r="P2267" s="70">
        <v>43975.843553240738</v>
      </c>
      <c r="Q2267" s="68" t="s">
        <v>4682</v>
      </c>
      <c r="R2267" s="68"/>
      <c r="S2267" s="68"/>
      <c r="T2267" s="68"/>
      <c r="U2267" s="70">
        <v>43975.843553240738</v>
      </c>
      <c r="V2267" s="71" t="s">
        <v>7137</v>
      </c>
      <c r="W2267" s="68"/>
      <c r="X2267" s="68"/>
      <c r="Y2267" s="73" t="s">
        <v>9137</v>
      </c>
      <c r="Z2267" s="73" t="s">
        <v>9589</v>
      </c>
    </row>
    <row r="2268" spans="1:26" x14ac:dyDescent="0.25">
      <c r="A2268" s="66" t="s">
        <v>1860</v>
      </c>
      <c r="B2268" s="66" t="s">
        <v>1860</v>
      </c>
      <c r="C2268" s="77"/>
      <c r="D2268" s="78"/>
      <c r="E2268" s="79"/>
      <c r="F2268" s="80"/>
      <c r="G2268" s="77"/>
      <c r="H2268" s="76"/>
      <c r="I2268" s="81"/>
      <c r="J2268" s="81"/>
      <c r="K2268" s="36"/>
      <c r="L2268" s="82"/>
      <c r="M2268" s="82"/>
      <c r="N2268" s="83"/>
      <c r="O2268" s="68" t="s">
        <v>186</v>
      </c>
      <c r="P2268" s="70">
        <v>43975.843553240738</v>
      </c>
      <c r="Q2268" s="68" t="s">
        <v>4683</v>
      </c>
      <c r="R2268" s="68"/>
      <c r="S2268" s="68"/>
      <c r="T2268" s="68" t="s">
        <v>5305</v>
      </c>
      <c r="U2268" s="70">
        <v>43975.843553240738</v>
      </c>
      <c r="V2268" s="71" t="s">
        <v>7138</v>
      </c>
      <c r="W2268" s="68"/>
      <c r="X2268" s="68"/>
      <c r="Y2268" s="73" t="s">
        <v>9138</v>
      </c>
      <c r="Z2268" s="68"/>
    </row>
    <row r="2269" spans="1:26" x14ac:dyDescent="0.25">
      <c r="A2269" s="66" t="s">
        <v>1861</v>
      </c>
      <c r="B2269" s="66" t="s">
        <v>2927</v>
      </c>
      <c r="C2269" s="77"/>
      <c r="D2269" s="78"/>
      <c r="E2269" s="79"/>
      <c r="F2269" s="80"/>
      <c r="G2269" s="77"/>
      <c r="H2269" s="76"/>
      <c r="I2269" s="81"/>
      <c r="J2269" s="81"/>
      <c r="K2269" s="36"/>
      <c r="L2269" s="82"/>
      <c r="M2269" s="82"/>
      <c r="N2269" s="83"/>
      <c r="O2269" s="68" t="s">
        <v>201</v>
      </c>
      <c r="P2269" s="70">
        <v>43975.843553240738</v>
      </c>
      <c r="Q2269" s="68" t="s">
        <v>4416</v>
      </c>
      <c r="R2269" s="68"/>
      <c r="S2269" s="68"/>
      <c r="T2269" s="68"/>
      <c r="U2269" s="70">
        <v>43975.843553240738</v>
      </c>
      <c r="V2269" s="71" t="s">
        <v>7139</v>
      </c>
      <c r="W2269" s="68"/>
      <c r="X2269" s="68"/>
      <c r="Y2269" s="73" t="s">
        <v>9139</v>
      </c>
      <c r="Z2269" s="68"/>
    </row>
    <row r="2270" spans="1:26" x14ac:dyDescent="0.25">
      <c r="A2270" s="66" t="s">
        <v>1862</v>
      </c>
      <c r="B2270" s="66" t="s">
        <v>3097</v>
      </c>
      <c r="C2270" s="77"/>
      <c r="D2270" s="78"/>
      <c r="E2270" s="79"/>
      <c r="F2270" s="80"/>
      <c r="G2270" s="77"/>
      <c r="H2270" s="76"/>
      <c r="I2270" s="81"/>
      <c r="J2270" s="81"/>
      <c r="K2270" s="36"/>
      <c r="L2270" s="82"/>
      <c r="M2270" s="82"/>
      <c r="N2270" s="83"/>
      <c r="O2270" s="68" t="s">
        <v>201</v>
      </c>
      <c r="P2270" s="70">
        <v>43975.843553240738</v>
      </c>
      <c r="Q2270" s="68" t="s">
        <v>4684</v>
      </c>
      <c r="R2270" s="68"/>
      <c r="S2270" s="68"/>
      <c r="T2270" s="68" t="s">
        <v>5306</v>
      </c>
      <c r="U2270" s="70">
        <v>43975.843553240738</v>
      </c>
      <c r="V2270" s="71" t="s">
        <v>7140</v>
      </c>
      <c r="W2270" s="68"/>
      <c r="X2270" s="68"/>
      <c r="Y2270" s="73" t="s">
        <v>9140</v>
      </c>
      <c r="Z2270" s="68"/>
    </row>
    <row r="2271" spans="1:26" x14ac:dyDescent="0.25">
      <c r="A2271" s="66" t="s">
        <v>1863</v>
      </c>
      <c r="B2271" s="66" t="s">
        <v>1863</v>
      </c>
      <c r="C2271" s="77"/>
      <c r="D2271" s="78"/>
      <c r="E2271" s="79"/>
      <c r="F2271" s="80"/>
      <c r="G2271" s="77"/>
      <c r="H2271" s="76"/>
      <c r="I2271" s="81"/>
      <c r="J2271" s="81"/>
      <c r="K2271" s="36"/>
      <c r="L2271" s="82"/>
      <c r="M2271" s="82"/>
      <c r="N2271" s="83"/>
      <c r="O2271" s="68" t="s">
        <v>186</v>
      </c>
      <c r="P2271" s="70">
        <v>43975.843553240738</v>
      </c>
      <c r="Q2271" s="68" t="s">
        <v>4685</v>
      </c>
      <c r="R2271" s="71" t="s">
        <v>5165</v>
      </c>
      <c r="S2271" s="68" t="s">
        <v>203</v>
      </c>
      <c r="T2271" s="68"/>
      <c r="U2271" s="70">
        <v>43975.843553240738</v>
      </c>
      <c r="V2271" s="71" t="s">
        <v>7141</v>
      </c>
      <c r="W2271" s="68"/>
      <c r="X2271" s="68"/>
      <c r="Y2271" s="73" t="s">
        <v>9141</v>
      </c>
      <c r="Z2271" s="68"/>
    </row>
    <row r="2272" spans="1:26" x14ac:dyDescent="0.25">
      <c r="A2272" s="66" t="s">
        <v>1864</v>
      </c>
      <c r="B2272" s="66" t="s">
        <v>1864</v>
      </c>
      <c r="C2272" s="77"/>
      <c r="D2272" s="78"/>
      <c r="E2272" s="79"/>
      <c r="F2272" s="80"/>
      <c r="G2272" s="77"/>
      <c r="H2272" s="76"/>
      <c r="I2272" s="81"/>
      <c r="J2272" s="81"/>
      <c r="K2272" s="36"/>
      <c r="L2272" s="82"/>
      <c r="M2272" s="82"/>
      <c r="N2272" s="83"/>
      <c r="O2272" s="68" t="s">
        <v>186</v>
      </c>
      <c r="P2272" s="70">
        <v>43975.843553240738</v>
      </c>
      <c r="Q2272" s="68" t="s">
        <v>4686</v>
      </c>
      <c r="R2272" s="68"/>
      <c r="S2272" s="68"/>
      <c r="T2272" s="68"/>
      <c r="U2272" s="70">
        <v>43975.843553240738</v>
      </c>
      <c r="V2272" s="71" t="s">
        <v>7142</v>
      </c>
      <c r="W2272" s="68"/>
      <c r="X2272" s="68"/>
      <c r="Y2272" s="73" t="s">
        <v>9142</v>
      </c>
      <c r="Z2272" s="68"/>
    </row>
    <row r="2273" spans="1:26" x14ac:dyDescent="0.25">
      <c r="A2273" s="66" t="s">
        <v>1865</v>
      </c>
      <c r="B2273" s="66" t="s">
        <v>3098</v>
      </c>
      <c r="C2273" s="77"/>
      <c r="D2273" s="78"/>
      <c r="E2273" s="79"/>
      <c r="F2273" s="80"/>
      <c r="G2273" s="77"/>
      <c r="H2273" s="76"/>
      <c r="I2273" s="81"/>
      <c r="J2273" s="81"/>
      <c r="K2273" s="36"/>
      <c r="L2273" s="82"/>
      <c r="M2273" s="82"/>
      <c r="N2273" s="83"/>
      <c r="O2273" s="68" t="s">
        <v>201</v>
      </c>
      <c r="P2273" s="70">
        <v>43975.843078703707</v>
      </c>
      <c r="Q2273" s="68" t="s">
        <v>4687</v>
      </c>
      <c r="R2273" s="68"/>
      <c r="S2273" s="68"/>
      <c r="T2273" s="68"/>
      <c r="U2273" s="70">
        <v>43975.843078703707</v>
      </c>
      <c r="V2273" s="71" t="s">
        <v>7143</v>
      </c>
      <c r="W2273" s="68"/>
      <c r="X2273" s="68"/>
      <c r="Y2273" s="73" t="s">
        <v>9143</v>
      </c>
      <c r="Z2273" s="68"/>
    </row>
    <row r="2274" spans="1:26" x14ac:dyDescent="0.25">
      <c r="A2274" s="66" t="s">
        <v>1865</v>
      </c>
      <c r="B2274" s="66" t="s">
        <v>2166</v>
      </c>
      <c r="C2274" s="77"/>
      <c r="D2274" s="78"/>
      <c r="E2274" s="79"/>
      <c r="F2274" s="80"/>
      <c r="G2274" s="77"/>
      <c r="H2274" s="76"/>
      <c r="I2274" s="81"/>
      <c r="J2274" s="81"/>
      <c r="K2274" s="36"/>
      <c r="L2274" s="82"/>
      <c r="M2274" s="82"/>
      <c r="N2274" s="83"/>
      <c r="O2274" s="68" t="s">
        <v>201</v>
      </c>
      <c r="P2274" s="70">
        <v>43975.843206018515</v>
      </c>
      <c r="Q2274" s="68" t="s">
        <v>3361</v>
      </c>
      <c r="R2274" s="68"/>
      <c r="S2274" s="68"/>
      <c r="T2274" s="68" t="s">
        <v>5220</v>
      </c>
      <c r="U2274" s="70">
        <v>43975.843206018515</v>
      </c>
      <c r="V2274" s="71" t="s">
        <v>7144</v>
      </c>
      <c r="W2274" s="68"/>
      <c r="X2274" s="68"/>
      <c r="Y2274" s="73" t="s">
        <v>9144</v>
      </c>
      <c r="Z2274" s="68"/>
    </row>
    <row r="2275" spans="1:26" x14ac:dyDescent="0.25">
      <c r="A2275" s="66" t="s">
        <v>1865</v>
      </c>
      <c r="B2275" s="66" t="s">
        <v>2167</v>
      </c>
      <c r="C2275" s="77"/>
      <c r="D2275" s="78"/>
      <c r="E2275" s="79"/>
      <c r="F2275" s="80"/>
      <c r="G2275" s="77"/>
      <c r="H2275" s="76"/>
      <c r="I2275" s="81"/>
      <c r="J2275" s="81"/>
      <c r="K2275" s="36"/>
      <c r="L2275" s="82"/>
      <c r="M2275" s="82"/>
      <c r="N2275" s="83"/>
      <c r="O2275" s="68" t="s">
        <v>201</v>
      </c>
      <c r="P2275" s="70">
        <v>43975.843298611115</v>
      </c>
      <c r="Q2275" s="68" t="s">
        <v>3362</v>
      </c>
      <c r="R2275" s="68"/>
      <c r="S2275" s="68"/>
      <c r="T2275" s="68"/>
      <c r="U2275" s="70">
        <v>43975.843298611115</v>
      </c>
      <c r="V2275" s="71" t="s">
        <v>7145</v>
      </c>
      <c r="W2275" s="68"/>
      <c r="X2275" s="68"/>
      <c r="Y2275" s="73" t="s">
        <v>9145</v>
      </c>
      <c r="Z2275" s="68"/>
    </row>
    <row r="2276" spans="1:26" x14ac:dyDescent="0.25">
      <c r="A2276" s="66" t="s">
        <v>1865</v>
      </c>
      <c r="B2276" s="66" t="s">
        <v>2168</v>
      </c>
      <c r="C2276" s="77"/>
      <c r="D2276" s="78"/>
      <c r="E2276" s="79"/>
      <c r="F2276" s="80"/>
      <c r="G2276" s="77"/>
      <c r="H2276" s="76"/>
      <c r="I2276" s="81"/>
      <c r="J2276" s="81"/>
      <c r="K2276" s="36"/>
      <c r="L2276" s="82"/>
      <c r="M2276" s="82"/>
      <c r="N2276" s="83"/>
      <c r="O2276" s="68" t="s">
        <v>201</v>
      </c>
      <c r="P2276" s="70">
        <v>43975.843553240738</v>
      </c>
      <c r="Q2276" s="68" t="s">
        <v>3363</v>
      </c>
      <c r="R2276" s="68"/>
      <c r="S2276" s="68"/>
      <c r="T2276" s="68"/>
      <c r="U2276" s="70">
        <v>43975.843553240738</v>
      </c>
      <c r="V2276" s="71" t="s">
        <v>7146</v>
      </c>
      <c r="W2276" s="68"/>
      <c r="X2276" s="68"/>
      <c r="Y2276" s="73" t="s">
        <v>9146</v>
      </c>
      <c r="Z2276" s="68"/>
    </row>
    <row r="2277" spans="1:26" x14ac:dyDescent="0.25">
      <c r="A2277" s="66" t="s">
        <v>1866</v>
      </c>
      <c r="B2277" s="66" t="s">
        <v>3099</v>
      </c>
      <c r="C2277" s="77"/>
      <c r="D2277" s="78"/>
      <c r="E2277" s="79"/>
      <c r="F2277" s="80"/>
      <c r="G2277" s="77"/>
      <c r="H2277" s="76"/>
      <c r="I2277" s="81"/>
      <c r="J2277" s="81"/>
      <c r="K2277" s="36"/>
      <c r="L2277" s="82"/>
      <c r="M2277" s="82"/>
      <c r="N2277" s="83"/>
      <c r="O2277" s="68" t="s">
        <v>201</v>
      </c>
      <c r="P2277" s="70">
        <v>43975.843553240738</v>
      </c>
      <c r="Q2277" s="68" t="s">
        <v>4688</v>
      </c>
      <c r="R2277" s="71" t="s">
        <v>5166</v>
      </c>
      <c r="S2277" s="68" t="s">
        <v>5206</v>
      </c>
      <c r="T2277" s="68"/>
      <c r="U2277" s="70">
        <v>43975.843553240738</v>
      </c>
      <c r="V2277" s="71" t="s">
        <v>7147</v>
      </c>
      <c r="W2277" s="68"/>
      <c r="X2277" s="68"/>
      <c r="Y2277" s="73" t="s">
        <v>9147</v>
      </c>
      <c r="Z2277" s="68"/>
    </row>
    <row r="2278" spans="1:26" x14ac:dyDescent="0.25">
      <c r="A2278" s="66" t="s">
        <v>1867</v>
      </c>
      <c r="B2278" s="66" t="s">
        <v>2365</v>
      </c>
      <c r="C2278" s="77"/>
      <c r="D2278" s="78"/>
      <c r="E2278" s="79"/>
      <c r="F2278" s="80"/>
      <c r="G2278" s="77"/>
      <c r="H2278" s="76"/>
      <c r="I2278" s="81"/>
      <c r="J2278" s="81"/>
      <c r="K2278" s="36"/>
      <c r="L2278" s="82"/>
      <c r="M2278" s="82"/>
      <c r="N2278" s="83"/>
      <c r="O2278" s="68" t="s">
        <v>201</v>
      </c>
      <c r="P2278" s="70">
        <v>43975.843553240738</v>
      </c>
      <c r="Q2278" s="68" t="s">
        <v>3622</v>
      </c>
      <c r="R2278" s="68"/>
      <c r="S2278" s="68"/>
      <c r="T2278" s="68"/>
      <c r="U2278" s="70">
        <v>43975.843553240738</v>
      </c>
      <c r="V2278" s="71" t="s">
        <v>7148</v>
      </c>
      <c r="W2278" s="68"/>
      <c r="X2278" s="68"/>
      <c r="Y2278" s="73" t="s">
        <v>9148</v>
      </c>
      <c r="Z2278" s="68"/>
    </row>
    <row r="2279" spans="1:26" x14ac:dyDescent="0.25">
      <c r="A2279" s="66" t="s">
        <v>1868</v>
      </c>
      <c r="B2279" s="66" t="s">
        <v>3100</v>
      </c>
      <c r="C2279" s="77"/>
      <c r="D2279" s="78"/>
      <c r="E2279" s="79"/>
      <c r="F2279" s="80"/>
      <c r="G2279" s="77"/>
      <c r="H2279" s="76"/>
      <c r="I2279" s="81"/>
      <c r="J2279" s="81"/>
      <c r="K2279" s="36"/>
      <c r="L2279" s="82"/>
      <c r="M2279" s="82"/>
      <c r="N2279" s="83"/>
      <c r="O2279" s="68" t="s">
        <v>201</v>
      </c>
      <c r="P2279" s="70">
        <v>43975.843553240738</v>
      </c>
      <c r="Q2279" s="68" t="s">
        <v>4689</v>
      </c>
      <c r="R2279" s="68"/>
      <c r="S2279" s="68"/>
      <c r="T2279" s="68"/>
      <c r="U2279" s="70">
        <v>43975.843553240738</v>
      </c>
      <c r="V2279" s="71" t="s">
        <v>7149</v>
      </c>
      <c r="W2279" s="68"/>
      <c r="X2279" s="68"/>
      <c r="Y2279" s="73" t="s">
        <v>9149</v>
      </c>
      <c r="Z2279" s="68"/>
    </row>
    <row r="2280" spans="1:26" x14ac:dyDescent="0.25">
      <c r="A2280" s="66" t="s">
        <v>1869</v>
      </c>
      <c r="B2280" s="66" t="s">
        <v>3101</v>
      </c>
      <c r="C2280" s="77"/>
      <c r="D2280" s="78"/>
      <c r="E2280" s="79"/>
      <c r="F2280" s="80"/>
      <c r="G2280" s="77"/>
      <c r="H2280" s="76"/>
      <c r="I2280" s="81"/>
      <c r="J2280" s="81"/>
      <c r="K2280" s="36"/>
      <c r="L2280" s="82"/>
      <c r="M2280" s="82"/>
      <c r="N2280" s="83"/>
      <c r="O2280" s="68" t="s">
        <v>202</v>
      </c>
      <c r="P2280" s="70">
        <v>43975.843553240738</v>
      </c>
      <c r="Q2280" s="68" t="s">
        <v>4690</v>
      </c>
      <c r="R2280" s="71" t="s">
        <v>5167</v>
      </c>
      <c r="S2280" s="68" t="s">
        <v>203</v>
      </c>
      <c r="T2280" s="68"/>
      <c r="U2280" s="70">
        <v>43975.843553240738</v>
      </c>
      <c r="V2280" s="71" t="s">
        <v>7150</v>
      </c>
      <c r="W2280" s="68"/>
      <c r="X2280" s="68"/>
      <c r="Y2280" s="73" t="s">
        <v>9150</v>
      </c>
      <c r="Z2280" s="73" t="s">
        <v>9590</v>
      </c>
    </row>
    <row r="2281" spans="1:26" x14ac:dyDescent="0.25">
      <c r="A2281" s="66" t="s">
        <v>1870</v>
      </c>
      <c r="B2281" s="66" t="s">
        <v>2404</v>
      </c>
      <c r="C2281" s="77"/>
      <c r="D2281" s="78"/>
      <c r="E2281" s="79"/>
      <c r="F2281" s="80"/>
      <c r="G2281" s="77"/>
      <c r="H2281" s="76"/>
      <c r="I2281" s="81"/>
      <c r="J2281" s="81"/>
      <c r="K2281" s="36"/>
      <c r="L2281" s="82"/>
      <c r="M2281" s="82"/>
      <c r="N2281" s="83"/>
      <c r="O2281" s="68" t="s">
        <v>201</v>
      </c>
      <c r="P2281" s="70">
        <v>43975.843553240738</v>
      </c>
      <c r="Q2281" s="68" t="s">
        <v>4691</v>
      </c>
      <c r="R2281" s="68"/>
      <c r="S2281" s="68"/>
      <c r="T2281" s="68"/>
      <c r="U2281" s="70">
        <v>43975.843553240738</v>
      </c>
      <c r="V2281" s="71" t="s">
        <v>7151</v>
      </c>
      <c r="W2281" s="68"/>
      <c r="X2281" s="68"/>
      <c r="Y2281" s="73" t="s">
        <v>9151</v>
      </c>
      <c r="Z2281" s="68"/>
    </row>
    <row r="2282" spans="1:26" x14ac:dyDescent="0.25">
      <c r="A2282" s="66" t="s">
        <v>1871</v>
      </c>
      <c r="B2282" s="66" t="s">
        <v>3102</v>
      </c>
      <c r="C2282" s="77"/>
      <c r="D2282" s="78"/>
      <c r="E2282" s="79"/>
      <c r="F2282" s="80"/>
      <c r="G2282" s="77"/>
      <c r="H2282" s="76"/>
      <c r="I2282" s="81"/>
      <c r="J2282" s="81"/>
      <c r="K2282" s="36"/>
      <c r="L2282" s="82"/>
      <c r="M2282" s="82"/>
      <c r="N2282" s="83"/>
      <c r="O2282" s="68" t="s">
        <v>201</v>
      </c>
      <c r="P2282" s="70">
        <v>43975.843553240738</v>
      </c>
      <c r="Q2282" s="68" t="s">
        <v>4692</v>
      </c>
      <c r="R2282" s="68"/>
      <c r="S2282" s="68"/>
      <c r="T2282" s="68" t="s">
        <v>5209</v>
      </c>
      <c r="U2282" s="70">
        <v>43975.843553240738</v>
      </c>
      <c r="V2282" s="71" t="s">
        <v>7152</v>
      </c>
      <c r="W2282" s="68"/>
      <c r="X2282" s="68"/>
      <c r="Y2282" s="73" t="s">
        <v>9152</v>
      </c>
      <c r="Z2282" s="68"/>
    </row>
    <row r="2283" spans="1:26" x14ac:dyDescent="0.25">
      <c r="A2283" s="66" t="s">
        <v>1872</v>
      </c>
      <c r="B2283" s="66" t="s">
        <v>3103</v>
      </c>
      <c r="C2283" s="77"/>
      <c r="D2283" s="78"/>
      <c r="E2283" s="79"/>
      <c r="F2283" s="80"/>
      <c r="G2283" s="77"/>
      <c r="H2283" s="76"/>
      <c r="I2283" s="81"/>
      <c r="J2283" s="81"/>
      <c r="K2283" s="36"/>
      <c r="L2283" s="82"/>
      <c r="M2283" s="82"/>
      <c r="N2283" s="83"/>
      <c r="O2283" s="68" t="s">
        <v>201</v>
      </c>
      <c r="P2283" s="70">
        <v>43975.843553240738</v>
      </c>
      <c r="Q2283" s="68" t="s">
        <v>4693</v>
      </c>
      <c r="R2283" s="68"/>
      <c r="S2283" s="68"/>
      <c r="T2283" s="68"/>
      <c r="U2283" s="70">
        <v>43975.843553240738</v>
      </c>
      <c r="V2283" s="71" t="s">
        <v>7153</v>
      </c>
      <c r="W2283" s="68"/>
      <c r="X2283" s="68"/>
      <c r="Y2283" s="73" t="s">
        <v>9153</v>
      </c>
      <c r="Z2283" s="68"/>
    </row>
    <row r="2284" spans="1:26" x14ac:dyDescent="0.25">
      <c r="A2284" s="66" t="s">
        <v>1873</v>
      </c>
      <c r="B2284" s="66" t="s">
        <v>1873</v>
      </c>
      <c r="C2284" s="77"/>
      <c r="D2284" s="78"/>
      <c r="E2284" s="79"/>
      <c r="F2284" s="80"/>
      <c r="G2284" s="77"/>
      <c r="H2284" s="76"/>
      <c r="I2284" s="81"/>
      <c r="J2284" s="81"/>
      <c r="K2284" s="36"/>
      <c r="L2284" s="82"/>
      <c r="M2284" s="82"/>
      <c r="N2284" s="83"/>
      <c r="O2284" s="68" t="s">
        <v>186</v>
      </c>
      <c r="P2284" s="70">
        <v>43975.843564814815</v>
      </c>
      <c r="Q2284" s="68" t="s">
        <v>4694</v>
      </c>
      <c r="R2284" s="68"/>
      <c r="S2284" s="68"/>
      <c r="T2284" s="68"/>
      <c r="U2284" s="70">
        <v>43975.843564814815</v>
      </c>
      <c r="V2284" s="71" t="s">
        <v>7154</v>
      </c>
      <c r="W2284" s="68"/>
      <c r="X2284" s="68"/>
      <c r="Y2284" s="73" t="s">
        <v>9154</v>
      </c>
      <c r="Z2284" s="68"/>
    </row>
    <row r="2285" spans="1:26" x14ac:dyDescent="0.25">
      <c r="A2285" s="66" t="s">
        <v>1874</v>
      </c>
      <c r="B2285" s="66" t="s">
        <v>2017</v>
      </c>
      <c r="C2285" s="77"/>
      <c r="D2285" s="78"/>
      <c r="E2285" s="79"/>
      <c r="F2285" s="80"/>
      <c r="G2285" s="77"/>
      <c r="H2285" s="76"/>
      <c r="I2285" s="81"/>
      <c r="J2285" s="81"/>
      <c r="K2285" s="36"/>
      <c r="L2285" s="82"/>
      <c r="M2285" s="82"/>
      <c r="N2285" s="83"/>
      <c r="O2285" s="68" t="s">
        <v>201</v>
      </c>
      <c r="P2285" s="70">
        <v>43975.843564814815</v>
      </c>
      <c r="Q2285" s="68" t="s">
        <v>3705</v>
      </c>
      <c r="R2285" s="68"/>
      <c r="S2285" s="68"/>
      <c r="T2285" s="68"/>
      <c r="U2285" s="70">
        <v>43975.843564814815</v>
      </c>
      <c r="V2285" s="71" t="s">
        <v>7155</v>
      </c>
      <c r="W2285" s="68"/>
      <c r="X2285" s="68"/>
      <c r="Y2285" s="73" t="s">
        <v>9155</v>
      </c>
      <c r="Z2285" s="68"/>
    </row>
    <row r="2286" spans="1:26" x14ac:dyDescent="0.25">
      <c r="A2286" s="66" t="s">
        <v>1875</v>
      </c>
      <c r="B2286" s="66" t="s">
        <v>2964</v>
      </c>
      <c r="C2286" s="77"/>
      <c r="D2286" s="78"/>
      <c r="E2286" s="79"/>
      <c r="F2286" s="80"/>
      <c r="G2286" s="77"/>
      <c r="H2286" s="76"/>
      <c r="I2286" s="81"/>
      <c r="J2286" s="81"/>
      <c r="K2286" s="36"/>
      <c r="L2286" s="82"/>
      <c r="M2286" s="82"/>
      <c r="N2286" s="83"/>
      <c r="O2286" s="68" t="s">
        <v>201</v>
      </c>
      <c r="P2286" s="70">
        <v>43975.843564814815</v>
      </c>
      <c r="Q2286" s="68" t="s">
        <v>4464</v>
      </c>
      <c r="R2286" s="68"/>
      <c r="S2286" s="68"/>
      <c r="T2286" s="68"/>
      <c r="U2286" s="70">
        <v>43975.843564814815</v>
      </c>
      <c r="V2286" s="71" t="s">
        <v>7156</v>
      </c>
      <c r="W2286" s="68"/>
      <c r="X2286" s="68"/>
      <c r="Y2286" s="73" t="s">
        <v>9156</v>
      </c>
      <c r="Z2286" s="68"/>
    </row>
    <row r="2287" spans="1:26" x14ac:dyDescent="0.25">
      <c r="A2287" s="66" t="s">
        <v>1876</v>
      </c>
      <c r="B2287" s="66" t="s">
        <v>3104</v>
      </c>
      <c r="C2287" s="77"/>
      <c r="D2287" s="78"/>
      <c r="E2287" s="79"/>
      <c r="F2287" s="80"/>
      <c r="G2287" s="77"/>
      <c r="H2287" s="76"/>
      <c r="I2287" s="81"/>
      <c r="J2287" s="81"/>
      <c r="K2287" s="36"/>
      <c r="L2287" s="82"/>
      <c r="M2287" s="82"/>
      <c r="N2287" s="83"/>
      <c r="O2287" s="68" t="s">
        <v>201</v>
      </c>
      <c r="P2287" s="70">
        <v>43975.843530092592</v>
      </c>
      <c r="Q2287" s="68" t="s">
        <v>4695</v>
      </c>
      <c r="R2287" s="68"/>
      <c r="S2287" s="68"/>
      <c r="T2287" s="68"/>
      <c r="U2287" s="70">
        <v>43975.843530092592</v>
      </c>
      <c r="V2287" s="71" t="s">
        <v>7157</v>
      </c>
      <c r="W2287" s="68"/>
      <c r="X2287" s="68"/>
      <c r="Y2287" s="73" t="s">
        <v>9157</v>
      </c>
      <c r="Z2287" s="68"/>
    </row>
    <row r="2288" spans="1:26" x14ac:dyDescent="0.25">
      <c r="A2288" s="66" t="s">
        <v>1876</v>
      </c>
      <c r="B2288" s="66" t="s">
        <v>2801</v>
      </c>
      <c r="C2288" s="77"/>
      <c r="D2288" s="78"/>
      <c r="E2288" s="79"/>
      <c r="F2288" s="80"/>
      <c r="G2288" s="77"/>
      <c r="H2288" s="76"/>
      <c r="I2288" s="81"/>
      <c r="J2288" s="81"/>
      <c r="K2288" s="36"/>
      <c r="L2288" s="82"/>
      <c r="M2288" s="82"/>
      <c r="N2288" s="83"/>
      <c r="O2288" s="68" t="s">
        <v>201</v>
      </c>
      <c r="P2288" s="70">
        <v>43975.843564814815</v>
      </c>
      <c r="Q2288" s="68" t="s">
        <v>4249</v>
      </c>
      <c r="R2288" s="68"/>
      <c r="S2288" s="68"/>
      <c r="T2288" s="68" t="s">
        <v>5269</v>
      </c>
      <c r="U2288" s="70">
        <v>43975.843564814815</v>
      </c>
      <c r="V2288" s="71" t="s">
        <v>7158</v>
      </c>
      <c r="W2288" s="68"/>
      <c r="X2288" s="68"/>
      <c r="Y2288" s="73" t="s">
        <v>9158</v>
      </c>
      <c r="Z2288" s="68"/>
    </row>
    <row r="2289" spans="1:26" x14ac:dyDescent="0.25">
      <c r="A2289" s="66" t="s">
        <v>1877</v>
      </c>
      <c r="B2289" s="66" t="s">
        <v>2021</v>
      </c>
      <c r="C2289" s="77"/>
      <c r="D2289" s="78"/>
      <c r="E2289" s="79"/>
      <c r="F2289" s="80"/>
      <c r="G2289" s="77"/>
      <c r="H2289" s="76"/>
      <c r="I2289" s="81"/>
      <c r="J2289" s="81"/>
      <c r="K2289" s="36"/>
      <c r="L2289" s="82"/>
      <c r="M2289" s="82"/>
      <c r="N2289" s="83"/>
      <c r="O2289" s="68" t="s">
        <v>201</v>
      </c>
      <c r="P2289" s="70">
        <v>43975.843564814815</v>
      </c>
      <c r="Q2289" s="68" t="s">
        <v>3207</v>
      </c>
      <c r="R2289" s="68"/>
      <c r="S2289" s="68"/>
      <c r="T2289" s="68" t="s">
        <v>5209</v>
      </c>
      <c r="U2289" s="70">
        <v>43975.843564814815</v>
      </c>
      <c r="V2289" s="71" t="s">
        <v>7159</v>
      </c>
      <c r="W2289" s="68"/>
      <c r="X2289" s="68"/>
      <c r="Y2289" s="73" t="s">
        <v>9159</v>
      </c>
      <c r="Z2289" s="68"/>
    </row>
    <row r="2290" spans="1:26" x14ac:dyDescent="0.25">
      <c r="A2290" s="66" t="s">
        <v>1878</v>
      </c>
      <c r="B2290" s="66" t="s">
        <v>1878</v>
      </c>
      <c r="C2290" s="77"/>
      <c r="D2290" s="78"/>
      <c r="E2290" s="79"/>
      <c r="F2290" s="80"/>
      <c r="G2290" s="77"/>
      <c r="H2290" s="76"/>
      <c r="I2290" s="81"/>
      <c r="J2290" s="81"/>
      <c r="K2290" s="36"/>
      <c r="L2290" s="82"/>
      <c r="M2290" s="82"/>
      <c r="N2290" s="83"/>
      <c r="O2290" s="68" t="s">
        <v>186</v>
      </c>
      <c r="P2290" s="70">
        <v>43975.843564814815</v>
      </c>
      <c r="Q2290" s="68" t="s">
        <v>4696</v>
      </c>
      <c r="R2290" s="68"/>
      <c r="S2290" s="68"/>
      <c r="T2290" s="68"/>
      <c r="U2290" s="70">
        <v>43975.843564814815</v>
      </c>
      <c r="V2290" s="71" t="s">
        <v>7160</v>
      </c>
      <c r="W2290" s="68"/>
      <c r="X2290" s="68"/>
      <c r="Y2290" s="73" t="s">
        <v>9160</v>
      </c>
      <c r="Z2290" s="68"/>
    </row>
    <row r="2291" spans="1:26" x14ac:dyDescent="0.25">
      <c r="A2291" s="66" t="s">
        <v>1879</v>
      </c>
      <c r="B2291" s="66" t="s">
        <v>3105</v>
      </c>
      <c r="C2291" s="77"/>
      <c r="D2291" s="78"/>
      <c r="E2291" s="79"/>
      <c r="F2291" s="80"/>
      <c r="G2291" s="77"/>
      <c r="H2291" s="76"/>
      <c r="I2291" s="81"/>
      <c r="J2291" s="81"/>
      <c r="K2291" s="36"/>
      <c r="L2291" s="82"/>
      <c r="M2291" s="82"/>
      <c r="N2291" s="83"/>
      <c r="O2291" s="68" t="s">
        <v>201</v>
      </c>
      <c r="P2291" s="70">
        <v>43975.843564814815</v>
      </c>
      <c r="Q2291" s="68" t="s">
        <v>4697</v>
      </c>
      <c r="R2291" s="68"/>
      <c r="S2291" s="68"/>
      <c r="T2291" s="68"/>
      <c r="U2291" s="70">
        <v>43975.843564814815</v>
      </c>
      <c r="V2291" s="71" t="s">
        <v>7161</v>
      </c>
      <c r="W2291" s="68"/>
      <c r="X2291" s="68"/>
      <c r="Y2291" s="73" t="s">
        <v>9161</v>
      </c>
      <c r="Z2291" s="68"/>
    </row>
    <row r="2292" spans="1:26" x14ac:dyDescent="0.25">
      <c r="A2292" s="66" t="s">
        <v>1880</v>
      </c>
      <c r="B2292" s="66" t="s">
        <v>1880</v>
      </c>
      <c r="C2292" s="77"/>
      <c r="D2292" s="78"/>
      <c r="E2292" s="79"/>
      <c r="F2292" s="80"/>
      <c r="G2292" s="77"/>
      <c r="H2292" s="76"/>
      <c r="I2292" s="81"/>
      <c r="J2292" s="81"/>
      <c r="K2292" s="36"/>
      <c r="L2292" s="82"/>
      <c r="M2292" s="82"/>
      <c r="N2292" s="83"/>
      <c r="O2292" s="68" t="s">
        <v>186</v>
      </c>
      <c r="P2292" s="70">
        <v>43975.843564814815</v>
      </c>
      <c r="Q2292" s="68" t="s">
        <v>4698</v>
      </c>
      <c r="R2292" s="71" t="s">
        <v>5168</v>
      </c>
      <c r="S2292" s="68" t="s">
        <v>203</v>
      </c>
      <c r="T2292" s="68"/>
      <c r="U2292" s="70">
        <v>43975.843564814815</v>
      </c>
      <c r="V2292" s="71" t="s">
        <v>7162</v>
      </c>
      <c r="W2292" s="68"/>
      <c r="X2292" s="68"/>
      <c r="Y2292" s="73" t="s">
        <v>9162</v>
      </c>
      <c r="Z2292" s="68"/>
    </row>
    <row r="2293" spans="1:26" x14ac:dyDescent="0.25">
      <c r="A2293" s="66" t="s">
        <v>1881</v>
      </c>
      <c r="B2293" s="66" t="s">
        <v>3106</v>
      </c>
      <c r="C2293" s="77"/>
      <c r="D2293" s="78"/>
      <c r="E2293" s="79"/>
      <c r="F2293" s="80"/>
      <c r="G2293" s="77"/>
      <c r="H2293" s="76"/>
      <c r="I2293" s="81"/>
      <c r="J2293" s="81"/>
      <c r="K2293" s="36"/>
      <c r="L2293" s="82"/>
      <c r="M2293" s="82"/>
      <c r="N2293" s="83"/>
      <c r="O2293" s="68" t="s">
        <v>201</v>
      </c>
      <c r="P2293" s="70">
        <v>43975.843564814815</v>
      </c>
      <c r="Q2293" s="68" t="s">
        <v>4699</v>
      </c>
      <c r="R2293" s="68"/>
      <c r="S2293" s="68"/>
      <c r="T2293" s="68"/>
      <c r="U2293" s="70">
        <v>43975.843564814815</v>
      </c>
      <c r="V2293" s="71" t="s">
        <v>7163</v>
      </c>
      <c r="W2293" s="68"/>
      <c r="X2293" s="68"/>
      <c r="Y2293" s="73" t="s">
        <v>9163</v>
      </c>
      <c r="Z2293" s="68"/>
    </row>
    <row r="2294" spans="1:26" x14ac:dyDescent="0.25">
      <c r="A2294" s="66" t="s">
        <v>1882</v>
      </c>
      <c r="B2294" s="66" t="s">
        <v>2935</v>
      </c>
      <c r="C2294" s="77"/>
      <c r="D2294" s="78"/>
      <c r="E2294" s="79"/>
      <c r="F2294" s="80"/>
      <c r="G2294" s="77"/>
      <c r="H2294" s="76"/>
      <c r="I2294" s="81"/>
      <c r="J2294" s="81"/>
      <c r="K2294" s="36"/>
      <c r="L2294" s="82"/>
      <c r="M2294" s="82"/>
      <c r="N2294" s="83"/>
      <c r="O2294" s="68" t="s">
        <v>201</v>
      </c>
      <c r="P2294" s="70">
        <v>43975.843368055554</v>
      </c>
      <c r="Q2294" s="68" t="s">
        <v>4700</v>
      </c>
      <c r="R2294" s="68"/>
      <c r="S2294" s="68"/>
      <c r="T2294" s="68"/>
      <c r="U2294" s="70">
        <v>43975.843368055554</v>
      </c>
      <c r="V2294" s="71" t="s">
        <v>7164</v>
      </c>
      <c r="W2294" s="68"/>
      <c r="X2294" s="68"/>
      <c r="Y2294" s="73" t="s">
        <v>9164</v>
      </c>
      <c r="Z2294" s="68"/>
    </row>
    <row r="2295" spans="1:26" x14ac:dyDescent="0.25">
      <c r="A2295" s="66" t="s">
        <v>1882</v>
      </c>
      <c r="B2295" s="66" t="s">
        <v>3107</v>
      </c>
      <c r="C2295" s="77"/>
      <c r="D2295" s="78"/>
      <c r="E2295" s="79"/>
      <c r="F2295" s="80"/>
      <c r="G2295" s="77"/>
      <c r="H2295" s="76"/>
      <c r="I2295" s="81"/>
      <c r="J2295" s="81"/>
      <c r="K2295" s="36"/>
      <c r="L2295" s="82"/>
      <c r="M2295" s="82"/>
      <c r="N2295" s="83"/>
      <c r="O2295" s="68" t="s">
        <v>201</v>
      </c>
      <c r="P2295" s="70">
        <v>43975.843541666669</v>
      </c>
      <c r="Q2295" s="68" t="s">
        <v>4701</v>
      </c>
      <c r="R2295" s="68"/>
      <c r="S2295" s="68"/>
      <c r="T2295" s="68"/>
      <c r="U2295" s="70">
        <v>43975.843541666669</v>
      </c>
      <c r="V2295" s="71" t="s">
        <v>7165</v>
      </c>
      <c r="W2295" s="68"/>
      <c r="X2295" s="68"/>
      <c r="Y2295" s="73" t="s">
        <v>9165</v>
      </c>
      <c r="Z2295" s="68"/>
    </row>
    <row r="2296" spans="1:26" x14ac:dyDescent="0.25">
      <c r="A2296" s="66" t="s">
        <v>1732</v>
      </c>
      <c r="B2296" s="66" t="s">
        <v>1983</v>
      </c>
      <c r="C2296" s="77"/>
      <c r="D2296" s="78"/>
      <c r="E2296" s="79"/>
      <c r="F2296" s="80"/>
      <c r="G2296" s="77"/>
      <c r="H2296" s="76"/>
      <c r="I2296" s="81"/>
      <c r="J2296" s="81"/>
      <c r="K2296" s="36"/>
      <c r="L2296" s="82"/>
      <c r="M2296" s="82"/>
      <c r="N2296" s="83"/>
      <c r="O2296" s="68" t="s">
        <v>201</v>
      </c>
      <c r="P2296" s="70">
        <v>43975.842847222222</v>
      </c>
      <c r="Q2296" s="68" t="s">
        <v>4555</v>
      </c>
      <c r="R2296" s="68"/>
      <c r="S2296" s="68"/>
      <c r="T2296" s="68"/>
      <c r="U2296" s="70">
        <v>43975.842847222222</v>
      </c>
      <c r="V2296" s="71" t="s">
        <v>6969</v>
      </c>
      <c r="W2296" s="68"/>
      <c r="X2296" s="68"/>
      <c r="Y2296" s="73" t="s">
        <v>8969</v>
      </c>
      <c r="Z2296" s="68"/>
    </row>
    <row r="2297" spans="1:26" x14ac:dyDescent="0.25">
      <c r="A2297" s="66" t="s">
        <v>1882</v>
      </c>
      <c r="B2297" s="66" t="s">
        <v>1983</v>
      </c>
      <c r="C2297" s="77"/>
      <c r="D2297" s="78"/>
      <c r="E2297" s="79"/>
      <c r="F2297" s="80"/>
      <c r="G2297" s="77"/>
      <c r="H2297" s="76"/>
      <c r="I2297" s="81"/>
      <c r="J2297" s="81"/>
      <c r="K2297" s="36"/>
      <c r="L2297" s="82"/>
      <c r="M2297" s="82"/>
      <c r="N2297" s="83"/>
      <c r="O2297" s="68" t="s">
        <v>201</v>
      </c>
      <c r="P2297" s="70">
        <v>43975.843564814815</v>
      </c>
      <c r="Q2297" s="68" t="s">
        <v>3922</v>
      </c>
      <c r="R2297" s="68"/>
      <c r="S2297" s="68"/>
      <c r="T2297" s="68"/>
      <c r="U2297" s="70">
        <v>43975.843564814815</v>
      </c>
      <c r="V2297" s="71" t="s">
        <v>7166</v>
      </c>
      <c r="W2297" s="68"/>
      <c r="X2297" s="68"/>
      <c r="Y2297" s="73" t="s">
        <v>9166</v>
      </c>
      <c r="Z2297" s="68"/>
    </row>
    <row r="2298" spans="1:26" x14ac:dyDescent="0.25">
      <c r="A2298" s="66" t="s">
        <v>1882</v>
      </c>
      <c r="B2298" s="66" t="s">
        <v>2200</v>
      </c>
      <c r="C2298" s="77"/>
      <c r="D2298" s="78"/>
      <c r="E2298" s="79"/>
      <c r="F2298" s="80"/>
      <c r="G2298" s="77"/>
      <c r="H2298" s="76"/>
      <c r="I2298" s="81"/>
      <c r="J2298" s="81"/>
      <c r="K2298" s="36"/>
      <c r="L2298" s="82"/>
      <c r="M2298" s="82"/>
      <c r="N2298" s="83"/>
      <c r="O2298" s="68" t="s">
        <v>201</v>
      </c>
      <c r="P2298" s="70">
        <v>43975.843564814815</v>
      </c>
      <c r="Q2298" s="68" t="s">
        <v>3922</v>
      </c>
      <c r="R2298" s="68"/>
      <c r="S2298" s="68"/>
      <c r="T2298" s="68"/>
      <c r="U2298" s="70">
        <v>43975.843564814815</v>
      </c>
      <c r="V2298" s="71" t="s">
        <v>7166</v>
      </c>
      <c r="W2298" s="68"/>
      <c r="X2298" s="68"/>
      <c r="Y2298" s="73" t="s">
        <v>9166</v>
      </c>
      <c r="Z2298" s="68"/>
    </row>
    <row r="2299" spans="1:26" x14ac:dyDescent="0.25">
      <c r="A2299" s="66" t="s">
        <v>1883</v>
      </c>
      <c r="B2299" s="66" t="s">
        <v>3108</v>
      </c>
      <c r="C2299" s="77"/>
      <c r="D2299" s="78"/>
      <c r="E2299" s="79"/>
      <c r="F2299" s="80"/>
      <c r="G2299" s="77"/>
      <c r="H2299" s="76"/>
      <c r="I2299" s="81"/>
      <c r="J2299" s="81"/>
      <c r="K2299" s="36"/>
      <c r="L2299" s="82"/>
      <c r="M2299" s="82"/>
      <c r="N2299" s="83"/>
      <c r="O2299" s="68" t="s">
        <v>201</v>
      </c>
      <c r="P2299" s="70">
        <v>43975.843564814815</v>
      </c>
      <c r="Q2299" s="68" t="s">
        <v>4702</v>
      </c>
      <c r="R2299" s="68"/>
      <c r="S2299" s="68"/>
      <c r="T2299" s="68" t="s">
        <v>5282</v>
      </c>
      <c r="U2299" s="70">
        <v>43975.843564814815</v>
      </c>
      <c r="V2299" s="71" t="s">
        <v>7167</v>
      </c>
      <c r="W2299" s="68"/>
      <c r="X2299" s="68"/>
      <c r="Y2299" s="73" t="s">
        <v>9167</v>
      </c>
      <c r="Z2299" s="68"/>
    </row>
    <row r="2300" spans="1:26" x14ac:dyDescent="0.25">
      <c r="A2300" s="66" t="s">
        <v>1884</v>
      </c>
      <c r="B2300" s="66" t="s">
        <v>1884</v>
      </c>
      <c r="C2300" s="77"/>
      <c r="D2300" s="78"/>
      <c r="E2300" s="79"/>
      <c r="F2300" s="80"/>
      <c r="G2300" s="77"/>
      <c r="H2300" s="76"/>
      <c r="I2300" s="81"/>
      <c r="J2300" s="81"/>
      <c r="K2300" s="36"/>
      <c r="L2300" s="82"/>
      <c r="M2300" s="82"/>
      <c r="N2300" s="83"/>
      <c r="O2300" s="68" t="s">
        <v>186</v>
      </c>
      <c r="P2300" s="70">
        <v>43975.842974537038</v>
      </c>
      <c r="Q2300" s="68" t="s">
        <v>4703</v>
      </c>
      <c r="R2300" s="71" t="s">
        <v>5169</v>
      </c>
      <c r="S2300" s="68" t="s">
        <v>203</v>
      </c>
      <c r="T2300" s="68"/>
      <c r="U2300" s="70">
        <v>43975.842974537038</v>
      </c>
      <c r="V2300" s="71" t="s">
        <v>7168</v>
      </c>
      <c r="W2300" s="68"/>
      <c r="X2300" s="68"/>
      <c r="Y2300" s="73" t="s">
        <v>9168</v>
      </c>
      <c r="Z2300" s="68"/>
    </row>
    <row r="2301" spans="1:26" x14ac:dyDescent="0.25">
      <c r="A2301" s="66" t="s">
        <v>1884</v>
      </c>
      <c r="B2301" s="66" t="s">
        <v>1884</v>
      </c>
      <c r="C2301" s="77"/>
      <c r="D2301" s="78"/>
      <c r="E2301" s="79"/>
      <c r="F2301" s="80"/>
      <c r="G2301" s="77"/>
      <c r="H2301" s="76"/>
      <c r="I2301" s="81"/>
      <c r="J2301" s="81"/>
      <c r="K2301" s="36"/>
      <c r="L2301" s="82"/>
      <c r="M2301" s="82"/>
      <c r="N2301" s="83"/>
      <c r="O2301" s="68" t="s">
        <v>186</v>
      </c>
      <c r="P2301" s="70">
        <v>43975.843564814815</v>
      </c>
      <c r="Q2301" s="68" t="s">
        <v>4704</v>
      </c>
      <c r="R2301" s="68"/>
      <c r="S2301" s="68"/>
      <c r="T2301" s="68"/>
      <c r="U2301" s="70">
        <v>43975.843564814815</v>
      </c>
      <c r="V2301" s="71" t="s">
        <v>7169</v>
      </c>
      <c r="W2301" s="68"/>
      <c r="X2301" s="68"/>
      <c r="Y2301" s="73" t="s">
        <v>9169</v>
      </c>
      <c r="Z2301" s="73" t="s">
        <v>9168</v>
      </c>
    </row>
    <row r="2302" spans="1:26" x14ac:dyDescent="0.25">
      <c r="A2302" s="66" t="s">
        <v>1885</v>
      </c>
      <c r="B2302" s="66" t="s">
        <v>1885</v>
      </c>
      <c r="C2302" s="77"/>
      <c r="D2302" s="78"/>
      <c r="E2302" s="79"/>
      <c r="F2302" s="80"/>
      <c r="G2302" s="77"/>
      <c r="H2302" s="76"/>
      <c r="I2302" s="81"/>
      <c r="J2302" s="81"/>
      <c r="K2302" s="36"/>
      <c r="L2302" s="82"/>
      <c r="M2302" s="82"/>
      <c r="N2302" s="83"/>
      <c r="O2302" s="68" t="s">
        <v>186</v>
      </c>
      <c r="P2302" s="70">
        <v>43975.843564814815</v>
      </c>
      <c r="Q2302" s="68" t="s">
        <v>4705</v>
      </c>
      <c r="R2302" s="71" t="s">
        <v>5170</v>
      </c>
      <c r="S2302" s="68" t="s">
        <v>203</v>
      </c>
      <c r="T2302" s="68"/>
      <c r="U2302" s="70">
        <v>43975.843564814815</v>
      </c>
      <c r="V2302" s="71" t="s">
        <v>7170</v>
      </c>
      <c r="W2302" s="68"/>
      <c r="X2302" s="68"/>
      <c r="Y2302" s="73" t="s">
        <v>9170</v>
      </c>
      <c r="Z2302" s="68"/>
    </row>
    <row r="2303" spans="1:26" x14ac:dyDescent="0.25">
      <c r="A2303" s="66" t="s">
        <v>1886</v>
      </c>
      <c r="B2303" s="66" t="s">
        <v>3109</v>
      </c>
      <c r="C2303" s="77"/>
      <c r="D2303" s="78"/>
      <c r="E2303" s="79"/>
      <c r="F2303" s="80"/>
      <c r="G2303" s="77"/>
      <c r="H2303" s="76"/>
      <c r="I2303" s="81"/>
      <c r="J2303" s="81"/>
      <c r="K2303" s="36"/>
      <c r="L2303" s="82"/>
      <c r="M2303" s="82"/>
      <c r="N2303" s="83"/>
      <c r="O2303" s="68" t="s">
        <v>201</v>
      </c>
      <c r="P2303" s="70">
        <v>43975.843564814815</v>
      </c>
      <c r="Q2303" s="68" t="s">
        <v>4706</v>
      </c>
      <c r="R2303" s="68"/>
      <c r="S2303" s="68"/>
      <c r="T2303" s="68"/>
      <c r="U2303" s="70">
        <v>43975.843564814815</v>
      </c>
      <c r="V2303" s="71" t="s">
        <v>7171</v>
      </c>
      <c r="W2303" s="68"/>
      <c r="X2303" s="68"/>
      <c r="Y2303" s="73" t="s">
        <v>9171</v>
      </c>
      <c r="Z2303" s="68"/>
    </row>
    <row r="2304" spans="1:26" x14ac:dyDescent="0.25">
      <c r="A2304" s="66" t="s">
        <v>1887</v>
      </c>
      <c r="B2304" s="66" t="s">
        <v>1887</v>
      </c>
      <c r="C2304" s="77"/>
      <c r="D2304" s="78"/>
      <c r="E2304" s="79"/>
      <c r="F2304" s="80"/>
      <c r="G2304" s="77"/>
      <c r="H2304" s="76"/>
      <c r="I2304" s="81"/>
      <c r="J2304" s="81"/>
      <c r="K2304" s="36"/>
      <c r="L2304" s="82"/>
      <c r="M2304" s="82"/>
      <c r="N2304" s="83"/>
      <c r="O2304" s="68" t="s">
        <v>186</v>
      </c>
      <c r="P2304" s="70">
        <v>43975.843124999999</v>
      </c>
      <c r="Q2304" s="68" t="s">
        <v>4707</v>
      </c>
      <c r="R2304" s="68"/>
      <c r="S2304" s="68"/>
      <c r="T2304" s="68"/>
      <c r="U2304" s="70">
        <v>43975.843124999999</v>
      </c>
      <c r="V2304" s="71" t="s">
        <v>7172</v>
      </c>
      <c r="W2304" s="68"/>
      <c r="X2304" s="68"/>
      <c r="Y2304" s="73" t="s">
        <v>9172</v>
      </c>
      <c r="Z2304" s="68"/>
    </row>
    <row r="2305" spans="1:26" x14ac:dyDescent="0.25">
      <c r="A2305" s="66" t="s">
        <v>1888</v>
      </c>
      <c r="B2305" s="66" t="s">
        <v>1887</v>
      </c>
      <c r="C2305" s="77"/>
      <c r="D2305" s="78"/>
      <c r="E2305" s="79"/>
      <c r="F2305" s="80"/>
      <c r="G2305" s="77"/>
      <c r="H2305" s="76"/>
      <c r="I2305" s="81"/>
      <c r="J2305" s="81"/>
      <c r="K2305" s="36"/>
      <c r="L2305" s="82"/>
      <c r="M2305" s="82"/>
      <c r="N2305" s="83"/>
      <c r="O2305" s="68" t="s">
        <v>201</v>
      </c>
      <c r="P2305" s="70">
        <v>43975.843564814815</v>
      </c>
      <c r="Q2305" s="68" t="s">
        <v>4383</v>
      </c>
      <c r="R2305" s="68"/>
      <c r="S2305" s="68"/>
      <c r="T2305" s="68"/>
      <c r="U2305" s="70">
        <v>43975.843564814815</v>
      </c>
      <c r="V2305" s="71" t="s">
        <v>7173</v>
      </c>
      <c r="W2305" s="68"/>
      <c r="X2305" s="68"/>
      <c r="Y2305" s="73" t="s">
        <v>9173</v>
      </c>
      <c r="Z2305" s="68"/>
    </row>
    <row r="2306" spans="1:26" x14ac:dyDescent="0.25">
      <c r="A2306" s="66" t="s">
        <v>1889</v>
      </c>
      <c r="B2306" s="66" t="s">
        <v>3110</v>
      </c>
      <c r="C2306" s="77"/>
      <c r="D2306" s="78"/>
      <c r="E2306" s="79"/>
      <c r="F2306" s="80"/>
      <c r="G2306" s="77"/>
      <c r="H2306" s="76"/>
      <c r="I2306" s="81"/>
      <c r="J2306" s="81"/>
      <c r="K2306" s="36"/>
      <c r="L2306" s="82"/>
      <c r="M2306" s="82"/>
      <c r="N2306" s="83"/>
      <c r="O2306" s="68" t="s">
        <v>202</v>
      </c>
      <c r="P2306" s="70">
        <v>43975.843564814815</v>
      </c>
      <c r="Q2306" s="68" t="s">
        <v>4708</v>
      </c>
      <c r="R2306" s="68"/>
      <c r="S2306" s="68"/>
      <c r="T2306" s="68"/>
      <c r="U2306" s="70">
        <v>43975.843564814815</v>
      </c>
      <c r="V2306" s="71" t="s">
        <v>7174</v>
      </c>
      <c r="W2306" s="68"/>
      <c r="X2306" s="68"/>
      <c r="Y2306" s="73" t="s">
        <v>9174</v>
      </c>
      <c r="Z2306" s="73" t="s">
        <v>9591</v>
      </c>
    </row>
    <row r="2307" spans="1:26" x14ac:dyDescent="0.25">
      <c r="A2307" s="66" t="s">
        <v>1890</v>
      </c>
      <c r="B2307" s="66" t="s">
        <v>1890</v>
      </c>
      <c r="C2307" s="77"/>
      <c r="D2307" s="78"/>
      <c r="E2307" s="79"/>
      <c r="F2307" s="80"/>
      <c r="G2307" s="77"/>
      <c r="H2307" s="76"/>
      <c r="I2307" s="81"/>
      <c r="J2307" s="81"/>
      <c r="K2307" s="36"/>
      <c r="L2307" s="82"/>
      <c r="M2307" s="82"/>
      <c r="N2307" s="83"/>
      <c r="O2307" s="68" t="s">
        <v>186</v>
      </c>
      <c r="P2307" s="70">
        <v>43975.843564814815</v>
      </c>
      <c r="Q2307" s="68" t="s">
        <v>4709</v>
      </c>
      <c r="R2307" s="71" t="s">
        <v>5171</v>
      </c>
      <c r="S2307" s="68" t="s">
        <v>203</v>
      </c>
      <c r="T2307" s="68" t="s">
        <v>5307</v>
      </c>
      <c r="U2307" s="70">
        <v>43975.843564814815</v>
      </c>
      <c r="V2307" s="71" t="s">
        <v>7175</v>
      </c>
      <c r="W2307" s="68"/>
      <c r="X2307" s="68"/>
      <c r="Y2307" s="73" t="s">
        <v>9175</v>
      </c>
      <c r="Z2307" s="68"/>
    </row>
    <row r="2308" spans="1:26" x14ac:dyDescent="0.25">
      <c r="A2308" s="66" t="s">
        <v>1891</v>
      </c>
      <c r="B2308" s="66" t="s">
        <v>2021</v>
      </c>
      <c r="C2308" s="77"/>
      <c r="D2308" s="78"/>
      <c r="E2308" s="79"/>
      <c r="F2308" s="80"/>
      <c r="G2308" s="77"/>
      <c r="H2308" s="76"/>
      <c r="I2308" s="81"/>
      <c r="J2308" s="81"/>
      <c r="K2308" s="36"/>
      <c r="L2308" s="82"/>
      <c r="M2308" s="82"/>
      <c r="N2308" s="83"/>
      <c r="O2308" s="68" t="s">
        <v>201</v>
      </c>
      <c r="P2308" s="70">
        <v>43975.843564814815</v>
      </c>
      <c r="Q2308" s="68" t="s">
        <v>3207</v>
      </c>
      <c r="R2308" s="68"/>
      <c r="S2308" s="68"/>
      <c r="T2308" s="68" t="s">
        <v>5209</v>
      </c>
      <c r="U2308" s="70">
        <v>43975.843564814815</v>
      </c>
      <c r="V2308" s="71" t="s">
        <v>7176</v>
      </c>
      <c r="W2308" s="68"/>
      <c r="X2308" s="68"/>
      <c r="Y2308" s="73" t="s">
        <v>9176</v>
      </c>
      <c r="Z2308" s="68"/>
    </row>
    <row r="2309" spans="1:26" x14ac:dyDescent="0.25">
      <c r="A2309" s="66" t="s">
        <v>1892</v>
      </c>
      <c r="B2309" s="66" t="s">
        <v>3111</v>
      </c>
      <c r="C2309" s="77"/>
      <c r="D2309" s="78"/>
      <c r="E2309" s="79"/>
      <c r="F2309" s="80"/>
      <c r="G2309" s="77"/>
      <c r="H2309" s="76"/>
      <c r="I2309" s="81"/>
      <c r="J2309" s="81"/>
      <c r="K2309" s="36"/>
      <c r="L2309" s="82"/>
      <c r="M2309" s="82"/>
      <c r="N2309" s="83"/>
      <c r="O2309" s="68" t="s">
        <v>202</v>
      </c>
      <c r="P2309" s="70">
        <v>43975.843564814815</v>
      </c>
      <c r="Q2309" s="68" t="s">
        <v>4710</v>
      </c>
      <c r="R2309" s="68"/>
      <c r="S2309" s="68"/>
      <c r="T2309" s="68"/>
      <c r="U2309" s="70">
        <v>43975.843564814815</v>
      </c>
      <c r="V2309" s="71" t="s">
        <v>7177</v>
      </c>
      <c r="W2309" s="68"/>
      <c r="X2309" s="68"/>
      <c r="Y2309" s="73" t="s">
        <v>9177</v>
      </c>
      <c r="Z2309" s="73" t="s">
        <v>9592</v>
      </c>
    </row>
    <row r="2310" spans="1:26" x14ac:dyDescent="0.25">
      <c r="A2310" s="66" t="s">
        <v>1893</v>
      </c>
      <c r="B2310" s="66" t="s">
        <v>2750</v>
      </c>
      <c r="C2310" s="77"/>
      <c r="D2310" s="78"/>
      <c r="E2310" s="79"/>
      <c r="F2310" s="80"/>
      <c r="G2310" s="77"/>
      <c r="H2310" s="76"/>
      <c r="I2310" s="81"/>
      <c r="J2310" s="81"/>
      <c r="K2310" s="36"/>
      <c r="L2310" s="82"/>
      <c r="M2310" s="82"/>
      <c r="N2310" s="83"/>
      <c r="O2310" s="68" t="s">
        <v>201</v>
      </c>
      <c r="P2310" s="70">
        <v>43975.8434837963</v>
      </c>
      <c r="Q2310" s="68" t="s">
        <v>4711</v>
      </c>
      <c r="R2310" s="71" t="s">
        <v>5049</v>
      </c>
      <c r="S2310" s="68" t="s">
        <v>5204</v>
      </c>
      <c r="T2310" s="68"/>
      <c r="U2310" s="70">
        <v>43975.8434837963</v>
      </c>
      <c r="V2310" s="71" t="s">
        <v>7178</v>
      </c>
      <c r="W2310" s="68"/>
      <c r="X2310" s="68"/>
      <c r="Y2310" s="73" t="s">
        <v>9178</v>
      </c>
      <c r="Z2310" s="68"/>
    </row>
    <row r="2311" spans="1:26" x14ac:dyDescent="0.25">
      <c r="A2311" s="66" t="s">
        <v>1893</v>
      </c>
      <c r="B2311" s="66" t="s">
        <v>3112</v>
      </c>
      <c r="C2311" s="77"/>
      <c r="D2311" s="78"/>
      <c r="E2311" s="79"/>
      <c r="F2311" s="80"/>
      <c r="G2311" s="77"/>
      <c r="H2311" s="76"/>
      <c r="I2311" s="81"/>
      <c r="J2311" s="81"/>
      <c r="K2311" s="36"/>
      <c r="L2311" s="82"/>
      <c r="M2311" s="82"/>
      <c r="N2311" s="83"/>
      <c r="O2311" s="68" t="s">
        <v>201</v>
      </c>
      <c r="P2311" s="70">
        <v>43975.843553240738</v>
      </c>
      <c r="Q2311" s="68" t="s">
        <v>4712</v>
      </c>
      <c r="R2311" s="68"/>
      <c r="S2311" s="68"/>
      <c r="T2311" s="68"/>
      <c r="U2311" s="70">
        <v>43975.843553240738</v>
      </c>
      <c r="V2311" s="71" t="s">
        <v>7179</v>
      </c>
      <c r="W2311" s="68"/>
      <c r="X2311" s="68"/>
      <c r="Y2311" s="73" t="s">
        <v>9179</v>
      </c>
      <c r="Z2311" s="68"/>
    </row>
    <row r="2312" spans="1:26" x14ac:dyDescent="0.25">
      <c r="A2312" s="66" t="s">
        <v>1893</v>
      </c>
      <c r="B2312" s="66" t="s">
        <v>3113</v>
      </c>
      <c r="C2312" s="77"/>
      <c r="D2312" s="78"/>
      <c r="E2312" s="79"/>
      <c r="F2312" s="80"/>
      <c r="G2312" s="77"/>
      <c r="H2312" s="76"/>
      <c r="I2312" s="81"/>
      <c r="J2312" s="81"/>
      <c r="K2312" s="36"/>
      <c r="L2312" s="82"/>
      <c r="M2312" s="82"/>
      <c r="N2312" s="83"/>
      <c r="O2312" s="68" t="s">
        <v>201</v>
      </c>
      <c r="P2312" s="70">
        <v>43975.843564814815</v>
      </c>
      <c r="Q2312" s="68" t="s">
        <v>4713</v>
      </c>
      <c r="R2312" s="68"/>
      <c r="S2312" s="68"/>
      <c r="T2312" s="68"/>
      <c r="U2312" s="70">
        <v>43975.843564814815</v>
      </c>
      <c r="V2312" s="71" t="s">
        <v>7180</v>
      </c>
      <c r="W2312" s="68"/>
      <c r="X2312" s="68"/>
      <c r="Y2312" s="73" t="s">
        <v>9180</v>
      </c>
      <c r="Z2312" s="68"/>
    </row>
    <row r="2313" spans="1:26" x14ac:dyDescent="0.25">
      <c r="A2313" s="66" t="s">
        <v>1893</v>
      </c>
      <c r="B2313" s="66" t="s">
        <v>1893</v>
      </c>
      <c r="C2313" s="77"/>
      <c r="D2313" s="78"/>
      <c r="E2313" s="79"/>
      <c r="F2313" s="80"/>
      <c r="G2313" s="77"/>
      <c r="H2313" s="76"/>
      <c r="I2313" s="81"/>
      <c r="J2313" s="81"/>
      <c r="K2313" s="36"/>
      <c r="L2313" s="82"/>
      <c r="M2313" s="82"/>
      <c r="N2313" s="83"/>
      <c r="O2313" s="68" t="s">
        <v>186</v>
      </c>
      <c r="P2313" s="70">
        <v>43975.843090277776</v>
      </c>
      <c r="Q2313" s="68" t="s">
        <v>3593</v>
      </c>
      <c r="R2313" s="68"/>
      <c r="S2313" s="68"/>
      <c r="T2313" s="68"/>
      <c r="U2313" s="70">
        <v>43975.843090277776</v>
      </c>
      <c r="V2313" s="71" t="s">
        <v>7181</v>
      </c>
      <c r="W2313" s="68"/>
      <c r="X2313" s="68"/>
      <c r="Y2313" s="73" t="s">
        <v>9181</v>
      </c>
      <c r="Z2313" s="68"/>
    </row>
    <row r="2314" spans="1:26" x14ac:dyDescent="0.25">
      <c r="A2314" s="66" t="s">
        <v>1894</v>
      </c>
      <c r="B2314" s="66" t="s">
        <v>1894</v>
      </c>
      <c r="C2314" s="77"/>
      <c r="D2314" s="78"/>
      <c r="E2314" s="79"/>
      <c r="F2314" s="80"/>
      <c r="G2314" s="77"/>
      <c r="H2314" s="76"/>
      <c r="I2314" s="81"/>
      <c r="J2314" s="81"/>
      <c r="K2314" s="36"/>
      <c r="L2314" s="82"/>
      <c r="M2314" s="82"/>
      <c r="N2314" s="83"/>
      <c r="O2314" s="68" t="s">
        <v>186</v>
      </c>
      <c r="P2314" s="70">
        <v>43975.843564814815</v>
      </c>
      <c r="Q2314" s="68" t="s">
        <v>4714</v>
      </c>
      <c r="R2314" s="71" t="s">
        <v>5172</v>
      </c>
      <c r="S2314" s="68" t="s">
        <v>203</v>
      </c>
      <c r="T2314" s="68"/>
      <c r="U2314" s="70">
        <v>43975.843564814815</v>
      </c>
      <c r="V2314" s="71" t="s">
        <v>7182</v>
      </c>
      <c r="W2314" s="68"/>
      <c r="X2314" s="68"/>
      <c r="Y2314" s="73" t="s">
        <v>9182</v>
      </c>
      <c r="Z2314" s="68"/>
    </row>
    <row r="2315" spans="1:26" x14ac:dyDescent="0.25">
      <c r="A2315" s="66" t="s">
        <v>1895</v>
      </c>
      <c r="B2315" s="66" t="s">
        <v>1732</v>
      </c>
      <c r="C2315" s="77"/>
      <c r="D2315" s="78"/>
      <c r="E2315" s="79"/>
      <c r="F2315" s="80"/>
      <c r="G2315" s="77"/>
      <c r="H2315" s="76"/>
      <c r="I2315" s="81"/>
      <c r="J2315" s="81"/>
      <c r="K2315" s="36"/>
      <c r="L2315" s="82"/>
      <c r="M2315" s="82"/>
      <c r="N2315" s="83"/>
      <c r="O2315" s="68" t="s">
        <v>201</v>
      </c>
      <c r="P2315" s="70">
        <v>43975.842916666668</v>
      </c>
      <c r="Q2315" s="68" t="s">
        <v>4556</v>
      </c>
      <c r="R2315" s="68"/>
      <c r="S2315" s="68"/>
      <c r="T2315" s="68"/>
      <c r="U2315" s="70">
        <v>43975.842916666668</v>
      </c>
      <c r="V2315" s="71" t="s">
        <v>7183</v>
      </c>
      <c r="W2315" s="68"/>
      <c r="X2315" s="68"/>
      <c r="Y2315" s="73" t="s">
        <v>9183</v>
      </c>
      <c r="Z2315" s="68"/>
    </row>
    <row r="2316" spans="1:26" x14ac:dyDescent="0.25">
      <c r="A2316" s="66" t="s">
        <v>1896</v>
      </c>
      <c r="B2316" s="66" t="s">
        <v>1732</v>
      </c>
      <c r="C2316" s="77"/>
      <c r="D2316" s="78"/>
      <c r="E2316" s="79"/>
      <c r="F2316" s="80"/>
      <c r="G2316" s="77"/>
      <c r="H2316" s="76"/>
      <c r="I2316" s="81"/>
      <c r="J2316" s="81"/>
      <c r="K2316" s="36"/>
      <c r="L2316" s="82"/>
      <c r="M2316" s="82"/>
      <c r="N2316" s="83"/>
      <c r="O2316" s="68" t="s">
        <v>201</v>
      </c>
      <c r="P2316" s="70">
        <v>43975.843564814815</v>
      </c>
      <c r="Q2316" s="68" t="s">
        <v>4556</v>
      </c>
      <c r="R2316" s="68"/>
      <c r="S2316" s="68"/>
      <c r="T2316" s="68"/>
      <c r="U2316" s="70">
        <v>43975.843564814815</v>
      </c>
      <c r="V2316" s="71" t="s">
        <v>7184</v>
      </c>
      <c r="W2316" s="68"/>
      <c r="X2316" s="68"/>
      <c r="Y2316" s="73" t="s">
        <v>9184</v>
      </c>
      <c r="Z2316" s="68"/>
    </row>
    <row r="2317" spans="1:26" x14ac:dyDescent="0.25">
      <c r="A2317" s="66" t="s">
        <v>1897</v>
      </c>
      <c r="B2317" s="66" t="s">
        <v>3114</v>
      </c>
      <c r="C2317" s="77"/>
      <c r="D2317" s="78"/>
      <c r="E2317" s="79"/>
      <c r="F2317" s="80"/>
      <c r="G2317" s="77"/>
      <c r="H2317" s="76"/>
      <c r="I2317" s="81"/>
      <c r="J2317" s="81"/>
      <c r="K2317" s="36"/>
      <c r="L2317" s="82"/>
      <c r="M2317" s="82"/>
      <c r="N2317" s="83"/>
      <c r="O2317" s="68" t="s">
        <v>201</v>
      </c>
      <c r="P2317" s="70">
        <v>43975.843518518515</v>
      </c>
      <c r="Q2317" s="68" t="s">
        <v>4715</v>
      </c>
      <c r="R2317" s="68"/>
      <c r="S2317" s="68"/>
      <c r="T2317" s="68"/>
      <c r="U2317" s="70">
        <v>43975.843518518515</v>
      </c>
      <c r="V2317" s="71" t="s">
        <v>7185</v>
      </c>
      <c r="W2317" s="68"/>
      <c r="X2317" s="68"/>
      <c r="Y2317" s="73" t="s">
        <v>9185</v>
      </c>
      <c r="Z2317" s="68"/>
    </row>
    <row r="2318" spans="1:26" x14ac:dyDescent="0.25">
      <c r="A2318" s="66" t="s">
        <v>1897</v>
      </c>
      <c r="B2318" s="66" t="s">
        <v>1897</v>
      </c>
      <c r="C2318" s="77"/>
      <c r="D2318" s="78"/>
      <c r="E2318" s="79"/>
      <c r="F2318" s="80"/>
      <c r="G2318" s="77"/>
      <c r="H2318" s="76"/>
      <c r="I2318" s="81"/>
      <c r="J2318" s="81"/>
      <c r="K2318" s="36"/>
      <c r="L2318" s="82"/>
      <c r="M2318" s="82"/>
      <c r="N2318" s="83"/>
      <c r="O2318" s="68" t="s">
        <v>186</v>
      </c>
      <c r="P2318" s="70">
        <v>43975.843564814815</v>
      </c>
      <c r="Q2318" s="68" t="s">
        <v>3593</v>
      </c>
      <c r="R2318" s="68"/>
      <c r="S2318" s="68"/>
      <c r="T2318" s="68"/>
      <c r="U2318" s="70">
        <v>43975.843564814815</v>
      </c>
      <c r="V2318" s="71" t="s">
        <v>7186</v>
      </c>
      <c r="W2318" s="68"/>
      <c r="X2318" s="68"/>
      <c r="Y2318" s="73" t="s">
        <v>9186</v>
      </c>
      <c r="Z2318" s="68"/>
    </row>
    <row r="2319" spans="1:26" x14ac:dyDescent="0.25">
      <c r="A2319" s="66" t="s">
        <v>1898</v>
      </c>
      <c r="B2319" s="66" t="s">
        <v>3115</v>
      </c>
      <c r="C2319" s="77"/>
      <c r="D2319" s="78"/>
      <c r="E2319" s="79"/>
      <c r="F2319" s="80"/>
      <c r="G2319" s="77"/>
      <c r="H2319" s="76"/>
      <c r="I2319" s="81"/>
      <c r="J2319" s="81"/>
      <c r="K2319" s="36"/>
      <c r="L2319" s="82"/>
      <c r="M2319" s="82"/>
      <c r="N2319" s="83"/>
      <c r="O2319" s="68" t="s">
        <v>201</v>
      </c>
      <c r="P2319" s="70">
        <v>43975.843564814815</v>
      </c>
      <c r="Q2319" s="68" t="s">
        <v>4716</v>
      </c>
      <c r="R2319" s="68"/>
      <c r="S2319" s="68"/>
      <c r="T2319" s="68"/>
      <c r="U2319" s="70">
        <v>43975.843564814815</v>
      </c>
      <c r="V2319" s="71" t="s">
        <v>7187</v>
      </c>
      <c r="W2319" s="68"/>
      <c r="X2319" s="68"/>
      <c r="Y2319" s="73" t="s">
        <v>9187</v>
      </c>
      <c r="Z2319" s="68"/>
    </row>
    <row r="2320" spans="1:26" x14ac:dyDescent="0.25">
      <c r="A2320" s="66" t="s">
        <v>1899</v>
      </c>
      <c r="B2320" s="66" t="s">
        <v>3116</v>
      </c>
      <c r="C2320" s="77"/>
      <c r="D2320" s="78"/>
      <c r="E2320" s="79"/>
      <c r="F2320" s="80"/>
      <c r="G2320" s="77"/>
      <c r="H2320" s="76"/>
      <c r="I2320" s="81"/>
      <c r="J2320" s="81"/>
      <c r="K2320" s="36"/>
      <c r="L2320" s="82"/>
      <c r="M2320" s="82"/>
      <c r="N2320" s="83"/>
      <c r="O2320" s="68" t="s">
        <v>201</v>
      </c>
      <c r="P2320" s="70">
        <v>43975.843564814815</v>
      </c>
      <c r="Q2320" s="68" t="s">
        <v>4717</v>
      </c>
      <c r="R2320" s="68"/>
      <c r="S2320" s="68"/>
      <c r="T2320" s="68"/>
      <c r="U2320" s="70">
        <v>43975.843564814815</v>
      </c>
      <c r="V2320" s="71" t="s">
        <v>7188</v>
      </c>
      <c r="W2320" s="68"/>
      <c r="X2320" s="68"/>
      <c r="Y2320" s="73" t="s">
        <v>9188</v>
      </c>
      <c r="Z2320" s="68"/>
    </row>
    <row r="2321" spans="1:26" x14ac:dyDescent="0.25">
      <c r="A2321" s="66" t="s">
        <v>1900</v>
      </c>
      <c r="B2321" s="66" t="s">
        <v>1900</v>
      </c>
      <c r="C2321" s="77"/>
      <c r="D2321" s="78"/>
      <c r="E2321" s="79"/>
      <c r="F2321" s="80"/>
      <c r="G2321" s="77"/>
      <c r="H2321" s="76"/>
      <c r="I2321" s="81"/>
      <c r="J2321" s="81"/>
      <c r="K2321" s="36"/>
      <c r="L2321" s="82"/>
      <c r="M2321" s="82"/>
      <c r="N2321" s="83"/>
      <c r="O2321" s="68" t="s">
        <v>186</v>
      </c>
      <c r="P2321" s="70">
        <v>43975.843564814815</v>
      </c>
      <c r="Q2321" s="68" t="s">
        <v>4718</v>
      </c>
      <c r="R2321" s="71" t="s">
        <v>5173</v>
      </c>
      <c r="S2321" s="68" t="s">
        <v>203</v>
      </c>
      <c r="T2321" s="68"/>
      <c r="U2321" s="70">
        <v>43975.843564814815</v>
      </c>
      <c r="V2321" s="71" t="s">
        <v>7189</v>
      </c>
      <c r="W2321" s="68"/>
      <c r="X2321" s="68"/>
      <c r="Y2321" s="73" t="s">
        <v>9189</v>
      </c>
      <c r="Z2321" s="68"/>
    </row>
    <row r="2322" spans="1:26" x14ac:dyDescent="0.25">
      <c r="A2322" s="66" t="s">
        <v>1901</v>
      </c>
      <c r="B2322" s="66" t="s">
        <v>3117</v>
      </c>
      <c r="C2322" s="77"/>
      <c r="D2322" s="78"/>
      <c r="E2322" s="79"/>
      <c r="F2322" s="80"/>
      <c r="G2322" s="77"/>
      <c r="H2322" s="76"/>
      <c r="I2322" s="81"/>
      <c r="J2322" s="81"/>
      <c r="K2322" s="36"/>
      <c r="L2322" s="82"/>
      <c r="M2322" s="82"/>
      <c r="N2322" s="83"/>
      <c r="O2322" s="68" t="s">
        <v>201</v>
      </c>
      <c r="P2322" s="70">
        <v>43975.843576388892</v>
      </c>
      <c r="Q2322" s="68" t="s">
        <v>4719</v>
      </c>
      <c r="R2322" s="68"/>
      <c r="S2322" s="68"/>
      <c r="T2322" s="68"/>
      <c r="U2322" s="70">
        <v>43975.843576388892</v>
      </c>
      <c r="V2322" s="71" t="s">
        <v>7190</v>
      </c>
      <c r="W2322" s="68"/>
      <c r="X2322" s="68"/>
      <c r="Y2322" s="73" t="s">
        <v>9190</v>
      </c>
      <c r="Z2322" s="68"/>
    </row>
    <row r="2323" spans="1:26" x14ac:dyDescent="0.25">
      <c r="A2323" s="66" t="s">
        <v>1902</v>
      </c>
      <c r="B2323" s="66" t="s">
        <v>3118</v>
      </c>
      <c r="C2323" s="77"/>
      <c r="D2323" s="78"/>
      <c r="E2323" s="79"/>
      <c r="F2323" s="80"/>
      <c r="G2323" s="77"/>
      <c r="H2323" s="76"/>
      <c r="I2323" s="81"/>
      <c r="J2323" s="81"/>
      <c r="K2323" s="36"/>
      <c r="L2323" s="82"/>
      <c r="M2323" s="82"/>
      <c r="N2323" s="83"/>
      <c r="O2323" s="68" t="s">
        <v>201</v>
      </c>
      <c r="P2323" s="70">
        <v>43975.843576388892</v>
      </c>
      <c r="Q2323" s="68" t="s">
        <v>4720</v>
      </c>
      <c r="R2323" s="68"/>
      <c r="S2323" s="68"/>
      <c r="T2323" s="68"/>
      <c r="U2323" s="70">
        <v>43975.843576388892</v>
      </c>
      <c r="V2323" s="71" t="s">
        <v>7191</v>
      </c>
      <c r="W2323" s="68"/>
      <c r="X2323" s="68"/>
      <c r="Y2323" s="73" t="s">
        <v>9191</v>
      </c>
      <c r="Z2323" s="68"/>
    </row>
    <row r="2324" spans="1:26" x14ac:dyDescent="0.25">
      <c r="A2324" s="66" t="s">
        <v>1903</v>
      </c>
      <c r="B2324" s="66" t="s">
        <v>2349</v>
      </c>
      <c r="C2324" s="77"/>
      <c r="D2324" s="78"/>
      <c r="E2324" s="79"/>
      <c r="F2324" s="80"/>
      <c r="G2324" s="77"/>
      <c r="H2324" s="76"/>
      <c r="I2324" s="81"/>
      <c r="J2324" s="81"/>
      <c r="K2324" s="36"/>
      <c r="L2324" s="82"/>
      <c r="M2324" s="82"/>
      <c r="N2324" s="83"/>
      <c r="O2324" s="68" t="s">
        <v>201</v>
      </c>
      <c r="P2324" s="70">
        <v>43975.843576388892</v>
      </c>
      <c r="Q2324" s="68" t="s">
        <v>3588</v>
      </c>
      <c r="R2324" s="68"/>
      <c r="S2324" s="68"/>
      <c r="T2324" s="68"/>
      <c r="U2324" s="70">
        <v>43975.843576388892</v>
      </c>
      <c r="V2324" s="71" t="s">
        <v>7192</v>
      </c>
      <c r="W2324" s="68"/>
      <c r="X2324" s="68"/>
      <c r="Y2324" s="73" t="s">
        <v>9192</v>
      </c>
      <c r="Z2324" s="68"/>
    </row>
    <row r="2325" spans="1:26" x14ac:dyDescent="0.25">
      <c r="A2325" s="66" t="s">
        <v>1904</v>
      </c>
      <c r="B2325" s="66" t="s">
        <v>3119</v>
      </c>
      <c r="C2325" s="77"/>
      <c r="D2325" s="78"/>
      <c r="E2325" s="79"/>
      <c r="F2325" s="80"/>
      <c r="G2325" s="77"/>
      <c r="H2325" s="76"/>
      <c r="I2325" s="81"/>
      <c r="J2325" s="81"/>
      <c r="K2325" s="36"/>
      <c r="L2325" s="82"/>
      <c r="M2325" s="82"/>
      <c r="N2325" s="83"/>
      <c r="O2325" s="68" t="s">
        <v>201</v>
      </c>
      <c r="P2325" s="70">
        <v>43975.843576388892</v>
      </c>
      <c r="Q2325" s="68" t="s">
        <v>4721</v>
      </c>
      <c r="R2325" s="68"/>
      <c r="S2325" s="68"/>
      <c r="T2325" s="68"/>
      <c r="U2325" s="70">
        <v>43975.843576388892</v>
      </c>
      <c r="V2325" s="71" t="s">
        <v>7193</v>
      </c>
      <c r="W2325" s="68"/>
      <c r="X2325" s="68"/>
      <c r="Y2325" s="73" t="s">
        <v>9193</v>
      </c>
      <c r="Z2325" s="68"/>
    </row>
    <row r="2326" spans="1:26" x14ac:dyDescent="0.25">
      <c r="A2326" s="66" t="s">
        <v>1905</v>
      </c>
      <c r="B2326" s="66" t="s">
        <v>3120</v>
      </c>
      <c r="C2326" s="77"/>
      <c r="D2326" s="78"/>
      <c r="E2326" s="79"/>
      <c r="F2326" s="80"/>
      <c r="G2326" s="77"/>
      <c r="H2326" s="76"/>
      <c r="I2326" s="81"/>
      <c r="J2326" s="81"/>
      <c r="K2326" s="36"/>
      <c r="L2326" s="82"/>
      <c r="M2326" s="82"/>
      <c r="N2326" s="83"/>
      <c r="O2326" s="68" t="s">
        <v>201</v>
      </c>
      <c r="P2326" s="70">
        <v>43975.843576388892</v>
      </c>
      <c r="Q2326" s="68" t="s">
        <v>4722</v>
      </c>
      <c r="R2326" s="68"/>
      <c r="S2326" s="68"/>
      <c r="T2326" s="68"/>
      <c r="U2326" s="70">
        <v>43975.843576388892</v>
      </c>
      <c r="V2326" s="71" t="s">
        <v>7194</v>
      </c>
      <c r="W2326" s="68"/>
      <c r="X2326" s="68"/>
      <c r="Y2326" s="73" t="s">
        <v>9194</v>
      </c>
      <c r="Z2326" s="68"/>
    </row>
    <row r="2327" spans="1:26" x14ac:dyDescent="0.25">
      <c r="A2327" s="66" t="s">
        <v>1906</v>
      </c>
      <c r="B2327" s="66" t="s">
        <v>1906</v>
      </c>
      <c r="C2327" s="77"/>
      <c r="D2327" s="78"/>
      <c r="E2327" s="79"/>
      <c r="F2327" s="80"/>
      <c r="G2327" s="77"/>
      <c r="H2327" s="76"/>
      <c r="I2327" s="81"/>
      <c r="J2327" s="81"/>
      <c r="K2327" s="36"/>
      <c r="L2327" s="82"/>
      <c r="M2327" s="82"/>
      <c r="N2327" s="83"/>
      <c r="O2327" s="68" t="s">
        <v>186</v>
      </c>
      <c r="P2327" s="70">
        <v>43975.842986111114</v>
      </c>
      <c r="Q2327" s="68" t="s">
        <v>4723</v>
      </c>
      <c r="R2327" s="71" t="s">
        <v>5174</v>
      </c>
      <c r="S2327" s="68" t="s">
        <v>203</v>
      </c>
      <c r="T2327" s="68"/>
      <c r="U2327" s="70">
        <v>43975.842986111114</v>
      </c>
      <c r="V2327" s="71" t="s">
        <v>7195</v>
      </c>
      <c r="W2327" s="68"/>
      <c r="X2327" s="68"/>
      <c r="Y2327" s="73" t="s">
        <v>9195</v>
      </c>
      <c r="Z2327" s="73" t="s">
        <v>9593</v>
      </c>
    </row>
    <row r="2328" spans="1:26" x14ac:dyDescent="0.25">
      <c r="A2328" s="66" t="s">
        <v>1907</v>
      </c>
      <c r="B2328" s="66" t="s">
        <v>1906</v>
      </c>
      <c r="C2328" s="77"/>
      <c r="D2328" s="78"/>
      <c r="E2328" s="79"/>
      <c r="F2328" s="80"/>
      <c r="G2328" s="77"/>
      <c r="H2328" s="76"/>
      <c r="I2328" s="81"/>
      <c r="J2328" s="81"/>
      <c r="K2328" s="36"/>
      <c r="L2328" s="82"/>
      <c r="M2328" s="82"/>
      <c r="N2328" s="83"/>
      <c r="O2328" s="68" t="s">
        <v>201</v>
      </c>
      <c r="P2328" s="70">
        <v>43975.843414351853</v>
      </c>
      <c r="Q2328" s="68" t="s">
        <v>4724</v>
      </c>
      <c r="R2328" s="68"/>
      <c r="S2328" s="68"/>
      <c r="T2328" s="68"/>
      <c r="U2328" s="70">
        <v>43975.843414351853</v>
      </c>
      <c r="V2328" s="71" t="s">
        <v>7196</v>
      </c>
      <c r="W2328" s="68"/>
      <c r="X2328" s="68"/>
      <c r="Y2328" s="73" t="s">
        <v>9196</v>
      </c>
      <c r="Z2328" s="68"/>
    </row>
    <row r="2329" spans="1:26" x14ac:dyDescent="0.25">
      <c r="A2329" s="66" t="s">
        <v>1907</v>
      </c>
      <c r="B2329" s="66" t="s">
        <v>1906</v>
      </c>
      <c r="C2329" s="77"/>
      <c r="D2329" s="78"/>
      <c r="E2329" s="79"/>
      <c r="F2329" s="80"/>
      <c r="G2329" s="77"/>
      <c r="H2329" s="76"/>
      <c r="I2329" s="81"/>
      <c r="J2329" s="81"/>
      <c r="K2329" s="36"/>
      <c r="L2329" s="82"/>
      <c r="M2329" s="82"/>
      <c r="N2329" s="83"/>
      <c r="O2329" s="68" t="s">
        <v>201</v>
      </c>
      <c r="P2329" s="70">
        <v>43975.843472222223</v>
      </c>
      <c r="Q2329" s="68" t="s">
        <v>4725</v>
      </c>
      <c r="R2329" s="68"/>
      <c r="S2329" s="68"/>
      <c r="T2329" s="68"/>
      <c r="U2329" s="70">
        <v>43975.843472222223</v>
      </c>
      <c r="V2329" s="71" t="s">
        <v>7197</v>
      </c>
      <c r="W2329" s="68"/>
      <c r="X2329" s="68"/>
      <c r="Y2329" s="73" t="s">
        <v>9197</v>
      </c>
      <c r="Z2329" s="68"/>
    </row>
    <row r="2330" spans="1:26" x14ac:dyDescent="0.25">
      <c r="A2330" s="66" t="s">
        <v>1907</v>
      </c>
      <c r="B2330" s="66" t="s">
        <v>2315</v>
      </c>
      <c r="C2330" s="77"/>
      <c r="D2330" s="78"/>
      <c r="E2330" s="79"/>
      <c r="F2330" s="80"/>
      <c r="G2330" s="77"/>
      <c r="H2330" s="76"/>
      <c r="I2330" s="81"/>
      <c r="J2330" s="81"/>
      <c r="K2330" s="36"/>
      <c r="L2330" s="82"/>
      <c r="M2330" s="82"/>
      <c r="N2330" s="83"/>
      <c r="O2330" s="68" t="s">
        <v>201</v>
      </c>
      <c r="P2330" s="70">
        <v>43975.843576388892</v>
      </c>
      <c r="Q2330" s="68" t="s">
        <v>3556</v>
      </c>
      <c r="R2330" s="68"/>
      <c r="S2330" s="68"/>
      <c r="T2330" s="68"/>
      <c r="U2330" s="70">
        <v>43975.843576388892</v>
      </c>
      <c r="V2330" s="71" t="s">
        <v>7198</v>
      </c>
      <c r="W2330" s="68"/>
      <c r="X2330" s="68"/>
      <c r="Y2330" s="73" t="s">
        <v>9198</v>
      </c>
      <c r="Z2330" s="68"/>
    </row>
    <row r="2331" spans="1:26" x14ac:dyDescent="0.25">
      <c r="A2331" s="66" t="s">
        <v>1908</v>
      </c>
      <c r="B2331" s="66" t="s">
        <v>1908</v>
      </c>
      <c r="C2331" s="77"/>
      <c r="D2331" s="78"/>
      <c r="E2331" s="79"/>
      <c r="F2331" s="80"/>
      <c r="G2331" s="77"/>
      <c r="H2331" s="76"/>
      <c r="I2331" s="81"/>
      <c r="J2331" s="81"/>
      <c r="K2331" s="36"/>
      <c r="L2331" s="82"/>
      <c r="M2331" s="82"/>
      <c r="N2331" s="83"/>
      <c r="O2331" s="68" t="s">
        <v>186</v>
      </c>
      <c r="P2331" s="70">
        <v>43975.843576388892</v>
      </c>
      <c r="Q2331" s="68" t="s">
        <v>4726</v>
      </c>
      <c r="R2331" s="68"/>
      <c r="S2331" s="68"/>
      <c r="T2331" s="68"/>
      <c r="U2331" s="70">
        <v>43975.843576388892</v>
      </c>
      <c r="V2331" s="71" t="s">
        <v>7199</v>
      </c>
      <c r="W2331" s="68"/>
      <c r="X2331" s="68"/>
      <c r="Y2331" s="73" t="s">
        <v>9199</v>
      </c>
      <c r="Z2331" s="68"/>
    </row>
    <row r="2332" spans="1:26" x14ac:dyDescent="0.25">
      <c r="A2332" s="66" t="s">
        <v>1909</v>
      </c>
      <c r="B2332" s="66" t="s">
        <v>3121</v>
      </c>
      <c r="C2332" s="77"/>
      <c r="D2332" s="78"/>
      <c r="E2332" s="79"/>
      <c r="F2332" s="80"/>
      <c r="G2332" s="77"/>
      <c r="H2332" s="76"/>
      <c r="I2332" s="81"/>
      <c r="J2332" s="81"/>
      <c r="K2332" s="36"/>
      <c r="L2332" s="82"/>
      <c r="M2332" s="82"/>
      <c r="N2332" s="83"/>
      <c r="O2332" s="68" t="s">
        <v>201</v>
      </c>
      <c r="P2332" s="70">
        <v>43975.842997685184</v>
      </c>
      <c r="Q2332" s="68" t="s">
        <v>4727</v>
      </c>
      <c r="R2332" s="68"/>
      <c r="S2332" s="68"/>
      <c r="T2332" s="68"/>
      <c r="U2332" s="70">
        <v>43975.842997685184</v>
      </c>
      <c r="V2332" s="71" t="s">
        <v>7200</v>
      </c>
      <c r="W2332" s="68"/>
      <c r="X2332" s="68"/>
      <c r="Y2332" s="73" t="s">
        <v>9200</v>
      </c>
      <c r="Z2332" s="68"/>
    </row>
    <row r="2333" spans="1:26" x14ac:dyDescent="0.25">
      <c r="A2333" s="66" t="s">
        <v>1909</v>
      </c>
      <c r="B2333" s="66" t="s">
        <v>2071</v>
      </c>
      <c r="C2333" s="77"/>
      <c r="D2333" s="78"/>
      <c r="E2333" s="79"/>
      <c r="F2333" s="80"/>
      <c r="G2333" s="77"/>
      <c r="H2333" s="76"/>
      <c r="I2333" s="81"/>
      <c r="J2333" s="81"/>
      <c r="K2333" s="36"/>
      <c r="L2333" s="82"/>
      <c r="M2333" s="82"/>
      <c r="N2333" s="83"/>
      <c r="O2333" s="68" t="s">
        <v>201</v>
      </c>
      <c r="P2333" s="70">
        <v>43975.843460648146</v>
      </c>
      <c r="Q2333" s="68" t="s">
        <v>4728</v>
      </c>
      <c r="R2333" s="68"/>
      <c r="S2333" s="68"/>
      <c r="T2333" s="68" t="s">
        <v>5308</v>
      </c>
      <c r="U2333" s="70">
        <v>43975.843460648146</v>
      </c>
      <c r="V2333" s="71" t="s">
        <v>7201</v>
      </c>
      <c r="W2333" s="68"/>
      <c r="X2333" s="68"/>
      <c r="Y2333" s="73" t="s">
        <v>9201</v>
      </c>
      <c r="Z2333" s="68"/>
    </row>
    <row r="2334" spans="1:26" x14ac:dyDescent="0.25">
      <c r="A2334" s="66" t="s">
        <v>1909</v>
      </c>
      <c r="B2334" s="66" t="s">
        <v>2071</v>
      </c>
      <c r="C2334" s="77"/>
      <c r="D2334" s="78"/>
      <c r="E2334" s="79"/>
      <c r="F2334" s="80"/>
      <c r="G2334" s="77"/>
      <c r="H2334" s="76"/>
      <c r="I2334" s="81"/>
      <c r="J2334" s="81"/>
      <c r="K2334" s="36"/>
      <c r="L2334" s="82"/>
      <c r="M2334" s="82"/>
      <c r="N2334" s="83"/>
      <c r="O2334" s="68" t="s">
        <v>201</v>
      </c>
      <c r="P2334" s="70">
        <v>43975.843576388892</v>
      </c>
      <c r="Q2334" s="68" t="s">
        <v>4729</v>
      </c>
      <c r="R2334" s="68"/>
      <c r="S2334" s="68"/>
      <c r="T2334" s="68"/>
      <c r="U2334" s="70">
        <v>43975.843576388892</v>
      </c>
      <c r="V2334" s="71" t="s">
        <v>7202</v>
      </c>
      <c r="W2334" s="68"/>
      <c r="X2334" s="68"/>
      <c r="Y2334" s="73" t="s">
        <v>9202</v>
      </c>
      <c r="Z2334" s="68"/>
    </row>
    <row r="2335" spans="1:26" x14ac:dyDescent="0.25">
      <c r="A2335" s="66" t="s">
        <v>1910</v>
      </c>
      <c r="B2335" s="66" t="s">
        <v>267</v>
      </c>
      <c r="C2335" s="77"/>
      <c r="D2335" s="78"/>
      <c r="E2335" s="79"/>
      <c r="F2335" s="80"/>
      <c r="G2335" s="77"/>
      <c r="H2335" s="76"/>
      <c r="I2335" s="81"/>
      <c r="J2335" s="81"/>
      <c r="K2335" s="36"/>
      <c r="L2335" s="82"/>
      <c r="M2335" s="82"/>
      <c r="N2335" s="83"/>
      <c r="O2335" s="68" t="s">
        <v>202</v>
      </c>
      <c r="P2335" s="70">
        <v>43975.843576388892</v>
      </c>
      <c r="Q2335" s="68" t="s">
        <v>4730</v>
      </c>
      <c r="R2335" s="71" t="s">
        <v>5175</v>
      </c>
      <c r="S2335" s="68" t="s">
        <v>203</v>
      </c>
      <c r="T2335" s="68"/>
      <c r="U2335" s="70">
        <v>43975.843576388892</v>
      </c>
      <c r="V2335" s="71" t="s">
        <v>7203</v>
      </c>
      <c r="W2335" s="68"/>
      <c r="X2335" s="68"/>
      <c r="Y2335" s="73" t="s">
        <v>9203</v>
      </c>
      <c r="Z2335" s="73" t="s">
        <v>9594</v>
      </c>
    </row>
    <row r="2336" spans="1:26" x14ac:dyDescent="0.25">
      <c r="A2336" s="66" t="s">
        <v>1911</v>
      </c>
      <c r="B2336" s="66" t="s">
        <v>3122</v>
      </c>
      <c r="C2336" s="77"/>
      <c r="D2336" s="78"/>
      <c r="E2336" s="79"/>
      <c r="F2336" s="80"/>
      <c r="G2336" s="77"/>
      <c r="H2336" s="76"/>
      <c r="I2336" s="81"/>
      <c r="J2336" s="81"/>
      <c r="K2336" s="36"/>
      <c r="L2336" s="82"/>
      <c r="M2336" s="82"/>
      <c r="N2336" s="83"/>
      <c r="O2336" s="68" t="s">
        <v>202</v>
      </c>
      <c r="P2336" s="70">
        <v>43975.843576388892</v>
      </c>
      <c r="Q2336" s="68" t="s">
        <v>4731</v>
      </c>
      <c r="R2336" s="68"/>
      <c r="S2336" s="68"/>
      <c r="T2336" s="68"/>
      <c r="U2336" s="70">
        <v>43975.843576388892</v>
      </c>
      <c r="V2336" s="71" t="s">
        <v>7204</v>
      </c>
      <c r="W2336" s="68"/>
      <c r="X2336" s="68"/>
      <c r="Y2336" s="73" t="s">
        <v>9204</v>
      </c>
      <c r="Z2336" s="73" t="s">
        <v>9595</v>
      </c>
    </row>
    <row r="2337" spans="1:26" x14ac:dyDescent="0.25">
      <c r="A2337" s="66" t="s">
        <v>1912</v>
      </c>
      <c r="B2337" s="66" t="s">
        <v>1912</v>
      </c>
      <c r="C2337" s="77"/>
      <c r="D2337" s="78"/>
      <c r="E2337" s="79"/>
      <c r="F2337" s="80"/>
      <c r="G2337" s="77"/>
      <c r="H2337" s="76"/>
      <c r="I2337" s="81"/>
      <c r="J2337" s="81"/>
      <c r="K2337" s="36"/>
      <c r="L2337" s="82"/>
      <c r="M2337" s="82"/>
      <c r="N2337" s="83"/>
      <c r="O2337" s="68" t="s">
        <v>186</v>
      </c>
      <c r="P2337" s="70">
        <v>43975.843576388892</v>
      </c>
      <c r="Q2337" s="68" t="s">
        <v>4732</v>
      </c>
      <c r="R2337" s="71" t="s">
        <v>5176</v>
      </c>
      <c r="S2337" s="68" t="s">
        <v>203</v>
      </c>
      <c r="T2337" s="68"/>
      <c r="U2337" s="70">
        <v>43975.843576388892</v>
      </c>
      <c r="V2337" s="71" t="s">
        <v>7205</v>
      </c>
      <c r="W2337" s="68"/>
      <c r="X2337" s="68"/>
      <c r="Y2337" s="73" t="s">
        <v>9205</v>
      </c>
      <c r="Z2337" s="68"/>
    </row>
    <row r="2338" spans="1:26" x14ac:dyDescent="0.25">
      <c r="A2338" s="66" t="s">
        <v>1913</v>
      </c>
      <c r="B2338" s="66" t="s">
        <v>1913</v>
      </c>
      <c r="C2338" s="77"/>
      <c r="D2338" s="78"/>
      <c r="E2338" s="79"/>
      <c r="F2338" s="80"/>
      <c r="G2338" s="77"/>
      <c r="H2338" s="76"/>
      <c r="I2338" s="81"/>
      <c r="J2338" s="81"/>
      <c r="K2338" s="36"/>
      <c r="L2338" s="82"/>
      <c r="M2338" s="82"/>
      <c r="N2338" s="83"/>
      <c r="O2338" s="68" t="s">
        <v>186</v>
      </c>
      <c r="P2338" s="70">
        <v>43975.843576388892</v>
      </c>
      <c r="Q2338" s="68" t="s">
        <v>4733</v>
      </c>
      <c r="R2338" s="68"/>
      <c r="S2338" s="68"/>
      <c r="T2338" s="68"/>
      <c r="U2338" s="70">
        <v>43975.843576388892</v>
      </c>
      <c r="V2338" s="71" t="s">
        <v>7206</v>
      </c>
      <c r="W2338" s="68"/>
      <c r="X2338" s="68"/>
      <c r="Y2338" s="73" t="s">
        <v>9206</v>
      </c>
      <c r="Z2338" s="68"/>
    </row>
    <row r="2339" spans="1:26" x14ac:dyDescent="0.25">
      <c r="A2339" s="66" t="s">
        <v>1914</v>
      </c>
      <c r="B2339" s="66" t="s">
        <v>1914</v>
      </c>
      <c r="C2339" s="77"/>
      <c r="D2339" s="78"/>
      <c r="E2339" s="79"/>
      <c r="F2339" s="80"/>
      <c r="G2339" s="77"/>
      <c r="H2339" s="76"/>
      <c r="I2339" s="81"/>
      <c r="J2339" s="81"/>
      <c r="K2339" s="36"/>
      <c r="L2339" s="82"/>
      <c r="M2339" s="82"/>
      <c r="N2339" s="83"/>
      <c r="O2339" s="68" t="s">
        <v>186</v>
      </c>
      <c r="P2339" s="70">
        <v>43975.843576388892</v>
      </c>
      <c r="Q2339" s="68" t="s">
        <v>4734</v>
      </c>
      <c r="R2339" s="68"/>
      <c r="S2339" s="68"/>
      <c r="T2339" s="68"/>
      <c r="U2339" s="70">
        <v>43975.843576388892</v>
      </c>
      <c r="V2339" s="71" t="s">
        <v>7207</v>
      </c>
      <c r="W2339" s="68"/>
      <c r="X2339" s="68"/>
      <c r="Y2339" s="73" t="s">
        <v>9207</v>
      </c>
      <c r="Z2339" s="68"/>
    </row>
    <row r="2340" spans="1:26" x14ac:dyDescent="0.25">
      <c r="A2340" s="66" t="s">
        <v>1915</v>
      </c>
      <c r="B2340" s="66" t="s">
        <v>2251</v>
      </c>
      <c r="C2340" s="77"/>
      <c r="D2340" s="78"/>
      <c r="E2340" s="79"/>
      <c r="F2340" s="80"/>
      <c r="G2340" s="77"/>
      <c r="H2340" s="76"/>
      <c r="I2340" s="81"/>
      <c r="J2340" s="81"/>
      <c r="K2340" s="36"/>
      <c r="L2340" s="82"/>
      <c r="M2340" s="82"/>
      <c r="N2340" s="83"/>
      <c r="O2340" s="68" t="s">
        <v>201</v>
      </c>
      <c r="P2340" s="70">
        <v>43975.843576388892</v>
      </c>
      <c r="Q2340" s="68" t="s">
        <v>3469</v>
      </c>
      <c r="R2340" s="68"/>
      <c r="S2340" s="68"/>
      <c r="T2340" s="68"/>
      <c r="U2340" s="70">
        <v>43975.843576388892</v>
      </c>
      <c r="V2340" s="71" t="s">
        <v>7208</v>
      </c>
      <c r="W2340" s="68"/>
      <c r="X2340" s="68"/>
      <c r="Y2340" s="73" t="s">
        <v>9208</v>
      </c>
      <c r="Z2340" s="68"/>
    </row>
    <row r="2341" spans="1:26" x14ac:dyDescent="0.25">
      <c r="A2341" s="66" t="s">
        <v>1916</v>
      </c>
      <c r="B2341" s="66" t="s">
        <v>3123</v>
      </c>
      <c r="C2341" s="77"/>
      <c r="D2341" s="78"/>
      <c r="E2341" s="79"/>
      <c r="F2341" s="80"/>
      <c r="G2341" s="77"/>
      <c r="H2341" s="76"/>
      <c r="I2341" s="81"/>
      <c r="J2341" s="81"/>
      <c r="K2341" s="36"/>
      <c r="L2341" s="82"/>
      <c r="M2341" s="82"/>
      <c r="N2341" s="83"/>
      <c r="O2341" s="68" t="s">
        <v>201</v>
      </c>
      <c r="P2341" s="70">
        <v>43975.842997685184</v>
      </c>
      <c r="Q2341" s="68" t="s">
        <v>4735</v>
      </c>
      <c r="R2341" s="68"/>
      <c r="S2341" s="68"/>
      <c r="T2341" s="68" t="s">
        <v>5212</v>
      </c>
      <c r="U2341" s="70">
        <v>43975.842997685184</v>
      </c>
      <c r="V2341" s="71" t="s">
        <v>7209</v>
      </c>
      <c r="W2341" s="68"/>
      <c r="X2341" s="68"/>
      <c r="Y2341" s="73" t="s">
        <v>9209</v>
      </c>
      <c r="Z2341" s="68"/>
    </row>
    <row r="2342" spans="1:26" x14ac:dyDescent="0.25">
      <c r="A2342" s="66" t="s">
        <v>1916</v>
      </c>
      <c r="B2342" s="66" t="s">
        <v>3124</v>
      </c>
      <c r="C2342" s="77"/>
      <c r="D2342" s="78"/>
      <c r="E2342" s="79"/>
      <c r="F2342" s="80"/>
      <c r="G2342" s="77"/>
      <c r="H2342" s="76"/>
      <c r="I2342" s="81"/>
      <c r="J2342" s="81"/>
      <c r="K2342" s="36"/>
      <c r="L2342" s="82"/>
      <c r="M2342" s="82"/>
      <c r="N2342" s="83"/>
      <c r="O2342" s="68" t="s">
        <v>201</v>
      </c>
      <c r="P2342" s="70">
        <v>43975.84302083333</v>
      </c>
      <c r="Q2342" s="68" t="s">
        <v>4736</v>
      </c>
      <c r="R2342" s="68"/>
      <c r="S2342" s="68"/>
      <c r="T2342" s="68"/>
      <c r="U2342" s="70">
        <v>43975.84302083333</v>
      </c>
      <c r="V2342" s="71" t="s">
        <v>7210</v>
      </c>
      <c r="W2342" s="68"/>
      <c r="X2342" s="68"/>
      <c r="Y2342" s="73" t="s">
        <v>9210</v>
      </c>
      <c r="Z2342" s="68"/>
    </row>
    <row r="2343" spans="1:26" x14ac:dyDescent="0.25">
      <c r="A2343" s="66" t="s">
        <v>1916</v>
      </c>
      <c r="B2343" s="66" t="s">
        <v>2330</v>
      </c>
      <c r="C2343" s="77"/>
      <c r="D2343" s="78"/>
      <c r="E2343" s="79"/>
      <c r="F2343" s="80"/>
      <c r="G2343" s="77"/>
      <c r="H2343" s="76"/>
      <c r="I2343" s="81"/>
      <c r="J2343" s="81"/>
      <c r="K2343" s="36"/>
      <c r="L2343" s="82"/>
      <c r="M2343" s="82"/>
      <c r="N2343" s="83"/>
      <c r="O2343" s="68" t="s">
        <v>201</v>
      </c>
      <c r="P2343" s="70">
        <v>43975.843055555553</v>
      </c>
      <c r="Q2343" s="68" t="s">
        <v>3573</v>
      </c>
      <c r="R2343" s="68"/>
      <c r="S2343" s="68"/>
      <c r="T2343" s="68" t="s">
        <v>5212</v>
      </c>
      <c r="U2343" s="70">
        <v>43975.843055555553</v>
      </c>
      <c r="V2343" s="71" t="s">
        <v>7211</v>
      </c>
      <c r="W2343" s="68"/>
      <c r="X2343" s="68"/>
      <c r="Y2343" s="73" t="s">
        <v>9211</v>
      </c>
      <c r="Z2343" s="68"/>
    </row>
    <row r="2344" spans="1:26" x14ac:dyDescent="0.25">
      <c r="A2344" s="66" t="s">
        <v>1916</v>
      </c>
      <c r="B2344" s="66" t="s">
        <v>2064</v>
      </c>
      <c r="C2344" s="77"/>
      <c r="D2344" s="78"/>
      <c r="E2344" s="79"/>
      <c r="F2344" s="80"/>
      <c r="G2344" s="77"/>
      <c r="H2344" s="76"/>
      <c r="I2344" s="81"/>
      <c r="J2344" s="81"/>
      <c r="K2344" s="36"/>
      <c r="L2344" s="82"/>
      <c r="M2344" s="82"/>
      <c r="N2344" s="83"/>
      <c r="O2344" s="68" t="s">
        <v>201</v>
      </c>
      <c r="P2344" s="70">
        <v>43975.843159722222</v>
      </c>
      <c r="Q2344" s="68" t="s">
        <v>3256</v>
      </c>
      <c r="R2344" s="68"/>
      <c r="S2344" s="68"/>
      <c r="T2344" s="68"/>
      <c r="U2344" s="70">
        <v>43975.843159722222</v>
      </c>
      <c r="V2344" s="71" t="s">
        <v>7212</v>
      </c>
      <c r="W2344" s="68"/>
      <c r="X2344" s="68"/>
      <c r="Y2344" s="73" t="s">
        <v>9212</v>
      </c>
      <c r="Z2344" s="68"/>
    </row>
    <row r="2345" spans="1:26" x14ac:dyDescent="0.25">
      <c r="A2345" s="66" t="s">
        <v>1916</v>
      </c>
      <c r="B2345" s="66" t="s">
        <v>3125</v>
      </c>
      <c r="C2345" s="77"/>
      <c r="D2345" s="78"/>
      <c r="E2345" s="79"/>
      <c r="F2345" s="80"/>
      <c r="G2345" s="77"/>
      <c r="H2345" s="76"/>
      <c r="I2345" s="81"/>
      <c r="J2345" s="81"/>
      <c r="K2345" s="36"/>
      <c r="L2345" s="82"/>
      <c r="M2345" s="82"/>
      <c r="N2345" s="83"/>
      <c r="O2345" s="68" t="s">
        <v>201</v>
      </c>
      <c r="P2345" s="70">
        <v>43975.843449074076</v>
      </c>
      <c r="Q2345" s="68" t="s">
        <v>4737</v>
      </c>
      <c r="R2345" s="68"/>
      <c r="S2345" s="68"/>
      <c r="T2345" s="68"/>
      <c r="U2345" s="70">
        <v>43975.843449074076</v>
      </c>
      <c r="V2345" s="71" t="s">
        <v>7213</v>
      </c>
      <c r="W2345" s="68"/>
      <c r="X2345" s="68"/>
      <c r="Y2345" s="73" t="s">
        <v>9213</v>
      </c>
      <c r="Z2345" s="68"/>
    </row>
    <row r="2346" spans="1:26" x14ac:dyDescent="0.25">
      <c r="A2346" s="66" t="s">
        <v>1916</v>
      </c>
      <c r="B2346" s="66" t="s">
        <v>2580</v>
      </c>
      <c r="C2346" s="77"/>
      <c r="D2346" s="78"/>
      <c r="E2346" s="79"/>
      <c r="F2346" s="80"/>
      <c r="G2346" s="77"/>
      <c r="H2346" s="76"/>
      <c r="I2346" s="81"/>
      <c r="J2346" s="81"/>
      <c r="K2346" s="36"/>
      <c r="L2346" s="82"/>
      <c r="M2346" s="82"/>
      <c r="N2346" s="83"/>
      <c r="O2346" s="68" t="s">
        <v>201</v>
      </c>
      <c r="P2346" s="70">
        <v>43975.843576388892</v>
      </c>
      <c r="Q2346" s="68" t="s">
        <v>3939</v>
      </c>
      <c r="R2346" s="68"/>
      <c r="S2346" s="68"/>
      <c r="T2346" s="68"/>
      <c r="U2346" s="70">
        <v>43975.843576388892</v>
      </c>
      <c r="V2346" s="71" t="s">
        <v>7214</v>
      </c>
      <c r="W2346" s="68"/>
      <c r="X2346" s="68"/>
      <c r="Y2346" s="73" t="s">
        <v>9214</v>
      </c>
      <c r="Z2346" s="68"/>
    </row>
    <row r="2347" spans="1:26" x14ac:dyDescent="0.25">
      <c r="A2347" s="66" t="s">
        <v>1917</v>
      </c>
      <c r="B2347" s="66" t="s">
        <v>1917</v>
      </c>
      <c r="C2347" s="77"/>
      <c r="D2347" s="78"/>
      <c r="E2347" s="79"/>
      <c r="F2347" s="80"/>
      <c r="G2347" s="77"/>
      <c r="H2347" s="76"/>
      <c r="I2347" s="81"/>
      <c r="J2347" s="81"/>
      <c r="K2347" s="36"/>
      <c r="L2347" s="82"/>
      <c r="M2347" s="82"/>
      <c r="N2347" s="83"/>
      <c r="O2347" s="68" t="s">
        <v>186</v>
      </c>
      <c r="P2347" s="70">
        <v>43975.843576388892</v>
      </c>
      <c r="Q2347" s="68" t="s">
        <v>4738</v>
      </c>
      <c r="R2347" s="68"/>
      <c r="S2347" s="68"/>
      <c r="T2347" s="68"/>
      <c r="U2347" s="70">
        <v>43975.843576388892</v>
      </c>
      <c r="V2347" s="71" t="s">
        <v>7215</v>
      </c>
      <c r="W2347" s="68"/>
      <c r="X2347" s="68"/>
      <c r="Y2347" s="73" t="s">
        <v>9215</v>
      </c>
      <c r="Z2347" s="68"/>
    </row>
    <row r="2348" spans="1:26" x14ac:dyDescent="0.25">
      <c r="A2348" s="66" t="s">
        <v>1918</v>
      </c>
      <c r="B2348" s="66" t="s">
        <v>2209</v>
      </c>
      <c r="C2348" s="77"/>
      <c r="D2348" s="78"/>
      <c r="E2348" s="79"/>
      <c r="F2348" s="80"/>
      <c r="G2348" s="77"/>
      <c r="H2348" s="76"/>
      <c r="I2348" s="81"/>
      <c r="J2348" s="81"/>
      <c r="K2348" s="36"/>
      <c r="L2348" s="82"/>
      <c r="M2348" s="82"/>
      <c r="N2348" s="83"/>
      <c r="O2348" s="68" t="s">
        <v>202</v>
      </c>
      <c r="P2348" s="70">
        <v>43975.843576388892</v>
      </c>
      <c r="Q2348" s="68" t="s">
        <v>4739</v>
      </c>
      <c r="R2348" s="68"/>
      <c r="S2348" s="68"/>
      <c r="T2348" s="68"/>
      <c r="U2348" s="70">
        <v>43975.843576388892</v>
      </c>
      <c r="V2348" s="71" t="s">
        <v>7216</v>
      </c>
      <c r="W2348" s="68"/>
      <c r="X2348" s="68"/>
      <c r="Y2348" s="73" t="s">
        <v>9216</v>
      </c>
      <c r="Z2348" s="73" t="s">
        <v>9596</v>
      </c>
    </row>
    <row r="2349" spans="1:26" x14ac:dyDescent="0.25">
      <c r="A2349" s="66" t="s">
        <v>1919</v>
      </c>
      <c r="B2349" s="66" t="s">
        <v>3125</v>
      </c>
      <c r="C2349" s="77"/>
      <c r="D2349" s="78"/>
      <c r="E2349" s="79"/>
      <c r="F2349" s="80"/>
      <c r="G2349" s="77"/>
      <c r="H2349" s="76"/>
      <c r="I2349" s="81"/>
      <c r="J2349" s="81"/>
      <c r="K2349" s="36"/>
      <c r="L2349" s="82"/>
      <c r="M2349" s="82"/>
      <c r="N2349" s="83"/>
      <c r="O2349" s="68" t="s">
        <v>201</v>
      </c>
      <c r="P2349" s="70">
        <v>43975.842905092592</v>
      </c>
      <c r="Q2349" s="68" t="s">
        <v>4737</v>
      </c>
      <c r="R2349" s="68"/>
      <c r="S2349" s="68"/>
      <c r="T2349" s="68"/>
      <c r="U2349" s="70">
        <v>43975.842905092592</v>
      </c>
      <c r="V2349" s="71" t="s">
        <v>7217</v>
      </c>
      <c r="W2349" s="68"/>
      <c r="X2349" s="68"/>
      <c r="Y2349" s="73" t="s">
        <v>9217</v>
      </c>
      <c r="Z2349" s="68"/>
    </row>
    <row r="2350" spans="1:26" x14ac:dyDescent="0.25">
      <c r="A2350" s="66" t="s">
        <v>1919</v>
      </c>
      <c r="B2350" s="66" t="s">
        <v>3123</v>
      </c>
      <c r="C2350" s="77"/>
      <c r="D2350" s="78"/>
      <c r="E2350" s="79"/>
      <c r="F2350" s="80"/>
      <c r="G2350" s="77"/>
      <c r="H2350" s="76"/>
      <c r="I2350" s="81"/>
      <c r="J2350" s="81"/>
      <c r="K2350" s="36"/>
      <c r="L2350" s="82"/>
      <c r="M2350" s="82"/>
      <c r="N2350" s="83"/>
      <c r="O2350" s="68" t="s">
        <v>201</v>
      </c>
      <c r="P2350" s="70">
        <v>43975.842974537038</v>
      </c>
      <c r="Q2350" s="68" t="s">
        <v>4735</v>
      </c>
      <c r="R2350" s="68"/>
      <c r="S2350" s="68"/>
      <c r="T2350" s="68" t="s">
        <v>5212</v>
      </c>
      <c r="U2350" s="70">
        <v>43975.842974537038</v>
      </c>
      <c r="V2350" s="71" t="s">
        <v>7218</v>
      </c>
      <c r="W2350" s="68"/>
      <c r="X2350" s="68"/>
      <c r="Y2350" s="73" t="s">
        <v>9218</v>
      </c>
      <c r="Z2350" s="68"/>
    </row>
    <row r="2351" spans="1:26" x14ac:dyDescent="0.25">
      <c r="A2351" s="66" t="s">
        <v>1919</v>
      </c>
      <c r="B2351" s="66" t="s">
        <v>3124</v>
      </c>
      <c r="C2351" s="77"/>
      <c r="D2351" s="78"/>
      <c r="E2351" s="79"/>
      <c r="F2351" s="80"/>
      <c r="G2351" s="77"/>
      <c r="H2351" s="76"/>
      <c r="I2351" s="81"/>
      <c r="J2351" s="81"/>
      <c r="K2351" s="36"/>
      <c r="L2351" s="82"/>
      <c r="M2351" s="82"/>
      <c r="N2351" s="83"/>
      <c r="O2351" s="68" t="s">
        <v>201</v>
      </c>
      <c r="P2351" s="70">
        <v>43975.843032407407</v>
      </c>
      <c r="Q2351" s="68" t="s">
        <v>4736</v>
      </c>
      <c r="R2351" s="68"/>
      <c r="S2351" s="68"/>
      <c r="T2351" s="68"/>
      <c r="U2351" s="70">
        <v>43975.843032407407</v>
      </c>
      <c r="V2351" s="71" t="s">
        <v>7219</v>
      </c>
      <c r="W2351" s="68"/>
      <c r="X2351" s="68"/>
      <c r="Y2351" s="73" t="s">
        <v>9219</v>
      </c>
      <c r="Z2351" s="68"/>
    </row>
    <row r="2352" spans="1:26" x14ac:dyDescent="0.25">
      <c r="A2352" s="66" t="s">
        <v>1919</v>
      </c>
      <c r="B2352" s="66" t="s">
        <v>2580</v>
      </c>
      <c r="C2352" s="77"/>
      <c r="D2352" s="78"/>
      <c r="E2352" s="79"/>
      <c r="F2352" s="80"/>
      <c r="G2352" s="77"/>
      <c r="H2352" s="76"/>
      <c r="I2352" s="81"/>
      <c r="J2352" s="81"/>
      <c r="K2352" s="36"/>
      <c r="L2352" s="82"/>
      <c r="M2352" s="82"/>
      <c r="N2352" s="83"/>
      <c r="O2352" s="68" t="s">
        <v>201</v>
      </c>
      <c r="P2352" s="70">
        <v>43975.843090277776</v>
      </c>
      <c r="Q2352" s="68" t="s">
        <v>3939</v>
      </c>
      <c r="R2352" s="68"/>
      <c r="S2352" s="68"/>
      <c r="T2352" s="68"/>
      <c r="U2352" s="70">
        <v>43975.843090277776</v>
      </c>
      <c r="V2352" s="71" t="s">
        <v>7220</v>
      </c>
      <c r="W2352" s="68"/>
      <c r="X2352" s="68"/>
      <c r="Y2352" s="73" t="s">
        <v>9220</v>
      </c>
      <c r="Z2352" s="68"/>
    </row>
    <row r="2353" spans="1:26" x14ac:dyDescent="0.25">
      <c r="A2353" s="66" t="s">
        <v>1919</v>
      </c>
      <c r="B2353" s="66" t="s">
        <v>2275</v>
      </c>
      <c r="C2353" s="77"/>
      <c r="D2353" s="78"/>
      <c r="E2353" s="79"/>
      <c r="F2353" s="80"/>
      <c r="G2353" s="77"/>
      <c r="H2353" s="76"/>
      <c r="I2353" s="81"/>
      <c r="J2353" s="81"/>
      <c r="K2353" s="36"/>
      <c r="L2353" s="82"/>
      <c r="M2353" s="82"/>
      <c r="N2353" s="83"/>
      <c r="O2353" s="68" t="s">
        <v>201</v>
      </c>
      <c r="P2353" s="70">
        <v>43975.8434837963</v>
      </c>
      <c r="Q2353" s="68" t="s">
        <v>3499</v>
      </c>
      <c r="R2353" s="68"/>
      <c r="S2353" s="68"/>
      <c r="T2353" s="68"/>
      <c r="U2353" s="70">
        <v>43975.8434837963</v>
      </c>
      <c r="V2353" s="71" t="s">
        <v>7221</v>
      </c>
      <c r="W2353" s="68"/>
      <c r="X2353" s="68"/>
      <c r="Y2353" s="73" t="s">
        <v>9221</v>
      </c>
      <c r="Z2353" s="68"/>
    </row>
    <row r="2354" spans="1:26" x14ac:dyDescent="0.25">
      <c r="A2354" s="66" t="s">
        <v>1919</v>
      </c>
      <c r="B2354" s="66" t="s">
        <v>2064</v>
      </c>
      <c r="C2354" s="77"/>
      <c r="D2354" s="78"/>
      <c r="E2354" s="79"/>
      <c r="F2354" s="80"/>
      <c r="G2354" s="77"/>
      <c r="H2354" s="76"/>
      <c r="I2354" s="81"/>
      <c r="J2354" s="81"/>
      <c r="K2354" s="36"/>
      <c r="L2354" s="82"/>
      <c r="M2354" s="82"/>
      <c r="N2354" s="83"/>
      <c r="O2354" s="68" t="s">
        <v>201</v>
      </c>
      <c r="P2354" s="70">
        <v>43975.843530092592</v>
      </c>
      <c r="Q2354" s="68" t="s">
        <v>3256</v>
      </c>
      <c r="R2354" s="68"/>
      <c r="S2354" s="68"/>
      <c r="T2354" s="68"/>
      <c r="U2354" s="70">
        <v>43975.843530092592</v>
      </c>
      <c r="V2354" s="71" t="s">
        <v>7222</v>
      </c>
      <c r="W2354" s="68"/>
      <c r="X2354" s="68"/>
      <c r="Y2354" s="73" t="s">
        <v>9222</v>
      </c>
      <c r="Z2354" s="68"/>
    </row>
    <row r="2355" spans="1:26" x14ac:dyDescent="0.25">
      <c r="A2355" s="66" t="s">
        <v>1919</v>
      </c>
      <c r="B2355" s="66" t="s">
        <v>2330</v>
      </c>
      <c r="C2355" s="77"/>
      <c r="D2355" s="78"/>
      <c r="E2355" s="79"/>
      <c r="F2355" s="80"/>
      <c r="G2355" s="77"/>
      <c r="H2355" s="76"/>
      <c r="I2355" s="81"/>
      <c r="J2355" s="81"/>
      <c r="K2355" s="36"/>
      <c r="L2355" s="82"/>
      <c r="M2355" s="82"/>
      <c r="N2355" s="83"/>
      <c r="O2355" s="68" t="s">
        <v>201</v>
      </c>
      <c r="P2355" s="70">
        <v>43975.843576388892</v>
      </c>
      <c r="Q2355" s="68" t="s">
        <v>3573</v>
      </c>
      <c r="R2355" s="68"/>
      <c r="S2355" s="68"/>
      <c r="T2355" s="68" t="s">
        <v>5212</v>
      </c>
      <c r="U2355" s="70">
        <v>43975.843576388892</v>
      </c>
      <c r="V2355" s="71" t="s">
        <v>7223</v>
      </c>
      <c r="W2355" s="68"/>
      <c r="X2355" s="68"/>
      <c r="Y2355" s="73" t="s">
        <v>9223</v>
      </c>
      <c r="Z2355" s="68"/>
    </row>
    <row r="2356" spans="1:26" x14ac:dyDescent="0.25">
      <c r="A2356" s="66" t="s">
        <v>1920</v>
      </c>
      <c r="B2356" s="66" t="s">
        <v>3126</v>
      </c>
      <c r="C2356" s="77"/>
      <c r="D2356" s="78"/>
      <c r="E2356" s="79"/>
      <c r="F2356" s="80"/>
      <c r="G2356" s="77"/>
      <c r="H2356" s="76"/>
      <c r="I2356" s="81"/>
      <c r="J2356" s="81"/>
      <c r="K2356" s="36"/>
      <c r="L2356" s="82"/>
      <c r="M2356" s="82"/>
      <c r="N2356" s="83"/>
      <c r="O2356" s="68" t="s">
        <v>201</v>
      </c>
      <c r="P2356" s="70">
        <v>43975.843576388892</v>
      </c>
      <c r="Q2356" s="68" t="s">
        <v>4740</v>
      </c>
      <c r="R2356" s="68"/>
      <c r="S2356" s="68"/>
      <c r="T2356" s="68" t="s">
        <v>5309</v>
      </c>
      <c r="U2356" s="70">
        <v>43975.843576388892</v>
      </c>
      <c r="V2356" s="71" t="s">
        <v>7224</v>
      </c>
      <c r="W2356" s="68"/>
      <c r="X2356" s="68"/>
      <c r="Y2356" s="73" t="s">
        <v>9224</v>
      </c>
      <c r="Z2356" s="68"/>
    </row>
    <row r="2357" spans="1:26" x14ac:dyDescent="0.25">
      <c r="A2357" s="66" t="s">
        <v>1921</v>
      </c>
      <c r="B2357" s="66" t="s">
        <v>3127</v>
      </c>
      <c r="C2357" s="77"/>
      <c r="D2357" s="78"/>
      <c r="E2357" s="79"/>
      <c r="F2357" s="80"/>
      <c r="G2357" s="77"/>
      <c r="H2357" s="76"/>
      <c r="I2357" s="81"/>
      <c r="J2357" s="81"/>
      <c r="K2357" s="36"/>
      <c r="L2357" s="82"/>
      <c r="M2357" s="82"/>
      <c r="N2357" s="83"/>
      <c r="O2357" s="68" t="s">
        <v>201</v>
      </c>
      <c r="P2357" s="70">
        <v>43975.843576388892</v>
      </c>
      <c r="Q2357" s="68" t="s">
        <v>4741</v>
      </c>
      <c r="R2357" s="68"/>
      <c r="S2357" s="68"/>
      <c r="T2357" s="68"/>
      <c r="U2357" s="70">
        <v>43975.843576388892</v>
      </c>
      <c r="V2357" s="71" t="s">
        <v>7225</v>
      </c>
      <c r="W2357" s="68"/>
      <c r="X2357" s="68"/>
      <c r="Y2357" s="73" t="s">
        <v>9225</v>
      </c>
      <c r="Z2357" s="68"/>
    </row>
    <row r="2358" spans="1:26" x14ac:dyDescent="0.25">
      <c r="A2358" s="66" t="s">
        <v>1921</v>
      </c>
      <c r="B2358" s="66" t="s">
        <v>3128</v>
      </c>
      <c r="C2358" s="77"/>
      <c r="D2358" s="78"/>
      <c r="E2358" s="79"/>
      <c r="F2358" s="80"/>
      <c r="G2358" s="77"/>
      <c r="H2358" s="76"/>
      <c r="I2358" s="81"/>
      <c r="J2358" s="81"/>
      <c r="K2358" s="36"/>
      <c r="L2358" s="82"/>
      <c r="M2358" s="82"/>
      <c r="N2358" s="83"/>
      <c r="O2358" s="68" t="s">
        <v>201</v>
      </c>
      <c r="P2358" s="70">
        <v>43975.843576388892</v>
      </c>
      <c r="Q2358" s="68" t="s">
        <v>4741</v>
      </c>
      <c r="R2358" s="68"/>
      <c r="S2358" s="68"/>
      <c r="T2358" s="68"/>
      <c r="U2358" s="70">
        <v>43975.843576388892</v>
      </c>
      <c r="V2358" s="71" t="s">
        <v>7225</v>
      </c>
      <c r="W2358" s="68"/>
      <c r="X2358" s="68"/>
      <c r="Y2358" s="73" t="s">
        <v>9225</v>
      </c>
      <c r="Z2358" s="68"/>
    </row>
    <row r="2359" spans="1:26" x14ac:dyDescent="0.25">
      <c r="A2359" s="66" t="s">
        <v>1921</v>
      </c>
      <c r="B2359" s="66" t="s">
        <v>3129</v>
      </c>
      <c r="C2359" s="77"/>
      <c r="D2359" s="78"/>
      <c r="E2359" s="79"/>
      <c r="F2359" s="80"/>
      <c r="G2359" s="77"/>
      <c r="H2359" s="76"/>
      <c r="I2359" s="81"/>
      <c r="J2359" s="81"/>
      <c r="K2359" s="36"/>
      <c r="L2359" s="82"/>
      <c r="M2359" s="82"/>
      <c r="N2359" s="83"/>
      <c r="O2359" s="68" t="s">
        <v>201</v>
      </c>
      <c r="P2359" s="70">
        <v>43975.843576388892</v>
      </c>
      <c r="Q2359" s="68" t="s">
        <v>4741</v>
      </c>
      <c r="R2359" s="68"/>
      <c r="S2359" s="68"/>
      <c r="T2359" s="68"/>
      <c r="U2359" s="70">
        <v>43975.843576388892</v>
      </c>
      <c r="V2359" s="71" t="s">
        <v>7225</v>
      </c>
      <c r="W2359" s="68"/>
      <c r="X2359" s="68"/>
      <c r="Y2359" s="73" t="s">
        <v>9225</v>
      </c>
      <c r="Z2359" s="68"/>
    </row>
    <row r="2360" spans="1:26" x14ac:dyDescent="0.25">
      <c r="A2360" s="66" t="s">
        <v>1921</v>
      </c>
      <c r="B2360" s="66" t="s">
        <v>3130</v>
      </c>
      <c r="C2360" s="77"/>
      <c r="D2360" s="78"/>
      <c r="E2360" s="79"/>
      <c r="F2360" s="80"/>
      <c r="G2360" s="77"/>
      <c r="H2360" s="76"/>
      <c r="I2360" s="81"/>
      <c r="J2360" s="81"/>
      <c r="K2360" s="36"/>
      <c r="L2360" s="82"/>
      <c r="M2360" s="82"/>
      <c r="N2360" s="83"/>
      <c r="O2360" s="68" t="s">
        <v>201</v>
      </c>
      <c r="P2360" s="70">
        <v>43975.843576388892</v>
      </c>
      <c r="Q2360" s="68" t="s">
        <v>4741</v>
      </c>
      <c r="R2360" s="68"/>
      <c r="S2360" s="68"/>
      <c r="T2360" s="68"/>
      <c r="U2360" s="70">
        <v>43975.843576388892</v>
      </c>
      <c r="V2360" s="71" t="s">
        <v>7225</v>
      </c>
      <c r="W2360" s="68"/>
      <c r="X2360" s="68"/>
      <c r="Y2360" s="73" t="s">
        <v>9225</v>
      </c>
      <c r="Z2360" s="68"/>
    </row>
    <row r="2361" spans="1:26" x14ac:dyDescent="0.25">
      <c r="A2361" s="66" t="s">
        <v>1922</v>
      </c>
      <c r="B2361" s="66" t="s">
        <v>1922</v>
      </c>
      <c r="C2361" s="77"/>
      <c r="D2361" s="78"/>
      <c r="E2361" s="79"/>
      <c r="F2361" s="80"/>
      <c r="G2361" s="77"/>
      <c r="H2361" s="76"/>
      <c r="I2361" s="81"/>
      <c r="J2361" s="81"/>
      <c r="K2361" s="36"/>
      <c r="L2361" s="82"/>
      <c r="M2361" s="82"/>
      <c r="N2361" s="83"/>
      <c r="O2361" s="68" t="s">
        <v>186</v>
      </c>
      <c r="P2361" s="70">
        <v>43975.843055555553</v>
      </c>
      <c r="Q2361" s="68" t="s">
        <v>4742</v>
      </c>
      <c r="R2361" s="68"/>
      <c r="S2361" s="68"/>
      <c r="T2361" s="68"/>
      <c r="U2361" s="70">
        <v>43975.843055555553</v>
      </c>
      <c r="V2361" s="71" t="s">
        <v>7226</v>
      </c>
      <c r="W2361" s="68"/>
      <c r="X2361" s="68"/>
      <c r="Y2361" s="73" t="s">
        <v>9226</v>
      </c>
      <c r="Z2361" s="68"/>
    </row>
    <row r="2362" spans="1:26" x14ac:dyDescent="0.25">
      <c r="A2362" s="66" t="s">
        <v>1923</v>
      </c>
      <c r="B2362" s="66" t="s">
        <v>1922</v>
      </c>
      <c r="C2362" s="77"/>
      <c r="D2362" s="78"/>
      <c r="E2362" s="79"/>
      <c r="F2362" s="80"/>
      <c r="G2362" s="77"/>
      <c r="H2362" s="76"/>
      <c r="I2362" s="81"/>
      <c r="J2362" s="81"/>
      <c r="K2362" s="36"/>
      <c r="L2362" s="82"/>
      <c r="M2362" s="82"/>
      <c r="N2362" s="83"/>
      <c r="O2362" s="68" t="s">
        <v>201</v>
      </c>
      <c r="P2362" s="70">
        <v>43975.843576388892</v>
      </c>
      <c r="Q2362" s="68" t="s">
        <v>4743</v>
      </c>
      <c r="R2362" s="68"/>
      <c r="S2362" s="68"/>
      <c r="T2362" s="68"/>
      <c r="U2362" s="70">
        <v>43975.843576388892</v>
      </c>
      <c r="V2362" s="71" t="s">
        <v>7227</v>
      </c>
      <c r="W2362" s="68"/>
      <c r="X2362" s="68"/>
      <c r="Y2362" s="73" t="s">
        <v>9227</v>
      </c>
      <c r="Z2362" s="68"/>
    </row>
    <row r="2363" spans="1:26" x14ac:dyDescent="0.25">
      <c r="A2363" s="66" t="s">
        <v>1924</v>
      </c>
      <c r="B2363" s="66" t="s">
        <v>1924</v>
      </c>
      <c r="C2363" s="77"/>
      <c r="D2363" s="78"/>
      <c r="E2363" s="79"/>
      <c r="F2363" s="80"/>
      <c r="G2363" s="77"/>
      <c r="H2363" s="76"/>
      <c r="I2363" s="81"/>
      <c r="J2363" s="81"/>
      <c r="K2363" s="36"/>
      <c r="L2363" s="82"/>
      <c r="M2363" s="82"/>
      <c r="N2363" s="83"/>
      <c r="O2363" s="68" t="s">
        <v>186</v>
      </c>
      <c r="P2363" s="70">
        <v>43975.843576388892</v>
      </c>
      <c r="Q2363" s="68" t="s">
        <v>4744</v>
      </c>
      <c r="R2363" s="68"/>
      <c r="S2363" s="68"/>
      <c r="T2363" s="68"/>
      <c r="U2363" s="70">
        <v>43975.843576388892</v>
      </c>
      <c r="V2363" s="71" t="s">
        <v>7228</v>
      </c>
      <c r="W2363" s="68"/>
      <c r="X2363" s="68"/>
      <c r="Y2363" s="73" t="s">
        <v>9228</v>
      </c>
      <c r="Z2363" s="68"/>
    </row>
    <row r="2364" spans="1:26" x14ac:dyDescent="0.25">
      <c r="A2364" s="66" t="s">
        <v>1925</v>
      </c>
      <c r="B2364" s="66" t="s">
        <v>1925</v>
      </c>
      <c r="C2364" s="77"/>
      <c r="D2364" s="78"/>
      <c r="E2364" s="79"/>
      <c r="F2364" s="80"/>
      <c r="G2364" s="77"/>
      <c r="H2364" s="76"/>
      <c r="I2364" s="81"/>
      <c r="J2364" s="81"/>
      <c r="K2364" s="36"/>
      <c r="L2364" s="82"/>
      <c r="M2364" s="82"/>
      <c r="N2364" s="83"/>
      <c r="O2364" s="68" t="s">
        <v>186</v>
      </c>
      <c r="P2364" s="70">
        <v>43975.843576388892</v>
      </c>
      <c r="Q2364" s="68" t="s">
        <v>4745</v>
      </c>
      <c r="R2364" s="71" t="s">
        <v>5177</v>
      </c>
      <c r="S2364" s="68" t="s">
        <v>203</v>
      </c>
      <c r="T2364" s="68"/>
      <c r="U2364" s="70">
        <v>43975.843576388892</v>
      </c>
      <c r="V2364" s="71" t="s">
        <v>7229</v>
      </c>
      <c r="W2364" s="68"/>
      <c r="X2364" s="68"/>
      <c r="Y2364" s="73" t="s">
        <v>9229</v>
      </c>
      <c r="Z2364" s="68"/>
    </row>
    <row r="2365" spans="1:26" x14ac:dyDescent="0.25">
      <c r="A2365" s="66" t="s">
        <v>1926</v>
      </c>
      <c r="B2365" s="66" t="s">
        <v>1926</v>
      </c>
      <c r="C2365" s="77"/>
      <c r="D2365" s="78"/>
      <c r="E2365" s="79"/>
      <c r="F2365" s="80"/>
      <c r="G2365" s="77"/>
      <c r="H2365" s="76"/>
      <c r="I2365" s="81"/>
      <c r="J2365" s="81"/>
      <c r="K2365" s="36"/>
      <c r="L2365" s="82"/>
      <c r="M2365" s="82"/>
      <c r="N2365" s="83"/>
      <c r="O2365" s="68" t="s">
        <v>186</v>
      </c>
      <c r="P2365" s="70">
        <v>43975.843576388892</v>
      </c>
      <c r="Q2365" s="68" t="s">
        <v>4746</v>
      </c>
      <c r="R2365" s="71" t="s">
        <v>5178</v>
      </c>
      <c r="S2365" s="68" t="s">
        <v>203</v>
      </c>
      <c r="T2365" s="68"/>
      <c r="U2365" s="70">
        <v>43975.843576388892</v>
      </c>
      <c r="V2365" s="71" t="s">
        <v>7230</v>
      </c>
      <c r="W2365" s="68"/>
      <c r="X2365" s="68"/>
      <c r="Y2365" s="73" t="s">
        <v>9230</v>
      </c>
      <c r="Z2365" s="68"/>
    </row>
    <row r="2366" spans="1:26" x14ac:dyDescent="0.25">
      <c r="A2366" s="66" t="s">
        <v>1927</v>
      </c>
      <c r="B2366" s="66" t="s">
        <v>1927</v>
      </c>
      <c r="C2366" s="77"/>
      <c r="D2366" s="78"/>
      <c r="E2366" s="79"/>
      <c r="F2366" s="80"/>
      <c r="G2366" s="77"/>
      <c r="H2366" s="76"/>
      <c r="I2366" s="81"/>
      <c r="J2366" s="81"/>
      <c r="K2366" s="36"/>
      <c r="L2366" s="82"/>
      <c r="M2366" s="82"/>
      <c r="N2366" s="83"/>
      <c r="O2366" s="68" t="s">
        <v>186</v>
      </c>
      <c r="P2366" s="70">
        <v>43975.843576388892</v>
      </c>
      <c r="Q2366" s="68" t="s">
        <v>4747</v>
      </c>
      <c r="R2366" s="68"/>
      <c r="S2366" s="68"/>
      <c r="T2366" s="68"/>
      <c r="U2366" s="70">
        <v>43975.843576388892</v>
      </c>
      <c r="V2366" s="71" t="s">
        <v>7231</v>
      </c>
      <c r="W2366" s="68"/>
      <c r="X2366" s="68"/>
      <c r="Y2366" s="73" t="s">
        <v>9231</v>
      </c>
      <c r="Z2366" s="73" t="s">
        <v>9597</v>
      </c>
    </row>
    <row r="2367" spans="1:26" x14ac:dyDescent="0.25">
      <c r="A2367" s="66" t="s">
        <v>1928</v>
      </c>
      <c r="B2367" s="66" t="s">
        <v>3131</v>
      </c>
      <c r="C2367" s="77"/>
      <c r="D2367" s="78"/>
      <c r="E2367" s="79"/>
      <c r="F2367" s="80"/>
      <c r="G2367" s="77"/>
      <c r="H2367" s="76"/>
      <c r="I2367" s="81"/>
      <c r="J2367" s="81"/>
      <c r="K2367" s="36"/>
      <c r="L2367" s="82"/>
      <c r="M2367" s="82"/>
      <c r="N2367" s="83"/>
      <c r="O2367" s="68" t="s">
        <v>201</v>
      </c>
      <c r="P2367" s="70">
        <v>43975.843576388892</v>
      </c>
      <c r="Q2367" s="68" t="s">
        <v>4748</v>
      </c>
      <c r="R2367" s="68"/>
      <c r="S2367" s="68"/>
      <c r="T2367" s="68"/>
      <c r="U2367" s="70">
        <v>43975.843576388892</v>
      </c>
      <c r="V2367" s="71" t="s">
        <v>7232</v>
      </c>
      <c r="W2367" s="68"/>
      <c r="X2367" s="68"/>
      <c r="Y2367" s="73" t="s">
        <v>9232</v>
      </c>
      <c r="Z2367" s="68"/>
    </row>
    <row r="2368" spans="1:26" x14ac:dyDescent="0.25">
      <c r="A2368" s="66" t="s">
        <v>1928</v>
      </c>
      <c r="B2368" s="66" t="s">
        <v>3132</v>
      </c>
      <c r="C2368" s="77"/>
      <c r="D2368" s="78"/>
      <c r="E2368" s="79"/>
      <c r="F2368" s="80"/>
      <c r="G2368" s="77"/>
      <c r="H2368" s="76"/>
      <c r="I2368" s="81"/>
      <c r="J2368" s="81"/>
      <c r="K2368" s="36"/>
      <c r="L2368" s="82"/>
      <c r="M2368" s="82"/>
      <c r="N2368" s="83"/>
      <c r="O2368" s="68" t="s">
        <v>201</v>
      </c>
      <c r="P2368" s="70">
        <v>43975.843576388892</v>
      </c>
      <c r="Q2368" s="68" t="s">
        <v>4748</v>
      </c>
      <c r="R2368" s="68"/>
      <c r="S2368" s="68"/>
      <c r="T2368" s="68"/>
      <c r="U2368" s="70">
        <v>43975.843576388892</v>
      </c>
      <c r="V2368" s="71" t="s">
        <v>7232</v>
      </c>
      <c r="W2368" s="68"/>
      <c r="X2368" s="68"/>
      <c r="Y2368" s="73" t="s">
        <v>9232</v>
      </c>
      <c r="Z2368" s="68"/>
    </row>
    <row r="2369" spans="1:26" x14ac:dyDescent="0.25">
      <c r="A2369" s="66" t="s">
        <v>1929</v>
      </c>
      <c r="B2369" s="66" t="s">
        <v>1929</v>
      </c>
      <c r="C2369" s="77"/>
      <c r="D2369" s="78"/>
      <c r="E2369" s="79"/>
      <c r="F2369" s="80"/>
      <c r="G2369" s="77"/>
      <c r="H2369" s="76"/>
      <c r="I2369" s="81"/>
      <c r="J2369" s="81"/>
      <c r="K2369" s="36"/>
      <c r="L2369" s="82"/>
      <c r="M2369" s="82"/>
      <c r="N2369" s="83"/>
      <c r="O2369" s="68" t="s">
        <v>186</v>
      </c>
      <c r="P2369" s="70">
        <v>43975.843576388892</v>
      </c>
      <c r="Q2369" s="68" t="s">
        <v>3882</v>
      </c>
      <c r="R2369" s="68"/>
      <c r="S2369" s="68"/>
      <c r="T2369" s="68"/>
      <c r="U2369" s="70">
        <v>43975.843576388892</v>
      </c>
      <c r="V2369" s="71" t="s">
        <v>7233</v>
      </c>
      <c r="W2369" s="68"/>
      <c r="X2369" s="68"/>
      <c r="Y2369" s="73" t="s">
        <v>9233</v>
      </c>
      <c r="Z2369" s="68"/>
    </row>
    <row r="2370" spans="1:26" x14ac:dyDescent="0.25">
      <c r="A2370" s="66" t="s">
        <v>1930</v>
      </c>
      <c r="B2370" s="66" t="s">
        <v>3133</v>
      </c>
      <c r="C2370" s="77"/>
      <c r="D2370" s="78"/>
      <c r="E2370" s="79"/>
      <c r="F2370" s="80"/>
      <c r="G2370" s="77"/>
      <c r="H2370" s="76"/>
      <c r="I2370" s="81"/>
      <c r="J2370" s="81"/>
      <c r="K2370" s="36"/>
      <c r="L2370" s="82"/>
      <c r="M2370" s="82"/>
      <c r="N2370" s="83"/>
      <c r="O2370" s="68" t="s">
        <v>202</v>
      </c>
      <c r="P2370" s="70">
        <v>43975.843576388892</v>
      </c>
      <c r="Q2370" s="68" t="s">
        <v>4749</v>
      </c>
      <c r="R2370" s="68"/>
      <c r="S2370" s="68"/>
      <c r="T2370" s="68"/>
      <c r="U2370" s="70">
        <v>43975.843576388892</v>
      </c>
      <c r="V2370" s="71" t="s">
        <v>7234</v>
      </c>
      <c r="W2370" s="68"/>
      <c r="X2370" s="68"/>
      <c r="Y2370" s="73" t="s">
        <v>9234</v>
      </c>
      <c r="Z2370" s="73" t="s">
        <v>9598</v>
      </c>
    </row>
    <row r="2371" spans="1:26" x14ac:dyDescent="0.25">
      <c r="A2371" s="66" t="s">
        <v>1931</v>
      </c>
      <c r="B2371" s="66" t="s">
        <v>2230</v>
      </c>
      <c r="C2371" s="77"/>
      <c r="D2371" s="78"/>
      <c r="E2371" s="79"/>
      <c r="F2371" s="80"/>
      <c r="G2371" s="77"/>
      <c r="H2371" s="76"/>
      <c r="I2371" s="81"/>
      <c r="J2371" s="81"/>
      <c r="K2371" s="36"/>
      <c r="L2371" s="82"/>
      <c r="M2371" s="82"/>
      <c r="N2371" s="83"/>
      <c r="O2371" s="68" t="s">
        <v>201</v>
      </c>
      <c r="P2371" s="70">
        <v>43975.843576388892</v>
      </c>
      <c r="Q2371" s="68" t="s">
        <v>3448</v>
      </c>
      <c r="R2371" s="68"/>
      <c r="S2371" s="68"/>
      <c r="T2371" s="68"/>
      <c r="U2371" s="70">
        <v>43975.843576388892</v>
      </c>
      <c r="V2371" s="71" t="s">
        <v>7235</v>
      </c>
      <c r="W2371" s="68"/>
      <c r="X2371" s="68"/>
      <c r="Y2371" s="73" t="s">
        <v>9235</v>
      </c>
      <c r="Z2371" s="68"/>
    </row>
    <row r="2372" spans="1:26" x14ac:dyDescent="0.25">
      <c r="A2372" s="66" t="s">
        <v>1932</v>
      </c>
      <c r="B2372" s="66" t="s">
        <v>3134</v>
      </c>
      <c r="C2372" s="77"/>
      <c r="D2372" s="78"/>
      <c r="E2372" s="79"/>
      <c r="F2372" s="80"/>
      <c r="G2372" s="77"/>
      <c r="H2372" s="76"/>
      <c r="I2372" s="81"/>
      <c r="J2372" s="81"/>
      <c r="K2372" s="36"/>
      <c r="L2372" s="82"/>
      <c r="M2372" s="82"/>
      <c r="N2372" s="83"/>
      <c r="O2372" s="68" t="s">
        <v>201</v>
      </c>
      <c r="P2372" s="70">
        <v>43975.843576388892</v>
      </c>
      <c r="Q2372" s="68" t="s">
        <v>4750</v>
      </c>
      <c r="R2372" s="68"/>
      <c r="S2372" s="68"/>
      <c r="T2372" s="68"/>
      <c r="U2372" s="70">
        <v>43975.843576388892</v>
      </c>
      <c r="V2372" s="71" t="s">
        <v>7236</v>
      </c>
      <c r="W2372" s="68"/>
      <c r="X2372" s="68"/>
      <c r="Y2372" s="73" t="s">
        <v>9236</v>
      </c>
      <c r="Z2372" s="68"/>
    </row>
    <row r="2373" spans="1:26" x14ac:dyDescent="0.25">
      <c r="A2373" s="66" t="s">
        <v>1932</v>
      </c>
      <c r="B2373" s="66" t="s">
        <v>2532</v>
      </c>
      <c r="C2373" s="77"/>
      <c r="D2373" s="78"/>
      <c r="E2373" s="79"/>
      <c r="F2373" s="80"/>
      <c r="G2373" s="77"/>
      <c r="H2373" s="76"/>
      <c r="I2373" s="81"/>
      <c r="J2373" s="81"/>
      <c r="K2373" s="36"/>
      <c r="L2373" s="82"/>
      <c r="M2373" s="82"/>
      <c r="N2373" s="83"/>
      <c r="O2373" s="68" t="s">
        <v>201</v>
      </c>
      <c r="P2373" s="70">
        <v>43975.843576388892</v>
      </c>
      <c r="Q2373" s="68" t="s">
        <v>4750</v>
      </c>
      <c r="R2373" s="68"/>
      <c r="S2373" s="68"/>
      <c r="T2373" s="68"/>
      <c r="U2373" s="70">
        <v>43975.843576388892</v>
      </c>
      <c r="V2373" s="71" t="s">
        <v>7236</v>
      </c>
      <c r="W2373" s="68"/>
      <c r="X2373" s="68"/>
      <c r="Y2373" s="73" t="s">
        <v>9236</v>
      </c>
      <c r="Z2373" s="68"/>
    </row>
    <row r="2374" spans="1:26" x14ac:dyDescent="0.25">
      <c r="A2374" s="66" t="s">
        <v>1932</v>
      </c>
      <c r="B2374" s="66" t="s">
        <v>3135</v>
      </c>
      <c r="C2374" s="77"/>
      <c r="D2374" s="78"/>
      <c r="E2374" s="79"/>
      <c r="F2374" s="80"/>
      <c r="G2374" s="77"/>
      <c r="H2374" s="76"/>
      <c r="I2374" s="81"/>
      <c r="J2374" s="81"/>
      <c r="K2374" s="36"/>
      <c r="L2374" s="82"/>
      <c r="M2374" s="82"/>
      <c r="N2374" s="83"/>
      <c r="O2374" s="68" t="s">
        <v>201</v>
      </c>
      <c r="P2374" s="70">
        <v>43975.843576388892</v>
      </c>
      <c r="Q2374" s="68" t="s">
        <v>4750</v>
      </c>
      <c r="R2374" s="68"/>
      <c r="S2374" s="68"/>
      <c r="T2374" s="68"/>
      <c r="U2374" s="70">
        <v>43975.843576388892</v>
      </c>
      <c r="V2374" s="71" t="s">
        <v>7236</v>
      </c>
      <c r="W2374" s="68"/>
      <c r="X2374" s="68"/>
      <c r="Y2374" s="73" t="s">
        <v>9236</v>
      </c>
      <c r="Z2374" s="68"/>
    </row>
    <row r="2375" spans="1:26" x14ac:dyDescent="0.25">
      <c r="A2375" s="66" t="s">
        <v>1933</v>
      </c>
      <c r="B2375" s="66" t="s">
        <v>1945</v>
      </c>
      <c r="C2375" s="77"/>
      <c r="D2375" s="78"/>
      <c r="E2375" s="79"/>
      <c r="F2375" s="80"/>
      <c r="G2375" s="77"/>
      <c r="H2375" s="76"/>
      <c r="I2375" s="81"/>
      <c r="J2375" s="81"/>
      <c r="K2375" s="36"/>
      <c r="L2375" s="82"/>
      <c r="M2375" s="82"/>
      <c r="N2375" s="83"/>
      <c r="O2375" s="68" t="s">
        <v>201</v>
      </c>
      <c r="P2375" s="70">
        <v>43975.843576388892</v>
      </c>
      <c r="Q2375" s="68" t="s">
        <v>4469</v>
      </c>
      <c r="R2375" s="68"/>
      <c r="S2375" s="68"/>
      <c r="T2375" s="68" t="s">
        <v>5216</v>
      </c>
      <c r="U2375" s="70">
        <v>43975.843576388892</v>
      </c>
      <c r="V2375" s="71" t="s">
        <v>7237</v>
      </c>
      <c r="W2375" s="68"/>
      <c r="X2375" s="68"/>
      <c r="Y2375" s="73" t="s">
        <v>9237</v>
      </c>
      <c r="Z2375" s="68"/>
    </row>
    <row r="2376" spans="1:26" x14ac:dyDescent="0.25">
      <c r="A2376" s="66" t="s">
        <v>1934</v>
      </c>
      <c r="B2376" s="66" t="s">
        <v>2374</v>
      </c>
      <c r="C2376" s="77"/>
      <c r="D2376" s="78"/>
      <c r="E2376" s="79"/>
      <c r="F2376" s="80"/>
      <c r="G2376" s="77"/>
      <c r="H2376" s="76"/>
      <c r="I2376" s="81"/>
      <c r="J2376" s="81"/>
      <c r="K2376" s="36"/>
      <c r="L2376" s="82"/>
      <c r="M2376" s="82"/>
      <c r="N2376" s="83"/>
      <c r="O2376" s="68" t="s">
        <v>201</v>
      </c>
      <c r="P2376" s="70">
        <v>43975.842824074076</v>
      </c>
      <c r="Q2376" s="68" t="s">
        <v>4751</v>
      </c>
      <c r="R2376" s="68"/>
      <c r="S2376" s="68"/>
      <c r="T2376" s="68" t="s">
        <v>5310</v>
      </c>
      <c r="U2376" s="70">
        <v>43975.842824074076</v>
      </c>
      <c r="V2376" s="71" t="s">
        <v>7238</v>
      </c>
      <c r="W2376" s="68"/>
      <c r="X2376" s="68"/>
      <c r="Y2376" s="73" t="s">
        <v>9238</v>
      </c>
      <c r="Z2376" s="68"/>
    </row>
    <row r="2377" spans="1:26" x14ac:dyDescent="0.25">
      <c r="A2377" s="66" t="s">
        <v>1934</v>
      </c>
      <c r="B2377" s="66" t="s">
        <v>3136</v>
      </c>
      <c r="C2377" s="77"/>
      <c r="D2377" s="78"/>
      <c r="E2377" s="79"/>
      <c r="F2377" s="80"/>
      <c r="G2377" s="77"/>
      <c r="H2377" s="76"/>
      <c r="I2377" s="81"/>
      <c r="J2377" s="81"/>
      <c r="K2377" s="36"/>
      <c r="L2377" s="82"/>
      <c r="M2377" s="82"/>
      <c r="N2377" s="83"/>
      <c r="O2377" s="68" t="s">
        <v>201</v>
      </c>
      <c r="P2377" s="70">
        <v>43975.842824074076</v>
      </c>
      <c r="Q2377" s="68" t="s">
        <v>4751</v>
      </c>
      <c r="R2377" s="68"/>
      <c r="S2377" s="68"/>
      <c r="T2377" s="68" t="s">
        <v>5310</v>
      </c>
      <c r="U2377" s="70">
        <v>43975.842824074076</v>
      </c>
      <c r="V2377" s="71" t="s">
        <v>7238</v>
      </c>
      <c r="W2377" s="68"/>
      <c r="X2377" s="68"/>
      <c r="Y2377" s="73" t="s">
        <v>9238</v>
      </c>
      <c r="Z2377" s="68"/>
    </row>
    <row r="2378" spans="1:26" x14ac:dyDescent="0.25">
      <c r="A2378" s="66" t="s">
        <v>1934</v>
      </c>
      <c r="B2378" s="66" t="s">
        <v>3137</v>
      </c>
      <c r="C2378" s="77"/>
      <c r="D2378" s="78"/>
      <c r="E2378" s="79"/>
      <c r="F2378" s="80"/>
      <c r="G2378" s="77"/>
      <c r="H2378" s="76"/>
      <c r="I2378" s="81"/>
      <c r="J2378" s="81"/>
      <c r="K2378" s="36"/>
      <c r="L2378" s="82"/>
      <c r="M2378" s="82"/>
      <c r="N2378" s="83"/>
      <c r="O2378" s="68" t="s">
        <v>201</v>
      </c>
      <c r="P2378" s="70">
        <v>43975.843576388892</v>
      </c>
      <c r="Q2378" s="68" t="s">
        <v>4752</v>
      </c>
      <c r="R2378" s="68"/>
      <c r="S2378" s="68"/>
      <c r="T2378" s="68"/>
      <c r="U2378" s="70">
        <v>43975.843576388892</v>
      </c>
      <c r="V2378" s="71" t="s">
        <v>7239</v>
      </c>
      <c r="W2378" s="68"/>
      <c r="X2378" s="68"/>
      <c r="Y2378" s="73" t="s">
        <v>9239</v>
      </c>
      <c r="Z2378" s="68"/>
    </row>
    <row r="2379" spans="1:26" x14ac:dyDescent="0.25">
      <c r="A2379" s="66" t="s">
        <v>1935</v>
      </c>
      <c r="B2379" s="66" t="s">
        <v>2017</v>
      </c>
      <c r="C2379" s="77"/>
      <c r="D2379" s="78"/>
      <c r="E2379" s="79"/>
      <c r="F2379" s="80"/>
      <c r="G2379" s="77"/>
      <c r="H2379" s="76"/>
      <c r="I2379" s="81"/>
      <c r="J2379" s="81"/>
      <c r="K2379" s="36"/>
      <c r="L2379" s="82"/>
      <c r="M2379" s="82"/>
      <c r="N2379" s="83"/>
      <c r="O2379" s="68" t="s">
        <v>201</v>
      </c>
      <c r="P2379" s="70">
        <v>43975.843032407407</v>
      </c>
      <c r="Q2379" s="68" t="s">
        <v>3202</v>
      </c>
      <c r="R2379" s="68"/>
      <c r="S2379" s="68"/>
      <c r="T2379" s="68" t="s">
        <v>5209</v>
      </c>
      <c r="U2379" s="70">
        <v>43975.843032407407</v>
      </c>
      <c r="V2379" s="71" t="s">
        <v>7240</v>
      </c>
      <c r="W2379" s="68"/>
      <c r="X2379" s="68"/>
      <c r="Y2379" s="73" t="s">
        <v>9240</v>
      </c>
      <c r="Z2379" s="68"/>
    </row>
    <row r="2380" spans="1:26" x14ac:dyDescent="0.25">
      <c r="A2380" s="66" t="s">
        <v>1935</v>
      </c>
      <c r="B2380" s="66" t="s">
        <v>2197</v>
      </c>
      <c r="C2380" s="77"/>
      <c r="D2380" s="78"/>
      <c r="E2380" s="79"/>
      <c r="F2380" s="80"/>
      <c r="G2380" s="77"/>
      <c r="H2380" s="76"/>
      <c r="I2380" s="81"/>
      <c r="J2380" s="81"/>
      <c r="K2380" s="36"/>
      <c r="L2380" s="82"/>
      <c r="M2380" s="82"/>
      <c r="N2380" s="83"/>
      <c r="O2380" s="68" t="s">
        <v>201</v>
      </c>
      <c r="P2380" s="70">
        <v>43975.843576388892</v>
      </c>
      <c r="Q2380" s="68" t="s">
        <v>4753</v>
      </c>
      <c r="R2380" s="68"/>
      <c r="S2380" s="68"/>
      <c r="T2380" s="68"/>
      <c r="U2380" s="70">
        <v>43975.843576388892</v>
      </c>
      <c r="V2380" s="71" t="s">
        <v>7241</v>
      </c>
      <c r="W2380" s="68"/>
      <c r="X2380" s="68"/>
      <c r="Y2380" s="73" t="s">
        <v>9241</v>
      </c>
      <c r="Z2380" s="68"/>
    </row>
    <row r="2381" spans="1:26" x14ac:dyDescent="0.25">
      <c r="A2381" s="66" t="s">
        <v>1936</v>
      </c>
      <c r="B2381" s="66" t="s">
        <v>3138</v>
      </c>
      <c r="C2381" s="77"/>
      <c r="D2381" s="78"/>
      <c r="E2381" s="79"/>
      <c r="F2381" s="80"/>
      <c r="G2381" s="77"/>
      <c r="H2381" s="76"/>
      <c r="I2381" s="81"/>
      <c r="J2381" s="81"/>
      <c r="K2381" s="36"/>
      <c r="L2381" s="82"/>
      <c r="M2381" s="82"/>
      <c r="N2381" s="83"/>
      <c r="O2381" s="68" t="s">
        <v>201</v>
      </c>
      <c r="P2381" s="70">
        <v>43975.843576388892</v>
      </c>
      <c r="Q2381" s="68" t="s">
        <v>4754</v>
      </c>
      <c r="R2381" s="68"/>
      <c r="S2381" s="68"/>
      <c r="T2381" s="68" t="s">
        <v>5213</v>
      </c>
      <c r="U2381" s="70">
        <v>43975.843576388892</v>
      </c>
      <c r="V2381" s="71" t="s">
        <v>7242</v>
      </c>
      <c r="W2381" s="68"/>
      <c r="X2381" s="68"/>
      <c r="Y2381" s="73" t="s">
        <v>9242</v>
      </c>
      <c r="Z2381" s="68"/>
    </row>
    <row r="2382" spans="1:26" x14ac:dyDescent="0.25">
      <c r="A2382" s="66" t="s">
        <v>1937</v>
      </c>
      <c r="B2382" s="66" t="s">
        <v>3139</v>
      </c>
      <c r="C2382" s="77"/>
      <c r="D2382" s="78"/>
      <c r="E2382" s="79"/>
      <c r="F2382" s="80"/>
      <c r="G2382" s="77"/>
      <c r="H2382" s="76"/>
      <c r="I2382" s="81"/>
      <c r="J2382" s="81"/>
      <c r="K2382" s="36"/>
      <c r="L2382" s="82"/>
      <c r="M2382" s="82"/>
      <c r="N2382" s="83"/>
      <c r="O2382" s="68" t="s">
        <v>201</v>
      </c>
      <c r="P2382" s="70">
        <v>43975.843576388892</v>
      </c>
      <c r="Q2382" s="68" t="s">
        <v>4755</v>
      </c>
      <c r="R2382" s="68"/>
      <c r="S2382" s="68"/>
      <c r="T2382" s="68"/>
      <c r="U2382" s="70">
        <v>43975.843576388892</v>
      </c>
      <c r="V2382" s="71" t="s">
        <v>7243</v>
      </c>
      <c r="W2382" s="68"/>
      <c r="X2382" s="68"/>
      <c r="Y2382" s="73" t="s">
        <v>9243</v>
      </c>
      <c r="Z2382" s="73" t="s">
        <v>9384</v>
      </c>
    </row>
    <row r="2383" spans="1:26" x14ac:dyDescent="0.25">
      <c r="A2383" s="66" t="s">
        <v>1937</v>
      </c>
      <c r="B2383" s="66" t="s">
        <v>3140</v>
      </c>
      <c r="C2383" s="77"/>
      <c r="D2383" s="78"/>
      <c r="E2383" s="79"/>
      <c r="F2383" s="80"/>
      <c r="G2383" s="77"/>
      <c r="H2383" s="76"/>
      <c r="I2383" s="81"/>
      <c r="J2383" s="81"/>
      <c r="K2383" s="36"/>
      <c r="L2383" s="82"/>
      <c r="M2383" s="82"/>
      <c r="N2383" s="83"/>
      <c r="O2383" s="68" t="s">
        <v>201</v>
      </c>
      <c r="P2383" s="70">
        <v>43975.843576388892</v>
      </c>
      <c r="Q2383" s="68" t="s">
        <v>4755</v>
      </c>
      <c r="R2383" s="68"/>
      <c r="S2383" s="68"/>
      <c r="T2383" s="68"/>
      <c r="U2383" s="70">
        <v>43975.843576388892</v>
      </c>
      <c r="V2383" s="71" t="s">
        <v>7243</v>
      </c>
      <c r="W2383" s="68"/>
      <c r="X2383" s="68"/>
      <c r="Y2383" s="73" t="s">
        <v>9243</v>
      </c>
      <c r="Z2383" s="73" t="s">
        <v>9384</v>
      </c>
    </row>
    <row r="2384" spans="1:26" x14ac:dyDescent="0.25">
      <c r="A2384" s="66" t="s">
        <v>1937</v>
      </c>
      <c r="B2384" s="66" t="s">
        <v>3141</v>
      </c>
      <c r="C2384" s="77"/>
      <c r="D2384" s="78"/>
      <c r="E2384" s="79"/>
      <c r="F2384" s="80"/>
      <c r="G2384" s="77"/>
      <c r="H2384" s="76"/>
      <c r="I2384" s="81"/>
      <c r="J2384" s="81"/>
      <c r="K2384" s="36"/>
      <c r="L2384" s="82"/>
      <c r="M2384" s="82"/>
      <c r="N2384" s="83"/>
      <c r="O2384" s="68" t="s">
        <v>201</v>
      </c>
      <c r="P2384" s="70">
        <v>43975.843576388892</v>
      </c>
      <c r="Q2384" s="68" t="s">
        <v>4755</v>
      </c>
      <c r="R2384" s="68"/>
      <c r="S2384" s="68"/>
      <c r="T2384" s="68"/>
      <c r="U2384" s="70">
        <v>43975.843576388892</v>
      </c>
      <c r="V2384" s="71" t="s">
        <v>7243</v>
      </c>
      <c r="W2384" s="68"/>
      <c r="X2384" s="68"/>
      <c r="Y2384" s="73" t="s">
        <v>9243</v>
      </c>
      <c r="Z2384" s="73" t="s">
        <v>9384</v>
      </c>
    </row>
    <row r="2385" spans="1:26" x14ac:dyDescent="0.25">
      <c r="A2385" s="66" t="s">
        <v>1937</v>
      </c>
      <c r="B2385" s="66" t="s">
        <v>3142</v>
      </c>
      <c r="C2385" s="77"/>
      <c r="D2385" s="78"/>
      <c r="E2385" s="79"/>
      <c r="F2385" s="80"/>
      <c r="G2385" s="77"/>
      <c r="H2385" s="76"/>
      <c r="I2385" s="81"/>
      <c r="J2385" s="81"/>
      <c r="K2385" s="36"/>
      <c r="L2385" s="82"/>
      <c r="M2385" s="82"/>
      <c r="N2385" s="83"/>
      <c r="O2385" s="68" t="s">
        <v>201</v>
      </c>
      <c r="P2385" s="70">
        <v>43975.843576388892</v>
      </c>
      <c r="Q2385" s="68" t="s">
        <v>4755</v>
      </c>
      <c r="R2385" s="68"/>
      <c r="S2385" s="68"/>
      <c r="T2385" s="68"/>
      <c r="U2385" s="70">
        <v>43975.843576388892</v>
      </c>
      <c r="V2385" s="71" t="s">
        <v>7243</v>
      </c>
      <c r="W2385" s="68"/>
      <c r="X2385" s="68"/>
      <c r="Y2385" s="73" t="s">
        <v>9243</v>
      </c>
      <c r="Z2385" s="73" t="s">
        <v>9384</v>
      </c>
    </row>
    <row r="2386" spans="1:26" x14ac:dyDescent="0.25">
      <c r="A2386" s="66" t="s">
        <v>1937</v>
      </c>
      <c r="B2386" s="66" t="s">
        <v>2287</v>
      </c>
      <c r="C2386" s="77"/>
      <c r="D2386" s="78"/>
      <c r="E2386" s="79"/>
      <c r="F2386" s="80"/>
      <c r="G2386" s="77"/>
      <c r="H2386" s="76"/>
      <c r="I2386" s="81"/>
      <c r="J2386" s="81"/>
      <c r="K2386" s="36"/>
      <c r="L2386" s="82"/>
      <c r="M2386" s="82"/>
      <c r="N2386" s="83"/>
      <c r="O2386" s="68" t="s">
        <v>202</v>
      </c>
      <c r="P2386" s="70">
        <v>43975.843576388892</v>
      </c>
      <c r="Q2386" s="68" t="s">
        <v>4755</v>
      </c>
      <c r="R2386" s="68"/>
      <c r="S2386" s="68"/>
      <c r="T2386" s="68"/>
      <c r="U2386" s="70">
        <v>43975.843576388892</v>
      </c>
      <c r="V2386" s="71" t="s">
        <v>7243</v>
      </c>
      <c r="W2386" s="68"/>
      <c r="X2386" s="68"/>
      <c r="Y2386" s="73" t="s">
        <v>9243</v>
      </c>
      <c r="Z2386" s="73" t="s">
        <v>9384</v>
      </c>
    </row>
    <row r="2387" spans="1:26" x14ac:dyDescent="0.25">
      <c r="A2387" s="66" t="s">
        <v>1938</v>
      </c>
      <c r="B2387" s="66" t="s">
        <v>3143</v>
      </c>
      <c r="C2387" s="77"/>
      <c r="D2387" s="78"/>
      <c r="E2387" s="79"/>
      <c r="F2387" s="80"/>
      <c r="G2387" s="77"/>
      <c r="H2387" s="76"/>
      <c r="I2387" s="81"/>
      <c r="J2387" s="81"/>
      <c r="K2387" s="36"/>
      <c r="L2387" s="82"/>
      <c r="M2387" s="82"/>
      <c r="N2387" s="83"/>
      <c r="O2387" s="68" t="s">
        <v>201</v>
      </c>
      <c r="P2387" s="70">
        <v>43975.843553240738</v>
      </c>
      <c r="Q2387" s="68" t="s">
        <v>4756</v>
      </c>
      <c r="R2387" s="68"/>
      <c r="S2387" s="68"/>
      <c r="T2387" s="68"/>
      <c r="U2387" s="70">
        <v>43975.843553240738</v>
      </c>
      <c r="V2387" s="71" t="s">
        <v>7244</v>
      </c>
      <c r="W2387" s="68"/>
      <c r="X2387" s="68"/>
      <c r="Y2387" s="73" t="s">
        <v>9244</v>
      </c>
      <c r="Z2387" s="68"/>
    </row>
    <row r="2388" spans="1:26" x14ac:dyDescent="0.25">
      <c r="A2388" s="66" t="s">
        <v>1938</v>
      </c>
      <c r="B2388" s="66" t="s">
        <v>3102</v>
      </c>
      <c r="C2388" s="77"/>
      <c r="D2388" s="78"/>
      <c r="E2388" s="79"/>
      <c r="F2388" s="80"/>
      <c r="G2388" s="77"/>
      <c r="H2388" s="76"/>
      <c r="I2388" s="81"/>
      <c r="J2388" s="81"/>
      <c r="K2388" s="36"/>
      <c r="L2388" s="82"/>
      <c r="M2388" s="82"/>
      <c r="N2388" s="83"/>
      <c r="O2388" s="68" t="s">
        <v>201</v>
      </c>
      <c r="P2388" s="70">
        <v>43975.843356481484</v>
      </c>
      <c r="Q2388" s="68" t="s">
        <v>4692</v>
      </c>
      <c r="R2388" s="68"/>
      <c r="S2388" s="68"/>
      <c r="T2388" s="68" t="s">
        <v>5209</v>
      </c>
      <c r="U2388" s="70">
        <v>43975.843356481484</v>
      </c>
      <c r="V2388" s="71" t="s">
        <v>7245</v>
      </c>
      <c r="W2388" s="68"/>
      <c r="X2388" s="68"/>
      <c r="Y2388" s="73" t="s">
        <v>9245</v>
      </c>
      <c r="Z2388" s="68"/>
    </row>
    <row r="2389" spans="1:26" x14ac:dyDescent="0.25">
      <c r="A2389" s="66" t="s">
        <v>1938</v>
      </c>
      <c r="B2389" s="66" t="s">
        <v>3102</v>
      </c>
      <c r="C2389" s="77"/>
      <c r="D2389" s="78"/>
      <c r="E2389" s="79"/>
      <c r="F2389" s="80"/>
      <c r="G2389" s="77"/>
      <c r="H2389" s="76"/>
      <c r="I2389" s="81"/>
      <c r="J2389" s="81"/>
      <c r="K2389" s="36"/>
      <c r="L2389" s="82"/>
      <c r="M2389" s="82"/>
      <c r="N2389" s="83"/>
      <c r="O2389" s="68" t="s">
        <v>201</v>
      </c>
      <c r="P2389" s="70">
        <v>43975.843587962961</v>
      </c>
      <c r="Q2389" s="68" t="s">
        <v>4757</v>
      </c>
      <c r="R2389" s="68"/>
      <c r="S2389" s="68"/>
      <c r="T2389" s="68"/>
      <c r="U2389" s="70">
        <v>43975.843587962961</v>
      </c>
      <c r="V2389" s="71" t="s">
        <v>7246</v>
      </c>
      <c r="W2389" s="68"/>
      <c r="X2389" s="68"/>
      <c r="Y2389" s="73" t="s">
        <v>9246</v>
      </c>
      <c r="Z2389" s="68"/>
    </row>
    <row r="2390" spans="1:26" x14ac:dyDescent="0.25">
      <c r="A2390" s="66" t="s">
        <v>1939</v>
      </c>
      <c r="B2390" s="66" t="s">
        <v>3144</v>
      </c>
      <c r="C2390" s="77"/>
      <c r="D2390" s="78"/>
      <c r="E2390" s="79"/>
      <c r="F2390" s="80"/>
      <c r="G2390" s="77"/>
      <c r="H2390" s="76"/>
      <c r="I2390" s="81"/>
      <c r="J2390" s="81"/>
      <c r="K2390" s="36"/>
      <c r="L2390" s="82"/>
      <c r="M2390" s="82"/>
      <c r="N2390" s="83"/>
      <c r="O2390" s="68" t="s">
        <v>202</v>
      </c>
      <c r="P2390" s="70">
        <v>43975.843587962961</v>
      </c>
      <c r="Q2390" s="68" t="s">
        <v>4758</v>
      </c>
      <c r="R2390" s="71" t="s">
        <v>5179</v>
      </c>
      <c r="S2390" s="68" t="s">
        <v>203</v>
      </c>
      <c r="T2390" s="68"/>
      <c r="U2390" s="70">
        <v>43975.843587962961</v>
      </c>
      <c r="V2390" s="71" t="s">
        <v>7247</v>
      </c>
      <c r="W2390" s="68"/>
      <c r="X2390" s="68"/>
      <c r="Y2390" s="73" t="s">
        <v>9247</v>
      </c>
      <c r="Z2390" s="73" t="s">
        <v>9599</v>
      </c>
    </row>
    <row r="2391" spans="1:26" x14ac:dyDescent="0.25">
      <c r="A2391" s="66" t="s">
        <v>1940</v>
      </c>
      <c r="B2391" s="66" t="s">
        <v>1940</v>
      </c>
      <c r="C2391" s="77"/>
      <c r="D2391" s="78"/>
      <c r="E2391" s="79"/>
      <c r="F2391" s="80"/>
      <c r="G2391" s="77"/>
      <c r="H2391" s="76"/>
      <c r="I2391" s="81"/>
      <c r="J2391" s="81"/>
      <c r="K2391" s="36"/>
      <c r="L2391" s="82"/>
      <c r="M2391" s="82"/>
      <c r="N2391" s="83"/>
      <c r="O2391" s="68" t="s">
        <v>186</v>
      </c>
      <c r="P2391" s="70">
        <v>43975.843587962961</v>
      </c>
      <c r="Q2391" s="68" t="s">
        <v>4759</v>
      </c>
      <c r="R2391" s="71" t="s">
        <v>5180</v>
      </c>
      <c r="S2391" s="68" t="s">
        <v>203</v>
      </c>
      <c r="T2391" s="68"/>
      <c r="U2391" s="70">
        <v>43975.843587962961</v>
      </c>
      <c r="V2391" s="71" t="s">
        <v>7248</v>
      </c>
      <c r="W2391" s="68"/>
      <c r="X2391" s="68"/>
      <c r="Y2391" s="73" t="s">
        <v>9248</v>
      </c>
      <c r="Z2391" s="68"/>
    </row>
    <row r="2392" spans="1:26" x14ac:dyDescent="0.25">
      <c r="A2392" s="66" t="s">
        <v>1941</v>
      </c>
      <c r="B2392" s="66" t="s">
        <v>2031</v>
      </c>
      <c r="C2392" s="77"/>
      <c r="D2392" s="78"/>
      <c r="E2392" s="79"/>
      <c r="F2392" s="80"/>
      <c r="G2392" s="77"/>
      <c r="H2392" s="76"/>
      <c r="I2392" s="81"/>
      <c r="J2392" s="81"/>
      <c r="K2392" s="36"/>
      <c r="L2392" s="82"/>
      <c r="M2392" s="82"/>
      <c r="N2392" s="83"/>
      <c r="O2392" s="68" t="s">
        <v>201</v>
      </c>
      <c r="P2392" s="70">
        <v>43975.843587962961</v>
      </c>
      <c r="Q2392" s="68" t="s">
        <v>4760</v>
      </c>
      <c r="R2392" s="68"/>
      <c r="S2392" s="68"/>
      <c r="T2392" s="68"/>
      <c r="U2392" s="70">
        <v>43975.843587962961</v>
      </c>
      <c r="V2392" s="71" t="s">
        <v>7249</v>
      </c>
      <c r="W2392" s="68"/>
      <c r="X2392" s="68"/>
      <c r="Y2392" s="73" t="s">
        <v>9249</v>
      </c>
      <c r="Z2392" s="68"/>
    </row>
    <row r="2393" spans="1:26" x14ac:dyDescent="0.25">
      <c r="A2393" s="66" t="s">
        <v>1942</v>
      </c>
      <c r="B2393" s="66" t="s">
        <v>1942</v>
      </c>
      <c r="C2393" s="77"/>
      <c r="D2393" s="78"/>
      <c r="E2393" s="79"/>
      <c r="F2393" s="80"/>
      <c r="G2393" s="77"/>
      <c r="H2393" s="76"/>
      <c r="I2393" s="81"/>
      <c r="J2393" s="81"/>
      <c r="K2393" s="36"/>
      <c r="L2393" s="82"/>
      <c r="M2393" s="82"/>
      <c r="N2393" s="83"/>
      <c r="O2393" s="68" t="s">
        <v>186</v>
      </c>
      <c r="P2393" s="70">
        <v>43975.843587962961</v>
      </c>
      <c r="Q2393" s="68" t="s">
        <v>4761</v>
      </c>
      <c r="R2393" s="68"/>
      <c r="S2393" s="68"/>
      <c r="T2393" s="68"/>
      <c r="U2393" s="70">
        <v>43975.843587962961</v>
      </c>
      <c r="V2393" s="71" t="s">
        <v>7250</v>
      </c>
      <c r="W2393" s="68"/>
      <c r="X2393" s="68"/>
      <c r="Y2393" s="73" t="s">
        <v>9250</v>
      </c>
      <c r="Z2393" s="68"/>
    </row>
    <row r="2394" spans="1:26" x14ac:dyDescent="0.25">
      <c r="A2394" s="66" t="s">
        <v>1943</v>
      </c>
      <c r="B2394" s="66" t="s">
        <v>2168</v>
      </c>
      <c r="C2394" s="77"/>
      <c r="D2394" s="78"/>
      <c r="E2394" s="79"/>
      <c r="F2394" s="80"/>
      <c r="G2394" s="77"/>
      <c r="H2394" s="76"/>
      <c r="I2394" s="81"/>
      <c r="J2394" s="81"/>
      <c r="K2394" s="36"/>
      <c r="L2394" s="82"/>
      <c r="M2394" s="82"/>
      <c r="N2394" s="83"/>
      <c r="O2394" s="68" t="s">
        <v>201</v>
      </c>
      <c r="P2394" s="70">
        <v>43975.843472222223</v>
      </c>
      <c r="Q2394" s="68" t="s">
        <v>3363</v>
      </c>
      <c r="R2394" s="68"/>
      <c r="S2394" s="68"/>
      <c r="T2394" s="68"/>
      <c r="U2394" s="70">
        <v>43975.843472222223</v>
      </c>
      <c r="V2394" s="71" t="s">
        <v>7251</v>
      </c>
      <c r="W2394" s="68"/>
      <c r="X2394" s="68"/>
      <c r="Y2394" s="73" t="s">
        <v>9251</v>
      </c>
      <c r="Z2394" s="68"/>
    </row>
    <row r="2395" spans="1:26" x14ac:dyDescent="0.25">
      <c r="A2395" s="66" t="s">
        <v>1943</v>
      </c>
      <c r="B2395" s="66" t="s">
        <v>2167</v>
      </c>
      <c r="C2395" s="77"/>
      <c r="D2395" s="78"/>
      <c r="E2395" s="79"/>
      <c r="F2395" s="80"/>
      <c r="G2395" s="77"/>
      <c r="H2395" s="76"/>
      <c r="I2395" s="81"/>
      <c r="J2395" s="81"/>
      <c r="K2395" s="36"/>
      <c r="L2395" s="82"/>
      <c r="M2395" s="82"/>
      <c r="N2395" s="83"/>
      <c r="O2395" s="68" t="s">
        <v>201</v>
      </c>
      <c r="P2395" s="70">
        <v>43975.843541666669</v>
      </c>
      <c r="Q2395" s="68" t="s">
        <v>3362</v>
      </c>
      <c r="R2395" s="68"/>
      <c r="S2395" s="68"/>
      <c r="T2395" s="68"/>
      <c r="U2395" s="70">
        <v>43975.843541666669</v>
      </c>
      <c r="V2395" s="71" t="s">
        <v>7252</v>
      </c>
      <c r="W2395" s="68"/>
      <c r="X2395" s="68"/>
      <c r="Y2395" s="73" t="s">
        <v>9252</v>
      </c>
      <c r="Z2395" s="68"/>
    </row>
    <row r="2396" spans="1:26" x14ac:dyDescent="0.25">
      <c r="A2396" s="66" t="s">
        <v>1943</v>
      </c>
      <c r="B2396" s="66" t="s">
        <v>2166</v>
      </c>
      <c r="C2396" s="77"/>
      <c r="D2396" s="78"/>
      <c r="E2396" s="79"/>
      <c r="F2396" s="80"/>
      <c r="G2396" s="77"/>
      <c r="H2396" s="76"/>
      <c r="I2396" s="81"/>
      <c r="J2396" s="81"/>
      <c r="K2396" s="36"/>
      <c r="L2396" s="82"/>
      <c r="M2396" s="82"/>
      <c r="N2396" s="83"/>
      <c r="O2396" s="68" t="s">
        <v>201</v>
      </c>
      <c r="P2396" s="70">
        <v>43975.843553240738</v>
      </c>
      <c r="Q2396" s="68" t="s">
        <v>3361</v>
      </c>
      <c r="R2396" s="68"/>
      <c r="S2396" s="68"/>
      <c r="T2396" s="68" t="s">
        <v>5220</v>
      </c>
      <c r="U2396" s="70">
        <v>43975.843553240738</v>
      </c>
      <c r="V2396" s="71" t="s">
        <v>7253</v>
      </c>
      <c r="W2396" s="68"/>
      <c r="X2396" s="68"/>
      <c r="Y2396" s="73" t="s">
        <v>9253</v>
      </c>
      <c r="Z2396" s="68"/>
    </row>
    <row r="2397" spans="1:26" x14ac:dyDescent="0.25">
      <c r="A2397" s="66" t="s">
        <v>1943</v>
      </c>
      <c r="B2397" s="66" t="s">
        <v>3098</v>
      </c>
      <c r="C2397" s="77"/>
      <c r="D2397" s="78"/>
      <c r="E2397" s="79"/>
      <c r="F2397" s="80"/>
      <c r="G2397" s="77"/>
      <c r="H2397" s="76"/>
      <c r="I2397" s="81"/>
      <c r="J2397" s="81"/>
      <c r="K2397" s="36"/>
      <c r="L2397" s="82"/>
      <c r="M2397" s="82"/>
      <c r="N2397" s="83"/>
      <c r="O2397" s="68" t="s">
        <v>201</v>
      </c>
      <c r="P2397" s="70">
        <v>43975.843587962961</v>
      </c>
      <c r="Q2397" s="68" t="s">
        <v>4687</v>
      </c>
      <c r="R2397" s="68"/>
      <c r="S2397" s="68"/>
      <c r="T2397" s="68"/>
      <c r="U2397" s="70">
        <v>43975.843587962961</v>
      </c>
      <c r="V2397" s="71" t="s">
        <v>7254</v>
      </c>
      <c r="W2397" s="68"/>
      <c r="X2397" s="68"/>
      <c r="Y2397" s="73" t="s">
        <v>9254</v>
      </c>
      <c r="Z2397" s="68"/>
    </row>
    <row r="2398" spans="1:26" x14ac:dyDescent="0.25">
      <c r="A2398" s="66" t="s">
        <v>1944</v>
      </c>
      <c r="B2398" s="66" t="s">
        <v>2055</v>
      </c>
      <c r="C2398" s="77"/>
      <c r="D2398" s="78"/>
      <c r="E2398" s="79"/>
      <c r="F2398" s="80"/>
      <c r="G2398" s="77"/>
      <c r="H2398" s="76"/>
      <c r="I2398" s="81"/>
      <c r="J2398" s="81"/>
      <c r="K2398" s="36"/>
      <c r="L2398" s="82"/>
      <c r="M2398" s="82"/>
      <c r="N2398" s="83"/>
      <c r="O2398" s="68" t="s">
        <v>201</v>
      </c>
      <c r="P2398" s="70">
        <v>43975.843587962961</v>
      </c>
      <c r="Q2398" s="68" t="s">
        <v>3245</v>
      </c>
      <c r="R2398" s="68"/>
      <c r="S2398" s="68"/>
      <c r="T2398" s="68" t="s">
        <v>5213</v>
      </c>
      <c r="U2398" s="70">
        <v>43975.843587962961</v>
      </c>
      <c r="V2398" s="71" t="s">
        <v>7255</v>
      </c>
      <c r="W2398" s="68"/>
      <c r="X2398" s="68"/>
      <c r="Y2398" s="73" t="s">
        <v>9255</v>
      </c>
      <c r="Z2398" s="68"/>
    </row>
    <row r="2399" spans="1:26" x14ac:dyDescent="0.25">
      <c r="A2399" s="66" t="s">
        <v>1945</v>
      </c>
      <c r="B2399" s="66" t="s">
        <v>1945</v>
      </c>
      <c r="C2399" s="77"/>
      <c r="D2399" s="78"/>
      <c r="E2399" s="79"/>
      <c r="F2399" s="80"/>
      <c r="G2399" s="77"/>
      <c r="H2399" s="76"/>
      <c r="I2399" s="81"/>
      <c r="J2399" s="81"/>
      <c r="K2399" s="36"/>
      <c r="L2399" s="82"/>
      <c r="M2399" s="82"/>
      <c r="N2399" s="83"/>
      <c r="O2399" s="68" t="s">
        <v>186</v>
      </c>
      <c r="P2399" s="70">
        <v>43975.84337962963</v>
      </c>
      <c r="Q2399" s="68" t="s">
        <v>4762</v>
      </c>
      <c r="R2399" s="68"/>
      <c r="S2399" s="68"/>
      <c r="T2399" s="68" t="s">
        <v>5216</v>
      </c>
      <c r="U2399" s="70">
        <v>43975.84337962963</v>
      </c>
      <c r="V2399" s="71" t="s">
        <v>7256</v>
      </c>
      <c r="W2399" s="68"/>
      <c r="X2399" s="68"/>
      <c r="Y2399" s="73" t="s">
        <v>9256</v>
      </c>
      <c r="Z2399" s="68"/>
    </row>
    <row r="2400" spans="1:26" x14ac:dyDescent="0.25">
      <c r="A2400" s="66" t="s">
        <v>1946</v>
      </c>
      <c r="B2400" s="66" t="s">
        <v>1945</v>
      </c>
      <c r="C2400" s="77"/>
      <c r="D2400" s="78"/>
      <c r="E2400" s="79"/>
      <c r="F2400" s="80"/>
      <c r="G2400" s="77"/>
      <c r="H2400" s="76"/>
      <c r="I2400" s="81"/>
      <c r="J2400" s="81"/>
      <c r="K2400" s="36"/>
      <c r="L2400" s="82"/>
      <c r="M2400" s="82"/>
      <c r="N2400" s="83"/>
      <c r="O2400" s="68" t="s">
        <v>201</v>
      </c>
      <c r="P2400" s="70">
        <v>43975.843587962961</v>
      </c>
      <c r="Q2400" s="68" t="s">
        <v>4469</v>
      </c>
      <c r="R2400" s="68"/>
      <c r="S2400" s="68"/>
      <c r="T2400" s="68" t="s">
        <v>5216</v>
      </c>
      <c r="U2400" s="70">
        <v>43975.843587962961</v>
      </c>
      <c r="V2400" s="71" t="s">
        <v>7257</v>
      </c>
      <c r="W2400" s="68"/>
      <c r="X2400" s="68"/>
      <c r="Y2400" s="73" t="s">
        <v>9257</v>
      </c>
      <c r="Z2400" s="68"/>
    </row>
    <row r="2401" spans="1:26" x14ac:dyDescent="0.25">
      <c r="A2401" s="66" t="s">
        <v>1947</v>
      </c>
      <c r="B2401" s="66" t="s">
        <v>2087</v>
      </c>
      <c r="C2401" s="77"/>
      <c r="D2401" s="78"/>
      <c r="E2401" s="79"/>
      <c r="F2401" s="80"/>
      <c r="G2401" s="77"/>
      <c r="H2401" s="76"/>
      <c r="I2401" s="81"/>
      <c r="J2401" s="81"/>
      <c r="K2401" s="36"/>
      <c r="L2401" s="82"/>
      <c r="M2401" s="82"/>
      <c r="N2401" s="83"/>
      <c r="O2401" s="68" t="s">
        <v>201</v>
      </c>
      <c r="P2401" s="70">
        <v>43975.843587962961</v>
      </c>
      <c r="Q2401" s="68" t="s">
        <v>3290</v>
      </c>
      <c r="R2401" s="68"/>
      <c r="S2401" s="68"/>
      <c r="T2401" s="68" t="s">
        <v>5217</v>
      </c>
      <c r="U2401" s="70">
        <v>43975.843587962961</v>
      </c>
      <c r="V2401" s="71" t="s">
        <v>7258</v>
      </c>
      <c r="W2401" s="68"/>
      <c r="X2401" s="68"/>
      <c r="Y2401" s="73" t="s">
        <v>9258</v>
      </c>
      <c r="Z2401" s="68"/>
    </row>
    <row r="2402" spans="1:26" x14ac:dyDescent="0.25">
      <c r="A2402" s="66" t="s">
        <v>1948</v>
      </c>
      <c r="B2402" s="66" t="s">
        <v>2540</v>
      </c>
      <c r="C2402" s="77"/>
      <c r="D2402" s="78"/>
      <c r="E2402" s="79"/>
      <c r="F2402" s="80"/>
      <c r="G2402" s="77"/>
      <c r="H2402" s="76"/>
      <c r="I2402" s="81"/>
      <c r="J2402" s="81"/>
      <c r="K2402" s="36"/>
      <c r="L2402" s="82"/>
      <c r="M2402" s="82"/>
      <c r="N2402" s="83"/>
      <c r="O2402" s="68" t="s">
        <v>201</v>
      </c>
      <c r="P2402" s="70">
        <v>43975.843506944446</v>
      </c>
      <c r="Q2402" s="68" t="s">
        <v>4763</v>
      </c>
      <c r="R2402" s="68"/>
      <c r="S2402" s="68"/>
      <c r="T2402" s="68"/>
      <c r="U2402" s="70">
        <v>43975.843506944446</v>
      </c>
      <c r="V2402" s="71" t="s">
        <v>7259</v>
      </c>
      <c r="W2402" s="68"/>
      <c r="X2402" s="68"/>
      <c r="Y2402" s="73" t="s">
        <v>9259</v>
      </c>
      <c r="Z2402" s="68"/>
    </row>
    <row r="2403" spans="1:26" x14ac:dyDescent="0.25">
      <c r="A2403" s="66" t="s">
        <v>1948</v>
      </c>
      <c r="B2403" s="66" t="s">
        <v>3145</v>
      </c>
      <c r="C2403" s="77"/>
      <c r="D2403" s="78"/>
      <c r="E2403" s="79"/>
      <c r="F2403" s="80"/>
      <c r="G2403" s="77"/>
      <c r="H2403" s="76"/>
      <c r="I2403" s="81"/>
      <c r="J2403" s="81"/>
      <c r="K2403" s="36"/>
      <c r="L2403" s="82"/>
      <c r="M2403" s="82"/>
      <c r="N2403" s="83"/>
      <c r="O2403" s="68" t="s">
        <v>201</v>
      </c>
      <c r="P2403" s="70">
        <v>43975.843587962961</v>
      </c>
      <c r="Q2403" s="68" t="s">
        <v>4764</v>
      </c>
      <c r="R2403" s="68"/>
      <c r="S2403" s="68"/>
      <c r="T2403" s="68"/>
      <c r="U2403" s="70">
        <v>43975.843587962961</v>
      </c>
      <c r="V2403" s="71" t="s">
        <v>7260</v>
      </c>
      <c r="W2403" s="68"/>
      <c r="X2403" s="68"/>
      <c r="Y2403" s="73" t="s">
        <v>9260</v>
      </c>
      <c r="Z2403" s="68"/>
    </row>
    <row r="2404" spans="1:26" x14ac:dyDescent="0.25">
      <c r="A2404" s="66" t="s">
        <v>1949</v>
      </c>
      <c r="B2404" s="66" t="s">
        <v>1949</v>
      </c>
      <c r="C2404" s="77"/>
      <c r="D2404" s="78"/>
      <c r="E2404" s="79"/>
      <c r="F2404" s="80"/>
      <c r="G2404" s="77"/>
      <c r="H2404" s="76"/>
      <c r="I2404" s="81"/>
      <c r="J2404" s="81"/>
      <c r="K2404" s="36"/>
      <c r="L2404" s="82"/>
      <c r="M2404" s="82"/>
      <c r="N2404" s="83"/>
      <c r="O2404" s="68" t="s">
        <v>186</v>
      </c>
      <c r="P2404" s="70">
        <v>43975.843587962961</v>
      </c>
      <c r="Q2404" s="68" t="s">
        <v>4765</v>
      </c>
      <c r="R2404" s="71" t="s">
        <v>5181</v>
      </c>
      <c r="S2404" s="68" t="s">
        <v>203</v>
      </c>
      <c r="T2404" s="68"/>
      <c r="U2404" s="70">
        <v>43975.843587962961</v>
      </c>
      <c r="V2404" s="71" t="s">
        <v>7261</v>
      </c>
      <c r="W2404" s="68"/>
      <c r="X2404" s="68"/>
      <c r="Y2404" s="73" t="s">
        <v>9261</v>
      </c>
      <c r="Z2404" s="68"/>
    </row>
    <row r="2405" spans="1:26" x14ac:dyDescent="0.25">
      <c r="A2405" s="66" t="s">
        <v>1950</v>
      </c>
      <c r="B2405" s="66" t="s">
        <v>3146</v>
      </c>
      <c r="C2405" s="77"/>
      <c r="D2405" s="78"/>
      <c r="E2405" s="79"/>
      <c r="F2405" s="80"/>
      <c r="G2405" s="77"/>
      <c r="H2405" s="76"/>
      <c r="I2405" s="81"/>
      <c r="J2405" s="81"/>
      <c r="K2405" s="36"/>
      <c r="L2405" s="82"/>
      <c r="M2405" s="82"/>
      <c r="N2405" s="83"/>
      <c r="O2405" s="68" t="s">
        <v>201</v>
      </c>
      <c r="P2405" s="70">
        <v>43975.843587962961</v>
      </c>
      <c r="Q2405" s="68" t="s">
        <v>4766</v>
      </c>
      <c r="R2405" s="68"/>
      <c r="S2405" s="68"/>
      <c r="T2405" s="68" t="s">
        <v>5209</v>
      </c>
      <c r="U2405" s="70">
        <v>43975.843587962961</v>
      </c>
      <c r="V2405" s="71" t="s">
        <v>7262</v>
      </c>
      <c r="W2405" s="68"/>
      <c r="X2405" s="68"/>
      <c r="Y2405" s="73" t="s">
        <v>9262</v>
      </c>
      <c r="Z2405" s="68"/>
    </row>
    <row r="2406" spans="1:26" x14ac:dyDescent="0.25">
      <c r="A2406" s="66" t="s">
        <v>1951</v>
      </c>
      <c r="B2406" s="66" t="s">
        <v>2770</v>
      </c>
      <c r="C2406" s="77"/>
      <c r="D2406" s="78"/>
      <c r="E2406" s="79"/>
      <c r="F2406" s="80"/>
      <c r="G2406" s="77"/>
      <c r="H2406" s="76"/>
      <c r="I2406" s="81"/>
      <c r="J2406" s="81"/>
      <c r="K2406" s="36"/>
      <c r="L2406" s="82"/>
      <c r="M2406" s="82"/>
      <c r="N2406" s="83"/>
      <c r="O2406" s="68" t="s">
        <v>201</v>
      </c>
      <c r="P2406" s="70">
        <v>43975.843587962961</v>
      </c>
      <c r="Q2406" s="68" t="s">
        <v>4203</v>
      </c>
      <c r="R2406" s="68"/>
      <c r="S2406" s="68"/>
      <c r="T2406" s="68"/>
      <c r="U2406" s="70">
        <v>43975.843587962961</v>
      </c>
      <c r="V2406" s="71" t="s">
        <v>7263</v>
      </c>
      <c r="W2406" s="68"/>
      <c r="X2406" s="68"/>
      <c r="Y2406" s="73" t="s">
        <v>9263</v>
      </c>
      <c r="Z2406" s="68"/>
    </row>
    <row r="2407" spans="1:26" x14ac:dyDescent="0.25">
      <c r="A2407" s="66" t="s">
        <v>1952</v>
      </c>
      <c r="B2407" s="66" t="s">
        <v>1952</v>
      </c>
      <c r="C2407" s="77"/>
      <c r="D2407" s="78"/>
      <c r="E2407" s="79"/>
      <c r="F2407" s="80"/>
      <c r="G2407" s="77"/>
      <c r="H2407" s="76"/>
      <c r="I2407" s="81"/>
      <c r="J2407" s="81"/>
      <c r="K2407" s="36"/>
      <c r="L2407" s="82"/>
      <c r="M2407" s="82"/>
      <c r="N2407" s="83"/>
      <c r="O2407" s="68" t="s">
        <v>186</v>
      </c>
      <c r="P2407" s="70">
        <v>43975.843587962961</v>
      </c>
      <c r="Q2407" s="68" t="s">
        <v>4767</v>
      </c>
      <c r="R2407" s="68"/>
      <c r="S2407" s="68"/>
      <c r="T2407" s="68"/>
      <c r="U2407" s="70">
        <v>43975.843587962961</v>
      </c>
      <c r="V2407" s="71" t="s">
        <v>7264</v>
      </c>
      <c r="W2407" s="68"/>
      <c r="X2407" s="68"/>
      <c r="Y2407" s="73" t="s">
        <v>9264</v>
      </c>
      <c r="Z2407" s="68"/>
    </row>
    <row r="2408" spans="1:26" x14ac:dyDescent="0.25">
      <c r="A2408" s="66" t="s">
        <v>1953</v>
      </c>
      <c r="B2408" s="66" t="s">
        <v>1953</v>
      </c>
      <c r="C2408" s="77"/>
      <c r="D2408" s="78"/>
      <c r="E2408" s="79"/>
      <c r="F2408" s="80"/>
      <c r="G2408" s="77"/>
      <c r="H2408" s="76"/>
      <c r="I2408" s="81"/>
      <c r="J2408" s="81"/>
      <c r="K2408" s="36"/>
      <c r="L2408" s="82"/>
      <c r="M2408" s="82"/>
      <c r="N2408" s="83"/>
      <c r="O2408" s="68" t="s">
        <v>186</v>
      </c>
      <c r="P2408" s="70">
        <v>43975.843587962961</v>
      </c>
      <c r="Q2408" s="68" t="s">
        <v>4768</v>
      </c>
      <c r="R2408" s="71" t="s">
        <v>5182</v>
      </c>
      <c r="S2408" s="68" t="s">
        <v>203</v>
      </c>
      <c r="T2408" s="68"/>
      <c r="U2408" s="70">
        <v>43975.843587962961</v>
      </c>
      <c r="V2408" s="71" t="s">
        <v>7265</v>
      </c>
      <c r="W2408" s="68"/>
      <c r="X2408" s="68"/>
      <c r="Y2408" s="73" t="s">
        <v>9265</v>
      </c>
      <c r="Z2408" s="68"/>
    </row>
    <row r="2409" spans="1:26" x14ac:dyDescent="0.25">
      <c r="A2409" s="66" t="s">
        <v>1954</v>
      </c>
      <c r="B2409" s="66" t="s">
        <v>3147</v>
      </c>
      <c r="C2409" s="77"/>
      <c r="D2409" s="78"/>
      <c r="E2409" s="79"/>
      <c r="F2409" s="80"/>
      <c r="G2409" s="77"/>
      <c r="H2409" s="76"/>
      <c r="I2409" s="81"/>
      <c r="J2409" s="81"/>
      <c r="K2409" s="36"/>
      <c r="L2409" s="82"/>
      <c r="M2409" s="82"/>
      <c r="N2409" s="83"/>
      <c r="O2409" s="68" t="s">
        <v>201</v>
      </c>
      <c r="P2409" s="70">
        <v>43975.843055555553</v>
      </c>
      <c r="Q2409" s="68" t="s">
        <v>4769</v>
      </c>
      <c r="R2409" s="68"/>
      <c r="S2409" s="68"/>
      <c r="T2409" s="68"/>
      <c r="U2409" s="70">
        <v>43975.843055555553</v>
      </c>
      <c r="V2409" s="71" t="s">
        <v>7266</v>
      </c>
      <c r="W2409" s="68"/>
      <c r="X2409" s="68"/>
      <c r="Y2409" s="73" t="s">
        <v>9266</v>
      </c>
      <c r="Z2409" s="68"/>
    </row>
    <row r="2410" spans="1:26" x14ac:dyDescent="0.25">
      <c r="A2410" s="66" t="s">
        <v>1954</v>
      </c>
      <c r="B2410" s="66" t="s">
        <v>3148</v>
      </c>
      <c r="C2410" s="77"/>
      <c r="D2410" s="78"/>
      <c r="E2410" s="79"/>
      <c r="F2410" s="80"/>
      <c r="G2410" s="77"/>
      <c r="H2410" s="76"/>
      <c r="I2410" s="81"/>
      <c r="J2410" s="81"/>
      <c r="K2410" s="36"/>
      <c r="L2410" s="82"/>
      <c r="M2410" s="82"/>
      <c r="N2410" s="83"/>
      <c r="O2410" s="68" t="s">
        <v>201</v>
      </c>
      <c r="P2410" s="70">
        <v>43975.843159722222</v>
      </c>
      <c r="Q2410" s="68" t="s">
        <v>4770</v>
      </c>
      <c r="R2410" s="68"/>
      <c r="S2410" s="68"/>
      <c r="T2410" s="68"/>
      <c r="U2410" s="70">
        <v>43975.843159722222</v>
      </c>
      <c r="V2410" s="71" t="s">
        <v>7267</v>
      </c>
      <c r="W2410" s="68"/>
      <c r="X2410" s="68"/>
      <c r="Y2410" s="73" t="s">
        <v>9267</v>
      </c>
      <c r="Z2410" s="68"/>
    </row>
    <row r="2411" spans="1:26" x14ac:dyDescent="0.25">
      <c r="A2411" s="66" t="s">
        <v>1954</v>
      </c>
      <c r="B2411" s="66" t="s">
        <v>3149</v>
      </c>
      <c r="C2411" s="77"/>
      <c r="D2411" s="78"/>
      <c r="E2411" s="79"/>
      <c r="F2411" s="80"/>
      <c r="G2411" s="77"/>
      <c r="H2411" s="76"/>
      <c r="I2411" s="81"/>
      <c r="J2411" s="81"/>
      <c r="K2411" s="36"/>
      <c r="L2411" s="82"/>
      <c r="M2411" s="82"/>
      <c r="N2411" s="83"/>
      <c r="O2411" s="68" t="s">
        <v>201</v>
      </c>
      <c r="P2411" s="70">
        <v>43975.843587962961</v>
      </c>
      <c r="Q2411" s="68" t="s">
        <v>4771</v>
      </c>
      <c r="R2411" s="68"/>
      <c r="S2411" s="68"/>
      <c r="T2411" s="68"/>
      <c r="U2411" s="70">
        <v>43975.843587962961</v>
      </c>
      <c r="V2411" s="71" t="s">
        <v>7268</v>
      </c>
      <c r="W2411" s="68"/>
      <c r="X2411" s="68"/>
      <c r="Y2411" s="73" t="s">
        <v>9268</v>
      </c>
      <c r="Z2411" s="68"/>
    </row>
    <row r="2412" spans="1:26" x14ac:dyDescent="0.25">
      <c r="A2412" s="66" t="s">
        <v>1955</v>
      </c>
      <c r="B2412" s="66" t="s">
        <v>3150</v>
      </c>
      <c r="C2412" s="77"/>
      <c r="D2412" s="78"/>
      <c r="E2412" s="79"/>
      <c r="F2412" s="80"/>
      <c r="G2412" s="77"/>
      <c r="H2412" s="76"/>
      <c r="I2412" s="81"/>
      <c r="J2412" s="81"/>
      <c r="K2412" s="36"/>
      <c r="L2412" s="82"/>
      <c r="M2412" s="82"/>
      <c r="N2412" s="83"/>
      <c r="O2412" s="68" t="s">
        <v>201</v>
      </c>
      <c r="P2412" s="70">
        <v>43975.843587962961</v>
      </c>
      <c r="Q2412" s="68" t="s">
        <v>4772</v>
      </c>
      <c r="R2412" s="68"/>
      <c r="S2412" s="68"/>
      <c r="T2412" s="68"/>
      <c r="U2412" s="70">
        <v>43975.843587962961</v>
      </c>
      <c r="V2412" s="71" t="s">
        <v>7269</v>
      </c>
      <c r="W2412" s="68"/>
      <c r="X2412" s="68"/>
      <c r="Y2412" s="73" t="s">
        <v>9269</v>
      </c>
      <c r="Z2412" s="68"/>
    </row>
    <row r="2413" spans="1:26" x14ac:dyDescent="0.25">
      <c r="A2413" s="66" t="s">
        <v>1956</v>
      </c>
      <c r="B2413" s="66" t="s">
        <v>1956</v>
      </c>
      <c r="C2413" s="77"/>
      <c r="D2413" s="78"/>
      <c r="E2413" s="79"/>
      <c r="F2413" s="80"/>
      <c r="G2413" s="77"/>
      <c r="H2413" s="76"/>
      <c r="I2413" s="81"/>
      <c r="J2413" s="81"/>
      <c r="K2413" s="36"/>
      <c r="L2413" s="82"/>
      <c r="M2413" s="82"/>
      <c r="N2413" s="83"/>
      <c r="O2413" s="68" t="s">
        <v>186</v>
      </c>
      <c r="P2413" s="70">
        <v>43975.843587962961</v>
      </c>
      <c r="Q2413" s="68" t="s">
        <v>4773</v>
      </c>
      <c r="R2413" s="71" t="s">
        <v>5183</v>
      </c>
      <c r="S2413" s="68" t="s">
        <v>203</v>
      </c>
      <c r="T2413" s="68"/>
      <c r="U2413" s="70">
        <v>43975.843587962961</v>
      </c>
      <c r="V2413" s="71" t="s">
        <v>7270</v>
      </c>
      <c r="W2413" s="68"/>
      <c r="X2413" s="68"/>
      <c r="Y2413" s="73" t="s">
        <v>9270</v>
      </c>
      <c r="Z2413" s="68"/>
    </row>
    <row r="2414" spans="1:26" x14ac:dyDescent="0.25">
      <c r="A2414" s="66" t="s">
        <v>1957</v>
      </c>
      <c r="B2414" s="66" t="s">
        <v>2113</v>
      </c>
      <c r="C2414" s="77"/>
      <c r="D2414" s="78"/>
      <c r="E2414" s="79"/>
      <c r="F2414" s="80"/>
      <c r="G2414" s="77"/>
      <c r="H2414" s="76"/>
      <c r="I2414" s="81"/>
      <c r="J2414" s="81"/>
      <c r="K2414" s="36"/>
      <c r="L2414" s="82"/>
      <c r="M2414" s="82"/>
      <c r="N2414" s="83"/>
      <c r="O2414" s="68" t="s">
        <v>201</v>
      </c>
      <c r="P2414" s="70">
        <v>43975.843587962961</v>
      </c>
      <c r="Q2414" s="68" t="s">
        <v>3675</v>
      </c>
      <c r="R2414" s="68"/>
      <c r="S2414" s="68"/>
      <c r="T2414" s="68"/>
      <c r="U2414" s="70">
        <v>43975.843587962961</v>
      </c>
      <c r="V2414" s="71" t="s">
        <v>7271</v>
      </c>
      <c r="W2414" s="68"/>
      <c r="X2414" s="68"/>
      <c r="Y2414" s="73" t="s">
        <v>9271</v>
      </c>
      <c r="Z2414" s="68"/>
    </row>
    <row r="2415" spans="1:26" x14ac:dyDescent="0.25">
      <c r="A2415" s="66" t="s">
        <v>1958</v>
      </c>
      <c r="B2415" s="66" t="s">
        <v>3151</v>
      </c>
      <c r="C2415" s="77"/>
      <c r="D2415" s="78"/>
      <c r="E2415" s="79"/>
      <c r="F2415" s="80"/>
      <c r="G2415" s="77"/>
      <c r="H2415" s="76"/>
      <c r="I2415" s="81"/>
      <c r="J2415" s="81"/>
      <c r="K2415" s="36"/>
      <c r="L2415" s="82"/>
      <c r="M2415" s="82"/>
      <c r="N2415" s="83"/>
      <c r="O2415" s="68" t="s">
        <v>201</v>
      </c>
      <c r="P2415" s="70">
        <v>43975.843587962961</v>
      </c>
      <c r="Q2415" s="68" t="s">
        <v>4774</v>
      </c>
      <c r="R2415" s="68"/>
      <c r="S2415" s="68"/>
      <c r="T2415" s="68"/>
      <c r="U2415" s="70">
        <v>43975.843587962961</v>
      </c>
      <c r="V2415" s="71" t="s">
        <v>7272</v>
      </c>
      <c r="W2415" s="68"/>
      <c r="X2415" s="68"/>
      <c r="Y2415" s="73" t="s">
        <v>9272</v>
      </c>
      <c r="Z2415" s="68"/>
    </row>
    <row r="2416" spans="1:26" x14ac:dyDescent="0.25">
      <c r="A2416" s="66" t="s">
        <v>1959</v>
      </c>
      <c r="B2416" s="66" t="s">
        <v>2351</v>
      </c>
      <c r="C2416" s="77"/>
      <c r="D2416" s="78"/>
      <c r="E2416" s="79"/>
      <c r="F2416" s="80"/>
      <c r="G2416" s="77"/>
      <c r="H2416" s="76"/>
      <c r="I2416" s="81"/>
      <c r="J2416" s="81"/>
      <c r="K2416" s="36"/>
      <c r="L2416" s="82"/>
      <c r="M2416" s="82"/>
      <c r="N2416" s="83"/>
      <c r="O2416" s="68" t="s">
        <v>201</v>
      </c>
      <c r="P2416" s="70">
        <v>43975.843495370369</v>
      </c>
      <c r="Q2416" s="68" t="s">
        <v>4775</v>
      </c>
      <c r="R2416" s="71" t="s">
        <v>5184</v>
      </c>
      <c r="S2416" s="68" t="s">
        <v>203</v>
      </c>
      <c r="T2416" s="68"/>
      <c r="U2416" s="70">
        <v>43975.843495370369</v>
      </c>
      <c r="V2416" s="71" t="s">
        <v>7273</v>
      </c>
      <c r="W2416" s="68"/>
      <c r="X2416" s="68"/>
      <c r="Y2416" s="73" t="s">
        <v>9273</v>
      </c>
      <c r="Z2416" s="73" t="s">
        <v>9600</v>
      </c>
    </row>
    <row r="2417" spans="1:26" x14ac:dyDescent="0.25">
      <c r="A2417" s="66" t="s">
        <v>1960</v>
      </c>
      <c r="B2417" s="66" t="s">
        <v>2351</v>
      </c>
      <c r="C2417" s="77"/>
      <c r="D2417" s="78"/>
      <c r="E2417" s="79"/>
      <c r="F2417" s="80"/>
      <c r="G2417" s="77"/>
      <c r="H2417" s="76"/>
      <c r="I2417" s="81"/>
      <c r="J2417" s="81"/>
      <c r="K2417" s="36"/>
      <c r="L2417" s="82"/>
      <c r="M2417" s="82"/>
      <c r="N2417" s="83"/>
      <c r="O2417" s="68" t="s">
        <v>201</v>
      </c>
      <c r="P2417" s="70">
        <v>43975.843587962961</v>
      </c>
      <c r="Q2417" s="68" t="s">
        <v>4776</v>
      </c>
      <c r="R2417" s="71" t="s">
        <v>5185</v>
      </c>
      <c r="S2417" s="68" t="s">
        <v>203</v>
      </c>
      <c r="T2417" s="68"/>
      <c r="U2417" s="70">
        <v>43975.843587962961</v>
      </c>
      <c r="V2417" s="71" t="s">
        <v>7274</v>
      </c>
      <c r="W2417" s="68"/>
      <c r="X2417" s="68"/>
      <c r="Y2417" s="73" t="s">
        <v>9274</v>
      </c>
      <c r="Z2417" s="73" t="s">
        <v>9600</v>
      </c>
    </row>
    <row r="2418" spans="1:26" x14ac:dyDescent="0.25">
      <c r="A2418" s="66" t="s">
        <v>1959</v>
      </c>
      <c r="B2418" s="66" t="s">
        <v>1960</v>
      </c>
      <c r="C2418" s="77"/>
      <c r="D2418" s="78"/>
      <c r="E2418" s="79"/>
      <c r="F2418" s="80"/>
      <c r="G2418" s="77"/>
      <c r="H2418" s="76"/>
      <c r="I2418" s="81"/>
      <c r="J2418" s="81"/>
      <c r="K2418" s="36"/>
      <c r="L2418" s="82"/>
      <c r="M2418" s="82"/>
      <c r="N2418" s="83"/>
      <c r="O2418" s="68" t="s">
        <v>202</v>
      </c>
      <c r="P2418" s="70">
        <v>43975.843495370369</v>
      </c>
      <c r="Q2418" s="68" t="s">
        <v>4775</v>
      </c>
      <c r="R2418" s="71" t="s">
        <v>5184</v>
      </c>
      <c r="S2418" s="68" t="s">
        <v>203</v>
      </c>
      <c r="T2418" s="68"/>
      <c r="U2418" s="70">
        <v>43975.843495370369</v>
      </c>
      <c r="V2418" s="71" t="s">
        <v>7273</v>
      </c>
      <c r="W2418" s="68"/>
      <c r="X2418" s="68"/>
      <c r="Y2418" s="73" t="s">
        <v>9273</v>
      </c>
      <c r="Z2418" s="73" t="s">
        <v>9600</v>
      </c>
    </row>
    <row r="2419" spans="1:26" x14ac:dyDescent="0.25">
      <c r="A2419" s="66" t="s">
        <v>1960</v>
      </c>
      <c r="B2419" s="66" t="s">
        <v>1959</v>
      </c>
      <c r="C2419" s="77"/>
      <c r="D2419" s="78"/>
      <c r="E2419" s="79"/>
      <c r="F2419" s="80"/>
      <c r="G2419" s="77"/>
      <c r="H2419" s="76"/>
      <c r="I2419" s="81"/>
      <c r="J2419" s="81"/>
      <c r="K2419" s="36"/>
      <c r="L2419" s="82"/>
      <c r="M2419" s="82"/>
      <c r="N2419" s="83"/>
      <c r="O2419" s="68" t="s">
        <v>202</v>
      </c>
      <c r="P2419" s="70">
        <v>43975.843587962961</v>
      </c>
      <c r="Q2419" s="68" t="s">
        <v>4776</v>
      </c>
      <c r="R2419" s="71" t="s">
        <v>5185</v>
      </c>
      <c r="S2419" s="68" t="s">
        <v>203</v>
      </c>
      <c r="T2419" s="68"/>
      <c r="U2419" s="70">
        <v>43975.843587962961</v>
      </c>
      <c r="V2419" s="71" t="s">
        <v>7274</v>
      </c>
      <c r="W2419" s="68"/>
      <c r="X2419" s="68"/>
      <c r="Y2419" s="73" t="s">
        <v>9274</v>
      </c>
      <c r="Z2419" s="73" t="s">
        <v>9600</v>
      </c>
    </row>
    <row r="2420" spans="1:26" x14ac:dyDescent="0.25">
      <c r="A2420" s="66" t="s">
        <v>1895</v>
      </c>
      <c r="B2420" s="66" t="s">
        <v>3045</v>
      </c>
      <c r="C2420" s="77"/>
      <c r="D2420" s="78"/>
      <c r="E2420" s="79"/>
      <c r="F2420" s="80"/>
      <c r="G2420" s="77"/>
      <c r="H2420" s="76"/>
      <c r="I2420" s="81"/>
      <c r="J2420" s="81"/>
      <c r="K2420" s="36"/>
      <c r="L2420" s="82"/>
      <c r="M2420" s="82"/>
      <c r="N2420" s="83"/>
      <c r="O2420" s="68" t="s">
        <v>201</v>
      </c>
      <c r="P2420" s="70">
        <v>43975.842812499999</v>
      </c>
      <c r="Q2420" s="68" t="s">
        <v>4588</v>
      </c>
      <c r="R2420" s="68"/>
      <c r="S2420" s="68"/>
      <c r="T2420" s="68"/>
      <c r="U2420" s="70">
        <v>43975.842812499999</v>
      </c>
      <c r="V2420" s="71" t="s">
        <v>7275</v>
      </c>
      <c r="W2420" s="68"/>
      <c r="X2420" s="68"/>
      <c r="Y2420" s="73" t="s">
        <v>9275</v>
      </c>
      <c r="Z2420" s="68"/>
    </row>
    <row r="2421" spans="1:26" x14ac:dyDescent="0.25">
      <c r="A2421" s="66" t="s">
        <v>1961</v>
      </c>
      <c r="B2421" s="66" t="s">
        <v>3045</v>
      </c>
      <c r="C2421" s="77"/>
      <c r="D2421" s="78"/>
      <c r="E2421" s="79"/>
      <c r="F2421" s="80"/>
      <c r="G2421" s="77"/>
      <c r="H2421" s="76"/>
      <c r="I2421" s="81"/>
      <c r="J2421" s="81"/>
      <c r="K2421" s="36"/>
      <c r="L2421" s="82"/>
      <c r="M2421" s="82"/>
      <c r="N2421" s="83"/>
      <c r="O2421" s="68" t="s">
        <v>201</v>
      </c>
      <c r="P2421" s="70">
        <v>43975.843124999999</v>
      </c>
      <c r="Q2421" s="68" t="s">
        <v>4588</v>
      </c>
      <c r="R2421" s="68"/>
      <c r="S2421" s="68"/>
      <c r="T2421" s="68"/>
      <c r="U2421" s="70">
        <v>43975.843124999999</v>
      </c>
      <c r="V2421" s="71" t="s">
        <v>7276</v>
      </c>
      <c r="W2421" s="68"/>
      <c r="X2421" s="68"/>
      <c r="Y2421" s="73" t="s">
        <v>9276</v>
      </c>
      <c r="Z2421" s="68"/>
    </row>
    <row r="2422" spans="1:26" x14ac:dyDescent="0.25">
      <c r="A2422" s="66" t="s">
        <v>1961</v>
      </c>
      <c r="B2422" s="66" t="s">
        <v>1895</v>
      </c>
      <c r="C2422" s="77"/>
      <c r="D2422" s="78"/>
      <c r="E2422" s="79"/>
      <c r="F2422" s="80"/>
      <c r="G2422" s="77"/>
      <c r="H2422" s="76"/>
      <c r="I2422" s="81"/>
      <c r="J2422" s="81"/>
      <c r="K2422" s="36"/>
      <c r="L2422" s="82"/>
      <c r="M2422" s="82"/>
      <c r="N2422" s="83"/>
      <c r="O2422" s="68" t="s">
        <v>201</v>
      </c>
      <c r="P2422" s="70">
        <v>43975.843124999999</v>
      </c>
      <c r="Q2422" s="68" t="s">
        <v>4588</v>
      </c>
      <c r="R2422" s="68"/>
      <c r="S2422" s="68"/>
      <c r="T2422" s="68"/>
      <c r="U2422" s="70">
        <v>43975.843124999999</v>
      </c>
      <c r="V2422" s="71" t="s">
        <v>7276</v>
      </c>
      <c r="W2422" s="68"/>
      <c r="X2422" s="68"/>
      <c r="Y2422" s="73" t="s">
        <v>9276</v>
      </c>
      <c r="Z2422" s="68"/>
    </row>
    <row r="2423" spans="1:26" x14ac:dyDescent="0.25">
      <c r="A2423" s="66" t="s">
        <v>1962</v>
      </c>
      <c r="B2423" s="66" t="s">
        <v>1962</v>
      </c>
      <c r="C2423" s="77"/>
      <c r="D2423" s="78"/>
      <c r="E2423" s="79"/>
      <c r="F2423" s="80"/>
      <c r="G2423" s="77"/>
      <c r="H2423" s="76"/>
      <c r="I2423" s="81"/>
      <c r="J2423" s="81"/>
      <c r="K2423" s="36"/>
      <c r="L2423" s="82"/>
      <c r="M2423" s="82"/>
      <c r="N2423" s="83"/>
      <c r="O2423" s="68" t="s">
        <v>186</v>
      </c>
      <c r="P2423" s="70">
        <v>43975.843113425923</v>
      </c>
      <c r="Q2423" s="68" t="s">
        <v>4777</v>
      </c>
      <c r="R2423" s="71" t="s">
        <v>5186</v>
      </c>
      <c r="S2423" s="68" t="s">
        <v>203</v>
      </c>
      <c r="T2423" s="68"/>
      <c r="U2423" s="70">
        <v>43975.843113425923</v>
      </c>
      <c r="V2423" s="71" t="s">
        <v>7277</v>
      </c>
      <c r="W2423" s="68"/>
      <c r="X2423" s="68"/>
      <c r="Y2423" s="73" t="s">
        <v>9277</v>
      </c>
      <c r="Z2423" s="68"/>
    </row>
    <row r="2424" spans="1:26" x14ac:dyDescent="0.25">
      <c r="A2424" s="66" t="s">
        <v>1961</v>
      </c>
      <c r="B2424" s="66" t="s">
        <v>1962</v>
      </c>
      <c r="C2424" s="77"/>
      <c r="D2424" s="78"/>
      <c r="E2424" s="79"/>
      <c r="F2424" s="80"/>
      <c r="G2424" s="77"/>
      <c r="H2424" s="76"/>
      <c r="I2424" s="81"/>
      <c r="J2424" s="81"/>
      <c r="K2424" s="36"/>
      <c r="L2424" s="82"/>
      <c r="M2424" s="82"/>
      <c r="N2424" s="83"/>
      <c r="O2424" s="68" t="s">
        <v>201</v>
      </c>
      <c r="P2424" s="70">
        <v>43975.843587962961</v>
      </c>
      <c r="Q2424" s="68" t="s">
        <v>4587</v>
      </c>
      <c r="R2424" s="68"/>
      <c r="S2424" s="68"/>
      <c r="T2424" s="68" t="s">
        <v>5296</v>
      </c>
      <c r="U2424" s="70">
        <v>43975.843587962961</v>
      </c>
      <c r="V2424" s="71" t="s">
        <v>7278</v>
      </c>
      <c r="W2424" s="68"/>
      <c r="X2424" s="68"/>
      <c r="Y2424" s="73" t="s">
        <v>9278</v>
      </c>
      <c r="Z2424" s="68"/>
    </row>
    <row r="2425" spans="1:26" x14ac:dyDescent="0.25">
      <c r="A2425" s="66" t="s">
        <v>1963</v>
      </c>
      <c r="B2425" s="66" t="s">
        <v>1986</v>
      </c>
      <c r="C2425" s="77"/>
      <c r="D2425" s="78"/>
      <c r="E2425" s="79"/>
      <c r="F2425" s="80"/>
      <c r="G2425" s="77"/>
      <c r="H2425" s="76"/>
      <c r="I2425" s="81"/>
      <c r="J2425" s="81"/>
      <c r="K2425" s="36"/>
      <c r="L2425" s="82"/>
      <c r="M2425" s="82"/>
      <c r="N2425" s="83"/>
      <c r="O2425" s="68" t="s">
        <v>201</v>
      </c>
      <c r="P2425" s="70">
        <v>43975.843587962961</v>
      </c>
      <c r="Q2425" s="68" t="s">
        <v>3170</v>
      </c>
      <c r="R2425" s="68"/>
      <c r="S2425" s="68"/>
      <c r="T2425" s="68"/>
      <c r="U2425" s="70">
        <v>43975.843587962961</v>
      </c>
      <c r="V2425" s="71" t="s">
        <v>7279</v>
      </c>
      <c r="W2425" s="68"/>
      <c r="X2425" s="68"/>
      <c r="Y2425" s="73" t="s">
        <v>9279</v>
      </c>
      <c r="Z2425" s="68"/>
    </row>
    <row r="2426" spans="1:26" x14ac:dyDescent="0.25">
      <c r="A2426" s="66" t="s">
        <v>1964</v>
      </c>
      <c r="B2426" s="66" t="s">
        <v>3012</v>
      </c>
      <c r="C2426" s="77"/>
      <c r="D2426" s="78"/>
      <c r="E2426" s="79"/>
      <c r="F2426" s="80"/>
      <c r="G2426" s="77"/>
      <c r="H2426" s="76"/>
      <c r="I2426" s="81"/>
      <c r="J2426" s="81"/>
      <c r="K2426" s="36"/>
      <c r="L2426" s="82"/>
      <c r="M2426" s="82"/>
      <c r="N2426" s="83"/>
      <c r="O2426" s="68" t="s">
        <v>201</v>
      </c>
      <c r="P2426" s="70">
        <v>43975.843148148146</v>
      </c>
      <c r="Q2426" s="68" t="s">
        <v>4537</v>
      </c>
      <c r="R2426" s="68"/>
      <c r="S2426" s="68"/>
      <c r="T2426" s="68"/>
      <c r="U2426" s="70">
        <v>43975.843148148146</v>
      </c>
      <c r="V2426" s="71" t="s">
        <v>7280</v>
      </c>
      <c r="W2426" s="68"/>
      <c r="X2426" s="68"/>
      <c r="Y2426" s="73" t="s">
        <v>9280</v>
      </c>
      <c r="Z2426" s="68"/>
    </row>
    <row r="2427" spans="1:26" x14ac:dyDescent="0.25">
      <c r="A2427" s="66" t="s">
        <v>1964</v>
      </c>
      <c r="B2427" s="66" t="s">
        <v>3152</v>
      </c>
      <c r="C2427" s="77"/>
      <c r="D2427" s="78"/>
      <c r="E2427" s="79"/>
      <c r="F2427" s="80"/>
      <c r="G2427" s="77"/>
      <c r="H2427" s="76"/>
      <c r="I2427" s="81"/>
      <c r="J2427" s="81"/>
      <c r="K2427" s="36"/>
      <c r="L2427" s="82"/>
      <c r="M2427" s="82"/>
      <c r="N2427" s="83"/>
      <c r="O2427" s="68" t="s">
        <v>201</v>
      </c>
      <c r="P2427" s="70">
        <v>43975.843368055554</v>
      </c>
      <c r="Q2427" s="68" t="s">
        <v>4778</v>
      </c>
      <c r="R2427" s="68"/>
      <c r="S2427" s="68"/>
      <c r="T2427" s="68"/>
      <c r="U2427" s="70">
        <v>43975.843368055554</v>
      </c>
      <c r="V2427" s="71" t="s">
        <v>7281</v>
      </c>
      <c r="W2427" s="68"/>
      <c r="X2427" s="68"/>
      <c r="Y2427" s="73" t="s">
        <v>9281</v>
      </c>
      <c r="Z2427" s="68"/>
    </row>
    <row r="2428" spans="1:26" x14ac:dyDescent="0.25">
      <c r="A2428" s="66" t="s">
        <v>1964</v>
      </c>
      <c r="B2428" s="66" t="s">
        <v>3153</v>
      </c>
      <c r="C2428" s="77"/>
      <c r="D2428" s="78"/>
      <c r="E2428" s="79"/>
      <c r="F2428" s="80"/>
      <c r="G2428" s="77"/>
      <c r="H2428" s="76"/>
      <c r="I2428" s="81"/>
      <c r="J2428" s="81"/>
      <c r="K2428" s="36"/>
      <c r="L2428" s="82"/>
      <c r="M2428" s="82"/>
      <c r="N2428" s="83"/>
      <c r="O2428" s="68" t="s">
        <v>201</v>
      </c>
      <c r="P2428" s="70">
        <v>43975.843587962961</v>
      </c>
      <c r="Q2428" s="68" t="s">
        <v>4779</v>
      </c>
      <c r="R2428" s="68"/>
      <c r="S2428" s="68"/>
      <c r="T2428" s="68"/>
      <c r="U2428" s="70">
        <v>43975.843587962961</v>
      </c>
      <c r="V2428" s="71" t="s">
        <v>7282</v>
      </c>
      <c r="W2428" s="68"/>
      <c r="X2428" s="68"/>
      <c r="Y2428" s="73" t="s">
        <v>9282</v>
      </c>
      <c r="Z2428" s="68"/>
    </row>
    <row r="2429" spans="1:26" x14ac:dyDescent="0.25">
      <c r="A2429" s="66" t="s">
        <v>1965</v>
      </c>
      <c r="B2429" s="66" t="s">
        <v>3154</v>
      </c>
      <c r="C2429" s="77"/>
      <c r="D2429" s="78"/>
      <c r="E2429" s="79"/>
      <c r="F2429" s="80"/>
      <c r="G2429" s="77"/>
      <c r="H2429" s="76"/>
      <c r="I2429" s="81"/>
      <c r="J2429" s="81"/>
      <c r="K2429" s="36"/>
      <c r="L2429" s="82"/>
      <c r="M2429" s="82"/>
      <c r="N2429" s="83"/>
      <c r="O2429" s="68" t="s">
        <v>201</v>
      </c>
      <c r="P2429" s="70">
        <v>43975.843587962961</v>
      </c>
      <c r="Q2429" s="68" t="s">
        <v>4780</v>
      </c>
      <c r="R2429" s="68"/>
      <c r="S2429" s="68"/>
      <c r="T2429" s="68"/>
      <c r="U2429" s="70">
        <v>43975.843587962961</v>
      </c>
      <c r="V2429" s="71" t="s">
        <v>7283</v>
      </c>
      <c r="W2429" s="68"/>
      <c r="X2429" s="68"/>
      <c r="Y2429" s="73" t="s">
        <v>9283</v>
      </c>
      <c r="Z2429" s="68"/>
    </row>
    <row r="2430" spans="1:26" x14ac:dyDescent="0.25">
      <c r="A2430" s="66" t="s">
        <v>1966</v>
      </c>
      <c r="B2430" s="66" t="s">
        <v>1966</v>
      </c>
      <c r="C2430" s="77"/>
      <c r="D2430" s="78"/>
      <c r="E2430" s="79"/>
      <c r="F2430" s="80"/>
      <c r="G2430" s="77"/>
      <c r="H2430" s="76"/>
      <c r="I2430" s="81"/>
      <c r="J2430" s="81"/>
      <c r="K2430" s="36"/>
      <c r="L2430" s="82"/>
      <c r="M2430" s="82"/>
      <c r="N2430" s="83"/>
      <c r="O2430" s="68" t="s">
        <v>186</v>
      </c>
      <c r="P2430" s="70">
        <v>43975.843587962961</v>
      </c>
      <c r="Q2430" s="68" t="s">
        <v>4781</v>
      </c>
      <c r="R2430" s="68"/>
      <c r="S2430" s="68"/>
      <c r="T2430" s="68"/>
      <c r="U2430" s="70">
        <v>43975.843587962961</v>
      </c>
      <c r="V2430" s="71" t="s">
        <v>7284</v>
      </c>
      <c r="W2430" s="68"/>
      <c r="X2430" s="68"/>
      <c r="Y2430" s="73" t="s">
        <v>9284</v>
      </c>
      <c r="Z2430" s="68"/>
    </row>
    <row r="2431" spans="1:26" x14ac:dyDescent="0.25">
      <c r="A2431" s="66" t="s">
        <v>1967</v>
      </c>
      <c r="B2431" s="66" t="s">
        <v>2113</v>
      </c>
      <c r="C2431" s="77"/>
      <c r="D2431" s="78"/>
      <c r="E2431" s="79"/>
      <c r="F2431" s="80"/>
      <c r="G2431" s="77"/>
      <c r="H2431" s="76"/>
      <c r="I2431" s="81"/>
      <c r="J2431" s="81"/>
      <c r="K2431" s="36"/>
      <c r="L2431" s="82"/>
      <c r="M2431" s="82"/>
      <c r="N2431" s="83"/>
      <c r="O2431" s="68" t="s">
        <v>201</v>
      </c>
      <c r="P2431" s="70">
        <v>43975.843587962961</v>
      </c>
      <c r="Q2431" s="68" t="s">
        <v>3675</v>
      </c>
      <c r="R2431" s="68"/>
      <c r="S2431" s="68"/>
      <c r="T2431" s="68"/>
      <c r="U2431" s="70">
        <v>43975.843587962961</v>
      </c>
      <c r="V2431" s="71" t="s">
        <v>7285</v>
      </c>
      <c r="W2431" s="68"/>
      <c r="X2431" s="68"/>
      <c r="Y2431" s="73" t="s">
        <v>9285</v>
      </c>
      <c r="Z2431" s="68"/>
    </row>
    <row r="2432" spans="1:26" x14ac:dyDescent="0.25">
      <c r="A2432" s="66" t="s">
        <v>1968</v>
      </c>
      <c r="B2432" s="66" t="s">
        <v>1968</v>
      </c>
      <c r="C2432" s="77"/>
      <c r="D2432" s="78"/>
      <c r="E2432" s="79"/>
      <c r="F2432" s="80"/>
      <c r="G2432" s="77"/>
      <c r="H2432" s="76"/>
      <c r="I2432" s="81"/>
      <c r="J2432" s="81"/>
      <c r="K2432" s="36"/>
      <c r="L2432" s="82"/>
      <c r="M2432" s="82"/>
      <c r="N2432" s="83"/>
      <c r="O2432" s="68" t="s">
        <v>186</v>
      </c>
      <c r="P2432" s="70">
        <v>43975.843576388892</v>
      </c>
      <c r="Q2432" s="68" t="s">
        <v>4782</v>
      </c>
      <c r="R2432" s="71" t="s">
        <v>5187</v>
      </c>
      <c r="S2432" s="68" t="s">
        <v>203</v>
      </c>
      <c r="T2432" s="68"/>
      <c r="U2432" s="70">
        <v>43975.843576388892</v>
      </c>
      <c r="V2432" s="71" t="s">
        <v>7286</v>
      </c>
      <c r="W2432" s="68"/>
      <c r="X2432" s="68"/>
      <c r="Y2432" s="73" t="s">
        <v>9286</v>
      </c>
      <c r="Z2432" s="73" t="s">
        <v>9601</v>
      </c>
    </row>
    <row r="2433" spans="1:26" x14ac:dyDescent="0.25">
      <c r="A2433" s="66" t="s">
        <v>1968</v>
      </c>
      <c r="B2433" s="66" t="s">
        <v>1968</v>
      </c>
      <c r="C2433" s="77"/>
      <c r="D2433" s="78"/>
      <c r="E2433" s="79"/>
      <c r="F2433" s="80"/>
      <c r="G2433" s="77"/>
      <c r="H2433" s="76"/>
      <c r="I2433" s="81"/>
      <c r="J2433" s="81"/>
      <c r="K2433" s="36"/>
      <c r="L2433" s="82"/>
      <c r="M2433" s="82"/>
      <c r="N2433" s="83"/>
      <c r="O2433" s="68" t="s">
        <v>186</v>
      </c>
      <c r="P2433" s="70">
        <v>43975.843576388892</v>
      </c>
      <c r="Q2433" s="68" t="s">
        <v>4783</v>
      </c>
      <c r="R2433" s="71" t="s">
        <v>5188</v>
      </c>
      <c r="S2433" s="68" t="s">
        <v>203</v>
      </c>
      <c r="T2433" s="68"/>
      <c r="U2433" s="70">
        <v>43975.843576388892</v>
      </c>
      <c r="V2433" s="71" t="s">
        <v>7287</v>
      </c>
      <c r="W2433" s="68"/>
      <c r="X2433" s="68"/>
      <c r="Y2433" s="73" t="s">
        <v>9287</v>
      </c>
      <c r="Z2433" s="73" t="s">
        <v>9286</v>
      </c>
    </row>
    <row r="2434" spans="1:26" x14ac:dyDescent="0.25">
      <c r="A2434" s="66" t="s">
        <v>1968</v>
      </c>
      <c r="B2434" s="66" t="s">
        <v>1968</v>
      </c>
      <c r="C2434" s="77"/>
      <c r="D2434" s="78"/>
      <c r="E2434" s="79"/>
      <c r="F2434" s="80"/>
      <c r="G2434" s="77"/>
      <c r="H2434" s="76"/>
      <c r="I2434" s="81"/>
      <c r="J2434" s="81"/>
      <c r="K2434" s="36"/>
      <c r="L2434" s="82"/>
      <c r="M2434" s="82"/>
      <c r="N2434" s="83"/>
      <c r="O2434" s="68" t="s">
        <v>186</v>
      </c>
      <c r="P2434" s="70">
        <v>43975.843576388892</v>
      </c>
      <c r="Q2434" s="68" t="s">
        <v>4784</v>
      </c>
      <c r="R2434" s="71" t="s">
        <v>5189</v>
      </c>
      <c r="S2434" s="68" t="s">
        <v>203</v>
      </c>
      <c r="T2434" s="68"/>
      <c r="U2434" s="70">
        <v>43975.843576388892</v>
      </c>
      <c r="V2434" s="71" t="s">
        <v>7288</v>
      </c>
      <c r="W2434" s="68"/>
      <c r="X2434" s="68"/>
      <c r="Y2434" s="73" t="s">
        <v>9288</v>
      </c>
      <c r="Z2434" s="73" t="s">
        <v>9287</v>
      </c>
    </row>
    <row r="2435" spans="1:26" x14ac:dyDescent="0.25">
      <c r="A2435" s="66" t="s">
        <v>1968</v>
      </c>
      <c r="B2435" s="66" t="s">
        <v>1968</v>
      </c>
      <c r="C2435" s="77"/>
      <c r="D2435" s="78"/>
      <c r="E2435" s="79"/>
      <c r="F2435" s="80"/>
      <c r="G2435" s="77"/>
      <c r="H2435" s="76"/>
      <c r="I2435" s="81"/>
      <c r="J2435" s="81"/>
      <c r="K2435" s="36"/>
      <c r="L2435" s="82"/>
      <c r="M2435" s="82"/>
      <c r="N2435" s="83"/>
      <c r="O2435" s="68" t="s">
        <v>186</v>
      </c>
      <c r="P2435" s="70">
        <v>43975.843587962961</v>
      </c>
      <c r="Q2435" s="68" t="s">
        <v>4785</v>
      </c>
      <c r="R2435" s="71" t="s">
        <v>5190</v>
      </c>
      <c r="S2435" s="68" t="s">
        <v>203</v>
      </c>
      <c r="T2435" s="68"/>
      <c r="U2435" s="70">
        <v>43975.843587962961</v>
      </c>
      <c r="V2435" s="71" t="s">
        <v>7289</v>
      </c>
      <c r="W2435" s="68"/>
      <c r="X2435" s="68"/>
      <c r="Y2435" s="73" t="s">
        <v>9289</v>
      </c>
      <c r="Z2435" s="73" t="s">
        <v>9288</v>
      </c>
    </row>
    <row r="2436" spans="1:26" x14ac:dyDescent="0.25">
      <c r="A2436" s="66" t="s">
        <v>1968</v>
      </c>
      <c r="B2436" s="66" t="s">
        <v>1968</v>
      </c>
      <c r="C2436" s="77"/>
      <c r="D2436" s="78"/>
      <c r="E2436" s="79"/>
      <c r="F2436" s="80"/>
      <c r="G2436" s="77"/>
      <c r="H2436" s="76"/>
      <c r="I2436" s="81"/>
      <c r="J2436" s="81"/>
      <c r="K2436" s="36"/>
      <c r="L2436" s="82"/>
      <c r="M2436" s="82"/>
      <c r="N2436" s="83"/>
      <c r="O2436" s="68" t="s">
        <v>186</v>
      </c>
      <c r="P2436" s="70">
        <v>43975.843587962961</v>
      </c>
      <c r="Q2436" s="68" t="s">
        <v>4786</v>
      </c>
      <c r="R2436" s="71" t="s">
        <v>5191</v>
      </c>
      <c r="S2436" s="68" t="s">
        <v>203</v>
      </c>
      <c r="T2436" s="68"/>
      <c r="U2436" s="70">
        <v>43975.843587962961</v>
      </c>
      <c r="V2436" s="71" t="s">
        <v>7290</v>
      </c>
      <c r="W2436" s="68"/>
      <c r="X2436" s="68"/>
      <c r="Y2436" s="73" t="s">
        <v>9290</v>
      </c>
      <c r="Z2436" s="73" t="s">
        <v>9602</v>
      </c>
    </row>
    <row r="2437" spans="1:26" x14ac:dyDescent="0.25">
      <c r="A2437" s="66" t="s">
        <v>1969</v>
      </c>
      <c r="B2437" s="66" t="s">
        <v>3155</v>
      </c>
      <c r="C2437" s="77"/>
      <c r="D2437" s="78"/>
      <c r="E2437" s="79"/>
      <c r="F2437" s="80"/>
      <c r="G2437" s="77"/>
      <c r="H2437" s="76"/>
      <c r="I2437" s="81"/>
      <c r="J2437" s="81"/>
      <c r="K2437" s="36"/>
      <c r="L2437" s="82"/>
      <c r="M2437" s="82"/>
      <c r="N2437" s="83"/>
      <c r="O2437" s="68" t="s">
        <v>201</v>
      </c>
      <c r="P2437" s="70">
        <v>43975.843252314815</v>
      </c>
      <c r="Q2437" s="68" t="s">
        <v>4787</v>
      </c>
      <c r="R2437" s="68"/>
      <c r="S2437" s="68"/>
      <c r="T2437" s="68"/>
      <c r="U2437" s="70">
        <v>43975.843252314815</v>
      </c>
      <c r="V2437" s="71" t="s">
        <v>7291</v>
      </c>
      <c r="W2437" s="68"/>
      <c r="X2437" s="68"/>
      <c r="Y2437" s="73" t="s">
        <v>9291</v>
      </c>
      <c r="Z2437" s="68"/>
    </row>
    <row r="2438" spans="1:26" x14ac:dyDescent="0.25">
      <c r="A2438" s="66" t="s">
        <v>1969</v>
      </c>
      <c r="B2438" s="66" t="s">
        <v>3156</v>
      </c>
      <c r="C2438" s="77"/>
      <c r="D2438" s="78"/>
      <c r="E2438" s="79"/>
      <c r="F2438" s="80"/>
      <c r="G2438" s="77"/>
      <c r="H2438" s="76"/>
      <c r="I2438" s="81"/>
      <c r="J2438" s="81"/>
      <c r="K2438" s="36"/>
      <c r="L2438" s="82"/>
      <c r="M2438" s="82"/>
      <c r="N2438" s="83"/>
      <c r="O2438" s="68" t="s">
        <v>201</v>
      </c>
      <c r="P2438" s="70">
        <v>43975.843368055554</v>
      </c>
      <c r="Q2438" s="68" t="s">
        <v>4788</v>
      </c>
      <c r="R2438" s="68"/>
      <c r="S2438" s="68"/>
      <c r="T2438" s="68"/>
      <c r="U2438" s="70">
        <v>43975.843368055554</v>
      </c>
      <c r="V2438" s="71" t="s">
        <v>7292</v>
      </c>
      <c r="W2438" s="68"/>
      <c r="X2438" s="68"/>
      <c r="Y2438" s="73" t="s">
        <v>9292</v>
      </c>
      <c r="Z2438" s="68"/>
    </row>
    <row r="2439" spans="1:26" x14ac:dyDescent="0.25">
      <c r="A2439" s="66" t="s">
        <v>1969</v>
      </c>
      <c r="B2439" s="66" t="s">
        <v>2023</v>
      </c>
      <c r="C2439" s="77"/>
      <c r="D2439" s="78"/>
      <c r="E2439" s="79"/>
      <c r="F2439" s="80"/>
      <c r="G2439" s="77"/>
      <c r="H2439" s="76"/>
      <c r="I2439" s="81"/>
      <c r="J2439" s="81"/>
      <c r="K2439" s="36"/>
      <c r="L2439" s="82"/>
      <c r="M2439" s="82"/>
      <c r="N2439" s="83"/>
      <c r="O2439" s="68" t="s">
        <v>201</v>
      </c>
      <c r="P2439" s="70">
        <v>43975.843506944446</v>
      </c>
      <c r="Q2439" s="68" t="s">
        <v>3210</v>
      </c>
      <c r="R2439" s="68"/>
      <c r="S2439" s="68"/>
      <c r="T2439" s="68"/>
      <c r="U2439" s="70">
        <v>43975.843506944446</v>
      </c>
      <c r="V2439" s="71" t="s">
        <v>7293</v>
      </c>
      <c r="W2439" s="68"/>
      <c r="X2439" s="68"/>
      <c r="Y2439" s="73" t="s">
        <v>9293</v>
      </c>
      <c r="Z2439" s="68"/>
    </row>
    <row r="2440" spans="1:26" x14ac:dyDescent="0.25">
      <c r="A2440" s="66" t="s">
        <v>1969</v>
      </c>
      <c r="B2440" s="66" t="s">
        <v>2024</v>
      </c>
      <c r="C2440" s="77"/>
      <c r="D2440" s="78"/>
      <c r="E2440" s="79"/>
      <c r="F2440" s="80"/>
      <c r="G2440" s="77"/>
      <c r="H2440" s="76"/>
      <c r="I2440" s="81"/>
      <c r="J2440" s="81"/>
      <c r="K2440" s="36"/>
      <c r="L2440" s="82"/>
      <c r="M2440" s="82"/>
      <c r="N2440" s="83"/>
      <c r="O2440" s="68" t="s">
        <v>201</v>
      </c>
      <c r="P2440" s="70">
        <v>43975.843506944446</v>
      </c>
      <c r="Q2440" s="68" t="s">
        <v>3210</v>
      </c>
      <c r="R2440" s="68"/>
      <c r="S2440" s="68"/>
      <c r="T2440" s="68"/>
      <c r="U2440" s="70">
        <v>43975.843506944446</v>
      </c>
      <c r="V2440" s="71" t="s">
        <v>7293</v>
      </c>
      <c r="W2440" s="68"/>
      <c r="X2440" s="68"/>
      <c r="Y2440" s="73" t="s">
        <v>9293</v>
      </c>
      <c r="Z2440" s="68"/>
    </row>
    <row r="2441" spans="1:26" x14ac:dyDescent="0.25">
      <c r="A2441" s="66" t="s">
        <v>1969</v>
      </c>
      <c r="B2441" s="66" t="s">
        <v>3157</v>
      </c>
      <c r="C2441" s="77"/>
      <c r="D2441" s="78"/>
      <c r="E2441" s="79"/>
      <c r="F2441" s="80"/>
      <c r="G2441" s="77"/>
      <c r="H2441" s="76"/>
      <c r="I2441" s="81"/>
      <c r="J2441" s="81"/>
      <c r="K2441" s="36"/>
      <c r="L2441" s="82"/>
      <c r="M2441" s="82"/>
      <c r="N2441" s="83"/>
      <c r="O2441" s="68" t="s">
        <v>201</v>
      </c>
      <c r="P2441" s="70">
        <v>43975.843587962961</v>
      </c>
      <c r="Q2441" s="68" t="s">
        <v>4789</v>
      </c>
      <c r="R2441" s="68"/>
      <c r="S2441" s="68"/>
      <c r="T2441" s="68"/>
      <c r="U2441" s="70">
        <v>43975.843587962961</v>
      </c>
      <c r="V2441" s="71" t="s">
        <v>7294</v>
      </c>
      <c r="W2441" s="68"/>
      <c r="X2441" s="68"/>
      <c r="Y2441" s="73" t="s">
        <v>9294</v>
      </c>
      <c r="Z2441" s="68"/>
    </row>
    <row r="2442" spans="1:26" x14ac:dyDescent="0.25">
      <c r="A2442" s="66" t="s">
        <v>1970</v>
      </c>
      <c r="B2442" s="66" t="s">
        <v>2437</v>
      </c>
      <c r="C2442" s="77"/>
      <c r="D2442" s="78"/>
      <c r="E2442" s="79"/>
      <c r="F2442" s="80"/>
      <c r="G2442" s="77"/>
      <c r="H2442" s="76"/>
      <c r="I2442" s="81"/>
      <c r="J2442" s="81"/>
      <c r="K2442" s="36"/>
      <c r="L2442" s="82"/>
      <c r="M2442" s="82"/>
      <c r="N2442" s="83"/>
      <c r="O2442" s="68" t="s">
        <v>201</v>
      </c>
      <c r="P2442" s="70">
        <v>43975.843599537038</v>
      </c>
      <c r="Q2442" s="68" t="s">
        <v>3724</v>
      </c>
      <c r="R2442" s="68"/>
      <c r="S2442" s="68"/>
      <c r="T2442" s="68"/>
      <c r="U2442" s="70">
        <v>43975.843599537038</v>
      </c>
      <c r="V2442" s="71" t="s">
        <v>7295</v>
      </c>
      <c r="W2442" s="68"/>
      <c r="X2442" s="68"/>
      <c r="Y2442" s="73" t="s">
        <v>9295</v>
      </c>
      <c r="Z2442" s="68"/>
    </row>
    <row r="2443" spans="1:26" x14ac:dyDescent="0.25">
      <c r="A2443" s="66" t="s">
        <v>1971</v>
      </c>
      <c r="B2443" s="66" t="s">
        <v>3158</v>
      </c>
      <c r="C2443" s="77"/>
      <c r="D2443" s="78"/>
      <c r="E2443" s="79"/>
      <c r="F2443" s="80"/>
      <c r="G2443" s="77"/>
      <c r="H2443" s="76"/>
      <c r="I2443" s="81"/>
      <c r="J2443" s="81"/>
      <c r="K2443" s="36"/>
      <c r="L2443" s="82"/>
      <c r="M2443" s="82"/>
      <c r="N2443" s="83"/>
      <c r="O2443" s="68" t="s">
        <v>201</v>
      </c>
      <c r="P2443" s="70">
        <v>43975.843599537038</v>
      </c>
      <c r="Q2443" s="68" t="s">
        <v>4790</v>
      </c>
      <c r="R2443" s="68"/>
      <c r="S2443" s="68"/>
      <c r="T2443" s="68"/>
      <c r="U2443" s="70">
        <v>43975.843599537038</v>
      </c>
      <c r="V2443" s="71" t="s">
        <v>7296</v>
      </c>
      <c r="W2443" s="68"/>
      <c r="X2443" s="68"/>
      <c r="Y2443" s="73" t="s">
        <v>9296</v>
      </c>
      <c r="Z2443" s="68"/>
    </row>
    <row r="2444" spans="1:26" x14ac:dyDescent="0.25">
      <c r="A2444" s="66" t="s">
        <v>1972</v>
      </c>
      <c r="B2444" s="66" t="s">
        <v>3159</v>
      </c>
      <c r="C2444" s="77"/>
      <c r="D2444" s="78"/>
      <c r="E2444" s="79"/>
      <c r="F2444" s="80"/>
      <c r="G2444" s="77"/>
      <c r="H2444" s="76"/>
      <c r="I2444" s="81"/>
      <c r="J2444" s="81"/>
      <c r="K2444" s="36"/>
      <c r="L2444" s="82"/>
      <c r="M2444" s="82"/>
      <c r="N2444" s="83"/>
      <c r="O2444" s="68" t="s">
        <v>201</v>
      </c>
      <c r="P2444" s="70">
        <v>43975.843599537038</v>
      </c>
      <c r="Q2444" s="68" t="s">
        <v>4791</v>
      </c>
      <c r="R2444" s="68"/>
      <c r="S2444" s="68"/>
      <c r="T2444" s="68"/>
      <c r="U2444" s="70">
        <v>43975.843599537038</v>
      </c>
      <c r="V2444" s="71" t="s">
        <v>7297</v>
      </c>
      <c r="W2444" s="68"/>
      <c r="X2444" s="68"/>
      <c r="Y2444" s="73" t="s">
        <v>9297</v>
      </c>
      <c r="Z2444" s="68"/>
    </row>
    <row r="2445" spans="1:26" x14ac:dyDescent="0.25">
      <c r="A2445" s="66" t="s">
        <v>1973</v>
      </c>
      <c r="B2445" s="66" t="s">
        <v>3160</v>
      </c>
      <c r="C2445" s="77"/>
      <c r="D2445" s="78"/>
      <c r="E2445" s="79"/>
      <c r="F2445" s="80"/>
      <c r="G2445" s="77"/>
      <c r="H2445" s="76"/>
      <c r="I2445" s="81"/>
      <c r="J2445" s="81"/>
      <c r="K2445" s="36"/>
      <c r="L2445" s="82"/>
      <c r="M2445" s="82"/>
      <c r="N2445" s="83"/>
      <c r="O2445" s="68" t="s">
        <v>201</v>
      </c>
      <c r="P2445" s="70">
        <v>43975.842951388891</v>
      </c>
      <c r="Q2445" s="68" t="s">
        <v>4792</v>
      </c>
      <c r="R2445" s="68"/>
      <c r="S2445" s="68"/>
      <c r="T2445" s="68"/>
      <c r="U2445" s="70">
        <v>43975.842951388891</v>
      </c>
      <c r="V2445" s="71" t="s">
        <v>7298</v>
      </c>
      <c r="W2445" s="68"/>
      <c r="X2445" s="68"/>
      <c r="Y2445" s="73" t="s">
        <v>9298</v>
      </c>
      <c r="Z2445" s="68"/>
    </row>
    <row r="2446" spans="1:26" x14ac:dyDescent="0.25">
      <c r="A2446" s="66" t="s">
        <v>1973</v>
      </c>
      <c r="B2446" s="66" t="s">
        <v>3161</v>
      </c>
      <c r="C2446" s="77"/>
      <c r="D2446" s="78"/>
      <c r="E2446" s="79"/>
      <c r="F2446" s="80"/>
      <c r="G2446" s="77"/>
      <c r="H2446" s="76"/>
      <c r="I2446" s="81"/>
      <c r="J2446" s="81"/>
      <c r="K2446" s="36"/>
      <c r="L2446" s="82"/>
      <c r="M2446" s="82"/>
      <c r="N2446" s="83"/>
      <c r="O2446" s="68" t="s">
        <v>201</v>
      </c>
      <c r="P2446" s="70">
        <v>43975.843032407407</v>
      </c>
      <c r="Q2446" s="68" t="s">
        <v>4793</v>
      </c>
      <c r="R2446" s="68"/>
      <c r="S2446" s="68"/>
      <c r="T2446" s="68" t="s">
        <v>5311</v>
      </c>
      <c r="U2446" s="70">
        <v>43975.843032407407</v>
      </c>
      <c r="V2446" s="71" t="s">
        <v>7299</v>
      </c>
      <c r="W2446" s="68"/>
      <c r="X2446" s="68"/>
      <c r="Y2446" s="73" t="s">
        <v>9299</v>
      </c>
      <c r="Z2446" s="68"/>
    </row>
    <row r="2447" spans="1:26" x14ac:dyDescent="0.25">
      <c r="A2447" s="66" t="s">
        <v>1973</v>
      </c>
      <c r="B2447" s="66" t="s">
        <v>3162</v>
      </c>
      <c r="C2447" s="77"/>
      <c r="D2447" s="78"/>
      <c r="E2447" s="79"/>
      <c r="F2447" s="80"/>
      <c r="G2447" s="77"/>
      <c r="H2447" s="76"/>
      <c r="I2447" s="81"/>
      <c r="J2447" s="81"/>
      <c r="K2447" s="36"/>
      <c r="L2447" s="82"/>
      <c r="M2447" s="82"/>
      <c r="N2447" s="83"/>
      <c r="O2447" s="68" t="s">
        <v>201</v>
      </c>
      <c r="P2447" s="70">
        <v>43975.843124999999</v>
      </c>
      <c r="Q2447" s="68" t="s">
        <v>4794</v>
      </c>
      <c r="R2447" s="68"/>
      <c r="S2447" s="68"/>
      <c r="T2447" s="68" t="s">
        <v>5312</v>
      </c>
      <c r="U2447" s="70">
        <v>43975.843124999999</v>
      </c>
      <c r="V2447" s="71" t="s">
        <v>7300</v>
      </c>
      <c r="W2447" s="68"/>
      <c r="X2447" s="68"/>
      <c r="Y2447" s="73" t="s">
        <v>9300</v>
      </c>
      <c r="Z2447" s="68"/>
    </row>
    <row r="2448" spans="1:26" x14ac:dyDescent="0.25">
      <c r="A2448" s="66" t="s">
        <v>1973</v>
      </c>
      <c r="B2448" s="66" t="s">
        <v>3163</v>
      </c>
      <c r="C2448" s="77"/>
      <c r="D2448" s="78"/>
      <c r="E2448" s="79"/>
      <c r="F2448" s="80"/>
      <c r="G2448" s="77"/>
      <c r="H2448" s="76"/>
      <c r="I2448" s="81"/>
      <c r="J2448" s="81"/>
      <c r="K2448" s="36"/>
      <c r="L2448" s="82"/>
      <c r="M2448" s="82"/>
      <c r="N2448" s="83"/>
      <c r="O2448" s="68" t="s">
        <v>201</v>
      </c>
      <c r="P2448" s="70">
        <v>43975.843599537038</v>
      </c>
      <c r="Q2448" s="68" t="s">
        <v>4795</v>
      </c>
      <c r="R2448" s="68"/>
      <c r="S2448" s="68"/>
      <c r="T2448" s="68"/>
      <c r="U2448" s="70">
        <v>43975.843599537038</v>
      </c>
      <c r="V2448" s="71" t="s">
        <v>7301</v>
      </c>
      <c r="W2448" s="68"/>
      <c r="X2448" s="68"/>
      <c r="Y2448" s="73" t="s">
        <v>9301</v>
      </c>
      <c r="Z2448" s="68"/>
    </row>
    <row r="2449" spans="1:26" x14ac:dyDescent="0.25">
      <c r="A2449" s="66" t="s">
        <v>1974</v>
      </c>
      <c r="B2449" s="66" t="s">
        <v>3164</v>
      </c>
      <c r="C2449" s="77"/>
      <c r="D2449" s="78"/>
      <c r="E2449" s="79"/>
      <c r="F2449" s="80"/>
      <c r="G2449" s="77"/>
      <c r="H2449" s="76"/>
      <c r="I2449" s="81"/>
      <c r="J2449" s="81"/>
      <c r="K2449" s="36"/>
      <c r="L2449" s="82"/>
      <c r="M2449" s="82"/>
      <c r="N2449" s="83"/>
      <c r="O2449" s="68" t="s">
        <v>202</v>
      </c>
      <c r="P2449" s="70">
        <v>43975.843599537038</v>
      </c>
      <c r="Q2449" s="68" t="s">
        <v>4796</v>
      </c>
      <c r="R2449" s="71" t="s">
        <v>5192</v>
      </c>
      <c r="S2449" s="68" t="s">
        <v>203</v>
      </c>
      <c r="T2449" s="68"/>
      <c r="U2449" s="70">
        <v>43975.843599537038</v>
      </c>
      <c r="V2449" s="71" t="s">
        <v>7302</v>
      </c>
      <c r="W2449" s="68"/>
      <c r="X2449" s="68"/>
      <c r="Y2449" s="73" t="s">
        <v>9302</v>
      </c>
      <c r="Z2449" s="68"/>
    </row>
    <row r="2450" spans="1:26" x14ac:dyDescent="0.25">
      <c r="A2450" s="66" t="s">
        <v>1975</v>
      </c>
      <c r="B2450" s="66" t="s">
        <v>2061</v>
      </c>
      <c r="C2450" s="77"/>
      <c r="D2450" s="78"/>
      <c r="E2450" s="79"/>
      <c r="F2450" s="80"/>
      <c r="G2450" s="77"/>
      <c r="H2450" s="76"/>
      <c r="I2450" s="81"/>
      <c r="J2450" s="81"/>
      <c r="K2450" s="36"/>
      <c r="L2450" s="82"/>
      <c r="M2450" s="82"/>
      <c r="N2450" s="83"/>
      <c r="O2450" s="68" t="s">
        <v>201</v>
      </c>
      <c r="P2450" s="70">
        <v>43975.843599537038</v>
      </c>
      <c r="Q2450" s="68" t="s">
        <v>3252</v>
      </c>
      <c r="R2450" s="68"/>
      <c r="S2450" s="68"/>
      <c r="T2450" s="68"/>
      <c r="U2450" s="70">
        <v>43975.843599537038</v>
      </c>
      <c r="V2450" s="71" t="s">
        <v>7303</v>
      </c>
      <c r="W2450" s="68"/>
      <c r="X2450" s="68"/>
      <c r="Y2450" s="73" t="s">
        <v>9303</v>
      </c>
      <c r="Z2450" s="68"/>
    </row>
    <row r="2451" spans="1:26" x14ac:dyDescent="0.25">
      <c r="A2451" s="66" t="s">
        <v>1976</v>
      </c>
      <c r="B2451" s="66" t="s">
        <v>1976</v>
      </c>
      <c r="C2451" s="77"/>
      <c r="D2451" s="78"/>
      <c r="E2451" s="79"/>
      <c r="F2451" s="80"/>
      <c r="G2451" s="77"/>
      <c r="H2451" s="76"/>
      <c r="I2451" s="81"/>
      <c r="J2451" s="81"/>
      <c r="K2451" s="36"/>
      <c r="L2451" s="82"/>
      <c r="M2451" s="82"/>
      <c r="N2451" s="83"/>
      <c r="O2451" s="68" t="s">
        <v>186</v>
      </c>
      <c r="P2451" s="70">
        <v>43975.843252314815</v>
      </c>
      <c r="Q2451" s="68" t="s">
        <v>4797</v>
      </c>
      <c r="R2451" s="71" t="s">
        <v>5193</v>
      </c>
      <c r="S2451" s="68" t="s">
        <v>203</v>
      </c>
      <c r="T2451" s="68"/>
      <c r="U2451" s="70">
        <v>43975.843252314815</v>
      </c>
      <c r="V2451" s="71" t="s">
        <v>7304</v>
      </c>
      <c r="W2451" s="68"/>
      <c r="X2451" s="68"/>
      <c r="Y2451" s="73" t="s">
        <v>9304</v>
      </c>
      <c r="Z2451" s="68"/>
    </row>
    <row r="2452" spans="1:26" x14ac:dyDescent="0.25">
      <c r="A2452" s="66" t="s">
        <v>1977</v>
      </c>
      <c r="B2452" s="66" t="s">
        <v>1976</v>
      </c>
      <c r="C2452" s="77"/>
      <c r="D2452" s="78"/>
      <c r="E2452" s="79"/>
      <c r="F2452" s="80"/>
      <c r="G2452" s="77"/>
      <c r="H2452" s="76"/>
      <c r="I2452" s="81"/>
      <c r="J2452" s="81"/>
      <c r="K2452" s="36"/>
      <c r="L2452" s="82"/>
      <c r="M2452" s="82"/>
      <c r="N2452" s="83"/>
      <c r="O2452" s="68" t="s">
        <v>201</v>
      </c>
      <c r="P2452" s="70">
        <v>43975.843599537038</v>
      </c>
      <c r="Q2452" s="68" t="s">
        <v>4450</v>
      </c>
      <c r="R2452" s="68"/>
      <c r="S2452" s="68"/>
      <c r="T2452" s="68"/>
      <c r="U2452" s="70">
        <v>43975.843599537038</v>
      </c>
      <c r="V2452" s="71" t="s">
        <v>7305</v>
      </c>
      <c r="W2452" s="68"/>
      <c r="X2452" s="68"/>
      <c r="Y2452" s="73" t="s">
        <v>9305</v>
      </c>
      <c r="Z2452" s="68"/>
    </row>
    <row r="2453" spans="1:26" x14ac:dyDescent="0.25">
      <c r="A2453" s="66" t="s">
        <v>1978</v>
      </c>
      <c r="B2453" s="66" t="s">
        <v>1978</v>
      </c>
      <c r="C2453" s="77"/>
      <c r="D2453" s="78"/>
      <c r="E2453" s="79"/>
      <c r="F2453" s="80"/>
      <c r="G2453" s="77"/>
      <c r="H2453" s="76"/>
      <c r="I2453" s="81"/>
      <c r="J2453" s="81"/>
      <c r="K2453" s="36"/>
      <c r="L2453" s="82"/>
      <c r="M2453" s="82"/>
      <c r="N2453" s="83"/>
      <c r="O2453" s="68" t="s">
        <v>186</v>
      </c>
      <c r="P2453" s="70">
        <v>43975.843599537038</v>
      </c>
      <c r="Q2453" s="68" t="s">
        <v>4798</v>
      </c>
      <c r="R2453" s="68"/>
      <c r="S2453" s="68"/>
      <c r="T2453" s="68"/>
      <c r="U2453" s="70">
        <v>43975.843599537038</v>
      </c>
      <c r="V2453" s="71" t="s">
        <v>7306</v>
      </c>
      <c r="W2453" s="68"/>
      <c r="X2453" s="68"/>
      <c r="Y2453" s="73" t="s">
        <v>9306</v>
      </c>
      <c r="Z2453" s="68"/>
    </row>
    <row r="2454" spans="1:26" x14ac:dyDescent="0.25">
      <c r="A2454" s="66" t="s">
        <v>1979</v>
      </c>
      <c r="B2454" s="66" t="s">
        <v>3165</v>
      </c>
      <c r="C2454" s="77"/>
      <c r="D2454" s="78"/>
      <c r="E2454" s="79"/>
      <c r="F2454" s="80"/>
      <c r="G2454" s="77"/>
      <c r="H2454" s="76"/>
      <c r="I2454" s="81"/>
      <c r="J2454" s="81"/>
      <c r="K2454" s="36"/>
      <c r="L2454" s="82"/>
      <c r="M2454" s="82"/>
      <c r="N2454" s="83"/>
      <c r="O2454" s="68" t="s">
        <v>201</v>
      </c>
      <c r="P2454" s="70">
        <v>43975.843599537038</v>
      </c>
      <c r="Q2454" s="68" t="s">
        <v>4799</v>
      </c>
      <c r="R2454" s="68"/>
      <c r="S2454" s="68"/>
      <c r="T2454" s="68"/>
      <c r="U2454" s="70">
        <v>43975.843599537038</v>
      </c>
      <c r="V2454" s="71" t="s">
        <v>7307</v>
      </c>
      <c r="W2454" s="68"/>
      <c r="X2454" s="68"/>
      <c r="Y2454" s="73" t="s">
        <v>9307</v>
      </c>
      <c r="Z2454" s="68"/>
    </row>
    <row r="2455" spans="1:26" x14ac:dyDescent="0.25">
      <c r="A2455" s="66" t="s">
        <v>1980</v>
      </c>
      <c r="B2455" s="66" t="s">
        <v>2312</v>
      </c>
      <c r="C2455" s="77"/>
      <c r="D2455" s="78"/>
      <c r="E2455" s="79"/>
      <c r="F2455" s="80"/>
      <c r="G2455" s="77"/>
      <c r="H2455" s="76"/>
      <c r="I2455" s="81"/>
      <c r="J2455" s="81"/>
      <c r="K2455" s="36"/>
      <c r="L2455" s="82"/>
      <c r="M2455" s="82"/>
      <c r="N2455" s="83"/>
      <c r="O2455" s="68" t="s">
        <v>201</v>
      </c>
      <c r="P2455" s="70">
        <v>43975.842789351853</v>
      </c>
      <c r="Q2455" s="68" t="s">
        <v>4315</v>
      </c>
      <c r="R2455" s="68"/>
      <c r="S2455" s="68"/>
      <c r="T2455" s="68"/>
      <c r="U2455" s="70">
        <v>43975.842789351853</v>
      </c>
      <c r="V2455" s="71" t="s">
        <v>7308</v>
      </c>
      <c r="W2455" s="68"/>
      <c r="X2455" s="68"/>
      <c r="Y2455" s="73" t="s">
        <v>9308</v>
      </c>
      <c r="Z2455" s="68"/>
    </row>
    <row r="2456" spans="1:26" x14ac:dyDescent="0.25">
      <c r="A2456" s="66" t="s">
        <v>1980</v>
      </c>
      <c r="B2456" s="66" t="s">
        <v>2088</v>
      </c>
      <c r="C2456" s="77"/>
      <c r="D2456" s="78"/>
      <c r="E2456" s="79"/>
      <c r="F2456" s="80"/>
      <c r="G2456" s="77"/>
      <c r="H2456" s="76"/>
      <c r="I2456" s="81"/>
      <c r="J2456" s="81"/>
      <c r="K2456" s="36"/>
      <c r="L2456" s="82"/>
      <c r="M2456" s="82"/>
      <c r="N2456" s="83"/>
      <c r="O2456" s="68" t="s">
        <v>201</v>
      </c>
      <c r="P2456" s="70">
        <v>43975.842835648145</v>
      </c>
      <c r="Q2456" s="68" t="s">
        <v>3291</v>
      </c>
      <c r="R2456" s="68"/>
      <c r="S2456" s="68"/>
      <c r="T2456" s="68"/>
      <c r="U2456" s="70">
        <v>43975.842835648145</v>
      </c>
      <c r="V2456" s="71" t="s">
        <v>7309</v>
      </c>
      <c r="W2456" s="68"/>
      <c r="X2456" s="68"/>
      <c r="Y2456" s="73" t="s">
        <v>9309</v>
      </c>
      <c r="Z2456" s="68"/>
    </row>
    <row r="2457" spans="1:26" x14ac:dyDescent="0.25">
      <c r="A2457" s="66" t="s">
        <v>1980</v>
      </c>
      <c r="B2457" s="66" t="s">
        <v>2401</v>
      </c>
      <c r="C2457" s="77"/>
      <c r="D2457" s="78"/>
      <c r="E2457" s="79"/>
      <c r="F2457" s="80"/>
      <c r="G2457" s="77"/>
      <c r="H2457" s="76"/>
      <c r="I2457" s="81"/>
      <c r="J2457" s="81"/>
      <c r="K2457" s="36"/>
      <c r="L2457" s="82"/>
      <c r="M2457" s="82"/>
      <c r="N2457" s="83"/>
      <c r="O2457" s="68" t="s">
        <v>201</v>
      </c>
      <c r="P2457" s="70">
        <v>43975.843356481484</v>
      </c>
      <c r="Q2457" s="68" t="s">
        <v>3680</v>
      </c>
      <c r="R2457" s="68"/>
      <c r="S2457" s="68"/>
      <c r="T2457" s="68"/>
      <c r="U2457" s="70">
        <v>43975.843356481484</v>
      </c>
      <c r="V2457" s="71" t="s">
        <v>7310</v>
      </c>
      <c r="W2457" s="68"/>
      <c r="X2457" s="68"/>
      <c r="Y2457" s="73" t="s">
        <v>9310</v>
      </c>
      <c r="Z2457" s="68"/>
    </row>
    <row r="2458" spans="1:26" x14ac:dyDescent="0.25">
      <c r="A2458" s="66" t="s">
        <v>1980</v>
      </c>
      <c r="B2458" s="66" t="s">
        <v>2302</v>
      </c>
      <c r="C2458" s="77"/>
      <c r="D2458" s="78"/>
      <c r="E2458" s="79"/>
      <c r="F2458" s="80"/>
      <c r="G2458" s="77"/>
      <c r="H2458" s="76"/>
      <c r="I2458" s="81"/>
      <c r="J2458" s="81"/>
      <c r="K2458" s="36"/>
      <c r="L2458" s="82"/>
      <c r="M2458" s="82"/>
      <c r="N2458" s="83"/>
      <c r="O2458" s="68" t="s">
        <v>201</v>
      </c>
      <c r="P2458" s="70">
        <v>43975.8434375</v>
      </c>
      <c r="Q2458" s="68" t="s">
        <v>3540</v>
      </c>
      <c r="R2458" s="68"/>
      <c r="S2458" s="68"/>
      <c r="T2458" s="68"/>
      <c r="U2458" s="70">
        <v>43975.8434375</v>
      </c>
      <c r="V2458" s="71" t="s">
        <v>7311</v>
      </c>
      <c r="W2458" s="68"/>
      <c r="X2458" s="68"/>
      <c r="Y2458" s="73" t="s">
        <v>9311</v>
      </c>
      <c r="Z2458" s="68"/>
    </row>
    <row r="2459" spans="1:26" x14ac:dyDescent="0.25">
      <c r="A2459" s="66" t="s">
        <v>1980</v>
      </c>
      <c r="B2459" s="66" t="s">
        <v>2927</v>
      </c>
      <c r="C2459" s="77"/>
      <c r="D2459" s="78"/>
      <c r="E2459" s="79"/>
      <c r="F2459" s="80"/>
      <c r="G2459" s="77"/>
      <c r="H2459" s="76"/>
      <c r="I2459" s="81"/>
      <c r="J2459" s="81"/>
      <c r="K2459" s="36"/>
      <c r="L2459" s="82"/>
      <c r="M2459" s="82"/>
      <c r="N2459" s="83"/>
      <c r="O2459" s="68" t="s">
        <v>201</v>
      </c>
      <c r="P2459" s="70">
        <v>43975.843599537038</v>
      </c>
      <c r="Q2459" s="68" t="s">
        <v>4416</v>
      </c>
      <c r="R2459" s="68"/>
      <c r="S2459" s="68"/>
      <c r="T2459" s="68"/>
      <c r="U2459" s="70">
        <v>43975.843599537038</v>
      </c>
      <c r="V2459" s="71" t="s">
        <v>7312</v>
      </c>
      <c r="W2459" s="68"/>
      <c r="X2459" s="68"/>
      <c r="Y2459" s="73" t="s">
        <v>9312</v>
      </c>
      <c r="Z2459" s="68"/>
    </row>
  </sheetData>
  <dataConsolidate/>
  <phoneticPr fontId="13" type="noConversion"/>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2459"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2459" xr:uid="{00000000-0002-0000-0000-000001000000}"/>
    <dataValidation allowBlank="1" showErrorMessage="1" sqref="N2:N2459"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2459"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2459" xr:uid="{00000000-0002-0000-0000-000004000000}"/>
    <dataValidation allowBlank="1" showInputMessage="1" promptTitle="Edge Color" prompt="To select an optional edge color, right-click and select Select Color on the right-click menu." sqref="C3:C2459" xr:uid="{00000000-0002-0000-0000-000005000000}"/>
    <dataValidation allowBlank="1" showInputMessage="1" errorTitle="Invalid Edge Width" error="The optional edge width must be a whole number between 1 and 10." promptTitle="Edge Width" prompt="Enter an optional edge width between 1 and 10." sqref="D3:D2459"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2459"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2459" xr:uid="{00000000-0002-0000-0000-000008000000}">
      <formula1>ValidEdgeVisibilities</formula1>
    </dataValidation>
    <dataValidation allowBlank="1" showInputMessage="1" showErrorMessage="1" promptTitle="Vertex 1 Name" prompt="Enter the name of the edge's first vertex." sqref="A3:A2459" xr:uid="{00000000-0002-0000-0000-000009000000}"/>
    <dataValidation allowBlank="1" showInputMessage="1" showErrorMessage="1" promptTitle="Vertex 2 Name" prompt="Enter the name of the edge's second vertex." sqref="B3:B2459"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2459"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2459"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2459" xr:uid="{00000000-0002-0000-0000-00000D000000}"/>
  </dataValidations>
  <hyperlinks>
    <hyperlink ref="R8" r:id="rId1" xr:uid="{F6322FF7-5383-4956-99EF-680814E1F28A}"/>
    <hyperlink ref="R11" r:id="rId2" xr:uid="{8102F1D7-2367-470B-9751-12417128E13E}"/>
    <hyperlink ref="R12" r:id="rId3" xr:uid="{B66B0431-AF43-4426-A03D-0B6569474118}"/>
    <hyperlink ref="R13" r:id="rId4" xr:uid="{EE64CE97-A30E-4A55-A669-7CE487CD7EA9}"/>
    <hyperlink ref="R14" r:id="rId5" xr:uid="{86D8AC65-8672-40D2-A29C-44500DC80497}"/>
    <hyperlink ref="R21" r:id="rId6" xr:uid="{B8673B37-A88C-4047-ACA8-6540EC2580BE}"/>
    <hyperlink ref="R22" r:id="rId7" xr:uid="{78E56BEF-3A40-4BD6-8826-EC8E990FFD23}"/>
    <hyperlink ref="R25" r:id="rId8" xr:uid="{90A6E513-C448-4EBA-9D25-7B7DD79DB9A2}"/>
    <hyperlink ref="R27" r:id="rId9" xr:uid="{AB9F154D-C814-4F9B-9404-89E1C5F87C2E}"/>
    <hyperlink ref="R30" r:id="rId10" xr:uid="{039CE54B-BB41-457E-A315-B7860AF9FF0C}"/>
    <hyperlink ref="R31" r:id="rId11" xr:uid="{824EF660-2A96-48D4-8936-1E3AFC7A9E7F}"/>
    <hyperlink ref="R40" r:id="rId12" xr:uid="{1EF6C823-C633-4025-B94A-90541422721D}"/>
    <hyperlink ref="R43" r:id="rId13" xr:uid="{8F06A8E5-7F63-4B00-90E2-60DAE0CA646C}"/>
    <hyperlink ref="R44" r:id="rId14" xr:uid="{BAEE1634-1F9F-4097-847D-12E770197246}"/>
    <hyperlink ref="R47" r:id="rId15" xr:uid="{485142EB-BE9E-492B-886E-978A5084536D}"/>
    <hyperlink ref="R56" r:id="rId16" xr:uid="{86F3DFCF-4A06-4380-BC46-8A7584953804}"/>
    <hyperlink ref="R59" r:id="rId17" xr:uid="{C8DA7547-CF78-4F0A-A9C0-BC5EC5CF604F}"/>
    <hyperlink ref="R61" r:id="rId18" xr:uid="{1249B566-8372-4A0B-AE0D-330B602DFA59}"/>
    <hyperlink ref="R62" r:id="rId19" xr:uid="{11937362-D1C7-4363-B417-1067D1EC8E89}"/>
    <hyperlink ref="R63" r:id="rId20" xr:uid="{D8368C52-6759-4077-BEFF-42B24EC6D261}"/>
    <hyperlink ref="R75" r:id="rId21" xr:uid="{7A57FBAF-616C-460C-B2AC-2F1743AC5BFE}"/>
    <hyperlink ref="R80" r:id="rId22" xr:uid="{FE77B950-6136-4BCA-9708-210CBF9F8302}"/>
    <hyperlink ref="R83" r:id="rId23" xr:uid="{0E47FA5B-3747-4A40-A70D-3AB219DFF7E0}"/>
    <hyperlink ref="R86" r:id="rId24" xr:uid="{B9D952B4-D639-4DDA-BC15-8C7BBDA50C62}"/>
    <hyperlink ref="R90" r:id="rId25" xr:uid="{F484B1E3-27AE-4F79-8009-45F9944396DF}"/>
    <hyperlink ref="R91" r:id="rId26" xr:uid="{11CB483A-DDEB-487F-862D-CEB8C5145AA4}"/>
    <hyperlink ref="R92" r:id="rId27" xr:uid="{2DFBE2FC-7D7A-45B7-B16B-C9B2C1FD8BA4}"/>
    <hyperlink ref="R95" r:id="rId28" xr:uid="{F6561602-EA2B-4406-A8A5-61F8114ADB97}"/>
    <hyperlink ref="R104" r:id="rId29" xr:uid="{6F1ED45B-E0EE-4BB5-8D3A-9D4AD505DDF2}"/>
    <hyperlink ref="R116" r:id="rId30" xr:uid="{C2E7DB9D-4D4F-4BA7-84AB-229A62E7F587}"/>
    <hyperlink ref="R118" r:id="rId31" xr:uid="{97C6B11A-154B-4498-A19D-F451CADDF45A}"/>
    <hyperlink ref="R119" r:id="rId32" xr:uid="{22045989-AFFF-4A82-8FC4-4262E3CCE36E}"/>
    <hyperlink ref="R120" r:id="rId33" xr:uid="{E7188306-0C87-47A4-80D2-710BCE5CF959}"/>
    <hyperlink ref="R121" r:id="rId34" xr:uid="{952E101C-794C-4C2C-A59C-ED535E5EA0D3}"/>
    <hyperlink ref="R125" r:id="rId35" xr:uid="{16AFAA2B-16FC-4482-B582-3918B65404E5}"/>
    <hyperlink ref="R131" r:id="rId36" xr:uid="{F2CE0EF8-366D-4202-B12F-A357F35D0513}"/>
    <hyperlink ref="R139" r:id="rId37" xr:uid="{A2953140-AA1C-4DC4-ADCE-028464CD697C}"/>
    <hyperlink ref="R140" r:id="rId38" xr:uid="{3B89A2DE-750B-4F95-8450-2B0681832FC4}"/>
    <hyperlink ref="R144" r:id="rId39" xr:uid="{A7E27022-7DE7-4408-8C00-199D06B92B5E}"/>
    <hyperlink ref="R145" r:id="rId40" xr:uid="{392EF1E6-8570-4F8B-B9E5-8938C0F645FD}"/>
    <hyperlink ref="R146" r:id="rId41" xr:uid="{50E2DC0E-0421-428D-BD5E-A4E43D39F2FD}"/>
    <hyperlink ref="R148" r:id="rId42" xr:uid="{0F67B5CC-4C9B-417B-9244-692CDEEEF152}"/>
    <hyperlink ref="R152" r:id="rId43" xr:uid="{71AE283F-F8E4-4DA9-80F6-71855FC3C4C2}"/>
    <hyperlink ref="R160" r:id="rId44" xr:uid="{AB7E778D-5E55-43DF-81B1-FFB093629CC0}"/>
    <hyperlink ref="R164" r:id="rId45" xr:uid="{E6D3E694-6AA4-408D-AAEA-0C721306BF83}"/>
    <hyperlink ref="R168" r:id="rId46" xr:uid="{D643D8C1-E7B9-4781-A545-1E740E2789DD}"/>
    <hyperlink ref="R169" r:id="rId47" xr:uid="{266672C2-F877-486E-8B0D-D8D29AC73679}"/>
    <hyperlink ref="R170" r:id="rId48" xr:uid="{1EDA7EBE-11A9-44E8-AE95-F78F2E1B0B74}"/>
    <hyperlink ref="R176" r:id="rId49" xr:uid="{4A194D0C-77CD-40CA-A757-26F38565F307}"/>
    <hyperlink ref="R177" r:id="rId50" xr:uid="{D691D14F-B941-4443-AF07-D2B558B78A52}"/>
    <hyperlink ref="R194" r:id="rId51" xr:uid="{F97C3EDC-0D82-45B2-94F9-CFCB9E6C7F88}"/>
    <hyperlink ref="R205" r:id="rId52" xr:uid="{0F54B362-24EC-4A2B-907F-C113F685CB31}"/>
    <hyperlink ref="R207" r:id="rId53" xr:uid="{FEEC3ABE-FE99-41CF-BE96-7C933F2297EF}"/>
    <hyperlink ref="R208" r:id="rId54" xr:uid="{6C8C42E1-D926-4D95-886C-B7B5D95FA949}"/>
    <hyperlink ref="R210" r:id="rId55" xr:uid="{72BFD6E3-914F-4AA9-BA24-D61CB586000F}"/>
    <hyperlink ref="R212" r:id="rId56" xr:uid="{B9E70DD8-CB29-45A1-AF45-C300F2B2213D}"/>
    <hyperlink ref="R214" r:id="rId57" xr:uid="{5BB260E4-D766-42BB-9001-A93CAEE57632}"/>
    <hyperlink ref="R216" r:id="rId58" xr:uid="{2B4EFEE6-9B29-4666-AA7A-95B7686B2B18}"/>
    <hyperlink ref="R218" r:id="rId59" xr:uid="{E4A54915-B85C-4154-828A-630791B2DA7B}"/>
    <hyperlink ref="R220" r:id="rId60" xr:uid="{90C81692-C092-4FFB-A902-B4C0694D3CAD}"/>
    <hyperlink ref="R222" r:id="rId61" xr:uid="{F6DB36E7-4B66-4C12-880E-E1FCEE236924}"/>
    <hyperlink ref="R224" r:id="rId62" xr:uid="{3F772321-F184-41D5-8912-E421C3A82E77}"/>
    <hyperlink ref="R226" r:id="rId63" xr:uid="{606F48C9-D2E6-44C3-B517-7FBDE4DCC919}"/>
    <hyperlink ref="R228" r:id="rId64" xr:uid="{8B72E0CA-B230-4D7D-8654-51B45799A7D0}"/>
    <hyperlink ref="R231" r:id="rId65" xr:uid="{1B06A737-18B8-4D07-878E-3E744327F125}"/>
    <hyperlink ref="R233" r:id="rId66" xr:uid="{7B07FCD3-0C1D-4391-A5D2-FE895E018777}"/>
    <hyperlink ref="R234" r:id="rId67" xr:uid="{30CA7279-91D9-4E16-8558-C4E0DBE01E14}"/>
    <hyperlink ref="R235" r:id="rId68" xr:uid="{DEB207A6-9435-4209-A30C-2302643EEECD}"/>
    <hyperlink ref="R242" r:id="rId69" xr:uid="{C683B199-27A4-4EB1-B71A-DA2C52D741CE}"/>
    <hyperlink ref="R245" r:id="rId70" xr:uid="{20491085-100D-4010-A483-B4932B8FD8A8}"/>
    <hyperlink ref="R264" r:id="rId71" xr:uid="{EFE98C96-012A-4D48-9BF4-3E7C0AA802A5}"/>
    <hyperlink ref="R265" r:id="rId72" xr:uid="{6F1D82E4-D0A3-45FA-ABA5-50A5AB67E123}"/>
    <hyperlink ref="R268" r:id="rId73" xr:uid="{9DFD298C-3FF5-4BF3-A321-9BB749C80C47}"/>
    <hyperlink ref="R269" r:id="rId74" xr:uid="{FF7F669E-52E8-4E02-8B11-5C4482B1C6F5}"/>
    <hyperlink ref="R270" r:id="rId75" xr:uid="{B1F75456-5B3F-4A4F-B606-E808CBC960D7}"/>
    <hyperlink ref="R272" r:id="rId76" xr:uid="{4021D34B-E4D0-4703-A1AF-79071FBBF143}"/>
    <hyperlink ref="R274" r:id="rId77" xr:uid="{27F4F9AB-D125-4B64-8794-924B0CF679E5}"/>
    <hyperlink ref="R275" r:id="rId78" xr:uid="{E39A33E9-947B-4CB8-8F07-EE54814238DE}"/>
    <hyperlink ref="R288" r:id="rId79" xr:uid="{025E3DBE-DAE9-4396-8A13-E320BD4520BB}"/>
    <hyperlink ref="R289" r:id="rId80" xr:uid="{331FCACC-BE10-452A-A5A7-293A22991BF2}"/>
    <hyperlink ref="R290" r:id="rId81" xr:uid="{F84DA029-F240-4007-9196-A1A06FE580DC}"/>
    <hyperlink ref="R292" r:id="rId82" xr:uid="{EF2DA2EA-42B6-4522-B97A-A56E5D3BDDB9}"/>
    <hyperlink ref="R294" r:id="rId83" xr:uid="{662C4CE2-3AA0-40F2-8513-6B94174C72BF}"/>
    <hyperlink ref="R296" r:id="rId84" xr:uid="{C936AB48-8FAA-42EB-B1AB-44B3864706C6}"/>
    <hyperlink ref="R328" r:id="rId85" xr:uid="{34B47012-8258-418E-B502-EF2D9AA765A2}"/>
    <hyperlink ref="R329" r:id="rId86" xr:uid="{5032E331-805A-46BC-8DED-1527DEA6E42C}"/>
    <hyperlink ref="R331" r:id="rId87" xr:uid="{F6F00135-AC06-486B-896C-2196AEB3937C}"/>
    <hyperlink ref="R333" r:id="rId88" xr:uid="{9A2F0B00-A6A8-45D4-9128-5CFBD299FAAE}"/>
    <hyperlink ref="R334" r:id="rId89" xr:uid="{2FE47B91-9A69-4AA2-9895-F931E7A3747C}"/>
    <hyperlink ref="R335" r:id="rId90" xr:uid="{A96E0C7B-B582-4110-8636-32B0BCF7ADCA}"/>
    <hyperlink ref="R338" r:id="rId91" xr:uid="{C85C6843-9F47-4E56-B0A4-F8401BAFE458}"/>
    <hyperlink ref="R339" r:id="rId92" xr:uid="{15403680-8493-4495-8D59-23A065156F01}"/>
    <hyperlink ref="R341" r:id="rId93" xr:uid="{ED24E026-DD29-4C4F-A3B3-CA7AA035A541}"/>
    <hyperlink ref="R344" r:id="rId94" xr:uid="{A384469D-3FE0-4962-9DB2-8732DBF35244}"/>
    <hyperlink ref="R347" r:id="rId95" xr:uid="{0D3A0E37-70BB-40E7-ACE9-6E750AF37D79}"/>
    <hyperlink ref="R351" r:id="rId96" xr:uid="{B079E055-E6E4-4863-91EA-307F15E28DAF}"/>
    <hyperlink ref="R352" r:id="rId97" xr:uid="{1C888965-B389-4CCA-9CED-B39EFB6E099D}"/>
    <hyperlink ref="R356" r:id="rId98" xr:uid="{A122EC9D-24CD-4430-B60F-7334A3983E92}"/>
    <hyperlink ref="R363" r:id="rId99" xr:uid="{8EF46AB6-2CED-494C-AA5D-441466F952A9}"/>
    <hyperlink ref="R364" r:id="rId100" xr:uid="{D6FBB2DC-296C-4D36-B29E-C2A3E88E41CC}"/>
    <hyperlink ref="R368" r:id="rId101" xr:uid="{9888829C-5570-4FDA-97DB-8F5B5A539B8B}"/>
    <hyperlink ref="R370" r:id="rId102" xr:uid="{7125B633-E82A-45AB-A62E-8341FC8A3A7B}"/>
    <hyperlink ref="R371" r:id="rId103" xr:uid="{3215AD4E-2237-476C-B5AB-2A6D4D76F84B}"/>
    <hyperlink ref="R373" r:id="rId104" xr:uid="{18D1B388-A327-4542-AB5E-DCBD4002E220}"/>
    <hyperlink ref="R378" r:id="rId105" xr:uid="{0A79C4CD-56E4-4554-A34E-BA7825D1D9B3}"/>
    <hyperlink ref="R381" r:id="rId106" xr:uid="{6E86850E-7D8A-4B40-885C-8B922393A250}"/>
    <hyperlink ref="R386" r:id="rId107" xr:uid="{4C068094-E76E-4D1E-BF41-028AA5F03070}"/>
    <hyperlink ref="R387" r:id="rId108" xr:uid="{9DCF0A80-CC3F-40EB-B624-ABAD0217A993}"/>
    <hyperlink ref="R388" r:id="rId109" xr:uid="{BC00C655-629F-4CBB-8412-5ECEC9D470E0}"/>
    <hyperlink ref="R389" r:id="rId110" xr:uid="{DB354B2B-E25D-424C-9522-285B6EC3C488}"/>
    <hyperlink ref="R390" r:id="rId111" xr:uid="{B08B763F-5E92-4D7E-ADDB-BB31D38B7B51}"/>
    <hyperlink ref="R391" r:id="rId112" xr:uid="{5A850061-4FEE-4912-8E41-59AD81E5385B}"/>
    <hyperlink ref="R392" r:id="rId113" xr:uid="{CCFC5172-36BE-4849-B45D-DA1342EDC2C4}"/>
    <hyperlink ref="R393" r:id="rId114" xr:uid="{5B8A4FA5-5D4C-4858-8FCF-6512186381B9}"/>
    <hyperlink ref="R394" r:id="rId115" xr:uid="{53A429AA-460A-49D0-A359-07392EACA493}"/>
    <hyperlink ref="R395" r:id="rId116" xr:uid="{17583790-63B3-439C-8E6D-6B133014452C}"/>
    <hyperlink ref="R396" r:id="rId117" xr:uid="{5807F34A-AF09-446C-9789-52D9E1FB84EA}"/>
    <hyperlink ref="R404" r:id="rId118" xr:uid="{83E8E5F4-F077-4180-A788-40685C48EF8A}"/>
    <hyperlink ref="R407" r:id="rId119" xr:uid="{1C3B6D7B-14EA-44FF-B5C4-B7479E3C1788}"/>
    <hyperlink ref="R409" r:id="rId120" xr:uid="{35FBCAAB-B98C-47FB-9403-CA5140C93EDC}"/>
    <hyperlink ref="R417" r:id="rId121" xr:uid="{7E977F5D-863F-499F-B365-EF650FEC8C96}"/>
    <hyperlink ref="R449" r:id="rId122" xr:uid="{A1AF4B21-EBDC-46EE-94BF-1578CE48D463}"/>
    <hyperlink ref="R450" r:id="rId123" xr:uid="{E07D9573-4733-4B7C-8EE3-EA4B61DD9652}"/>
    <hyperlink ref="R457" r:id="rId124" xr:uid="{6377AEFB-78A3-4761-9291-AF33ECAC275D}"/>
    <hyperlink ref="R464" r:id="rId125" xr:uid="{5C70C39E-E84E-4253-B128-19A10E8A16DB}"/>
    <hyperlink ref="R468" r:id="rId126" xr:uid="{EAB46CEC-6BF4-42B6-9E48-435C38D68DC6}"/>
    <hyperlink ref="R470" r:id="rId127" xr:uid="{247E8B7E-9648-4F29-B44E-C1D5E8E90644}"/>
    <hyperlink ref="R471" r:id="rId128" xr:uid="{352BAE91-E93B-40B4-BA25-888F4A248EC5}"/>
    <hyperlink ref="R472" r:id="rId129" xr:uid="{6FB8D92C-BE91-49EE-9276-D68F1083122F}"/>
    <hyperlink ref="R473" r:id="rId130" xr:uid="{E8CC1544-C805-471B-8532-BE71184995B0}"/>
    <hyperlink ref="R474" r:id="rId131" xr:uid="{65CD7AA8-F22C-44E4-B49D-05C3D2643BF9}"/>
    <hyperlink ref="R475" r:id="rId132" xr:uid="{4EFD2A61-82D6-4312-92AC-1B701B5EA1C1}"/>
    <hyperlink ref="R486" r:id="rId133" xr:uid="{A854FC91-45BE-45DC-AD74-13961A674AE0}"/>
    <hyperlink ref="R487" r:id="rId134" xr:uid="{8A6503B5-2E02-46E0-89BF-DF468F36A491}"/>
    <hyperlink ref="R491" r:id="rId135" xr:uid="{CCA1A66D-356C-43D6-B870-2C3A431509C2}"/>
    <hyperlink ref="R496" r:id="rId136" xr:uid="{7253E561-80C0-49E2-A249-D002ADD58905}"/>
    <hyperlink ref="R533" r:id="rId137" xr:uid="{24FB18BF-1A6C-409E-93B4-1092ED90F1A0}"/>
    <hyperlink ref="R534" r:id="rId138" xr:uid="{D5ECBD63-2CB9-4276-87D0-93C4812E5D6C}"/>
    <hyperlink ref="R536" r:id="rId139" xr:uid="{2A92F867-7EDE-4FC1-ACC7-DE8FFFDB2E6E}"/>
    <hyperlink ref="R539" r:id="rId140" xr:uid="{5297FA7E-00F9-4E7C-821D-DBE98CC8652B}"/>
    <hyperlink ref="R540" r:id="rId141" xr:uid="{EBE2716C-B063-49C7-834B-371929EEEC6F}"/>
    <hyperlink ref="R544" r:id="rId142" xr:uid="{3A3565CC-7336-4F93-9119-2C8DB0E2AA33}"/>
    <hyperlink ref="R546" r:id="rId143" xr:uid="{04620291-56F9-440A-88AB-CB9F5517D3EB}"/>
    <hyperlink ref="R547" r:id="rId144" xr:uid="{F1FD219E-34E5-41D1-A3A1-AC88D27A0F1A}"/>
    <hyperlink ref="R557" r:id="rId145" xr:uid="{508D0566-C316-4C02-B22C-B8BD8A5BD665}"/>
    <hyperlink ref="R558" r:id="rId146" xr:uid="{9A70F4F3-DDE6-4E3F-99E2-619AF4ED84EA}"/>
    <hyperlink ref="R559" r:id="rId147" xr:uid="{0B6C4A31-CA60-43E6-80BE-37BDEAD943AC}"/>
    <hyperlink ref="R562" r:id="rId148" xr:uid="{487C934C-A389-41A9-8DCC-E400FEBD4928}"/>
    <hyperlink ref="R563" r:id="rId149" xr:uid="{21C6C8EC-328F-42C2-9BA0-FBFFC56FF027}"/>
    <hyperlink ref="R564" r:id="rId150" xr:uid="{CBD7CC4F-C627-4DE4-AB1D-E775F50319F9}"/>
    <hyperlink ref="R565" r:id="rId151" xr:uid="{CCED584E-31A7-4CC2-A7BD-986841039422}"/>
    <hyperlink ref="R566" r:id="rId152" xr:uid="{88902EA4-6C10-44CF-BBB7-D8A941E1CEC3}"/>
    <hyperlink ref="R567" r:id="rId153" xr:uid="{98D488F9-233A-4A63-8CAE-B5546618691A}"/>
    <hyperlink ref="R568" r:id="rId154" xr:uid="{8BEBBCAB-185E-47DC-A599-7C285C3BA260}"/>
    <hyperlink ref="R569" r:id="rId155" xr:uid="{A5688FFB-0E0A-4C65-975A-4AA27303ADE9}"/>
    <hyperlink ref="R572" r:id="rId156" xr:uid="{5CA0FCD3-A96D-44E3-9E84-90E411A539BD}"/>
    <hyperlink ref="R574" r:id="rId157" xr:uid="{AD4F74BD-3F5F-4D8B-B8A8-503AD2536051}"/>
    <hyperlink ref="R575" r:id="rId158" xr:uid="{EB22F67A-FB2D-4C26-B1C2-2B0203DDC786}"/>
    <hyperlink ref="R600" r:id="rId159" xr:uid="{78DE0452-0B28-4194-BB86-8DE690A9F11F}"/>
    <hyperlink ref="R603" r:id="rId160" xr:uid="{A2A07E9B-2971-439B-9EDA-0CCCC2313E9C}"/>
    <hyperlink ref="R616" r:id="rId161" xr:uid="{F96E8FBE-134F-486C-9F2A-7B0E50C9F659}"/>
    <hyperlink ref="R621" r:id="rId162" xr:uid="{D39F1FC8-AC94-423D-BA56-C5DFFE93D2A3}"/>
    <hyperlink ref="R622" r:id="rId163" xr:uid="{9DB28DFF-2E78-48BC-AB66-20D13764C089}"/>
    <hyperlink ref="R627" r:id="rId164" xr:uid="{53D58B07-705B-4209-AFD2-6EEC786BB3C1}"/>
    <hyperlink ref="R633" r:id="rId165" xr:uid="{BC83A5CD-EE5F-46D8-A575-45C43A522BD9}"/>
    <hyperlink ref="R638" r:id="rId166" xr:uid="{2C49930C-E184-4BD2-A92F-68C43B6B2679}"/>
    <hyperlink ref="R648" r:id="rId167" xr:uid="{BC4347D0-9B25-4AC1-A8A5-0EB67417E8D1}"/>
    <hyperlink ref="R650" r:id="rId168" xr:uid="{76C55C77-BF6E-4445-9A56-68C13B9C1087}"/>
    <hyperlink ref="R653" r:id="rId169" xr:uid="{C322283E-3148-4D5C-8BE3-3624E6BD8029}"/>
    <hyperlink ref="R661" r:id="rId170" xr:uid="{26B8ACF1-EB8E-43C5-A062-3B12EC239E3F}"/>
    <hyperlink ref="R665" r:id="rId171" xr:uid="{51D5E972-0303-4802-A966-9624409C18C5}"/>
    <hyperlink ref="R675" r:id="rId172" xr:uid="{6B2DF022-055C-4616-9966-0A1A6BA13268}"/>
    <hyperlink ref="R676" r:id="rId173" xr:uid="{6EF45D76-BCA8-481E-A890-CFC65317FB73}"/>
    <hyperlink ref="R677" r:id="rId174" xr:uid="{F89004C5-C1B7-4FC6-A242-8F120C836E46}"/>
    <hyperlink ref="R680" r:id="rId175" xr:uid="{4A8DF748-3A5C-4178-9C36-3BAD85480BBE}"/>
    <hyperlink ref="R683" r:id="rId176" xr:uid="{F13901CF-9E93-4864-B9DF-778C751EB6E4}"/>
    <hyperlink ref="R688" r:id="rId177" xr:uid="{4C34803B-FE17-4D2F-A6DC-A8603F239171}"/>
    <hyperlink ref="R689" r:id="rId178" xr:uid="{9F319F68-343B-4A53-939A-8A5963D666EC}"/>
    <hyperlink ref="R698" r:id="rId179" xr:uid="{4144E9DD-223A-4132-A2E1-15CE7D220A36}"/>
    <hyperlink ref="R704" r:id="rId180" xr:uid="{97EB0338-DA25-4996-A5F0-0670479B9896}"/>
    <hyperlink ref="R711" r:id="rId181" xr:uid="{783E0F51-B457-41CF-ACAE-1A8294F68581}"/>
    <hyperlink ref="R712" r:id="rId182" xr:uid="{E7ED5141-1DA5-40F8-80BA-A898A0AF764F}"/>
    <hyperlink ref="R714" r:id="rId183" xr:uid="{689E6385-3E69-4478-9684-3193E248420A}"/>
    <hyperlink ref="R716" r:id="rId184" xr:uid="{0C98677F-9618-4477-9564-B121EC979A52}"/>
    <hyperlink ref="R725" r:id="rId185" xr:uid="{10AD2C11-2360-46E0-8031-B0BE5FEEB08A}"/>
    <hyperlink ref="R726" r:id="rId186" xr:uid="{F55D990C-FE1E-4256-9546-E295E62C3379}"/>
    <hyperlink ref="R736" r:id="rId187" xr:uid="{4D5A513D-AC34-45FD-A497-AFA43385DC38}"/>
    <hyperlink ref="R750" r:id="rId188" xr:uid="{BC36F14D-7E66-498F-A529-2C2BA1F382FB}"/>
    <hyperlink ref="R752" r:id="rId189" xr:uid="{62223AA1-8FDF-4CC1-8255-ED4EB353A2E5}"/>
    <hyperlink ref="R753" r:id="rId190" xr:uid="{9909A6C5-DDF6-4B78-B47C-19A74ACCDA33}"/>
    <hyperlink ref="R754" r:id="rId191" xr:uid="{E36BAF0E-758C-4154-84EF-574654595CF6}"/>
    <hyperlink ref="R755" r:id="rId192" xr:uid="{6041AAAD-7615-4788-BA02-207DAF8E22A6}"/>
    <hyperlink ref="R761" r:id="rId193" xr:uid="{0C7B4ED5-0D54-4729-8393-723B3EECA65C}"/>
    <hyperlink ref="R765" r:id="rId194" xr:uid="{84FF4C91-55E8-421E-99D4-FD380E640501}"/>
    <hyperlink ref="R766" r:id="rId195" xr:uid="{D66D24A2-3D2F-49C5-AA38-336809A808D4}"/>
    <hyperlink ref="R767" r:id="rId196" xr:uid="{C8EF732F-BCC3-463D-8464-8655AB7E199B}"/>
    <hyperlink ref="R768" r:id="rId197" xr:uid="{B385B021-86AB-4BCB-BD9F-A7B7402F0A1B}"/>
    <hyperlink ref="R769" r:id="rId198" xr:uid="{8D47325C-EE16-43E7-84DE-76A34E719C7D}"/>
    <hyperlink ref="R770" r:id="rId199" xr:uid="{3AA2D2A6-9480-42AF-A5F2-AABEAA54F283}"/>
    <hyperlink ref="R771" r:id="rId200" xr:uid="{99814B70-8F8E-4FB2-929F-D7D9EDA38ABB}"/>
    <hyperlink ref="R780" r:id="rId201" xr:uid="{53069ECE-B4B5-4D8D-8608-7C791C14B8AC}"/>
    <hyperlink ref="R784" r:id="rId202" xr:uid="{077988D2-94FA-44D7-BE39-9D3E7408EA2C}"/>
    <hyperlink ref="R785" r:id="rId203" xr:uid="{70DA8E5A-E269-45DD-BAB8-3F396BC02EF7}"/>
    <hyperlink ref="R790" r:id="rId204" xr:uid="{BFC4F45B-A118-43E2-8E18-D45ECDBBE7D5}"/>
    <hyperlink ref="R795" r:id="rId205" xr:uid="{8AA6FE6B-CC20-4C0F-89FF-8945717F3949}"/>
    <hyperlink ref="R796" r:id="rId206" xr:uid="{42C76FEB-AC26-4E4B-BE87-9DC5CB38D5E3}"/>
    <hyperlink ref="R797" r:id="rId207" xr:uid="{77150716-3CBE-4C44-965B-6A02841FC0D7}"/>
    <hyperlink ref="R805" r:id="rId208" xr:uid="{ED95C7ED-FAC0-4EDB-A77C-5DC1660CC8E4}"/>
    <hyperlink ref="R815" r:id="rId209" xr:uid="{1857063E-35CB-497C-BA1D-40FB4133E42F}"/>
    <hyperlink ref="R820" r:id="rId210" xr:uid="{9B71D7C3-2ADC-4D6A-8891-0B7C1152A369}"/>
    <hyperlink ref="R821" r:id="rId211" xr:uid="{472F9815-F2EC-489C-A226-8BB10A3EEDE0}"/>
    <hyperlink ref="R824" r:id="rId212" xr:uid="{83EC23DE-BC78-4B1F-897A-EFF8EC640733}"/>
    <hyperlink ref="R827" r:id="rId213" xr:uid="{2C342489-971B-4D2B-BF9D-85786F12ECEF}"/>
    <hyperlink ref="R829" r:id="rId214" xr:uid="{169D0F51-A697-4A9A-BD88-C2534E3262E7}"/>
    <hyperlink ref="R835" r:id="rId215" xr:uid="{6395A14F-378A-4D36-B762-2E4269CD2003}"/>
    <hyperlink ref="R836" r:id="rId216" xr:uid="{24D2BFFE-DAD3-4255-981F-16CBA1FD7D2B}"/>
    <hyperlink ref="R850" r:id="rId217" xr:uid="{12DA3971-3D5D-4A08-A98F-4C766B0FC5E3}"/>
    <hyperlink ref="R855" r:id="rId218" xr:uid="{95B30EF3-DEEF-46D8-87B8-DE7DC38E68F0}"/>
    <hyperlink ref="R857" r:id="rId219" xr:uid="{D08E4251-57E9-4576-B5B7-39D801724115}"/>
    <hyperlink ref="R864" r:id="rId220" xr:uid="{7F774F94-A49A-4F99-AC14-87DA0E10480B}"/>
    <hyperlink ref="R865" r:id="rId221" xr:uid="{88DBD06E-7280-4AAF-803D-86CD7784ACC2}"/>
    <hyperlink ref="R866" r:id="rId222" xr:uid="{0F478A53-F17F-4DD6-ABDB-159D469456FE}"/>
    <hyperlink ref="R869" r:id="rId223" xr:uid="{11CA9F88-693E-4EF1-8127-B3EAD4BE4D92}"/>
    <hyperlink ref="R872" r:id="rId224" xr:uid="{6BE33BB1-13BD-4C03-9579-8490DBC4B1E4}"/>
    <hyperlink ref="R873" r:id="rId225" xr:uid="{2741811C-BFD1-42E5-896E-568148E046AA}"/>
    <hyperlink ref="R874" r:id="rId226" xr:uid="{5DA092CC-404A-4D9F-BFB4-A1175663122F}"/>
    <hyperlink ref="R875" r:id="rId227" xr:uid="{8FC627E9-8879-495C-95CE-1EF86EDCB114}"/>
    <hyperlink ref="R876" r:id="rId228" xr:uid="{5EEFC2C2-9241-4F2F-A9FA-E2743FF2558C}"/>
    <hyperlink ref="R877" r:id="rId229" xr:uid="{74278691-695F-49ED-8C58-76E4D270B301}"/>
    <hyperlink ref="R884" r:id="rId230" xr:uid="{402D0EE4-5DFB-413D-927E-0221DA77299C}"/>
    <hyperlink ref="R888" r:id="rId231" xr:uid="{5D0475F0-92BA-4641-8683-4B32EE6C10DB}"/>
    <hyperlink ref="R890" r:id="rId232" xr:uid="{30FC095E-EDA4-48E1-9692-D4E2CD69F3F1}"/>
    <hyperlink ref="R895" r:id="rId233" xr:uid="{989410FF-8EDE-4A44-A10D-9A3C32BDC0EF}"/>
    <hyperlink ref="R906" r:id="rId234" xr:uid="{072A8AE1-7AE4-4BBE-991E-E2EF39A2DF46}"/>
    <hyperlink ref="R909" r:id="rId235" xr:uid="{705807A5-554D-427A-92D6-51B0403AE9C3}"/>
    <hyperlink ref="R910" r:id="rId236" xr:uid="{656F4D36-A749-4CAF-9BE5-28BFE7FD9EC6}"/>
    <hyperlink ref="R915" r:id="rId237" xr:uid="{09D81AF2-BEE7-4DA4-AF76-15B062F84AAB}"/>
    <hyperlink ref="R926" r:id="rId238" xr:uid="{80061D42-372A-4E30-A641-A095B564924C}"/>
    <hyperlink ref="R934" r:id="rId239" xr:uid="{E58C7F47-2668-4ADD-9C08-4EDE154EFAE9}"/>
    <hyperlink ref="R939" r:id="rId240" xr:uid="{012C5ED0-4003-4689-84F4-52E4868F30D0}"/>
    <hyperlink ref="R947" r:id="rId241" xr:uid="{6B697ACF-4BBE-45E1-89B5-AF395AFC581C}"/>
    <hyperlink ref="R953" r:id="rId242" xr:uid="{554C025C-9A99-4AD3-A9C0-986F4635FA53}"/>
    <hyperlink ref="R954" r:id="rId243" xr:uid="{29ADA695-84D4-4445-9319-216982ACA028}"/>
    <hyperlink ref="R961" r:id="rId244" xr:uid="{9F801ACD-CF99-4796-A400-35C6AD1EEECA}"/>
    <hyperlink ref="R965" r:id="rId245" xr:uid="{2D53B32F-4BDB-42A6-8E56-05A4C4F5DF6C}"/>
    <hyperlink ref="R966" r:id="rId246" xr:uid="{18C3B989-CCE3-49E1-9C77-D3E3B1E3A086}"/>
    <hyperlink ref="R967" r:id="rId247" xr:uid="{C9DCE557-3BE8-46A5-9694-A916ED18471C}"/>
    <hyperlink ref="R969" r:id="rId248" xr:uid="{5B1E7BCC-01D4-450A-AF5E-478992259DF9}"/>
    <hyperlink ref="R971" r:id="rId249" xr:uid="{948BE43F-F2A3-4A57-AC18-499D28DD339C}"/>
    <hyperlink ref="R972" r:id="rId250" xr:uid="{CC2687D5-CED2-4A92-B1EB-14C8FEE425F1}"/>
    <hyperlink ref="R973" r:id="rId251" xr:uid="{1A7CA917-AB7A-4CE4-B26F-6FE4583C40C7}"/>
    <hyperlink ref="R974" r:id="rId252" xr:uid="{2A7614E5-1A61-4E0C-B988-2237B1BA462A}"/>
    <hyperlink ref="R984" r:id="rId253" xr:uid="{A3C73020-D18F-44E4-A8C4-973379691DE4}"/>
    <hyperlink ref="R988" r:id="rId254" xr:uid="{FDE10F17-36FB-4E24-89F5-BBBDB96AB108}"/>
    <hyperlink ref="R989" r:id="rId255" xr:uid="{49ECB108-0706-4DE7-8630-397289C18936}"/>
    <hyperlink ref="R990" r:id="rId256" xr:uid="{BE3C504D-A13C-4C37-AECA-49871860563B}"/>
    <hyperlink ref="R1011" r:id="rId257" xr:uid="{2A2811C1-154F-438E-961D-69F14EB20AF8}"/>
    <hyperlink ref="R1013" r:id="rId258" xr:uid="{4970BA39-115A-4F17-AD37-F368A3854173}"/>
    <hyperlink ref="R1014" r:id="rId259" xr:uid="{F97EDE27-4D00-4553-9A1F-619DA7B8B0C6}"/>
    <hyperlink ref="R1019" r:id="rId260" xr:uid="{B127DDCD-1261-4C03-AE6C-C3322BFBD873}"/>
    <hyperlink ref="R1025" r:id="rId261" xr:uid="{943DDB69-7272-4EFA-890B-C115014C92F0}"/>
    <hyperlink ref="R1026" r:id="rId262" xr:uid="{5828C290-3D6F-47A1-A376-A43116AD506A}"/>
    <hyperlink ref="R1030" r:id="rId263" xr:uid="{BECC852A-822E-4FBD-931A-7056204D2242}"/>
    <hyperlink ref="R1042" r:id="rId264" xr:uid="{562AF3EF-61F7-44D4-B825-EB6919DE23C4}"/>
    <hyperlink ref="R1043" r:id="rId265" xr:uid="{1C3B683C-82D5-4C3F-A942-740C12627BD8}"/>
    <hyperlink ref="R1047" r:id="rId266" xr:uid="{1D3E854F-F556-4A1A-921F-44572060FDFE}"/>
    <hyperlink ref="R1054" r:id="rId267" xr:uid="{6C52DD57-5543-403C-9C53-64CB00102940}"/>
    <hyperlink ref="R1057" r:id="rId268" xr:uid="{0489383A-3996-4C78-B160-2535D892CF7D}"/>
    <hyperlink ref="R1058" r:id="rId269" xr:uid="{98FF7759-FBCE-4D64-8558-75C319D6029B}"/>
    <hyperlink ref="R1067" r:id="rId270" xr:uid="{EEF2A176-A792-4C0C-A180-7E7A91C3A3BA}"/>
    <hyperlink ref="R1071" r:id="rId271" xr:uid="{0174C625-0E72-4520-9009-CF31B7534577}"/>
    <hyperlink ref="R1073" r:id="rId272" xr:uid="{0CA6A30E-1EA1-48DC-8165-686D21A62D5F}"/>
    <hyperlink ref="R1078" r:id="rId273" xr:uid="{990C7127-BF1A-47F0-A4A9-03EEA96CDB6C}"/>
    <hyperlink ref="R1116" r:id="rId274" xr:uid="{527DCDAE-4887-4C3F-A025-844A2BF529B7}"/>
    <hyperlink ref="R1125" r:id="rId275" xr:uid="{E42FBE83-B6A9-4BC7-B4C9-5987517AAB4E}"/>
    <hyperlink ref="R1127" r:id="rId276" xr:uid="{B8BC31D0-548E-4B77-9E60-79E18835B5F9}"/>
    <hyperlink ref="R1145" r:id="rId277" xr:uid="{92EE9E4C-D100-48C5-89D4-2E2F5C384D5D}"/>
    <hyperlink ref="R1146" r:id="rId278" xr:uid="{A30E7BE8-C01A-43B0-8826-201A34F910B9}"/>
    <hyperlink ref="R1149" r:id="rId279" xr:uid="{7FA988AC-1441-4D4D-9B4D-BB3F7728809C}"/>
    <hyperlink ref="R1151" r:id="rId280" xr:uid="{6CB2E6F3-6B5D-4A2E-BF23-577D46F70B77}"/>
    <hyperlink ref="R1154" r:id="rId281" xr:uid="{67202F3A-173A-41A0-B6EF-863CB385702C}"/>
    <hyperlink ref="R1155" r:id="rId282" xr:uid="{6E94A523-8D4B-4A16-B70F-AF1681CCE2E9}"/>
    <hyperlink ref="R1156" r:id="rId283" xr:uid="{1575C697-1B4B-4D00-89D3-3B4A13765BEB}"/>
    <hyperlink ref="R1168" r:id="rId284" xr:uid="{9914F002-BF8B-4F22-946A-C24A5C5E3E73}"/>
    <hyperlink ref="R1169" r:id="rId285" xr:uid="{7F49F2A2-6BC8-4AC7-990D-7F5161633C6E}"/>
    <hyperlink ref="R1175" r:id="rId286" xr:uid="{4EC7D92C-1663-481E-86B7-348FBFA80420}"/>
    <hyperlink ref="R1176" r:id="rId287" xr:uid="{191828B6-D7F4-4F1F-AAA6-267D68C2C65C}"/>
    <hyperlink ref="R1177" r:id="rId288" xr:uid="{6B4FF673-AB9A-4AA9-A0D3-98BA0C9E725F}"/>
    <hyperlink ref="R1182" r:id="rId289" xr:uid="{644DCA4E-4962-4623-B7F0-748088B338F4}"/>
    <hyperlink ref="R1187" r:id="rId290" xr:uid="{1DBB149B-89F0-4ECA-853C-D7E97C617F0E}"/>
    <hyperlink ref="R1193" r:id="rId291" xr:uid="{C073647C-97F2-4972-9510-63112F6C72D7}"/>
    <hyperlink ref="R1198" r:id="rId292" xr:uid="{8B4484A9-B65B-443D-8979-04C814701948}"/>
    <hyperlink ref="R1199" r:id="rId293" xr:uid="{DA3BE909-BE6F-472E-8418-273C7624A1B1}"/>
    <hyperlink ref="R1200" r:id="rId294" xr:uid="{A75D9221-2643-4E0A-813E-BA5326AB8957}"/>
    <hyperlink ref="R1201" r:id="rId295" xr:uid="{A948998C-D107-4D6E-BC37-49B56139FD0D}"/>
    <hyperlink ref="R1202" r:id="rId296" xr:uid="{11E411E1-57B3-4542-97B3-6E1002B87381}"/>
    <hyperlink ref="R1203" r:id="rId297" xr:uid="{30A7265A-8F1D-4162-8303-E682B8BC86CF}"/>
    <hyperlink ref="R1204" r:id="rId298" xr:uid="{9CEDD2A7-CC5B-4D5E-A0D4-A1AAB3762169}"/>
    <hyperlink ref="R1205" r:id="rId299" xr:uid="{2E60DD28-2CDD-4094-8A4B-EF4EB445F464}"/>
    <hyperlink ref="R1206" r:id="rId300" xr:uid="{655A2FD8-1A36-4C5A-80ED-72CA67493C49}"/>
    <hyperlink ref="R1216" r:id="rId301" xr:uid="{090FA619-F7F8-4E37-91ED-F81E2491819B}"/>
    <hyperlink ref="R1228" r:id="rId302" xr:uid="{34118972-6A60-4442-950F-71EE04A94AFA}"/>
    <hyperlink ref="R1239" r:id="rId303" xr:uid="{94D2820C-444D-4218-A1F4-2D44CC40BBC7}"/>
    <hyperlink ref="R1242" r:id="rId304" xr:uid="{D2970E32-6FF0-4EFA-B515-5130619985CD}"/>
    <hyperlink ref="R1245" r:id="rId305" xr:uid="{CE4852A1-FAE7-4D32-BD2C-CC5DE93DE98E}"/>
    <hyperlink ref="R1249" r:id="rId306" xr:uid="{C89BFC11-A2D4-47E8-957E-5149691FBD62}"/>
    <hyperlink ref="R1250" r:id="rId307" xr:uid="{FEA35F2E-8399-44AB-8FDA-07941FCCF250}"/>
    <hyperlink ref="R1259" r:id="rId308" xr:uid="{E05B9145-8EB9-4150-B3F8-AC0EF05B11B3}"/>
    <hyperlink ref="R1262" r:id="rId309" xr:uid="{A79607D1-187D-4E16-BA3E-3BB203D987D0}"/>
    <hyperlink ref="R1265" r:id="rId310" xr:uid="{351C7288-1ABC-4B35-8087-6C79170FBCD6}"/>
    <hyperlink ref="R1270" r:id="rId311" xr:uid="{B40DB345-82CE-4BF6-9CEC-AEBC92261E92}"/>
    <hyperlink ref="R1283" r:id="rId312" xr:uid="{361FCC09-765D-44FE-9007-44BD95CA26A3}"/>
    <hyperlink ref="R1284" r:id="rId313" xr:uid="{89997DDD-51B4-4D17-984D-3341C8EAEBB9}"/>
    <hyperlink ref="R1292" r:id="rId314" xr:uid="{9B306163-A6FA-4723-9946-3BFD23CF084C}"/>
    <hyperlink ref="R1296" r:id="rId315" xr:uid="{F4900677-C7DA-4471-B9DE-FB640DF26EBC}"/>
    <hyperlink ref="R1298" r:id="rId316" xr:uid="{5C9BC3B0-8600-4986-BB66-D72706EC7E40}"/>
    <hyperlink ref="R1302" r:id="rId317" xr:uid="{26BD77F4-BD63-4838-94DF-1A4C162FD557}"/>
    <hyperlink ref="R1303" r:id="rId318" xr:uid="{7FF19DAC-596B-45A5-923C-1C078F9628F8}"/>
    <hyperlink ref="R1304" r:id="rId319" xr:uid="{F3DAB68F-68C5-4E94-9335-518B7444849C}"/>
    <hyperlink ref="R1312" r:id="rId320" xr:uid="{B148AE5B-A073-4DDD-A631-5556280C2B20}"/>
    <hyperlink ref="R1314" r:id="rId321" xr:uid="{6B7439C7-373F-4D5C-ADCA-1E5B8AAB3F8E}"/>
    <hyperlink ref="R1315" r:id="rId322" xr:uid="{DFD3A205-D3F7-4747-BCA8-CCFB4C06129C}"/>
    <hyperlink ref="R1324" r:id="rId323" xr:uid="{2F56CD7B-53E8-45E1-B6FC-F7F571110127}"/>
    <hyperlink ref="R1325" r:id="rId324" xr:uid="{615AD9BF-8CB9-444B-8933-34E5C2F0F4FE}"/>
    <hyperlink ref="R1337" r:id="rId325" xr:uid="{1B2B7B38-22FE-4930-8CA3-9C044C0A0E44}"/>
    <hyperlink ref="R1342" r:id="rId326" xr:uid="{D2BDBA74-7B28-4C55-9771-35D521B4E368}"/>
    <hyperlink ref="R1345" r:id="rId327" xr:uid="{F09DCD37-90CA-4CB8-B72D-B536D118B0B7}"/>
    <hyperlink ref="R1348" r:id="rId328" xr:uid="{89F0070D-5ABB-478E-BDD1-F65062DFC2D6}"/>
    <hyperlink ref="R1349" r:id="rId329" xr:uid="{04151468-1A89-42E1-8577-EBFB2315C85B}"/>
    <hyperlink ref="R1353" r:id="rId330" xr:uid="{7DAB0C0D-36B2-4A65-A222-401C38742947}"/>
    <hyperlink ref="R1363" r:id="rId331" xr:uid="{98A0C909-D9FB-42DC-9302-0771E61CF178}"/>
    <hyperlink ref="R1364" r:id="rId332" xr:uid="{BFB39A21-75FB-4DF8-9336-7F5E763A1378}"/>
    <hyperlink ref="R1365" r:id="rId333" xr:uid="{77C3C1C2-085B-42D2-A66C-7FD2AC371D6C}"/>
    <hyperlink ref="R1372" r:id="rId334" xr:uid="{F6B62C07-A20F-4DB1-AB06-E13C306D0AF1}"/>
    <hyperlink ref="R1374" r:id="rId335" xr:uid="{EF3CF45E-277E-4A7E-928F-8A6DD9434843}"/>
    <hyperlink ref="R1375" r:id="rId336" xr:uid="{1B9E38F1-736F-4F3D-8F42-B7D57644AE52}"/>
    <hyperlink ref="R1376" r:id="rId337" xr:uid="{A5F7F880-BE94-438C-91D8-BFC7A345CA6B}"/>
    <hyperlink ref="R1384" r:id="rId338" xr:uid="{57C2E54D-23F8-4DD6-A3F6-82B65F0C45B6}"/>
    <hyperlink ref="R1385" r:id="rId339" xr:uid="{DAEAC03C-9B9C-4E92-B611-20E89E67E587}"/>
    <hyperlink ref="R1386" r:id="rId340" xr:uid="{0A2333F9-C02D-480A-85DD-6E8B26CCCE38}"/>
    <hyperlink ref="R1387" r:id="rId341" xr:uid="{246DD49C-DE1D-426F-97E5-9BEEB26CE02B}"/>
    <hyperlink ref="R1403" r:id="rId342" xr:uid="{FCED82D7-6337-4E78-BD58-26EF94F3A03B}"/>
    <hyperlink ref="R1404" r:id="rId343" xr:uid="{AB39AFB9-726F-4CCC-B9AE-B07E28585BA3}"/>
    <hyperlink ref="R1405" r:id="rId344" xr:uid="{7747020A-B75A-4D96-A151-2EC882F540CF}"/>
    <hyperlink ref="R1406" r:id="rId345" xr:uid="{5200ACC0-62C8-4BC1-89E0-BC051D80E889}"/>
    <hyperlink ref="R1407" r:id="rId346" xr:uid="{78CB60A1-099D-44A6-87C3-22D5ADE097D6}"/>
    <hyperlink ref="R1408" r:id="rId347" xr:uid="{0B214F77-A211-45CD-AED6-08ED5F3A707E}"/>
    <hyperlink ref="R1409" r:id="rId348" xr:uid="{ABEED370-F169-4627-BFFD-F5E3B135CB7E}"/>
    <hyperlink ref="R1413" r:id="rId349" xr:uid="{C16BEFEA-8D8D-44BF-B918-E94E2DB63FC9}"/>
    <hyperlink ref="R1426" r:id="rId350" xr:uid="{CE4788FD-12B4-47CB-BD07-492BB6B76683}"/>
    <hyperlink ref="R1427" r:id="rId351" xr:uid="{F9598CAB-2F84-4886-B1D7-298EC1DF06AA}"/>
    <hyperlink ref="R1434" r:id="rId352" xr:uid="{89088DC4-D71A-49B3-B8B3-CCFF7B79AD3B}"/>
    <hyperlink ref="R1438" r:id="rId353" xr:uid="{D6D00621-CEE9-4AF5-B74D-62D7AEC2FB4B}"/>
    <hyperlink ref="R1440" r:id="rId354" xr:uid="{7D6FFFC4-70AE-4929-93A5-EE02249ADDE9}"/>
    <hyperlink ref="R1441" r:id="rId355" xr:uid="{C522CB91-F132-4CA1-8762-32EB18C231DE}"/>
    <hyperlink ref="R1454" r:id="rId356" xr:uid="{91CF8A89-1FA8-4F37-B730-8EEA3698719B}"/>
    <hyperlink ref="R1456" r:id="rId357" xr:uid="{E01E000F-AC1F-4B76-9948-E448445F60CB}"/>
    <hyperlink ref="R1460" r:id="rId358" xr:uid="{CF073D91-BA07-44EA-B381-34851F821430}"/>
    <hyperlink ref="R1462" r:id="rId359" xr:uid="{280CD662-85A8-4623-87CD-F97952EA8821}"/>
    <hyperlink ref="R1467" r:id="rId360" xr:uid="{0071630E-A105-4205-88BF-CADD3A16844A}"/>
    <hyperlink ref="R1476" r:id="rId361" xr:uid="{73FD0820-24A4-45B7-A0CD-973058EC2972}"/>
    <hyperlink ref="R1477" r:id="rId362" xr:uid="{72BCA61B-7EAC-48F1-87EE-C0AF7712E8B6}"/>
    <hyperlink ref="R1481" r:id="rId363" xr:uid="{2AC4FE00-132B-4AAD-9502-6E57CDA85960}"/>
    <hyperlink ref="R1494" r:id="rId364" xr:uid="{6D5E5CEF-76F4-498F-AE19-59C20AE5857C}"/>
    <hyperlink ref="R1495" r:id="rId365" xr:uid="{9D009DEB-8C88-4664-A2D0-9CF5DEE6F421}"/>
    <hyperlink ref="R1499" r:id="rId366" xr:uid="{DDBE5DA2-FFF5-4859-8852-23E92268CBE5}"/>
    <hyperlink ref="R1509" r:id="rId367" xr:uid="{CD6101BE-794A-411E-94D3-DDA6FAA93DAD}"/>
    <hyperlink ref="R1526" r:id="rId368" xr:uid="{97EA9052-557D-4A21-A5AD-2725638C812A}"/>
    <hyperlink ref="R1533" r:id="rId369" xr:uid="{5F805815-CD3E-474A-8316-4F55DA8D39BF}"/>
    <hyperlink ref="R1539" r:id="rId370" xr:uid="{F860B5C7-5E24-432A-858B-4550A75AF258}"/>
    <hyperlink ref="R1540" r:id="rId371" xr:uid="{EB77D0A6-DACC-49C9-BF76-AABA1D98F8CA}"/>
    <hyperlink ref="R1549" r:id="rId372" xr:uid="{DD274158-8709-4C4F-AB54-A4B685CB6C1C}"/>
    <hyperlink ref="R1550" r:id="rId373" xr:uid="{99C38549-1C49-4197-9EBD-FC66BD8EDA40}"/>
    <hyperlink ref="R1560" r:id="rId374" xr:uid="{8E7B2F12-DCED-4DC0-9338-00A6331614EF}"/>
    <hyperlink ref="R1564" r:id="rId375" xr:uid="{E47C49D5-2DD8-4717-8F03-B5F93C9BCB1A}"/>
    <hyperlink ref="R1565" r:id="rId376" xr:uid="{9BEF6ABE-5899-45F9-B2C7-D052BBC847AC}"/>
    <hyperlink ref="R1566" r:id="rId377" xr:uid="{8F53F940-4132-4AD7-A0E6-B7171227FBBF}"/>
    <hyperlink ref="R1573" r:id="rId378" xr:uid="{266F7F42-317C-4EAF-82B2-32A0CCA50AA2}"/>
    <hyperlink ref="R1574" r:id="rId379" xr:uid="{A323D341-330C-4266-8F71-21C3D419AA6A}"/>
    <hyperlink ref="R1575" r:id="rId380" xr:uid="{83A93455-B6B6-4CB7-B7B6-EA4828F352A4}"/>
    <hyperlink ref="R1580" r:id="rId381" xr:uid="{D407ADE2-FB66-47F9-8100-2C0AD818B213}"/>
    <hyperlink ref="R1583" r:id="rId382" xr:uid="{C2C577A9-41D1-44CD-87EB-8F65EAACF39A}"/>
    <hyperlink ref="R1584" r:id="rId383" xr:uid="{49DD8E58-5CFA-40EF-949D-4998655C5BFA}"/>
    <hyperlink ref="R1589" r:id="rId384" xr:uid="{1AAFB97F-97A5-4E6A-998F-8B55492A3EF8}"/>
    <hyperlink ref="R1610" r:id="rId385" xr:uid="{166BAE7B-7DD4-491A-9CCF-AD48E5C322E3}"/>
    <hyperlink ref="R1614" r:id="rId386" xr:uid="{4754FAFB-99D7-4BC1-ADFA-B2BD124DB782}"/>
    <hyperlink ref="R1621" r:id="rId387" xr:uid="{60A51E9D-0374-4653-9D60-136FEB0795A4}"/>
    <hyperlink ref="R1622" r:id="rId388" xr:uid="{59780FE8-2C2A-4013-BF57-A28695A3BF24}"/>
    <hyperlink ref="R1625" r:id="rId389" xr:uid="{6640CEAC-ABAD-4976-BF96-AA4B36DB28DB}"/>
    <hyperlink ref="R1626" r:id="rId390" xr:uid="{EBE6E7AE-EB33-4D85-BEDD-8D22EBB33210}"/>
    <hyperlink ref="R1638" r:id="rId391" xr:uid="{2FE6E47D-B1D5-48E6-8B28-B45854C4D23D}"/>
    <hyperlink ref="R1639" r:id="rId392" xr:uid="{A2EE90F6-D5B3-47AC-B4FD-CBA27DF1C79D}"/>
    <hyperlink ref="R1662" r:id="rId393" xr:uid="{C5E707BF-218A-4DAB-95CC-D194396278C8}"/>
    <hyperlink ref="R1683" r:id="rId394" xr:uid="{6D422358-4B28-44AF-8753-148F277EA68B}"/>
    <hyperlink ref="R1684" r:id="rId395" xr:uid="{E29FF3BC-2767-43AF-A25E-63C52C825A4D}"/>
    <hyperlink ref="R1695" r:id="rId396" xr:uid="{190FDB97-57B6-4768-8F40-5B6F478B1228}"/>
    <hyperlink ref="R1696" r:id="rId397" xr:uid="{CCA16DF3-4673-44E4-B1B8-9980A284FA49}"/>
    <hyperlink ref="R1697" r:id="rId398" xr:uid="{056A35CF-EF68-4351-95D5-677B0B3C90B5}"/>
    <hyperlink ref="R1698" r:id="rId399" xr:uid="{1A31FBF9-495E-4358-8ADC-144A0DD56637}"/>
    <hyperlink ref="R1699" r:id="rId400" xr:uid="{317203D4-BB64-4BDB-ACA8-C3E89CBED6D9}"/>
    <hyperlink ref="R1700" r:id="rId401" xr:uid="{7AA72060-AA1F-4366-8B64-048527E668BE}"/>
    <hyperlink ref="R1701" r:id="rId402" xr:uid="{C9AA2B2D-29CF-4BA3-935F-AA7AFF3410B4}"/>
    <hyperlink ref="R1708" r:id="rId403" xr:uid="{5D912870-915C-4B9C-B9F3-9443342D15FF}"/>
    <hyperlink ref="R1709" r:id="rId404" xr:uid="{59EF16DE-CE6F-41EA-B4AF-03F2D016FB01}"/>
    <hyperlink ref="R1714" r:id="rId405" xr:uid="{0894D27C-D517-4801-A45B-F56A6F79AF50}"/>
    <hyperlink ref="R1715" r:id="rId406" xr:uid="{4B80C595-C9DA-4A2E-9926-ADA4008CEC08}"/>
    <hyperlink ref="R1716" r:id="rId407" xr:uid="{6A84F9CA-47D1-4D59-A075-40DB08A3F342}"/>
    <hyperlink ref="R1720" r:id="rId408" xr:uid="{4908471D-2D90-4664-90AA-DCB20F3E6D55}"/>
    <hyperlink ref="R1721" r:id="rId409" xr:uid="{B2BB40C2-78A2-44F0-B64B-0382C07367F1}"/>
    <hyperlink ref="R1722" r:id="rId410" xr:uid="{8B1DAD4C-88D6-4ACC-B85F-83864C3C8BBD}"/>
    <hyperlink ref="R1726" r:id="rId411" xr:uid="{8D535C32-4ECD-469E-B8DC-9365F89A967A}"/>
    <hyperlink ref="R1727" r:id="rId412" xr:uid="{7922D5C4-C238-463F-93F6-084D19FC00F7}"/>
    <hyperlink ref="R1731" r:id="rId413" xr:uid="{6B28DAB4-F443-43AF-8B89-539CFDB36ABB}"/>
    <hyperlink ref="R1737" r:id="rId414" xr:uid="{D64FA704-64B0-43E4-9DD7-96A539C9CFF4}"/>
    <hyperlink ref="R1738" r:id="rId415" xr:uid="{353D3653-5C06-4743-B128-B1B056E5887D}"/>
    <hyperlink ref="R1739" r:id="rId416" xr:uid="{0D22A428-575B-4418-8E59-964CE497DBD7}"/>
    <hyperlink ref="R1740" r:id="rId417" xr:uid="{416BE3C9-855D-46DA-B90D-DDFAD90DC59F}"/>
    <hyperlink ref="R1741" r:id="rId418" xr:uid="{D5F6A5CA-5C01-4802-AB3E-978C8B253506}"/>
    <hyperlink ref="R1742" r:id="rId419" xr:uid="{B2FBF109-453B-4F70-8060-7E9A6DE8F8B5}"/>
    <hyperlink ref="R1743" r:id="rId420" xr:uid="{892F658B-95EC-4737-819C-B42E38D19268}"/>
    <hyperlink ref="R1744" r:id="rId421" xr:uid="{236E3B45-5792-4A05-85FA-DAD1B6F616FC}"/>
    <hyperlink ref="R1745" r:id="rId422" xr:uid="{AA97ACE9-1507-4BDE-A2A2-59D442EE1DFD}"/>
    <hyperlink ref="R1746" r:id="rId423" xr:uid="{DC5DDA39-1F8D-4607-8ED1-242FFCBD5C6C}"/>
    <hyperlink ref="R1747" r:id="rId424" xr:uid="{EA96FE65-622C-4942-9D94-BD748D256B14}"/>
    <hyperlink ref="R1748" r:id="rId425" xr:uid="{1D3DE060-6E8A-4C37-991B-79DD2C8640B5}"/>
    <hyperlink ref="R1786" r:id="rId426" xr:uid="{CEEFA75C-E901-4A87-B26B-01DFEE031E51}"/>
    <hyperlink ref="R1790" r:id="rId427" xr:uid="{B207796E-5122-4D5F-96C8-02A869F680AB}"/>
    <hyperlink ref="R1791" r:id="rId428" xr:uid="{0593E141-EE02-49DC-848F-290E47242A8A}"/>
    <hyperlink ref="R1793" r:id="rId429" xr:uid="{6D6A7A42-255D-4051-B90C-ADFE201DA431}"/>
    <hyperlink ref="R1800" r:id="rId430" xr:uid="{F8D6D584-F289-4EDA-A289-B3434C0AA9F6}"/>
    <hyperlink ref="R1803" r:id="rId431" xr:uid="{E0762C85-7DF2-4540-AFB3-53DD9B6B181A}"/>
    <hyperlink ref="R1805" r:id="rId432" xr:uid="{4FB38E2F-ED4E-4165-A499-9D1AFD4CB1D8}"/>
    <hyperlink ref="R1812" r:id="rId433" xr:uid="{58100AC2-CE43-4F7C-A0C9-6EACFF315CFA}"/>
    <hyperlink ref="R1846" r:id="rId434" xr:uid="{38FA1558-C5A9-407D-9036-B546B39B80D2}"/>
    <hyperlink ref="R1847" r:id="rId435" xr:uid="{3C081CE6-F849-4118-AA1F-4F063570D8F3}"/>
    <hyperlink ref="R1848" r:id="rId436" xr:uid="{4C59D605-AC7E-4808-904D-646B45B941A1}"/>
    <hyperlink ref="R1870" r:id="rId437" xr:uid="{A22BFAF6-1D67-4544-A15A-9A9EB5663CCE}"/>
    <hyperlink ref="R1871" r:id="rId438" xr:uid="{4796D1A1-7739-4304-AD97-1791CADC70BD}"/>
    <hyperlink ref="R1872" r:id="rId439" xr:uid="{4EE547F7-4F4A-4986-8329-E8B5F3D0D1CB}"/>
    <hyperlink ref="R1877" r:id="rId440" xr:uid="{70EFEBC8-A9B7-4DAF-BE37-8C05F24392CE}"/>
    <hyperlink ref="R1878" r:id="rId441" xr:uid="{393E7A21-3FA7-4582-9D8B-CCBD87372115}"/>
    <hyperlink ref="R1879" r:id="rId442" xr:uid="{D3BB996C-AD11-45D3-8EFB-F1B766832317}"/>
    <hyperlink ref="R1880" r:id="rId443" xr:uid="{1CB9A579-B3F7-4836-8FD8-B634BD2DBF32}"/>
    <hyperlink ref="R1881" r:id="rId444" xr:uid="{A2810CE6-AFCC-405E-ABC4-D59C4243A2FB}"/>
    <hyperlink ref="R1889" r:id="rId445" xr:uid="{82D6834A-4D89-4F76-AAB4-0130A82FF76E}"/>
    <hyperlink ref="R1898" r:id="rId446" xr:uid="{AC88C362-BA8D-4E98-AA85-9FC061E022C5}"/>
    <hyperlink ref="R1900" r:id="rId447" xr:uid="{0D19C447-8DE7-4760-B49D-8B72D166AACC}"/>
    <hyperlink ref="R1901" r:id="rId448" xr:uid="{1FEF1201-9F01-45F5-BC9E-98320385BBEE}"/>
    <hyperlink ref="R1910" r:id="rId449" xr:uid="{1838F15A-C837-4BCF-9DA3-6C26BAC70B7E}"/>
    <hyperlink ref="R1914" r:id="rId450" xr:uid="{E9DA5FBB-3944-4821-8A46-1E1C455C538B}"/>
    <hyperlink ref="R1918" r:id="rId451" xr:uid="{B539FEC0-F171-4042-A722-07BD4DBDC060}"/>
    <hyperlink ref="R1919" r:id="rId452" xr:uid="{A6F79A65-5B47-4CD8-ACF0-A8F240E7EC3B}"/>
    <hyperlink ref="R1920" r:id="rId453" xr:uid="{DE8CE97C-E575-4E28-A47D-8A368362CE30}"/>
    <hyperlink ref="R1931" r:id="rId454" xr:uid="{031046AC-30FF-45C0-8186-E4E611CF36E8}"/>
    <hyperlink ref="R1934" r:id="rId455" xr:uid="{EE5F1F9B-FA50-4045-BC69-F4F90EE0ACBD}"/>
    <hyperlink ref="R1937" r:id="rId456" xr:uid="{304A46FA-40C3-4C6E-A779-25B73994412B}"/>
    <hyperlink ref="R1950" r:id="rId457" xr:uid="{9BA43053-AEE1-410D-99DC-6275A28BD459}"/>
    <hyperlink ref="R1952" r:id="rId458" xr:uid="{C0F7DB57-7EBB-42B9-A1EA-684631F40D96}"/>
    <hyperlink ref="R1957" r:id="rId459" xr:uid="{F45F6F98-676F-4D3C-81BA-D14AD758B8FE}"/>
    <hyperlink ref="R1964" r:id="rId460" xr:uid="{883C579C-70F1-49E2-BD2D-69F364917901}"/>
    <hyperlink ref="R1989" r:id="rId461" xr:uid="{3638324D-BDAD-4D54-A386-6FEA77C01C47}"/>
    <hyperlink ref="R1991" r:id="rId462" xr:uid="{C66421E6-E132-41CB-9A2A-8E6D42B5EA90}"/>
    <hyperlink ref="R1997" r:id="rId463" xr:uid="{CF2D5E83-CAE0-4E14-9308-F0E120F3AFB2}"/>
    <hyperlink ref="R2025" r:id="rId464" xr:uid="{99A0158C-2CC5-4C64-8B7C-F5132A78F49F}"/>
    <hyperlink ref="R2038" r:id="rId465" xr:uid="{B1C7C280-DBB7-424C-9FBE-E56DD1BFE5F6}"/>
    <hyperlink ref="R2040" r:id="rId466" xr:uid="{44AFB37B-837E-4E66-925D-AAAADC794715}"/>
    <hyperlink ref="R2045" r:id="rId467" xr:uid="{C4CE0460-514A-44EA-901B-D7E0A294C1A6}"/>
    <hyperlink ref="R2058" r:id="rId468" xr:uid="{836D491D-2BE4-4CAD-9336-B44B2E7FC951}"/>
    <hyperlink ref="R2064" r:id="rId469" xr:uid="{C1367DFC-56F5-4D8B-82F1-8AB5B3EF1255}"/>
    <hyperlink ref="R2069" r:id="rId470" xr:uid="{99CA2D05-B99E-4129-A5C0-C7CE479E10FE}"/>
    <hyperlink ref="R2085" r:id="rId471" xr:uid="{B986CD7A-530E-414D-9A71-EFD566021F27}"/>
    <hyperlink ref="R2086" r:id="rId472" xr:uid="{F69B357E-B3D4-443F-AF7E-EDAC3271F48F}"/>
    <hyperlink ref="R2104" r:id="rId473" xr:uid="{2C3E73B6-73D4-45FF-9CCE-03B56CFC06B2}"/>
    <hyperlink ref="R2105" r:id="rId474" xr:uid="{0229A0B8-A09F-4F4B-B643-371654A769F5}"/>
    <hyperlink ref="R2108" r:id="rId475" xr:uid="{694FBDB7-5330-4FE5-BB43-F3405C5E17EF}"/>
    <hyperlink ref="R2118" r:id="rId476" xr:uid="{7D9D1F28-5ECA-4AD8-BDAB-14840004CF36}"/>
    <hyperlink ref="R2123" r:id="rId477" xr:uid="{D4DBF030-D918-44DC-9112-641C3CFC84D9}"/>
    <hyperlink ref="R2130" r:id="rId478" xr:uid="{D703DEAE-803D-412F-B7C7-B937E9DE8EA8}"/>
    <hyperlink ref="R2149" r:id="rId479" xr:uid="{28682B96-07BB-43BD-9AF8-5E173053100B}"/>
    <hyperlink ref="R2151" r:id="rId480" xr:uid="{684BCE6D-9395-48A8-89B9-B5426D68B496}"/>
    <hyperlink ref="R2152" r:id="rId481" xr:uid="{C8C0C619-F23D-47ED-AF6F-3DCDE4638F7C}"/>
    <hyperlink ref="R2156" r:id="rId482" xr:uid="{455F9FF7-61F2-4CB7-9F06-486944302FF0}"/>
    <hyperlink ref="R2157" r:id="rId483" xr:uid="{9A76609B-D8D6-4B0A-8348-675FD8AD5F3D}"/>
    <hyperlink ref="R2160" r:id="rId484" xr:uid="{2DA0A8E7-D6BC-4358-B270-27D0644DAF31}"/>
    <hyperlink ref="R2164" r:id="rId485" xr:uid="{58A59128-5454-45A8-9822-6DD6C5178C91}"/>
    <hyperlink ref="R2187" r:id="rId486" xr:uid="{BFF3FBB8-A895-4868-B3E0-3F045B42270F}"/>
    <hyperlink ref="R2195" r:id="rId487" xr:uid="{98656B09-2A9E-4586-8465-536D21C0CBE3}"/>
    <hyperlink ref="R2205" r:id="rId488" xr:uid="{F3A25E53-FDF0-468E-AD29-FE02A3AED44B}"/>
    <hyperlink ref="R2208" r:id="rId489" xr:uid="{D8224426-0DED-4219-A040-67A9458C70E4}"/>
    <hyperlink ref="R2209" r:id="rId490" xr:uid="{79DCFDF7-4818-4EA8-B610-60D8A57AA9EE}"/>
    <hyperlink ref="R2210" r:id="rId491" xr:uid="{2E467107-FD6D-498E-B4CC-83B1F111E79F}"/>
    <hyperlink ref="R2215" r:id="rId492" xr:uid="{C3A3443F-E16B-455C-B8F2-53174D49FFFE}"/>
    <hyperlink ref="R2216" r:id="rId493" xr:uid="{D6088B4A-57B8-437A-83EF-BA89A5F0C4DB}"/>
    <hyperlink ref="R2217" r:id="rId494" xr:uid="{C1E0A6EB-5CDD-4649-936E-FA22144729FB}"/>
    <hyperlink ref="R2220" r:id="rId495" xr:uid="{BF86B6E5-116B-4FB7-ABE3-77DF8A11A610}"/>
    <hyperlink ref="R2221" r:id="rId496" xr:uid="{074A0558-DD74-422F-9B98-E2631A848A5B}"/>
    <hyperlink ref="R2222" r:id="rId497" xr:uid="{3EA2E29A-2CB1-4729-9216-F54EE4D44E78}"/>
    <hyperlink ref="R2223" r:id="rId498" xr:uid="{4AC228EB-7A2D-474E-BCEA-2DD3E1BD44B5}"/>
    <hyperlink ref="R2238" r:id="rId499" xr:uid="{E8C414FD-A785-410D-AB17-C894B722CA9B}"/>
    <hyperlink ref="R2246" r:id="rId500" xr:uid="{EEAD05EA-0EC7-4FEA-B896-61EAFDF23CCE}"/>
    <hyperlink ref="R2247" r:id="rId501" xr:uid="{D783B5A5-72FB-4020-9414-BCD80E24BFFD}"/>
    <hyperlink ref="R2248" r:id="rId502" xr:uid="{23F090D2-D3D7-4D00-BB50-981113BBA74C}"/>
    <hyperlink ref="R2249" r:id="rId503" xr:uid="{FF6CD233-6E6C-451D-A805-C5AB8E752B7C}"/>
    <hyperlink ref="R2250" r:id="rId504" xr:uid="{18D3AC5A-8DB9-43D5-9FFA-D59C7026AC49}"/>
    <hyperlink ref="R2251" r:id="rId505" xr:uid="{5BC90485-E1A9-4DB0-BCA5-8E36DA8AF9E4}"/>
    <hyperlink ref="R2271" r:id="rId506" xr:uid="{84A1FFEF-E5DE-44EB-9035-9E86C0B03CD2}"/>
    <hyperlink ref="R2277" r:id="rId507" xr:uid="{5BBBC59A-3C98-417D-9D1E-BD17F6E830EC}"/>
    <hyperlink ref="R2280" r:id="rId508" xr:uid="{E0E60328-FE7D-4E3D-AA61-DE511197FE81}"/>
    <hyperlink ref="R2292" r:id="rId509" xr:uid="{83D8FF58-85A3-4CF4-B59A-BDE4B58CEBF5}"/>
    <hyperlink ref="R2300" r:id="rId510" xr:uid="{DA9D04A7-6C25-4DB3-B1F7-2C69604DDFBC}"/>
    <hyperlink ref="R2302" r:id="rId511" xr:uid="{756D2F4A-96EF-428A-91F2-74B55A130048}"/>
    <hyperlink ref="R2307" r:id="rId512" xr:uid="{444A4064-AF10-4FA8-B617-8351D5B39260}"/>
    <hyperlink ref="R2310" r:id="rId513" xr:uid="{F358BE3B-5721-4B63-BEBC-4BD7B310E657}"/>
    <hyperlink ref="R2314" r:id="rId514" xr:uid="{73A43A73-FF7F-4A9B-BC46-2C4D23F06034}"/>
    <hyperlink ref="R2321" r:id="rId515" xr:uid="{E5974425-7739-4D18-88B7-A0F748EDEEA2}"/>
    <hyperlink ref="R2327" r:id="rId516" xr:uid="{F4661439-96B0-49DD-8179-40FDB60F1E93}"/>
    <hyperlink ref="R2335" r:id="rId517" xr:uid="{9659AF60-7056-4CA6-A99E-D61C268DA49F}"/>
    <hyperlink ref="R2337" r:id="rId518" xr:uid="{C615A7A7-A27B-4716-9912-0163C83E4B03}"/>
    <hyperlink ref="R2364" r:id="rId519" xr:uid="{7A1F8991-F991-44D4-9980-3C9073A76420}"/>
    <hyperlink ref="R2365" r:id="rId520" xr:uid="{10629196-2817-4062-AA5D-78F414EB2D57}"/>
    <hyperlink ref="R2390" r:id="rId521" xr:uid="{67D951CD-4DE5-4A98-9DD0-2C1E8F1CAF99}"/>
    <hyperlink ref="R2391" r:id="rId522" xr:uid="{816CBA01-F55F-425F-BD3E-50FCA9CC4072}"/>
    <hyperlink ref="R2404" r:id="rId523" xr:uid="{17B51A12-225A-4314-9D71-961327FEF753}"/>
    <hyperlink ref="R2408" r:id="rId524" xr:uid="{4AA9CAB6-1CA2-4E37-B2B5-001BF94F2ED7}"/>
    <hyperlink ref="R2413" r:id="rId525" xr:uid="{5170A404-F590-4736-A14A-98FDD6B9EF22}"/>
    <hyperlink ref="R2416" r:id="rId526" xr:uid="{751EA581-7DAB-4F09-9E24-4E4427F8B37E}"/>
    <hyperlink ref="R2417" r:id="rId527" xr:uid="{E823A6D6-C882-4EB5-99C0-F39FEB58AB08}"/>
    <hyperlink ref="R2418" r:id="rId528" xr:uid="{F2991669-E611-4DF8-BD7F-9B0FC76A15AE}"/>
    <hyperlink ref="R2419" r:id="rId529" xr:uid="{9C34B651-97C3-42FC-91A7-AD799F7B0A06}"/>
    <hyperlink ref="R2423" r:id="rId530" xr:uid="{480DBE56-CE84-4F66-AF4A-8EAA19599D6D}"/>
    <hyperlink ref="R2432" r:id="rId531" xr:uid="{2B95876B-C785-4572-B6F9-D33E97167E05}"/>
    <hyperlink ref="R2433" r:id="rId532" xr:uid="{0F4AAEA5-C651-4F61-88F9-FB2A20CCEF62}"/>
    <hyperlink ref="R2434" r:id="rId533" xr:uid="{635E6495-09AB-47AD-B5CD-0CB40895DB76}"/>
    <hyperlink ref="R2435" r:id="rId534" xr:uid="{C8649E94-440C-42FF-B30A-FF027B743F07}"/>
    <hyperlink ref="R2436" r:id="rId535" xr:uid="{E9B05955-6713-4C58-A7C6-58E19B9B2D53}"/>
    <hyperlink ref="R2449" r:id="rId536" xr:uid="{6B867FAD-8DE0-4151-AB09-09B1900E5A70}"/>
    <hyperlink ref="R2451" r:id="rId537" xr:uid="{61745FF6-B71C-416C-A37F-72F88A6E67E1}"/>
    <hyperlink ref="V3" r:id="rId538" location="!/mehmetmehmet349/status/1264650784161087489" xr:uid="{37A46EC6-A82C-4914-8AAD-722CD2DFC1D7}"/>
    <hyperlink ref="V4" r:id="rId539" location="!/seda81s/status/1264650784374996992" xr:uid="{37F257EB-44FE-4690-AFC1-D34469FB5A3E}"/>
    <hyperlink ref="V5" r:id="rId540" location="!/seda81s/status/1264650784374996992" xr:uid="{CB4EB5BA-5D9C-441A-A871-1D4E8512905A}"/>
    <hyperlink ref="V6" r:id="rId541" location="!/seda81s/status/1264650784374996992" xr:uid="{E2F16C43-CB77-45C4-B807-6833655C3F4F}"/>
    <hyperlink ref="V7" r:id="rId542" location="!/seda81s/status/1264650784374996992" xr:uid="{204FF9A1-AC23-4B29-9AB3-687F77FB8461}"/>
    <hyperlink ref="V8" r:id="rId543" location="!/azsakinolun/status/1264650784622489609" xr:uid="{BB69A90C-1734-4D1D-BE53-0FC6279CDFB8}"/>
    <hyperlink ref="V9" r:id="rId544" location="!/behremrs/status/1264650784656031744" xr:uid="{C21D3E1A-F3C7-4AE6-BC03-2C1BD80C8546}"/>
    <hyperlink ref="V10" r:id="rId545" location="!/volkanbykkasm/status/1264650785138360321" xr:uid="{FE366311-BD2F-4A3F-AC89-C52BFB8DBA13}"/>
    <hyperlink ref="V11" r:id="rId546" location="!/selambebekyq/status/1264650785364815876" xr:uid="{BC2A035E-7897-41E5-A5E3-7944BF96ECDF}"/>
    <hyperlink ref="V12" r:id="rId547" location="!/selambebekyq/status/1264650785364815876" xr:uid="{0D4AEEF5-51E8-4356-9D25-269FFB62B058}"/>
    <hyperlink ref="V13" r:id="rId548" location="!/selambebekyq/status/1264650785364815876" xr:uid="{2C81927C-288E-46C1-A3A0-76A98927CA0A}"/>
    <hyperlink ref="V14" r:id="rId549" location="!/selambebekyq/status/1264650785364815876" xr:uid="{4AD12088-7C70-4BA3-AD3F-D06C54925297}"/>
    <hyperlink ref="V15" r:id="rId550" location="!/hatice1526/status/1264650785754959874" xr:uid="{9174CD65-B2AE-4A7C-A892-BB861A1D5912}"/>
    <hyperlink ref="V16" r:id="rId551" location="!/muammer10er/status/1264650785813663744" xr:uid="{393B7B03-2609-4D21-AC6F-993D9F4F02BD}"/>
    <hyperlink ref="V17" r:id="rId552" location="!/cirkinordek83/status/1264650785952071681" xr:uid="{ADE8821E-76D1-4007-9AB3-75B41601836A}"/>
    <hyperlink ref="V18" r:id="rId553" location="!/elfoiv/status/1264650786274979840" xr:uid="{116AC6A2-621B-487E-B749-41F40C675535}"/>
    <hyperlink ref="V19" r:id="rId554" location="!/emre7__/status/1264650786426048512" xr:uid="{25A2FF96-F483-4E26-9BE7-CF0E65F4EEEB}"/>
    <hyperlink ref="V20" r:id="rId555" location="!/solmazjavadli/status/1264650786480566272" xr:uid="{728CA2F8-3276-4C34-8314-878E0AF28F19}"/>
    <hyperlink ref="V21" r:id="rId556" location="!/kandirilamayan/status/1264650786631548934" xr:uid="{3C723DF2-E716-4A5D-B47C-096A87DD127F}"/>
    <hyperlink ref="V22" r:id="rId557" location="!/kandirilamayan/status/1264650786631548934" xr:uid="{3828CBC7-F4C8-4E25-9D60-AC49309A356A}"/>
    <hyperlink ref="V23" r:id="rId558" location="!/hcrcnr33/status/1264650786644144134" xr:uid="{853D2EB0-D19B-469A-99AE-8E54242AFED0}"/>
    <hyperlink ref="V24" r:id="rId559" location="!/beyazkarizma14/status/1264650786803535875" xr:uid="{FC438A30-B841-41BD-A41A-9904F5266ED3}"/>
    <hyperlink ref="V25" r:id="rId560" location="!/adolf_amca/status/1264650786845360128" xr:uid="{0083F313-0603-46C8-A24A-5EFEA8B04E61}"/>
    <hyperlink ref="V26" r:id="rId561" location="!/gozdeyesnt/status/1264650786870628353" xr:uid="{06A20DF1-91B5-4AE8-84AD-E4124EF2002F}"/>
    <hyperlink ref="V27" r:id="rId562" location="!/dontslepp/status/1264650787323510789" xr:uid="{F989E159-5026-406E-B7BF-AF7AA30FC1E4}"/>
    <hyperlink ref="V28" r:id="rId563" location="!/sudeeninblogu/status/1264650787365543936" xr:uid="{489AE40C-800E-4651-94F8-0241B66D36AA}"/>
    <hyperlink ref="V29" r:id="rId564" location="!/cemal_ccccccccc/status/1264650787512299523" xr:uid="{7CD61C32-C309-4F26-850B-5C8C71DC17F4}"/>
    <hyperlink ref="V30" r:id="rId565" location="!/chreikbal/status/1264650787621347333" xr:uid="{37D48E0F-DFC8-45D5-9F41-38BF57F3F498}"/>
    <hyperlink ref="V31" r:id="rId566" location="!/chreikbal/status/1264650787621347333" xr:uid="{2591D20F-4995-4AA0-9811-579CB547B2A8}"/>
    <hyperlink ref="V32" r:id="rId567" location="!/barmy34256214/status/1264650787826937856" xr:uid="{7D39DF29-46C9-4D1F-93EC-D17B0EE221B5}"/>
    <hyperlink ref="V33" r:id="rId568" location="!/kaptantr/status/1264650787961126916" xr:uid="{D999DADA-1459-4984-9D3E-602A6BF3CB54}"/>
    <hyperlink ref="V34" r:id="rId569" location="!/caferogluomer/status/1264650788246298625" xr:uid="{03391CB8-C63F-4577-A3D3-9720F3A915C8}"/>
    <hyperlink ref="V35" r:id="rId570" location="!/suleymanhakankn/status/1264650788313411593" xr:uid="{5E4C92C0-74EE-4860-A3D6-B2835C8BEA41}"/>
    <hyperlink ref="V36" r:id="rId571" location="!/yakupyc465/status/1264650788636409856" xr:uid="{62EFAFAC-0B03-4D15-A1FE-F75905BEE474}"/>
    <hyperlink ref="V37" r:id="rId572" location="!/tayakssercan/status/1264650788741283840" xr:uid="{B0C15C13-ADC9-4D78-BD56-EA6DCE456114}"/>
    <hyperlink ref="V38" r:id="rId573" location="!/coptaksi/status/1264650789307461632" xr:uid="{6A859EBB-D800-42A9-8AE8-66FD9069E642}"/>
    <hyperlink ref="V39" r:id="rId574" location="!/izolhakimi/status/1264650789437542402" xr:uid="{71D01AC5-AEA1-448C-85BA-E477BCC0FC23}"/>
    <hyperlink ref="V40" r:id="rId575" location="!/aktsmustafanuri/status/1264650789483614208" xr:uid="{6B194198-1CD7-4361-B944-681C84BEB368}"/>
    <hyperlink ref="V41" r:id="rId576" location="!/sadullah1985/status/1264650789483679745" xr:uid="{705A4F98-FA8E-44DF-BB52-F2FB462E13F8}"/>
    <hyperlink ref="V42" r:id="rId577" location="!/tur_altun/status/1264650789504647169" xr:uid="{72A23A24-A6AD-451E-962C-B7657DFEB979}"/>
    <hyperlink ref="V43" r:id="rId578" location="!/notdeadyet31/status/1264650789538103299" xr:uid="{196C6AF3-C705-4F03-804D-B75BBE6EEADA}"/>
    <hyperlink ref="V44" r:id="rId579" location="!/notdeadyet31/status/1264650789538103299" xr:uid="{9FDD40AB-ACCF-4324-9F0B-FA03E2820310}"/>
    <hyperlink ref="V45" r:id="rId580" location="!/theonurulas/status/1264650790087647232" xr:uid="{2CB0A0F3-94A9-4A16-84F3-16E3FD425111}"/>
    <hyperlink ref="V46" r:id="rId581" location="!/merveblky38/status/1264650790330937347" xr:uid="{35A6FA9E-90C4-42C8-BD25-61CBC9BE1D7B}"/>
    <hyperlink ref="V47" r:id="rId582" location="!/senyorsensei/status/1264650790519463936" xr:uid="{AE0B5038-4805-4FDC-B6A3-32C88193D743}"/>
    <hyperlink ref="V48" r:id="rId583" location="!/ariferend/status/1264650790616150018" xr:uid="{1B41BBAA-BFBC-44ED-AE07-21E906D4F5A5}"/>
    <hyperlink ref="V49" r:id="rId584" location="!/eneshinho/status/1264650790867738624" xr:uid="{DC24F9E3-C86D-49CC-BF2D-4216537E0AE5}"/>
    <hyperlink ref="V50" r:id="rId585" location="!/nazmiaydogan3/status/1264650790867779585" xr:uid="{BF1F6049-3275-4071-ABB3-D167014D0E66}"/>
    <hyperlink ref="V51" r:id="rId586" location="!/veramira6/status/1264650790918066177" xr:uid="{71F5502F-9E8A-40F5-8C36-A6629E901A4C}"/>
    <hyperlink ref="V52" r:id="rId587" location="!/karadagturhan/status/1264650791236837378" xr:uid="{B0D6C884-69AC-4D55-8278-E255263AB4CD}"/>
    <hyperlink ref="V53" r:id="rId588" location="!/karadagturhan/status/1264650791236837378" xr:uid="{1E3C1EA1-E334-46DC-B50F-88B8F2635704}"/>
    <hyperlink ref="V54" r:id="rId589" location="!/afatsum312/status/1264650791249477632" xr:uid="{B45F3A06-D4D6-4265-9D95-230A5E1F69C8}"/>
    <hyperlink ref="V55" r:id="rId590" location="!/davamacanfeda/status/1264650791467483136" xr:uid="{B0F8D998-0D97-4F5A-96A6-03ECA9588AA1}"/>
    <hyperlink ref="V56" r:id="rId591" location="!/av_murat_yilmaz/status/1264650791597588485" xr:uid="{5EFDDCF1-8A92-4125-A132-881BB54FB232}"/>
    <hyperlink ref="V57" r:id="rId592" location="!/ysmnekc/status/1264650791782146050" xr:uid="{F0C9BCC9-7904-4493-A4CC-6113CEC14811}"/>
    <hyperlink ref="V58" r:id="rId593" location="!/ysmnekc/status/1264650791782146050" xr:uid="{62E8E1B4-AEF9-4B01-8E7E-A699108E7631}"/>
    <hyperlink ref="V59" r:id="rId594" location="!/elcinguldogan/status/1264650791907987457" xr:uid="{95589251-20DF-4147-9340-F5E542AC9D0A}"/>
    <hyperlink ref="V60" r:id="rId595" location="!/sidal_yurdagul/status/1264650792440672256" xr:uid="{DBEC5EAC-0C4A-471E-BEEA-C4C9C8C02100}"/>
    <hyperlink ref="V61" r:id="rId596" location="!/fikret_vural/status/1264650792470011904" xr:uid="{0EB92EB6-B957-4A71-A683-8F358D9C8800}"/>
    <hyperlink ref="V62" r:id="rId597" location="!/fikret_vural/status/1264650792470011904" xr:uid="{92A40029-BD80-4CC7-A751-A62AFCD70DA8}"/>
    <hyperlink ref="V63" r:id="rId598" location="!/fikret_vural/status/1264650792470011904" xr:uid="{CD652DFD-950A-4726-B3F8-DBB84A62649C}"/>
    <hyperlink ref="V64" r:id="rId599" location="!/gozdeearslannn1/status/1264650792646184963" xr:uid="{42D851FE-FEF4-4513-80BA-0030DE25BD12}"/>
    <hyperlink ref="V65" r:id="rId600" location="!/ibrahim48773214/status/1264650792881082368" xr:uid="{D0404533-B515-4C82-ABF6-3A3499BDF3CA}"/>
    <hyperlink ref="V66" r:id="rId601" location="!/ibrahim48773214/status/1264650792881082368" xr:uid="{859A667A-8B8B-4BF0-964E-2C3F636C4E9D}"/>
    <hyperlink ref="V67" r:id="rId602" location="!/ibrahim48773214/status/1264650792881082368" xr:uid="{9D878EE9-4E5F-49FE-9680-FB01A24390EE}"/>
    <hyperlink ref="V68" r:id="rId603" location="!/meymanperwer/status/1264650792952369159" xr:uid="{DF3FD91F-DBD9-4623-B29A-FEFA05E4CA0C}"/>
    <hyperlink ref="V69" r:id="rId604" location="!/muzeyyentna/status/1264650792990105601" xr:uid="{F786415F-8836-4CCE-8662-46BB4077098C}"/>
    <hyperlink ref="V70" r:id="rId605" location="!/aliceinhardrlnd/status/1264650793006911493" xr:uid="{BDB255D8-BF24-4EC7-9AAB-6E6E85E62A01}"/>
    <hyperlink ref="V71" r:id="rId606" location="!/trackrock7/status/1264650793103372290" xr:uid="{99F4355C-75D6-4D3D-BF7D-A07E9A452143}"/>
    <hyperlink ref="V72" r:id="rId607" location="!/kgumele/status/1264650793547898880" xr:uid="{C9D95C5D-B363-4D18-830C-32ADC6E297B8}"/>
    <hyperlink ref="V73" r:id="rId608" location="!/nalanbadur/status/1264650793677922304" xr:uid="{CE1E77D4-48DE-458C-83BA-3C0D5BD1573C}"/>
    <hyperlink ref="V74" r:id="rId609" location="!/sercanisan/status/1264650793879248898" xr:uid="{0AAEED91-86C1-460E-A2DB-1BFB570F75E6}"/>
    <hyperlink ref="V75" r:id="rId610" location="!/kartol73131456/status/1264650794151927808" xr:uid="{37DADEBA-306D-4DC3-B074-8C504A4DB677}"/>
    <hyperlink ref="V76" r:id="rId611" location="!/ertyks/status/1264650794298675201" xr:uid="{E26C07AD-4894-47FB-BD08-64D91A86DBC4}"/>
    <hyperlink ref="V77" r:id="rId612" location="!/ertyks/status/1264650794298675201" xr:uid="{3385EABF-CBCD-4774-8010-89957D29F92F}"/>
    <hyperlink ref="V78" r:id="rId613" location="!/refenney/status/1264650794416181250" xr:uid="{02F8304E-11AF-4AE0-8657-625FC7418965}"/>
    <hyperlink ref="V79" r:id="rId614" location="!/hazenutsfindiks/status/1264650794487422976" xr:uid="{547E765E-F4D8-4BF5-AFC0-E60E5681ABF5}"/>
    <hyperlink ref="V80" r:id="rId615" location="!/abumansur/status/1264650794835406849" xr:uid="{87C6A748-2053-41CD-87A0-76450010E8E8}"/>
    <hyperlink ref="V81" r:id="rId616" location="!/metegrel8/status/1264650794932015109" xr:uid="{C6BBE557-9AB2-44E2-A9B0-46C4A662FA64}"/>
    <hyperlink ref="V82" r:id="rId617" location="!/kayhankoc21/status/1264650794961379328" xr:uid="{19DC8684-5CBE-4910-BF06-B4C081F0AE2B}"/>
    <hyperlink ref="V83" r:id="rId618" location="!/konstantingrad/status/1264650793363427335" xr:uid="{F29FAA01-26FA-43E2-94F5-3C7628BEEA36}"/>
    <hyperlink ref="V84" r:id="rId619" location="!/konstantingrad/status/1264650794961436675" xr:uid="{F1A92D58-A073-4484-980F-CCA9B8972CC3}"/>
    <hyperlink ref="V85" r:id="rId620" location="!/aliercan_yuce/status/1264650794982309897" xr:uid="{8D74A6F5-1264-4BB7-BE98-D9CBB6553EB3}"/>
    <hyperlink ref="V86" r:id="rId621" location="!/durgutemirakif/status/1264650795540242446" xr:uid="{EFE438B2-60D4-4BD1-B0F1-CF6D40E70556}"/>
    <hyperlink ref="V87" r:id="rId622" location="!/masalsanki1/status/1264650795666079744" xr:uid="{93116E81-2C02-4FDE-BE12-2E663E1C3486}"/>
    <hyperlink ref="V88" r:id="rId623" location="!/gkcmltm/status/1264650796236447745" xr:uid="{DC6A61DD-F099-4CF5-818C-382DE9391182}"/>
    <hyperlink ref="V89" r:id="rId624" location="!/sauronderki/status/1264650796785901569" xr:uid="{AD8B8132-9E01-448F-8CD0-C19F4DF9AD13}"/>
    <hyperlink ref="V90" r:id="rId625" location="!/ozatamturk/status/1264650796844670981" xr:uid="{DCA80423-94C3-4482-BE24-EB5A94DB2861}"/>
    <hyperlink ref="V91" r:id="rId626" location="!/ozatamturk/status/1264650796844670981" xr:uid="{FA1B6D63-5A47-408A-BD38-A187FD8DE24F}"/>
    <hyperlink ref="V92" r:id="rId627" location="!/ozatamturk/status/1264650796844670981" xr:uid="{8AF5D701-5A0F-4182-81E1-80730A02C819}"/>
    <hyperlink ref="V93" r:id="rId628" location="!/taner_cem1/status/1264650797029130240" xr:uid="{EA6E5A9C-79C4-402F-B616-42069FA03F46}"/>
    <hyperlink ref="V94" r:id="rId629" location="!/heal_me_2/status/1264650797142487041" xr:uid="{FD6DC38D-EDBC-4790-A2B0-59845972BB73}"/>
    <hyperlink ref="V95" r:id="rId630" location="!/sercanimen1/status/1264650797259853825" xr:uid="{D8F8FAAB-5C9B-4F5E-B136-D198FDF93CAB}"/>
    <hyperlink ref="V96" r:id="rId631" location="!/senaogretmen_/status/1264650797377368066" xr:uid="{A9E64F94-6052-4A39-A2FF-CB108C6BF3FB}"/>
    <hyperlink ref="V97" r:id="rId632" location="!/darkangel_mells/status/1264650797666754560" xr:uid="{5D37E100-7ED8-46F7-A0C4-73380B3D7D60}"/>
    <hyperlink ref="V98" r:id="rId633" location="!/evladifatihan_i/status/1264650797683478528" xr:uid="{0D98957A-ABD1-4BDE-9D76-9EB59B310278}"/>
    <hyperlink ref="V99" r:id="rId634" location="!/evladifatihan_i/status/1264650797683478528" xr:uid="{C62C99B3-E8EB-4A46-AD48-C7B14AA32584}"/>
    <hyperlink ref="V100" r:id="rId635" location="!/lokmanaricioglu/status/1264650797717098496" xr:uid="{65A26702-3266-4381-A0DB-44F0690C636C}"/>
    <hyperlink ref="V101" r:id="rId636" location="!/cigdemcivelek_/status/1264650798111301633" xr:uid="{85942EAE-EC2C-497B-A34B-D34C5B0EB0CD}"/>
    <hyperlink ref="V102" r:id="rId637" location="!/shadowh01765526/status/1264650798132342785" xr:uid="{F5FCD1FE-5671-4415-8A9C-1810CC42BC88}"/>
    <hyperlink ref="V103" r:id="rId638" location="!/ıtgusevda/status/1264650798136471552" xr:uid="{5F388B53-0D27-44F3-AFB1-3FF196DE4746}"/>
    <hyperlink ref="V104" r:id="rId639" location="!/itayfun/status/1264650798140739587" xr:uid="{5B60CEF0-8531-47F8-838F-FEC7EA97FEE1}"/>
    <hyperlink ref="V105" r:id="rId640" location="!/kemalkeziban/status/1264650798224506886" xr:uid="{16B17E38-74BE-485D-A772-AABA02E9634F}"/>
    <hyperlink ref="V106" r:id="rId641" location="!/kemalkeziban/status/1264650798224506886" xr:uid="{BD633B21-ED7D-4B02-AC9B-2A86E73F49CE}"/>
    <hyperlink ref="V107" r:id="rId642" location="!/kemalkeziban/status/1264650798224506886" xr:uid="{4B67A53A-E77A-43CC-B125-5999FB5E5A5B}"/>
    <hyperlink ref="V108" r:id="rId643" location="!/bespinler/status/1264650798321057792" xr:uid="{F2227408-BBB5-4880-93F0-07B39C02BBE8}"/>
    <hyperlink ref="V109" r:id="rId644" location="!/evval50690623/status/1264650798497177606" xr:uid="{BB2BB4D6-BCE4-4B78-BA05-8E1430F4C990}"/>
    <hyperlink ref="V110" r:id="rId645" location="!/matematikmuhsin/status/1264650798681804800" xr:uid="{30B068D4-0B52-4734-AF55-FCB708E53E20}"/>
    <hyperlink ref="V111" r:id="rId646" location="!/mertyld37404294/status/1264650798761488387" xr:uid="{4B1FBC08-D5F1-49E0-98D8-9CDC8F00469F}"/>
    <hyperlink ref="V112" r:id="rId647" location="!/betull_ylmazx/status/1264650798807605249" xr:uid="{C53034CB-363C-43C2-BDAD-D31134D4E8AA}"/>
    <hyperlink ref="V113" r:id="rId648" location="!/eyll13949913/status/1264650798937640960" xr:uid="{F6805445-54EB-43EF-89DF-881DA0FA517D}"/>
    <hyperlink ref="V114" r:id="rId649" location="!/capulcuozllem/status/1264650798962749441" xr:uid="{6CB5491D-D109-4E8D-AC8F-64A60505CDB9}"/>
    <hyperlink ref="V115" r:id="rId650" location="!/mrssshaa/status/1264650799243767810" xr:uid="{7F790BA4-1787-4140-A75D-3C0963275AE8}"/>
    <hyperlink ref="V116" r:id="rId651" location="!/zelalberrak/status/1264650799315025920" xr:uid="{F7A17915-AFC0-47E7-8DCA-1ABAFE946C88}"/>
    <hyperlink ref="V117" r:id="rId652" location="!/sorlothalexande/status/1264650799549952001" xr:uid="{47EECEAB-6B17-4261-94F4-7801C59BBD96}"/>
    <hyperlink ref="V118" r:id="rId653" location="!/serap86202172/status/1264650799579385868" xr:uid="{861DCA9A-6B87-4286-89FF-8BC4F707A9E5}"/>
    <hyperlink ref="V119" r:id="rId654" location="!/serap86202172/status/1264650799579385868" xr:uid="{BD82FE2C-7EE4-482E-865D-7DF78775A413}"/>
    <hyperlink ref="V120" r:id="rId655" location="!/serap86202172/status/1264650799579385868" xr:uid="{1D76E656-9EAE-4B6B-AD52-E939EF60A315}"/>
    <hyperlink ref="V121" r:id="rId656" location="!/serap86202172/status/1264650799579385868" xr:uid="{CBF30438-C9A2-44CF-8D08-073F67A4115B}"/>
    <hyperlink ref="V122" r:id="rId657" location="!/birparmakbal/status/1264650799705214979" xr:uid="{FB3965B0-0E4D-4EBC-A5E1-7BCBE6C4B243}"/>
    <hyperlink ref="V123" r:id="rId658" location="!/mahsun_1717/status/1264650799738732552" xr:uid="{6A579A0C-B652-461F-845D-65E37DE94AB3}"/>
    <hyperlink ref="V124" r:id="rId659" location="!/alisadanakyldz/status/1264650799843598337" xr:uid="{B8B11B1E-A098-49CC-ADFA-3D66635CCEB6}"/>
    <hyperlink ref="V125" r:id="rId660" location="!/burakerbagci/status/1264650799994425344" xr:uid="{E24E6956-1E26-4182-8F0D-84096ED614D4}"/>
    <hyperlink ref="V126" r:id="rId661" location="!/dpudenbiri/status/1264650800556642310" xr:uid="{E91D0BF9-C3FA-4949-969D-5203039FEDE2}"/>
    <hyperlink ref="V127" r:id="rId662" location="!/krst_byrm/status/1264650800611155970" xr:uid="{BE15B0A9-9D13-4B67-94D4-19D95B718867}"/>
    <hyperlink ref="V128" r:id="rId663" location="!/zlh6728046/status/1264650800623759362" xr:uid="{1FA7E68C-D2A4-4616-886C-958764198F95}"/>
    <hyperlink ref="V129" r:id="rId664" location="!/yazarseyyar1/status/1264650801294819328" xr:uid="{487BD264-3A48-401F-BFA1-9830E89724CF}"/>
    <hyperlink ref="V130" r:id="rId665" location="!/vedatylcn/status/1264650801315819520" xr:uid="{5321D55B-832B-4D75-9391-3FE1101296A3}"/>
    <hyperlink ref="V131" r:id="rId666" location="!/fatihsevinc53/status/1264650801655492609" xr:uid="{AEC4EA98-F63F-4DE5-9233-370D94EB8676}"/>
    <hyperlink ref="V132" r:id="rId667" location="!/oktayakc13/status/1264650801684852738" xr:uid="{0D4B174F-D58D-4E2F-988C-71C31105BD86}"/>
    <hyperlink ref="V133" r:id="rId668" location="!/hhebenneka/status/1264650801839996933" xr:uid="{8F73E972-F9C7-458A-AA81-C9D2AB7A1755}"/>
    <hyperlink ref="V134" r:id="rId669" location="!/ynsmsek/status/1264650802045636616" xr:uid="{ED72D641-3EDF-4A8D-82BF-5E6E433B4D5C}"/>
    <hyperlink ref="V135" r:id="rId670" location="!/yusufaydnalp/status/1264650802175631363" xr:uid="{5FA85DA3-F410-4953-9A50-76C2EA09F441}"/>
    <hyperlink ref="V136" r:id="rId671" location="!/zeynep____erol/status/1264650786811904001" xr:uid="{201C26EE-8910-4198-9988-43BE39F2528A}"/>
    <hyperlink ref="V137" r:id="rId672" location="!/zeynep____erol/status/1264650802204999685" xr:uid="{381F655F-7B45-4F5B-A4A3-2EDA47506CF2}"/>
    <hyperlink ref="V138" r:id="rId673" location="!/furkankaymak2k/status/1264650802305609736" xr:uid="{81936645-B317-44C0-A1E1-CCCF2D655891}"/>
    <hyperlink ref="V139" r:id="rId674" location="!/muslimdogmus/status/1264650802397839363" xr:uid="{9552AAB3-58EB-446E-9181-7E922363589F}"/>
    <hyperlink ref="V140" r:id="rId675" location="!/eskipencerem/status/1264650802674774017" xr:uid="{A8528BCE-A5B0-4C2B-9A33-67528EF1FF1E}"/>
    <hyperlink ref="V141" r:id="rId676" location="!/apoli_deniz/status/1264650802683154438" xr:uid="{A28DF17C-668C-4A64-B034-20580C26FF20}"/>
    <hyperlink ref="V142" r:id="rId677" location="!/angaralidoktor/status/1264650802913857536" xr:uid="{1C537F0E-4D69-4D83-B110-6E4B727D3B10}"/>
    <hyperlink ref="V143" r:id="rId678" location="!/icmimaremreu/status/1264650803056455683" xr:uid="{81D61568-0178-4B4B-9326-EADAAC0A802A}"/>
    <hyperlink ref="V144" r:id="rId679" location="!/bayramf45846487/status/1264650803136118786" xr:uid="{994258EC-E76D-4558-BDE8-108FDC132FB3}"/>
    <hyperlink ref="V145" r:id="rId680" location="!/abdiogluadem/status/1264650804172140544" xr:uid="{B47D932F-3CE6-4DC7-91E2-945AB91014D8}"/>
    <hyperlink ref="V146" r:id="rId681" location="!/hasancucuk/status/1264650804205584385" xr:uid="{A4E68F9B-8004-4448-9102-6EC1175C28F1}"/>
    <hyperlink ref="V147" r:id="rId682" location="!/adimsilaarklar/status/1264650804990017538" xr:uid="{731D46F1-6D99-4201-AE4F-5466A899BB7F}"/>
    <hyperlink ref="V148" r:id="rId683" location="!/zafoyzc36/status/1264650805929545730" xr:uid="{8711F047-60AA-422B-9895-4DA28DE8C616}"/>
    <hyperlink ref="V149" r:id="rId684" location="!/scenaryst/status/1264650806176948225" xr:uid="{E0B99B29-E18C-4CBD-AA08-FEF26C761113}"/>
    <hyperlink ref="V150" r:id="rId685" location="!/kubranurbrt/status/1264650806919417857" xr:uid="{6F645C6A-9A0B-45A3-82C7-684C7CF181B4}"/>
    <hyperlink ref="V151" r:id="rId686" location="!/esevenli/status/1264650807565324289" xr:uid="{AF3527AE-CEEA-4CD2-80EA-7F5F25A720ED}"/>
    <hyperlink ref="V152" r:id="rId687" location="!/bideiik6/status/1264650807590432768" xr:uid="{42C5E1B3-D3E8-4529-9021-5DC89B31615E}"/>
    <hyperlink ref="V153" r:id="rId688" location="!/beyehirli421/status/1264650807917625344" xr:uid="{B770D146-3566-41E2-B51C-BE57E052589F}"/>
    <hyperlink ref="V154" r:id="rId689" location="!/deniss51197196/status/1264650808060252160" xr:uid="{CC978483-7183-4A7F-82A2-0744CD8CC1F6}"/>
    <hyperlink ref="V155" r:id="rId690" location="!/cemtekinoglu/status/1264650808089591813" xr:uid="{9912D765-F2D6-48A6-84AE-504940A68C99}"/>
    <hyperlink ref="V156" r:id="rId691" location="!/ermeydan1/status/1264650808479690752" xr:uid="{3F9D8156-4121-44F2-A3FD-94FC7D236C5C}"/>
    <hyperlink ref="V157" r:id="rId692" location="!/xxxmapp/status/1264650808789958656" xr:uid="{73D9E0C5-5DD4-4758-ADC5-9D6D9FC6E853}"/>
    <hyperlink ref="V158" r:id="rId693" location="!/hacem2/status/1264650808790048769" xr:uid="{8837D3C4-9A9C-43EE-84D7-DB08D50B4607}"/>
    <hyperlink ref="V159" r:id="rId694" location="!/chdsimsek/status/1264650809335328770" xr:uid="{8EFB1B44-F0FC-4FE3-9850-7AECFD9CE379}"/>
    <hyperlink ref="V160" r:id="rId695" location="!/nailnce4/status/1264650809922531331" xr:uid="{4553BCC3-8B5C-44E6-A671-D099457821AA}"/>
    <hyperlink ref="V161" r:id="rId696" location="!/durmusali162/status/1264650809985376262" xr:uid="{1AC03047-83E8-4973-86DC-05B2E1C8522B}"/>
    <hyperlink ref="V162" r:id="rId697" location="!/askolbagimlisii/status/1264650810497122305" xr:uid="{2CA11A88-510E-41FC-A646-0BFAA1040246}"/>
    <hyperlink ref="V163" r:id="rId698" location="!/feyzathehatter/status/1264650810610405377" xr:uid="{174C2C72-D4A3-4C9C-B63B-703F5D311DB5}"/>
    <hyperlink ref="V164" r:id="rId699" location="!/philophobiia1/status/1264650810803261450" xr:uid="{B7F25876-349D-4714-BBA7-620D8801EEB3}"/>
    <hyperlink ref="V165" r:id="rId700" location="!/volkan5453/status/1264650810899730432" xr:uid="{A9414B4C-4730-440F-88A6-074D6ECC8738}"/>
    <hyperlink ref="V166" r:id="rId701" location="!/azizcan13960170/status/1264650811000467456" xr:uid="{7AAF8F8B-73E2-4145-A3EB-CBB8D8A03A71}"/>
    <hyperlink ref="V167" r:id="rId702" location="!/wolfstall/status/1264650811247857664" xr:uid="{038DA9D7-0330-4AB3-9139-CF81AED32569}"/>
    <hyperlink ref="V168" r:id="rId703" location="!/berke_nuri35/status/1264650811306582016" xr:uid="{176CA37C-D8CB-46A6-925B-B0497AEBC94F}"/>
    <hyperlink ref="V169" r:id="rId704" location="!/berke_nuri35/status/1264650811306582016" xr:uid="{AD3160D2-8AED-4CB3-9598-9AC527244320}"/>
    <hyperlink ref="V170" r:id="rId705" location="!/berke_nuri35/status/1264650811306582016" xr:uid="{DE3F765E-2798-4B6B-9F70-85E17745FDB3}"/>
    <hyperlink ref="V171" r:id="rId706" location="!/anneminplaklari/status/1264650811596050434" xr:uid="{3DE88CD9-3AEE-47BA-AA8D-F23F42394BA6}"/>
    <hyperlink ref="V172" r:id="rId707" location="!/meneke59065667/status/1264650812086718468" xr:uid="{6F7EE1AF-5DD1-4476-AB78-56BB33EBE1B5}"/>
    <hyperlink ref="V173" r:id="rId708" location="!/ezgiern/status/1264650812162277378" xr:uid="{0BB5F6B0-0923-4AB0-975E-AAAB2E3FF506}"/>
    <hyperlink ref="V174" r:id="rId709" location="!/yusufka97458443/status/1264650812166373378" xr:uid="{B15DF727-56A5-4C2B-B80E-B682A522CFEF}"/>
    <hyperlink ref="V175" r:id="rId710" location="!/nesss1903/status/1264650812351025155" xr:uid="{04487B1B-0811-43D4-93A5-D264D536188E}"/>
    <hyperlink ref="V176" r:id="rId711" location="!/halilaktimur/status/1264650812380385282" xr:uid="{2766C145-0E18-4E49-9ABF-F5E60167DC8D}"/>
    <hyperlink ref="V177" r:id="rId712" location="!/halilaktimur/status/1264650812380385282" xr:uid="{DAC059F5-F382-4BBE-9F6D-95B87333AEED}"/>
    <hyperlink ref="V178" r:id="rId713" location="!/muratka96969772/status/1264650812464168963" xr:uid="{8DBC214B-3F2D-4B4E-B09D-DDB8F8928392}"/>
    <hyperlink ref="V179" r:id="rId714" location="!/muratka96969772/status/1264650812464168963" xr:uid="{C7B3AE62-FBE7-43E5-93D7-BA46C6FDC0F5}"/>
    <hyperlink ref="V180" r:id="rId715" location="!/muratka96969772/status/1264650812464168963" xr:uid="{392AA9F0-F87C-4193-AC15-5566D4DC4975}"/>
    <hyperlink ref="V181" r:id="rId716" location="!/muratka96969772/status/1264650812464168963" xr:uid="{C08DB204-7BA2-4A91-AE07-07B858378635}"/>
    <hyperlink ref="V182" r:id="rId717" location="!/muratka96969772/status/1264650812464168963" xr:uid="{88AD9437-1EE0-422E-B547-FE25D7A69F7F}"/>
    <hyperlink ref="V183" r:id="rId718" location="!/muratka96969772/status/1264650812464168963" xr:uid="{4C5888DC-AF03-4751-B678-0D2465D55CC8}"/>
    <hyperlink ref="V184" r:id="rId719" location="!/muratka96969772/status/1264650812464168963" xr:uid="{BB23F647-ECAC-4241-B6BC-571C829714FC}"/>
    <hyperlink ref="V185" r:id="rId720" location="!/muratka96969772/status/1264650812464168963" xr:uid="{22255E93-4792-44B8-811F-22465424EEF3}"/>
    <hyperlink ref="V186" r:id="rId721" location="!/muratka96969772/status/1264650812464168963" xr:uid="{AF97BE84-C977-4E14-A104-C665D7EC9F91}"/>
    <hyperlink ref="V187" r:id="rId722" location="!/iskenderun315/status/1264650812472598530" xr:uid="{69387989-95D6-44A0-A99B-55B4EC12E7AC}"/>
    <hyperlink ref="V188" r:id="rId723" location="!/muratev20059537/status/1264650812653002753" xr:uid="{9676A39F-500C-475C-8252-9B27BF076C8D}"/>
    <hyperlink ref="V189" r:id="rId724" location="!/basakdumnn/status/1264650812703354880" xr:uid="{ACDAADE4-D6DC-4DA9-8551-0464DC28F808}"/>
    <hyperlink ref="V190" r:id="rId725" location="!/bayanteror/status/1264650812749426691" xr:uid="{58345675-A88B-4112-9893-5C1EBC8EC67F}"/>
    <hyperlink ref="V191" r:id="rId726" location="!/miyamiyauv/status/1264650813739278336" xr:uid="{71060FEF-4CCC-4199-BDA1-3083E14C8866}"/>
    <hyperlink ref="V192" r:id="rId727" location="!/ihab72ihab/status/1264650813860872193" xr:uid="{27E9C49A-FF54-4027-8706-68E8D4D3F285}"/>
    <hyperlink ref="V193" r:id="rId728" location="!/mukaddes___/status/1264650814100037641" xr:uid="{17E4E85F-C2E9-4177-AFCA-3F0F6A0ABC2D}"/>
    <hyperlink ref="V194" r:id="rId729" location="!/cactuslovei/status/1264650814171361282" xr:uid="{AECE5C6C-92B6-44AC-890E-71DD0988CF9E}"/>
    <hyperlink ref="V195" r:id="rId730" location="!/zeynosarikaya/status/1264650814209089538" xr:uid="{EE5996AB-B1B4-40B3-8504-8BDA019F80C9}"/>
    <hyperlink ref="V196" r:id="rId731" location="!/ucakoozkan/status/1264650814360092679" xr:uid="{BEBB58C2-9C1D-473D-8725-E5049D94D444}"/>
    <hyperlink ref="V197" r:id="rId732" location="!/yaln92830150/status/1264650814653632513" xr:uid="{CDB63EF5-F82B-4A8A-843F-67D9FBE955F9}"/>
    <hyperlink ref="V198" r:id="rId733" location="!/yaln92830150/status/1264650814653632513" xr:uid="{447A5B31-D74F-4B10-9ED6-C7557420C6DA}"/>
    <hyperlink ref="V199" r:id="rId734" location="!/yaln92830150/status/1264650814653632513" xr:uid="{18A8E4E1-79F9-4CB5-B6D7-8E7F9AEF94B8}"/>
    <hyperlink ref="V200" r:id="rId735" location="!/yaln92830150/status/1264650814653632513" xr:uid="{426211EC-DD65-4B84-806D-385F62C16ABB}"/>
    <hyperlink ref="V201" r:id="rId736" location="!/yaln92830150/status/1264650814653632513" xr:uid="{2760C8F1-3A0B-46FF-B5E7-33CF4031D75C}"/>
    <hyperlink ref="V202" r:id="rId737" location="!/yaln92830150/status/1264650814653632513" xr:uid="{C80C01DC-BCA2-4D8A-9A5D-92C995C6FCD7}"/>
    <hyperlink ref="V203" r:id="rId738" location="!/yaln92830150/status/1264650814653632513" xr:uid="{37FB387F-1195-41A9-BD95-F00347F69ACF}"/>
    <hyperlink ref="V204" r:id="rId739" location="!/yaln92830150/status/1264650814653632513" xr:uid="{879F6682-9F73-47F3-AD0A-E16D7FD633FC}"/>
    <hyperlink ref="V205" r:id="rId740" location="!/srdrkahraman/status/1264650814800478208" xr:uid="{B94E11B5-AE4D-45F5-BE44-E2B2F5DD5BDF}"/>
    <hyperlink ref="V206" r:id="rId741" location="!/borqea/status/1264650798170099712" xr:uid="{9378F358-7D39-41EF-AF14-CB13398962BC}"/>
    <hyperlink ref="V207" r:id="rId742" location="!/borqea/status/1264650814800486400" xr:uid="{E212F179-F0CD-4446-90AD-9EE8B466D0CE}"/>
    <hyperlink ref="V208" r:id="rId743" location="!/borqea/status/1264650814800486400" xr:uid="{EB384B5B-8D6E-4B75-A5BE-9EA486B60DEC}"/>
    <hyperlink ref="V209" r:id="rId744" location="!/borqea/status/1264650798170099712" xr:uid="{CCAD4177-7E86-4764-86F7-2C14CDD9378A}"/>
    <hyperlink ref="V210" r:id="rId745" location="!/borqea/status/1264650814800486400" xr:uid="{17BE6C0A-A898-4697-A59B-5AF53E41C534}"/>
    <hyperlink ref="V211" r:id="rId746" location="!/borqea/status/1264650798170099712" xr:uid="{2883BCB7-AB22-4639-BA42-25267D94CF04}"/>
    <hyperlink ref="V212" r:id="rId747" location="!/borqea/status/1264650814800486400" xr:uid="{19355199-C936-4601-A716-51006AFA6D05}"/>
    <hyperlink ref="V213" r:id="rId748" location="!/borqea/status/1264650798170099712" xr:uid="{7A14E721-F463-4737-80AA-07CA82F878C6}"/>
    <hyperlink ref="V214" r:id="rId749" location="!/borqea/status/1264650814800486400" xr:uid="{514FA426-327F-4881-BE88-C340FD0E2133}"/>
    <hyperlink ref="V215" r:id="rId750" location="!/borqea/status/1264650798170099712" xr:uid="{FC3B7B16-A0A8-4CCF-9D6A-1F3E8F4760B7}"/>
    <hyperlink ref="V216" r:id="rId751" location="!/borqea/status/1264650814800486400" xr:uid="{AB24A9C6-9A3B-4453-A8B0-606516734E50}"/>
    <hyperlink ref="V217" r:id="rId752" location="!/borqea/status/1264650798170099712" xr:uid="{49A6F99F-E59D-4C18-8357-93969510267D}"/>
    <hyperlink ref="V218" r:id="rId753" location="!/borqea/status/1264650814800486400" xr:uid="{61F3044C-48E3-4A66-8315-21A544FB8224}"/>
    <hyperlink ref="V219" r:id="rId754" location="!/borqea/status/1264650798170099712" xr:uid="{2B39F1EC-92B6-49F0-8C6A-0DE8E693C7E8}"/>
    <hyperlink ref="V220" r:id="rId755" location="!/borqea/status/1264650814800486400" xr:uid="{4ED45234-1D2F-425C-8D09-5D85931D8148}"/>
    <hyperlink ref="V221" r:id="rId756" location="!/borqea/status/1264650798170099712" xr:uid="{876D10EE-439F-4751-8855-B4CCD2A362D2}"/>
    <hyperlink ref="V222" r:id="rId757" location="!/borqea/status/1264650814800486400" xr:uid="{37976D4B-CBD4-48D8-B116-301507AEF15B}"/>
    <hyperlink ref="V223" r:id="rId758" location="!/borqea/status/1264650798170099712" xr:uid="{1F7673AA-D875-45BB-AC9B-C0BB0293148B}"/>
    <hyperlink ref="V224" r:id="rId759" location="!/borqea/status/1264650814800486400" xr:uid="{AB5DF023-B28B-4A65-819E-FE5C555C0045}"/>
    <hyperlink ref="V225" r:id="rId760" location="!/borqea/status/1264650798170099712" xr:uid="{36A9E676-5676-41C6-87A8-D7E8A4A688D1}"/>
    <hyperlink ref="V226" r:id="rId761" location="!/borqea/status/1264650814800486400" xr:uid="{AC421C60-D7D2-4C3F-AC31-D6C0C87CCA70}"/>
    <hyperlink ref="V227" r:id="rId762" location="!/borqea/status/1264650798170099712" xr:uid="{C51E470F-2604-415C-BDDC-92F959D17103}"/>
    <hyperlink ref="V228" r:id="rId763" location="!/borqea/status/1264650814800486400" xr:uid="{DEA9AD2C-23C4-453F-A1D6-480DFCACEF1C}"/>
    <hyperlink ref="V229" r:id="rId764" location="!/hessehermann2/status/1264650814842421248" xr:uid="{2BBD0F32-F8B1-4BE6-9520-B4ECE422B4DD}"/>
    <hyperlink ref="V230" r:id="rId765" location="!/aydin_khk/status/1264650814896906241" xr:uid="{6FFA20BB-6032-4239-B81C-E2E28B986D4E}"/>
    <hyperlink ref="V231" r:id="rId766" location="!/doyoshino/status/1264650815681236993" xr:uid="{D2E65728-1381-469F-95E4-F07F65256A58}"/>
    <hyperlink ref="V232" r:id="rId767" location="!/mertocalfan38/status/1264650815681310722" xr:uid="{21605D06-8ADC-497C-8622-7E5DB128B3B6}"/>
    <hyperlink ref="V233" r:id="rId768" location="!/dadakosman/status/1264650815714873347" xr:uid="{1295C3EA-4BA3-4377-9399-39D6042B77C1}"/>
    <hyperlink ref="V234" r:id="rId769" location="!/dadakosman/status/1264650815714873347" xr:uid="{B13F36E4-3728-4C59-92DB-1E8FA2E43659}"/>
    <hyperlink ref="V235" r:id="rId770" location="!/dadakosman/status/1264650815714873347" xr:uid="{361879D9-A29F-4F3D-9EB4-394189028A90}"/>
    <hyperlink ref="V236" r:id="rId771" location="!/01_bozbey/status/1264650815811334146" xr:uid="{1AE699D4-6B1D-43D5-B2FF-638B6D537627}"/>
    <hyperlink ref="V237" r:id="rId772" location="!/nevrier/status/1264650816364961795" xr:uid="{0373AB4D-806B-4721-B094-8493CD575547}"/>
    <hyperlink ref="V238" r:id="rId773" location="!/bugraeren41/status/1264650816436256774" xr:uid="{C0668907-76C4-4882-9ADC-8310C35C648F}"/>
    <hyperlink ref="V239" r:id="rId774" location="!/dada2502149747/status/1264650816494940164" xr:uid="{AEE8201E-C0C4-4E05-B564-98D15E8DF3BB}"/>
    <hyperlink ref="V240" r:id="rId775" location="!/belediyeszlesm1/status/1264650816650166280" xr:uid="{C2FEC442-1054-44E8-81F6-EDB6929A8838}"/>
    <hyperlink ref="V241" r:id="rId776" location="!/belediyeszlesm1/status/1264650816650166280" xr:uid="{4E3EC460-CAB0-4C50-BE20-4F4076BCE684}"/>
    <hyperlink ref="V242" r:id="rId777" location="!/yahyaates/status/1264650816767635457" xr:uid="{46DA88D7-436E-4E5D-8C64-2F51A180BF49}"/>
    <hyperlink ref="V243" r:id="rId778" location="!/alihana90910797/status/1264650816788578304" xr:uid="{FB6101AD-89CC-4AAA-9294-4C47E18705B6}"/>
    <hyperlink ref="V244" r:id="rId779" location="!/alihana90910797/status/1264650816788578304" xr:uid="{3C015B23-7682-4118-BBFC-97F6B81C778D}"/>
    <hyperlink ref="V245" r:id="rId780" location="!/esranurekc/status/1264650816868188164" xr:uid="{F40726B4-37A4-4F10-A0F5-3EEFB9040317}"/>
    <hyperlink ref="V246" r:id="rId781" location="!/endofanodyssey/status/1264650817140936707" xr:uid="{4D9489DC-932F-4917-B1CB-16B9F3767DB0}"/>
    <hyperlink ref="V247" r:id="rId782" location="!/allapugac/status/1264650817237323778" xr:uid="{C066C7C2-7041-4A47-A0C0-E854521C2DA8}"/>
    <hyperlink ref="V248" r:id="rId783" location="!/erdalpiktes/status/1264650817509957632" xr:uid="{B64CF183-88AF-4A52-BB39-5DC26CD1010B}"/>
    <hyperlink ref="V249" r:id="rId784" location="!/erdalpiktes/status/1264650817509957632" xr:uid="{08AA9ADE-E848-492C-889A-ABCAF8624DEB}"/>
    <hyperlink ref="V250" r:id="rId785" location="!/erdalpiktes/status/1264650817509957632" xr:uid="{D310F1CB-E703-46A0-8EDB-8E54B5EE94CD}"/>
    <hyperlink ref="V251" r:id="rId786" location="!/yagmursalcin/status/1264650817522540545" xr:uid="{1198CB12-09BC-45D8-BD8E-FCAAF2C63742}"/>
    <hyperlink ref="V252" r:id="rId787" location="!/belizgorec/status/1264650817673605122" xr:uid="{7C54264B-4C8F-4BDB-BB1F-C16C4EF4469E}"/>
    <hyperlink ref="V253" r:id="rId788" location="!/yalan_dunya_91/status/1264650817908494341" xr:uid="{F04C7A06-C3ED-42C8-9180-9AA898EC50E9}"/>
    <hyperlink ref="V254" r:id="rId789" location="!/sirshortyy/status/1264650818189434886" xr:uid="{2ABA0917-09D7-4F4B-B402-BCD35C1E2169}"/>
    <hyperlink ref="V255" r:id="rId790" location="!/murat85596924/status/1264650818395025413" xr:uid="{D3110BEA-E474-44FF-A20B-5B05C06C8185}"/>
    <hyperlink ref="V256" r:id="rId791" location="!/murat85596924/status/1264650818395025413" xr:uid="{23235A82-C53B-42ED-8EC7-2AF4E55CC107}"/>
    <hyperlink ref="V257" r:id="rId792" location="!/mehmeticuha/status/1264650818411794434" xr:uid="{4472102A-9A7E-412F-AA41-735EC9B5D40B}"/>
    <hyperlink ref="V258" r:id="rId793" location="!/eee35918655/status/1264650818638184451" xr:uid="{711DA9B2-8CEE-4C91-86AE-79FB2063EB6C}"/>
    <hyperlink ref="V259" r:id="rId794" location="!/kemalis67141523/status/1264650818764132352" xr:uid="{43879D3E-4E91-423E-96C7-C76B196256D1}"/>
    <hyperlink ref="V260" r:id="rId795" location="!/esslm74878269/status/1264650818910851072" xr:uid="{38A6369F-2269-4DF5-852A-F9E59CB5E1B7}"/>
    <hyperlink ref="V261" r:id="rId796" location="!/esslm74878269/status/1264650818910851072" xr:uid="{EAC36032-9F09-47B6-9B75-75E635094C63}"/>
    <hyperlink ref="V262" r:id="rId797" location="!/bayansaliss/status/1264650819124834304" xr:uid="{7E774020-E326-4EC4-88B7-6CCF57BADE0C}"/>
    <hyperlink ref="V263" r:id="rId798" location="!/fsmyssrt1453/status/1264650819384815616" xr:uid="{96E5AE6F-F857-4F33-97D2-E22189B10121}"/>
    <hyperlink ref="V264" r:id="rId799" location="!/sevginin_rengi/status/1264650819426754560" xr:uid="{E4CA09AB-2A8B-4C81-8AB7-9FC7507CE6DE}"/>
    <hyperlink ref="V265" r:id="rId800" location="!/sevginin_rengi/status/1264650819426754560" xr:uid="{41DDE81F-1F93-430C-AAD1-71237068DE08}"/>
    <hyperlink ref="V266" r:id="rId801" location="!/elifcerenuysal3/status/1264650819493904385" xr:uid="{EA4C478F-2A49-4EC7-B4EA-559D1FE0495E}"/>
    <hyperlink ref="V267" r:id="rId802" location="!/zlemkdk3/status/1264650819762294784" xr:uid="{76AF065A-3604-44B9-84FF-81CCDE4AA5E0}"/>
    <hyperlink ref="V268" r:id="rId803" location="!/ugurkobas/status/1264650820123049984" xr:uid="{100C53E1-A7CB-4020-9E68-75AE045788F1}"/>
    <hyperlink ref="V269" r:id="rId804" location="!/ozzlem/status/1264650820127199242" xr:uid="{C991B9C4-3525-471D-908E-5601F8D7C0E2}"/>
    <hyperlink ref="V270" r:id="rId805" location="!/tekinalpkemal/status/1264650820538314755" xr:uid="{58662AB0-03C1-4C50-9B7B-93D0CFCDF0B2}"/>
    <hyperlink ref="V271" r:id="rId806" location="!/sahmeran54senem/status/1264650820567674880" xr:uid="{70B79819-BC36-4578-A6FA-B6C4473B1657}"/>
    <hyperlink ref="V272" r:id="rId807" location="!/goodnightmoond/status/1264650820894756864" xr:uid="{8E03605F-8443-4495-A365-09F483945D3E}"/>
    <hyperlink ref="V273" r:id="rId808" location="!/tr_mufit/status/1264650820953550862" xr:uid="{B35F65C7-709B-465A-BDE8-B09CAD9676ED}"/>
    <hyperlink ref="V274" r:id="rId809" location="!/milli_takip_tr/status/1264650820961918980" xr:uid="{BA03085C-9E94-4CCF-903D-15649F92AB5A}"/>
    <hyperlink ref="V275" r:id="rId810" location="!/yazdansonra/status/1264650821167448066" xr:uid="{B4FCB050-FEEE-42F7-A677-C52B3F1FD928}"/>
    <hyperlink ref="V276" r:id="rId811" location="!/yasee38/status/1264650784668516357" xr:uid="{B5C583C2-2250-426E-A6D9-A6D419CA0B30}"/>
    <hyperlink ref="V277" r:id="rId812" location="!/yasee38/status/1264650793015263237" xr:uid="{B0E46E9B-765A-4041-8048-94E3AB10C577}"/>
    <hyperlink ref="V278" r:id="rId813" location="!/yasee38/status/1264650821268123649" xr:uid="{B05A0057-3F91-42F7-9B5C-72CBA02FBA3C}"/>
    <hyperlink ref="V279" r:id="rId814" location="!/emreyalsun25/status/1264650821586862081" xr:uid="{4D4E29B0-567A-42C1-9435-24E8CB2B7E7C}"/>
    <hyperlink ref="V280" r:id="rId815" location="!/simgehncr1/status/1264650821804982279" xr:uid="{4B7C9161-D9C1-4231-9935-74ED2E3463CF}"/>
    <hyperlink ref="V281" r:id="rId816" location="!/yakamozmavisi34/status/1264650822023032832" xr:uid="{E71CFA5C-9AF5-4DCE-BBFC-FE62D299B2ED}"/>
    <hyperlink ref="V282" r:id="rId817" location="!/fromirkwood/status/1264650822044049410" xr:uid="{86132639-5B66-48BE-8651-A8867C4832AB}"/>
    <hyperlink ref="V283" r:id="rId818" location="!/cakobellaa/status/1264650822048264198" xr:uid="{7319B9B4-55D0-4924-90D4-7C0DE36373C5}"/>
    <hyperlink ref="V284" r:id="rId819" location="!/enverberkan1962/status/1264650822236942336" xr:uid="{07F33B47-29C2-4937-98F9-EADEB52F600A}"/>
    <hyperlink ref="V285" r:id="rId820" location="!/radyoleylafm/status/1264650822245326849" xr:uid="{5824FF42-DB1C-422F-AB43-AC5232ECA663}"/>
    <hyperlink ref="V286" r:id="rId821" location="!/cengizcoskun107/status/1264650822467694593" xr:uid="{25A0CE86-B893-414D-9E79-93A0841CEA41}"/>
    <hyperlink ref="V287" r:id="rId822" location="!/alibabacana/status/1264650822740295681" xr:uid="{72142206-E703-4E94-AE65-3E948E037EFD}"/>
    <hyperlink ref="V288" r:id="rId823" location="!/osmanl1980/status/1264650822920650755" xr:uid="{312C6C17-E4A3-4FE1-81D8-9AD1E8E7FC23}"/>
    <hyperlink ref="V289" r:id="rId824" location="!/osmanl1980/status/1264650822920650755" xr:uid="{E4DDF78F-11D2-40FD-B5E2-8BFF952E364C}"/>
    <hyperlink ref="V290" r:id="rId825" location="!/osmanl1980/status/1264650822920650755" xr:uid="{349CB270-9160-481A-B59D-B87FD55DF624}"/>
    <hyperlink ref="V291" r:id="rId826" location="!/yarenbrb2/status/1264650822983602177" xr:uid="{27F91A57-0AE6-4A19-9E65-894809859DE8}"/>
    <hyperlink ref="V292" r:id="rId827" location="!/merener33525339/status/1264650823289769988" xr:uid="{E9AFE74F-C146-4C20-B6D5-EB42144D13D0}"/>
    <hyperlink ref="V293" r:id="rId828" location="!/hsankay29495411/status/1264650823474257931" xr:uid="{6DF70C81-A8DA-4A9B-BCFC-87AB73C54746}"/>
    <hyperlink ref="V294" r:id="rId829" location="!/esergll/status/1264650823851741185" xr:uid="{09FBE089-DEA5-4C35-8158-70D4A6E37AEB}"/>
    <hyperlink ref="V295" r:id="rId830" location="!/nakipalan01/status/1264650823914659849" xr:uid="{E7B49024-1577-4458-8F4A-DC15F95B3070}"/>
    <hyperlink ref="V296" r:id="rId831" location="!/mervesanii/status/1264650823965040640" xr:uid="{260C124C-31A4-4903-8C3B-069CA43CE572}"/>
    <hyperlink ref="V297" r:id="rId832" location="!/eminkarabulut44/status/1264650824548040706" xr:uid="{F9ED6FE4-F4CD-4BCD-9B37-9BC2A32EA357}"/>
    <hyperlink ref="V298" r:id="rId833" location="!/garip1birisi/status/1264650824766107655" xr:uid="{34EAB02D-95E7-4BB0-B5EA-8D177A378D9F}"/>
    <hyperlink ref="V299" r:id="rId834" location="!/tamerr001/status/1264650824778686468" xr:uid="{0DD7E9C5-9108-428F-8AE6-F37E11944C63}"/>
    <hyperlink ref="V300" r:id="rId835" location="!/tamerr001/status/1264650824778686468" xr:uid="{EA8CB6B0-D16B-42FD-BF98-9CC75EFDF28B}"/>
    <hyperlink ref="V301" r:id="rId836" location="!/humysr/status/1264650825063960576" xr:uid="{2907CE6B-BD5E-4D7B-B29E-4A9ECF4A9104}"/>
    <hyperlink ref="V302" r:id="rId837" location="!/dudusuzi/status/1264650825198112786" xr:uid="{052AB712-1389-4919-B4D0-1E0863163174}"/>
    <hyperlink ref="V303" r:id="rId838" location="!/dudusuzi/status/1264650825198112786" xr:uid="{A69A5643-8339-4ACB-86DB-A34E7AD3F730}"/>
    <hyperlink ref="V304" r:id="rId839" location="!/ynsc4n/status/1264650825898635266" xr:uid="{41BC9F8C-11B4-4BEA-ACAA-41E96D3D799A}"/>
    <hyperlink ref="V305" r:id="rId840" location="!/avcuoglu_samet/status/1264650825940566025" xr:uid="{B4A6D979-4205-4EB9-9361-604708998B2E}"/>
    <hyperlink ref="V306" r:id="rId841" location="!/meczuphukukcu/status/1264650826020196353" xr:uid="{3DA33B3A-36D1-4C54-947D-D47469B3C754}"/>
    <hyperlink ref="V307" r:id="rId842" location="!/fikret5500/status/1264650826213179402" xr:uid="{D7A165DD-BB7B-4DCC-AF86-E3F1B917989F}"/>
    <hyperlink ref="V308" r:id="rId843" location="!/filfulan/status/1264650826699747330" xr:uid="{3D040EA9-75D0-440B-A800-20D1718B8BCA}"/>
    <hyperlink ref="V309" r:id="rId844" location="!/adjuvan81/status/1264650826791809025" xr:uid="{AC3F3C28-116A-4386-99F5-A0898F2A1822}"/>
    <hyperlink ref="V310" r:id="rId845" location="!/adjuvan81/status/1264650826791809025" xr:uid="{17465277-249C-4592-A545-83F661B313D1}"/>
    <hyperlink ref="V311" r:id="rId846" location="!/adjuvan81/status/1264650826791809025" xr:uid="{136E25ED-9538-4E1D-BD36-3AB5402DE848}"/>
    <hyperlink ref="V312" r:id="rId847" location="!/sddkevci3/status/1264650826888421376" xr:uid="{D1B9BFA2-E8D5-4A44-85F9-10F50862F5FA}"/>
    <hyperlink ref="V313" r:id="rId848" location="!/sddkevci3/status/1264650826888421376" xr:uid="{0F191793-3DA2-4A5A-8DF0-5A878DFA871E}"/>
    <hyperlink ref="V314" r:id="rId849" location="!/sddkevci3/status/1264650826888421376" xr:uid="{F141BBC6-460C-45C8-9A76-1DC92B7BD61A}"/>
    <hyperlink ref="V315" r:id="rId850" location="!/sddkevci3/status/1264650826888421376" xr:uid="{B5CFAFB0-1E9C-4E4B-BB1D-A76B4EC89D0C}"/>
    <hyperlink ref="V316" r:id="rId851" location="!/astamari35/status/1264650827207258112" xr:uid="{19750F89-59F2-45D8-813E-BCD12A104DF0}"/>
    <hyperlink ref="V317" r:id="rId852" location="!/eeflatun1/status/1264650827249192963" xr:uid="{8CC4928C-00DC-418B-A76E-CB2E7B0FEB20}"/>
    <hyperlink ref="V318" r:id="rId853" location="!/19ozden/status/1264650827337207823" xr:uid="{F7B79893-F04F-4AD4-B4FC-44E5E6CE84CA}"/>
    <hyperlink ref="V319" r:id="rId854" location="!/balacanleydi/status/1264650827521839104" xr:uid="{CD0F57E5-7E41-4DEC-A7F8-3F3F49695B54}"/>
    <hyperlink ref="V320" r:id="rId855" location="!/yaseminaydin4/status/1264650828062875651" xr:uid="{52C30809-96F8-40B4-A3FA-EC000861610B}"/>
    <hyperlink ref="V321" r:id="rId856" location="!/arslantascann/status/1264650828280979458" xr:uid="{9EDCE7D7-B0D9-43A3-865A-2405105F5927}"/>
    <hyperlink ref="V322" r:id="rId857" location="!/beyz_ozdn/status/1264650828285173760" xr:uid="{7B4CD321-166C-485A-BF0F-935A090FBC8B}"/>
    <hyperlink ref="V323" r:id="rId858" location="!/egejcr/status/1264650828364775425" xr:uid="{DF337320-2286-450F-9DEA-61E8F597A8B2}"/>
    <hyperlink ref="V324" r:id="rId859" location="!/umutpolattt/status/1264650828561989632" xr:uid="{9996B11B-9313-45F6-B06E-759C04D98100}"/>
    <hyperlink ref="V325" r:id="rId860" location="!/sduhuwy0xikk7g5/status/1264650828759080960" xr:uid="{0F6A95E8-C7E8-42E0-A9B8-0CE2C09083E0}"/>
    <hyperlink ref="V326" r:id="rId861" location="!/sduhuwy0xikk7g5/status/1264650828759080960" xr:uid="{C2D73242-3ABD-4DC4-8B44-74E6EEC626DF}"/>
    <hyperlink ref="V327" r:id="rId862" location="!/yunus_akdemir/status/1264650828843024391" xr:uid="{D7AF06B4-473C-4FA1-8E8A-03C8B090806A}"/>
    <hyperlink ref="V328" r:id="rId863" location="!/serkanakn11/status/1264650828989808642" xr:uid="{16239FD1-7B6B-4CC4-B4C8-3527CD40626A}"/>
    <hyperlink ref="V329" r:id="rId864" location="!/serkanakn11/status/1264650828989808642" xr:uid="{1424464F-95C4-4AE7-A922-664C36CD1B82}"/>
    <hyperlink ref="V330" r:id="rId865" location="!/beratkrblt/status/1264650829056872448" xr:uid="{047BABC6-A48A-42B2-A9E0-7B334860628D}"/>
    <hyperlink ref="V331" r:id="rId866" location="!/mehmetk64539203/status/1264650829144952832" xr:uid="{A7BCFD4B-8EB4-4A8B-82E9-95912BC50E0C}"/>
    <hyperlink ref="V332" r:id="rId867" location="!/minegirgin1/status/1264650830055182347" xr:uid="{9091DD2A-B757-480F-880A-9F3DD2F28716}"/>
    <hyperlink ref="V333" r:id="rId868" location="!/gokturk__1923/status/1264650830143270914" xr:uid="{171D5694-9357-4227-B532-10FBC46D14C5}"/>
    <hyperlink ref="V334" r:id="rId869" location="!/gokturk__1923/status/1264650830143270914" xr:uid="{5C1DE44F-6A02-412A-87EF-748DBF769A07}"/>
    <hyperlink ref="V335" r:id="rId870" location="!/denverclic/status/1264650830143270916" xr:uid="{3DF5F2D6-71C0-433C-8495-259BB5C486E9}"/>
    <hyperlink ref="V336" r:id="rId871" location="!/bussracann/status/1264650830155743235" xr:uid="{21AB655E-AABA-406E-865C-7EFB4FC24FBA}"/>
    <hyperlink ref="V337" r:id="rId872" location="!/muratklsof/status/1264650830185140225" xr:uid="{B70C5AF0-3A0C-4FC9-8943-37B51628F849}"/>
    <hyperlink ref="V338" r:id="rId873" location="!/slhttnky/status/1264650830470316032" xr:uid="{FB90EC6F-52B0-4F8A-815F-7326B429BAD4}"/>
    <hyperlink ref="V339" r:id="rId874" location="!/alpayakyoll/status/1264650830545911810" xr:uid="{7CB2CD21-2BC6-4811-864D-9F7B2101FFB4}"/>
    <hyperlink ref="V340" r:id="rId875" location="!/ayseloomm/status/1264650830675836929" xr:uid="{038D118B-7CB7-40CF-8CDF-D0BDAE4DACBF}"/>
    <hyperlink ref="V341" r:id="rId876" location="!/golcukyrpkadin/status/1264650830713688066" xr:uid="{37B8A09C-F0BF-44E7-94E9-8AF93A61FABE}"/>
    <hyperlink ref="V342" r:id="rId877" location="!/denizkaya1_/status/1264650830751416320" xr:uid="{5F8BBFBA-4786-472B-84B2-7168DA1BBF51}"/>
    <hyperlink ref="V343" r:id="rId878" location="!/besimeviz/status/1264650831149883393" xr:uid="{773FC4CB-121E-4E59-BB1B-26315DD0A859}"/>
    <hyperlink ref="V344" r:id="rId879" location="!/ygtcnksn/status/1264650831296630786" xr:uid="{D7D2FED8-76A0-4033-B381-92F5F5B37038}"/>
    <hyperlink ref="V345" r:id="rId880" location="!/nesimsek/status/1264650831393165312" xr:uid="{7FBC5E19-D09E-4535-AACB-9B5F9846566B}"/>
    <hyperlink ref="V346" r:id="rId881" location="!/ruhsaldurum1/status/1264650831632228352" xr:uid="{7DBE9C96-F142-4951-AD05-F7953950FE8F}"/>
    <hyperlink ref="V347" r:id="rId882" location="!/jacopo__belbo/status/1264650831892267008" xr:uid="{23F0C3A6-568E-4174-8AEE-4F57662093D1}"/>
    <hyperlink ref="V348" r:id="rId883" location="!/aysee_ovss/status/1264650831963525120" xr:uid="{51479F5D-34BC-4E25-A143-A5D2CE068F98}"/>
    <hyperlink ref="V349" r:id="rId884" location="!/43mustafa/status/1264650832391397377" xr:uid="{4D722647-9D13-4E9A-9653-143DCDF9E31C}"/>
    <hyperlink ref="V350" r:id="rId885" location="!/ozgurdevecı/status/1264650832928296962" xr:uid="{ADE14C76-3321-4406-BA3C-E6857EF979FA}"/>
    <hyperlink ref="V351" r:id="rId886" location="!/gsen_kadir/status/1264650832999563264" xr:uid="{392FBA23-E735-47FB-8C1D-4347CA8C2AF3}"/>
    <hyperlink ref="V352" r:id="rId887" location="!/deenizdeemir35/status/1264650833020563457" xr:uid="{B3562C4D-53A3-43C1-B2C8-21EDA898DB30}"/>
    <hyperlink ref="V353" r:id="rId888" location="!/llsilaaozkanll/status/1264650833154715654" xr:uid="{8AF9AA3D-26E4-4398-80E1-BE9A67D57574}"/>
    <hyperlink ref="V354" r:id="rId889" location="!/ylcnsarikaya/status/1264650833351892992" xr:uid="{857CBE60-CE7E-4CA0-ABD8-DB63B9919913}"/>
    <hyperlink ref="V355" r:id="rId890" location="!/konusbesedareis/status/1264650833360236550" xr:uid="{F49266A3-91F7-48C5-B78E-7C740A0016EB}"/>
    <hyperlink ref="V356" r:id="rId891" location="!/ordinaryuskana1/status/1264650833733595137" xr:uid="{A749E467-2812-4CA1-89A8-2242E31E38B0}"/>
    <hyperlink ref="V357" r:id="rId892" location="!/meltemceli/status/1264650834094231554" xr:uid="{3195B42C-A865-4378-8277-D54205C92AC6}"/>
    <hyperlink ref="V358" r:id="rId893" location="!/nurtennurten17/status/1264650834161348608" xr:uid="{9D7D0974-7FDB-461C-8190-CD0584547739}"/>
    <hyperlink ref="V359" r:id="rId894" location="!/ıhalkal/status/1264650834228531201" xr:uid="{13B42CFF-8E2F-47E8-9635-CFC08BE1B300}"/>
    <hyperlink ref="V360" r:id="rId895" location="!/ammarya6/status/1264650834245226496" xr:uid="{39CD342E-D95A-4B14-991C-3A5190DCFDE0}"/>
    <hyperlink ref="V361" r:id="rId896" location="!/karaslanercan/status/1264650834408812544" xr:uid="{A9638824-DDDB-40C2-A89F-3FD076C13E13}"/>
    <hyperlink ref="V362" r:id="rId897" location="!/vedat_cbn/status/1264650834450808832" xr:uid="{4621CE64-F5D0-4480-BB55-BCE2949D6288}"/>
    <hyperlink ref="V363" r:id="rId898" location="!/kasim_kara_/status/1264650834937368577" xr:uid="{6CE3668D-5F53-4CB4-929B-27158E71A0A4}"/>
    <hyperlink ref="V364" r:id="rId899" location="!/ozgebmyfc/status/1264650835033763840" xr:uid="{A3F86FB6-BA92-4C38-839B-D32D69364D83}"/>
    <hyperlink ref="V365" r:id="rId900" location="!/volkany89550668/status/1264650835063078915" xr:uid="{A126998A-F870-4F86-BEDB-CE672508B47F}"/>
    <hyperlink ref="V366" r:id="rId901" location="!/niholmess/status/1264650835222560768" xr:uid="{2C004641-5355-4A5B-A41C-40DAE0D2EB05}"/>
    <hyperlink ref="V367" r:id="rId902" location="!/nusret_polat77/status/1264650835260252162" xr:uid="{E13FE53F-4D46-4925-B360-4DBF5CA59E56}"/>
    <hyperlink ref="V368" r:id="rId903" location="!/gulmirza/status/1264650835390279680" xr:uid="{8B61CFAB-5729-4126-B9B0-9E1C834E8F10}"/>
    <hyperlink ref="V369" r:id="rId904" location="!/glenerd95171052/status/1264650835675484160" xr:uid="{36F80302-1499-44D4-B916-9CE85AF53710}"/>
    <hyperlink ref="V370" r:id="rId905" location="!/emreerdem_dl/status/1264650836107501574" xr:uid="{112C3E0B-23BF-4F7F-A6FC-8693152886EE}"/>
    <hyperlink ref="V371" r:id="rId906" location="!/emreerdem_dl/status/1264650836107501574" xr:uid="{510BE504-4BA9-481B-A69A-4610F05EE991}"/>
    <hyperlink ref="V372" r:id="rId907" location="!/ceyddacan/status/1264650836111745025" xr:uid="{4419D212-6A3D-4C2D-9247-5DB7DE594011}"/>
    <hyperlink ref="V373" r:id="rId908" location="!/alagozmustafa/status/1264650836908691456" xr:uid="{621099BB-E341-4E6F-B8DD-1D921011AFB3}"/>
    <hyperlink ref="V374" r:id="rId909" location="!/arzum__sahin/status/1264650836933779458" xr:uid="{A49139D3-3855-453C-8792-0016654C79F9}"/>
    <hyperlink ref="V375" r:id="rId910" location="!/huseyingurler/status/1264650837118386177" xr:uid="{006FF25B-C8AD-438B-A52F-00A8FB0E3763}"/>
    <hyperlink ref="V376" r:id="rId911" location="!/sekoseko787878/status/1264650837344817154" xr:uid="{66B87501-0D5B-43BA-B3DF-55AAE24E28B9}"/>
    <hyperlink ref="V377" r:id="rId912" location="!/croworchestra/status/1264650837479096321" xr:uid="{CA8C6B03-1E22-4675-8AFE-89BA91310195}"/>
    <hyperlink ref="V378" r:id="rId913" location="!/onlyjustexo/status/1264650838292803586" xr:uid="{669EB5C2-7DCE-45CC-905E-839A0BD09938}"/>
    <hyperlink ref="V379" r:id="rId914" location="!/gokcesenturksep/status/1264650825575604224" xr:uid="{B6D18857-DDD1-47E5-8226-15B6BD6C469A}"/>
    <hyperlink ref="V380" r:id="rId915" location="!/gokcesenturksep/status/1264650838309507073" xr:uid="{CB8D323D-D8CA-4AB3-956B-4516B2F2FD24}"/>
    <hyperlink ref="V381" r:id="rId916" location="!/hayriituncc/status/1264650831065907202" xr:uid="{2F104BFE-935E-4FA9-9799-69D60643E58B}"/>
    <hyperlink ref="V382" r:id="rId917" location="!/hayriituncc/status/1264650838611505169" xr:uid="{EFB193C3-C4BD-4ABA-B9CF-16FFC964EFF5}"/>
    <hyperlink ref="V383" r:id="rId918" location="!/behcetsoltan/status/1264650838657638400" xr:uid="{242E6F94-6789-4267-802B-C86C0D6A6FB1}"/>
    <hyperlink ref="V384" r:id="rId919" location="!/denizelita1/status/1264650838804516866" xr:uid="{1CE01FE0-A728-4826-8C7C-A24DA7EADF9F}"/>
    <hyperlink ref="V385" r:id="rId920" location="!/denizelita1/status/1264650838804516866" xr:uid="{3922AB1B-5939-4069-9C6F-8EA88F894A9A}"/>
    <hyperlink ref="V386" r:id="rId921" location="!/ysnsfk73/status/1264650838917763072" xr:uid="{19C6A39D-A356-4332-AA8B-DCD1CDB053D2}"/>
    <hyperlink ref="V387" r:id="rId922" location="!/ysnsfk73/status/1264650838917763072" xr:uid="{C61B03A1-30F3-452D-A1D3-22EA7D5D4415}"/>
    <hyperlink ref="V388" r:id="rId923" location="!/ysnsfk73/status/1264650838917763072" xr:uid="{F5890AD8-B45A-4844-A6B2-9056AE8E2578}"/>
    <hyperlink ref="V389" r:id="rId924" location="!/ysnsfk73/status/1264650838917763072" xr:uid="{67245695-C710-41C3-A53A-FF0BA781AE3C}"/>
    <hyperlink ref="V390" r:id="rId925" location="!/ysnsfk73/status/1264650838917763072" xr:uid="{E8459558-34EC-4E83-A41B-F8B991262F76}"/>
    <hyperlink ref="V391" r:id="rId926" location="!/ysnsfk73/status/1264650838917763072" xr:uid="{E100BCB9-E4CC-4A01-8708-21D9E6918A49}"/>
    <hyperlink ref="V392" r:id="rId927" location="!/ysnsfk73/status/1264650838917763072" xr:uid="{97E5F571-BD14-4C96-865C-CCEB062D6E35}"/>
    <hyperlink ref="V393" r:id="rId928" location="!/ysnsfk73/status/1264650838917763072" xr:uid="{F1ADBD8A-6B62-48DE-9E12-EE73C7E0CBB1}"/>
    <hyperlink ref="V394" r:id="rId929" location="!/ysnsfk73/status/1264650838917763072" xr:uid="{1BE396C2-1869-4AA4-8324-FE108AD30E7A}"/>
    <hyperlink ref="V395" r:id="rId930" location="!/ysnsfk73/status/1264650838917763072" xr:uid="{7E2C50F0-C0D3-471C-B7AA-FB4BEF0685F9}"/>
    <hyperlink ref="V396" r:id="rId931" location="!/0mermuhtar/status/1264650839014211586" xr:uid="{27C67D04-7390-472E-AC13-C4AE16DCB2D7}"/>
    <hyperlink ref="V397" r:id="rId932" location="!/johnsnow4561/status/1264650839165001728" xr:uid="{527204DA-A68B-43C6-8242-6155B08C1384}"/>
    <hyperlink ref="V398" r:id="rId933" location="!/xxcancann/status/1264650839223947273" xr:uid="{ABC64109-C273-431E-ADB6-FD624A08C0DC}"/>
    <hyperlink ref="V399" r:id="rId934" location="!/xxcancann/status/1264650839223947273" xr:uid="{4D60A27A-92CB-4A0F-929C-DDE53724BD96}"/>
    <hyperlink ref="V400" r:id="rId935" location="!/xxcancann/status/1264650839223947273" xr:uid="{238E4E35-74A7-4ACC-B45D-930BBBB293C4}"/>
    <hyperlink ref="V401" r:id="rId936" location="!/musadagx/status/1264650839538491400" xr:uid="{19ACF691-1F15-4C19-B677-333951848A68}"/>
    <hyperlink ref="V402" r:id="rId937" location="!/enderzemnos/status/1264650839722995713" xr:uid="{98E35517-CAE7-42F4-B54C-CC7A1D2E6E5B}"/>
    <hyperlink ref="V403" r:id="rId938" location="!/enderzemnos/status/1264650839722995713" xr:uid="{E79B504D-B099-4711-BDEA-C1FDA161CDFF}"/>
    <hyperlink ref="V404" r:id="rId939" location="!/someoneofcat/status/1264650839798538242" xr:uid="{01E26ED3-079E-48FA-8866-DA38E99E51F9}"/>
    <hyperlink ref="V405" r:id="rId940" location="!/avokadonisaa/status/1264650840117260295" xr:uid="{80565D8F-807D-42D6-BAA0-6752EB88F930}"/>
    <hyperlink ref="V406" r:id="rId941" location="!/efulx10/status/1264650840134029319" xr:uid="{48C675D0-9FDA-46C7-B315-0CF58CDE1084}"/>
    <hyperlink ref="V407" r:id="rId942" location="!/sosyalistgen13/status/1264650840243126273" xr:uid="{4B5D3221-AFD4-44A6-A613-622F41D52A5F}"/>
    <hyperlink ref="V408" r:id="rId943" location="!/saziyeaksoy66/status/1264650840704507908" xr:uid="{D2A6E503-0C59-4F71-92F1-28725C97D6F1}"/>
    <hyperlink ref="V409" r:id="rId944" location="!/akyurekmus/status/1264650841102974977" xr:uid="{5061134C-8123-48C9-87FB-257CB72C7109}"/>
    <hyperlink ref="V410" r:id="rId945" location="!/barannakkuss/status/1264650841161715713" xr:uid="{CDD0F658-B203-4D32-8A4B-14CA9E2AA9B5}"/>
    <hyperlink ref="V411" r:id="rId946" location="!/comandentem/status/1264650841178472449" xr:uid="{64CF8D02-2ABD-4AAB-ACBF-1E2C91EB84E5}"/>
    <hyperlink ref="V412" r:id="rId947" location="!/ayseyilmzzz/status/1264650841224511489" xr:uid="{6DF326D4-B09B-4828-9547-BD33DFF53D1B}"/>
    <hyperlink ref="V413" r:id="rId948" location="!/greyseasx/status/1264650841253969922" xr:uid="{E9861593-A2E8-429F-BD15-71C1A83EBE4C}"/>
    <hyperlink ref="V414" r:id="rId949" location="!/burakgurhan21/status/1264650841379803136" xr:uid="{0644F12B-E468-451F-A3C1-AC8374626883}"/>
    <hyperlink ref="V415" r:id="rId950" location="!/mavikadardedi/status/1264650841442660354" xr:uid="{9A299DFA-B87D-4117-8721-40D952E7B421}"/>
    <hyperlink ref="V416" r:id="rId951" location="!/arserdem19/status/1264650841660809218" xr:uid="{87F34E53-1E43-4D86-A7CD-C0FBD9D07087}"/>
    <hyperlink ref="V417" r:id="rId952" location="!/enid32y/status/1264650841824342018" xr:uid="{8705A228-0E3A-4A5F-A030-8D3CAAFD8979}"/>
    <hyperlink ref="V418" r:id="rId953" location="!/halimekaradagg/status/1264650842180849671" xr:uid="{1F0A4140-A91B-4503-BD84-3784893FB4D5}"/>
    <hyperlink ref="V419" r:id="rId954" location="!/hmeyra97862772/status/1264650842470256643" xr:uid="{8E690B2A-5ADA-42A0-A320-46F9768E076A}"/>
    <hyperlink ref="V420" r:id="rId955" location="!/cizgi66/status/1264650842671656961" xr:uid="{E14C7FE3-D39F-4217-8F0D-405136D14325}"/>
    <hyperlink ref="V421" r:id="rId956" location="!/cizgi66/status/1264650842671656961" xr:uid="{0F1565B3-740E-41F1-A63D-00B4411AC3EA}"/>
    <hyperlink ref="V422" r:id="rId957" location="!/han_tugcu/status/1264650843321765888" xr:uid="{14B2D2B5-0783-4B5D-BF73-9F33E5E78FE1}"/>
    <hyperlink ref="V423" r:id="rId958" location="!/thisiseti/status/1264650843405590538" xr:uid="{A509D49A-AD10-459F-94F3-40ED8F2709AC}"/>
    <hyperlink ref="V424" r:id="rId959" location="!/fatmragp/status/1264650843514691589" xr:uid="{28228211-C032-41F8-A180-8ED96D5B645D}"/>
    <hyperlink ref="V425" r:id="rId960" location="!/canimadoydum/status/1264650843653103617" xr:uid="{B1B74C72-CA34-4BEB-85A1-6319A56A5C10}"/>
    <hyperlink ref="V426" r:id="rId961" location="!/meryemogludegil/status/1264650843770564609" xr:uid="{AE3517A4-5B6F-4DA0-9279-67D0BD7AAA5C}"/>
    <hyperlink ref="V427" r:id="rId962" location="!/bluemen_/status/1264650843774730241" xr:uid="{C7273D2F-7B84-461E-95DF-B23C53706B91}"/>
    <hyperlink ref="V428" r:id="rId963" location="!/burakyl78026152/status/1264650843808247809" xr:uid="{B1F7B8A4-2282-40E0-AFB8-8A6D53C4E08A}"/>
    <hyperlink ref="V429" r:id="rId964" location="!/cismet54/status/1264650844047323137" xr:uid="{71ABB4A8-94B5-4CBC-BB58-B01E21FC4085}"/>
    <hyperlink ref="V430" r:id="rId965" location="!/ramazan81302610/status/1264650844202577926" xr:uid="{04D6C82B-A769-41F3-A195-7A52D1F53EFA}"/>
    <hyperlink ref="V431" r:id="rId966" location="!/cemile14485493/status/1264650844206587904" xr:uid="{872F181F-083E-4C99-8E56-B8592FF88B87}"/>
    <hyperlink ref="V432" r:id="rId967" location="!/cemalcanttx/status/1264650844449972243" xr:uid="{DD3EC3C3-DC44-4961-B4D0-FA91450D0B2C}"/>
    <hyperlink ref="V433" r:id="rId968" location="!/efedermanli/status/1264650845100048389" xr:uid="{4CE88AAC-B82C-437E-9F39-406BABA9678D}"/>
    <hyperlink ref="V434" r:id="rId969" location="!/anarchytrk/status/1264650845284634627" xr:uid="{24579001-AA4A-4576-8608-4BE55E255218}"/>
    <hyperlink ref="V435" r:id="rId970" location="!/elifelifelif481/status/1264650845288890368" xr:uid="{1BC76C90-067B-4E0B-9F03-1CFE793B5891}"/>
    <hyperlink ref="V436" r:id="rId971" location="!/otisyek/status/1264650845326651393" xr:uid="{C4714D73-57E6-494A-9BC4-07639363439A}"/>
    <hyperlink ref="V437" r:id="rId972" location="!/otisyek/status/1264650845326651393" xr:uid="{2D9BB4BC-F115-4AE2-B5EC-E93E84CFFD66}"/>
    <hyperlink ref="V438" r:id="rId973" location="!/borgesyen/status/1264650845590892546" xr:uid="{BF385B3F-7B4F-4951-BC8F-F10111646F5F}"/>
    <hyperlink ref="V439" r:id="rId974" location="!/karagulrefika/status/1264650845720805377" xr:uid="{CE02CEC6-FD09-420E-A892-12B0025842D4}"/>
    <hyperlink ref="V440" r:id="rId975" location="!/chechen346/status/1264650846115151879" xr:uid="{703AB950-33C7-4EEC-9C7F-AEB2565993F6}"/>
    <hyperlink ref="V441" r:id="rId976" location="!/chechen346/status/1264650846115151879" xr:uid="{91998A89-0571-4B8F-AA8D-93CE30091C4B}"/>
    <hyperlink ref="V442" r:id="rId977" location="!/chechen346/status/1264650846115151879" xr:uid="{8BC6B30B-C51B-4464-9403-7A8BD2AF341A}"/>
    <hyperlink ref="V443" r:id="rId978" location="!/chechen346/status/1264650846115151879" xr:uid="{FC2D30FF-D489-4FA3-B4B0-9263578E6142}"/>
    <hyperlink ref="V444" r:id="rId979" location="!/bisengaydinn/status/1264650846400282624" xr:uid="{F64D617A-A32D-44C3-99AE-FF49D5AF50EF}"/>
    <hyperlink ref="V445" r:id="rId980" location="!/seref21884357/status/1264650804637638656" xr:uid="{5BEB36CB-D762-4019-B6F1-47E9A69807AC}"/>
    <hyperlink ref="V446" r:id="rId981" location="!/seref21884357/status/1264650846765228035" xr:uid="{43ABA3B0-0B18-40B0-9390-363572EAF949}"/>
    <hyperlink ref="V447" r:id="rId982" location="!/leventkarahan21/status/1264650846857572359" xr:uid="{00DF032C-80A6-474B-B13B-EF4765C560F7}"/>
    <hyperlink ref="V448" r:id="rId983" location="!/burhancakrak_/status/1264650847155376130" xr:uid="{B645E1C0-737B-4FC6-8631-E031F6CFC3ED}"/>
    <hyperlink ref="V449" r:id="rId984" location="!/antetokounmpoxd/status/1264650847553826820" xr:uid="{C8F10F6D-1855-4273-9B70-B4D8297AC288}"/>
    <hyperlink ref="V450" r:id="rId985" location="!/avukatramazant/status/1264650847721570306" xr:uid="{BACAF2EF-21C0-427B-9D44-B62ECCEF35C3}"/>
    <hyperlink ref="V451" r:id="rId986" location="!/sulayh0/status/1264650847792832513" xr:uid="{BAFA8C3F-661D-4852-8EE3-8B8294CB8823}"/>
    <hyperlink ref="V452" r:id="rId987" location="!/sulayh0/status/1264650847792832513" xr:uid="{1ACB66D2-5DB6-4E3B-8C04-24C19CB37274}"/>
    <hyperlink ref="V453" r:id="rId988" location="!/yaylayasmin/status/1264650847876677638" xr:uid="{0D34B28C-E050-445E-904E-CFAD1CA5DD40}"/>
    <hyperlink ref="V454" r:id="rId989" location="!/zelale1269/status/1264650848199684097" xr:uid="{A3EB8BB7-DA4A-463B-99F1-0C924A239903}"/>
    <hyperlink ref="V455" r:id="rId990" location="!/nurdooo/status/1264650848199684098" xr:uid="{92568B36-53F7-4774-ADF6-B7B305CB2F61}"/>
    <hyperlink ref="V456" r:id="rId991" location="!/reb_earl/status/1264650848233275394" xr:uid="{9D42D90A-9B17-49BE-9958-4C6987E96519}"/>
    <hyperlink ref="V457" r:id="rId992" location="!/hkahraman50/status/1264650848778571776" xr:uid="{D989394D-1ACA-4CBE-9DE4-2D5D45FC2850}"/>
    <hyperlink ref="V458" r:id="rId993" location="!/mesie20/status/1264650848799522818" xr:uid="{97AB9C2D-9380-4B37-9C7B-46A861874F26}"/>
    <hyperlink ref="V459" r:id="rId994" location="!/krtlys/status/1264650848849858569" xr:uid="{EA78EDE2-6D9E-40AA-9B54-DBCE9F164BC4}"/>
    <hyperlink ref="V460" r:id="rId995" location="!/laydaaye2/status/1264650848875032577" xr:uid="{F8EEDF1D-5DF9-42B9-AE83-2FEC9546B584}"/>
    <hyperlink ref="V461" r:id="rId996" location="!/kerimcesur/status/1264650848883355648" xr:uid="{878855CB-C911-4527-88FB-48DB39D5BD9B}"/>
    <hyperlink ref="V462" r:id="rId997" location="!/gokhnboy/status/1264650848908566528" xr:uid="{B07BCAAB-A855-4D8A-ABEA-2EEB4147EEA5}"/>
    <hyperlink ref="V463" r:id="rId998" location="!/korayenvr1/status/1264650848958910464" xr:uid="{832494D9-359D-4A9D-89BB-295DA2BA7CF0}"/>
    <hyperlink ref="V464" r:id="rId999" location="!/aliparlak36/status/1264650849109893126" xr:uid="{CFED381C-F79A-4A92-8AD0-03E23D2F1DE6}"/>
    <hyperlink ref="V465" r:id="rId1000" location="!/hulyaaaaaaca/status/1264650810413195273" xr:uid="{54170361-C177-4711-97D3-98F8F35F56FA}"/>
    <hyperlink ref="V466" r:id="rId1001" location="!/hulyaaaaaaca/status/1264650849118310401" xr:uid="{36F7C6AE-AD25-48DB-9F34-9F20E3660ADF}"/>
    <hyperlink ref="V467" r:id="rId1002" location="!/missturan__/status/1264650849286062082" xr:uid="{A0227F15-61D4-411B-BCE6-F554D0CD0F4E}"/>
    <hyperlink ref="V468" r:id="rId1003" location="!/enes30253036/status/1264650849332203520" xr:uid="{82132D3C-119A-47D7-AFD4-5D8380637003}"/>
    <hyperlink ref="V469" r:id="rId1004" location="!/bmy_esra/status/1264650849378283520" xr:uid="{699F7D43-0ECF-46E5-BDC3-CB0BBA5C32AA}"/>
    <hyperlink ref="V470" r:id="rId1005" location="!/sinaner64058261/status/1264650849453772800" xr:uid="{1B9F06F3-2A8F-47B1-9129-4D539EAAC091}"/>
    <hyperlink ref="V471" r:id="rId1006" location="!/sinaner64058261/status/1264650849453772800" xr:uid="{F7620FA8-CAAA-4640-BECC-50D2FBC7C892}"/>
    <hyperlink ref="V472" r:id="rId1007" location="!/sinaner64058261/status/1264650849453772800" xr:uid="{640B70D9-FB45-4289-A220-D40391D07EAF}"/>
    <hyperlink ref="V473" r:id="rId1008" location="!/heybesinden/status/1264650849470554112" xr:uid="{C474D917-C2E1-4463-AA2B-6BC02E76C43C}"/>
    <hyperlink ref="V474" r:id="rId1009" location="!/kemalcnkrbs/status/1264650849642590214" xr:uid="{C2CAABE9-BC6E-4D70-99DD-CEE7B5E7BD12}"/>
    <hyperlink ref="V475" r:id="rId1010" location="!/kemalcnkrbs/status/1264650849642590214" xr:uid="{571AF060-6C03-45D3-87B0-7529A39EBC8C}"/>
    <hyperlink ref="V476" r:id="rId1011" location="!/karnofobi/status/1264650850544357377" xr:uid="{63EE426C-3C87-447E-AE49-ECDF9195253C}"/>
    <hyperlink ref="V477" r:id="rId1012" location="!/1malcolmx1/status/1264650850556940288" xr:uid="{6803A3AD-D541-493A-8CBD-61A3236A3DF9}"/>
    <hyperlink ref="V478" r:id="rId1013" location="!/hhayatoff/status/1264650850808578048" xr:uid="{56F36B16-F0E0-4173-9A21-B2C4C2F86E4A}"/>
    <hyperlink ref="V479" r:id="rId1014" location="!/kmese51/status/1264650850988953602" xr:uid="{088E0D6D-2CCB-4B35-94F1-F7F347B6D982}"/>
    <hyperlink ref="V480" r:id="rId1015" location="!/mehmetavcilars1/status/1264650851026718721" xr:uid="{4D56C60B-B8D0-4958-AE98-CF8617FEB85E}"/>
    <hyperlink ref="V481" r:id="rId1016" location="!/serdargundogdu_/status/1264650851047682049" xr:uid="{6A51ED7C-2F01-41FC-A27D-9506E063369C}"/>
    <hyperlink ref="V482" r:id="rId1017" location="!/fazilet00762979/status/1264650851383152643" xr:uid="{22E393CB-636A-481E-9CBD-65EDBA0E1F7D}"/>
    <hyperlink ref="V483" r:id="rId1018" location="!/kubrahiraa/status/1264650851471237121" xr:uid="{8977A3E5-071D-4896-BC11-B441F2261810}"/>
    <hyperlink ref="V484" r:id="rId1019" location="!/arener6/status/1264650851668328448" xr:uid="{2901FD8F-5903-4E95-A858-EDBD75F79374}"/>
    <hyperlink ref="V485" r:id="rId1020" location="!/ahmt_hk/status/1264650851961856000" xr:uid="{249B1250-E28A-4C40-9EB7-17B6E9FF44AD}"/>
    <hyperlink ref="V486" r:id="rId1021" location="!/nazcelik2338/status/1264650851987177479" xr:uid="{10AE1741-D23F-4CA1-AEAC-A9F3D0636126}"/>
    <hyperlink ref="V487" r:id="rId1022" location="!/sarlinur/status/1264650852041662464" xr:uid="{39B2018D-0572-4EBD-945C-6AAA52A8FF27}"/>
    <hyperlink ref="V488" r:id="rId1023" location="!/erdosevim/status/1264650852284989440" xr:uid="{A0D544E5-4881-48AA-B9F9-2508F437072B}"/>
    <hyperlink ref="V489" r:id="rId1024" location="!/hafizey33633183/status/1264650852377247746" xr:uid="{42F67AD7-E061-4AAF-A704-BC68C552869F}"/>
    <hyperlink ref="V490" r:id="rId1025" location="!/tokyo09029/status/1264650852427608064" xr:uid="{209A4687-817D-433E-9D05-275E376CEE8F}"/>
    <hyperlink ref="V491" r:id="rId1026" location="!/leydi__33/status/1264650852872192001" xr:uid="{2B328CED-D580-4038-AD58-957211F916BD}"/>
    <hyperlink ref="V492" r:id="rId1027" location="!/dilayhanim_/status/1264650852884779008" xr:uid="{981373BA-555E-41E6-939D-461FA3A2CAE3}"/>
    <hyperlink ref="V493" r:id="rId1028" location="!/d0kyeomıe/status/1264650853417443328" xr:uid="{C2F82506-6326-47E9-A13F-4E5F652F3DB6}"/>
    <hyperlink ref="V494" r:id="rId1029" location="!/kadimakbas/status/1264650853476192256" xr:uid="{2F596430-382C-4E9F-9435-3E15D4BAA629}"/>
    <hyperlink ref="V495" r:id="rId1030" location="!/hesapsormak/status/1264650853513932805" xr:uid="{E4F178BA-3D74-44A9-B288-2E574A107E32}"/>
    <hyperlink ref="V496" r:id="rId1031" location="!/trendcizgisi/status/1264650853732044800" xr:uid="{D7E1DFC6-69BF-442D-BF6D-595A88A4A542}"/>
    <hyperlink ref="V497" r:id="rId1032" location="!/sdkican/status/1264650828943699968" xr:uid="{0CA86CD6-4BF9-4B13-85A4-4530B4E6C196}"/>
    <hyperlink ref="V498" r:id="rId1033" location="!/sdkican/status/1264650853903990787" xr:uid="{4FA6C54B-834B-477A-BFC5-83FCB29B0203}"/>
    <hyperlink ref="V499" r:id="rId1034" location="!/zararays/status/1264650854033956865" xr:uid="{05019F1C-3848-4869-850B-B56AB7C0C0B6}"/>
    <hyperlink ref="V500" r:id="rId1035" location="!/mehmett_doruk/status/1264650854239481857" xr:uid="{5CB58FB0-2CC8-438E-8C6E-F9E02ECDAFC5}"/>
    <hyperlink ref="V501" r:id="rId1036" location="!/sayestweet/status/1264650854470205441" xr:uid="{6A5C1AB8-CD8B-4768-B0A0-C76A405119E1}"/>
    <hyperlink ref="V502" r:id="rId1037" location="!/yedi34415706/status/1264650804205629442" xr:uid="{BA0676E8-327E-4A92-B2DC-54B73C05D382}"/>
    <hyperlink ref="V503" r:id="rId1038" location="!/yedi34415706/status/1264650804205629442" xr:uid="{59A15471-9638-4310-8A24-BB34566238F9}"/>
    <hyperlink ref="V504" r:id="rId1039" location="!/yedi34415706/status/1264650854575026176" xr:uid="{722E5020-1945-47CB-BB27-EC8C03AA7657}"/>
    <hyperlink ref="V505" r:id="rId1040" location="!/yedi34415706/status/1264650854575026176" xr:uid="{BAD712DE-8D4F-4DF4-9AE3-5AC17B0B9EF4}"/>
    <hyperlink ref="V506" r:id="rId1041" location="!/yedi34415706/status/1264650854575026176" xr:uid="{450D03AE-6CFC-4B7F-B22C-6834A192C4E3}"/>
    <hyperlink ref="V507" r:id="rId1042" location="!/mehmet_kalaylii/status/1264650854721871873" xr:uid="{709D6866-625A-4124-811B-D634C1862644}"/>
    <hyperlink ref="V508" r:id="rId1043" location="!/fb5061/status/1264650854805712896" xr:uid="{963F7B8C-C597-49E1-BCC9-4AB5D6FEA9B5}"/>
    <hyperlink ref="V509" r:id="rId1044" location="!/huzurlubirey/status/1264650827832180738" xr:uid="{05746989-3FE2-4B0E-B90C-06D4D5255482}"/>
    <hyperlink ref="V510" r:id="rId1045" location="!/huzurlubirey/status/1264650855430709253" xr:uid="{E56A65A4-8EF4-452E-97A0-6AB3D7168B42}"/>
    <hyperlink ref="V511" r:id="rId1046" location="!/edakayhan1/status/1264650855577419776" xr:uid="{98A22F4D-A32F-4526-B847-AEA20BCE6232}"/>
    <hyperlink ref="V512" r:id="rId1047" location="!/ciceklihavvanur/status/1264650855707541511" xr:uid="{A74BA517-3434-4FA7-BA64-0029B03C601C}"/>
    <hyperlink ref="V513" r:id="rId1048" location="!/bekirergal/status/1264650855732690946" xr:uid="{5D9F0381-2080-484F-87EB-B76AD97871ED}"/>
    <hyperlink ref="V514" r:id="rId1049" location="!/mehmet08654380/status/1264650855753617410" xr:uid="{02EF5B3E-E584-4E3D-B043-DC2BD5C20C02}"/>
    <hyperlink ref="V515" r:id="rId1050" location="!/cem190712/status/1264650855820689413" xr:uid="{DE6F373C-C60A-45F4-B0AA-D7944B91E511}"/>
    <hyperlink ref="V516" r:id="rId1051" location="!/yfglb/status/1264650855820808192" xr:uid="{F80318F6-5BC2-4550-829D-C83D917B1240}"/>
    <hyperlink ref="V517" r:id="rId1052" location="!/arya_lavinia/status/1264650856059875328" xr:uid="{857712F5-8B79-4B9B-99DF-1CC64678847F}"/>
    <hyperlink ref="V518" r:id="rId1053" location="!/srknacr/status/1264650856101748738" xr:uid="{26738406-6459-43C6-A775-9C8B755EFB55}"/>
    <hyperlink ref="V519" r:id="rId1054" location="!/sedtnaa/status/1264650856781303808" xr:uid="{6C20C67B-E26B-4733-9657-117A491B029B}"/>
    <hyperlink ref="V520" r:id="rId1055" location="!/cccaxxc/status/1264650857024536579" xr:uid="{53D75930-9C26-4C21-905D-0D752D030C58}"/>
    <hyperlink ref="V521" r:id="rId1056" location="!/ekinayann/status/1264650857154580483" xr:uid="{E6492D66-E50B-45D3-BC29-6717716D07C9}"/>
    <hyperlink ref="V522" r:id="rId1057" location="!/sampiyon_yagci/status/1264650846824017920" xr:uid="{E3DAB99A-8D54-4FE6-8955-78D2BB8A0A4C}"/>
    <hyperlink ref="V523" r:id="rId1058" location="!/sampiyon_yagci/status/1264650846824017920" xr:uid="{842841DE-5D55-4307-B4B5-E865546F96FC}"/>
    <hyperlink ref="V524" r:id="rId1059" location="!/sampiyon_yagci/status/1264650857288806401" xr:uid="{E70D20BD-21EF-4CDE-9614-4AE5C9CDA7AD}"/>
    <hyperlink ref="V525" r:id="rId1060" location="!/sampiyon_yagci/status/1264650857288806401" xr:uid="{750459EC-DD75-4BCC-AC7B-21C137D698FB}"/>
    <hyperlink ref="V526" r:id="rId1061" location="!/newalagoza1/status/1264650827442069504" xr:uid="{BECFF76F-FD3C-4797-94DF-BB7066ABCA43}"/>
    <hyperlink ref="V527" r:id="rId1062" location="!/newalagoza1/status/1264650857435598850" xr:uid="{86AC389A-2793-41A8-841E-902178860C17}"/>
    <hyperlink ref="V528" r:id="rId1063" location="!/emin_islek/status/1264650857452392464" xr:uid="{A67C9C6D-A3BC-4CFF-AE1F-DF4C2D464887}"/>
    <hyperlink ref="V529" r:id="rId1064" location="!/84_htc/status/1264650857519464449" xr:uid="{1FDBE8B7-F76A-43B3-89F6-173D5DD11811}"/>
    <hyperlink ref="V530" r:id="rId1065" location="!/oktaryusuf1956/status/1264650804755128321" xr:uid="{2D863E35-958C-4AD5-8B63-1BAF48130E2D}"/>
    <hyperlink ref="V531" r:id="rId1066" location="!/oktaryusuf1956/status/1264650821909839872" xr:uid="{66185E25-F26F-4C29-9074-5D707D8513E5}"/>
    <hyperlink ref="V532" r:id="rId1067" location="!/oktaryusuf1956/status/1264650857532076037" xr:uid="{B1FFE100-0F6E-4BCB-8EEC-48C87134B0EB}"/>
    <hyperlink ref="V533" r:id="rId1068" location="!/yaarerc24654037/status/1264650858320613376" xr:uid="{AF235C9B-665F-4DC4-955A-03E246677D85}"/>
    <hyperlink ref="V534" r:id="rId1069" location="!/yaarerc24654037/status/1264650858320613376" xr:uid="{3B750D08-6421-4D44-B716-362887120C59}"/>
    <hyperlink ref="V535" r:id="rId1070" location="!/ıbrahim98425869/status/1264650858471530497" xr:uid="{71598593-1E7E-48F6-B354-DACAE4066622}"/>
    <hyperlink ref="V536" r:id="rId1071" location="!/emrekandemir/status/1264650858639306758" xr:uid="{18495DFE-E800-4B6A-B455-78CAD72682AC}"/>
    <hyperlink ref="V537" r:id="rId1072" location="!/cemalozturk063/status/1264650859008405504" xr:uid="{9A9CD17B-242E-45C1-8CEA-C27546E6EE7D}"/>
    <hyperlink ref="V538" r:id="rId1073" location="!/cemalozturk063/status/1264650859008405504" xr:uid="{A59ADA33-806D-4583-8663-8D39CB136AAE}"/>
    <hyperlink ref="V539" r:id="rId1074" location="!/chiaroscur00/status/1264650859176173569" xr:uid="{F801D128-3579-4758-8A8A-DADADCBF0057}"/>
    <hyperlink ref="V540" r:id="rId1075" location="!/abdullaturan34/status/1264650859268497408" xr:uid="{FF0334FE-5FD8-49AE-97BF-B50174CB41E7}"/>
    <hyperlink ref="V541" r:id="rId1076" location="!/komuta_kuvvet/status/1264650859482398722" xr:uid="{DF6D2F3B-F4AA-4334-A04C-483EAF6E0216}"/>
    <hyperlink ref="V542" r:id="rId1077" location="!/perikizi_12/status/1264650859864039425" xr:uid="{FA88490C-CD6C-49FC-9E71-A53CF7B41EDD}"/>
    <hyperlink ref="V543" r:id="rId1078" location="!/perikizi_12/status/1264650859864039425" xr:uid="{5FC48066-8963-4821-86DD-EE73E41CE951}"/>
    <hyperlink ref="V544" r:id="rId1079" location="!/1humanistt/status/1264650859910180864" xr:uid="{BF075DA7-1947-429A-BFAD-588EDA95229E}"/>
    <hyperlink ref="V545" r:id="rId1080" location="!/karpuzliseker/status/1264650860082184192" xr:uid="{4D1E5272-089A-47BD-9159-552BD20765CD}"/>
    <hyperlink ref="V546" r:id="rId1081" location="!/berfinn_yslky/status/1264650860132474880" xr:uid="{F1CF4BD6-8E4E-41EF-AF35-D24A0BD53FEB}"/>
    <hyperlink ref="V547" r:id="rId1082" location="!/siirguncelim/status/1264650860136730625" xr:uid="{68BFE513-56A3-4876-B959-14833C4134C0}"/>
    <hyperlink ref="V548" r:id="rId1083" location="!/suonlines/status/1264650860145061890" xr:uid="{3983D84E-CEFA-440E-BDE8-4DCAC895DE6C}"/>
    <hyperlink ref="V549" r:id="rId1084" location="!/suonlines/status/1264650860145061890" xr:uid="{33790A63-F83E-4DEE-8EA4-2A0C13F88983}"/>
    <hyperlink ref="V550" r:id="rId1085" location="!/suonlines/status/1264650860145061890" xr:uid="{D4A4978E-80AC-460D-8D94-EF0F350C013A}"/>
    <hyperlink ref="V551" r:id="rId1086" location="!/sago_99/status/1264650860325490689" xr:uid="{3FB10F36-CF2C-4BE0-978F-53837AE80372}"/>
    <hyperlink ref="V552" r:id="rId1087" location="!/lachutelily/status/1264650860371550208" xr:uid="{FF6BE22B-AA14-485F-A21C-59C4BCC715CB}"/>
    <hyperlink ref="V553" r:id="rId1088" location="!/hlya69683358/status/1264650860409294850" xr:uid="{9B3F7D68-07EE-42C2-AE21-206297550B9F}"/>
    <hyperlink ref="V554" r:id="rId1089" location="!/cemcapuling/status/1264650860778356738" xr:uid="{D29A2B44-E612-46A7-A298-EE06B1954A90}"/>
    <hyperlink ref="V555" r:id="rId1090" location="!/cemcapuling/status/1264650802888691712" xr:uid="{481B63DC-6EA5-4BFC-A872-5B1C3F40D476}"/>
    <hyperlink ref="V556" r:id="rId1091" location="!/cemcapuling/status/1264650822689972224" xr:uid="{CC467B47-1000-45E0-8881-F8705F86781D}"/>
    <hyperlink ref="V557" r:id="rId1092" location="!/mecitvayisoglu/status/1264650860883214336" xr:uid="{8660ACB5-0682-4377-92A7-D96B273EF95A}"/>
    <hyperlink ref="V558" r:id="rId1093" location="!/mecitvayisoglu/status/1264650860883214336" xr:uid="{0CBEC8E0-1A73-476E-9E78-305FA552C2AE}"/>
    <hyperlink ref="V559" r:id="rId1094" location="!/mecitvayisoglu/status/1264650860883214336" xr:uid="{A716EFB8-A11C-497E-B50D-4ADD830BAA31}"/>
    <hyperlink ref="V560" r:id="rId1095" location="!/berkanciyizbaba/status/1264650860908470277" xr:uid="{17C72AB8-4C23-4523-9BD7-E8EEFB0B828F}"/>
    <hyperlink ref="V561" r:id="rId1096" location="!/ayyce66897249/status/1264650860963024899" xr:uid="{DB0F3F90-C4E3-46C3-80A5-EE50BC44E0DF}"/>
    <hyperlink ref="V562" r:id="rId1097" location="!/5834yaz/status/1264650861004894208" xr:uid="{66A3345B-C11B-4D45-BBFB-7FA880E19F13}"/>
    <hyperlink ref="V563" r:id="rId1098" location="!/5834yaz/status/1264650861004894208" xr:uid="{4C4E8158-1E4F-4A58-944F-B048EAC827D2}"/>
    <hyperlink ref="V564" r:id="rId1099" location="!/5834yaz/status/1264650861004894208" xr:uid="{EC408E25-43E2-47D3-B00B-1DBFEB42C3D5}"/>
    <hyperlink ref="V565" r:id="rId1100" location="!/5834yaz/status/1264650861004894208" xr:uid="{298378EA-E497-4025-BE9F-D3CD27425951}"/>
    <hyperlink ref="V566" r:id="rId1101" location="!/5834yaz/status/1264650861004894208" xr:uid="{C837421A-4153-4BCE-A5A8-CD0FCC675BC0}"/>
    <hyperlink ref="V567" r:id="rId1102" location="!/5834yaz/status/1264650861004894208" xr:uid="{41E19BE9-D6B2-4B48-94D0-E46F9CBE0707}"/>
    <hyperlink ref="V568" r:id="rId1103" location="!/5834yaz/status/1264650861004894208" xr:uid="{D7C350AC-877D-4CE4-8E98-3834E2A1FE34}"/>
    <hyperlink ref="V569" r:id="rId1104" location="!/5834yaz/status/1264650861004894208" xr:uid="{6190D401-EEA4-4039-AF78-42FD4281DED1}"/>
    <hyperlink ref="V570" r:id="rId1105" location="!/leyllalll/status/1264650861038493696" xr:uid="{6B952512-A9F7-4F44-991B-62FECB6475CE}"/>
    <hyperlink ref="V571" r:id="rId1106" location="!/my_man_25/status/1264650861361483776" xr:uid="{F2FFABD5-24A1-49FF-AF64-A9CB6C00BE13}"/>
    <hyperlink ref="V572" r:id="rId1107" location="!/burnkubilay/status/1264650861441175552" xr:uid="{D662264D-D85F-457F-9B76-F38BE9C8BEEA}"/>
    <hyperlink ref="V573" r:id="rId1108" location="!/sevimamaz6/status/1264650861508263942" xr:uid="{E722D7C6-9322-4882-9446-D3A520ECF6B5}"/>
    <hyperlink ref="V574" r:id="rId1109" location="!/lalegul_57/status/1264650861629841414" xr:uid="{BE40CDE2-AADA-4CFF-9586-B2576AF69E26}"/>
    <hyperlink ref="V575" r:id="rId1110" location="!/furkan_arat49/status/1264650861818585088" xr:uid="{94F62A75-959E-4ACA-A14A-8709FDCE6B5F}"/>
    <hyperlink ref="V576" r:id="rId1111" location="!/lvt90677852/status/1264650862032572417" xr:uid="{2AC085FD-B64B-4764-8973-B2F134DA35C3}"/>
    <hyperlink ref="V577" r:id="rId1112" location="!/lvt90677852/status/1264650862032572417" xr:uid="{569F4BFC-611A-44E6-B527-587232ED58E2}"/>
    <hyperlink ref="V578" r:id="rId1113" location="!/worldofface/status/1264650862288347139" xr:uid="{36B4B19C-295D-4FD5-B128-BB87B9C1D7B7}"/>
    <hyperlink ref="V579" r:id="rId1114" location="!/suzanblt0/status/1264650862288396288" xr:uid="{C720F49D-A3FF-4B56-B957-84E33873E999}"/>
    <hyperlink ref="V580" r:id="rId1115" location="!/strongpowerthnx/status/1264650862745583621" xr:uid="{07DBA56F-C430-48DB-B0E8-F6B0015014A8}"/>
    <hyperlink ref="V581" r:id="rId1116" location="!/akurfahalklaib/status/1264650838687039492" xr:uid="{D22B0769-4E4D-4888-BDD7-51EDBB5A9E96}"/>
    <hyperlink ref="V582" r:id="rId1117" location="!/akurfahalklaib/status/1264650862791663622" xr:uid="{CD077A96-5949-405E-98FA-06F31EDF8DCA}"/>
    <hyperlink ref="V583" r:id="rId1118" location="!/akurfahalklaib/status/1264650817522618369" xr:uid="{BBFFFABD-95B0-4844-ABF5-A489CF202097}"/>
    <hyperlink ref="V584" r:id="rId1119" location="!/akurfahalklaib/status/1264650845943103488" xr:uid="{6CF0354B-02E0-4065-BF3E-B697F5E6B019}"/>
    <hyperlink ref="V585" r:id="rId1120" location="!/akurfahalklaib/status/1264650853862039553" xr:uid="{D903B0D4-B795-4A4A-B40B-3D7448A3AFBE}"/>
    <hyperlink ref="V586" r:id="rId1121" location="!/akurfahalklaib/status/1264650853862039553" xr:uid="{89424E8A-CAD2-4493-891E-AF60B75E3855}"/>
    <hyperlink ref="V587" r:id="rId1122" location="!/selimtuncay14/status/1264650862963634176" xr:uid="{16E4F0C5-A129-42E1-AF62-58BD85A8B6D2}"/>
    <hyperlink ref="V588" r:id="rId1123" location="!/sameetaslann/status/1264650863009828867" xr:uid="{00B54F1B-EF9D-45E2-8FDD-D4274C6C9636}"/>
    <hyperlink ref="V589" r:id="rId1124" location="!/can581907/status/1264650863047573506" xr:uid="{6D01CF05-E090-4B81-8705-0ED575B9898A}"/>
    <hyperlink ref="V590" r:id="rId1125" location="!/can581907/status/1264650863047573506" xr:uid="{59481CBF-70FE-4E14-A31A-A530C250DF40}"/>
    <hyperlink ref="V591" r:id="rId1126" location="!/hulya_tryak/status/1264650863089537024" xr:uid="{8302A22B-EF90-4E27-BB3E-387B539C752E}"/>
    <hyperlink ref="V592" r:id="rId1127" location="!/mlmdhd/status/1264650863462830080" xr:uid="{1C5760AE-5F07-469D-B5CF-9527798C322B}"/>
    <hyperlink ref="V593" r:id="rId1128" location="!/lokman_1981/status/1264650863638982657" xr:uid="{8836ADB5-7483-427A-B59B-E20473470E5E}"/>
    <hyperlink ref="V594" r:id="rId1129" location="!/passsiflora/status/1264650863718674443" xr:uid="{A4FE9DC1-10D4-4698-A046-5B35ACDB2D76}"/>
    <hyperlink ref="V595" r:id="rId1130" location="!/sedanida77/status/1264650863945093120" xr:uid="{63879487-C1C4-4BD6-A611-A11C727D800F}"/>
    <hyperlink ref="V596" r:id="rId1131" location="!/efdelyadag/status/1264650864045756416" xr:uid="{B9AF2C50-B6DF-42A2-8A3D-EF3431C505AD}"/>
    <hyperlink ref="V597" r:id="rId1132" location="!/samsun_sever/status/1264650864234561537" xr:uid="{13C12892-6A01-4171-BC2E-E604F4A1A24A}"/>
    <hyperlink ref="V598" r:id="rId1133" location="!/zamazin98102652/status/1264650864272310278" xr:uid="{A33945A6-1D56-4415-A6B1-728E00F2C3C3}"/>
    <hyperlink ref="V599" r:id="rId1134" location="!/karabayahmet/status/1264650864515563521" xr:uid="{C414A214-6DBF-4E20-81D7-EE6F7B2C064B}"/>
    <hyperlink ref="V600" r:id="rId1135" location="!/coldedream/status/1264650864553312256" xr:uid="{F3B29E39-5506-4865-A6F8-93AE177771B2}"/>
    <hyperlink ref="V601" r:id="rId1136" location="!/tunademir46/status/1264650865111175170" xr:uid="{0E362184-6E2A-4B93-B899-3DABF43DDC7A}"/>
    <hyperlink ref="V602" r:id="rId1137" location="!/semihhofficial/status/1264650865576759296" xr:uid="{18FFD221-928E-47F4-AB59-87619DBC8848}"/>
    <hyperlink ref="V603" r:id="rId1138" location="!/ycceyda/status/1264650865618702336" xr:uid="{22B5A033-0A91-4607-9B76-498BEAB53AF5}"/>
    <hyperlink ref="V604" r:id="rId1139" location="!/caner0545808432/status/1264650865748688899" xr:uid="{2DCFC646-5E8A-4B62-AD11-A6AEBE9B7BD3}"/>
    <hyperlink ref="V605" r:id="rId1140" location="!/senilya03/status/1264650865773817857" xr:uid="{B8A6FB9A-7B5F-47B7-8AA2-B4A24A3712A9}"/>
    <hyperlink ref="V606" r:id="rId1141" location="!/rainandsea/status/1264650866050715648" xr:uid="{E6DE1DF0-3564-4BE7-89EE-0EE91778C467}"/>
    <hyperlink ref="V607" r:id="rId1142" location="!/denizisk/status/1264650866134573056" xr:uid="{3D0794A3-EC25-4D66-8E5A-45BEDAB5259D}"/>
    <hyperlink ref="V608" r:id="rId1143" location="!/67_oksuz/status/1264650866289790979" xr:uid="{16AF6A55-7D85-4AC6-B0F1-26E582F86B90}"/>
    <hyperlink ref="V609" r:id="rId1144" location="!/evrenkurban/status/1264650805145198594" xr:uid="{46723992-9B88-4ED2-B4F0-AE4D7F278ABE}"/>
    <hyperlink ref="V610" r:id="rId1145" location="!/evrenkurban/status/1264650813772881921" xr:uid="{60490307-362A-4B5D-A79F-166C1222DD25}"/>
    <hyperlink ref="V611" r:id="rId1146" location="!/evrenkurban/status/1264650830436843520" xr:uid="{92A5F060-3B61-4D34-BD9C-434946639864}"/>
    <hyperlink ref="V612" r:id="rId1147" location="!/evrenkurban/status/1264650843699249153" xr:uid="{64FE5665-AD02-43D2-95D8-C452C1821F1D}"/>
    <hyperlink ref="V613" r:id="rId1148" location="!/evrenkurban/status/1264650854642126855" xr:uid="{C1E7ACFC-1B15-4408-81DE-3DFC229E24DD}"/>
    <hyperlink ref="V614" r:id="rId1149" location="!/evrenkurban/status/1264650866319151106" xr:uid="{BC41C428-3616-4F5B-BB6B-D08D597B7365}"/>
    <hyperlink ref="V615" r:id="rId1150" location="!/sevinjvaliyeva/status/1264650866944081925" xr:uid="{63D14AB1-A7F0-4EEA-AF18-1DC560AB9281}"/>
    <hyperlink ref="V616" r:id="rId1151" location="!/ajjbiri/status/1264650867363504136" xr:uid="{9CE794FC-C372-4DA6-8790-CEC33933DD6B}"/>
    <hyperlink ref="V617" r:id="rId1152" location="!/yeim97742611/status/1264650867439013896" xr:uid="{4D5F17EB-F8D4-41EA-8CE3-FFD7958FFEEE}"/>
    <hyperlink ref="V618" r:id="rId1153" location="!/kanarya85608572/status/1264650867455770633" xr:uid="{8E809CB5-55A9-423F-BF6A-EB1394ED716F}"/>
    <hyperlink ref="V619" r:id="rId1154" location="!/elifbmy/status/1264650867996856320" xr:uid="{BD34C484-E80C-4C9C-BE4B-26D44CC22C13}"/>
    <hyperlink ref="V620" r:id="rId1155" location="!/bir_yolcuyum/status/1264650868227543042" xr:uid="{FFB51A1C-1797-4676-B98A-BEE6D01F58F6}"/>
    <hyperlink ref="V621" r:id="rId1156" location="!/yavuzhan1299/status/1264650868277772288" xr:uid="{85B997C5-A915-4441-B802-8A2D4D1C120A}"/>
    <hyperlink ref="V622" r:id="rId1157" location="!/bakocin/status/1264650868642787329" xr:uid="{097910F1-01F1-4D97-B2A8-13451D07AF44}"/>
    <hyperlink ref="V623" r:id="rId1158" location="!/vaffi4/status/1264650868772741120" xr:uid="{51A4E0B4-B1D2-4544-A60E-B309432A09F7}"/>
    <hyperlink ref="V624" r:id="rId1159" location="!/vaffi4/status/1264650868772741120" xr:uid="{19CD42DB-75F4-49B6-B550-C2703117C1CE}"/>
    <hyperlink ref="V625" r:id="rId1160" location="!/mustafaatik23/status/1264650868957249536" xr:uid="{9D797825-9C14-4737-B57D-3EFD5865ACB6}"/>
    <hyperlink ref="V626" r:id="rId1161" location="!/piktesn/status/1264650869296910337" xr:uid="{F3D41258-D08E-4E70-A056-DD507DA1A3EC}"/>
    <hyperlink ref="V627" r:id="rId1162" location="!/bendisde/status/1264650869372588034" xr:uid="{31933F0C-E843-4A3E-A95F-E687E7900ACC}"/>
    <hyperlink ref="V628" r:id="rId1163" location="!/erkanyl59098519/status/1264650869599059969" xr:uid="{754F2322-7688-412A-BD19-A56143FF5094}"/>
    <hyperlink ref="V629" r:id="rId1164" location="!/erkanyl59098519/status/1264650869599059969" xr:uid="{15E1C985-7FC1-4964-A6F6-78EF926C7150}"/>
    <hyperlink ref="V630" r:id="rId1165" location="!/erkanyl59098519/status/1264650869599059969" xr:uid="{7C72F699-3CBD-42D0-9B41-8A5C4C0F1523}"/>
    <hyperlink ref="V631" r:id="rId1166" location="!/erkanyl59098519/status/1264650869599059969" xr:uid="{AB3DDA7A-73E1-4EC6-82D5-A28B650DE5D3}"/>
    <hyperlink ref="V632" r:id="rId1167" location="!/pencenmehmet/status/1264650869687169034" xr:uid="{824A21E8-AAE9-478E-A0D0-D45115F97ABA}"/>
    <hyperlink ref="V633" r:id="rId1168" location="!/fatmagl86847677/status/1264650869708066816" xr:uid="{39CC0984-5C60-4971-B2E2-781A71BA4546}"/>
    <hyperlink ref="V634" r:id="rId1169" location="!/hoadsuan/status/1264650869791961088" xr:uid="{4E558DA9-5A06-4AB0-A8F7-1B3A3D27E8AB}"/>
    <hyperlink ref="V635" r:id="rId1170" location="!/his_24/status/1264650869859065871" xr:uid="{4EBCD840-B46F-4228-82B9-E50DBEB3BCA4}"/>
    <hyperlink ref="V636" r:id="rId1171" location="!/ozbekmusaa/status/1264650820995383296" xr:uid="{BB7EBE8D-6A8E-4059-BC50-5ED230245DA8}"/>
    <hyperlink ref="V637" r:id="rId1172" location="!/sbnc_/status/1264650870001733632" xr:uid="{7BC57A9D-D764-4F28-B979-026B341440F6}"/>
    <hyperlink ref="V638" r:id="rId1173" location="!/serenh0rıa/status/1264650870484013062" xr:uid="{8F7F8380-40F7-47EA-825E-AB69EF580FF7}"/>
    <hyperlink ref="V639" r:id="rId1174" location="!/zeynebeldag/status/1264650870735679489" xr:uid="{FFDB0BF7-5EC3-481D-93BF-A78D04DB6C8E}"/>
    <hyperlink ref="V640" r:id="rId1175" location="!/unalasumann/status/1264650870895054848" xr:uid="{43B026DC-397A-4D2F-BAF9-C4F3182E239D}"/>
    <hyperlink ref="V641" r:id="rId1176" location="!/redkit095/status/1264650857406017536" xr:uid="{CB8BAC96-A684-429E-9E77-1318E4165CE4}"/>
    <hyperlink ref="V642" r:id="rId1177" location="!/redkit095/status/1264650870945284096" xr:uid="{FDD784AA-9876-493B-89F6-224454E44938}"/>
    <hyperlink ref="V643" r:id="rId1178" location="!/vilainguignol/status/1264650871440359425" xr:uid="{9E85AFEE-4796-4D06-A921-320500358D8C}"/>
    <hyperlink ref="V644" r:id="rId1179" location="!/fethullahsen/status/1264650871457095684" xr:uid="{D4C396FC-4294-4000-A73E-A9A82F3FFBFC}"/>
    <hyperlink ref="V645" r:id="rId1180" location="!/fethullahsen/status/1264650871457095684" xr:uid="{8BE09E79-715B-4B42-AB38-003568B1F569}"/>
    <hyperlink ref="V646" r:id="rId1181" location="!/fethullahsen/status/1264650871457095684" xr:uid="{C2830809-9DE0-40C6-B4A9-6F1416167361}"/>
    <hyperlink ref="V647" r:id="rId1182" location="!/fethullahsen/status/1264650871457095684" xr:uid="{7613F458-3DDC-47D3-B2DC-B6FCED66EC90}"/>
    <hyperlink ref="V648" r:id="rId1183" location="!/m7arianaa/status/1264650871469740033" xr:uid="{00ABC46D-B469-44EA-A449-0A2FD5ADEB38}"/>
    <hyperlink ref="V649" r:id="rId1184" location="!/ylcsrk/status/1264650871595577355" xr:uid="{F69299A2-0994-4119-9170-90B239271E02}"/>
    <hyperlink ref="V650" r:id="rId1185" location="!/rxgularhuh/status/1264650871624929281" xr:uid="{500A7054-AA66-43A5-BC2D-679DF6CEFBA7}"/>
    <hyperlink ref="V651" r:id="rId1186" location="!/paradiserushing/status/1264650871641649152" xr:uid="{7166179E-A54A-4AB6-870F-BC9E7EF30DB2}"/>
    <hyperlink ref="V652" r:id="rId1187" location="!/husnadli/status/1264650872711249920" xr:uid="{F2FAEBE7-8E98-483B-B15C-7D06FF4F326D}"/>
    <hyperlink ref="V653" r:id="rId1188" location="!/astro_nyuyu/status/1264650872891543558" xr:uid="{C0AC8238-A139-4339-9D51-E03C4BDED984}"/>
    <hyperlink ref="V654" r:id="rId1189" location="!/bkrkhn31ozel/status/1264650873046806531" xr:uid="{F98A99D9-6ACB-45EC-B499-9FE0995AF2E3}"/>
    <hyperlink ref="V655" r:id="rId1190" location="!/petrolmedya/status/1264650873147449344" xr:uid="{7AFE9B3F-19B3-46C2-94FA-15E8845E8AFC}"/>
    <hyperlink ref="V656" r:id="rId1191" location="!/petrolmedya/status/1264650873147449344" xr:uid="{38C158F6-BE21-40D2-A59B-042AA80B738E}"/>
    <hyperlink ref="V657" r:id="rId1192" location="!/selcuksitil/status/1264650873545900032" xr:uid="{91757CE2-C12C-490A-93DD-C34287326E37}"/>
    <hyperlink ref="V658" r:id="rId1193" location="!/devrikbircumlee/status/1264650873654980609" xr:uid="{BA9200A8-9428-414A-80F7-B493D2218F0C}"/>
    <hyperlink ref="V659" r:id="rId1194" location="!/devrikbircumlee/status/1264650873654980609" xr:uid="{1A6671FE-CD0E-41CA-BC79-76F36993392E}"/>
    <hyperlink ref="V660" r:id="rId1195" location="!/devrikbircumlee/status/1264650873654980609" xr:uid="{15BA2C8B-744B-4659-A29D-86B8D27E1301}"/>
    <hyperlink ref="V661" r:id="rId1196" location="!/gamzeerli/status/1264650873738792961" xr:uid="{DAC819D7-9C85-42C0-96E6-AE75E77F1F2A}"/>
    <hyperlink ref="V662" r:id="rId1197" location="!/caferaki09/status/1264650874036633600" xr:uid="{1ADB7AE3-9B3D-4513-B34C-35EFE421AE44}"/>
    <hyperlink ref="V663" r:id="rId1198" location="!/rahimebozdoan1/status/1264650874166677505" xr:uid="{2EE35BE0-4DBD-4E7F-B5CC-BED13A55E21A}"/>
    <hyperlink ref="V664" r:id="rId1199" location="!/erhanuren/status/1264650874393157632" xr:uid="{DC26B277-1345-4683-A3ED-C101A162071D}"/>
    <hyperlink ref="V665" r:id="rId1200" location="!/homnkulus/status/1264650874737045504" xr:uid="{4FB10D6E-B472-4E0B-A439-FB5BB8F7F520}"/>
    <hyperlink ref="V666" r:id="rId1201" location="!/btterflyfatmnur/status/1264650874963582976" xr:uid="{E3FA2FEC-6F63-4347-8EA4-A0E9316F0B1A}"/>
    <hyperlink ref="V667" r:id="rId1202" location="!/zehraisik55/status/1264650875080933377" xr:uid="{4E13C1CE-40D2-4897-AC55-BC19C2C61C44}"/>
    <hyperlink ref="V668" r:id="rId1203" location="!/arsimnia/status/1264650875089367040" xr:uid="{CA855C31-D159-4D35-B78A-8920F651786E}"/>
    <hyperlink ref="V669" r:id="rId1204" location="!/emellyslyrtt/status/1264650875756326917" xr:uid="{E7FD6E61-469F-41A2-A46E-491B7C73457E}"/>
    <hyperlink ref="V670" r:id="rId1205" location="!/ashpatra/status/1264650875890544652" xr:uid="{00F480CA-E8C7-48E6-89D0-457B330E614D}"/>
    <hyperlink ref="V671" r:id="rId1206" location="!/csekersiz/status/1264650875995410433" xr:uid="{D25E7BFD-890F-4610-AA8E-97E45682CACD}"/>
    <hyperlink ref="V672" r:id="rId1207" location="!/csekersiz/status/1264650875995410433" xr:uid="{B208BF58-458B-4A59-9239-950EA6419F37}"/>
    <hyperlink ref="V673" r:id="rId1208" location="!/csekersiz/status/1264650875995410433" xr:uid="{AE9E6880-56AE-4977-932C-01D20EFC5792}"/>
    <hyperlink ref="V674" r:id="rId1209" location="!/emirhanakgul67/status/1264650876066594816" xr:uid="{E81D629D-8D4E-44A5-98F1-8682B096976B}"/>
    <hyperlink ref="V675" r:id="rId1210" location="!/kelebekk2016/status/1264650876154675202" xr:uid="{4D8E172C-1EF4-43AC-B99E-D01B3586A26F}"/>
    <hyperlink ref="V676" r:id="rId1211" location="!/surviorfans/status/1264650876230270979" xr:uid="{76473E66-7ADE-4B67-AE5D-D1612BE65ED0}"/>
    <hyperlink ref="V677" r:id="rId1212" location="!/surviorfans/status/1264650876230270979" xr:uid="{1197FADE-5AC7-4099-A5BA-C78A6F71D176}"/>
    <hyperlink ref="V678" r:id="rId1213" location="!/phoebeb24859260/status/1264650876670672896" xr:uid="{F5E9C8D0-DA83-46CC-85A2-682727DECD35}"/>
    <hyperlink ref="V679" r:id="rId1214" location="!/germensansolye/status/1264650876700053505" xr:uid="{AA3D268E-8334-4D7A-97DD-A2DFB7F04AA9}"/>
    <hyperlink ref="V680" r:id="rId1215" location="!/bulentferhat555/status/1264650876720951296" xr:uid="{1D2A1AD2-1DB5-442A-8EE0-730F4B472B32}"/>
    <hyperlink ref="V681" r:id="rId1216" location="!/wwnuurr/status/1264650876804894722" xr:uid="{EA1AF393-C2FA-46C6-AC24-E710FC7F9272}"/>
    <hyperlink ref="V682" r:id="rId1217" location="!/hateglitches/status/1264650876880289792" xr:uid="{008F6A32-0FCD-4E03-820E-966D380976AA}"/>
    <hyperlink ref="V683" r:id="rId1218" location="!/tolgagam/status/1264650876897185793" xr:uid="{FE1559F2-F96F-4384-8621-ADA93D29EB84}"/>
    <hyperlink ref="V684" r:id="rId1219" location="!/herdaim_1907/status/1264650876913946625" xr:uid="{98B1C244-5EEA-4240-AC4D-69CE1289275C}"/>
    <hyperlink ref="V685" r:id="rId1220" location="!/avciozgee/status/1264650877262082048" xr:uid="{D021F36F-DA16-4CEA-86E2-F60540444230}"/>
    <hyperlink ref="V686" r:id="rId1221" location="!/duru_beyazz/status/1264650877459140612" xr:uid="{B8232207-B9A6-47AB-B91D-267736481639}"/>
    <hyperlink ref="V687" r:id="rId1222" location="!/oymanlii/status/1264650877492658176" xr:uid="{F99922A8-B9FF-4DDC-B51A-350411056BB5}"/>
    <hyperlink ref="V688" r:id="rId1223" location="!/mislicom/status/1264650877958307848" xr:uid="{9661EE1F-5C5D-4FBD-A6F0-6CAED87B9997}"/>
    <hyperlink ref="V689" r:id="rId1224" location="!/knndmrr1/status/1264650878600044552" xr:uid="{9E3EA79A-F5AD-45EA-9313-AF4C240EAC41}"/>
    <hyperlink ref="V690" r:id="rId1225" location="!/kriptofati/status/1264650878755262472" xr:uid="{7B5CBF1E-7CED-4442-B8EF-584649C84D3F}"/>
    <hyperlink ref="V691" r:id="rId1226" location="!/b_ersooy/status/1264650878780399618" xr:uid="{2F611663-35C9-47D4-9103-720FBE0A9EEB}"/>
    <hyperlink ref="V692" r:id="rId1227" location="!/gocmuskediler/status/1264650878830743553" xr:uid="{CA0F4D89-15B6-44A0-8242-ECE175FE4FCA}"/>
    <hyperlink ref="V693" r:id="rId1228" location="!/ıbrahimelitok3/status/1264650878939774981" xr:uid="{68EB4247-331E-4766-ACC3-D12733BD6156}"/>
    <hyperlink ref="V694" r:id="rId1229" location="!/berkank43424692/status/1264650878990123008" xr:uid="{71621FD1-BFB4-4F51-AA3A-3877086125CF}"/>
    <hyperlink ref="V695" r:id="rId1230" location="!/berkank43424692/status/1264650878990123008" xr:uid="{796A85CE-1413-4371-9884-069E7C333230}"/>
    <hyperlink ref="V696" r:id="rId1231" location="!/eccoow/status/1264650879636058112" xr:uid="{6E6A255E-E781-4FC3-AF43-3580CD6E6922}"/>
    <hyperlink ref="V697" r:id="rId1232" location="!/niamhmuge/status/1264650879707348992" xr:uid="{4C2F972B-CD4E-4055-9C9B-06FEDAEB62CD}"/>
    <hyperlink ref="V698" r:id="rId1233" location="!/laizanoi/status/1264650879862480896" xr:uid="{5230A951-C353-4B31-B9ED-0C0132B71419}"/>
    <hyperlink ref="V699" r:id="rId1234" location="!/sadecesikeyim/status/1264650880135180298" xr:uid="{53225D0D-D14A-4336-8A68-E3195E8E7120}"/>
    <hyperlink ref="V700" r:id="rId1235" location="!/hazineyekta/status/1264650880374190082" xr:uid="{CEF91F95-EA61-4F6A-B801-7A282409E933}"/>
    <hyperlink ref="V701" r:id="rId1236" location="!/onurakilli6/status/1264650794344820738" xr:uid="{6507DCFD-D364-4726-9C8E-C1A89EFBC4B9}"/>
    <hyperlink ref="V702" r:id="rId1237" location="!/onurakilli6/status/1264650845511127041" xr:uid="{1F60A18D-137E-4E3F-BCB6-012E0268499A}"/>
    <hyperlink ref="V703" r:id="rId1238" location="!/onurakilli6/status/1264650880785231872" xr:uid="{D8E2F51A-8D7C-4172-B20F-4FE059C11C81}"/>
    <hyperlink ref="V704" r:id="rId1239" location="!/meehmeetoktaay/status/1264650881158582274" xr:uid="{E7393AA9-DD05-4EFC-B49B-370782402FA3}"/>
    <hyperlink ref="V705" r:id="rId1240" location="!/ysri3206944/status/1264650881234018304" xr:uid="{F70E4C28-B47E-444D-B192-BDEC9559ECF4}"/>
    <hyperlink ref="V706" r:id="rId1241" location="!/evrimin_sayfasi/status/1264650881313759232" xr:uid="{AE1CE144-C00C-46AE-A540-9FA02F755AB0}"/>
    <hyperlink ref="V707" r:id="rId1242" location="!/gelecekicinert7/status/1264650881347260428" xr:uid="{0644EFE4-EE66-4C67-998F-6766C9809BCA}"/>
    <hyperlink ref="V708" r:id="rId1243" location="!/berfim84555637/status/1264650882014220289" xr:uid="{C03409D9-77C2-4510-BE27-26D1A97D0671}"/>
    <hyperlink ref="V709" r:id="rId1244" location="!/pelinzs/status/1264650882177740800" xr:uid="{F1C37C8B-1130-4FC0-AD67-F07233D5D486}"/>
    <hyperlink ref="V710" r:id="rId1245" location="!/erhanplatinium/status/1264650882454630410" xr:uid="{721376D2-7137-4415-9677-63BDF05B1EDC}"/>
    <hyperlink ref="V711" r:id="rId1246" location="!/izakyol/status/1264650882605617157" xr:uid="{03A68313-5143-4665-81B7-DE7206CA2AB5}"/>
    <hyperlink ref="V712" r:id="rId1247" location="!/haltay73/status/1264650882714669061" xr:uid="{B4BEFE2C-123C-4154-8E14-B6AE953DE7CA}"/>
    <hyperlink ref="V713" r:id="rId1248" location="!/lucy4678/status/1264650882848866305" xr:uid="{6FE76888-0E5A-4F50-9281-A562F6146DA9}"/>
    <hyperlink ref="V714" r:id="rId1249" location="!/asosyalze/status/1264650883167662081" xr:uid="{49C684DF-C35B-4A96-A381-28F98182F197}"/>
    <hyperlink ref="V715" r:id="rId1250" location="!/zevalihayal/status/1264650883272519686" xr:uid="{95F1E392-F166-463E-9F60-839258298BD1}"/>
    <hyperlink ref="V716" r:id="rId1251" location="!/cavus_avbayii/status/1264650883297656842" xr:uid="{7585FC30-4F91-4A75-B9C6-0BB52FFB4AE1}"/>
    <hyperlink ref="V717" r:id="rId1252" location="!/ovguunur/status/1264650883310276609" xr:uid="{F7C5C1B4-CF29-4EC7-9768-DD1F9D82FE2C}"/>
    <hyperlink ref="V718" r:id="rId1253" location="!/_sedef_00/status/1264650883419299841" xr:uid="{B04E28C4-D1E1-4FBF-BA86-B5C12C7467E8}"/>
    <hyperlink ref="V719" r:id="rId1254" location="!/akampe50/status/1264650883448659970" xr:uid="{9242F3EE-21E1-4E81-A288-FCFE4B1E8D25}"/>
    <hyperlink ref="V720" r:id="rId1255" location="!/novruzali2/status/1264650883805085696" xr:uid="{CEC2ABEF-4281-40D1-A356-575D1FA016F1}"/>
    <hyperlink ref="V721" r:id="rId1256" location="!/49mahmud/status/1264650883834535941" xr:uid="{606AB6B8-14BE-4D24-A4AB-E4813AD929D3}"/>
    <hyperlink ref="V722" r:id="rId1257" location="!/egemencglar/status/1264650883851333633" xr:uid="{31F602CA-06F3-4D8A-97AB-463585C14888}"/>
    <hyperlink ref="V723" r:id="rId1258" location="!/ihsankayman/status/1264650884010651648" xr:uid="{CF30ABBC-D1F5-4167-94CF-D7D56A600B01}"/>
    <hyperlink ref="V724" r:id="rId1259" location="!/__prvn/status/1264650884090380289" xr:uid="{83B1D313-6913-4C23-8A4C-423837FB5863}"/>
    <hyperlink ref="V725" r:id="rId1260" location="!/cabiryagiz/status/1264650884262363141" xr:uid="{F3163FBF-4087-43B6-9683-C3AEA879569D}"/>
    <hyperlink ref="V726" r:id="rId1261" location="!/cgfuzuli/status/1264650884740456450" xr:uid="{A64280F1-967F-4D74-8754-0EDFA7B07E5A}"/>
    <hyperlink ref="V727" r:id="rId1262" location="!/prohgowll/status/1264650884807614465" xr:uid="{712CBCDC-F6BA-42C2-8441-9D91345B3A2E}"/>
    <hyperlink ref="V728" r:id="rId1263" location="!/mer76891304/status/1264650885097021447" xr:uid="{3895FCBD-B526-47A4-AE2F-A432E296C151}"/>
    <hyperlink ref="V729" r:id="rId1264" location="!/tskgeliyor/status/1264650885256404993" xr:uid="{31A7BE62-C36E-4BC2-9B6D-AAADA209355C}"/>
    <hyperlink ref="V730" r:id="rId1265" location="!/heveskacirann/status/1264650885545766912" xr:uid="{A0D09E8B-E8CF-4AD5-8A14-54B3CB46441C}"/>
    <hyperlink ref="V731" r:id="rId1266" location="!/smybmy/status/1264650886015574017" xr:uid="{0C144DE1-F06A-4292-8A61-8798CB6F7AE3}"/>
    <hyperlink ref="V732" r:id="rId1267" location="!/cozkan07/status/1264650886044942336" xr:uid="{719E6485-F363-47F0-8408-91A6FA95ED40}"/>
    <hyperlink ref="V733" r:id="rId1268" location="!/nihatlcn/status/1264650886065897474" xr:uid="{49A6B5D0-637B-499C-9072-8810C983FFA8}"/>
    <hyperlink ref="V734" r:id="rId1269" location="!/hseyinkarac1/status/1264650886086832131" xr:uid="{0839BD27-8ABC-4FB3-B57E-3C78D1F4A608}"/>
    <hyperlink ref="V735" r:id="rId1270" location="!/celilcagil/status/1264650886615359493" xr:uid="{98E19126-2163-4CD0-9225-189E84BE29F5}"/>
    <hyperlink ref="V736" r:id="rId1271" location="!/eliterkek13/status/1264650887005339649" xr:uid="{9C59F674-31ED-42DA-A224-DC9A0CFFF8A7}"/>
    <hyperlink ref="V737" r:id="rId1272" location="!/tovbekar_asi34/status/1264650887160639489" xr:uid="{5C3317AF-2189-4397-82FA-010C1787B422}"/>
    <hyperlink ref="V738" r:id="rId1273" location="!/tovbekar_asi34/status/1264650887160639489" xr:uid="{B62633AB-39C3-4538-B524-BAE66EAF101D}"/>
    <hyperlink ref="V739" r:id="rId1274" location="!/tovbekar_asi34/status/1264650887160639489" xr:uid="{D3131577-E00F-407F-95F5-7E684153C02D}"/>
    <hyperlink ref="V740" r:id="rId1275" location="!/tovbekar_asi34/status/1264650887160639489" xr:uid="{A352067B-8D52-455E-9728-C6AE11BD57EE}"/>
    <hyperlink ref="V741" r:id="rId1276" location="!/tovbekar_asi34/status/1264650887160639489" xr:uid="{B0D797D4-6E65-42C6-B870-3265B675AA20}"/>
    <hyperlink ref="V742" r:id="rId1277" location="!/tovbekar_asi34/status/1264650887160639489" xr:uid="{EF02C878-B195-4BB4-86DC-41B21770FF52}"/>
    <hyperlink ref="V743" r:id="rId1278" location="!/tovbekar_asi34/status/1264650887160639489" xr:uid="{E3D5A80A-8836-4842-B6CD-FAF1992FB057}"/>
    <hyperlink ref="V744" r:id="rId1279" location="!/tovbekar_asi34/status/1264650887160639489" xr:uid="{01F1A703-F571-47AE-86D6-097637715905}"/>
    <hyperlink ref="V745" r:id="rId1280" location="!/tovbekar_asi34/status/1264650887160639489" xr:uid="{A2CD6321-D977-4503-A2B7-DE07B6DC7A2F}"/>
    <hyperlink ref="V746" r:id="rId1281" location="!/tovbekar_asi34/status/1264650887160639489" xr:uid="{790DAAB1-73DB-438D-8265-C0952C2A4252}"/>
    <hyperlink ref="V747" r:id="rId1282" location="!/tovbekar_asi34/status/1264650887160639489" xr:uid="{549F548C-1BF0-4884-A381-3D56C90A1D2B}"/>
    <hyperlink ref="V748" r:id="rId1283" location="!/selim16942618/status/1264650887349354501" xr:uid="{236E4DE8-5BD4-4182-AFB7-55E7A3420B8A}"/>
    <hyperlink ref="V749" r:id="rId1284" location="!/babyfacee80/status/1264650887529709568" xr:uid="{FDD01087-4396-4842-9B4C-CA155DA97459}"/>
    <hyperlink ref="V750" r:id="rId1285" location="!/hasankrlmaz6/status/1264650888758661121" xr:uid="{A9096498-947D-4CC8-9D51-D474B4F8F12E}"/>
    <hyperlink ref="V751" r:id="rId1286" location="!/sandalramo/status/1264650888917987328" xr:uid="{3497D4A9-EEB7-4A87-A685-6D9B02E1FC8E}"/>
    <hyperlink ref="V752" r:id="rId1287" location="!/hissedemedim/status/1264650889119358983" xr:uid="{1EA9D2E9-8A48-4F51-99BE-7DDD7E6C4A16}"/>
    <hyperlink ref="V753" r:id="rId1288" location="!/lawland9/status/1264650889282936832" xr:uid="{FD8F8E5C-F2DA-47A6-9C09-914454D59E99}"/>
    <hyperlink ref="V754" r:id="rId1289" location="!/lawland9/status/1264650889282936832" xr:uid="{D686A8C0-AF38-488C-9029-9713E1B85341}"/>
    <hyperlink ref="V755" r:id="rId1290" location="!/oceanpunj/status/1264650889295532032" xr:uid="{1CB3C231-B619-4419-B2CD-19C5D2A3A6B4}"/>
    <hyperlink ref="V756" r:id="rId1291" location="!/dilekaydodu9/status/1264650889555513346" xr:uid="{4E762DED-3CE6-4F64-B9B2-9A72E658E923}"/>
    <hyperlink ref="V757" r:id="rId1292" location="!/mertt_ilhn/status/1264650889731637251" xr:uid="{97606141-0128-4994-A655-BB6E8F3DA5F6}"/>
    <hyperlink ref="V758" r:id="rId1293" location="!/olynunxx/status/1264650889765294086" xr:uid="{8B2EF547-02ED-4D84-B67B-410BD1E24136}"/>
    <hyperlink ref="V759" r:id="rId1294" location="!/yorgunbirilerii/status/1264650890075570188" xr:uid="{726BB2B0-C477-45CB-9FDF-04E3F1D08331}"/>
    <hyperlink ref="V760" r:id="rId1295" location="!/nwgyeom/status/1264650890117550080" xr:uid="{C4477297-CEEB-431F-84D5-397E558C6446}"/>
    <hyperlink ref="V761" r:id="rId1296" location="!/yasnsalmanli/status/1264650890176352257" xr:uid="{8221DF6A-6C37-42B3-8ACC-F22023E1B04A}"/>
    <hyperlink ref="V762" r:id="rId1297" location="!/buraktasoren/status/1264650890335735810" xr:uid="{982817E5-3766-4DDA-8ACA-A7E356C92A8C}"/>
    <hyperlink ref="V763" r:id="rId1298" location="!/ahmetrefah1/status/1264650890398613505" xr:uid="{6F3A93AD-C495-4310-81DD-06ED5380C1A0}"/>
    <hyperlink ref="V764" r:id="rId1299" location="!/umudayo99812389/status/1264650890440564745" xr:uid="{9F5B869B-8634-43BC-8BC9-3FC6D8CF600E}"/>
    <hyperlink ref="V765" r:id="rId1300" location="!/murat83001732/status/1264650890570539013" xr:uid="{446D357D-4059-4880-8EA7-40CC11CD6225}"/>
    <hyperlink ref="V766" r:id="rId1301" location="!/murat83001732/status/1264650890570539013" xr:uid="{5C49D9B2-1724-4A15-89AE-4001274BF2CD}"/>
    <hyperlink ref="V767" r:id="rId1302" location="!/murat83001732/status/1264650890570539013" xr:uid="{661C8A16-387B-44BB-9326-E734084B31C6}"/>
    <hyperlink ref="V768" r:id="rId1303" location="!/murat83001732/status/1264650890570539013" xr:uid="{8C9EC334-CE92-4E12-99D4-A8E733DD1946}"/>
    <hyperlink ref="V769" r:id="rId1304" location="!/murat83001732/status/1264650890570539013" xr:uid="{817A309B-D26D-4B02-8362-BC3AC917BD66}"/>
    <hyperlink ref="V770" r:id="rId1305" location="!/murat83001732/status/1264650890570539013" xr:uid="{D78CCD8D-EBAB-4F87-BDFC-98E651417796}"/>
    <hyperlink ref="V771" r:id="rId1306" location="!/murat83001732/status/1264650890570539013" xr:uid="{54FC1414-AACD-4E08-89F7-5FA8D167C908}"/>
    <hyperlink ref="V772" r:id="rId1307" location="!/huseyin_tulgar/status/1264650864981086209" xr:uid="{52E3D6B5-8D2F-489B-8AAB-123FF4AE300D}"/>
    <hyperlink ref="V773" r:id="rId1308" location="!/huseyin_tulgar/status/1264650890637725698" xr:uid="{9F6D258E-665A-4645-9873-7B355F71C5D2}"/>
    <hyperlink ref="V774" r:id="rId1309" location="!/huseyin_tulgar/status/1264650890637725698" xr:uid="{C4716725-26D7-4EAD-ACB9-0425ED752DF6}"/>
    <hyperlink ref="V775" r:id="rId1310" location="!/huseyin_tulgar/status/1264650890637725698" xr:uid="{FC34978C-0556-44CC-8382-0A5477169DBD}"/>
    <hyperlink ref="V776" r:id="rId1311" location="!/huseyin_tulgar/status/1264650890637725698" xr:uid="{EF1243D7-0844-48AE-885C-929EF7707EC7}"/>
    <hyperlink ref="V777" r:id="rId1312" location="!/sentinu58630610/status/1264650890977345536" xr:uid="{96199559-FCBF-4D22-8A3A-E2076020EBE0}"/>
    <hyperlink ref="V778" r:id="rId1313" location="!/oturbikonusscaz/status/1264650891036102662" xr:uid="{AF570BDB-136F-4A60-9D29-AE1E937E052D}"/>
    <hyperlink ref="V779" r:id="rId1314" location="!/krabulut55/status/1264650891078053893" xr:uid="{579E00A7-4A56-4A28-908A-F14B4CE57781}"/>
    <hyperlink ref="V780" r:id="rId1315" location="!/nurlardanbirisi/status/1264650891690418183" xr:uid="{971D05B4-167D-4FFA-881A-057DC723774D}"/>
    <hyperlink ref="V781" r:id="rId1316" location="!/alaattindikmen/status/1264650892164378632" xr:uid="{D5CDF6BF-9137-47AC-8F8F-1F55C461BEB9}"/>
    <hyperlink ref="V782" r:id="rId1317" location="!/sir_elnino/status/1264650892206366720" xr:uid="{4F2049D2-9FB5-4A2B-B46B-D535EF3D4FB1}"/>
    <hyperlink ref="V783" r:id="rId1318" location="!/zehrakalaycc/status/1264650892281815045" xr:uid="{C3625EE8-1B5C-4921-B285-F767E46E09B9}"/>
    <hyperlink ref="V784" r:id="rId1319" location="!/altunoluksebnem/status/1264650892336381953" xr:uid="{80705EAA-07B5-48D4-9903-E376F92E46E0}"/>
    <hyperlink ref="V785" r:id="rId1320" location="!/gzel61971645/status/1264650892365701126" xr:uid="{F53A7C4C-9BB1-453C-A6C3-78CC1872E6C9}"/>
    <hyperlink ref="V786" r:id="rId1321" location="!/osmanpertek/status/1264650892432871425" xr:uid="{4469D100-5250-40F1-A108-592131E49727}"/>
    <hyperlink ref="V787" r:id="rId1322" location="!/solyanm72244393/status/1264650892491599872" xr:uid="{C6C8E8E1-182B-404D-A963-B7ECA9FB9BE5}"/>
    <hyperlink ref="V788" r:id="rId1323" location="!/mehmedbemhem/status/1264650892915224583" xr:uid="{2D61FF7C-AB75-4E09-97DE-5716B72CF0BA}"/>
    <hyperlink ref="V789" r:id="rId1324" location="!/aydemireeray/status/1264650893049368578" xr:uid="{B87723D0-13F1-48D8-8F11-F624EB9DD279}"/>
    <hyperlink ref="V790" r:id="rId1325" location="!/coskun_serra/status/1264650893087125505" xr:uid="{4380DA30-F99E-4DA5-8B10-B0BCC1B7ACB8}"/>
    <hyperlink ref="V791" r:id="rId1326" location="!/enis_ihsan/status/1264650893103960069" xr:uid="{9D49E711-42F2-4630-989A-FC9F639239F2}"/>
    <hyperlink ref="V792" r:id="rId1327" location="!/enis_ihsan/status/1264650893103960069" xr:uid="{CA9CB913-D229-47F4-8DA1-C4E749A9E8DE}"/>
    <hyperlink ref="V793" r:id="rId1328" location="!/enis_ihsan/status/1264650893103960069" xr:uid="{F9A625D7-0953-49BD-AEA4-96A52885C27E}"/>
    <hyperlink ref="V794" r:id="rId1329" location="!/enis_ihsan/status/1264650893103960069" xr:uid="{256DBA17-5A34-4567-BD6A-9C740CCFE338}"/>
    <hyperlink ref="V795" r:id="rId1330" location="!/vayulanbe/status/1264650893229723651" xr:uid="{1E7B9AE2-CFA0-4BA1-AEC1-B8302B726447}"/>
    <hyperlink ref="V796" r:id="rId1331" location="!/vayulanbe/status/1264650893229723651" xr:uid="{2C161B16-5CB1-445E-B095-6A9F308C28E8}"/>
    <hyperlink ref="V797" r:id="rId1332" location="!/saro_hat/status/1264650893233979398" xr:uid="{F637671A-EBA2-4B28-835A-8B33408CCCAD}"/>
    <hyperlink ref="V798" r:id="rId1333" location="!/kayaalpgokalp/status/1264650893426819073" xr:uid="{1551C6E5-1336-4068-9A79-EE3515AB6A71}"/>
    <hyperlink ref="V799" r:id="rId1334" location="!/ae_erol00/status/1264650893561081859" xr:uid="{CAC35DCF-18A1-436D-89F4-8884ECA16EFE}"/>
    <hyperlink ref="V800" r:id="rId1335" location="!/ozgemidesek/status/1264650893615652864" xr:uid="{559AB864-54D4-4E64-8E2A-69D7DF428178}"/>
    <hyperlink ref="V801" r:id="rId1336" location="!/dilekiska97/status/1264650893766660097" xr:uid="{4C02589C-ED75-49E0-8724-5CED30B3409A}"/>
    <hyperlink ref="V802" r:id="rId1337" location="!/ayyseari/status/1264650894215458821" xr:uid="{263B5EAF-009C-4FCD-ACF1-19DE2E8B0997}"/>
    <hyperlink ref="V803" r:id="rId1338" location="!/ahmetdi26430255/status/1264650894353801223" xr:uid="{E98C5FC5-5CBC-4913-875B-2F3DD241C3D2}"/>
    <hyperlink ref="V804" r:id="rId1339" location="!/rybir389/status/1264650894362148867" xr:uid="{767742F5-3A24-41F4-A95E-B836C65BAADA}"/>
    <hyperlink ref="V805" r:id="rId1340" location="!/zbeydee97641621/status/1264650894781624321" xr:uid="{C9F84EA9-9FE8-48C5-A106-5F386D9E9A08}"/>
    <hyperlink ref="V806" r:id="rId1341" location="!/ebusamsa/status/1264650894827827203" xr:uid="{1F30C043-6CD4-4711-9E09-C8EFFF0F418C}"/>
    <hyperlink ref="V807" r:id="rId1342" location="!/ebusamsa/status/1264650894827827203" xr:uid="{87EFCF72-E05E-4AAC-8269-0844BC85E010}"/>
    <hyperlink ref="V808" r:id="rId1343" location="!/ebusamsa/status/1264650894827827203" xr:uid="{D964D732-DA94-433C-B7B5-B0CAA25BD529}"/>
    <hyperlink ref="V809" r:id="rId1344" location="!/ebusamsa/status/1264650894827827203" xr:uid="{7F1E268A-3EF8-44EB-A708-38FE2C828D73}"/>
    <hyperlink ref="V810" r:id="rId1345" location="!/ebusamsa/status/1264650894827827203" xr:uid="{AE1CF05C-0958-47C8-AB90-CB60949C2951}"/>
    <hyperlink ref="V811" r:id="rId1346" location="!/ebusamsa/status/1264650894827827203" xr:uid="{6814D26F-E9D6-45ED-95F2-A28AEFD34AA9}"/>
    <hyperlink ref="V812" r:id="rId1347" location="!/ebusamsa/status/1264650894827827203" xr:uid="{A85032FB-8992-48CF-88B6-4113C3CDCBCB}"/>
    <hyperlink ref="V813" r:id="rId1348" location="!/ebusamsa/status/1264650894827827203" xr:uid="{9C738ADB-DD15-4964-AACA-024BD88DE5CF}"/>
    <hyperlink ref="V814" r:id="rId1349" location="!/ebusamsa/status/1264650894827827203" xr:uid="{282FDD82-85DA-457A-90F5-15DD43ADB5BF}"/>
    <hyperlink ref="V815" r:id="rId1350" location="!/erdal24722163/status/1264650894932684801" xr:uid="{12022942-E882-41F9-A2A4-B0BAD685BAC5}"/>
    <hyperlink ref="V816" r:id="rId1351" location="!/amandil_aranel/status/1264650895113011202" xr:uid="{B5C6CC61-1F44-4EFD-B35F-3BBC8F642013}"/>
    <hyperlink ref="V817" r:id="rId1352" location="!/sedathatir/status/1264650895113011208" xr:uid="{DC4E8507-3FE1-4B4E-8951-E352143D8EEC}"/>
    <hyperlink ref="V818" r:id="rId1353" location="!/fatma97428109/status/1264650896023175175" xr:uid="{D5529DDF-321A-400C-8DCA-9EC975ED73FC}"/>
    <hyperlink ref="V819" r:id="rId1354" location="!/fatma97428109/status/1264650896023175175" xr:uid="{72C53C45-4144-46B2-9E2D-5E42D1E95554}"/>
    <hyperlink ref="V820" r:id="rId1355" location="!/87d36e7e0f9045c/status/1264650896169984001" xr:uid="{F6E4A2DA-FF76-4AC2-B935-32AA34312BCB}"/>
    <hyperlink ref="V821" r:id="rId1356" location="!/yildirimzorl/status/1264650896211836930" xr:uid="{0B1C16EF-BAAF-4D79-9504-C70B34F0311B}"/>
    <hyperlink ref="V822" r:id="rId1357" location="!/enessarikaya01/status/1264650896333582339" xr:uid="{AB576862-992E-40CE-A73D-1150370D4BB4}"/>
    <hyperlink ref="V823" r:id="rId1358" location="!/bawehayran/status/1264650896421642243" xr:uid="{B98C008F-101B-43E1-A693-8237BF1D7A6F}"/>
    <hyperlink ref="V824" r:id="rId1359" location="!/can59824686/status/1264650896639758336" xr:uid="{CD11EF63-D7F8-41C2-9732-C82CB1933552}"/>
    <hyperlink ref="V825" r:id="rId1360" location="!/n0_pasaran_/status/1264650896744550400" xr:uid="{040799C9-D048-4B62-858E-629341969BBA}"/>
    <hyperlink ref="V826" r:id="rId1361" location="!/wisexo_/status/1264650896912285697" xr:uid="{3AEB6D22-BC3F-4707-8EB9-415697D2393E}"/>
    <hyperlink ref="V827" r:id="rId1362" location="!/batuhanaytar/status/1264650896958513155" xr:uid="{10A15384-B028-46DE-9BE1-F6864E904FE7}"/>
    <hyperlink ref="V828" r:id="rId1363" location="!/yavuzatlihann/status/1264650896971116544" xr:uid="{ADDA2D6D-C713-408E-8D93-81C19F8D167B}"/>
    <hyperlink ref="V829" r:id="rId1364" location="!/burakyildizbas/status/1264650897101066243" xr:uid="{0301C363-247B-4272-A7E9-F0992F4FEA24}"/>
    <hyperlink ref="V830" r:id="rId1365" location="!/rewi365/status/1264650868084834308" xr:uid="{6E553D73-9301-450A-AD29-AC85C14491A7}"/>
    <hyperlink ref="V831" r:id="rId1366" location="!/rewi365/status/1264650897268883457" xr:uid="{989D773A-139B-450F-B161-7FC293B0FB78}"/>
    <hyperlink ref="V832" r:id="rId1367" location="!/yookvar/status/1264650897369567233" xr:uid="{D33E913E-CB88-42FB-AA02-76C86967F5AF}"/>
    <hyperlink ref="V833" r:id="rId1368" location="!/ismailkoyunlu1/status/1264650897369583627" xr:uid="{BCD5EC02-B7C7-4B36-BADB-C24ACE5CD481}"/>
    <hyperlink ref="V834" r:id="rId1369" location="!/fistikezmemesi/status/1264650897411510272" xr:uid="{6BA0862A-D3DC-40C1-8A21-0578F0E4852E}"/>
    <hyperlink ref="V835" r:id="rId1370" location="!/aksit1_gokhan/status/1264650897608650752" xr:uid="{0C9D4406-CD3C-472F-BB14-C7171C889469}"/>
    <hyperlink ref="V836" r:id="rId1371" location="!/doublebkunp/status/1264650897663168512" xr:uid="{68A6CE79-9848-4C70-BE6E-96392B649449}"/>
    <hyperlink ref="V837" r:id="rId1372" location="!/cannsu_x1x/status/1264650897784700928" xr:uid="{1854E769-DBB8-4A1D-92FD-3D7D8D383E1E}"/>
    <hyperlink ref="V838" r:id="rId1373" location="!/pleurotremata/status/1264650897969332234" xr:uid="{FEDF9D0A-838A-4A62-BB9A-955FCF617090}"/>
    <hyperlink ref="V839" r:id="rId1374" location="!/orionnebulasi/status/1264650898598436866" xr:uid="{8086016D-C16C-4DD6-BA28-BA986A5A8BAD}"/>
    <hyperlink ref="V840" r:id="rId1375" location="!/brsnindovmesi/status/1264650899097559040" xr:uid="{4D10BA2A-E631-49B5-8A1A-B35BFFB26C6B}"/>
    <hyperlink ref="V841" r:id="rId1376" location="!/brsnindovmesi/status/1264650784932855812" xr:uid="{0CC54162-96C0-4013-A215-8435277885FB}"/>
    <hyperlink ref="V842" r:id="rId1377" location="!/wsparoz/status/1264650899177209858" xr:uid="{E9C338E6-6973-47AA-96B7-A39158AB1DB1}"/>
    <hyperlink ref="V843" r:id="rId1378" location="!/ayvansaray34/status/1264650899470929926" xr:uid="{0BDB20E0-398D-43FC-A130-4473C5EB3CD2}"/>
    <hyperlink ref="V844" r:id="rId1379" location="!/yasatirim/status/1264650899575767042" xr:uid="{0A89AC68-2E34-419C-8E2C-9F3176D31093}"/>
    <hyperlink ref="V845" r:id="rId1380" location="!/kayıpbalık9/status/1264650899911315458" xr:uid="{7C5C4F30-869B-440A-9561-C2502627C57A}"/>
    <hyperlink ref="V846" r:id="rId1381" location="!/uzayliqqq/status/1264650900603318273" xr:uid="{0E033C10-F0C1-4D54-BA0E-B47D584F0FEF}"/>
    <hyperlink ref="V847" r:id="rId1382" location="!/adilecapraz/status/1264650900913754113" xr:uid="{6DB05AC2-22C3-4D1D-BE4A-1DCD69DD6B45}"/>
    <hyperlink ref="V848" r:id="rId1383" location="!/berfindemirayy/status/1264650900980862982" xr:uid="{FD14AC3D-EB8F-4688-99D5-9771030989F3}"/>
    <hyperlink ref="V849" r:id="rId1384" location="!/mustafaasllan1/status/1264650901308014593" xr:uid="{E44AFC6C-AEF0-4937-95CA-BA7A81A5C4E0}"/>
    <hyperlink ref="V850" r:id="rId1385" location="!/cneytozansoy/status/1264650901425393671" xr:uid="{D50C5C4A-7A50-45E0-AB31-E99B7C95B3E7}"/>
    <hyperlink ref="V851" r:id="rId1386" location="!/runvisy/status/1264650901438050311" xr:uid="{08937142-FED9-4490-A2C2-D84298AD2EC2}"/>
    <hyperlink ref="V852" r:id="rId1387" location="!/vrauvacasa/status/1264650901463224320" xr:uid="{52BB1FA1-F413-4C27-94CD-0328BA5BE55C}"/>
    <hyperlink ref="V853" r:id="rId1388" location="!/vrauvacasa/status/1264650901463224320" xr:uid="{F8E5EEC7-5C85-4382-A7F1-78AEACA2242A}"/>
    <hyperlink ref="V854" r:id="rId1389" location="!/rumeysadag_/status/1264650901555380226" xr:uid="{DABE02F1-26DD-4232-B73B-B79CFE3E8413}"/>
    <hyperlink ref="V855" r:id="rId1390" location="!/ezgisuaci/status/1264650901568045059" xr:uid="{57114AB2-6F9D-4529-A925-E82BB2ED8737}"/>
    <hyperlink ref="V856" r:id="rId1391" location="!/tctarikzafer/status/1264650901807075334" xr:uid="{C935CAF1-8283-48A6-B125-FA54812D454A}"/>
    <hyperlink ref="V857" r:id="rId1392" location="!/lifeisyoongi/status/1264650901844905984" xr:uid="{43F1D129-B4A4-4C6F-91CC-18B8E385A68E}"/>
    <hyperlink ref="V858" r:id="rId1393" location="!/budamarıtza/status/1264650901865877505" xr:uid="{300459BB-A478-434B-9177-6D73CDA5F8D3}"/>
    <hyperlink ref="V859" r:id="rId1394" location="!/selukzengin19/status/1264650902050410496" xr:uid="{66FAB463-3FF1-4715-9315-2244E6F2411D}"/>
    <hyperlink ref="V860" r:id="rId1395" location="!/selukzengin19/status/1264650902050410496" xr:uid="{AF77E06E-C987-4BDC-87CF-D71F646D678C}"/>
    <hyperlink ref="V861" r:id="rId1396" location="!/tek_vatan12/status/1264650902369177605" xr:uid="{2F451B6F-B0A4-4FF2-A19B-331187788B81}"/>
    <hyperlink ref="V862" r:id="rId1397" location="!/emine_karabayir/status/1264650902448865280" xr:uid="{00DA8AC4-EC99-42A9-B3FD-386C05E11F0A}"/>
    <hyperlink ref="V863" r:id="rId1398" location="!/bekci28/status/1264650902662778884" xr:uid="{24BB8882-072A-4094-89C9-3E928433EF42}"/>
    <hyperlink ref="V864" r:id="rId1399" location="!/manifestogazete/status/1264650902713106440" xr:uid="{384405C4-40CE-4954-9DA7-9A1350CBD76C}"/>
    <hyperlink ref="V865" r:id="rId1400" location="!/tiger00537408/status/1264650820903190531" xr:uid="{DFCC04A9-42C2-471B-874E-FA9D3A14F7DF}"/>
    <hyperlink ref="V866" r:id="rId1401" location="!/tiger00537408/status/1264650902826291201" xr:uid="{C73A0A26-F44C-4387-9329-14DE80932B80}"/>
    <hyperlink ref="V867" r:id="rId1402" location="!/sibelgknar/status/1264650902910238732" xr:uid="{971771F8-C374-4B68-84AC-7C6BECDD9CA9}"/>
    <hyperlink ref="V868" r:id="rId1403" location="!/tahaakyol_/status/1264650903312912385" xr:uid="{103255AA-8F27-45F8-A702-1EB7291F1734}"/>
    <hyperlink ref="V869" r:id="rId1404" location="!/nurayakl2/status/1264650903627366400" xr:uid="{9E72B8AE-7649-4977-A18B-F8B12F1EFDDC}"/>
    <hyperlink ref="V870" r:id="rId1405" location="!/francoesher/status/1264650903631671300" xr:uid="{BC475E18-1D04-43D5-99FA-B86096D76DEB}"/>
    <hyperlink ref="V871" r:id="rId1406" location="!/farukfrt/status/1264650903631679492" xr:uid="{97D8F7FF-5EC3-4628-BA78-E8C1EF887531}"/>
    <hyperlink ref="V872" r:id="rId1407" location="!/_ercan_asar/status/1264650903648378881" xr:uid="{8D417DA4-84EC-458D-8386-CC9E644C7E17}"/>
    <hyperlink ref="V873" r:id="rId1408" location="!/hektor__7/status/1264650903799377925" xr:uid="{026A2DAC-D1B9-4FF5-A12F-1D19E082A82D}"/>
    <hyperlink ref="V874" r:id="rId1409" location="!/hektor__7/status/1264650903799377925" xr:uid="{FB5950DB-D1FD-4E32-88F7-1C80416586A6}"/>
    <hyperlink ref="V875" r:id="rId1410" location="!/hektor__7/status/1264650903799377925" xr:uid="{1B37FD18-8D0A-4809-8D49-1B1F537857AE}"/>
    <hyperlink ref="V876" r:id="rId1411" location="!/hektor__7/status/1264650903799377925" xr:uid="{D91FB7B1-13E3-4BD9-B5D5-125CEFF17C0E}"/>
    <hyperlink ref="V877" r:id="rId1412" location="!/hektor__7/status/1264650903799377925" xr:uid="{E7C02824-7DCF-4EA9-96B3-BB34D7C3FF88}"/>
    <hyperlink ref="V878" r:id="rId1413" location="!/adembabababa/status/1264650903828774918" xr:uid="{D5642528-9672-4698-8791-F3D0FC0C5D88}"/>
    <hyperlink ref="V879" r:id="rId1414" location="!/lknurdemirel4/status/1264650903828803585" xr:uid="{9DD842C0-FD7E-46AE-9557-850664C146A2}"/>
    <hyperlink ref="V880" r:id="rId1415" location="!/lknurdemirel4/status/1264650903828803585" xr:uid="{BBD286DB-F5C5-419B-9692-491D4E596DD4}"/>
    <hyperlink ref="V881" r:id="rId1416" location="!/ukurfan8/status/1264650903887454208" xr:uid="{56AD8D6F-E3DE-41C1-A0A9-ED185D38D85B}"/>
    <hyperlink ref="V882" r:id="rId1417" location="!/zuhal2lahuz/status/1264650836388581386" xr:uid="{20507A67-1E77-4162-A2EE-5CB8116762D4}"/>
    <hyperlink ref="V883" r:id="rId1418" location="!/zuhal2lahuz/status/1264650904009089025" xr:uid="{7C26F7E8-31E4-41D3-846A-F96497E3D4EA}"/>
    <hyperlink ref="V884" r:id="rId1419" location="!/jackseekan/status/1264650904214671362" xr:uid="{16953628-7805-439A-8A8E-B90EC5888FBB}"/>
    <hyperlink ref="V885" r:id="rId1420" location="!/pek153/status/1264650904399159296" xr:uid="{D4035549-49EC-4A0B-916F-00A5D6CA01D7}"/>
    <hyperlink ref="V886" r:id="rId1421" location="!/wildanozkllkc/status/1264650904508170241" xr:uid="{01AA1D03-DD15-476E-8D65-1D9DA7C45671}"/>
    <hyperlink ref="V887" r:id="rId1422" location="!/serifeutangan/status/1264650905321910272" xr:uid="{2A196A94-DB1E-4CC1-B3D5-37FB61AA2599}"/>
    <hyperlink ref="V888" r:id="rId1423" location="!/bendem18/status/1264650905326178305" xr:uid="{04AFD409-1747-4218-9D59-498C1C324709}"/>
    <hyperlink ref="V889" r:id="rId1424" location="!/kenozt/status/1264650905657409538" xr:uid="{476117A2-7DE5-4EA5-95B2-40850EE181C2}"/>
    <hyperlink ref="V890" r:id="rId1425" location="!/hat_ıce_ceran/status/1264650905670103040" xr:uid="{4C02E54A-B53D-4CC8-A12E-FC521B135D0B}"/>
    <hyperlink ref="V891" r:id="rId1426" location="!/ab8ot8/status/1264650905921761282" xr:uid="{0787C7B2-B6C6-429E-A8F4-5E12E60BE906}"/>
    <hyperlink ref="V892" r:id="rId1427" location="!/yazmasal_dunya/status/1264650906152419328" xr:uid="{7181D8CC-BD8D-4D8A-B3A3-330E19817127}"/>
    <hyperlink ref="V893" r:id="rId1428" location="!/batuturkeli/status/1264650906315997190" xr:uid="{DCA1032B-1CA8-4728-AD54-9FB4C68F37A7}"/>
    <hyperlink ref="V894" r:id="rId1429" location="!/r4biahs/status/1264650906576080905" xr:uid="{9CAFF0BF-29FA-49DC-B9DF-B25E90BC6935}"/>
    <hyperlink ref="V895" r:id="rId1430" location="!/bts_turkey00/status/1264650906873868288" xr:uid="{F9C1F557-045E-41F5-A64E-B6AEBFC0C900}"/>
    <hyperlink ref="V896" r:id="rId1431" location="!/cevatpasag/status/1264650906924089346" xr:uid="{DDCEA67E-7506-405A-988D-644BF8EFCFB7}"/>
    <hyperlink ref="V897" r:id="rId1432" location="!/halilbr96918992/status/1264650822664757248" xr:uid="{34D8BA4D-F935-4962-A7C4-DE12CCA89358}"/>
    <hyperlink ref="V898" r:id="rId1433" location="!/halilbr96918992/status/1264650873877258245" xr:uid="{AD0B08AD-ED81-42CC-AAA2-459C4E2E1F0A}"/>
    <hyperlink ref="V899" r:id="rId1434" location="!/halilbr96918992/status/1264650907138117633" xr:uid="{E06403E2-D030-4A04-BEE4-6596A14EAD29}"/>
    <hyperlink ref="V900" r:id="rId1435" location="!/enchantintometu/status/1264650907192627200" xr:uid="{8EE50381-103E-4FCF-AAD0-3F49D8B59B5C}"/>
    <hyperlink ref="V901" r:id="rId1436" location="!/nareeee7/status/1264650907322646529" xr:uid="{30689A41-A39F-4145-9601-1EB4A4E0AF76}"/>
    <hyperlink ref="V902" r:id="rId1437" location="!/zaferkılın2/status/1264650907452661760" xr:uid="{E2CECA36-52F4-4701-B02A-A47786066C6D}"/>
    <hyperlink ref="V903" r:id="rId1438" location="!/smdsakk/status/1264650907721125888" xr:uid="{0BF087A9-596D-478A-A70D-8F7166A6F246}"/>
    <hyperlink ref="V904" r:id="rId1439" location="!/alimeli57918418/status/1264650907733630978" xr:uid="{D71622DF-6D6D-4F69-9204-E5757EAE0A06}"/>
    <hyperlink ref="V905" r:id="rId1440" location="!/habozan1/status/1264650907821772800" xr:uid="{E9D95555-8154-4A5A-B9B2-FD95EC6D37B0}"/>
    <hyperlink ref="V906" r:id="rId1441" location="!/odinravens/status/1264650907842752512" xr:uid="{C881F8BD-8484-4724-80A2-69112CB0233A}"/>
    <hyperlink ref="V907" r:id="rId1442" location="!/bbarismy/status/1264650908006260738" xr:uid="{074C04E1-7AAA-4F23-AF0B-DBB372AE361B}"/>
    <hyperlink ref="V908" r:id="rId1443" location="!/leventsahin1963/status/1264650908153102336" xr:uid="{0793C203-E36A-429E-BE8D-BCC6F44C2486}"/>
    <hyperlink ref="V909" r:id="rId1444" location="!/tugaycanbek/status/1264650901639303168" xr:uid="{158475DF-965E-4B3B-B5D5-584458E0F921}"/>
    <hyperlink ref="V910" r:id="rId1445" location="!/tugaycanbek/status/1264650908190887936" xr:uid="{F398A9B3-1395-45FA-AEA3-1009C6D3188C}"/>
    <hyperlink ref="V911" r:id="rId1446" location="!/ebuhamza64/status/1264650908203397127" xr:uid="{B459E978-3BC7-4DF0-B36D-287FE7CCA9CE}"/>
    <hyperlink ref="V912" r:id="rId1447" location="!/dentistandart/status/1264650908413108235" xr:uid="{E5AD28C7-B5B9-41B0-BF1C-08A616BBA40C}"/>
    <hyperlink ref="V913" r:id="rId1448" location="!/aytac24611909/status/1264650908497043456" xr:uid="{60F6DA6D-2553-45C7-8B8E-4C12E6F8C123}"/>
    <hyperlink ref="V914" r:id="rId1449" location="!/aytac24611909/status/1264650908497043456" xr:uid="{4C5978B8-7870-49A3-A151-F43C87CAA754}"/>
    <hyperlink ref="V915" r:id="rId1450" location="!/fenerlijake7/status/1264650908685737997" xr:uid="{0BBF2F7A-7D3E-4FDC-8FDA-A2800F3895A9}"/>
    <hyperlink ref="V916" r:id="rId1451" location="!/samet14392037/status/1264650908736126978" xr:uid="{4721BA5F-08C5-4FDC-956C-6B60A3156C2D}"/>
    <hyperlink ref="V917" r:id="rId1452" location="!/yokumdiyorr/status/1264650908765433867" xr:uid="{D8F5B9CD-93D6-426C-A51F-4DA7A3CAA420}"/>
    <hyperlink ref="V918" r:id="rId1453" location="!/yokumdiyorr/status/1264650908765433867" xr:uid="{F927BD49-F29E-47B5-A037-9740A3BBAAA5}"/>
    <hyperlink ref="V919" r:id="rId1454" location="!/kalifiyek/status/1264650909029728264" xr:uid="{4F1C796C-A8B3-461E-9A15-0FD216D5EFDA}"/>
    <hyperlink ref="V920" r:id="rId1455" location="!/ragpozkan/status/1264650909054906369" xr:uid="{0184E1F9-6492-4BB0-A35F-5712B7C651AD}"/>
    <hyperlink ref="V921" r:id="rId1456" location="!/asdfghj18823572/status/1264650909096779776" xr:uid="{02772D68-AE92-4B05-816A-E923CC392DFD}"/>
    <hyperlink ref="V922" r:id="rId1457" location="!/aligulsen9706/status/1264650909184909312" xr:uid="{486A6086-25BD-4936-BEC9-EF3A02C5629F}"/>
    <hyperlink ref="V923" r:id="rId1458" location="!/nilgunyaman4/status/1264650909491003392" xr:uid="{24918A56-75E3-4654-9F19-B08590BC8F39}"/>
    <hyperlink ref="V924" r:id="rId1459" location="!/dilrubafv/status/1264650909679828992" xr:uid="{71EE0785-8BB3-4F66-B069-3BF58F0DBB4A}"/>
    <hyperlink ref="V925" r:id="rId1460" location="!/kahankaradag/status/1264650909927256064" xr:uid="{19E950D9-A0A3-4237-9AD2-5E48A3F399A2}"/>
    <hyperlink ref="V926" r:id="rId1461" location="!/onur31092292/status/1264650910023778305" xr:uid="{9F4B70F2-1C0A-43EF-893A-4D25680C9882}"/>
    <hyperlink ref="V927" r:id="rId1462" location="!/umrankbc/status/1264650910376083456" xr:uid="{8D8ACC4B-A7FB-484D-97EF-DC9CF126F8F9}"/>
    <hyperlink ref="V928" r:id="rId1463" location="!/daviddakgn/status/1264650910451544069" xr:uid="{C75EB0F9-2139-4DD6-9631-811342152706}"/>
    <hyperlink ref="V929" r:id="rId1464" location="!/waechann/status/1264650910925557762" xr:uid="{F7036940-D3A5-46D0-8606-6770A6D2DF04}"/>
    <hyperlink ref="V930" r:id="rId1465" location="!/aranacanan/status/1264650911005147136" xr:uid="{DEEFAEE2-9E95-4C08-8A12-E637AB7D8515}"/>
    <hyperlink ref="V931" r:id="rId1466" location="!/nal07698298/status/1264650911533731840" xr:uid="{B112FFC5-F8D6-461E-A997-4E0C4F5A8238}"/>
    <hyperlink ref="V932" r:id="rId1467" location="!/nal07698298/status/1264650858018623489" xr:uid="{D7A66D6F-3E9B-4582-BD3F-B69C80A53CBD}"/>
    <hyperlink ref="V933" r:id="rId1468" location="!/nal07698298/status/1264650858018623489" xr:uid="{19294953-FD13-48EE-AA1F-EBE201E666A7}"/>
    <hyperlink ref="V934" r:id="rId1469" location="!/nebiliyiimabii/status/1264650911676276740" xr:uid="{F1D347F2-0AF4-487D-8745-2DABFE35DA70}"/>
    <hyperlink ref="V935" r:id="rId1470" location="!/semaky3/status/1264650911768600581" xr:uid="{49689A7A-5099-4267-91F1-03A46E571380}"/>
    <hyperlink ref="V936" r:id="rId1471" location="!/emirrhan_gedik/status/1264650911827320833" xr:uid="{1692BE6A-73A2-4C15-A18B-810110F311DC}"/>
    <hyperlink ref="V937" r:id="rId1472" location="!/ilkersalman691/status/1264650912754212867" xr:uid="{AF849EDD-06D2-4197-9DFF-386AC9105CE4}"/>
    <hyperlink ref="V938" r:id="rId1473" location="!/ilkersalman691/status/1264650912754212867" xr:uid="{31C05735-FDA7-43CB-852F-EA226FA16E1A}"/>
    <hyperlink ref="V939" r:id="rId1474" location="!/merrrve/status/1264650912871694344" xr:uid="{767CA7D0-622D-441A-A888-BE9FFDE99A2C}"/>
    <hyperlink ref="V940" r:id="rId1475" location="!/nu_elian/status/1264650912980664321" xr:uid="{9068C2BB-6D3C-451F-8F95-184F639A35DF}"/>
    <hyperlink ref="V941" r:id="rId1476" location="!/nu_elian/status/1264650876326682624" xr:uid="{94EFFE6C-95CB-440E-8BE2-931679A0E7ED}"/>
    <hyperlink ref="V942" r:id="rId1477" location="!/tulaybillor1/status/1264650913291141126" xr:uid="{CDAD88AF-D329-40D1-B8AA-03642A35B31D}"/>
    <hyperlink ref="V943" r:id="rId1478" location="!/mehmetz45158782/status/1264650913563774978" xr:uid="{AD9E5F41-4BDD-489E-82E0-33A048F049E5}"/>
    <hyperlink ref="V944" r:id="rId1479" location="!/mustafaeminkon1/status/1264650914025144321" xr:uid="{11A34752-863C-4AAB-B9D7-9745A4CD1697}"/>
    <hyperlink ref="V945" r:id="rId1480" location="!/nursarikaya29/status/1264650914033516549" xr:uid="{561388DC-5D39-4B5F-9758-A6593722D897}"/>
    <hyperlink ref="V946" r:id="rId1481" location="!/selinkbtt/status/1264650914092244992" xr:uid="{86D7B657-7FA3-44A0-9E0B-D5DA677BE561}"/>
    <hyperlink ref="V947" r:id="rId1482" location="!/sevgiiiaydinnn/status/1264650914285182976" xr:uid="{2D3292C7-8124-4E34-9306-D130530983D3}"/>
    <hyperlink ref="V948" r:id="rId1483" location="!/mrhuseyinozer/status/1264650914293579776" xr:uid="{51C85B73-0DA8-4E6C-81D3-82AC486083D9}"/>
    <hyperlink ref="V949" r:id="rId1484" location="!/hasancatur1/status/1264650914385846273" xr:uid="{C726BE80-A07F-4969-ADCF-9B16FF5F2F2D}"/>
    <hyperlink ref="V950" r:id="rId1485" location="!/shtheloser/status/1264650914620727298" xr:uid="{F11A8A76-68C2-4A1E-913A-55A678E0A431}"/>
    <hyperlink ref="V951" r:id="rId1486" location="!/merveka84127111/status/1264650914687856649" xr:uid="{C5A5823B-C7E2-437D-A0D1-0B53A3B08E31}"/>
    <hyperlink ref="V952" r:id="rId1487" location="!/hseyinhaktan1/status/1264650914763288582" xr:uid="{61C8BC0B-B2CD-47E6-88AB-BD5193503841}"/>
    <hyperlink ref="V953" r:id="rId1488" location="!/parlayanbebek/status/1264650915199561728" xr:uid="{0BFB0BA6-FB4C-4DF6-81A8-BC5B7C6A16EA}"/>
    <hyperlink ref="V954" r:id="rId1489" location="!/sungurogıu/status/1264650830449442817" xr:uid="{8BBB335A-CACE-4E90-A88D-73A27B352A9E}"/>
    <hyperlink ref="V955" r:id="rId1490" location="!/sungurogıu/status/1264650915207921664" xr:uid="{67A4AE5B-DEC6-4353-9B61-CCFBAFC2EBF8}"/>
    <hyperlink ref="V956" r:id="rId1491" location="!/ayenersu/status/1264650915258290177" xr:uid="{C88AD66C-2DED-49B4-8CCA-8ADB93D921FC}"/>
    <hyperlink ref="V957" r:id="rId1492" location="!/ayenersu/status/1264650915258290177" xr:uid="{3A403A77-6FA4-4CD3-A819-BC3F54BB4444}"/>
    <hyperlink ref="V958" r:id="rId1493" location="!/tapincdeniz/status/1264650915329572867" xr:uid="{630B4253-3429-4287-9014-02A445DE6C51}"/>
    <hyperlink ref="V959" r:id="rId1494" location="!/gamze__doqannn/status/1264650915463790592" xr:uid="{EF100626-FE20-4CDD-AA89-95117D30DA64}"/>
    <hyperlink ref="V960" r:id="rId1495" location="!/hasatlar/status/1264650915560259588" xr:uid="{2AA7F344-D877-4EA7-A948-389F2BF38C90}"/>
    <hyperlink ref="V961" r:id="rId1496" location="!/zencircigdem/status/1264650915602104321" xr:uid="{DE721ADE-956D-47F6-A205-784085F27D5C}"/>
    <hyperlink ref="V962" r:id="rId1497" location="!/abrahambaki/status/1264650915941953536" xr:uid="{92AFA9C5-036D-4EBD-9994-453531C9E027}"/>
    <hyperlink ref="V963" r:id="rId1498" location="!/dayi3827/status/1264650915979632640" xr:uid="{3F846B4E-5B31-4CA2-94CF-F93D91232E40}"/>
    <hyperlink ref="V964" r:id="rId1499" location="!/ceyceyaz/status/1264650916231286793" xr:uid="{CB4D1FCA-D78A-4BB3-8B79-546D5E269B4E}"/>
    <hyperlink ref="V965" r:id="rId1500" location="!/saadetkeskinyi1/status/1264650916516507649" xr:uid="{56D580A0-11C3-44F2-AC55-10F1F25FF51B}"/>
    <hyperlink ref="V966" r:id="rId1501" location="!/saadetkeskinyi1/status/1264650916516507649" xr:uid="{6094A02A-51B4-451E-81D3-1D66723F1ADE}"/>
    <hyperlink ref="V967" r:id="rId1502" location="!/saadetkeskinyi1/status/1264650916516507649" xr:uid="{AA3BD207-42A8-4B6A-89B0-945CAE846074}"/>
    <hyperlink ref="V968" r:id="rId1503" location="!/gulcan61/status/1264650916520755201" xr:uid="{247C9530-48F0-4CC1-A07C-00811273D710}"/>
    <hyperlink ref="V969" r:id="rId1504" location="!/daeings/status/1264650916592058368" xr:uid="{A6E604A0-6FCF-4BDB-811D-B2E9332C12FB}"/>
    <hyperlink ref="V970" r:id="rId1505" location="!/saqqq_/status/1264650916684345344" xr:uid="{5222C113-5E98-43F2-93A5-9943232DFD9D}"/>
    <hyperlink ref="V971" r:id="rId1506" location="!/tamammillet/status/1264650916852117510" xr:uid="{42758440-3C8D-4532-BE3B-CFF93962E7F9}"/>
    <hyperlink ref="V972" r:id="rId1507" location="!/tamammillet/status/1264650916852117510" xr:uid="{843FF584-BFCB-48C9-A800-5485ED11C3EA}"/>
    <hyperlink ref="V973" r:id="rId1508" location="!/tamammillet/status/1264650916852117510" xr:uid="{A345344A-D59C-434D-A5DC-D1A6E10968A2}"/>
    <hyperlink ref="V974" r:id="rId1509" location="!/kadirhankubr/status/1264650917082796033" xr:uid="{868B0DCC-1E17-482A-88C0-442240D0F0EC}"/>
    <hyperlink ref="V975" r:id="rId1510" location="!/krkyismail/status/1264650917196021774" xr:uid="{FB883597-547F-4004-9576-9271B01B9983}"/>
    <hyperlink ref="V976" r:id="rId1511" location="!/aviestuff/status/1264650917640626176" xr:uid="{B000F024-D8A3-41B0-86AB-EE9AE2D7DC34}"/>
    <hyperlink ref="V977" r:id="rId1512" location="!/akurt2013/status/1264650917716078593" xr:uid="{55064925-E30D-4E6E-9F4D-9E6E6D86553D}"/>
    <hyperlink ref="V978" r:id="rId1513" location="!/mrvksee/status/1264650917992857601" xr:uid="{991A511F-6E9F-4C1F-97A1-5A680668976D}"/>
    <hyperlink ref="V979" r:id="rId1514" location="!/hanifekaramn/status/1264650918391353344" xr:uid="{C892A85B-FA13-4BAF-9DB3-5103722F25DB}"/>
    <hyperlink ref="V980" r:id="rId1515" location="!/sehervakti23/status/1264650918722666500" xr:uid="{65787508-C4FE-4B08-A990-604103CA2C4D}"/>
    <hyperlink ref="V981" r:id="rId1516" location="!/borislavya/status/1264650918873702400" xr:uid="{8750F341-A153-4D5B-8B5F-1C01FC89C4C9}"/>
    <hyperlink ref="V982" r:id="rId1517" location="!/turumtayvs/status/1264650918894673920" xr:uid="{A72A7D55-25AC-4E91-8E0A-3D6F496D47F5}"/>
    <hyperlink ref="V983" r:id="rId1518" location="!/muttali66013707/status/1264650919007961094" xr:uid="{C8109040-4F16-46E5-8EB5-5EF03A17D7D1}"/>
    <hyperlink ref="V984" r:id="rId1519" location="!/ziyadincelik/status/1264650919142207489" xr:uid="{ED3BAE43-4848-4E0D-A18D-F218FCF67336}"/>
    <hyperlink ref="V985" r:id="rId1520" location="!/ekeredaa/status/1264650919230279680" xr:uid="{37F55693-F71A-4D6D-81E3-7572FA8D6522}"/>
    <hyperlink ref="V986" r:id="rId1521" location="!/ahmed_musa47/status/1264650919314173952" xr:uid="{197994C7-DDD5-48E4-9C0A-93BA4698BC83}"/>
    <hyperlink ref="V987" r:id="rId1522" location="!/sedaralmustafa/status/1264650919569997826" xr:uid="{76671643-E57A-4E96-BEA3-8DF994609834}"/>
    <hyperlink ref="V988" r:id="rId1523" location="!/jonvik_/status/1264650919700029452" xr:uid="{E5EC4CA2-116A-42FE-8C82-A8788E9E5811}"/>
    <hyperlink ref="V989" r:id="rId1524" location="!/jonvik_/status/1264650919700029452" xr:uid="{76342606-E665-456F-9EA1-4AB51973D8B5}"/>
    <hyperlink ref="V990" r:id="rId1525" location="!/jonvik_/status/1264650919700029452" xr:uid="{20A14829-C71B-415D-9A68-20ECE053B878}"/>
    <hyperlink ref="V991" r:id="rId1526" location="!/salcal_coconut/status/1264650919712563200" xr:uid="{A31D8D7C-877F-47D4-A178-D8E93C93778F}"/>
    <hyperlink ref="V992" r:id="rId1527" location="!/cihadrt/status/1264650920236908544" xr:uid="{4545088D-38CC-4097-87EC-EC133956DFA0}"/>
    <hyperlink ref="V993" r:id="rId1528" location="!/berdurent/status/1264650920484356098" xr:uid="{6F282ADF-C7FD-440F-AC83-9256FC11CFB2}"/>
    <hyperlink ref="V994" r:id="rId1529" location="!/866melegim/status/1264650920849268736" xr:uid="{9CC3A5D5-E497-420E-9A19-6C4BC0AF855E}"/>
    <hyperlink ref="V995" r:id="rId1530" location="!/866melegim/status/1264650920849268736" xr:uid="{0B749E77-DC67-46C7-B7E3-4507EDFD421D}"/>
    <hyperlink ref="V996" r:id="rId1531" location="!/866melegim/status/1264650920849268736" xr:uid="{E67BF0DE-084F-4668-B043-18D82E9D971B}"/>
    <hyperlink ref="V997" r:id="rId1532" location="!/866melegim/status/1264650920849268736" xr:uid="{279EDC98-70FB-4371-9AB4-CE78C6DFCDC8}"/>
    <hyperlink ref="V998" r:id="rId1533" location="!/866melegim/status/1264650920849268736" xr:uid="{E22C94E1-AEF9-487A-A403-9FE056DAA7DD}"/>
    <hyperlink ref="V999" r:id="rId1534" location="!/866melegim/status/1264650920849268736" xr:uid="{671C32B6-3260-4276-A0B8-A08EAD170362}"/>
    <hyperlink ref="V1000" r:id="rId1535" location="!/866melegim/status/1264650920849268736" xr:uid="{B36042F8-551D-4D6D-8D9F-8D62562C3459}"/>
    <hyperlink ref="V1001" r:id="rId1536" location="!/866melegim/status/1264650920849268736" xr:uid="{51C5CD33-377C-4FAB-B223-8AECC7A520CE}"/>
    <hyperlink ref="V1002" r:id="rId1537" location="!/werzemec/status/1264650920849289218" xr:uid="{C2832E91-AD4E-42E9-A239-A2C4C40E8844}"/>
    <hyperlink ref="V1003" r:id="rId1538" location="!/hasanucarmada/status/1264650921029574657" xr:uid="{54F9AACB-D2FD-4F5E-A34B-48F0E14A1633}"/>
    <hyperlink ref="V1004" r:id="rId1539" location="!/57_rahmiozdemir/status/1264650815605784577" xr:uid="{80A1C6E6-8466-476E-807B-97AE0954CBE6}"/>
    <hyperlink ref="V1005" r:id="rId1540" location="!/57_rahmiozdemir/status/1264650921126113288" xr:uid="{FAA883B8-09D8-41DF-A167-C547B5F3F978}"/>
    <hyperlink ref="V1006" r:id="rId1541" location="!/rainbowshaddai/status/1264650812267139073" xr:uid="{1C4A843C-7E11-4D20-93D7-9FC8F6D9DB6F}"/>
    <hyperlink ref="V1007" r:id="rId1542" location="!/rainbowshaddai/status/1264650921293885441" xr:uid="{2F6B146D-E008-4EA7-922B-B23195C018FD}"/>
    <hyperlink ref="V1008" r:id="rId1543" location="!/memetkarakoc/status/1264650921574834176" xr:uid="{99714C3A-9192-489F-A4CE-D5979480D664}"/>
    <hyperlink ref="V1009" r:id="rId1544" location="!/medine62950241/status/1264650921843339264" xr:uid="{99B5C26D-5EDD-4167-82E6-50F9B847909D}"/>
    <hyperlink ref="V1010" r:id="rId1545" location="!/ıkramhfd1/status/1264650922023628802" xr:uid="{DCBBFCFA-9633-4E73-9CB3-D4819202FA15}"/>
    <hyperlink ref="V1011" r:id="rId1546" location="!/ahmet_macit58/status/1264650922183086081" xr:uid="{0741E76A-A878-42FB-8336-23CBBABE8B33}"/>
    <hyperlink ref="V1012" r:id="rId1547" location="!/nnisacolak/status/1264650922250166274" xr:uid="{4ADB7763-BB41-4EB2-A081-DC356021A767}"/>
    <hyperlink ref="V1013" r:id="rId1548" location="!/mustafap0lat/status/1264650922724069378" xr:uid="{C187F12F-54B2-4496-B7A7-1A88357C51D4}"/>
    <hyperlink ref="V1014" r:id="rId1549" location="!/mustafap0lat/status/1264650922724069378" xr:uid="{C0929156-D48A-4ADF-8FE2-564DD4336A09}"/>
    <hyperlink ref="V1015" r:id="rId1550" location="!/bulutlargidinn/status/1264650922728271877" xr:uid="{8F12852D-C69E-4AA5-8B5A-05EBE695025E}"/>
    <hyperlink ref="V1016" r:id="rId1551" location="!/goltarifi/status/1264650922908618757" xr:uid="{00BDD8B8-C257-4092-9DBD-B043192C8803}"/>
    <hyperlink ref="V1017" r:id="rId1552" location="!/muhittinn89/status/1264650923080630274" xr:uid="{0C019BB5-378C-420B-94F5-2B9BB3C8B2D6}"/>
    <hyperlink ref="V1018" r:id="rId1553" location="!/muhittinn89/status/1264650923080630274" xr:uid="{3DED0FAC-A9BE-47C5-A4F0-532BF3ED26BE}"/>
    <hyperlink ref="V1019" r:id="rId1554" location="!/aktiftr/status/1264650923546116100" xr:uid="{3A71A7F2-F474-41D5-8945-E2AA350A0A50}"/>
    <hyperlink ref="V1020" r:id="rId1555" location="!/alikordi100/status/1264650923822977026" xr:uid="{C2AAF2AC-487B-48E3-AA98-D8155CBCEE0F}"/>
    <hyperlink ref="V1021" r:id="rId1556" location="!/murattosunank/status/1264650923999137792" xr:uid="{2BCD0288-BF77-4CC2-A6E4-94C1414A6F52}"/>
    <hyperlink ref="V1022" r:id="rId1557" location="!/karataygm/status/1264650924036947969" xr:uid="{DC4265B6-EF09-42CE-ADED-59C1620D88C4}"/>
    <hyperlink ref="V1023" r:id="rId1558" location="!/aysetemiz29/status/1264650924334690310" xr:uid="{898BF2A2-BEE5-40D4-BC85-28EB581665A0}"/>
    <hyperlink ref="V1024" r:id="rId1559" location="!/guncemilyy/status/1264650924338880512" xr:uid="{07526286-18D8-4DD6-A2B3-DACBBEAACC41}"/>
    <hyperlink ref="V1025" r:id="rId1560" location="!/kadiraga26/status/1264650924489879552" xr:uid="{8B992B3D-4136-4D1E-86A8-44990BBE7CFA}"/>
    <hyperlink ref="V1026" r:id="rId1561" location="!/kadiraga26/status/1264650924489879552" xr:uid="{1C505936-2C04-44EB-B232-E4A74B0235F8}"/>
    <hyperlink ref="V1027" r:id="rId1562" location="!/ss501_kara/status/1264650924573757440" xr:uid="{0E5703C0-6171-4BB7-BB56-C47ADBFF161F}"/>
    <hyperlink ref="V1028" r:id="rId1563" location="!/enginhusnu/status/1264650925005778944" xr:uid="{4D3F4B26-1C18-4A28-BA09-7F579BC2CDA4}"/>
    <hyperlink ref="V1029" r:id="rId1564" location="!/beyhanseda1/status/1264650925140033536" xr:uid="{96EB54A3-E236-4B05-9AE1-EE9D777CBAE1}"/>
    <hyperlink ref="V1030" r:id="rId1565" location="!/et_tevhiddd/status/1264650925202911233" xr:uid="{E9A4C010-1997-4D4F-9342-E02395067E0B}"/>
    <hyperlink ref="V1031" r:id="rId1566" location="!/eyypatm1/status/1264650925345509377" xr:uid="{78D475BE-DFB3-4B34-846B-C115AB81388E}"/>
    <hyperlink ref="V1032" r:id="rId1567" location="!/kurtisticc/status/1264650925349769218" xr:uid="{5079559E-111A-48B1-B537-5E7E8D25AF94}"/>
    <hyperlink ref="V1033" r:id="rId1568" location="!/alpakajinn/status/1264650925605609472" xr:uid="{2A22648D-8C83-4FB7-8BAF-38DBF3E1366C}"/>
    <hyperlink ref="V1034" r:id="rId1569" location="!/zazamca12/status/1264650925823623170" xr:uid="{E522C4E4-E672-4D4F-A397-7116025AA903}"/>
    <hyperlink ref="V1035" r:id="rId1570" location="!/kookminmybaby/status/1264650926272458756" xr:uid="{86C96D11-9D0B-44A0-8C1E-49C98DD46315}"/>
    <hyperlink ref="V1036" r:id="rId1571" location="!/dalfilizy/status/1264650926301876224" xr:uid="{C23C8E02-8240-4E5B-8B43-948FDB03BFD6}"/>
    <hyperlink ref="V1037" r:id="rId1572" location="!/canerevdekal/status/1264650926335418370" xr:uid="{C1C3D31A-EE6E-437F-94CC-5ED1493CD4D9}"/>
    <hyperlink ref="V1038" r:id="rId1573" location="!/eyllnis86289325/status/1264650926511579137" xr:uid="{09F4D70B-78CE-4FD3-98F2-E3B85550B0AB}"/>
    <hyperlink ref="V1039" r:id="rId1574" location="!/muhamme92678916/status/1264650926528303105" xr:uid="{5BE4D8FE-B394-4E87-AFAE-B939AF0A6AE8}"/>
    <hyperlink ref="V1040" r:id="rId1575" location="!/sadanaycan/status/1264650926628929536" xr:uid="{197F6114-43FF-412E-9047-F299729D4284}"/>
    <hyperlink ref="V1041" r:id="rId1576" location="!/knrytahsin/status/1264650926813560832" xr:uid="{1279E629-5CB0-494B-82AE-B7167133BF9E}"/>
    <hyperlink ref="V1042" r:id="rId1577" location="!/musereff1/status/1264650927388200960" xr:uid="{43142FB2-43E1-46B4-A7E3-8DF7EDC63D64}"/>
    <hyperlink ref="V1043" r:id="rId1578" location="!/spryberk/status/1264650927459442689" xr:uid="{428448E1-99EE-4EAA-8F13-F5E3793D61D5}"/>
    <hyperlink ref="V1044" r:id="rId1579" location="!/buraksensoy1992/status/1264650927530749952" xr:uid="{0B09A52D-EA0B-44E3-8A56-F0CCF14C47D5}"/>
    <hyperlink ref="V1045" r:id="rId1580" location="!/tapannburak/status/1264650927572746241" xr:uid="{B8B97FF9-C485-44E2-B6A8-866E958B895F}"/>
    <hyperlink ref="V1046" r:id="rId1581" location="!/gemicioglue/status/1264650927681744896" xr:uid="{DAA18148-B34B-4836-8304-3614AC73E476}"/>
    <hyperlink ref="V1047" r:id="rId1582" location="!/zeridesidero/status/1264650928008900618" xr:uid="{41AE2632-36B9-4498-8BE0-2E7998DB0249}"/>
    <hyperlink ref="V1048" r:id="rId1583" location="!/aliosmantalin/status/1264650928134725632" xr:uid="{DD730B1C-1B26-4704-B08E-1FA7E5DA7A02}"/>
    <hyperlink ref="V1049" r:id="rId1584" location="!/kaangng68803261/status/1264650928201904128" xr:uid="{56761B90-6CB7-4465-99EF-C211D2F254AE}"/>
    <hyperlink ref="V1050" r:id="rId1585" location="!/toprag_anadolu/status/1264650928394833926" xr:uid="{7A6E7928-5FB1-4D77-84D6-83B49BB1E511}"/>
    <hyperlink ref="V1051" r:id="rId1586" location="!/toprag_anadolu/status/1264650928394833926" xr:uid="{157DF740-FDB1-4133-A581-AF69516BE541}"/>
    <hyperlink ref="V1052" r:id="rId1587" location="!/gkcanaltuntas/status/1264650928445100032" xr:uid="{4FCA0BD5-EFD9-4493-B558-4671839811B3}"/>
    <hyperlink ref="V1053" r:id="rId1588" location="!/ali_dogus_07/status/1264650928537382915" xr:uid="{C15B4ADE-14DF-46A5-BD27-453D9B76CB40}"/>
    <hyperlink ref="V1054" r:id="rId1589" location="!/busra09540964/status/1264650928675749891" xr:uid="{EA5F5DC1-1CA2-4510-A788-53E8D12A8A98}"/>
    <hyperlink ref="V1055" r:id="rId1590" location="!/ismail63720546/status/1264650848937934848" xr:uid="{9C27C0DA-6DCB-470C-B89C-80F1E9E264CB}"/>
    <hyperlink ref="V1056" r:id="rId1591" location="!/ismail63720546/status/1264650928910729216" xr:uid="{F74DFCE9-7909-4573-8177-AEBC56EE4DFD}"/>
    <hyperlink ref="V1057" r:id="rId1592" location="!/khannhulagu/status/1264650842583547912" xr:uid="{55144F41-DD88-4465-88B3-67BA0765FC5F}"/>
    <hyperlink ref="V1058" r:id="rId1593" location="!/khannhulagu/status/1264650842583547912" xr:uid="{26225C70-5A43-468B-B742-726455A1B0AE}"/>
    <hyperlink ref="V1059" r:id="rId1594" location="!/khannhulagu/status/1264650928961007616" xr:uid="{9D91E270-3F1D-4022-BAB6-8B4561FD7F4A}"/>
    <hyperlink ref="V1060" r:id="rId1595" location="!/ruhumdantel/status/1264650929078444032" xr:uid="{06054ABD-5CB2-406E-8C5A-52712CC72E97}"/>
    <hyperlink ref="V1061" r:id="rId1596" location="!/sezenakmar/status/1264650929233702912" xr:uid="{5C0E630E-523F-443D-AA35-BC4E5A926B2B}"/>
    <hyperlink ref="V1062" r:id="rId1597" location="!/landidim/status/1264650929300803586" xr:uid="{DDA644C7-4EE3-44C7-AD3F-1D5319A3A4A7}"/>
    <hyperlink ref="V1063" r:id="rId1598" location="!/feglence_13/status/1264650929980280835" xr:uid="{2C2D5DC1-07A4-462E-8FF9-E8B072013ED4}"/>
    <hyperlink ref="V1064" r:id="rId1599" location="!/bekirbora18/status/1264650930055720960" xr:uid="{790603DA-01BF-46AC-956C-ACF72DB7BF46}"/>
    <hyperlink ref="V1065" r:id="rId1600" location="!/bekirbora18/status/1264650930055720960" xr:uid="{F8555F9E-5765-49A5-BAA5-E56F61454CD7}"/>
    <hyperlink ref="V1066" r:id="rId1601" location="!/alexmercerfrey/status/1264650930156429312" xr:uid="{D9E9A717-E264-447C-A35F-4C41E994B6F4}"/>
    <hyperlink ref="V1067" r:id="rId1602" location="!/asakurarose/status/1264650930273898496" xr:uid="{FB66D6C8-7641-45F1-94C5-479679331758}"/>
    <hyperlink ref="V1068" r:id="rId1603" location="!/tc_nuri3457/status/1264650930332598273" xr:uid="{4E04FB1B-CBE4-44BA-81C6-769970CFD5FF}"/>
    <hyperlink ref="V1069" r:id="rId1604" location="!/cio_7814/status/1264650930496077826" xr:uid="{F9A87FAC-D163-4530-9613-52F8C9B85604}"/>
    <hyperlink ref="V1070" r:id="rId1605" location="!/damladiceksinn/status/1264650930588393472" xr:uid="{18CA0637-02B0-417B-8E46-6C3A053706C8}"/>
    <hyperlink ref="V1071" r:id="rId1606" location="!/sedanuraydnn_/status/1264650930638794756" xr:uid="{9897B319-2C21-4F38-9F9C-363ECA8A3A44}"/>
    <hyperlink ref="V1072" r:id="rId1607" location="!/danielavergadv/status/1264650930768707584" xr:uid="{107727F7-3CBD-4274-87FF-402D3FC1D04E}"/>
    <hyperlink ref="V1073" r:id="rId1608" location="!/dirilt_kalbini/status/1264650930886193152" xr:uid="{4E2FC9B6-F019-4046-B9F3-2CA93551E08B}"/>
    <hyperlink ref="V1074" r:id="rId1609" location="!/simaybektas_/status/1264650930995302402" xr:uid="{0F047F83-4B68-4573-95A1-3BC855429D23}"/>
    <hyperlink ref="V1075" r:id="rId1610" location="!/ahmetkurt7979/status/1264650904764022784" xr:uid="{B401839E-EA16-4C6A-BA3E-7844404AD5D1}"/>
    <hyperlink ref="V1076" r:id="rId1611" location="!/ahmetkurt7979/status/1264650930999476225" xr:uid="{E9B0C630-1B87-41A9-A10F-D444E379EC2D}"/>
    <hyperlink ref="V1077" r:id="rId1612" location="!/analitik_bakis_/status/1264650931280502784" xr:uid="{710B60B1-D2A5-47CB-951C-7CA56B0BBBD6}"/>
    <hyperlink ref="V1078" r:id="rId1613" location="!/loeyseternal/status/1264650931301486594" xr:uid="{F6B5BE52-1DA0-4E0F-92B0-44572C0A18E8}"/>
    <hyperlink ref="V1079" r:id="rId1614" location="!/esrefsirinnn/status/1264650931511136256" xr:uid="{8732516F-FD03-4D90-BC1C-4519E10AFB82}"/>
    <hyperlink ref="V1080" r:id="rId1615" location="!/ugurfakii/status/1264650931842568192" xr:uid="{01F97864-EEF7-45D3-83A7-31F7504A65E4}"/>
    <hyperlink ref="V1081" r:id="rId1616" location="!/ugurfakii/status/1264650931842568192" xr:uid="{DA8FB384-D8D2-46AA-84F3-7C82C4396B85}"/>
    <hyperlink ref="V1082" r:id="rId1617" location="!/ramazanzrlu/status/1264650932282961923" xr:uid="{120EEEE5-7F11-4818-A867-C7A0AC9D7752}"/>
    <hyperlink ref="V1083" r:id="rId1618" location="!/ankarakulisi06/status/1264650932651950081" xr:uid="{2487A980-8E1D-4929-A9D1-B0D6AD58C9E7}"/>
    <hyperlink ref="V1084" r:id="rId1619" location="!/durdane_karadag/status/1264650933004353537" xr:uid="{EF7474C4-3669-4744-84E0-AFBB0473E2AA}"/>
    <hyperlink ref="V1085" r:id="rId1620" location="!/erkan95882270/status/1264650933025280000" xr:uid="{A4E32435-B7CE-4A49-B31F-BEE21B808146}"/>
    <hyperlink ref="V1086" r:id="rId1621" location="!/zmrngh35/status/1264650934128443393" xr:uid="{65865006-28F7-417C-B556-B052D1AAA0D5}"/>
    <hyperlink ref="V1087" r:id="rId1622" location="!/leventy40684882/status/1264650934224912397" xr:uid="{7BCAC246-510E-4A57-89FD-4DE2849CBAF6}"/>
    <hyperlink ref="V1088" r:id="rId1623" location="!/caneralkurt/status/1264650791559876608" xr:uid="{F80F28C3-3E27-4AD3-BC35-05ED28AE2E6F}"/>
    <hyperlink ref="V1089" r:id="rId1624" location="!/caneralkurt/status/1264650934510137346" xr:uid="{9BDBC900-5D9E-41A6-A4CC-8B1AD1E3F5BA}"/>
    <hyperlink ref="V1090" r:id="rId1625" location="!/ahin02240862/status/1264650875215269892" xr:uid="{5783FBFE-FDF6-45DA-BA8E-D333E3E8E115}"/>
    <hyperlink ref="V1091" r:id="rId1626" location="!/ahin02240862/status/1264650875215269892" xr:uid="{0DA3CCB7-3A63-4853-9EF4-8D23E324E0D8}"/>
    <hyperlink ref="V1092" r:id="rId1627" location="!/ahin02240862/status/1264650907691745280" xr:uid="{2B9E3514-7A69-4AF7-9C7B-45DC19FF1C1D}"/>
    <hyperlink ref="V1093" r:id="rId1628" location="!/ahin02240862/status/1264650934531088384" xr:uid="{DF4311E0-433B-407B-9FEF-2AF2FC43F40B}"/>
    <hyperlink ref="V1094" r:id="rId1629" location="!/ahin02240862/status/1264650875215269892" xr:uid="{9E35B13C-1079-4F53-8D1D-FC107466658C}"/>
    <hyperlink ref="V1095" r:id="rId1630" location="!/ahin02240862/status/1264650907691745280" xr:uid="{7B8AF615-7390-4D98-991D-45D645EF5008}"/>
    <hyperlink ref="V1096" r:id="rId1631" location="!/ahin02240862/status/1264650934531088384" xr:uid="{80B49325-DF73-40AC-9BCB-66479CEE5E7C}"/>
    <hyperlink ref="V1097" r:id="rId1632" location="!/ahin02240862/status/1264650875215269892" xr:uid="{CEE21F44-8C7B-49CA-BDDA-AED495278209}"/>
    <hyperlink ref="V1098" r:id="rId1633" location="!/ahin02240862/status/1264650907691745280" xr:uid="{4BE986AD-F553-4D56-8755-2B57BC5CDA35}"/>
    <hyperlink ref="V1099" r:id="rId1634" location="!/ahin02240862/status/1264650934531088384" xr:uid="{CF6697F3-3B2C-42A2-88F2-2CDA085B986C}"/>
    <hyperlink ref="V1100" r:id="rId1635" location="!/ahin02240862/status/1264650907691745280" xr:uid="{6A6DFBC3-B612-466E-BB8C-147994B7DE9A}"/>
    <hyperlink ref="V1101" r:id="rId1636" location="!/ahin02240862/status/1264650934531088384" xr:uid="{77F81F29-A59A-4EF5-8598-3D7C41FC043D}"/>
    <hyperlink ref="V1102" r:id="rId1637" location="!/ahin02240862/status/1264650875215269892" xr:uid="{16924538-39F5-4983-80F5-D57C7771C80A}"/>
    <hyperlink ref="V1103" r:id="rId1638" location="!/ahin02240862/status/1264650875215269892" xr:uid="{04ED4463-C1A2-4A85-8762-671CBFDD9017}"/>
    <hyperlink ref="V1104" r:id="rId1639" location="!/ahin02240862/status/1264650907691745280" xr:uid="{677C1FB1-768B-457C-80E3-C264639AE34D}"/>
    <hyperlink ref="V1105" r:id="rId1640" location="!/ahin02240862/status/1264650907691745280" xr:uid="{5DC5E57B-D1D4-4A5B-B1E7-7789F9CBE18F}"/>
    <hyperlink ref="V1106" r:id="rId1641" location="!/ahin02240862/status/1264650934531088384" xr:uid="{D7F12483-146A-43C4-9991-2EDF3A39E70D}"/>
    <hyperlink ref="V1107" r:id="rId1642" location="!/ahin02240862/status/1264650934531088384" xr:uid="{16C2A628-8E8E-4509-A199-C311223390B3}"/>
    <hyperlink ref="V1108" r:id="rId1643" location="!/mmyce6/status/1264650934539427841" xr:uid="{534EFF0B-9120-4E95-99D0-8044EFEDACC4}"/>
    <hyperlink ref="V1109" r:id="rId1644" location="!/barlasgncan/status/1264650935202185217" xr:uid="{7A285157-9381-45D2-A032-D54E431B8F54}"/>
    <hyperlink ref="V1110" r:id="rId1645" location="!/01koparal/status/1264650935466426369" xr:uid="{F6D41A23-C9D7-4716-9F36-B87DDA202DF5}"/>
    <hyperlink ref="V1111" r:id="rId1646" location="!/bahtiyarkonevi/status/1264650877123600386" xr:uid="{A3423D73-5955-4E49-B97D-C29F5A56190C}"/>
    <hyperlink ref="V1112" r:id="rId1647" location="!/bahtiyarkonevi/status/1264650877123600386" xr:uid="{EA15F994-86E9-41DF-A282-9592BF56DC32}"/>
    <hyperlink ref="V1113" r:id="rId1648" location="!/bahtiyarkonevi/status/1264650935478845440" xr:uid="{84F00034-94AC-42EA-9471-8BAE36E519B4}"/>
    <hyperlink ref="V1114" r:id="rId1649" location="!/sinnurde/status/1264650935483105283" xr:uid="{87195E53-D8C5-4D96-B740-7A6843768EB2}"/>
    <hyperlink ref="V1115" r:id="rId1650" location="!/hacerimx/status/1264650935814545408" xr:uid="{8E1E1DB8-1EDE-4CE8-884D-922F06FBAE2C}"/>
    <hyperlink ref="V1116" r:id="rId1651" location="!/esmaulhsna1/status/1264650935839703042" xr:uid="{18BE060A-8110-4136-A294-3EDD90DEAEC8}"/>
    <hyperlink ref="V1117" r:id="rId1652" location="!/aslbcr/status/1264650927908294657" xr:uid="{C406F366-4BBA-40A0-8E3A-8BBC61C8D4AA}"/>
    <hyperlink ref="V1118" r:id="rId1653" location="!/aslbcr/status/1264650936145907717" xr:uid="{E68FB9D8-7A7E-4CE4-B2CE-D108690FC35D}"/>
    <hyperlink ref="V1119" r:id="rId1654" location="!/istikbalislami/status/1264650936187838465" xr:uid="{13F66C97-2266-43B1-8222-8D9341F36666}"/>
    <hyperlink ref="V1120" r:id="rId1655" location="!/istikbalislami/status/1264650908635463684" xr:uid="{5849C65D-F712-4D34-AA64-B4B822F6FF61}"/>
    <hyperlink ref="V1121" r:id="rId1656" location="!/eminbixi/status/1264650936405893120" xr:uid="{5F754BF0-9CAC-483C-AFC7-CE0B41578476}"/>
    <hyperlink ref="V1122" r:id="rId1657" location="!/ilahiiesma/status/1264650936447913990" xr:uid="{8622CFE2-49AD-4337-9F5F-5C6BE3515540}"/>
    <hyperlink ref="V1123" r:id="rId1658" location="!/cagillbgcigluu/status/1264650937001562112" xr:uid="{16DBE4B6-4A1C-4203-ACE6-A5E7B6241962}"/>
    <hyperlink ref="V1124" r:id="rId1659" location="!/cagillbgcigluu/status/1264650937001562112" xr:uid="{CEBABB05-E28C-433F-9D78-236FC46650D5}"/>
    <hyperlink ref="V1125" r:id="rId1660" location="!/havin00021/status/1264650937240629248" xr:uid="{17A4C60C-42FD-440E-8294-4CC41CD491C7}"/>
    <hyperlink ref="V1126" r:id="rId1661" location="!/aftielll/status/1264650937274191878" xr:uid="{347D087F-0A73-4D05-99AB-1622054CD221}"/>
    <hyperlink ref="V1127" r:id="rId1662" location="!/doan77380101/status/1264650937425158151" xr:uid="{BF7E0FFD-9F54-4F12-9A84-9909910C597D}"/>
    <hyperlink ref="V1128" r:id="rId1663" location="!/ahm62950917/status/1264650937693622273" xr:uid="{109B29FD-73A0-4978-A564-E170A64C83B1}"/>
    <hyperlink ref="V1129" r:id="rId1664" location="!/gizemdurmuolu3/status/1264650921616773120" xr:uid="{20E202C3-DC3A-44FE-A48D-9F5A6B87545C}"/>
    <hyperlink ref="V1130" r:id="rId1665" location="!/gizemdurmuolu3/status/1264650937802637318" xr:uid="{F4AD186B-B3F3-47A6-8A74-1BE385EE2BFD}"/>
    <hyperlink ref="V1131" r:id="rId1666" location="!/gizemdurmuolu3/status/1264650921616773120" xr:uid="{7E5387FA-5526-4383-991B-B0FCE714A748}"/>
    <hyperlink ref="V1132" r:id="rId1667" location="!/gizemdurmuolu3/status/1264650921616773120" xr:uid="{02666D0C-912F-435F-AEC6-3A09A44DC3F1}"/>
    <hyperlink ref="V1133" r:id="rId1668" location="!/gizemdurmuolu3/status/1264650921616773120" xr:uid="{30BF9FE6-05EB-4448-AC79-EDFF2A8E3B66}"/>
    <hyperlink ref="V1134" r:id="rId1669" location="!/gizemdurmuolu3/status/1264650921616773120" xr:uid="{A9B403A5-BF63-4480-A0AB-1B1516927AD4}"/>
    <hyperlink ref="V1135" r:id="rId1670" location="!/gizemdurmuolu3/status/1264650921616773120" xr:uid="{86AEB031-5CE4-455B-A075-A8AB559F8FFC}"/>
    <hyperlink ref="V1136" r:id="rId1671" location="!/gizemdurmuolu3/status/1264650921616773120" xr:uid="{F3D93A81-3A3C-436F-BD55-0F706F1E08C1}"/>
    <hyperlink ref="V1137" r:id="rId1672" location="!/gizemdurmuolu3/status/1264650921616773120" xr:uid="{D6EBF226-B7F6-441A-B1BE-B5532F7DD4CE}"/>
    <hyperlink ref="V1138" r:id="rId1673" location="!/gizemdurmuolu3/status/1264650937802637318" xr:uid="{DD134A3C-ACD0-4B4D-9439-30F01BE090D8}"/>
    <hyperlink ref="V1139" r:id="rId1674" location="!/gizemdurmuolu3/status/1264650937802637318" xr:uid="{2C9A0C3B-D662-439C-AD78-26753BEF5043}"/>
    <hyperlink ref="V1140" r:id="rId1675" location="!/gizemdurmuolu3/status/1264650937802637318" xr:uid="{6CA1379E-AD96-4327-A5FB-AA8BA64473BB}"/>
    <hyperlink ref="V1141" r:id="rId1676" location="!/gizemdurmuolu3/status/1264650937802637318" xr:uid="{69DE1FAB-3C65-472B-9183-E458F313A229}"/>
    <hyperlink ref="V1142" r:id="rId1677" location="!/gizemdurmuolu3/status/1264650937802637318" xr:uid="{2CA1B1A6-1F8C-4FBC-9258-12C906CD2DE2}"/>
    <hyperlink ref="V1143" r:id="rId1678" location="!/gizemdurmuolu3/status/1264650937802637318" xr:uid="{EA4EDF03-A2A4-4711-A635-D04A64D16792}"/>
    <hyperlink ref="V1144" r:id="rId1679" location="!/gizemdurmuolu3/status/1264650937802637318" xr:uid="{EC695854-6644-4E76-8366-04C0CC113F0A}"/>
    <hyperlink ref="V1145" r:id="rId1680" location="!/aztekinsn/status/1264650938008166400" xr:uid="{A2A3E5E9-31EB-42F1-9DEF-18703369A7A5}"/>
    <hyperlink ref="V1146" r:id="rId1681" location="!/hsnclkgl/status/1264650938247270406" xr:uid="{453CD835-EF46-4D13-B65E-2756B852B210}"/>
    <hyperlink ref="V1147" r:id="rId1682" location="!/memcaglayan/status/1264650938507243520" xr:uid="{C3BE8E68-1399-402F-AA16-D28C7EC0BF53}"/>
    <hyperlink ref="V1148" r:id="rId1683" location="!/chefpartienerde/status/1264650938637258753" xr:uid="{375D2FC8-7BA4-4917-83C1-31931B819E62}"/>
    <hyperlink ref="V1149" r:id="rId1684" location="!/prprddaeng/status/1264650938750513153" xr:uid="{15AB57BC-5D54-44B1-AB77-9C27D053DE87}"/>
    <hyperlink ref="V1150" r:id="rId1685" location="!/dorukca74659287/status/1264650938909732864" xr:uid="{C22B317A-BFC3-4914-8644-FC07155439BA}"/>
    <hyperlink ref="V1151" r:id="rId1686" location="!/semiha_kndemir/status/1264650939107094531" xr:uid="{7B4FBEDA-43AB-4F59-B180-12D9B1E2E278}"/>
    <hyperlink ref="V1152" r:id="rId1687" location="!/cezeri_su/status/1264650939388112905" xr:uid="{EC741FF8-ABA7-4444-BE07-54B0A2EA1DD5}"/>
    <hyperlink ref="V1153" r:id="rId1688" location="!/arkivebangtan/status/1264650939589365761" xr:uid="{A1F44425-D89D-403C-A4B0-8DF237FF1789}"/>
    <hyperlink ref="V1154" r:id="rId1689" location="!/atamehmet6/status/1264650939744616449" xr:uid="{781DFDB6-8E6B-4E4E-A33D-ED1194D27368}"/>
    <hyperlink ref="V1155" r:id="rId1690" location="!/atamehmet6/status/1264650939744616449" xr:uid="{26A9A191-5487-44FF-8C20-45D8874E15FA}"/>
    <hyperlink ref="V1156" r:id="rId1691" location="!/atamehmet6/status/1264650939744616449" xr:uid="{B3C025AE-279C-46A9-859E-825DE3B04D8F}"/>
    <hyperlink ref="V1157" r:id="rId1692" location="!/dilantepeli/status/1264650939870429187" xr:uid="{8123B012-B55D-47E2-A6FD-4BFE2710BD50}"/>
    <hyperlink ref="V1158" r:id="rId1693" location="!/ozkanturun01/status/1264650939975286788" xr:uid="{E51A718B-8F7A-46E5-8A38-992D62749440}"/>
    <hyperlink ref="V1159" r:id="rId1694" location="!/ferhatgok/status/1264650940080164866" xr:uid="{0C905347-5077-4FD2-95D1-404429179BFB}"/>
    <hyperlink ref="V1160" r:id="rId1695" location="!/amahayattayim/status/1264650940730281989" xr:uid="{6CB9F3E8-9358-46AF-98EC-5625BE69929B}"/>
    <hyperlink ref="V1161" r:id="rId1696" location="!/dilekagcaabat/status/1264650940734464002" xr:uid="{08F2E090-9B67-45C0-BDAD-1C624DE4E2B1}"/>
    <hyperlink ref="V1162" r:id="rId1697" location="!/dilekagcaabat/status/1264650833368690690" xr:uid="{21C06654-C687-4632-AE41-6F117FD935C8}"/>
    <hyperlink ref="V1163" r:id="rId1698" location="!/mukaddesakca/status/1264650820571848709" xr:uid="{A1E286D9-5437-4EA7-8D26-9CE8492BDCED}"/>
    <hyperlink ref="V1164" r:id="rId1699" location="!/mukaddesakca/status/1264650877350133763" xr:uid="{4B7A2ECC-DD07-4321-88C4-1677A4898875}"/>
    <hyperlink ref="V1165" r:id="rId1700" location="!/mukaddesakca/status/1264650940772241408" xr:uid="{A9ED243F-E921-4D13-9842-C49982948CFB}"/>
    <hyperlink ref="V1166" r:id="rId1701" location="!/guktetee/status/1264650941032259588" xr:uid="{EE15CA3E-2001-4970-867E-A21763F85A8F}"/>
    <hyperlink ref="V1167" r:id="rId1702" location="!/gksnofficial/status/1264650941426544641" xr:uid="{A18432FA-9F26-4F98-A8A7-5EED37DA8D46}"/>
    <hyperlink ref="V1168" r:id="rId1703" location="!/guneysu4153/status/1264650942726705152" xr:uid="{D616C288-9C6C-4F34-A3D9-52C9D3EFA4C4}"/>
    <hyperlink ref="V1169" r:id="rId1704" location="!/guneysu4153/status/1264650942726705152" xr:uid="{845E4464-BADE-43E4-8857-E41E7BF64F67}"/>
    <hyperlink ref="V1170" r:id="rId1705" location="!/cengiz60865032/status/1264650943041343489" xr:uid="{52447A37-1CED-43F1-A1D1-0ACC8144681D}"/>
    <hyperlink ref="V1171" r:id="rId1706" location="!/ninko12ng15/status/1264650943053934593" xr:uid="{7C1440F0-C3B3-457E-A925-E4BC604C856D}"/>
    <hyperlink ref="V1172" r:id="rId1707" location="!/ninko12ng15/status/1264650943053934593" xr:uid="{4A747C88-457B-4CA1-8D22-9393C2FF03AA}"/>
    <hyperlink ref="V1173" r:id="rId1708" location="!/vmyew/status/1264650920064962561" xr:uid="{612DA89F-60C6-4488-B9CE-5B18079FF585}"/>
    <hyperlink ref="V1174" r:id="rId1709" location="!/daejaetrashx/status/1264650943070703617" xr:uid="{79626C78-CEA7-4B84-90C0-0C4D4ACE8110}"/>
    <hyperlink ref="V1175" r:id="rId1710" location="!/efendim_canim/status/1264650943112626180" xr:uid="{77AF448A-F9DC-4BC0-8A45-D247145B7FF3}"/>
    <hyperlink ref="V1176" r:id="rId1711" location="!/ughgood7/status/1264650943586418688" xr:uid="{E128C21A-512A-4530-90CE-AF8AABF132E4}"/>
    <hyperlink ref="V1177" r:id="rId1712" location="!/cileronk1/status/1264650943586611202" xr:uid="{F1465633-20C8-4E8A-9DC6-50E9A1022C6A}"/>
    <hyperlink ref="V1178" r:id="rId1713" location="!/nisssce/status/1264650943917891584" xr:uid="{197469C8-7098-4CD2-ADB5-C0235FDF43B2}"/>
    <hyperlink ref="V1179" r:id="rId1714" location="!/d_eylos/status/1264650944207302656" xr:uid="{EDB27B56-730E-440B-8693-0FE1ADF548BE}"/>
    <hyperlink ref="V1180" r:id="rId1715" location="!/nazan01893924/status/1264650944345710593" xr:uid="{8AC9FF0E-9A98-4126-8754-98A41B6D1E36}"/>
    <hyperlink ref="V1181" r:id="rId1716" location="!/ezgiakcc/status/1264650944496746497" xr:uid="{41FDCE6E-77A9-441C-9681-B4BA4DC6BEAB}"/>
    <hyperlink ref="V1182" r:id="rId1717" location="!/ınciecenur/status/1264650944547094528" xr:uid="{475483DA-B691-47A1-960A-8CE4F7AF4CB2}"/>
    <hyperlink ref="V1183" r:id="rId1718" location="!/adolfsiklerr/status/1264650898757824513" xr:uid="{E72C609C-1FF8-4F25-AD55-74CA69C5F248}"/>
    <hyperlink ref="V1184" r:id="rId1719" location="!/adolfsiklerr/status/1264650898757824513" xr:uid="{460D0429-8B99-4B80-90C9-DF1BC23C8394}"/>
    <hyperlink ref="V1185" r:id="rId1720" location="!/adolfsiklerr/status/1264650944714809346" xr:uid="{595D2CC1-2A59-4513-8403-2C24D733A0CD}"/>
    <hyperlink ref="V1186" r:id="rId1721" location="!/adolfsiklerr/status/1264650944714809346" xr:uid="{4F2FD1C8-5CAA-46F9-A467-05E8EFB67513}"/>
    <hyperlink ref="V1187" r:id="rId1722" location="!/deanfluenza_meu/status/1264650944828125184" xr:uid="{9390700D-3957-4C5D-8F42-746E6420B236}"/>
    <hyperlink ref="V1188" r:id="rId1723" location="!/nesil231/status/1264650945104879616" xr:uid="{C1BAE719-5047-4062-924A-35F87258648E}"/>
    <hyperlink ref="V1189" r:id="rId1724" location="!/nesil231/status/1264650945104879616" xr:uid="{53B089AF-B97D-4A79-8506-1C3DAF16E354}"/>
    <hyperlink ref="V1190" r:id="rId1725" location="!/erdoganglap/status/1264650945146880002" xr:uid="{1FBC098B-207B-4AE5-8DAA-30A52CB31BA7}"/>
    <hyperlink ref="V1191" r:id="rId1726" location="!/tarkankuzey/status/1264650945448869890" xr:uid="{96030722-D0DB-482B-B7D0-E55518ED9DAA}"/>
    <hyperlink ref="V1192" r:id="rId1727" location="!/saglik0606/status/1264650945453068289" xr:uid="{30F32B6E-2E0F-46BB-AAAA-77C4EB618D7B}"/>
    <hyperlink ref="V1193" r:id="rId1728" location="!/mamoglumuhsin/status/1264650945960517633" xr:uid="{710D0517-61B6-44FC-8D31-1968A23B86C3}"/>
    <hyperlink ref="V1194" r:id="rId1729" location="!/gulerana53/status/1264650946262503427" xr:uid="{909437D8-7748-4F7E-B65A-805F2DAD0499}"/>
    <hyperlink ref="V1195" r:id="rId1730" location="!/wizardofzodiac/status/1264650946275049475" xr:uid="{242546DF-EF35-47E5-B832-D7D4A564098B}"/>
    <hyperlink ref="V1196" r:id="rId1731" location="!/comealongswiftx/status/1264650946375811072" xr:uid="{F8D4BB58-53A0-4FCC-86D8-15C038C70AAA}"/>
    <hyperlink ref="V1197" r:id="rId1732" location="!/shawniens/status/1264650946526789632" xr:uid="{9119B8F4-8BA1-4973-9717-1A047601CC69}"/>
    <hyperlink ref="V1198" r:id="rId1733" location="!/nilyolcu1/status/1264650946543484929" xr:uid="{DA5537E6-582C-45E8-8F81-3BA1011BCA77}"/>
    <hyperlink ref="V1199" r:id="rId1734" location="!/nilyolcu1/status/1264650946543484929" xr:uid="{516BDA6E-2DD2-4372-935A-2710116F4C6E}"/>
    <hyperlink ref="V1200" r:id="rId1735" location="!/nilyolcu1/status/1264650946543484929" xr:uid="{21F76051-776D-4CCE-A839-1551831324C4}"/>
    <hyperlink ref="V1201" r:id="rId1736" location="!/nilyolcu1/status/1264650946543484929" xr:uid="{214058AA-9D82-4BC1-BCDB-60DD2DFBAE81}"/>
    <hyperlink ref="V1202" r:id="rId1737" location="!/nilyolcu1/status/1264650946543484929" xr:uid="{F55EFDCD-CB9E-480B-868A-CF0B115D23C6}"/>
    <hyperlink ref="V1203" r:id="rId1738" location="!/nilyolcu1/status/1264650946543484929" xr:uid="{86E06923-2044-45A4-AE96-56CD159338CB}"/>
    <hyperlink ref="V1204" r:id="rId1739" location="!/nilyolcu1/status/1264650946543484929" xr:uid="{EF9BEC94-ECFA-4EA7-AA1B-5393A91DB970}"/>
    <hyperlink ref="V1205" r:id="rId1740" location="!/nilyolcu1/status/1264650946543484929" xr:uid="{C3693C53-AFB8-4F83-92CD-4C28BF09A629}"/>
    <hyperlink ref="V1206" r:id="rId1741" location="!/nilyolcu1/status/1264650946543484929" xr:uid="{645CC49A-1F89-4DB8-ABD5-78C40EA5C72D}"/>
    <hyperlink ref="V1207" r:id="rId1742" location="!/realwar2023/status/1264650946757484545" xr:uid="{2ECDE244-6E52-486B-814B-302168357712}"/>
    <hyperlink ref="V1208" r:id="rId1743" location="!/pidiyarr/status/1264650946992275458" xr:uid="{5EA90136-3696-4948-AF2B-43CB868664AF}"/>
    <hyperlink ref="V1209" r:id="rId1744" location="!/banubulan/status/1264650869959729152" xr:uid="{0FFA8E24-6C25-4CDB-BBD2-6F503FB40873}"/>
    <hyperlink ref="V1210" r:id="rId1745" location="!/banubulan/status/1264650869959729152" xr:uid="{F52CB2A1-34EC-487C-B80A-C034861AF917}"/>
    <hyperlink ref="V1211" r:id="rId1746" location="!/banubulan/status/1264650869959729152" xr:uid="{F3A18C2C-E4EE-4166-A40D-8DE4A2FC96EC}"/>
    <hyperlink ref="V1212" r:id="rId1747" location="!/banubulan/status/1264650947017551874" xr:uid="{FD39A4FE-E57A-4E0A-AE06-EDF645883EE2}"/>
    <hyperlink ref="V1213" r:id="rId1748" location="!/banubulan/status/1264650947017551874" xr:uid="{F77F08AE-C54F-4A7C-AE03-8901C7FA23AA}"/>
    <hyperlink ref="V1214" r:id="rId1749" location="!/banubulan/status/1264650947017551874" xr:uid="{166DF8ED-E409-43F0-A2F1-A25C4DA7F299}"/>
    <hyperlink ref="V1215" r:id="rId1750" location="!/banubulan/status/1264650947017551874" xr:uid="{0406BF6E-A7EA-4CC2-9123-9A1EC69437F9}"/>
    <hyperlink ref="V1216" r:id="rId1751" location="!/garipaslankral/status/1264650947147567104" xr:uid="{D6C25013-211A-48D7-B68E-7E69EA1D6E23}"/>
    <hyperlink ref="V1217" r:id="rId1752" location="!/derinucra/status/1264650947172675584" xr:uid="{37804971-74F6-471E-9276-5A1210597C31}"/>
    <hyperlink ref="V1218" r:id="rId1753" location="!/barismurtygci/status/1264650793971593216" xr:uid="{C9729889-5663-42B6-A3BE-58809ED088AE}"/>
    <hyperlink ref="V1219" r:id="rId1754" location="!/ysegulll/status/1264650826645209088" xr:uid="{8B3E8FCD-E9BF-40BA-B96E-F60FF2E51BDF}"/>
    <hyperlink ref="V1220" r:id="rId1755" location="!/ysegulll/status/1264650906655764480" xr:uid="{B2BD6BC4-9B6C-4E97-8EA2-D60EAE473046}"/>
    <hyperlink ref="V1221" r:id="rId1756" location="!/ysegulll/status/1264650947218886656" xr:uid="{2910410F-66EA-49D3-B7BE-F21C9A132671}"/>
    <hyperlink ref="V1222" r:id="rId1757" location="!/akru_var_olucak/status/1264650947428524034" xr:uid="{0D752467-4079-459E-BA78-676D5AABD940}"/>
    <hyperlink ref="V1223" r:id="rId1758" location="!/haticee213/status/1264650947713798144" xr:uid="{792FD59B-67F5-438B-9341-74ABFB11B044}"/>
    <hyperlink ref="V1224" r:id="rId1759" location="!/ouzboraergin/status/1264650948036702214" xr:uid="{5F497369-177D-4039-A2BA-13824F51F97B}"/>
    <hyperlink ref="V1225" r:id="rId1760" location="!/sercioooo9/status/1264650948120543233" xr:uid="{664FEDC3-1FA9-4122-B9A3-CCCA998E87F7}"/>
    <hyperlink ref="V1226" r:id="rId1761" location="!/herashi21_lia/status/1264650948149985280" xr:uid="{13BEFAF6-4F83-4998-B0CB-D5BA54D0E2F2}"/>
    <hyperlink ref="V1227" r:id="rId1762" location="!/akiferdem00/status/1264650948296744960" xr:uid="{EE1ECE50-8C9B-4836-A593-9113B6DFE0D7}"/>
    <hyperlink ref="V1228" r:id="rId1763" location="!/hpfactstr/status/1264650948393209856" xr:uid="{1CA4F407-B89E-4009-8BBA-32770E16B5DE}"/>
    <hyperlink ref="V1229" r:id="rId1764" location="!/hamdi_senocak/status/1264650948447817729" xr:uid="{F8BF8F43-761C-44C1-9DB7-59442C7D936D}"/>
    <hyperlink ref="V1230" r:id="rId1765" location="!/8d7463795f54409/status/1264650948460318721" xr:uid="{3F7F8138-AFE3-4756-9B93-689AA1885938}"/>
    <hyperlink ref="V1231" r:id="rId1766" location="!/semihtrsn/status/1264650948493938689" xr:uid="{53909D86-8F60-4B75-9129-A53A94EB08F4}"/>
    <hyperlink ref="V1232" r:id="rId1767" location="!/kse36699859/status/1264650949441794050" xr:uid="{D43E1FDD-4B27-4FC0-ACCE-BC0378182ACC}"/>
    <hyperlink ref="V1233" r:id="rId1768" location="!/topram__/status/1264650894353797122" xr:uid="{59D23755-72DC-43A0-BF12-C1416AADE7D3}"/>
    <hyperlink ref="V1234" r:id="rId1769" location="!/topram__/status/1264650949617991681" xr:uid="{92922A5B-77FE-49D4-8752-1B6DE36A4A3D}"/>
    <hyperlink ref="V1235" r:id="rId1770" location="!/minezeitgeist/status/1264650871842971648" xr:uid="{13BF2306-75A1-470D-A58F-EDB6D9FD0494}"/>
    <hyperlink ref="V1236" r:id="rId1771" location="!/minezeitgeist/status/1264650949882187776" xr:uid="{8A130E1D-BBCB-47FD-ADF0-0DA669DAF5A9}"/>
    <hyperlink ref="V1237" r:id="rId1772" location="!/zerre0461/status/1264650932337467398" xr:uid="{3CF317E4-06DE-4775-8477-B61739C5A274}"/>
    <hyperlink ref="V1238" r:id="rId1773" location="!/zerre0461/status/1264650950230380545" xr:uid="{A1D5265C-DE3A-4111-A15B-60C45020C331}"/>
    <hyperlink ref="V1239" r:id="rId1774" location="!/iozgezici/status/1264650950289080321" xr:uid="{DC7297CC-5ED4-4438-8901-AD5004E47A18}"/>
    <hyperlink ref="V1240" r:id="rId1775" location="!/gafarsariyar/status/1264650950343626754" xr:uid="{AA6C87AF-EAB1-473A-9699-362C51D404E7}"/>
    <hyperlink ref="V1241" r:id="rId1776" location="!/gafarsariyar/status/1264650950343626754" xr:uid="{4E8B262E-4789-4F16-A281-C65D3C00FA05}"/>
    <hyperlink ref="V1242" r:id="rId1777" location="!/sanadavarmermi/status/1264650950461001730" xr:uid="{F152375F-2988-4363-BB09-5F51DB01A822}"/>
    <hyperlink ref="V1243" r:id="rId1778" location="!/wineandcherryy/status/1264650950704275458" xr:uid="{C8AD838A-36E7-4183-B019-E3AB02C55225}"/>
    <hyperlink ref="V1244" r:id="rId1779" location="!/demresahinn7/status/1264650950767194112" xr:uid="{0C4C3841-8A73-48C1-BABC-8AB57CBFF3EC}"/>
    <hyperlink ref="V1245" r:id="rId1780" location="!/sipan0434/status/1264650951002120193" xr:uid="{E598243B-4511-4A61-BB02-12DA666B7002}"/>
    <hyperlink ref="V1246" r:id="rId1781" location="!/hanifeaktrk5/status/1264650951035621376" xr:uid="{FFB805D8-FA23-4DAC-A6EF-12EF4682EB91}"/>
    <hyperlink ref="V1247" r:id="rId1782" location="!/nazli_calis/status/1264650951169839105" xr:uid="{3CD1A2D0-B295-44F5-BC82-29373D08BDC2}"/>
    <hyperlink ref="V1248" r:id="rId1783" location="!/davutagil21/status/1264650951257919490" xr:uid="{9654DA48-1F24-4728-ACC3-89FD29CB548A}"/>
    <hyperlink ref="V1249" r:id="rId1784" location="!/mehlikay_/status/1264650951304118273" xr:uid="{2381140D-BCFB-424F-9F7C-55A36DBED030}"/>
    <hyperlink ref="V1250" r:id="rId1785" location="!/burakku10957652/status/1264650951459254273" xr:uid="{C6E1708E-8E77-4CCA-81A9-BB0913D4DD9B}"/>
    <hyperlink ref="V1251" r:id="rId1786" location="!/ilkergulec16/status/1264650951807455233" xr:uid="{8EC84DF6-0FC1-4F52-8E00-8D45375BC43E}"/>
    <hyperlink ref="V1252" r:id="rId1787" location="!/ilkergulec16/status/1264650951807455233" xr:uid="{56B8880B-3501-43E4-AB47-ED03C7403449}"/>
    <hyperlink ref="V1253" r:id="rId1788" location="!/ilkergulec16/status/1264650951807455233" xr:uid="{2229FFA7-0BA7-4E66-86E2-3CA8355FE3C6}"/>
    <hyperlink ref="V1254" r:id="rId1789" location="!/uzuntepesefa/status/1264650952126205952" xr:uid="{EDBD31DF-2F37-450B-9812-9BD685FCF911}"/>
    <hyperlink ref="V1255" r:id="rId1790" location="!/efelerindadasi/status/1264650920291454979" xr:uid="{A596A1DB-C0B8-4E86-891B-F016087F4E72}"/>
    <hyperlink ref="V1256" r:id="rId1791" location="!/efelerindadasi/status/1264650920291454979" xr:uid="{DF8A9418-4B43-49B6-B7BC-7C81788A5FE5}"/>
    <hyperlink ref="V1257" r:id="rId1792" location="!/efelerindadasi/status/1264650952444960770" xr:uid="{571F646E-0DB8-4438-8018-F924CEDC175B}"/>
    <hyperlink ref="V1258" r:id="rId1793" location="!/efelerindadasi/status/1264650952444960770" xr:uid="{E345721B-4290-42D9-9E8B-4B879B7B1EBE}"/>
    <hyperlink ref="V1259" r:id="rId1794" location="!/kahkahk09576716/status/1264650952763719682" xr:uid="{8CE57347-E4C2-4A49-A3D9-0AD488458B5E}"/>
    <hyperlink ref="V1260" r:id="rId1795" location="!/turkce01/status/1264650952851828737" xr:uid="{E1D68B9B-DFA3-429A-925A-B6D75F717BCB}"/>
    <hyperlink ref="V1261" r:id="rId1796" location="!/mustafa92izi9/status/1264650952956665857" xr:uid="{2247B39E-5906-4CF4-BB95-C7A269347035}"/>
    <hyperlink ref="V1262" r:id="rId1797" location="!/leylaguvenkcd/status/1264650953095069698" xr:uid="{8FB27483-71BC-48A5-8DB8-70746EBDCAE1}"/>
    <hyperlink ref="V1263" r:id="rId1798" location="!/m3rtbnzl/status/1264650953099182095" xr:uid="{2ECD4F3D-96E9-4F16-932B-43A3F1B4681F}"/>
    <hyperlink ref="V1264" r:id="rId1799" location="!/canerkose46/status/1264650953203974145" xr:uid="{1A81FCF9-DD2A-4675-97A6-874803E2936F}"/>
    <hyperlink ref="V1265" r:id="rId1800" location="!/white_makaveli/status/1264650953241825281" xr:uid="{3F21FC3A-B923-44EA-A399-8A4E4C04F3DE}"/>
    <hyperlink ref="V1266" r:id="rId1801" location="!/sedanur_kapucu/status/1264650953866858497" xr:uid="{66301397-4952-445F-9C3B-FABC638C6488}"/>
    <hyperlink ref="V1267" r:id="rId1802" location="!/seherye57890974/status/1264650953933930497" xr:uid="{714DF84D-F9C9-411A-9D74-61AA5432E527}"/>
    <hyperlink ref="V1268" r:id="rId1803" location="!/aykutorgen/status/1264650953988464640" xr:uid="{9EA2B379-C0DD-46D6-8944-9288746FBCB5}"/>
    <hyperlink ref="V1269" r:id="rId1804" location="!/vetekoatt/status/1264650953996800004" xr:uid="{FF80EDC8-5CAD-47FF-BF0E-5A45C2FDCC83}"/>
    <hyperlink ref="V1270" r:id="rId1805" location="!/pluviass/status/1264650954017845254" xr:uid="{2E32914A-E2DD-4060-9ACB-D715289B1E8F}"/>
    <hyperlink ref="V1271" r:id="rId1806" location="!/haberinmu/status/1264650954084843520" xr:uid="{B045460F-3F11-4D9D-BA7F-258E0CC2BC10}"/>
    <hyperlink ref="V1272" r:id="rId1807" location="!/yasasindirenis/status/1264650954294595586" xr:uid="{213711C1-55C9-45A5-A823-9069FA424EE1}"/>
    <hyperlink ref="V1273" r:id="rId1808" location="!/birlarda/status/1264650954382729218" xr:uid="{AE512365-7C17-4014-8390-96B753F26A6F}"/>
    <hyperlink ref="V1274" r:id="rId1809" location="!/felahattin1/status/1264650954730856450" xr:uid="{A03B2B4F-FC9B-4C5B-A394-6E5E2C00A674}"/>
    <hyperlink ref="V1275" r:id="rId1810" location="!/neandertaldad/status/1264650954814750722" xr:uid="{79AFD160-CBF7-4722-AAC2-64ABB40D1919}"/>
    <hyperlink ref="V1276" r:id="rId1811" location="!/mecalsiznisa/status/1264650954886057984" xr:uid="{C21A13EC-B487-44CD-A1DD-8500E7BF892F}"/>
    <hyperlink ref="V1277" r:id="rId1812" location="!/mecalsiznisa/status/1264650954886057984" xr:uid="{E82F5DB2-902B-41BD-A86B-309264F4D5E7}"/>
    <hyperlink ref="V1278" r:id="rId1813" location="!/kkesnaf28581060/status/1264650954957377537" xr:uid="{5E50C5C4-7916-47F2-AC45-129B50829560}"/>
    <hyperlink ref="V1279" r:id="rId1814" location="!/zeyir_cokun/status/1264650955116687363" xr:uid="{FEE76ED5-B778-4209-BF30-A758E173B42C}"/>
    <hyperlink ref="V1280" r:id="rId1815" location="!/nugmanbolat_01/status/1264650955460612096" xr:uid="{0342EF72-8006-4989-A244-17E9FCBF540F}"/>
    <hyperlink ref="V1281" r:id="rId1816" location="!/febe19071/status/1264650955523608577" xr:uid="{519635B5-A417-4DE7-9006-2331433E76AD}"/>
    <hyperlink ref="V1282" r:id="rId1817" location="!/nihandobarlan/status/1264650956224040961" xr:uid="{B716B828-DB00-4087-AE7D-416DC9E70620}"/>
    <hyperlink ref="V1283" r:id="rId1818" location="!/marshallamalil1/status/1264650956387516417" xr:uid="{2CBBDB5C-E69B-45A4-9E71-14CBF446BFE6}"/>
    <hyperlink ref="V1284" r:id="rId1819" location="!/marshallamalil1/status/1264650956387516417" xr:uid="{2236D34A-DCAB-4011-8778-C60983B08BA7}"/>
    <hyperlink ref="V1285" r:id="rId1820" location="!/sinancan5454/status/1264650882588848129" xr:uid="{60985A5C-473E-4153-A18A-C502309BC50B}"/>
    <hyperlink ref="V1286" r:id="rId1821" location="!/sinancan5454/status/1264650956576342016" xr:uid="{598F4AB2-C0BB-4E09-8A13-D9F96BA52BE1}"/>
    <hyperlink ref="V1287" r:id="rId1822" location="!/adavutkaya/status/1264650956681154575" xr:uid="{E35F0E1D-0A22-4453-8D95-09799A16405F}"/>
    <hyperlink ref="V1288" r:id="rId1823" location="!/betulkarakuurt/status/1264650956752457730" xr:uid="{6075B7DB-0568-497B-A1C8-A2B422B4D120}"/>
    <hyperlink ref="V1289" r:id="rId1824" location="!/baskentli065/status/1264650956945469444" xr:uid="{1CAB06C4-30C5-4A6C-AFC9-A516B94EA82F}"/>
    <hyperlink ref="V1290" r:id="rId1825" location="!/ismailkavak44/status/1264650956949643264" xr:uid="{E6276793-C3AD-46FB-929F-A39C141CEE7A}"/>
    <hyperlink ref="V1291" r:id="rId1826" location="!/efecan2666/status/1264650956999983106" xr:uid="{9CCDBDC8-FC81-4FF2-8077-1ED7930D3DA9}"/>
    <hyperlink ref="V1292" r:id="rId1827" location="!/lahmacunsevde/status/1264650957067091968" xr:uid="{E6E6CE68-EC18-4087-8879-ED0CA3A62EF0}"/>
    <hyperlink ref="V1293" r:id="rId1828" location="!/solmaz6666/status/1264650957280985089" xr:uid="{833EC3AA-A092-46C8-94ED-BB36AA424741}"/>
    <hyperlink ref="V1294" r:id="rId1829" location="!/solmaz6666/status/1264650957280985089" xr:uid="{6E5E0D6B-F83C-42A6-979D-33415CECA01E}"/>
    <hyperlink ref="V1295" r:id="rId1830" location="!/meryemteyze3/status/1264650957394231299" xr:uid="{3B8E1104-EB63-4D53-A8A0-6DCF05280085}"/>
    <hyperlink ref="V1296" r:id="rId1831" location="!/ozgurr622/status/1264650957461368832" xr:uid="{853065BC-19FB-41B9-A8F9-59986582EBAD}"/>
    <hyperlink ref="V1297" r:id="rId1832" location="!/burhantosuni/status/1264650957524262912" xr:uid="{B3D63AA4-5ACB-464C-9094-42EEDFD5A8B3}"/>
    <hyperlink ref="V1298" r:id="rId1833" location="!/hguriz/status/1264650957809385474" xr:uid="{99900E27-7CDF-41F3-B8E5-6B8A2A924BD7}"/>
    <hyperlink ref="V1299" r:id="rId1834" location="!/vnc00500868/status/1264650957998239745" xr:uid="{65C8C8E1-EB54-4D1D-84B3-1563B7BEBC2A}"/>
    <hyperlink ref="V1300" r:id="rId1835" location="!/vnc00500868/status/1264650957998239745" xr:uid="{3A200799-B443-4575-B39D-41BDE281F131}"/>
    <hyperlink ref="V1301" r:id="rId1836" location="!/hzidilovski/status/1264650958631550984" xr:uid="{12F7E239-F660-47B1-9B45-59FAF2CD9D43}"/>
    <hyperlink ref="V1302" r:id="rId1837" location="!/ruhullahcan13/status/1264650957117198336" xr:uid="{D004DD8B-3696-491E-8AF4-BDF58711D2DD}"/>
    <hyperlink ref="V1303" r:id="rId1838" location="!/ruhullahcan13/status/1264650958862196736" xr:uid="{6E8EC982-280D-4C6B-BC0D-4A2EC73E9917}"/>
    <hyperlink ref="V1304" r:id="rId1839" location="!/e8os0ıytvr5oosy/status/1264650958895820801" xr:uid="{E25C2260-366E-476F-B85A-5899020CB9A8}"/>
    <hyperlink ref="V1305" r:id="rId1840" location="!/yerlikayahasim/status/1264650958979637250" xr:uid="{58799304-0A0E-4BF4-8AE0-3458F7AF7401}"/>
    <hyperlink ref="V1306" r:id="rId1841" location="!/hweitoira/status/1264650959155859456" xr:uid="{F8155AAA-BBD5-4BC1-9319-AD54268165B8}"/>
    <hyperlink ref="V1307" r:id="rId1842" location="!/avmustafaylmaz/status/1264650959436865536" xr:uid="{56319879-CEEC-4858-9C52-96874E8EEE34}"/>
    <hyperlink ref="V1308" r:id="rId1843" location="!/hebuni_21/status/1264650959495606274" xr:uid="{4BEC9EB7-26C1-490B-9283-50862E67CF5D}"/>
    <hyperlink ref="V1309" r:id="rId1844" location="!/israfilunal06/status/1264650960040837120" xr:uid="{3CB9CB0E-BCCF-4CBF-9B98-3D153CBDC4F4}"/>
    <hyperlink ref="V1310" r:id="rId1845" location="!/amiga_os/status/1264650960187674624" xr:uid="{4A661CA4-222D-4612-84BD-E989D951C143}"/>
    <hyperlink ref="V1311" r:id="rId1846" location="!/dantefatma/status/1264650960330272770" xr:uid="{7E33EB2A-F488-430E-8E2C-ABA1D85E3ECF}"/>
    <hyperlink ref="V1312" r:id="rId1847" location="!/alperenmiergin/status/1264650960955224070" xr:uid="{43A0C07D-6A12-469B-9BFA-78085354FB70}"/>
    <hyperlink ref="V1313" r:id="rId1848" location="!/melikeesitti/status/1264650960984571904" xr:uid="{FF38AC82-35E6-485C-A05B-1F54771D8DE4}"/>
    <hyperlink ref="V1314" r:id="rId1849" location="!/dogan_oz/status/1264650961206771714" xr:uid="{DDE94E31-7BA9-4D34-A724-9D72AB76B512}"/>
    <hyperlink ref="V1315" r:id="rId1850" location="!/dogan_oz/status/1264650961206771714" xr:uid="{1DD3ED6C-6716-41C6-80E4-39864EFE5C9E}"/>
    <hyperlink ref="V1316" r:id="rId1851" location="!/saner_arlando/status/1264650961429180416" xr:uid="{6D3D6600-7DFC-4540-B55D-37CA7D9AC8B7}"/>
    <hyperlink ref="V1317" r:id="rId1852" location="!/saner_arlando/status/1264650961429180416" xr:uid="{BAB79E2C-9D83-40F4-A266-4F95A8928740}"/>
    <hyperlink ref="V1318" r:id="rId1853" location="!/devrimcem1925/status/1264650961747881992" xr:uid="{7261DE86-BE38-428E-84FF-ED2284D2BB98}"/>
    <hyperlink ref="V1319" r:id="rId1854" location="!/glay29977328/status/1264650961903071234" xr:uid="{559D057E-85C1-4FE6-9205-46E87A527CD6}"/>
    <hyperlink ref="V1320" r:id="rId1855" location="!/tamerkaplan20/status/1264650962041520128" xr:uid="{9DCD494C-1D4C-47F9-A323-A048B5E254EB}"/>
    <hyperlink ref="V1321" r:id="rId1856" location="!/sayeimehtap/status/1264650962079227905" xr:uid="{5A2E3686-9976-4513-9EC8-87B7D05F2C47}"/>
    <hyperlink ref="V1322" r:id="rId1857" location="!/sayeimehtap/status/1264650962079227905" xr:uid="{9D536DCE-1BEB-49B2-9428-7B9B49565E01}"/>
    <hyperlink ref="V1323" r:id="rId1858" location="!/nurbanukzlboga/status/1264650962079277058" xr:uid="{029BB5CB-0F17-4AAE-B4B1-F0632F9B2EFC}"/>
    <hyperlink ref="V1324" r:id="rId1859" location="!/hseyinyldzolu2/status/1264650962221903875" xr:uid="{970F3D66-2646-44E9-AB00-0B4B759ABABC}"/>
    <hyperlink ref="V1325" r:id="rId1860" location="!/fatmacura8/status/1264650962389565440" xr:uid="{76401547-8070-462D-80D5-4A3B4C416669}"/>
    <hyperlink ref="V1326" r:id="rId1861" location="!/belyatangzogl/status/1264650962393858048" xr:uid="{6223A54B-69BC-4DE1-8161-8B9793565B72}"/>
    <hyperlink ref="V1327" r:id="rId1862" location="!/coklatamnerdee/status/1264650962448330752" xr:uid="{AF6D2676-D100-4EF2-AB80-60C8FC6B8E44}"/>
    <hyperlink ref="V1328" r:id="rId1863" location="!/lanetimgeler_/status/1264650962679074818" xr:uid="{8F9F9720-1CED-46C4-AFC0-9F6F32274A22}"/>
    <hyperlink ref="V1329" r:id="rId1864" location="!/maun35/status/1264650962863603715" xr:uid="{407B55EB-1262-4D91-A4DE-57A338E064F6}"/>
    <hyperlink ref="V1330" r:id="rId1865" location="!/eyctiisii/status/1264650963098447880" xr:uid="{BBA258F5-69D6-429A-A426-D3E7296E2974}"/>
    <hyperlink ref="V1331" r:id="rId1866" location="!/ssdulkadiroglu/status/1264650963501101056" xr:uid="{5B181BB3-B5E9-404F-8408-156764E98F78}"/>
    <hyperlink ref="V1332" r:id="rId1867" location="!/ıstanbulhatun/status/1264650963509317632" xr:uid="{733A98E8-2547-4FB1-8B78-0F32E5CB1094}"/>
    <hyperlink ref="V1333" r:id="rId1868" location="!/osmangrsy/status/1264650946929405952" xr:uid="{11F4B405-4BC4-4E9D-ADDF-FCBE50F2C248}"/>
    <hyperlink ref="V1334" r:id="rId1869" location="!/osmangrsy/status/1264650964029575169" xr:uid="{3165D1FC-95F7-418D-9B65-ACD419F474D2}"/>
    <hyperlink ref="V1335" r:id="rId1870" location="!/begonnnvil/status/1264650964235100169" xr:uid="{2C4DC5E7-F51A-4915-9B16-A398EEB54697}"/>
    <hyperlink ref="V1336" r:id="rId1871" location="!/begonnnvil/status/1264650964235100169" xr:uid="{7D4DF41A-313F-47F2-B8D2-AB881E2B21CE}"/>
    <hyperlink ref="V1337" r:id="rId1872" location="!/mcahitbarug/status/1264650964239364103" xr:uid="{CFCD14D2-FBDD-491A-9DBC-AE8753F1EA4D}"/>
    <hyperlink ref="V1338" r:id="rId1873" location="!/meryems09664311/status/1264650885247926276" xr:uid="{6CC6AF08-0531-4699-A425-F73454B22545}"/>
    <hyperlink ref="V1339" r:id="rId1874" location="!/meryems09664311/status/1264650964511920144" xr:uid="{8184D5F2-03D5-4C1E-B897-4D6D1BE72BB8}"/>
    <hyperlink ref="V1340" r:id="rId1875" location="!/arkoloji/status/1264650964746805248" xr:uid="{C218903A-AABD-43DA-B589-EC9C14B81F02}"/>
    <hyperlink ref="V1341" r:id="rId1876" location="!/arkoloji/status/1264650964746805248" xr:uid="{4022D48C-F39A-46C4-AA4E-5EF6B0DD9F49}"/>
    <hyperlink ref="V1342" r:id="rId1877" location="!/ultraslan2458/status/1264650964998422534" xr:uid="{9F2761AD-4903-4D5B-86B3-CDD9DB0D7F1A}"/>
    <hyperlink ref="V1343" r:id="rId1878" location="!/avahmetdag/status/1264650965023588354" xr:uid="{E3FAF1F0-9128-4FA4-94FE-B435B1AE37A6}"/>
    <hyperlink ref="V1344" r:id="rId1879" location="!/nielsnscofield/status/1264650965359214597" xr:uid="{51FE7AE5-01AB-4680-B4B9-3D7EAB73C01B}"/>
    <hyperlink ref="V1345" r:id="rId1880" location="!/xyazarcom/status/1264650965950627840" xr:uid="{EE5B5D59-BD8F-457B-9AFC-523156E8B916}"/>
    <hyperlink ref="V1346" r:id="rId1881" location="!/haticeerenbal/status/1264650966164480002" xr:uid="{76E4EDD6-67BE-4863-A4E5-B497CBF51852}"/>
    <hyperlink ref="V1347" r:id="rId1882" location="!/nurdanerdoan11/status/1264650966353227777" xr:uid="{E181877C-2253-49BA-B7B0-6FDFC7ABCCF4}"/>
    <hyperlink ref="V1348" r:id="rId1883" location="!/kemaloruc/status/1264650966508371969" xr:uid="{5F59D61A-AF81-447E-9BBB-57A03235F187}"/>
    <hyperlink ref="V1349" r:id="rId1884" location="!/kemaloruc/status/1264650966508371969" xr:uid="{9F14773F-AC9C-4A72-8BAC-5FE4DC68D088}"/>
    <hyperlink ref="V1350" r:id="rId1885" location="!/cerywashere/status/1264650966718169090" xr:uid="{8530E4D3-6EA7-45C1-8253-31788478D91F}"/>
    <hyperlink ref="V1351" r:id="rId1886" location="!/gulsummtascı/status/1264650967003381760" xr:uid="{7F6E7426-E4B6-4482-BC70-1C22477FAFD7}"/>
    <hyperlink ref="V1352" r:id="rId1887" location="!/cansellly/status/1264650967078879233" xr:uid="{0BCE7E33-FD1F-4814-8B42-142D1D40EEBE}"/>
    <hyperlink ref="V1353" r:id="rId1888" location="!/salihkarakurt1/status/1264650967368314881" xr:uid="{F7DEB2BB-BB34-4A40-BF0D-FDECBD7CD2C0}"/>
    <hyperlink ref="V1354" r:id="rId1889" location="!/sibelzt22171839/status/1264650818642489354" xr:uid="{EA1EE188-A899-48B3-BFF2-5294F5D462C2}"/>
    <hyperlink ref="V1355" r:id="rId1890" location="!/sibelzt22171839/status/1264650967498326016" xr:uid="{0106B276-AA85-4A01-B464-12125735E1BC}"/>
    <hyperlink ref="V1356" r:id="rId1891" location="!/sibelzt22171839/status/1264650967498326016" xr:uid="{22EADCAA-4B2E-45D6-9DCF-8B6E1AA09260}"/>
    <hyperlink ref="V1357" r:id="rId1892" location="!/sarpkayadr/status/1264650967687008257" xr:uid="{F05E96D6-CB3F-4532-94E2-E83EB6D6ADF3}"/>
    <hyperlink ref="V1358" r:id="rId1893" location="!/mcsozer/status/1264650967871565824" xr:uid="{9AD130DA-6C0B-4B38-B059-CA12A1B8CB80}"/>
    <hyperlink ref="V1359" r:id="rId1894" location="!/hilafet_sancak/status/1264650807099736065" xr:uid="{140B5B3F-77DC-4EBE-AD8A-829CAF8DD4A4}"/>
    <hyperlink ref="V1360" r:id="rId1895" location="!/hilafet_sancak/status/1264650967896731650" xr:uid="{7B2CBC12-954D-4B33-8AFD-5AF5D940BA1E}"/>
    <hyperlink ref="V1361" r:id="rId1896" location="!/acarisselim/status/1264650967993237508" xr:uid="{834E3FD4-0534-4E62-BDD6-DEF39714921E}"/>
    <hyperlink ref="V1362" r:id="rId1897" location="!/sudecumkurr/status/1264650968433647625" xr:uid="{D2EDEDCF-123B-46B7-9AEC-2753334EB7D2}"/>
    <hyperlink ref="V1363" r:id="rId1898" location="!/bizimibrahim/status/1264650965229219840" xr:uid="{B6C553F0-5232-42DA-8C00-BEC92565FFEB}"/>
    <hyperlink ref="V1364" r:id="rId1899" location="!/bizimibrahim/status/1264650968613953536" xr:uid="{F87A5019-12CD-4648-BF0B-E9C22D15B531}"/>
    <hyperlink ref="V1365" r:id="rId1900" location="!/aygultongelci/status/1264650968836292608" xr:uid="{3A07D1D8-9E8A-4429-86E3-D0DDC753C93A}"/>
    <hyperlink ref="V1366" r:id="rId1901" location="!/ceren_akpinar99/status/1264650969029238784" xr:uid="{C852C483-4570-4FA2-BB0E-2FD71F74A968}"/>
    <hyperlink ref="V1367" r:id="rId1902" location="!/mertdurmazov/status/1264650969033240576" xr:uid="{FC934D4D-0122-47F4-8AEE-1FB96110031C}"/>
    <hyperlink ref="V1368" r:id="rId1903" location="!/gorerkubra04/status/1264650969314398209" xr:uid="{7EB4E92C-E520-44A6-9F3E-F66B0329D836}"/>
    <hyperlink ref="V1369" r:id="rId1904" location="!/anbiray/status/1264650969939431425" xr:uid="{5FE9D50E-41C9-428B-A2DF-2CCEAAA9025E}"/>
    <hyperlink ref="V1370" r:id="rId1905" location="!/fatih_aihl/status/1264650970027429889" xr:uid="{4C880F3D-E185-4689-9EFC-A6D96F10656A}"/>
    <hyperlink ref="V1371" r:id="rId1906" location="!/hercaiaddict/status/1264650970165895168" xr:uid="{5690481A-7D4F-4A71-897C-ACA6D3A9EC28}"/>
    <hyperlink ref="V1372" r:id="rId1907" location="!/1841zynp/status/1264650970233024512" xr:uid="{E95E74CD-49ED-4BCC-A831-1E96C57253FD}"/>
    <hyperlink ref="V1373" r:id="rId1908" location="!/ahmetbfs/status/1264650970316836867" xr:uid="{E0C5CDBE-D676-44AB-9C2D-CAE4215DDA7A}"/>
    <hyperlink ref="V1374" r:id="rId1909" location="!/_emresiper/status/1264650970484654086" xr:uid="{10BF046C-E266-4979-88E5-22A8E1CEDE95}"/>
    <hyperlink ref="V1375" r:id="rId1910" location="!/_emresiper/status/1264650970484654086" xr:uid="{56C0500E-7F93-46C1-9FAC-9F49D776E3D9}"/>
    <hyperlink ref="V1376" r:id="rId1911" location="!/_emresiper/status/1264650970484654086" xr:uid="{0D56D331-4660-4719-891A-F6A77F176602}"/>
    <hyperlink ref="V1377" r:id="rId1912" location="!/osmanl3455/status/1264650970690195459" xr:uid="{09D9523A-C415-4EE1-954A-6CA863FF376C}"/>
    <hyperlink ref="V1378" r:id="rId1913" location="!/ucbeyi58/status/1264650970837004296" xr:uid="{D678997F-ACC5-48DD-AD7A-3F13EB41B4B8}"/>
    <hyperlink ref="V1379" r:id="rId1914" location="!/orfe34/status/1264650970962833418" xr:uid="{AA18AB91-697C-4435-BC8E-03B65535EE31}"/>
    <hyperlink ref="V1380" r:id="rId1915" location="!/lnternettin/status/1264650970979500032" xr:uid="{50C938EE-4060-4F3E-99A3-4C975FC095C5}"/>
    <hyperlink ref="V1381" r:id="rId1916" location="!/pargali81/status/1264650971042459648" xr:uid="{F03474D9-9FE8-459C-8EFC-398260E59638}"/>
    <hyperlink ref="V1382" r:id="rId1917" location="!/geleceginyazar2/status/1264650971239636992" xr:uid="{D7A25051-484A-4412-B0B6-69DB2551905D}"/>
    <hyperlink ref="V1383" r:id="rId1918" location="!/whybeyzaa/status/1264650971600375810" xr:uid="{7707E745-B985-41B4-9A3B-499F4B6B1AA5}"/>
    <hyperlink ref="V1384" r:id="rId1919" location="!/canerkan77/status/1264650971877199875" xr:uid="{5E684E7F-5734-4586-9628-781046C9372F}"/>
    <hyperlink ref="V1385" r:id="rId1920" location="!/canerkan77/status/1264650971877199875" xr:uid="{85FB84E1-7319-45F5-AB58-0005A481CEDF}"/>
    <hyperlink ref="V1386" r:id="rId1921" location="!/damlagndz02/status/1264650972145561601" xr:uid="{C0B0CEF1-BD4C-45CF-8599-C59605039067}"/>
    <hyperlink ref="V1387" r:id="rId1922" location="!/maykasahara_/status/1264650972158099458" xr:uid="{D517B0C7-EECE-4CF7-9281-B94BC53B383B}"/>
    <hyperlink ref="V1388" r:id="rId1923" location="!/bimilyonnvarmix/status/1264650972200153091" xr:uid="{861D2ABA-74DD-4789-BD9A-07CD1AE27BDA}"/>
    <hyperlink ref="V1389" r:id="rId1924" location="!/aeminxy/status/1264650972271345672" xr:uid="{6F24DF5B-460B-4164-A45F-9163BEFC9BF1}"/>
    <hyperlink ref="V1390" r:id="rId1925" location="!/krizantemrt/status/1264650972623712256" xr:uid="{A1E3E666-9F78-4F09-9D52-8A0272B81930}"/>
    <hyperlink ref="V1391" r:id="rId1926" location="!/krizantemrt/status/1264650789055803394" xr:uid="{FD5607B4-0E31-454A-A92F-C62EE722A572}"/>
    <hyperlink ref="V1392" r:id="rId1927" location="!/alikapl07236705/status/1264650972871213057" xr:uid="{0CEC6440-B6C3-45E4-89FB-244B95F89AB2}"/>
    <hyperlink ref="V1393" r:id="rId1928" location="!/yildizrece/status/1264650934434648077" xr:uid="{5528F70E-668E-44AA-A8D3-289B237EE823}"/>
    <hyperlink ref="V1394" r:id="rId1929" location="!/yildizrece/status/1264650973072498689" xr:uid="{55E00BB4-3B79-40F6-A8C3-D136FC75A331}"/>
    <hyperlink ref="V1395" r:id="rId1930" location="!/teamberkanyasin/status/1264650973504573440" xr:uid="{F7801D13-2C41-49EB-9584-4B687665B4B1}"/>
    <hyperlink ref="V1396" r:id="rId1931" location="!/teamberkanyasin/status/1264650973504573440" xr:uid="{0CA543A5-8F91-4FFF-9AFC-37F97F138AF2}"/>
    <hyperlink ref="V1397" r:id="rId1932" location="!/aoszr75/status/1264650974041432064" xr:uid="{DB2F9153-D932-4BC3-98BA-9A8B30B0EE44}"/>
    <hyperlink ref="V1398" r:id="rId1933" location="!/haberresmi/status/1264650974309896192" xr:uid="{9E6E1BBC-CB5A-4910-B097-680ACF7D63CE}"/>
    <hyperlink ref="V1399" r:id="rId1934" location="!/beyazvegrey/status/1264650974322442240" xr:uid="{C5BC0419-4FB4-41AB-AE89-1269334934ED}"/>
    <hyperlink ref="V1400" r:id="rId1935" location="!/dermanbey_28/status/1264650974439845890" xr:uid="{B40B392B-CA1A-49D9-85E6-6928D8FA312E}"/>
    <hyperlink ref="V1401" r:id="rId1936" location="!/mairastya/status/1264650974616064006" xr:uid="{81ED08F8-6EC0-49D7-8924-F94519183F4A}"/>
    <hyperlink ref="V1402" r:id="rId1937" location="!/alperunal159/status/1264650974737698816" xr:uid="{2D5B4039-2C94-43DF-A894-D6001A2F9CA7}"/>
    <hyperlink ref="V1403" r:id="rId1938" location="!/icerikli/status/1264650974746066945" xr:uid="{951C0481-3685-48B0-99AB-96FAD5B0DF35}"/>
    <hyperlink ref="V1404" r:id="rId1939" location="!/reinadelapistas/status/1264650975106793478" xr:uid="{F0AADE94-F850-4430-A311-283F69D94167}"/>
    <hyperlink ref="V1405" r:id="rId1940" location="!/reinadelapistas/status/1264650975106793478" xr:uid="{524AD72F-E386-4E3E-9214-A07336C857AE}"/>
    <hyperlink ref="V1406" r:id="rId1941" location="!/reinadelapistas/status/1264650975106793478" xr:uid="{E9CFF5E5-53E3-4467-9203-C7CDFBD46F4A}"/>
    <hyperlink ref="V1407" r:id="rId1942" location="!/reinadelapistas/status/1264650975106793478" xr:uid="{03A03638-A9E1-498B-8202-12B09D7F4912}"/>
    <hyperlink ref="V1408" r:id="rId1943" location="!/reinadelapistas/status/1264650975106793478" xr:uid="{D2773306-8A84-4F76-B99F-784C86777BF3}"/>
    <hyperlink ref="V1409" r:id="rId1944" location="!/reinadelapistas/status/1264650975106793478" xr:uid="{DBB56AB0-A88C-4A5D-83B4-0D7050E35393}"/>
    <hyperlink ref="V1410" r:id="rId1945" location="!/yazar_sair/status/1264650975165456385" xr:uid="{458372C1-F3DC-42E8-985C-F53D07F77C18}"/>
    <hyperlink ref="V1411" r:id="rId1946" location="!/wordswordswor17/status/1264650975270318086" xr:uid="{3DE283A8-BAEA-45B2-B24C-EF5ED18DAF54}"/>
    <hyperlink ref="V1412" r:id="rId1947" location="!/wordswordswor17/status/1264650975270318086" xr:uid="{B7099ABF-4DF7-4DC8-A2E7-217945307441}"/>
    <hyperlink ref="V1413" r:id="rId1948" location="!/kipek21/status/1264650975417155589" xr:uid="{F4DB2B3F-1B21-4066-80A8-51D740B4A934}"/>
    <hyperlink ref="V1414" r:id="rId1949" location="!/seymasoysall_/status/1264650975534555137" xr:uid="{7BD73319-3921-47B5-9E98-30E7AE4A0265}"/>
    <hyperlink ref="V1415" r:id="rId1950" location="!/aziz34711/status/1264650975543001091" xr:uid="{9EFFC1B6-2EEF-45FF-97D0-DA64D80E0E94}"/>
    <hyperlink ref="V1416" r:id="rId1951" location="!/sevvaliko_/status/1264650975714750464" xr:uid="{2D19E95C-82A7-4A3A-B582-7AE76F43BA95}"/>
    <hyperlink ref="V1417" r:id="rId1952" location="!/dilekserdar85/status/1264650975941406721" xr:uid="{0717FB32-8FEC-41E0-A3D0-08F89DBC8D78}"/>
    <hyperlink ref="V1418" r:id="rId1953" location="!/tubiarici/status/1264650976037920768" xr:uid="{F249D886-A959-468D-8C36-C632F7DA3E60}"/>
    <hyperlink ref="V1419" r:id="rId1954" location="!/tubiarici/status/1264650976037920768" xr:uid="{0531F717-7ADF-4E72-89FC-02ACD70ACABC}"/>
    <hyperlink ref="V1420" r:id="rId1955" location="!/nuralbayrak2/status/1264650976537042945" xr:uid="{42A84A0D-BE0B-4337-8463-EB2189AFC815}"/>
    <hyperlink ref="V1421" r:id="rId1956" location="!/alponmars/status/1264650976818073601" xr:uid="{2F9C8684-A7C5-4A7B-990A-72A20E43F4CC}"/>
    <hyperlink ref="V1422" r:id="rId1957" location="!/haceryazc7/status/1264650976822247427" xr:uid="{3B56E87D-78F6-4A3D-9667-970A05A85BDC}"/>
    <hyperlink ref="V1423" r:id="rId1958" location="!/berdan48230200/status/1264650865031426048" xr:uid="{B301B967-A384-416E-85DA-04FB4655CAB7}"/>
    <hyperlink ref="V1424" r:id="rId1959" location="!/hidayet85921694/status/1264650976847413250" xr:uid="{E9F33B96-F40E-421F-86D3-992F5931C2C7}"/>
    <hyperlink ref="V1425" r:id="rId1960" location="!/hidayet85921694/status/1264650824774533127" xr:uid="{6E6B6F97-2016-4135-BC26-91C71052AFA9}"/>
    <hyperlink ref="V1426" r:id="rId1961" location="!/eeyyahali/status/1264650977254215680" xr:uid="{98142FD0-C3A5-4C8B-9B99-67212E567EED}"/>
    <hyperlink ref="V1427" r:id="rId1962" location="!/ankaragucluyuzu/status/1264650977346498567" xr:uid="{4E0824BC-136D-49BB-823D-00EF0A4BCD69}"/>
    <hyperlink ref="V1428" r:id="rId1963" location="!/ahmetmelihbeg/status/1264650977510076416" xr:uid="{467A098D-469F-4D0D-BF47-DDB9D42AE904}"/>
    <hyperlink ref="V1429" r:id="rId1964" location="!/survivoryagc/status/1264650912271872000" xr:uid="{7B2B7C7A-2422-4272-AD99-76F58C6757F8}"/>
    <hyperlink ref="V1430" r:id="rId1965" location="!/survivoryagc/status/1264650950620389377" xr:uid="{336481B1-89ED-4A20-B700-A67872071E45}"/>
    <hyperlink ref="V1431" r:id="rId1966" location="!/survivoryagc/status/1264650977610797059" xr:uid="{702947DC-43C3-412A-8243-CD1CE4405F64}"/>
    <hyperlink ref="V1432" r:id="rId1967" location="!/samet2740/status/1264650929028112385" xr:uid="{11EC3193-AE9D-4573-843B-09A3D665A5FE}"/>
    <hyperlink ref="V1433" r:id="rId1968" location="!/samet2740/status/1264650977946357760" xr:uid="{A5A405B9-AB2B-494C-B9B2-5E7AFBF5F723}"/>
    <hyperlink ref="V1434" r:id="rId1969" location="!/umudumol18/status/1264650977975635968" xr:uid="{9D1FF89D-7067-4092-A6F8-4A38014C7425}"/>
    <hyperlink ref="V1435" r:id="rId1970" location="!/engn85068855/status/1264650978239885312" xr:uid="{0389F55D-1E85-4CAB-9C1D-87D017823633}"/>
    <hyperlink ref="V1436" r:id="rId1971" location="!/_queennisa_/status/1264650978399268865" xr:uid="{87F40957-531C-4548-BDB9-8148A12B1B2D}"/>
    <hyperlink ref="V1437" r:id="rId1972" location="!/sebahatturkmen/status/1264650978441203712" xr:uid="{1B0F67E2-A29C-4FF4-8F40-972C806039D3}"/>
    <hyperlink ref="V1438" r:id="rId1973" location="!/sebahatturkmen/status/1264650801093410816" xr:uid="{84A21511-66C8-420F-9387-7B70DBA19BA7}"/>
    <hyperlink ref="V1439" r:id="rId1974" location="!/hasanelyase/status/1264650978835550226" xr:uid="{0D3B3F67-0D8C-40BD-BBC6-5D6CE805BD53}"/>
    <hyperlink ref="V1440" r:id="rId1975" location="!/adnangunaltin/status/1264650979057729536" xr:uid="{2210C461-4DA9-4CCE-A4D6-08042968BCCD}"/>
    <hyperlink ref="V1441" r:id="rId1976" location="!/yenialanya/status/1264650979091320839" xr:uid="{CD778EAD-4AF4-4A01-8667-E68B02DFCD53}"/>
    <hyperlink ref="V1442" r:id="rId1977" location="!/dogan_bey3458/status/1264650889828143106" xr:uid="{26A7A2B4-8272-457B-80EE-57AC70F12DBE}"/>
    <hyperlink ref="V1443" r:id="rId1978" location="!/dogan_bey3458/status/1264650951652184065" xr:uid="{97012F58-600E-4829-ACF7-607FFEBC4884}"/>
    <hyperlink ref="V1444" r:id="rId1979" location="!/dogan_bey3458/status/1264650979213000704" xr:uid="{03D428BC-243A-433C-A0FA-D70CDFAD3C3C}"/>
    <hyperlink ref="V1445" r:id="rId1980" location="!/dogan_bey3458/status/1264650937228034056" xr:uid="{887940E3-BD34-4078-AD65-3386E621FF4E}"/>
    <hyperlink ref="V1446" r:id="rId1981" location="!/dogan_bey3458/status/1264650937228034056" xr:uid="{4F6B8E3B-5BBD-4A57-B4B2-BA572FCD147A}"/>
    <hyperlink ref="V1447" r:id="rId1982" location="!/dogan_bey3458/status/1264650937228034056" xr:uid="{77B4C44D-E754-46A6-8920-577DEA8F0191}"/>
    <hyperlink ref="V1448" r:id="rId1983" location="!/cgt00000/status/1264650979397513217" xr:uid="{91076258-BBF0-41F2-8097-635F5C392CAF}"/>
    <hyperlink ref="V1449" r:id="rId1984" location="!/yldzr_mahsum65/status/1264650979552768014" xr:uid="{926468DC-E32D-43EE-A928-5B15C63A49D3}"/>
    <hyperlink ref="V1450" r:id="rId1985" location="!/mustafa90483061/status/1264650980211273730" xr:uid="{A56CF6A3-D7CC-4B43-8434-45983F810E38}"/>
    <hyperlink ref="V1451" r:id="rId1986" location="!/mustafa90483061/status/1264650980211273730" xr:uid="{5CB2D7AC-1A96-45C5-A070-74C621565E77}"/>
    <hyperlink ref="V1452" r:id="rId1987" location="!/baranozturkx/status/1264650959629758464" xr:uid="{3B2259C8-22C0-4B4A-AE55-C29272796636}"/>
    <hyperlink ref="V1453" r:id="rId1988" location="!/baranozturkx/status/1264650980882292739" xr:uid="{E0B422A1-5396-4FDA-85C2-D30307AE8C0E}"/>
    <hyperlink ref="V1454" r:id="rId1989" location="!/dgn_42/status/1264650832848527362" xr:uid="{73F17383-0B18-4411-AC3B-66C66E5576BD}"/>
    <hyperlink ref="V1455" r:id="rId1990" location="!/eneskalem12/status/1264650981104594951" xr:uid="{3308765B-0CE1-44F0-B727-310DBD1AB6E5}"/>
    <hyperlink ref="V1456" r:id="rId1991" location="!/dgn_42/status/1264650832848527362" xr:uid="{D201045D-0078-45C8-BB05-E9B0D2362312}"/>
    <hyperlink ref="V1457" r:id="rId1992" location="!/eneskalem12/status/1264650981104594951" xr:uid="{2B69C88F-036C-4038-90E3-E28E4852E072}"/>
    <hyperlink ref="V1458" r:id="rId1993" location="!/eneskalem12/status/1264650981104594951" xr:uid="{B999944D-A222-4D4E-9E1A-00F4EA9AC900}"/>
    <hyperlink ref="V1459" r:id="rId1994" location="!/ezgi_merve29/status/1264650981297598465" xr:uid="{DD4FA79A-BA85-4777-94B9-8E92B330B245}"/>
    <hyperlink ref="V1460" r:id="rId1995" location="!/wicktarot/status/1264650981301792769" xr:uid="{2A86D9E7-E398-4FFE-9ACD-1924D372AC18}"/>
    <hyperlink ref="V1461" r:id="rId1996" location="!/rabianurtk/status/1264650981389860867" xr:uid="{83F8FB49-5E1B-47A7-9767-18322821572D}"/>
    <hyperlink ref="V1462" r:id="rId1997" location="!/ezzgiiiiiy/status/1264650981402345472" xr:uid="{3BB154C7-789A-4236-9526-33D02B1551E8}"/>
    <hyperlink ref="V1463" r:id="rId1998" location="!/bir_papatya_/status/1264650981456789505" xr:uid="{D04731F2-B189-4FA4-94F9-62AD15EE1D79}"/>
    <hyperlink ref="V1464" r:id="rId1999" location="!/akysuheda/status/1264650981456916480" xr:uid="{108A63D0-B67A-4825-9531-11716C3E500D}"/>
    <hyperlink ref="V1465" r:id="rId2000" location="!/serradayioglu/status/1264650981461110786" xr:uid="{3DF31C9A-D6A5-40E2-AC67-9C1CF24A18B2}"/>
    <hyperlink ref="V1466" r:id="rId2001" location="!/tugbqw/status/1264650982467735559" xr:uid="{F3521B25-4893-4A9D-9E12-E587853912CF}"/>
    <hyperlink ref="V1467" r:id="rId2002" location="!/fatih_ogretmenn/status/1264650982811721729" xr:uid="{1D91F332-BDFD-4FF1-A9BB-49FBA3A4F22C}"/>
    <hyperlink ref="V1468" r:id="rId2003" location="!/omerserafeddin/status/1264650982937505793" xr:uid="{26ECDCFF-7E20-47D2-813B-2BC09C339BEE}"/>
    <hyperlink ref="V1469" r:id="rId2004" location="!/omerserafeddin/status/1264650982937505793" xr:uid="{942AFA85-C3BF-47D6-9755-770C8D39BB7F}"/>
    <hyperlink ref="V1470" r:id="rId2005" location="!/aslhnyldrmmm/status/1264650983361204224" xr:uid="{181B2A92-4A5B-492D-8650-7B82207A9E6C}"/>
    <hyperlink ref="V1471" r:id="rId2006" location="!/bmyfc14/status/1264650825315553280" xr:uid="{7809190E-C8ED-4529-BC20-2202BE32FB8E}"/>
    <hyperlink ref="V1472" r:id="rId2007" location="!/bmyfc14/status/1264650983503781888" xr:uid="{F81453FC-B0E7-456E-9346-FAAB3317220A}"/>
    <hyperlink ref="V1473" r:id="rId2008" location="!/meydanogluhalit/status/1264650917003001858" xr:uid="{9AA83022-0ED1-4349-B9EE-6E32F7B2600B}"/>
    <hyperlink ref="V1474" r:id="rId2009" location="!/meydanogluhalit/status/1264650944987398149" xr:uid="{EAFC17C6-35F9-4466-A39C-62A570581FA3}"/>
    <hyperlink ref="V1475" r:id="rId2010" location="!/meydanogluhalit/status/1264650983524765700" xr:uid="{9E6F3FE9-6DEB-4B9D-9037-5187EF906625}"/>
    <hyperlink ref="V1476" r:id="rId2011" location="!/isa_karagulle/status/1264650983533051910" xr:uid="{B56FAFAB-698B-4FE8-9721-614ADE1B3242}"/>
    <hyperlink ref="V1477" r:id="rId2012" location="!/mehmetakif1912/status/1264650983558262785" xr:uid="{8FDD6E45-44B7-4CC1-9E35-4333A88C04FE}"/>
    <hyperlink ref="V1478" r:id="rId2013" location="!/bananesli/status/1264650983629631489" xr:uid="{10D7A214-85B7-48C3-B549-C13CCBA36B3D}"/>
    <hyperlink ref="V1479" r:id="rId2014" location="!/tokgyo/status/1264650983638028288" xr:uid="{FF97D113-3E29-49D4-9E19-99D84D306AC7}"/>
    <hyperlink ref="V1480" r:id="rId2015" location="!/_nilay_35/status/1264650983730282496" xr:uid="{EEB1803E-429B-4D43-A929-FD97F20F6B11}"/>
    <hyperlink ref="V1481" r:id="rId2016" location="!/ihhumraniye/status/1264650983755440132" xr:uid="{77A6B53A-6225-454C-A0C5-7FCD99D0E54B}"/>
    <hyperlink ref="V1482" r:id="rId2017" location="!/ggurleyensoy/status/1264650983822495756" xr:uid="{4F74CCC1-EFEB-4244-A2F9-ACA48FE2ACAA}"/>
    <hyperlink ref="V1483" r:id="rId2018" location="!/akaya1001/status/1264650983860305920" xr:uid="{53A452BD-2F84-44F7-9ECD-8F7776303324}"/>
    <hyperlink ref="V1484" r:id="rId2019" location="!/karl_7032/status/1264650886363693056" xr:uid="{3A00391A-29C8-456D-A562-28DF74E04EF8}"/>
    <hyperlink ref="V1485" r:id="rId2020" location="!/karl_7032/status/1264650984216764416" xr:uid="{BA034CE5-43F1-4073-9DB0-27B70503ED0B}"/>
    <hyperlink ref="V1486" r:id="rId2021" location="!/italyanalevisi/status/1264650797238927360" xr:uid="{E113523D-0EC4-43DD-9060-F57C06ADACDA}"/>
    <hyperlink ref="V1487" r:id="rId2022" location="!/italyanalevisi/status/1264650820290850817" xr:uid="{DF45CA25-EC8D-492C-88F1-1F69D57F95E7}"/>
    <hyperlink ref="V1488" r:id="rId2023" location="!/italyanalevisi/status/1264650853522247681" xr:uid="{D5D63467-31DE-413E-AB08-9C95D73F6142}"/>
    <hyperlink ref="V1489" r:id="rId2024" location="!/italyanalevisi/status/1264650984237731841" xr:uid="{D7100C3F-869B-4C6B-A879-0C474C02FDCE}"/>
    <hyperlink ref="V1490" r:id="rId2025" location="!/alihan_gngr66/status/1264650984527147008" xr:uid="{F2E3A646-0575-4C8C-B07B-7DC5B1AC4445}"/>
    <hyperlink ref="V1491" r:id="rId2026" location="!/aycanciyiznet/status/1264650984619466753" xr:uid="{697D8B49-5CF3-4130-B86D-9D5444FE34E0}"/>
    <hyperlink ref="V1492" r:id="rId2027" location="!/aycanciyiznet/status/1264650984619466753" xr:uid="{B48C4FD8-4659-4DAE-A78C-B168D99FE6DF}"/>
    <hyperlink ref="V1493" r:id="rId2028" location="!/adgzelif/status/1264650984636243969" xr:uid="{3DFE5501-5899-4066-BAE2-03FBD8D6FA11}"/>
    <hyperlink ref="V1494" r:id="rId2029" location="!/kuzeyguney9766/status/1264650984728465408" xr:uid="{E16A216A-4874-4AD0-BE26-E48545E39D72}"/>
    <hyperlink ref="V1495" r:id="rId2030" location="!/susuablaa/status/1264650984783065089" xr:uid="{CCC5B70D-F082-4B52-84E0-33B7E516ADE4}"/>
    <hyperlink ref="V1496" r:id="rId2031" location="!/ramizıstanbul/status/1264650913333088256" xr:uid="{2080E640-0CB9-4E8B-9C69-3D853449A446}"/>
    <hyperlink ref="V1497" r:id="rId2032" location="!/ramizıstanbul/status/1264650984795648000" xr:uid="{DE2C2B2B-232C-4C2A-A27F-BC560075FAF0}"/>
    <hyperlink ref="V1498" r:id="rId2033" location="!/ftgk1963/status/1264650984900395008" xr:uid="{95A74E8A-B71B-4BB6-AD15-D4E985AB4BA9}"/>
    <hyperlink ref="V1499" r:id="rId2034" location="!/kotubirmutluluk/status/1264650984904630279" xr:uid="{65254CC9-98C1-438F-ADCD-8513AAFC4694}"/>
    <hyperlink ref="V1500" r:id="rId2035" location="!/brahim01502299/status/1264650984980197381" xr:uid="{46EB7657-F5E7-4E89-88D3-A2DA68BA2BE3}"/>
    <hyperlink ref="V1501" r:id="rId2036" location="!/sidar771/status/1264650985013682176" xr:uid="{7A214B0C-7FE7-4182-841B-E29070A1BAA6}"/>
    <hyperlink ref="V1502" r:id="rId2037" location="!/beyzaakumasci/status/1264650877295628289" xr:uid="{DCD03173-FC53-4303-AB07-C6A127EAFFB7}"/>
    <hyperlink ref="V1503" r:id="rId2038" location="!/beyzaakumasci/status/1264650985055625216" xr:uid="{436C7662-A38B-419E-9709-74EAC2D57E1F}"/>
    <hyperlink ref="V1504" r:id="rId2039" location="!/filizdemirel06/status/1264650985286369280" xr:uid="{395513FB-75DE-47FE-BFD0-6A35B1B1293E}"/>
    <hyperlink ref="V1505" r:id="rId2040" location="!/birglgezer6/status/1264650932802990080" xr:uid="{49CBE742-E7E8-4F00-A5BA-229AE799362E}"/>
    <hyperlink ref="V1506" r:id="rId2041" location="!/birglgezer6/status/1264650932802990080" xr:uid="{45E2D4C2-08C6-4BB0-BFF6-F7983BCBAA4A}"/>
    <hyperlink ref="V1507" r:id="rId2042" location="!/birglgezer6/status/1264650985626107904" xr:uid="{89139263-C610-4BC9-9706-975B549C44A5}"/>
    <hyperlink ref="V1508" r:id="rId2043" location="!/birglgezer6/status/1264650985626107904" xr:uid="{7087496D-B59C-4773-8654-12DEEBD79B41}"/>
    <hyperlink ref="V1509" r:id="rId2044" location="!/elaadenizzz/status/1264650985936486400" xr:uid="{5746DDB9-E01D-4EDF-BB00-30B68DBDFC2B}"/>
    <hyperlink ref="V1510" r:id="rId2045" location="!/aydinkahraman48/status/1264650986095861761" xr:uid="{84BD1027-60DE-49E5-9854-2D654DD2172E}"/>
    <hyperlink ref="V1511" r:id="rId2046" location="!/durankatar1/status/1264650986137714689" xr:uid="{16BA50E7-9AB9-40ED-907B-73A04788A868}"/>
    <hyperlink ref="V1512" r:id="rId2047" location="!/durankatar1/status/1264650986137714689" xr:uid="{6B04F7C9-C0CE-4EEF-B1E4-549107DD60F3}"/>
    <hyperlink ref="V1513" r:id="rId2048" location="!/mtahayildirimtr/status/1264650986376835072" xr:uid="{594D86EF-BAA2-4A43-9AE4-4F328DF1B5AA}"/>
    <hyperlink ref="V1514" r:id="rId2049" location="!/rremzikusoglu/status/1264650986540486657" xr:uid="{DED1BC91-688D-41AA-9E89-3207A8B7831A}"/>
    <hyperlink ref="V1515" r:id="rId2050" location="!/rremzikusoglu/status/1264650986540486657" xr:uid="{E73CA85F-076B-4573-8F2A-BB90D71B2367}"/>
    <hyperlink ref="V1516" r:id="rId2051" location="!/seldazd98774712/status/1264650986578116612" xr:uid="{59255156-C59D-4ACA-806E-5CA6200D70F8}"/>
    <hyperlink ref="V1517" r:id="rId2052" location="!/misbatuhan/status/1264650986641076226" xr:uid="{6D040D6E-FC0A-4882-9D43-466956E0466A}"/>
    <hyperlink ref="V1518" r:id="rId2053" location="!/birmavisarap/status/1264650986779545608" xr:uid="{F3769A0F-55B5-4338-9F28-F2D4C603D699}"/>
    <hyperlink ref="V1519" r:id="rId2054" location="!/44mozmenn/status/1264650987123494912" xr:uid="{ED68ECF2-3D67-45D1-8C5A-5D538C393700}"/>
    <hyperlink ref="V1520" r:id="rId2055" location="!/yitikulke/status/1264650987291111424" xr:uid="{9E59E289-F318-4762-AA59-822ED611AB87}"/>
    <hyperlink ref="V1521" r:id="rId2056" location="!/akira_rafa/status/1264650987337330693" xr:uid="{8FD74C24-09D7-418D-B369-EAEADFB6DF4E}"/>
    <hyperlink ref="V1522" r:id="rId2057" location="!/nesvedar/status/1264650854461833217" xr:uid="{A21E8C9B-117C-45EB-AD7F-6ED7E7544645}"/>
    <hyperlink ref="V1523" r:id="rId2058" location="!/nesvedar/status/1264650949592825857" xr:uid="{F87D2177-21C7-4DB8-9465-DC11E7DE9AEF}"/>
    <hyperlink ref="V1524" r:id="rId2059" location="!/nesvedar/status/1264650812212510722" xr:uid="{3F6EF7AD-5323-481E-BCCE-DAD197AA515C}"/>
    <hyperlink ref="V1525" r:id="rId2060" location="!/nesvedar/status/1264650987463217170" xr:uid="{378C8FC6-4DB2-4CA7-8753-3E2912DF5B06}"/>
    <hyperlink ref="V1526" r:id="rId2061" location="!/cafunesky/status/1264650987597430784" xr:uid="{4826A449-5D05-456E-8891-77F60E8FB10A}"/>
    <hyperlink ref="V1527" r:id="rId2062" location="!/efe25176438/status/1264650904311074822" xr:uid="{531DA93E-3588-482D-8122-E277EEE41517}"/>
    <hyperlink ref="V1528" r:id="rId2063" location="!/efe25176438/status/1264650947386580995" xr:uid="{EDF3E87E-8928-41DC-A8ED-3CA919199E73}"/>
    <hyperlink ref="V1529" r:id="rId2064" location="!/efe25176438/status/1264650987706482691" xr:uid="{3CEDEBA7-ABD6-4F20-9642-90A3AD60A720}"/>
    <hyperlink ref="V1530" r:id="rId2065" location="!/efe25176438/status/1264650830013177856" xr:uid="{03A0ECC2-1E25-4142-8CD6-C19A89FB5D0F}"/>
    <hyperlink ref="V1531" r:id="rId2066" location="!/efe25176438/status/1264650888880193538" xr:uid="{BD98AC64-7D50-4663-B10B-485D4BE78DA2}"/>
    <hyperlink ref="V1532" r:id="rId2067" location="!/aminebabur26/status/1264650987723206656" xr:uid="{12592B12-EA11-44BB-8A18-464E760D2E0E}"/>
    <hyperlink ref="V1533" r:id="rId2068" location="!/m_kaynarpunar/status/1264650927681818624" xr:uid="{B213B0F1-C92D-4EE9-9D8D-27BF05054EA1}"/>
    <hyperlink ref="V1534" r:id="rId2069" location="!/turhankavakli/status/1264650988100648962" xr:uid="{C8320440-7106-43D8-B805-DDD3399FA796}"/>
    <hyperlink ref="V1535" r:id="rId2070" location="!/hseyini46773751/status/1264650921956519939" xr:uid="{2428C9F1-6D0D-4B57-9DA8-BFFC7EA5BDBD}"/>
    <hyperlink ref="V1536" r:id="rId2071" location="!/hseyini46773751/status/1264650988188839936" xr:uid="{0F60D8AC-C6D5-46B3-AC4A-5ACF1AA1EB76}"/>
    <hyperlink ref="V1537" r:id="rId2072" location="!/istanbulaltay/status/1264650988310401026" xr:uid="{B98F985C-3A5A-4012-9A81-1AC2C5831454}"/>
    <hyperlink ref="V1538" r:id="rId2073" location="!/hsynozkan52/status/1264650988570492928" xr:uid="{7E80C22A-C616-446C-ABA0-61E3AD7ED4EB}"/>
    <hyperlink ref="V1539" r:id="rId2074" location="!/avyurdunuseven/status/1264650988574642176" xr:uid="{751CC71D-4764-444F-B3E2-D49D8C699278}"/>
    <hyperlink ref="V1540" r:id="rId2075" location="!/katinabak/status/1264650988578844672" xr:uid="{7A988181-C12F-4333-A401-31BD8CB48B66}"/>
    <hyperlink ref="V1541" r:id="rId2076" location="!/mirlalunaa/status/1264650988704710656" xr:uid="{17B45634-FDA7-4302-AC01-D62B69EEB1F2}"/>
    <hyperlink ref="V1542" r:id="rId2077" location="!/grlsltn/status/1264650988759273477" xr:uid="{D921C9A0-B518-4D35-BB7B-1D0A20E52ACA}"/>
    <hyperlink ref="V1543" r:id="rId2078" location="!/ferhatkacar12/status/1264650988885065728" xr:uid="{15AF3F45-FBEF-4534-B54C-09FF7E52B9E1}"/>
    <hyperlink ref="V1544" r:id="rId2079" location="!/ferhatkacar12/status/1264650988885065728" xr:uid="{DF0A8E9E-25E2-4717-9B5E-DFA5C9D2DF11}"/>
    <hyperlink ref="V1545" r:id="rId2080" location="!/uguronururhan/status/1264650989015109633" xr:uid="{6C235068-1CDC-4528-89E5-3B9EFE51A73A}"/>
    <hyperlink ref="V1546" r:id="rId2081" location="!/htncblk/status/1264650989069574144" xr:uid="{1044BDDB-6792-4F61-AC34-01A0891D90CC}"/>
    <hyperlink ref="V1547" r:id="rId2082" location="!/avcilyakupgmai1/status/1264650949437665280" xr:uid="{E0C5A31E-F5C7-48D7-9314-865682C5D8D7}"/>
    <hyperlink ref="V1548" r:id="rId2083" location="!/avcilyakupgmai1/status/1264650989082226688" xr:uid="{41193A78-165D-4DDB-BB88-ED3E27E5EF60}"/>
    <hyperlink ref="V1549" r:id="rId2084" location="!/hediyebbulut/status/1264650989262589958" xr:uid="{DB986735-8BA5-4E71-8C5F-030D6AFEC770}"/>
    <hyperlink ref="V1550" r:id="rId2085" location="!/aksasmaz/status/1264650872426020865" xr:uid="{E8D7EF08-3151-4AD3-85BE-5139A09045F5}"/>
    <hyperlink ref="V1551" r:id="rId2086" location="!/aksasmaz/status/1264650909797285902" xr:uid="{36C578BD-7863-4B7B-9D61-E77CAD05D791}"/>
    <hyperlink ref="V1552" r:id="rId2087" location="!/aksasmaz/status/1264650989388402689" xr:uid="{871F6747-123B-4FD2-9214-94B3BB611095}"/>
    <hyperlink ref="V1553" r:id="rId2088" location="!/gaye_zayf/status/1264650914150875136" xr:uid="{8DC617C0-91B2-4C9C-B270-8633CBE82E31}"/>
    <hyperlink ref="V1554" r:id="rId2089" location="!/begfatma/status/1264650976767676416" xr:uid="{BB6AB8C3-7044-4E45-8C99-CE078DB3E383}"/>
    <hyperlink ref="V1555" r:id="rId2090" location="!/gaye_zayf/status/1264650989723955201" xr:uid="{7C978173-1974-45A9-BD14-53A37510C90B}"/>
    <hyperlink ref="V1556" r:id="rId2091" location="!/eminengin19811/status/1264650989786849286" xr:uid="{056DFB62-FC80-4954-A0BD-9A5AC6837917}"/>
    <hyperlink ref="V1557" r:id="rId2092" location="!/eminengin19811/status/1264650989786849286" xr:uid="{D2323F42-B11B-45EE-BEE9-CE9C332D5AC2}"/>
    <hyperlink ref="V1558" r:id="rId2093" location="!/mesutcalis_6025/status/1264650989879144449" xr:uid="{4DFE932A-786A-4999-9090-3DB764B259BC}"/>
    <hyperlink ref="V1559" r:id="rId2094" location="!/halildisli95/status/1264650989908484101" xr:uid="{2DD290CC-1030-42EA-A615-E70979F465B1}"/>
    <hyperlink ref="V1560" r:id="rId2095" location="!/ktohaydost/status/1264650989971390464" xr:uid="{A31734F0-B266-408F-AC81-3258D756EE67}"/>
    <hyperlink ref="V1561" r:id="rId2096" location="!/bouningilizdili/status/1264650990122348555" xr:uid="{952FCCA2-8199-4D1E-9AA6-11739CA52A6A}"/>
    <hyperlink ref="V1562" r:id="rId2097" location="!/kr67607630/status/1264650990332121088" xr:uid="{21D1163D-730D-415E-BB0A-401786A90BFF}"/>
    <hyperlink ref="V1563" r:id="rId2098" location="!/aaleynakeles/status/1264650990680256526" xr:uid="{56C610EA-CF4D-49F0-B631-31F0F1514A17}"/>
    <hyperlink ref="V1564" r:id="rId2099" location="!/hemsire1221/status/1264650990944505858" xr:uid="{BF8028BB-DA4C-429F-B3F5-911DA8B6AFDA}"/>
    <hyperlink ref="V1565" r:id="rId2100" location="!/hemsire1221/status/1264650990944505858" xr:uid="{A5E389A1-99AC-4C78-ACF5-AB67352EA27C}"/>
    <hyperlink ref="V1566" r:id="rId2101" location="!/hemsire1221/status/1264650990944505858" xr:uid="{A07FE6C7-DCE1-432E-9FC9-A3016441E59A}"/>
    <hyperlink ref="V1567" r:id="rId2102" location="!/kadiri_i/status/1264650990986428416" xr:uid="{44742E9F-885D-442F-8352-12650A11AD5B}"/>
    <hyperlink ref="V1568" r:id="rId2103" location="!/sevincaydin1995/status/1264650991074492417" xr:uid="{E0667813-EDD7-443C-9FC4-3E6BB35B4E21}"/>
    <hyperlink ref="V1569" r:id="rId2104" location="!/ipeknesli33/status/1264650991485534209" xr:uid="{5454DBB9-35A9-4FD3-99DF-C8300F9A018C}"/>
    <hyperlink ref="V1570" r:id="rId2105" location="!/farukku84957283/status/1264650991682686976" xr:uid="{0737C05C-1BCD-4648-90FC-7F6FB64687B9}"/>
    <hyperlink ref="V1571" r:id="rId2106" location="!/farukku84957283/status/1264650991682686976" xr:uid="{D278B1A3-AFFA-442A-AEBE-7B0D1A522ECB}"/>
    <hyperlink ref="V1572" r:id="rId2107" location="!/1_grsn/status/1264650991791726595" xr:uid="{1C4ACBEF-2295-4318-B55A-7F4CE2395BDF}"/>
    <hyperlink ref="V1573" r:id="rId2108" location="!/ali19783487/status/1264650991833698307" xr:uid="{1631D41F-11F3-495D-AA1B-5AB67E8D98B3}"/>
    <hyperlink ref="V1574" r:id="rId2109" location="!/ali19783487/status/1264650991833698307" xr:uid="{6608F0AD-C6A1-4D66-B13C-4CE248C2479C}"/>
    <hyperlink ref="V1575" r:id="rId2110" location="!/ali19783487/status/1264650991833698307" xr:uid="{143590AB-5883-49CD-AB84-BF5E8EA69BD1}"/>
    <hyperlink ref="V1576" r:id="rId2111" location="!/_imnothavingfun/status/1264650991892299777" xr:uid="{771BD314-8A88-43A5-BC38-1C8EAB16ED50}"/>
    <hyperlink ref="V1577" r:id="rId2112" location="!/raghad98063519/status/1264650992118902800" xr:uid="{A4EAFB06-1C90-4B70-8910-E3CCD0C5D9D0}"/>
    <hyperlink ref="V1578" r:id="rId2113" location="!/siirevreni/status/1264650919670661122" xr:uid="{465FA2CD-2DD0-4272-8354-55DCAFD41D4B}"/>
    <hyperlink ref="V1579" r:id="rId2114" location="!/siirevreni/status/1264650992202715143" xr:uid="{1C0138CE-0906-4A1F-BA35-9BCB40173FC7}"/>
    <hyperlink ref="V1580" r:id="rId2115" location="!/gunesprensio/status/1264650992328544268" xr:uid="{4D37DC5C-DC92-42B2-B5EC-454EDEBF329D}"/>
    <hyperlink ref="V1581" r:id="rId2116" location="!/umitkayabalci/status/1264650992328548352" xr:uid="{32316AC5-52F5-4B0C-A91C-C191BFE9E4F8}"/>
    <hyperlink ref="V1582" r:id="rId2117" location="!/grbturz65/status/1264650992504786945" xr:uid="{B27E8B90-BE2B-4A28-9167-590D9DB0F7C6}"/>
    <hyperlink ref="V1583" r:id="rId2118" location="!/perakende/status/1264650992609624066" xr:uid="{86068638-379B-4B7F-B88D-CC743F8E3E13}"/>
    <hyperlink ref="V1584" r:id="rId2119" location="!/notadantumceler/status/1264650992676675585" xr:uid="{9DC62820-5349-42C8-B934-274D1B642E3A}"/>
    <hyperlink ref="V1585" r:id="rId2120" location="!/rte_sıırt1/status/1264650992936726528" xr:uid="{D84A31D0-5A8C-4784-A874-0E10B4DB23CF}"/>
    <hyperlink ref="V1586" r:id="rId2121" location="!/gidelimklark/status/1264650993163218945" xr:uid="{F110328E-0F1A-4D9E-9C47-119725B27A29}"/>
    <hyperlink ref="V1587" r:id="rId2122" location="!/sacmalamacedric/status/1264650993184145409" xr:uid="{555A2936-FFA4-4F2A-A8BF-B15F24743A33}"/>
    <hyperlink ref="V1588" r:id="rId2123" location="!/thezbesy/status/1264650993272328193" xr:uid="{6811762F-26FC-4EFD-B801-995BFE481DB7}"/>
    <hyperlink ref="V1589" r:id="rId2124" location="!/adanade57372915/status/1264650993674878976" xr:uid="{8152506E-F9B0-4D24-9235-B3814DD13B7E}"/>
    <hyperlink ref="V1590" r:id="rId2125" location="!/zero_akblt/status/1264650993968582656" xr:uid="{8229F7FF-866C-4985-81F4-C9528DF326C6}"/>
    <hyperlink ref="V1591" r:id="rId2126" location="!/cerenturrkk/status/1264650994077642761" xr:uid="{A86E88B3-6035-40FF-A18F-7CA980F00F9A}"/>
    <hyperlink ref="V1592" r:id="rId2127" location="!/nurielibol60/status/1264650942995214336" xr:uid="{FA2A5343-DF9A-4D35-B188-C4D27A374B4D}"/>
    <hyperlink ref="V1593" r:id="rId2128" location="!/nurielibol60/status/1264650942995214336" xr:uid="{E8A51512-972B-4BA0-8D12-E1C8F1C58EF3}"/>
    <hyperlink ref="V1594" r:id="rId2129" location="!/nurielibol60/status/1264650994346070016" xr:uid="{61DBB6A4-C584-47DE-9BD5-27D0C9CA4A2C}"/>
    <hyperlink ref="V1595" r:id="rId2130" location="!/nurielibol60/status/1264650885034057731" xr:uid="{8D7E7571-6B88-4E1D-A296-92B3F3F0070A}"/>
    <hyperlink ref="V1596" r:id="rId2131" location="!/nurielibol60/status/1264650885034057731" xr:uid="{AFC5D015-8E1F-4019-972F-5257401B209C}"/>
    <hyperlink ref="V1597" r:id="rId2132" location="!/nurielibol60/status/1264650942995214336" xr:uid="{307E70F2-C63A-4D98-B393-78B8D208A04A}"/>
    <hyperlink ref="V1598" r:id="rId2133" location="!/goksunorgun/status/1264650994643873796" xr:uid="{1EC705A5-9ACF-4DE6-9055-4C0E10E1BB8E}"/>
    <hyperlink ref="V1599" r:id="rId2134" location="!/hekimhanak/status/1264650798593703939" xr:uid="{7BEB58C6-A562-49FB-9705-3A838F4CFAE6}"/>
    <hyperlink ref="V1600" r:id="rId2135" location="!/hekimhanak/status/1264650786132373506" xr:uid="{B5BEC53A-46C8-4FA3-A686-6BB664CC021C}"/>
    <hyperlink ref="V1601" r:id="rId2136" location="!/hekimhanak/status/1264650786132373506" xr:uid="{B29CE4F3-6A35-44AD-8C82-F75237653B85}"/>
    <hyperlink ref="V1602" r:id="rId2137" location="!/hekimhanak/status/1264650798593703939" xr:uid="{B904B3ED-6966-4B27-BF1C-5167D954BFFD}"/>
    <hyperlink ref="V1603" r:id="rId2138" location="!/hekimhanak/status/1264650819070296072" xr:uid="{7EA137C4-EAAF-48D7-A42A-47DD630BF38E}"/>
    <hyperlink ref="V1604" r:id="rId2139" location="!/hekimhanak/status/1264650995012960256" xr:uid="{E9081B65-28B0-424D-BBF8-6FA430105BE2}"/>
    <hyperlink ref="V1605" r:id="rId2140" location="!/hekimhanak/status/1264650995012960256" xr:uid="{C345F737-037D-4253-82DB-552A53F73FDA}"/>
    <hyperlink ref="V1606" r:id="rId2141" location="!/drn_emr/status/1264650995172335617" xr:uid="{0ED1946E-CA81-4C9D-9031-885B6F608AC9}"/>
    <hyperlink ref="V1607" r:id="rId2142" location="!/drn_emr/status/1264650995172335617" xr:uid="{E6AA5CCF-573C-4E1E-AE91-BBA90F9A7039}"/>
    <hyperlink ref="V1608" r:id="rId2143" location="!/drn_emr/status/1264650995172335617" xr:uid="{1F94C61C-8838-482B-9B0A-7884678A8D44}"/>
    <hyperlink ref="V1609" r:id="rId2144" location="!/ımposbohemm/status/1264650995377864706" xr:uid="{D2D82A33-E873-4126-9ADE-11DBBF6EB393}"/>
    <hyperlink ref="V1610" r:id="rId2145" location="!/ufukcoskunn/status/1264650995692380160" xr:uid="{6BA591EB-74C7-4BFA-8E51-E21FFCB942DF}"/>
    <hyperlink ref="V1611" r:id="rId2146" location="!/enesard92122560/status/1264650995742769154" xr:uid="{7ABDBF2D-39CF-4313-ABE5-A4B90E098EBA}"/>
    <hyperlink ref="V1612" r:id="rId2147" location="!/neswium/status/1264650995805667331" xr:uid="{C1F77EF7-B740-4216-8852-E0F23223E1A5}"/>
    <hyperlink ref="V1613" r:id="rId2148" location="!/krat69241719/status/1264650995830849548" xr:uid="{7623CFAC-C6CB-478F-B754-89CCB322285B}"/>
    <hyperlink ref="V1614" r:id="rId2149" location="!/onlineaskuyumu/status/1264650995948290051" xr:uid="{297C3FAD-24C4-46BC-B73D-8322BBD1E416}"/>
    <hyperlink ref="V1615" r:id="rId2150" location="!/zira44w/status/1264650785591304194" xr:uid="{F47919F1-F6A0-4AB3-A767-8373A337F899}"/>
    <hyperlink ref="V1616" r:id="rId2151" location="!/zira44w/status/1264650916185157632" xr:uid="{38D01FC4-25E1-42A4-B57B-34BAD32F626C}"/>
    <hyperlink ref="V1617" r:id="rId2152" location="!/zira44w/status/1264650995952504832" xr:uid="{C6BAE179-09FA-4501-B746-215B4D5900D5}"/>
    <hyperlink ref="V1618" r:id="rId2153" location="!/zira44w/status/1264650900716630017" xr:uid="{E02D2F9A-D8B3-421C-9FE6-51A2973BD585}"/>
    <hyperlink ref="V1619" r:id="rId2154" location="!/obirbezgin/status/1264650996120199170" xr:uid="{53E2CBA6-B164-4D4C-9400-CA91426C84DD}"/>
    <hyperlink ref="V1620" r:id="rId2155" location="!/1memedderki/status/1264650996237635584" xr:uid="{A8BFE8FC-54E4-423B-9E1F-90A5F56DA843}"/>
    <hyperlink ref="V1621" r:id="rId2156" location="!/rt_saroglu/status/1264650996262862849" xr:uid="{7A37AD4B-E0D2-4D22-A428-19FCFD987D68}"/>
    <hyperlink ref="V1622" r:id="rId2157" location="!/heisenbergala/status/1264650996590010369" xr:uid="{975BE12F-57D3-4AE2-A01C-96C1E502C129}"/>
    <hyperlink ref="V1623" r:id="rId2158" location="!/yaserakba10/status/1264650996959019011" xr:uid="{8DDCF83F-1DA7-47E9-BDEE-D9E98CD1D718}"/>
    <hyperlink ref="V1624" r:id="rId2159" location="!/yaserakba10/status/1264650965799636993" xr:uid="{5A4E0A80-80B8-4365-A62D-8539E0355617}"/>
    <hyperlink ref="V1625" r:id="rId2160" location="!/mahir46129506/status/1264650997021970433" xr:uid="{2CE3E1F0-9582-4D3C-8F89-1AE4B5DCCA50}"/>
    <hyperlink ref="V1626" r:id="rId2161" location="!/mahir46129506/status/1264650997021970433" xr:uid="{D3445D50-BC56-4219-9585-3DCA6FC009A7}"/>
    <hyperlink ref="V1627" r:id="rId2162" location="!/baltaci33/status/1264650997034516486" xr:uid="{3E668630-9EBE-4CEE-A66E-D6B736FB14E8}"/>
    <hyperlink ref="V1628" r:id="rId2163" location="!/baltaci33/status/1264650997034516486" xr:uid="{87ACB19B-1EA4-4911-AE17-6C2EEE88CE19}"/>
    <hyperlink ref="V1629" r:id="rId2164" location="!/ahmetzk72276954/status/1264650785834643458" xr:uid="{66A395D9-FA57-46E2-8141-8783CF9D3F58}"/>
    <hyperlink ref="V1630" r:id="rId2165" location="!/ahmetzk72276954/status/1264650997055606785" xr:uid="{4C2E1338-2545-40A8-8C39-B3910ED966FD}"/>
    <hyperlink ref="V1631" r:id="rId2166" location="!/ahmetzk72276954/status/1264650997055606785" xr:uid="{7D64A01C-7D74-46AC-9826-CCFD40B34EE9}"/>
    <hyperlink ref="V1632" r:id="rId2167" location="!/eylem59654807/status/1264650997256814592" xr:uid="{88AEDA4B-11B7-4311-B660-E164A27A5856}"/>
    <hyperlink ref="V1633" r:id="rId2168" location="!/birer21birer/status/1264650997365948417" xr:uid="{2CE5C0AD-DA93-47F1-A15F-FC23C4EED249}"/>
    <hyperlink ref="V1634" r:id="rId2169" location="!/umi_ou/status/1264650997462380546" xr:uid="{E2DBD5B9-B3D9-45D7-83CF-7AAE1526AFDF}"/>
    <hyperlink ref="V1635" r:id="rId2170" location="!/resulkan3/status/1264650997584011271" xr:uid="{D8502F81-E029-49AD-AC1A-7415EE97FB88}"/>
    <hyperlink ref="V1636" r:id="rId2171" location="!/yrpavcilarkk/status/1264650997642788864" xr:uid="{56F5767A-1AEF-41BE-8E2C-5347B5540B08}"/>
    <hyperlink ref="V1637" r:id="rId2172" location="!/eglencelik_hsp/status/1264650997844107267" xr:uid="{8C1F8CDA-5ADD-45C4-BD64-2B1182AB11EF}"/>
    <hyperlink ref="V1638" r:id="rId2173" location="!/amybeddoes/status/1264650997974130689" xr:uid="{3F9F1B08-BC68-4FDD-9C53-AE9D03B69D7E}"/>
    <hyperlink ref="V1639" r:id="rId2174" location="!/ayhan_ulu/status/1264650998112452608" xr:uid="{93C5333A-7277-4303-A8A2-4233F9FEBDC2}"/>
    <hyperlink ref="V1640" r:id="rId2175" location="!/deliadelcarme13/status/1264650998242512897" xr:uid="{3F905BD4-24B1-438B-B3E3-180ED1C18978}"/>
    <hyperlink ref="V1641" r:id="rId2176" location="!/deliadelcarme13/status/1264650998242512897" xr:uid="{B5A11201-2824-482B-86F3-2C35A95A612B}"/>
    <hyperlink ref="V1642" r:id="rId2177" location="!/deliadelcarme13/status/1264650998242512897" xr:uid="{A40C4FBD-FCBA-4EB6-B889-776D702A3E38}"/>
    <hyperlink ref="V1643" r:id="rId2178" location="!/deliadelcarme13/status/1264650998242512897" xr:uid="{EE3A5F80-4BA0-40D8-AA34-0464FE9941D8}"/>
    <hyperlink ref="V1644" r:id="rId2179" location="!/deliadelcarme13/status/1264650998242512897" xr:uid="{5FD71F80-0C4A-45BE-A718-3D0E419F901B}"/>
    <hyperlink ref="V1645" r:id="rId2180" location="!/recepc_/status/1264650998569672707" xr:uid="{B0DBAA11-C966-4EB4-898A-F36D686498FB}"/>
    <hyperlink ref="V1646" r:id="rId2181" location="!/t_akkaya34/status/1264650998645219329" xr:uid="{DE296DD6-7B8F-4A88-9E41-28E11FEFA7DC}"/>
    <hyperlink ref="V1647" r:id="rId2182" location="!/yorukoglu20233/status/1264650998699737089" xr:uid="{8F5367E4-01F4-4B5E-A23A-E6684287CAC7}"/>
    <hyperlink ref="V1648" r:id="rId2183" location="!/yorukoglu20233/status/1264650926587027456" xr:uid="{C2968150-8DEE-4A2D-B0B3-4D3AA4536C29}"/>
    <hyperlink ref="V1649" r:id="rId2184" location="!/yorukoglu20233/status/1264650965166276610" xr:uid="{AF0021C0-3A2F-4A4A-888E-1E02EE49C504}"/>
    <hyperlink ref="V1650" r:id="rId2185" location="!/yorukoglu20233/status/1264650965166276610" xr:uid="{EDC15B07-0ED4-4B02-942E-1B4745557B0F}"/>
    <hyperlink ref="V1651" r:id="rId2186" location="!/zıyaerkan/status/1264650998766764034" xr:uid="{6FFE77AA-9ED2-44C1-8223-F24D43D4045F}"/>
    <hyperlink ref="V1652" r:id="rId2187" location="!/nwatiger31/status/1264650998905278465" xr:uid="{30F007DE-6478-4751-8BAC-6356C3C39A96}"/>
    <hyperlink ref="V1653" r:id="rId2188" location="!/dernaqulunga/status/1264650999152721920" xr:uid="{9414F60F-9C8D-4AA8-AABC-7B0A8EC4296B}"/>
    <hyperlink ref="V1654" r:id="rId2189" location="!/ayegne10251553/status/1264650999161110531" xr:uid="{51468BBA-64BB-4339-A6D8-291F21DDED8E}"/>
    <hyperlink ref="V1655" r:id="rId2190" location="!/ayegne10251553/status/1264650999161110531" xr:uid="{1775753C-3229-45AE-9CD0-E334AD64986E}"/>
    <hyperlink ref="V1656" r:id="rId2191" location="!/danismendli60/status/1264650849860702209" xr:uid="{7CE90F22-FC77-4C15-A52D-D93323A1AD31}"/>
    <hyperlink ref="V1657" r:id="rId2192" location="!/danismendli60/status/1264650903027683328" xr:uid="{805BB2B6-26F3-454E-9CF3-4B7930B8D642}"/>
    <hyperlink ref="V1658" r:id="rId2193" location="!/danismendli60/status/1264650921440657412" xr:uid="{81802EF0-9102-40DA-B3BF-8C698310E854}"/>
    <hyperlink ref="V1659" r:id="rId2194" location="!/danismendli60/status/1264650999299559427" xr:uid="{9BD9FD30-C99B-446E-B81F-F1E965E4FA72}"/>
    <hyperlink ref="V1660" r:id="rId2195" location="!/danismendli60/status/1264650815861657601" xr:uid="{C127A325-584C-44E6-8E0D-735586813A2C}"/>
    <hyperlink ref="V1661" r:id="rId2196" location="!/mhatsaap/status/1264650999337279488" xr:uid="{8C364BF6-1A9A-4660-8F0E-31CEE45B994D}"/>
    <hyperlink ref="V1662" r:id="rId2197" location="!/alican_tumyigit/status/1264650999521857537" xr:uid="{B166FB56-6644-47F2-95A5-70AB46C2A7C3}"/>
    <hyperlink ref="V1663" r:id="rId2198" location="!/serkan_sertta/status/1264650999639281664" xr:uid="{5051AA31-444B-4BB4-8F0C-EBCCC4658F50}"/>
    <hyperlink ref="V1664" r:id="rId2199" location="!/ertan54099816/status/1264650999660240898" xr:uid="{28E1518A-02FA-4B70-8A11-47A80857C221}"/>
    <hyperlink ref="V1665" r:id="rId2200" location="!/kitaciara/status/1264650999853187072" xr:uid="{A772BC85-4F87-4532-B1E5-2167DD7273AE}"/>
    <hyperlink ref="V1666" r:id="rId2201" location="!/kitaciara/status/1264650999853187072" xr:uid="{6D5B24AE-5961-40FD-9270-E3D9774457B8}"/>
    <hyperlink ref="V1667" r:id="rId2202" location="!/alpercmrt/status/1264651000444485632" xr:uid="{70E2D828-8581-4671-A66E-3694915412F6}"/>
    <hyperlink ref="V1668" r:id="rId2203" location="!/hogwartslikedi/status/1264651000499109891" xr:uid="{B40CC0ED-B0B0-41A7-94C1-906930067E7F}"/>
    <hyperlink ref="V1669" r:id="rId2204" location="!/ayten_ogretmen/status/1264651000532602881" xr:uid="{A0553237-48DC-4EF3-9782-48350D67BD79}"/>
    <hyperlink ref="V1670" r:id="rId2205" location="!/3yildiz/status/1264651000603979776" xr:uid="{BCDD2DF4-11CC-490B-ABAF-662036D8DA25}"/>
    <hyperlink ref="V1671" r:id="rId2206" location="!/sahim_y/status/1264651000746512386" xr:uid="{F5DCDC53-5BE8-473A-AA66-FB0EE88E4B31}"/>
    <hyperlink ref="V1672" r:id="rId2207" location="!/ahamit_gunduz/status/1264651000750780417" xr:uid="{F98BBD26-EE97-41FD-BE2C-C1C74498A801}"/>
    <hyperlink ref="V1673" r:id="rId2208" location="!/karamel_ist/status/1264651000973008898" xr:uid="{4DFB430A-FD53-4C2D-AEC6-7F3283F2C0BA}"/>
    <hyperlink ref="V1674" r:id="rId2209" location="!/sonerdlkci/status/1264651001203744770" xr:uid="{61BFE35C-A0D0-4D3E-8590-8281C18DC763}"/>
    <hyperlink ref="V1675" r:id="rId2210" location="!/ersinkorkutt34/status/1264651001296031744" xr:uid="{8E80BEC2-740F-4B45-8E6B-257CF1E3CCAC}"/>
    <hyperlink ref="V1676" r:id="rId2211" location="!/ulanayhan/status/1264651001719599108" xr:uid="{09323101-DB4B-4C1B-9EE4-46BE869581DB}"/>
    <hyperlink ref="V1677" r:id="rId2212" location="!/sleyman78256092/status/1264651001795096576" xr:uid="{E6472F95-0BDE-4C58-B8F4-3EE54D347A6B}"/>
    <hyperlink ref="V1678" r:id="rId2213" location="!/mevoskoo/status/1264650811168210945" xr:uid="{DE109305-0EC4-4213-BA42-5518A8A606E4}"/>
    <hyperlink ref="V1679" r:id="rId2214" location="!/macarogluonline/status/1264651001912582144" xr:uid="{39F1B427-970D-4AA5-8133-68050D4F761B}"/>
    <hyperlink ref="V1680" r:id="rId2215" location="!/macarogluonline/status/1264651001912582144" xr:uid="{02E95FC4-FE73-4435-8AD2-0B46944AD54A}"/>
    <hyperlink ref="V1681" r:id="rId2216" location="!/korayguloglu/status/1264651002164195335" xr:uid="{AEBA6715-EFAE-424A-B679-EB233598B360}"/>
    <hyperlink ref="V1682" r:id="rId2217" location="!/thuule/status/1264651002172657664" xr:uid="{02FD3ED6-4D46-4F8E-9E00-5CE73825DDFF}"/>
    <hyperlink ref="V1683" r:id="rId2218" location="!/naz35demir1/status/1264651002554257413" xr:uid="{69422166-4CE3-47DE-B604-166B038481BD}"/>
    <hyperlink ref="V1684" r:id="rId2219" location="!/lovingmilez2/status/1264651002743074824" xr:uid="{9629E3E3-BAA3-4DA4-91EC-B846A4A80067}"/>
    <hyperlink ref="V1685" r:id="rId2220" location="!/hdpkkteroru67/status/1264651002743083012" xr:uid="{B0823DF9-DD99-40A2-81DD-15EFE27CA181}"/>
    <hyperlink ref="V1686" r:id="rId2221" location="!/huseyinbezirgan/status/1264651002764034055" xr:uid="{FA07E0C2-F944-477D-8233-7D1549C16AA6}"/>
    <hyperlink ref="V1687" r:id="rId2222" location="!/sanemdmr1/status/1264651002831085570" xr:uid="{30593249-8FD3-4DDE-815D-D84E2CB1A202}"/>
    <hyperlink ref="V1688" r:id="rId2223" location="!/sureyyadevrez/status/1264651002843664384" xr:uid="{14124125-CE68-496C-B6CF-541C00BCA2C3}"/>
    <hyperlink ref="V1689" r:id="rId2224" location="!/akatapark2/status/1264651002873106433" xr:uid="{2FB48E0F-CA2E-4EB0-BA51-43ABAD2537C9}"/>
    <hyperlink ref="V1690" r:id="rId2225" location="!/aryayahya17/status/1264651002902437889" xr:uid="{67A81015-9868-4A67-A515-0551EF9B795D}"/>
    <hyperlink ref="V1691" r:id="rId2226" location="!/gundogan_rt/status/1264650971604496385" xr:uid="{94AA8804-1D73-4381-8374-ADD9EBC64C17}"/>
    <hyperlink ref="V1692" r:id="rId2227" location="!/gundogan_rt/status/1264650971604496385" xr:uid="{9FEC79F3-0D89-4373-A7EF-8EA8A94AC0C1}"/>
    <hyperlink ref="V1693" r:id="rId2228" location="!/gundogan_rt/status/1264650971604496385" xr:uid="{214E4BD9-09F7-4647-A303-F2CBEC58B972}"/>
    <hyperlink ref="V1694" r:id="rId2229" location="!/gundogan_rt/status/1264651003133071370" xr:uid="{61AB4804-FAD4-442F-9325-D3DCD70F3322}"/>
    <hyperlink ref="V1695" r:id="rId2230" location="!/sanzbely/status/1264651003225427968" xr:uid="{2EC5C359-E810-41C0-A131-AAE98C2F59BB}"/>
    <hyperlink ref="V1696" r:id="rId2231" location="!/sanzbely/status/1264651003225427968" xr:uid="{5FE58D0B-B177-4A2B-AF8A-79F4ADE0CAA3}"/>
    <hyperlink ref="V1697" r:id="rId2232" location="!/sanzbely/status/1264651003225427968" xr:uid="{CC04562F-D818-4AF9-8003-C1D7C5E1C41C}"/>
    <hyperlink ref="V1698" r:id="rId2233" location="!/sanzbely/status/1264651003225427968" xr:uid="{3F9003B5-C373-464E-9670-D3461B61656E}"/>
    <hyperlink ref="V1699" r:id="rId2234" location="!/sanzbely/status/1264651003225427968" xr:uid="{BE673BAD-FD98-4DDF-A393-3AC9C2465B62}"/>
    <hyperlink ref="V1700" r:id="rId2235" location="!/sanzbely/status/1264651003225427968" xr:uid="{3B91B759-E4B3-4E53-913C-D2E8AFF55DA8}"/>
    <hyperlink ref="V1701" r:id="rId2236" location="!/sanzbely/status/1264651003225427968" xr:uid="{394E3EFF-90FB-4828-B56B-5788B16EF09E}"/>
    <hyperlink ref="V1702" r:id="rId2237" location="!/nisa51638008/status/1264651003355451401" xr:uid="{2D1CF03D-236F-4A46-A16C-F193DE8CFFD9}"/>
    <hyperlink ref="V1703" r:id="rId2238" location="!/bisnevbir/status/1264651003422486530" xr:uid="{C04C89E4-ED1F-484D-BDEA-C880A748C4FE}"/>
    <hyperlink ref="V1704" r:id="rId2239" location="!/bisnevbir/status/1264651003422486530" xr:uid="{BBFECE45-5A8D-45FB-9970-821689A74A2F}"/>
    <hyperlink ref="V1705" r:id="rId2240" location="!/bisnevbir/status/1264651003422486530" xr:uid="{59293DF0-1E11-41F3-9BC5-62FB84BC00B9}"/>
    <hyperlink ref="V1706" r:id="rId2241" location="!/dame__sultan/status/1264651003728662531" xr:uid="{EE66E8E7-BBAD-41A4-9FD9-352F8979F3BE}"/>
    <hyperlink ref="V1707" r:id="rId2242" location="!/cbueglence/status/1264651004034850824" xr:uid="{161E58AF-D9E6-4738-A8BB-97515682DF56}"/>
    <hyperlink ref="V1708" r:id="rId2243" location="!/mehmet6180/status/1264651004110389249" xr:uid="{4AAFBCF3-D24E-4E2A-B74A-4854128557DA}"/>
    <hyperlink ref="V1709" r:id="rId2244" location="!/hak2861/status/1264651004559138821" xr:uid="{DD148705-0ED8-47FD-95F9-47EF9263A908}"/>
    <hyperlink ref="V1710" r:id="rId2245" location="!/fundaalaca/status/1264651005075079168" xr:uid="{ABB6A4FF-DFB5-4BE8-8DC5-1DC7348663BE}"/>
    <hyperlink ref="V1711" r:id="rId2246" location="!/charlie19801415/status/1264651005238620166" xr:uid="{2CFBD325-806B-428A-944A-6669C9ADDBF5}"/>
    <hyperlink ref="V1712" r:id="rId2247" location="!/barism_yagci/status/1264651005532258304" xr:uid="{AFCB1284-80E3-47C8-B0E3-68F04C2E7C50}"/>
    <hyperlink ref="V1713" r:id="rId2248" location="!/recepates1965/status/1264651005687476230" xr:uid="{30BEA4F0-8362-40C4-8EEE-7F0EB1C9A000}"/>
    <hyperlink ref="V1714" r:id="rId2249" location="!/m_polat/status/1264651005838479360" xr:uid="{F1940E90-7108-486C-BAD2-27C5040DF5B2}"/>
    <hyperlink ref="V1715" r:id="rId2250" location="!/donermumtaz/status/1264651006081675265" xr:uid="{59353A50-36AB-434F-AE15-B470C7CE5CDA}"/>
    <hyperlink ref="V1716" r:id="rId2251" location="!/donermumtaz/status/1264651006081675265" xr:uid="{9CEE6063-31EA-4A49-BCE2-75224CD55E8B}"/>
    <hyperlink ref="V1717" r:id="rId2252" location="!/aleyamamagdur/status/1264651006165626880" xr:uid="{61414EDC-0128-4BE1-8566-E5BF4408D02F}"/>
    <hyperlink ref="V1718" r:id="rId2253" location="!/pd_seboist/status/1264651006211751937" xr:uid="{42A27C76-1FC2-42B4-94D6-EE6546A92D63}"/>
    <hyperlink ref="V1719" r:id="rId2254" location="!/harun_eryasar/status/1264651006727479296" xr:uid="{A2B642EE-54CD-4BE6-AB02-C1A3BD6718F6}"/>
    <hyperlink ref="V1720" r:id="rId2255" location="!/bilalalkis3465/status/1264651006757015554" xr:uid="{F7E7DC23-E58C-4969-ADA6-00B181737B63}"/>
    <hyperlink ref="V1721" r:id="rId2256" location="!/isthissui/status/1264650797679366144" xr:uid="{BDCD00AE-8F55-4C72-B893-AFD2B7BE6C05}"/>
    <hyperlink ref="V1722" r:id="rId2257" location="!/isthissui/status/1264651006815735808" xr:uid="{ADCACEBE-6E01-4B84-B4FA-07F0F7ADE043}"/>
    <hyperlink ref="V1723" r:id="rId2258" location="!/ocakk61/status/1264651007239294982" xr:uid="{1B88D82F-C30B-4A62-ACF1-1C5CC3960F7A}"/>
    <hyperlink ref="V1724" r:id="rId2259" location="!/ftemee2/status/1264651008036057088" xr:uid="{F1839150-68E9-4E6A-A8B3-2BC1EA670320}"/>
    <hyperlink ref="V1725" r:id="rId2260" location="!/beyazka90787742/status/1264651008279547904" xr:uid="{01CFD78C-BBB7-4EA3-A1BC-2371660D675A}"/>
    <hyperlink ref="V1726" r:id="rId2261" location="!/gm_dimitrov/status/1264651008300515328" xr:uid="{6610B1FB-7260-437E-847C-943AB3C450B3}"/>
    <hyperlink ref="V1727" r:id="rId2262" location="!/fcatalkaya1453/status/1264651008745132033" xr:uid="{0C3511C4-19A5-46A1-988E-03F5101CDF86}"/>
    <hyperlink ref="V1728" r:id="rId2263" location="!/nursu28018075/status/1264651008795381761" xr:uid="{DD00B67D-3E8E-4EDA-8CD6-8D2A1BB63FBB}"/>
    <hyperlink ref="V1729" r:id="rId2264" location="!/huseyn1017/status/1264651009466535936" xr:uid="{1D982CE7-3DC5-49C9-B3C1-4EDBA21F917C}"/>
    <hyperlink ref="V1730" r:id="rId2265" location="!/selcukbulent/status/1264651009592303618" xr:uid="{3D327265-581A-4ABD-A4D5-0397302350A7}"/>
    <hyperlink ref="V1731" r:id="rId2266" location="!/burhanyılmaz_29/status/1264651009592373250" xr:uid="{33732A10-B343-43D8-9185-FDF2DCD029BE}"/>
    <hyperlink ref="V1732" r:id="rId2267" location="!/kadir5537/status/1264651010284359680" xr:uid="{854B064C-5831-4C98-AD36-F5C8A28B4B3B}"/>
    <hyperlink ref="V1733" r:id="rId2268" location="!/kadir5537/status/1264650943708237825" xr:uid="{4965957E-CF0E-44DE-B797-ECCCD6424E4A}"/>
    <hyperlink ref="V1734" r:id="rId2269" location="!/3necm8/status/1264651010296905752" xr:uid="{8A5BDBCB-7B7E-4CD7-B73D-8A241EFFD52D}"/>
    <hyperlink ref="V1735" r:id="rId2270" location="!/dudayev4dudayev/status/1264651010418577409" xr:uid="{CDE7E439-E481-4930-9FF9-558E8FD5471D}"/>
    <hyperlink ref="V1736" r:id="rId2271" location="!/zzeynepeesraa/status/1264651010485747714" xr:uid="{33CA804D-3ECD-4372-89C8-823B9DE8BC36}"/>
    <hyperlink ref="V1737" r:id="rId2272" location="!/mrnshn04/status/1264650828918521862" xr:uid="{F62F8C87-F767-40BC-B1B9-2BBEC16520FC}"/>
    <hyperlink ref="V1738" r:id="rId2273" location="!/mrnshn04/status/1264650873780781058" xr:uid="{9D127D17-90E7-4268-AF39-07561F851EA5}"/>
    <hyperlink ref="V1739" r:id="rId2274" location="!/mrnshn04/status/1264650944102436865" xr:uid="{4C9CEDEB-E468-4DD2-BCB5-252F23DD16C0}"/>
    <hyperlink ref="V1740" r:id="rId2275" location="!/mrnshn04/status/1264651010582155265" xr:uid="{7AF5AEB9-66EE-47E3-8099-B9D7894CD4A3}"/>
    <hyperlink ref="V1741" r:id="rId2276" location="!/mrnshn04/status/1264650828918521862" xr:uid="{A69811FA-8226-4B3E-8966-467028E5681D}"/>
    <hyperlink ref="V1742" r:id="rId2277" location="!/mrnshn04/status/1264650873780781058" xr:uid="{DAF74AF8-D832-4DF2-B7C4-F918A4C3707C}"/>
    <hyperlink ref="V1743" r:id="rId2278" location="!/mrnshn04/status/1264650944102436865" xr:uid="{6B016710-64A1-43D6-A756-1703E1D98258}"/>
    <hyperlink ref="V1744" r:id="rId2279" location="!/mrnshn04/status/1264651010582155265" xr:uid="{63778E31-0DEB-4E5D-87BE-876AE2C88E74}"/>
    <hyperlink ref="V1745" r:id="rId2280" location="!/mrnshn04/status/1264650828918521862" xr:uid="{608CBCC9-0784-466C-8E39-6EF7814F52D9}"/>
    <hyperlink ref="V1746" r:id="rId2281" location="!/mrnshn04/status/1264650873780781058" xr:uid="{BFE277D7-50B5-453B-95C5-5ED793AB7A8A}"/>
    <hyperlink ref="V1747" r:id="rId2282" location="!/mrnshn04/status/1264650944102436865" xr:uid="{A82AF45F-03EE-44F0-B8B4-C79E6657F6EA}"/>
    <hyperlink ref="V1748" r:id="rId2283" location="!/mrnshn04/status/1264651010582155265" xr:uid="{1BD1D361-8C3C-464D-803D-42B633299115}"/>
    <hyperlink ref="V1749" r:id="rId2284" location="!/gazetemustehak/status/1264651010733113344" xr:uid="{ED02BB09-63B6-4303-8072-1889F1AEAA2F}"/>
    <hyperlink ref="V1750" r:id="rId2285" location="!/gazetemustehak/status/1264651010733113344" xr:uid="{D9484866-EB9A-46CC-B055-BF310F87A4EF}"/>
    <hyperlink ref="V1751" r:id="rId2286" location="!/samilcaner1/status/1264651010758381568" xr:uid="{DCD3111C-A74B-48FE-AC2F-7F0D538590DC}"/>
    <hyperlink ref="V1752" r:id="rId2287" location="!/samilcaner1/status/1264651010758381568" xr:uid="{6FB88B4B-794E-4C42-AD15-ADA63DDEA7AB}"/>
    <hyperlink ref="V1753" r:id="rId2288" location="!/bestokya/status/1264651010926088195" xr:uid="{677CC930-3008-4CAB-A58C-1290666B5B82}"/>
    <hyperlink ref="V1754" r:id="rId2289" location="!/elemm44/status/1264651011035213825" xr:uid="{DF770AA1-4650-4198-BF04-058A2B3D1EF8}"/>
    <hyperlink ref="V1755" r:id="rId2290" location="!/nınıtend0/status/1264651011152662533" xr:uid="{42A582BF-C20D-4932-9EB0-DCC1DF03DD36}"/>
    <hyperlink ref="V1756" r:id="rId2291" location="!/mustafaacıkh/status/1264651011261706246" xr:uid="{B0840912-C2B8-4B1E-93F1-8AC214F9C3D8}"/>
    <hyperlink ref="V1757" r:id="rId2292" location="!/salihsener55/status/1264651011383271424" xr:uid="{DE8FA154-E208-4687-A351-1DE566C1A8CA}"/>
    <hyperlink ref="V1758" r:id="rId2293" location="!/ismailgvenir2/status/1264650823872786434" xr:uid="{7F9A0F39-8B31-4192-ADA6-EC3BABCFED33}"/>
    <hyperlink ref="V1759" r:id="rId2294" location="!/ismailgvenir2/status/1264650939929157633" xr:uid="{9B3432B4-273B-47E6-8F27-664B06628F73}"/>
    <hyperlink ref="V1760" r:id="rId2295" location="!/ismailgvenir2/status/1264651011572064256" xr:uid="{9AF415DE-6281-4A0A-BCB7-C6B50989D914}"/>
    <hyperlink ref="V1761" r:id="rId2296" location="!/kimbuvildan0/status/1264651011748233216" xr:uid="{839C2C5A-1205-467B-B02A-D4A65747FFE9}"/>
    <hyperlink ref="V1762" r:id="rId2297" location="!/hugofrancais/status/1264651011903422465" xr:uid="{3E479297-2ED0-4189-B309-12120C1825CC}"/>
    <hyperlink ref="V1763" r:id="rId2298" location="!/hugofrancais/status/1264651011903422465" xr:uid="{80AD1AA0-23EF-4225-B553-13C863F48B85}"/>
    <hyperlink ref="V1764" r:id="rId2299" location="!/hugofrancais/status/1264651011903422465" xr:uid="{D3FC5B52-FF94-495B-B44C-FDB9F6887849}"/>
    <hyperlink ref="V1765" r:id="rId2300" location="!/hugofrancais/status/1264651011903422465" xr:uid="{A5219C0A-303C-45B9-866C-8944F4A3C1EB}"/>
    <hyperlink ref="V1766" r:id="rId2301" location="!/hugofrancais/status/1264651011903422465" xr:uid="{BDE935E4-876E-484F-95EE-EB5FB44D255E}"/>
    <hyperlink ref="V1767" r:id="rId2302" location="!/varbir_hayalim/status/1264651012033347590" xr:uid="{28EEC25E-DA30-428C-9014-A62F96C6EB10}"/>
    <hyperlink ref="V1768" r:id="rId2303" location="!/hacer__sultan/status/1264651012364800001" xr:uid="{1DBA5B0D-4288-44B7-B66F-1C2008AEFA65}"/>
    <hyperlink ref="V1769" r:id="rId2304" location="!/omeralk4934/status/1264650795066286081" xr:uid="{009025BD-AAB6-442D-ACD1-86EEA3399029}"/>
    <hyperlink ref="V1770" r:id="rId2305" location="!/omeralk4934/status/1264651012410875915" xr:uid="{7813F012-7760-4CE9-8A77-0D1A7E3A3F71}"/>
    <hyperlink ref="V1771" r:id="rId2306" location="!/omeralk4934/status/1264650906584469504" xr:uid="{5A407BD5-4BC9-4213-9123-0A4B042F5633}"/>
    <hyperlink ref="V1772" r:id="rId2307" location="!/omeralk4934/status/1264650906584469504" xr:uid="{A7E4CE40-0662-4480-A21B-29EC64D763AF}"/>
    <hyperlink ref="V1773" r:id="rId2308" location="!/pi_narella/status/1264651012599615488" xr:uid="{88BB7381-FEED-43AE-BE80-E3C139391B27}"/>
    <hyperlink ref="V1774" r:id="rId2309" location="!/konusbalbazar/status/1264650914079571970" xr:uid="{599F5370-E18E-426B-824B-6C31B473893D}"/>
    <hyperlink ref="V1775" r:id="rId2310" location="!/winnerbarisfc/status/1264651012645834759" xr:uid="{DE02E52C-740F-42A7-BDC4-94DE461CB06D}"/>
    <hyperlink ref="V1776" r:id="rId2311" location="!/winnerbarisfc/status/1264650988276912130" xr:uid="{30EF4667-5844-4758-B51B-9F48EF94A736}"/>
    <hyperlink ref="V1777" r:id="rId2312" location="!/deem124miracles/status/1264651012771663872" xr:uid="{C2F576E9-62BC-430C-B3DD-5C88F4C25BCB}"/>
    <hyperlink ref="V1778" r:id="rId2313" location="!/deem124miracles/status/1264651012771663872" xr:uid="{0B2C693C-04E9-4497-A20D-E1497C721714}"/>
    <hyperlink ref="V1779" r:id="rId2314" location="!/deem124miracles/status/1264651012771663872" xr:uid="{12642B57-99B3-4E46-9A80-D67DA660C8A4}"/>
    <hyperlink ref="V1780" r:id="rId2315" location="!/deem124miracles/status/1264651012771663872" xr:uid="{F64A2F01-72D3-45C6-8725-EF73E2C2DF92}"/>
    <hyperlink ref="V1781" r:id="rId2316" location="!/deem124miracles/status/1264651012771663872" xr:uid="{9409EB49-4B33-4E1D-9D5A-50104DAB58D6}"/>
    <hyperlink ref="V1782" r:id="rId2317" location="!/haesooya_/status/1264651012784230401" xr:uid="{66A27E0E-2133-4C0E-94B6-18B8AD6E4E05}"/>
    <hyperlink ref="V1783" r:id="rId2318" location="!/haesooya_/status/1264651012784230401" xr:uid="{D5601698-DA44-42D9-B562-E53AB6542C5B}"/>
    <hyperlink ref="V1784" r:id="rId2319" location="!/kzlbakomnistkr1/status/1264651012918427650" xr:uid="{52BCF0B7-C2DA-4DA6-9F13-6C8E751D4AD4}"/>
    <hyperlink ref="V1785" r:id="rId2320" location="!/medeee4/status/1264651013086208003" xr:uid="{72B515EF-FB6B-4770-98B6-4413814E8036}"/>
    <hyperlink ref="V1786" r:id="rId2321" location="!/mehmetbesirvaro/status/1264651013094547466" xr:uid="{B98D4354-5A88-4B95-AF9A-D5B60D43D083}"/>
    <hyperlink ref="V1787" r:id="rId2322" location="!/senervurkaya34/status/1264650924238295041" xr:uid="{57E33712-A946-4C77-93B1-86B6D0B3DCF4}"/>
    <hyperlink ref="V1788" r:id="rId2323" location="!/senervurkaya34/status/1264650955338985476" xr:uid="{848B2E10-60B1-4132-9437-2F86F8977C2C}"/>
    <hyperlink ref="V1789" r:id="rId2324" location="!/senervurkaya34/status/1264651013207871488" xr:uid="{DFC8A705-F779-4714-AAE1-A28A8C9E79A5}"/>
    <hyperlink ref="V1790" r:id="rId2325" location="!/mehmet44255104/status/1264651013254000646" xr:uid="{E311E5C3-89AB-4951-B7EA-DB00B6C3A35F}"/>
    <hyperlink ref="V1791" r:id="rId2326" location="!/mehmet44255104/status/1264651013254000646" xr:uid="{568EF71D-A50A-44BE-AA57-BB3ED31FB546}"/>
    <hyperlink ref="V1792" r:id="rId2327" location="!/izzetsancar/status/1264651013673422848" xr:uid="{52A58827-83F6-4BE0-B28E-AB5791026326}"/>
    <hyperlink ref="V1793" r:id="rId2328" location="!/aleyyavas/status/1264651013765697537" xr:uid="{8D99CFD7-1351-4104-ACCC-F1FEA87B7AA5}"/>
    <hyperlink ref="V1794" r:id="rId2329" location="!/mertin_garden/status/1264650902360776710" xr:uid="{6783DEC4-E53D-49A1-9E43-7BA3EB61B7EA}"/>
    <hyperlink ref="V1795" r:id="rId2330" location="!/mertin_garden/status/1264650970224615429" xr:uid="{2BD09F60-6F2D-4B2D-BC04-1A403664DE13}"/>
    <hyperlink ref="V1796" r:id="rId2331" location="!/mertin_garden/status/1264650976180555776" xr:uid="{C548CB75-A590-4B37-8119-C0AA4EF126A6}"/>
    <hyperlink ref="V1797" r:id="rId2332" location="!/mertin_garden/status/1264651014482862080" xr:uid="{7497CDDE-DDD2-458E-AE5E-511DB7BCC3AF}"/>
    <hyperlink ref="V1798" r:id="rId2333" location="!/leventyldr/status/1264651014482903042" xr:uid="{E0A3EB8B-9C75-445F-BB1F-A4DD9E6AF868}"/>
    <hyperlink ref="V1799" r:id="rId2334" location="!/rujizii/status/1264651014537437188" xr:uid="{1933E9A5-2974-4276-AFDC-8B11E43B2379}"/>
    <hyperlink ref="V1800" r:id="rId2335" location="!/algelmez/status/1264651014583574530" xr:uid="{1D735036-7EBF-4033-BF94-F8A860E7EA08}"/>
    <hyperlink ref="V1801" r:id="rId2336" location="!/bmyfc55678755/status/1264650870148329472" xr:uid="{A8829A51-4359-4AC6-91A6-9757A75FF3A9}"/>
    <hyperlink ref="V1802" r:id="rId2337" location="!/bmyfc55678755/status/1264651014663176192" xr:uid="{D1D8C875-9418-44F1-A6E3-5DA360C0FB4B}"/>
    <hyperlink ref="V1803" r:id="rId2338" location="!/olenedek1907/status/1264651014747181056" xr:uid="{77903E1F-3CD9-4916-B7C9-3822E21DB044}"/>
    <hyperlink ref="V1804" r:id="rId2339" location="!/huseyinhozatli/status/1264651015418150918" xr:uid="{B8DFD66E-16CB-46D6-9332-F4F1134C91D4}"/>
    <hyperlink ref="V1805" r:id="rId2340" location="!/hecalledsoldier/status/1264651015623712778" xr:uid="{7C5E71CA-4CF7-44B7-B6A7-EABD6853794B}"/>
    <hyperlink ref="V1806" r:id="rId2341" location="!/sametgn92425102/status/1264651015766360065" xr:uid="{414E7C78-B56A-4700-8BF1-41439EE96B20}"/>
    <hyperlink ref="V1807" r:id="rId2342" location="!/huzur_bakisli/status/1264651015778951168" xr:uid="{6205FFCE-B015-40DA-B2EA-7AEA347B7095}"/>
    <hyperlink ref="V1808" r:id="rId2343" location="!/hasocanyeterx/status/1264651015929896960" xr:uid="{F9F084F1-B89A-49DF-B845-7C7A3077A28D}"/>
    <hyperlink ref="V1809" r:id="rId2344" location="!/kervan_goctu/status/1264651015963512833" xr:uid="{AA3D4107-70AA-4938-A254-95D19F48643A}"/>
    <hyperlink ref="V1810" r:id="rId2345" location="!/rem12465593/status/1264651015967641601" xr:uid="{EE7926A6-E536-48D7-B096-0A8D452F7873}"/>
    <hyperlink ref="V1811" r:id="rId2346" location="!/hardal_ahmed/status/1264651015967694853" xr:uid="{130ABEB7-86E8-4D9C-ABD6-5827CB612934}"/>
    <hyperlink ref="V1812" r:id="rId2347" location="!/nevrezkartal/status/1264651016051535872" xr:uid="{F0AFB181-93C4-46B6-A6B3-6950C4A1C35D}"/>
    <hyperlink ref="V1813" r:id="rId2348" location="!/denizkestek1/status/1264650916784988160" xr:uid="{572CB568-6473-46F9-B0AF-48980A0F3834}"/>
    <hyperlink ref="V1814" r:id="rId2349" location="!/denizkestek1/status/1264651016169041922" xr:uid="{E600F8D2-BEEE-4C0A-B72B-D906CAABC403}"/>
    <hyperlink ref="V1815" r:id="rId2350" location="!/muratkuzyurt/status/1264651016173236225" xr:uid="{5080F252-7EB8-4515-94A1-B7BF6DA90818}"/>
    <hyperlink ref="V1816" r:id="rId2351" location="!/baak61924746/status/1264650852364701698" xr:uid="{C3F65FA4-103A-41FD-8DB8-6DBDD2F8D835}"/>
    <hyperlink ref="V1817" r:id="rId2352" location="!/baak61924746/status/1264650964105080832" xr:uid="{61D0EB14-03A1-4293-A58F-EC85E99FA4CF}"/>
    <hyperlink ref="V1818" r:id="rId2353" location="!/baak61924746/status/1264650852364701698" xr:uid="{C51DCDBE-9C07-4FD8-99E5-BD6FFEA10542}"/>
    <hyperlink ref="V1819" r:id="rId2354" location="!/baak61924746/status/1264650964105080832" xr:uid="{CE5EA740-D2D7-4419-BBA9-CBF9ED145168}"/>
    <hyperlink ref="V1820" r:id="rId2355" location="!/baak61924746/status/1264650852364701698" xr:uid="{9E7B9735-28A5-4075-B912-B459BF02647C}"/>
    <hyperlink ref="V1821" r:id="rId2356" location="!/baak61924746/status/1264650964105080832" xr:uid="{7D3441EE-A8AD-488D-9DB9-AF36E6D02C7C}"/>
    <hyperlink ref="V1822" r:id="rId2357" location="!/baak61924746/status/1264650852364701698" xr:uid="{94AB131A-8791-4343-A710-E25F1CE5D09C}"/>
    <hyperlink ref="V1823" r:id="rId2358" location="!/baak61924746/status/1264650964105080832" xr:uid="{890719CF-8D62-4665-B44B-26903616115D}"/>
    <hyperlink ref="V1824" r:id="rId2359" location="!/baak61924746/status/1264650852364701698" xr:uid="{33504082-030A-4714-A3B3-BE04FC5E889E}"/>
    <hyperlink ref="V1825" r:id="rId2360" location="!/baak61924746/status/1264650964105080832" xr:uid="{D3D21FF6-7807-4428-A6E7-852B839A4C26}"/>
    <hyperlink ref="V1826" r:id="rId2361" location="!/baak61924746/status/1264650852364701698" xr:uid="{B8BF6491-941F-40F1-8E40-3CA3173B474F}"/>
    <hyperlink ref="V1827" r:id="rId2362" location="!/baak61924746/status/1264650964105080832" xr:uid="{E751F3CD-3A8E-4072-92FD-DE1D0F5AB2E1}"/>
    <hyperlink ref="V1828" r:id="rId2363" location="!/baak61924746/status/1264651016538140672" xr:uid="{C49A0837-1376-4776-A89C-3B0FC8E5DAC5}"/>
    <hyperlink ref="V1829" r:id="rId2364" location="!/baak61924746/status/1264651016538140672" xr:uid="{D3944C59-D308-448E-A041-B7DAEE61CC6D}"/>
    <hyperlink ref="V1830" r:id="rId2365" location="!/baak61924746/status/1264651016538140672" xr:uid="{97BA21BE-EBFB-4BCB-93CF-634844E6FE48}"/>
    <hyperlink ref="V1831" r:id="rId2366" location="!/baak61924746/status/1264651016538140672" xr:uid="{1563D17B-56AA-47F2-9677-DA6ADE55281A}"/>
    <hyperlink ref="V1832" r:id="rId2367" location="!/baak61924746/status/1264650852364701698" xr:uid="{17499AC2-3C8D-42D1-A488-6A5BFB1330E0}"/>
    <hyperlink ref="V1833" r:id="rId2368" location="!/baak61924746/status/1264650852364701698" xr:uid="{2D01D0C4-8F9F-4D1B-B281-ABCFB1A63382}"/>
    <hyperlink ref="V1834" r:id="rId2369" location="!/baak61924746/status/1264650964105080832" xr:uid="{A22CB1D4-792C-487F-8F8D-6B3DF6066555}"/>
    <hyperlink ref="V1835" r:id="rId2370" location="!/baak61924746/status/1264650964105080832" xr:uid="{55778263-7459-4588-9106-53771B3EA07B}"/>
    <hyperlink ref="V1836" r:id="rId2371" location="!/baak61924746/status/1264651016538140672" xr:uid="{D5FB6B55-2026-4D4D-A957-6F4ECD355763}"/>
    <hyperlink ref="V1837" r:id="rId2372" location="!/baak61924746/status/1264651016538140672" xr:uid="{6ADA8642-494F-478D-99F3-8117747C1215}"/>
    <hyperlink ref="V1838" r:id="rId2373" location="!/baak61924746/status/1264651016538140672" xr:uid="{BDC55E86-D60C-4BA5-9018-BC6BCD33E244}"/>
    <hyperlink ref="V1839" r:id="rId2374" location="!/baak61924746/status/1264651016538140672" xr:uid="{C5114065-45AB-44A9-B22A-831814F592A8}"/>
    <hyperlink ref="V1840" r:id="rId2375" location="!/flyying_circus/status/1264651016584204288" xr:uid="{EDF10090-4601-4DCA-9AB2-6518CFE88819}"/>
    <hyperlink ref="V1841" r:id="rId2376" location="!/azramng_/status/1264650981637263364" xr:uid="{5EA4016F-6AD5-4DA7-93EC-5FBF244A37F7}"/>
    <hyperlink ref="V1842" r:id="rId2377" location="!/azramng_/status/1264651016630304769" xr:uid="{E28D3ACC-E1F4-4541-B6B3-68EE41AC8C7D}"/>
    <hyperlink ref="V1843" r:id="rId2378" location="!/azramng_/status/1264650831758004224" xr:uid="{9735EC42-590C-4AD0-ACCF-534DD620670A}"/>
    <hyperlink ref="V1844" r:id="rId2379" location="!/azramng_/status/1264650913597227010" xr:uid="{9434A622-D648-4E45-84DF-757D848D67A6}"/>
    <hyperlink ref="V1845" r:id="rId2380" location="!/batuhansakk/status/1264651017364389888" xr:uid="{E0FD5880-6F59-4274-8792-B91257D923CE}"/>
    <hyperlink ref="V1846" r:id="rId2381" location="!/murat_6109/status/1264651017431515136" xr:uid="{803DE8C1-FB3E-434B-9384-E6D51A733B32}"/>
    <hyperlink ref="V1847" r:id="rId2382" location="!/murat_6109/status/1264651017431515136" xr:uid="{3359152E-A8D5-42CF-88F7-85C0DA1A4E95}"/>
    <hyperlink ref="V1848" r:id="rId2383" location="!/murat_6109/status/1264651017431515136" xr:uid="{B46C4DAE-5F1C-41E5-8AAC-75D658B1590C}"/>
    <hyperlink ref="V1849" r:id="rId2384" location="!/srf281/status/1264651017469263879" xr:uid="{32448237-EE0D-43EB-A2DA-400CFCA01C55}"/>
    <hyperlink ref="V1850" r:id="rId2385" location="!/hipollyti/status/1264651017477664770" xr:uid="{371ED728-49FE-48F2-9C16-41037D4455E2}"/>
    <hyperlink ref="V1851" r:id="rId2386" location="!/sarajli2/status/1264651017972518912" xr:uid="{D7BA13B2-41D3-489A-8E62-DDB84F1700B5}"/>
    <hyperlink ref="V1852" r:id="rId2387" location="!/mavigezegenli/status/1264651018022858752" xr:uid="{F9F73CFE-6521-4D60-AACD-DA9FB6798025}"/>
    <hyperlink ref="V1853" r:id="rId2388" location="!/mavigezegenli/status/1264651018022858752" xr:uid="{A72FC2C1-ACC9-4317-9515-8226D627CD89}"/>
    <hyperlink ref="V1854" r:id="rId2389" location="!/mavigezegenli/status/1264651018022858752" xr:uid="{43E37593-3769-4B86-B5D9-86DEDDC6F876}"/>
    <hyperlink ref="V1855" r:id="rId2390" location="!/mavigezegenli/status/1264651018022858752" xr:uid="{2D856110-B372-4D55-9FF6-0A199534F7CF}"/>
    <hyperlink ref="V1856" r:id="rId2391" location="!/mavigezegenli/status/1264651018022858752" xr:uid="{7E0D0453-2CBA-4092-9F50-ED122DB57355}"/>
    <hyperlink ref="V1857" r:id="rId2392" location="!/mavigezegenli/status/1264651018022858752" xr:uid="{F74BD852-26A4-41D6-B377-2C6A921D30A1}"/>
    <hyperlink ref="V1858" r:id="rId2393" location="!/mavigezegenli/status/1264651018022858752" xr:uid="{AB43D4F3-E47A-4C94-868B-2E7A5A2F2851}"/>
    <hyperlink ref="V1859" r:id="rId2394" location="!/mavigezegenli/status/1264651018022858752" xr:uid="{6B6939CA-C3CA-41E8-B657-1F6CA99F219A}"/>
    <hyperlink ref="V1860" r:id="rId2395" location="!/mavigezegenli/status/1264651018022858752" xr:uid="{77E12043-DD03-4C4E-890B-58E355B99A6F}"/>
    <hyperlink ref="V1861" r:id="rId2396" location="!/maze_al46/status/1264651018161270791" xr:uid="{A6875314-498F-4D47-86C5-435541E68D60}"/>
    <hyperlink ref="V1862" r:id="rId2397" location="!/ozgetuufan/status/1264651018236841989" xr:uid="{DE30832D-F955-4FE8-90C2-EE8454669872}"/>
    <hyperlink ref="V1863" r:id="rId2398" location="!/idilelduvann/status/1264651018400391169" xr:uid="{013F1E6B-6043-4CEC-8F91-610C8612A86B}"/>
    <hyperlink ref="V1864" r:id="rId2399" location="!/singularity_dd/status/1264651018459021312" xr:uid="{57171BF8-B092-4568-BF3C-53DBA64378A0}"/>
    <hyperlink ref="V1865" r:id="rId2400" location="!/aslangirayalev/status/1264651018505269252" xr:uid="{FFA4B082-B87A-4C5D-8742-710AEA467774}"/>
    <hyperlink ref="V1866" r:id="rId2401" location="!/ipektepeilayda/status/1264651018652049409" xr:uid="{F30EAA45-739B-40AC-9712-BC7A10EBF4AF}"/>
    <hyperlink ref="V1867" r:id="rId2402" location="!/01ca80/status/1264651018685603844" xr:uid="{528A76E0-912F-44E8-84BA-3E7C22E446FF}"/>
    <hyperlink ref="V1868" r:id="rId2403" location="!/sekoocr7/status/1264651018706485249" xr:uid="{39B9E7D8-4788-4DEA-9185-F99774B7E8DF}"/>
    <hyperlink ref="V1869" r:id="rId2404" location="!/karadalsahin/status/1264651018937282560" xr:uid="{69E156F3-CF75-4A1B-9A7C-1362BD74CDE0}"/>
    <hyperlink ref="V1870" r:id="rId2405" location="!/kubilaykarabal/status/1264651018945642500" xr:uid="{F21A770A-F6A8-4E82-B1D4-25D747FE0D01}"/>
    <hyperlink ref="V1871" r:id="rId2406" location="!/ugrkyb/status/1264651018970836992" xr:uid="{C3B491D5-2285-4DCC-8BEB-3A3410E831AF}"/>
    <hyperlink ref="V1872" r:id="rId2407" location="!/nurettinmut/status/1264651018974965760" xr:uid="{574925C0-D524-408D-908D-270744A002D2}"/>
    <hyperlink ref="V1873" r:id="rId2408" location="!/hafsazynp/status/1264651019125997568" xr:uid="{AD780B7F-B5B6-4CEB-BCDD-306677010166}"/>
    <hyperlink ref="V1874" r:id="rId2409" location="!/bmyyaln/status/1264650863857012745" xr:uid="{34847FF5-795E-469F-86D8-34A26BE9AFF0}"/>
    <hyperlink ref="V1875" r:id="rId2410" location="!/bsbks5/status/1264651019583184896" xr:uid="{A67D256C-2F9B-4288-B2E2-DA9B690014D3}"/>
    <hyperlink ref="V1876" r:id="rId2411" location="!/bsbks5/status/1264650969641615363" xr:uid="{A7B2B91F-E81C-4A1C-8860-6FD3D07D204E}"/>
    <hyperlink ref="V1877" r:id="rId2412" location="!/altunomr/status/1264651019620933638" xr:uid="{0C53FA02-D837-41A3-9E0D-6FB5BBA30E3E}"/>
    <hyperlink ref="V1878" r:id="rId2413" location="!/altunomr/status/1264651019620933638" xr:uid="{1D0942A1-E394-42CE-ADFA-D87F52DAEE77}"/>
    <hyperlink ref="V1879" r:id="rId2414" location="!/altunomr/status/1264651019620933638" xr:uid="{9D508246-CBCB-4ED3-9188-11FD75F89FA9}"/>
    <hyperlink ref="V1880" r:id="rId2415" location="!/altunomr/status/1264651019620933638" xr:uid="{06B18289-CBBF-439B-8FBB-CDEC0B538014}"/>
    <hyperlink ref="V1881" r:id="rId2416" location="!/sevgiakca14/status/1264651019805495302" xr:uid="{BAC4C61F-9BBC-49E3-98F8-EF04231BFF6B}"/>
    <hyperlink ref="V1882" r:id="rId2417" location="!/abdullahmiran3/status/1264651020057153537" xr:uid="{33AFF59F-1532-47B9-A45E-761DEEA3A6DD}"/>
    <hyperlink ref="V1883" r:id="rId2418" location="!/samierdem580/status/1264651020107419655" xr:uid="{937A0BD6-075B-4B0D-8F3C-296AA1B28227}"/>
    <hyperlink ref="V1884" r:id="rId2419" location="!/peymanist/status/1264651020132638721" xr:uid="{CD721900-0A04-4668-8A12-6ADD9C8927E9}"/>
    <hyperlink ref="V1885" r:id="rId2420" location="!/champbmy10/status/1264650843585949697" xr:uid="{2FD21A3D-7541-4A4F-99EA-8A1F50DD45D5}"/>
    <hyperlink ref="V1886" r:id="rId2421" location="!/champbmy10/status/1264651020858204167" xr:uid="{C4CA615E-98F3-4AE6-AF7B-0E5117236686}"/>
    <hyperlink ref="V1887" r:id="rId2422" location="!/syfkskl/status/1264651021046943745" xr:uid="{7AFBA2D1-1120-4CFB-BFA7-72D101A5C720}"/>
    <hyperlink ref="V1888" r:id="rId2423" location="!/morbulut7/status/1264651021491605504" xr:uid="{FF3F5C94-6578-4C87-9A15-407B6BB53A3C}"/>
    <hyperlink ref="V1889" r:id="rId2424" location="!/simayyildizi/status/1264651021621628928" xr:uid="{76DE6A98-4F54-456B-844C-61B9C161A241}"/>
    <hyperlink ref="V1890" r:id="rId2425" location="!/naime_cal/status/1264651021713883138" xr:uid="{618D1429-B010-4344-AABA-B654ACF391D3}"/>
    <hyperlink ref="V1891" r:id="rId2426" location="!/kadife_pati/status/1264651021755744256" xr:uid="{CE30D098-6D03-4434-8E4F-FB1F990C3C3B}"/>
    <hyperlink ref="V1892" r:id="rId2427" location="!/kadife_pati/status/1264651021755744256" xr:uid="{1C333865-B954-4E32-9F4D-F8100ACDA238}"/>
    <hyperlink ref="V1893" r:id="rId2428" location="!/kadife_pati/status/1264651021755744256" xr:uid="{08193A5B-9BB5-4606-9C6F-022F109F9326}"/>
    <hyperlink ref="V1894" r:id="rId2429" location="!/kadife_pati/status/1264651021755744256" xr:uid="{7B6A153A-991B-4854-9F76-F7211779A9CD}"/>
    <hyperlink ref="V1895" r:id="rId2430" location="!/siyahmar_/status/1264650857947242496" xr:uid="{31BF6D84-E1D5-409A-A0C9-AE1D5A97EDC6}"/>
    <hyperlink ref="V1896" r:id="rId2431" location="!/siyahmar_/status/1264651021835526144" xr:uid="{90189EB1-6346-4C58-8E22-EB88DF3E2A0B}"/>
    <hyperlink ref="V1897" r:id="rId2432" location="!/phoebebuffzy/status/1264651021906780166" xr:uid="{02B4A2C2-CFB2-4AF6-91EF-48CF61EF1BB2}"/>
    <hyperlink ref="V1898" r:id="rId2433" location="!/berkay_jiloglu/status/1264651021952917505" xr:uid="{CB7DFE42-F6DB-4D3A-974F-149C16FEB18F}"/>
    <hyperlink ref="V1899" r:id="rId2434" location="!/dbiraderler/status/1264651022028455938" xr:uid="{EDB5ABF1-6096-49E3-98FB-3EF604E57AAC}"/>
    <hyperlink ref="V1900" r:id="rId2435" location="!/halukcenkbatur/status/1264651022275956736" xr:uid="{FC330E0A-E6DA-4716-B0C1-1F68CC5FDAA9}"/>
    <hyperlink ref="V1901" r:id="rId2436" location="!/caglacappar/status/1264651022649131008" xr:uid="{D8342232-AD2F-4C05-B251-CC1DB802D24D}"/>
    <hyperlink ref="V1902" r:id="rId2437" location="!/filizalbs_/status/1264650996602585089" xr:uid="{2C748D4D-4441-4944-BF0C-E89DC43B0F9E}"/>
    <hyperlink ref="V1903" r:id="rId2438" location="!/filizalbs_/status/1264651009592262662" xr:uid="{8222CA17-9EAF-47AE-AF9C-0ACBE7EF9DCF}"/>
    <hyperlink ref="V1904" r:id="rId2439" location="!/filizalbs_/status/1264651023127371779" xr:uid="{3A3596B5-BB7F-422D-B36F-98C7C72462F8}"/>
    <hyperlink ref="V1905" r:id="rId2440" location="!/mhmtaltndg1/status/1264651023278276619" xr:uid="{074B97F7-8D98-4671-A71D-CC2874101BD9}"/>
    <hyperlink ref="V1906" r:id="rId2441" location="!/fly_des96/status/1264651023383244800" xr:uid="{DF3C6707-BE31-4738-A8BB-F4EE9EDAF036}"/>
    <hyperlink ref="V1907" r:id="rId2442" location="!/ahmet24062/status/1264651023387328514" xr:uid="{F93827FD-B187-4161-8893-C55C578A01E7}"/>
    <hyperlink ref="V1908" r:id="rId2443" location="!/ozzanteker/status/1264651023584542728" xr:uid="{B43223E7-FD1E-4F7F-B190-5895ECF41150}"/>
    <hyperlink ref="V1909" r:id="rId2444" location="!/lisadeukie/status/1264651023668449282" xr:uid="{3115BD43-D59E-4F25-BE21-BBFAC2AB49F0}"/>
    <hyperlink ref="V1910" r:id="rId2445" location="!/ercan8137/status/1264651023831969794" xr:uid="{187035B1-3C00-4B30-8261-163CECB85289}"/>
    <hyperlink ref="V1911" r:id="rId2446" location="!/cnn2009/status/1264651023852998657" xr:uid="{F85EEF58-00D4-4F44-BC98-B80A639E4BB4}"/>
    <hyperlink ref="V1912" r:id="rId2447" location="!/nervanbuse/status/1264651023995543553" xr:uid="{9E3F24D5-1213-4B15-8F5F-6F487371C890}"/>
    <hyperlink ref="V1913" r:id="rId2448" location="!/bhyh6763/status/1264651024058454018" xr:uid="{4AEF9315-4BFA-4F75-8EFB-C565EE99E243}"/>
    <hyperlink ref="V1914" r:id="rId2449" location="!/yavuzy87/status/1264651024079388672" xr:uid="{821743B0-8A20-427E-AF55-FA2E1BFBE13D}"/>
    <hyperlink ref="V1915" r:id="rId2450" location="!/akdogan01hals/status/1264651024419237890" xr:uid="{53A57140-D425-42E4-8404-624C32C0EF72}"/>
    <hyperlink ref="V1916" r:id="rId2451" location="!/akdag32591338/status/1264650883381571584" xr:uid="{8C2D46A9-F4F1-4642-BCBF-17FD15650DA0}"/>
    <hyperlink ref="V1917" r:id="rId2452" location="!/akdag32591338/status/1264651024515694593" xr:uid="{507F06C8-DD28-4083-99A7-662A218F7CE8}"/>
    <hyperlink ref="V1918" r:id="rId2453" location="!/zefirr_/status/1264651024603713537" xr:uid="{0FF2C302-048F-4A35-B698-14E15C469FB3}"/>
    <hyperlink ref="V1919" r:id="rId2454" location="!/rasaessiz/status/1264651024624648192" xr:uid="{A2F14330-C3DA-4051-BA7B-B864C56CDCE8}"/>
    <hyperlink ref="V1920" r:id="rId2455" location="!/rasaessiz/status/1264651024624648192" xr:uid="{116C7B7A-18E6-499D-B740-4FF9FACB4A3B}"/>
    <hyperlink ref="V1921" r:id="rId2456" location="!/areeyouwithmee/status/1264651024821825536" xr:uid="{A79E6BFA-FDBF-4969-986B-92F03D3FE88C}"/>
    <hyperlink ref="V1922" r:id="rId2457" location="!/kosmayadevamm/status/1264651024897314816" xr:uid="{B6028612-9763-447F-A6EF-77E58B3E4A77}"/>
    <hyperlink ref="V1923" r:id="rId2458" location="!/devecioluselman/status/1264651025077633025" xr:uid="{2F7D7837-9D64-4503-B238-ED93DD38FFD3}"/>
    <hyperlink ref="V1924" r:id="rId2459" location="!/hailbmy/status/1264651013157511168" xr:uid="{FD431EC3-74E4-402A-B1E5-D13E349E3048}"/>
    <hyperlink ref="V1925" r:id="rId2460" location="!/hailbmy/status/1264651025396445185" xr:uid="{8F07D122-9352-4467-81C0-45806E77F84B}"/>
    <hyperlink ref="V1926" r:id="rId2461" location="!/yesimnuurkirci/status/1264651025430065153" xr:uid="{B092B8B9-27C6-46C8-9C68-6985E48E0392}"/>
    <hyperlink ref="V1927" r:id="rId2462" location="!/frkngonullusu/status/1264651017968332803" xr:uid="{C94B014B-EE4E-4836-9BF0-CF86505F13B0}"/>
    <hyperlink ref="V1928" r:id="rId2463" location="!/frkngonullusu/status/1264651025711075332" xr:uid="{9D33C8DC-6897-41BE-A8C4-6C2D398A2905}"/>
    <hyperlink ref="V1929" r:id="rId2464" location="!/muhammedaski1/status/1264651025895522305" xr:uid="{0D6BA6FD-DBD9-46B8-9757-C2B78004ACEB}"/>
    <hyperlink ref="V1930" r:id="rId2465" location="!/vkookhoria/status/1264651026067587074" xr:uid="{F1DBFD46-4950-415F-9D86-BA985C4E2679}"/>
    <hyperlink ref="V1931" r:id="rId2466" location="!/umayinotagi/status/1264651026092691463" xr:uid="{9D5C09AF-E25F-466C-9D5A-F9F1A2E87B81}"/>
    <hyperlink ref="V1932" r:id="rId2467" location="!/uackgz09/status/1264651026281508864" xr:uid="{BEABF62E-64ED-4823-A15A-BA8471E884AB}"/>
    <hyperlink ref="V1933" r:id="rId2468" location="!/survivortbilgi/status/1264651027065835522" xr:uid="{6AF9137E-0206-40BA-ADFF-BF7DBB4B5BDD}"/>
    <hyperlink ref="V1934" r:id="rId2469" location="!/uzunzamanoncee/status/1264651027321626626" xr:uid="{7FA0B289-305F-427E-9C9C-D45C5FF0FE9D}"/>
    <hyperlink ref="V1935" r:id="rId2470" location="!/bluesmis/status/1264651027325825027" xr:uid="{5085DFA7-D5C8-4227-893E-5BA5D1BC97D5}"/>
    <hyperlink ref="V1936" r:id="rId2471" location="!/adagio_72/status/1264651027388784640" xr:uid="{1445EA68-F6C3-4510-B266-BED568C88936}"/>
    <hyperlink ref="V1937" r:id="rId2472" location="!/hedonicus/status/1264651027724238848" xr:uid="{150FB490-E8E2-49F9-9BE8-E1CA0FEE62DA}"/>
    <hyperlink ref="V1938" r:id="rId2473" location="!/yackacak/status/1264651027728523266" xr:uid="{BFC2DC9B-D702-4E44-BEC3-E107BC42AE73}"/>
    <hyperlink ref="V1939" r:id="rId2474" location="!/rasimermis/status/1264651028093419522" xr:uid="{28AA2A30-8395-4851-82ED-9C729D8EE49F}"/>
    <hyperlink ref="V1940" r:id="rId2475" location="!/ustayardim/status/1264651028206673930" xr:uid="{EF434425-854A-4733-B197-EB9986463402}"/>
    <hyperlink ref="V1941" r:id="rId2476" location="!/selalekosar/status/1264651028428992515" xr:uid="{9A461907-8688-411E-83AA-A259CFA3F0B1}"/>
    <hyperlink ref="V1942" r:id="rId2477" location="!/hkhasankahraman/status/1264650983755390977" xr:uid="{87918282-D474-4BC5-958C-7C8E99D161B4}"/>
    <hyperlink ref="V1943" r:id="rId2478" location="!/hkhasankahraman/status/1264651001698680832" xr:uid="{DA4EEB72-DB87-48DA-BDDF-BD22DCF537FF}"/>
    <hyperlink ref="V1944" r:id="rId2479" location="!/hkhasankahraman/status/1264651028579995655" xr:uid="{F7A159F1-E686-48BB-9FF9-9581D76335B8}"/>
    <hyperlink ref="V1945" r:id="rId2480" location="!/arasburak52/status/1264651028726788104" xr:uid="{480BB539-F558-4C27-A960-1765F05449C3}"/>
    <hyperlink ref="V1946" r:id="rId2481" location="!/isitdelicate/status/1264651028730908684" xr:uid="{45957528-006A-40A6-95B4-C1CB51148924}"/>
    <hyperlink ref="V1947" r:id="rId2482" location="!/berdanmacit/status/1264651028890337282" xr:uid="{BD21A621-F9C5-497F-88EC-52F4013908B3}"/>
    <hyperlink ref="V1948" r:id="rId2483" location="!/midosenar/status/1264651029397848065" xr:uid="{F67C0C10-F81B-4A4C-B96B-E665FFE8880D}"/>
    <hyperlink ref="V1949" r:id="rId2484" location="!/apinkstwice/status/1264651029662105600" xr:uid="{B55FAF29-9B0E-44D1-8742-C95790901794}"/>
    <hyperlink ref="V1950" r:id="rId2485" location="!/belerbinok/status/1264651029871820801" xr:uid="{F07B1D6C-D857-491F-B362-CC098B425FEC}"/>
    <hyperlink ref="V1951" r:id="rId2486" location="!/1809zebu/status/1264651029938876416" xr:uid="{CCC004A7-653D-4AD6-873C-01F79CDC844B}"/>
    <hyperlink ref="V1952" r:id="rId2487" location="!/seraparas11/status/1264651029951516674" xr:uid="{CB0D5D4C-05F9-466C-A7C7-9AFB280DDEE8}"/>
    <hyperlink ref="V1953" r:id="rId2488" location="!/yasmin11kmlk/status/1264651029997670407" xr:uid="{E76E41AD-2550-43BF-BA17-17DAC12A5F6F}"/>
    <hyperlink ref="V1954" r:id="rId2489" location="!/faydin1982/status/1264650904847953922" xr:uid="{D4C23DD4-C864-4426-A6E2-663636D300CD}"/>
    <hyperlink ref="V1955" r:id="rId2490" location="!/faydin1982/status/1264651001631518720" xr:uid="{F4F3F656-F09E-4454-A7C0-F251D6B51EA0}"/>
    <hyperlink ref="V1956" r:id="rId2491" location="!/faydin1982/status/1264651030060548097" xr:uid="{9A169968-A98F-4DBD-8348-7205289FFDD0}"/>
    <hyperlink ref="V1957" r:id="rId2492" location="!/garnerlarinalan/status/1264651030144454658" xr:uid="{9957DF41-F59B-4E0B-B837-16CA3C0AC9DB}"/>
    <hyperlink ref="V1958" r:id="rId2493" location="!/mesutmimarlar/status/1264651030404509696" xr:uid="{B165697F-223D-4F7C-8919-1209CFBD68F9}"/>
    <hyperlink ref="V1959" r:id="rId2494" location="!/mesutmimarlar/status/1264651030404509696" xr:uid="{457461DC-0ADA-4E1E-B50D-0220868773F1}"/>
    <hyperlink ref="V1960" r:id="rId2495" location="!/ahmettamdemir71/status/1264651030706491393" xr:uid="{D07AB989-28A6-4FB9-A5CC-4ED7C73F343C}"/>
    <hyperlink ref="V1961" r:id="rId2496" location="!/elmuzaffer2/status/1264651029641154563" xr:uid="{D299B0CB-22BB-4350-ABA4-1453F2EA618C}"/>
    <hyperlink ref="V1962" r:id="rId2497" location="!/elmuzaffer2/status/1264651030710693889" xr:uid="{2E388B65-18E7-4AD7-B1D7-D025251AF545}"/>
    <hyperlink ref="V1963" r:id="rId2498" location="!/elmuzaffer2/status/1264651030710693889" xr:uid="{BA08648B-03E0-4209-A3EA-C42B82856230}"/>
    <hyperlink ref="V1964" r:id="rId2499" location="!/o_s_reis/status/1264650896983670786" xr:uid="{0FDD4C55-C0F4-4E80-8373-D628944A4473}"/>
    <hyperlink ref="V1965" r:id="rId2500" location="!/elmuzaffer2/status/1264651029641154563" xr:uid="{042198E5-4227-4316-8762-A71EAF3A658F}"/>
    <hyperlink ref="V1966" r:id="rId2501" location="!/elmuzaffer2/status/1264651030710693889" xr:uid="{42B72D57-6819-4622-97B0-95F18EC6B734}"/>
    <hyperlink ref="V1967" r:id="rId2502" location="!/elmuzaffer2/status/1264651030710693889" xr:uid="{6B4C0403-8169-4DAD-8DA8-A760FC3A5DD9}"/>
    <hyperlink ref="V1968" r:id="rId2503" location="!/bilgi_gezegeni_/status/1264651030714888198" xr:uid="{ED9B6890-1519-4F20-B0FF-6BDAF14D10F0}"/>
    <hyperlink ref="V1969" r:id="rId2504" location="!/birkulacizane/status/1264651030937194496" xr:uid="{9391B878-DBA2-429C-B53D-12203A1FB1A2}"/>
    <hyperlink ref="V1970" r:id="rId2505" location="!/sıcimsoy/status/1264651030945583105" xr:uid="{B66CCCAE-6769-431E-90D2-14D32E6AB042}"/>
    <hyperlink ref="V1971" r:id="rId2506" location="!/sıcimsoy/status/1264650859994021888" xr:uid="{FE3EB442-E361-4CA4-8C54-10F275716D8E}"/>
    <hyperlink ref="V1972" r:id="rId2507" location="!/curavc_mehmet/status/1264651031092158464" xr:uid="{AF2BD1EA-F82B-4E26-81F2-811BE04C30B0}"/>
    <hyperlink ref="V1973" r:id="rId2508" location="!/curavc_mehmet/status/1264651014516375552" xr:uid="{2F640094-76CC-47C3-93BC-4FC15D96DEFA}"/>
    <hyperlink ref="V1974" r:id="rId2509" location="!/curavc_mehmet/status/1264651014516375552" xr:uid="{1496D4E4-DAEE-4EBE-9A48-4A4546AA78A4}"/>
    <hyperlink ref="V1975" r:id="rId2510" location="!/brsmrtygc3/status/1264651031226585090" xr:uid="{6913E329-846F-471E-A441-FF27BEA77B5C}"/>
    <hyperlink ref="V1976" r:id="rId2511" location="!/irmmkklrp/status/1264651031390171148" xr:uid="{55E68276-2773-42EB-AEAA-54EAB14F0D9E}"/>
    <hyperlink ref="V1977" r:id="rId2512" location="!/hasankahya74/status/1264651031444676608" xr:uid="{D873C7B6-1E61-4E41-AF48-69C8D7B5C2DD}"/>
    <hyperlink ref="V1978" r:id="rId2513" location="!/nurcan_karasu/status/1264650968085549057" xr:uid="{7FD7F60A-D8F5-4342-A95C-61A8B64C9991}"/>
    <hyperlink ref="V1979" r:id="rId2514" location="!/nurcan_karasu/status/1264651011756625921" xr:uid="{15474712-3208-4AEE-9360-6E5F1448E9C8}"/>
    <hyperlink ref="V1980" r:id="rId2515" location="!/nurcan_karasu/status/1264651031616655366" xr:uid="{7DB723C8-D90B-4917-BEDB-BCE238EEA1DA}"/>
    <hyperlink ref="V1981" r:id="rId2516" location="!/vedatuur13/status/1264651032224768003" xr:uid="{3F642CD1-3920-41C6-A2F5-8305AF437604}"/>
    <hyperlink ref="V1982" r:id="rId2517" location="!/dilarabal8/status/1264651032828825606" xr:uid="{E51AAEB4-3CA9-4B88-B09E-7D36DED7992C}"/>
    <hyperlink ref="V1983" r:id="rId2518" location="!/kimbumaya20/status/1264651033197805568" xr:uid="{D8971480-6F9F-416D-A302-B7B971A7CE53}"/>
    <hyperlink ref="V1984" r:id="rId2519" location="!/pnarnur17/status/1264651009957208067" xr:uid="{247A5F19-E222-41C7-8C13-714A0684E6D6}"/>
    <hyperlink ref="V1985" r:id="rId2520" location="!/pnarnur17/status/1264651033449504768" xr:uid="{49BE204E-D65E-46E5-8DFF-94B48AA997A6}"/>
    <hyperlink ref="V1986" r:id="rId2521" location="!/bir_lyra/status/1264651033474666499" xr:uid="{0F8D588B-DB50-4745-9BC1-4704FB65F58A}"/>
    <hyperlink ref="V1987" r:id="rId2522" location="!/dvlfacts/status/1264651033504088065" xr:uid="{412591F4-1347-44D3-8D50-226BF83CFB08}"/>
    <hyperlink ref="V1988" r:id="rId2523" location="!/kursatkaanalp/status/1264651034074460162" xr:uid="{8C1ABD25-BE5A-4650-8F7D-C614CCE1F38F}"/>
    <hyperlink ref="V1989" r:id="rId2524" location="!/craftsmyrna/status/1264651034087108608" xr:uid="{C5EECB05-1F96-4F74-9DEC-BB081CA2C343}"/>
    <hyperlink ref="V1990" r:id="rId2525" location="!/serifemahirr/status/1264651034124673025" xr:uid="{284F338A-5B5D-4478-8D57-D4541EB6400B}"/>
    <hyperlink ref="V1991" r:id="rId2526" location="!/yunusleyinrumi/status/1264651034254872578" xr:uid="{1A5D6149-2A2E-4CCB-915C-A9F9977CC61B}"/>
    <hyperlink ref="V1992" r:id="rId2527" location="!/fatma58775802/status/1264651034464567296" xr:uid="{22CE2B39-F07F-40C0-8487-69E81BF506A9}"/>
    <hyperlink ref="V1993" r:id="rId2528" location="!/erdaltrkmn3404/status/1264651034514853888" xr:uid="{BC8E5539-678D-490F-A927-F8570A5EC6ED}"/>
    <hyperlink ref="V1994" r:id="rId2529" location="!/alimuhammedx4/status/1264651034540019713" xr:uid="{54C11836-05F5-49BB-9E4E-AF64798FD7B0}"/>
    <hyperlink ref="V1995" r:id="rId2530" location="!/olcay66354115/status/1264651034565230594" xr:uid="{07A2C1FC-17C6-4965-8E77-C122492C3791}"/>
    <hyperlink ref="V1996" r:id="rId2531" location="!/montchu_aliriza/status/1264651034670108673" xr:uid="{9FBE67D0-7814-42B9-B7AF-44CB81A07061}"/>
    <hyperlink ref="V1997" r:id="rId2532" location="!/ahavuzlu/status/1264650893426864128" xr:uid="{068D221D-6476-4DCF-AA63-1F16CE9ADACE}"/>
    <hyperlink ref="V1998" r:id="rId2533" location="!/fatmabe26773369/status/1264651034695208960" xr:uid="{3961B96C-5529-4557-BE22-9E2621819446}"/>
    <hyperlink ref="V1999" r:id="rId2534" location="!/ilknur_hayat52/status/1264651020409409538" xr:uid="{7511D9AD-33E3-4FB1-9564-9F6C42544C72}"/>
    <hyperlink ref="V2000" r:id="rId2535" location="!/ilknur_hayat52/status/1264651020409409538" xr:uid="{DE21B81B-0F79-4C0E-BD7E-268B85927E3C}"/>
    <hyperlink ref="V2001" r:id="rId2536" location="!/ilknur_hayat52/status/1264651020409409538" xr:uid="{D617765B-DA60-4C55-83AE-C84CA6654F99}"/>
    <hyperlink ref="V2002" r:id="rId2537" location="!/ilknur_hayat52/status/1264651020409409538" xr:uid="{97328881-EC47-4064-9192-5DD6B0429C5E}"/>
    <hyperlink ref="V2003" r:id="rId2538" location="!/ilknur_hayat52/status/1264651020409409538" xr:uid="{D93B8A4B-6C95-4E96-A6BF-E0C16EFED995}"/>
    <hyperlink ref="V2004" r:id="rId2539" location="!/ilknur_hayat52/status/1264651020409409538" xr:uid="{3BA2D696-CC58-4AC9-99BC-7780B2F71C9D}"/>
    <hyperlink ref="V2005" r:id="rId2540" location="!/ilknur_hayat52/status/1264651020409409538" xr:uid="{5FC2C065-69E4-49CE-9260-E6D50C689694}"/>
    <hyperlink ref="V2006" r:id="rId2541" location="!/ilknur_hayat52/status/1264651020409409538" xr:uid="{8ABAB9FD-CDAF-4F24-9216-EAE634AE2B21}"/>
    <hyperlink ref="V2007" r:id="rId2542" location="!/ilknur_hayat52/status/1264651020409409538" xr:uid="{FF6F9027-3041-437C-958A-6BD63097A628}"/>
    <hyperlink ref="V2008" r:id="rId2543" location="!/ilknur_hayat52/status/1264651020409409538" xr:uid="{5D3FD08E-8B60-4BD7-93FE-5D2308B2C51A}"/>
    <hyperlink ref="V2009" r:id="rId2544" location="!/ilknur_hayat52/status/1264651034972106752" xr:uid="{8B05AB74-EB72-4E93-B9EC-5B71635A59AC}"/>
    <hyperlink ref="V2010" r:id="rId2545" location="!/ilknur_hayat52/status/1264650790184062977" xr:uid="{FE571DB1-381C-48BD-9F77-95A36CDA8BB1}"/>
    <hyperlink ref="V2011" r:id="rId2546" location="!/ceylanseverr/status/1264651035311775745" xr:uid="{270E3056-D9E7-4E9E-A970-B47CE8306415}"/>
    <hyperlink ref="V2012" r:id="rId2547" location="!/selinduyumm/status/1264651035525754880" xr:uid="{3D52946C-D6D5-45F0-B208-469813328966}"/>
    <hyperlink ref="V2013" r:id="rId2548" location="!/zuleyha_rev/status/1264651035777347586" xr:uid="{6BEECBFA-ED29-4640-B99B-B85413165BBC}"/>
    <hyperlink ref="V2014" r:id="rId2549" location="!/sakinolmuazzez/status/1264651035840315394" xr:uid="{A738431A-2D0A-41B7-98AC-584755600D29}"/>
    <hyperlink ref="V2015" r:id="rId2550" location="!/denizz3545/status/1264651013744734209" xr:uid="{AC22090F-3C2D-46C7-AD88-EF254F5D9D70}"/>
    <hyperlink ref="V2016" r:id="rId2551" location="!/denizz3545/status/1264651035978629120" xr:uid="{7DC767D2-CCB4-469A-8F85-B324B7191DA7}"/>
    <hyperlink ref="V2017" r:id="rId2552" location="!/adilara18/status/1264650870999920641" xr:uid="{06ED03A8-F089-431D-A32C-5C58F9CC8019}"/>
    <hyperlink ref="V2018" r:id="rId2553" location="!/adilara18/status/1264651036020690946" xr:uid="{86E8C28A-C2A0-4F5A-A513-6155818FAA64}"/>
    <hyperlink ref="V2019" r:id="rId2554" location="!/adilara18/status/1264651036020690946" xr:uid="{99EFDED3-B265-49A1-9B66-EEE5B5B0C339}"/>
    <hyperlink ref="V2020" r:id="rId2555" location="!/totheottoman/status/1264651036695891968" xr:uid="{0CCFA544-D67A-4A16-AE96-7816D55F24B0}"/>
    <hyperlink ref="V2021" r:id="rId2556" location="!/cemalcandır22/status/1264650851714502656" xr:uid="{B32C95F4-30CF-418A-8745-015F7AE4FBD1}"/>
    <hyperlink ref="V2022" r:id="rId2557" location="!/cemalcandır22/status/1264650863429275650" xr:uid="{CD1984D7-859D-4BB4-80CB-9FF491DFC29F}"/>
    <hyperlink ref="V2023" r:id="rId2558" location="!/cemalcandır22/status/1264650872048541703" xr:uid="{06CB84A4-135D-4D2C-B08E-39B930F4A140}"/>
    <hyperlink ref="V2024" r:id="rId2559" location="!/cemalcandır22/status/1264651036813406209" xr:uid="{7CCCFE2B-7073-4511-8AAE-A07EAB6797D6}"/>
    <hyperlink ref="V2025" r:id="rId2560" location="!/itselonius2/status/1264651037027295232" xr:uid="{6C9076A3-F3C1-4D26-8667-97F781B7A826}"/>
    <hyperlink ref="V2026" r:id="rId2561" location="!/namik_ens/status/1264651037031481344" xr:uid="{401D3B06-3B47-400D-968C-DC247F576611}"/>
    <hyperlink ref="V2027" r:id="rId2562" location="!/sukrankrmn/status/1264650876003790848" xr:uid="{FC6B5A62-AE31-4888-BE8F-6C1E8FDEF5F9}"/>
    <hyperlink ref="V2028" r:id="rId2563" location="!/sukrankrmn/status/1264651037211754497" xr:uid="{56AFE6B4-694E-4688-A900-CF1D378CBB0C}"/>
    <hyperlink ref="V2029" r:id="rId2564" location="!/duhakusu/status/1264651037211836416" xr:uid="{4F4357E5-E0FA-42F1-95DD-EE83D4A75314}"/>
    <hyperlink ref="V2030" r:id="rId2565" location="!/duhakusu/status/1264651037211836416" xr:uid="{F4860F7C-F4A2-41DF-87A6-1AC43D8DFEF8}"/>
    <hyperlink ref="V2031" r:id="rId2566" location="!/serpehn/status/1264651037400498176" xr:uid="{26EA08CD-C750-443D-B40D-3C51C648CF89}"/>
    <hyperlink ref="V2032" r:id="rId2567" location="!/583105f45c1d46c/status/1264651037539028993" xr:uid="{0B79CB8C-4FC3-4CD2-BE47-2BF87BF062CA}"/>
    <hyperlink ref="V2033" r:id="rId2568" location="!/mertpostif/status/1264651037656395781" xr:uid="{EE178315-CCAD-41F2-A8FD-33FFD38B270A}"/>
    <hyperlink ref="V2034" r:id="rId2569" location="!/mertpostif/status/1264651037656395781" xr:uid="{64A6E458-71EB-41A0-98EC-941AF1AEB928}"/>
    <hyperlink ref="V2035" r:id="rId2570" location="!/blue_infinityy/status/1264651037660643331" xr:uid="{47599941-FF17-4463-851E-80A13FB33DC3}"/>
    <hyperlink ref="V2036" r:id="rId2571" location="!/avsulenazlioglu/status/1264651037761249286" xr:uid="{7F7C0EEA-B30B-4AD1-A44D-8DB1E9D4034F}"/>
    <hyperlink ref="V2037" r:id="rId2572" location="!/avsulenazlioglu/status/1264651037761249286" xr:uid="{B78EABE2-05B3-4145-8787-8F4E921FCB6F}"/>
    <hyperlink ref="V2038" r:id="rId2573" location="!/falsolukulun/status/1264651036217794567" xr:uid="{C2F40AB3-7F92-4717-9038-E3B3C092BF6D}"/>
    <hyperlink ref="V2039" r:id="rId2574" location="!/falsolukulun/status/1264651037912203267" xr:uid="{008F7083-FA01-4DEF-82FF-378ABA390B00}"/>
    <hyperlink ref="V2040" r:id="rId2575" location="!/jaws_medya/status/1264651038029684738" xr:uid="{59129779-C0DF-42DB-8391-17E85C660D58}"/>
    <hyperlink ref="V2041" r:id="rId2576" location="!/erdilmehmett/status/1264651038084210690" xr:uid="{53F3AE02-8815-4FDF-8324-C266B271A355}"/>
    <hyperlink ref="V2042" r:id="rId2577" location="!/bmyfc_1numara/status/1264651038147125249" xr:uid="{CE59F581-04BE-4E0C-B732-B6C2DB689946}"/>
    <hyperlink ref="V2043" r:id="rId2578" location="!/bmyfc_1numara/status/1264650799076032513" xr:uid="{B5E3D15C-7C43-4247-BAA0-52A4E395D639}"/>
    <hyperlink ref="V2044" r:id="rId2579" location="!/bmyfc_1numara/status/1264650822870347783" xr:uid="{A49D9604-C7E8-48C3-BCAE-B77EAEA2D590}"/>
    <hyperlink ref="V2045" r:id="rId2580" location="!/vedatbulat77/status/1264650966386835456" xr:uid="{89301B56-C3F3-4476-91A4-B6BFF3A70C46}"/>
    <hyperlink ref="V2046" r:id="rId2581" location="!/hilmibozdag_/status/1264651038335868929" xr:uid="{76E81939-94E5-40F6-B7AE-6DA38419F42B}"/>
    <hyperlink ref="V2047" r:id="rId2582" location="!/hayattwo/status/1264651038432395264" xr:uid="{EAC86422-3A1E-4DE4-BBA9-994AACF84FF0}"/>
    <hyperlink ref="V2048" r:id="rId2583" location="!/nursenaslan2019/status/1264650891078111234" xr:uid="{B4F808F2-B212-40FD-92A3-9ADB61FCE538}"/>
    <hyperlink ref="V2049" r:id="rId2584" location="!/nursenaslan2019/status/1264651038642110464" xr:uid="{7CE84713-5F21-4B9E-9397-4D534A6EBE07}"/>
    <hyperlink ref="V2050" r:id="rId2585" location="!/bleuperanka/status/1264651038663073802" xr:uid="{062C1816-A978-4F36-B992-107D071736E4}"/>
    <hyperlink ref="V2051" r:id="rId2586" location="!/ebskirikkale/status/1264651038738526213" xr:uid="{57FC63E6-EF03-4ECE-84A5-9F7B3184F665}"/>
    <hyperlink ref="V2052" r:id="rId2587" location="!/ebskirikkale/status/1264651038738526213" xr:uid="{487EC937-18A6-42F3-8CA2-5463A245470E}"/>
    <hyperlink ref="V2053" r:id="rId2588" location="!/tarikyildiztr/status/1264651039082516480" xr:uid="{B8047418-93EB-42EC-99C4-6A4D62684265}"/>
    <hyperlink ref="V2054" r:id="rId2589" location="!/tbaakbss/status/1264651039246082049" xr:uid="{E80E0514-0312-4A09-A0A6-168D4026A03A}"/>
    <hyperlink ref="V2055" r:id="rId2590" location="!/morkocnuri/status/1264651039552266241" xr:uid="{E6BB6778-4254-4F8E-8E52-857FDA71A7A7}"/>
    <hyperlink ref="V2056" r:id="rId2591" location="!/ummugulsumklnc/status/1264651039585841153" xr:uid="{8FCADB5F-19F6-480F-9008-61559DA37246}"/>
    <hyperlink ref="V2057" r:id="rId2592" location="!/damlacanfpcc1/status/1264651039749308419" xr:uid="{CC20090F-B9ED-4533-8077-4EA6B63B8C93}"/>
    <hyperlink ref="V2058" r:id="rId2593" location="!/sevallgunoglu/status/1264651039816536067" xr:uid="{1B93AE9C-17F6-4A01-9882-311F525C0457}"/>
    <hyperlink ref="V2059" r:id="rId2594" location="!/kuzununcoconati/status/1264651039900405763" xr:uid="{6C601772-8735-49B4-BBF0-9CEB24B45AB8}"/>
    <hyperlink ref="V2060" r:id="rId2595" location="!/furkanshner/status/1264651040026132480" xr:uid="{0FA2B538-073D-48AB-83C4-E916CD566FA2}"/>
    <hyperlink ref="V2061" r:id="rId2596" location="!/emirhanibek/status/1264651040034521094" xr:uid="{92383B34-B91C-4859-A701-73C316AEDC87}"/>
    <hyperlink ref="V2062" r:id="rId2597" location="!/omeralb42773254/status/1264650947608948739" xr:uid="{14F8B20D-AC5A-43E8-966D-A8AB886A00C1}"/>
    <hyperlink ref="V2063" r:id="rId2598" location="!/omeralb42773254/status/1264651040332361729" xr:uid="{2E20B61F-015F-4E44-91D6-22CFA61D8AB6}"/>
    <hyperlink ref="V2064" r:id="rId2599" location="!/sinantmer5/status/1264651040525254665" xr:uid="{4B4EEC35-7869-4BFF-9189-3DEBE58B9801}"/>
    <hyperlink ref="V2065" r:id="rId2600" location="!/turknavyboi/status/1264651040957190145" xr:uid="{989652EF-9282-4EEC-873F-5CF6B0B33987}"/>
    <hyperlink ref="V2066" r:id="rId2601" location="!/turknavyboi/status/1264651040957190145" xr:uid="{FADE1EE7-9177-4AB9-886E-9742895411FF}"/>
    <hyperlink ref="V2067" r:id="rId2602" location="!/berra25831486/status/1264651040982552581" xr:uid="{DC1A55C7-4C49-4ECA-8097-4D9DE6E6436A}"/>
    <hyperlink ref="V2068" r:id="rId2603" location="!/berra25831486/status/1264651040982552581" xr:uid="{0DE99E46-4656-4530-9355-F04C2EF5E2F4}"/>
    <hyperlink ref="V2069" r:id="rId2604" location="!/__bahar34/status/1264651041079021577" xr:uid="{B5BEBCF2-6DC2-413D-85A8-FC27C5226855}"/>
    <hyperlink ref="V2070" r:id="rId2605" location="!/yekaadam/status/1264651041166983169" xr:uid="{3D3FA131-F496-403C-AF2E-B7E2E19608F6}"/>
    <hyperlink ref="V2071" r:id="rId2606" location="!/minyoonara/status/1264651041343246342" xr:uid="{359998B1-94C1-48A0-B8F3-45408C8E7440}"/>
    <hyperlink ref="V2072" r:id="rId2607" location="!/tasattuk/status/1264651041846501376" xr:uid="{C1CDBDF3-A4A1-47AF-AC2A-D0ABADC9DE63}"/>
    <hyperlink ref="V2073" r:id="rId2608" location="!/korkusuz_trk/status/1264650904927600641" xr:uid="{6A679893-46D2-4FA8-98A4-46E93A8CF739}"/>
    <hyperlink ref="V2074" r:id="rId2609" location="!/korkusuz_trk/status/1264651042064666625" xr:uid="{4A0CB586-6806-4D96-9A91-F76F01FD2205}"/>
    <hyperlink ref="V2075" r:id="rId2610" location="!/yksmaduruuu1/status/1264650803605798914" xr:uid="{306D1B15-3C42-433E-AB62-95A8530BD93F}"/>
    <hyperlink ref="V2076" r:id="rId2611" location="!/yks202075628027/status/1264650810249666561" xr:uid="{5114AA14-5AAD-472F-9EBB-0F2C37FB6E4E}"/>
    <hyperlink ref="V2077" r:id="rId2612" location="!/yksmaduruuu1/status/1264650803605798914" xr:uid="{B697149F-8946-4F39-A435-E594E2A3709A}"/>
    <hyperlink ref="V2078" r:id="rId2613" location="!/yks202075628027/status/1264650810249666561" xr:uid="{F7855AC3-5C5C-4F6C-8B89-E807C9F72209}"/>
    <hyperlink ref="V2079" r:id="rId2614" location="!/yksmaduruuu1/status/1264650803605798914" xr:uid="{DDC70454-2F50-4303-9F6A-C3FC93609682}"/>
    <hyperlink ref="V2080" r:id="rId2615" location="!/yks202075628027/status/1264650810249666561" xr:uid="{B3990561-3822-420C-B355-DBEFA6453190}"/>
    <hyperlink ref="V2081" r:id="rId2616" location="!/yks202075628027/status/1264650810249666561" xr:uid="{9F831B67-8222-40F0-BD84-9AEEFAEDA84F}"/>
    <hyperlink ref="V2082" r:id="rId2617" location="!/yks202075628027/status/1264650810249666561" xr:uid="{627A6D9E-9F89-4025-BCA8-BBC5CD68E51E}"/>
    <hyperlink ref="V2083" r:id="rId2618" location="!/yks202075628027/status/1264651042295341056" xr:uid="{54DE7A80-0DE4-4281-974B-D85DF0061965}"/>
    <hyperlink ref="V2084" r:id="rId2619" location="!/pasaoglujk/status/1264651042316263424" xr:uid="{B3E9A5AB-73BF-412F-BEB5-21BCF5CC1AD9}"/>
    <hyperlink ref="V2085" r:id="rId2620" location="!/chanssweetheart/status/1264651042907717634" xr:uid="{1BAE6038-CF5A-4245-97BC-89B0E075A549}"/>
    <hyperlink ref="V2086" r:id="rId2621" location="!/elyakutozan/status/1264651042949644289" xr:uid="{2D338120-EDF5-4BC7-AC35-44F7EF123B31}"/>
    <hyperlink ref="V2087" r:id="rId2622" location="!/melikeusl1/status/1264651043016781829" xr:uid="{0EF32AEC-5DD1-479E-B203-79894F5F4129}"/>
    <hyperlink ref="V2088" r:id="rId2623" location="!/tevhidi_durus/status/1264651043125833730" xr:uid="{798C60A7-0A4C-4946-A6DF-9BA010DC1097}"/>
    <hyperlink ref="V2089" r:id="rId2624" location="!/baharadigzel/status/1264651043448795144" xr:uid="{AC342272-D7D6-488A-AE7E-107078314CDF}"/>
    <hyperlink ref="V2090" r:id="rId2625" location="!/cansuhatur/status/1264650894773235713" xr:uid="{F8147038-E268-4687-A96C-8DEEDDEBDE1E}"/>
    <hyperlink ref="V2091" r:id="rId2626" location="!/cansuhatur/status/1264651043574616066" xr:uid="{838A11D5-7902-45C9-884E-2139EF855991}"/>
    <hyperlink ref="V2092" r:id="rId2627" location="!/momosgia/status/1264651043612372992" xr:uid="{3CC62155-14A0-48EE-9986-520B6850468C}"/>
    <hyperlink ref="V2093" r:id="rId2628" location="!/urkmezmert/status/1264650862959435784" xr:uid="{CB8A8A62-6B4B-4514-8DD8-B39A1DB9F291}"/>
    <hyperlink ref="V2094" r:id="rId2629" location="!/urkmezmert/status/1264650953271238658" xr:uid="{F69726F2-064D-4070-9614-019A896BA5C5}"/>
    <hyperlink ref="V2095" r:id="rId2630" location="!/urkmezmert/status/1264651043754971136" xr:uid="{6566A488-ACD2-4B44-9DB9-6952715BD6CB}"/>
    <hyperlink ref="V2096" r:id="rId2631" location="!/sahin7263/status/1264651043868233728" xr:uid="{BBD23760-42E3-45EF-8DA5-0D474231CEB5}"/>
    <hyperlink ref="V2097" r:id="rId2632" location="!/yık39608391/status/1264651043872354306" xr:uid="{C8995E03-A162-4576-95F7-082F3BD6A46F}"/>
    <hyperlink ref="V2098" r:id="rId2633" location="!/lalenaci/status/1264651044103086084" xr:uid="{034F26A2-1C47-4A35-A82D-6A1E921D0573}"/>
    <hyperlink ref="V2099" r:id="rId2634" location="!/gltentezer1/status/1264651044275003401" xr:uid="{43447306-2D3A-44FD-9419-2856D7254E9F}"/>
    <hyperlink ref="V2100" r:id="rId2635" location="!/gltentezer1/status/1264651044275003401" xr:uid="{F613462B-8B8C-4B87-80FE-BCC8D3864E82}"/>
    <hyperlink ref="V2101" r:id="rId2636" location="!/gltentezer1/status/1264651044275003401" xr:uid="{E17BE0A1-1EDE-4081-9D9D-5D1361F9665B}"/>
    <hyperlink ref="V2102" r:id="rId2637" location="!/kilicsedaa/status/1264651044325376002" xr:uid="{FD7705E1-D07F-48A8-965B-836B207C4D9A}"/>
    <hyperlink ref="V2103" r:id="rId2638" location="!/ayhantabak5/status/1264651044522467329" xr:uid="{E1E16FD9-B5C9-4CB2-90C3-C329F0F0C84E}"/>
    <hyperlink ref="V2104" r:id="rId2639" location="!/aslikeser2/status/1264651044560293890" xr:uid="{A5ABA7DF-87A9-4D8C-B31E-F59BF3F8C6C9}"/>
    <hyperlink ref="V2105" r:id="rId2640" location="!/bedelli123456/status/1264651044572876805" xr:uid="{134B7917-B156-4EB3-B8D2-F9E00C50AB5A}"/>
    <hyperlink ref="V2106" r:id="rId2641" location="!/l4lbkt/status/1264650981620490243" xr:uid="{66284715-6ECC-4912-B856-2DF5FEDB1C05}"/>
    <hyperlink ref="V2107" r:id="rId2642" location="!/l4lbkt/status/1264651014789046279" xr:uid="{AA033226-8646-49D7-ABDC-78E4A787DCB7}"/>
    <hyperlink ref="V2108" r:id="rId2643" location="!/fairies0ul/status/1264651016651276289" xr:uid="{15D1D4EF-3866-4B4D-A544-1A3D48C403D7}"/>
    <hyperlink ref="V2109" r:id="rId2644" location="!/l4lbkt/status/1264651044576993285" xr:uid="{B887FECF-B1AC-4953-8DDF-AB994C8E076E}"/>
    <hyperlink ref="V2110" r:id="rId2645" location="!/ellerenesi/status/1264651044912586762" xr:uid="{B04B82BC-D656-401C-B9BD-FD1101EED2C3}"/>
    <hyperlink ref="V2111" r:id="rId2646" location="!/golgenin_gucu34/status/1264651045021650949" xr:uid="{5860CE46-2FC4-4141-A777-10DD322D1336}"/>
    <hyperlink ref="V2112" r:id="rId2647" location="!/ekiinben/status/1264651045193551873" xr:uid="{9F908BD4-8551-4C10-9804-5DDC9613AFC3}"/>
    <hyperlink ref="V2113" r:id="rId2648" location="!/velhasililkelam/status/1264651045235499011" xr:uid="{6640ECC9-22B8-42C4-824D-E25ADE265D83}"/>
    <hyperlink ref="V2114" r:id="rId2649" location="!/mertim73/status/1264651045256527878" xr:uid="{91A1F426-0FD7-46B0-BA5A-33007A2C0420}"/>
    <hyperlink ref="V2115" r:id="rId2650" location="!/ismailtuncel__/status/1264651045294280705" xr:uid="{E625E54B-DBAD-4B48-8E57-94F7A697E9D4}"/>
    <hyperlink ref="V2116" r:id="rId2651" location="!/aysehatunn_/status/1264651045873090562" xr:uid="{C1D841F6-B975-421A-BDF9-588EF3A63A7B}"/>
    <hyperlink ref="V2117" r:id="rId2652" location="!/nanuki34/status/1264651046175027201" xr:uid="{50161DFE-ABD3-4B84-B265-05D773398377}"/>
    <hyperlink ref="V2118" r:id="rId2653" location="!/veysel_flower/status/1264651046216966145" xr:uid="{8627A1C1-5F7F-4696-BD19-55DC8D9379C1}"/>
    <hyperlink ref="V2119" r:id="rId2654" location="!/gulbahcem__/status/1264651046346985476" xr:uid="{A6E6604B-EFF7-4A7F-B899-E9D3C1FE1FEB}"/>
    <hyperlink ref="V2120" r:id="rId2655" location="!/8ebru8/status/1264651046359621632" xr:uid="{1F12FA7F-733F-466A-B4B3-571100D39345}"/>
    <hyperlink ref="V2121" r:id="rId2656" location="!/reis_gam/status/1264651046430945281" xr:uid="{435ED6B3-417E-4F1E-B7BE-4A6FE543B8FD}"/>
    <hyperlink ref="V2122" r:id="rId2657" location="!/reis_gam/status/1264651046430945281" xr:uid="{96AD2CEE-087C-4D71-A3DD-825CE6D0559B}"/>
    <hyperlink ref="V2123" r:id="rId2658" location="!/erhanisikdemir/status/1264651046695186432" xr:uid="{0CDF5860-0DD4-45C0-BD21-BBD71445FBC2}"/>
    <hyperlink ref="V2124" r:id="rId2659" location="!/carettavmp45/status/1264650985412100104" xr:uid="{6C438F1B-E1EC-4DDC-9BE9-CDC61EA3ABDC}"/>
    <hyperlink ref="V2125" r:id="rId2660" location="!/carettavmp45/status/1264651046888124419" xr:uid="{2022DA21-CE21-4DB9-AD5D-76104087E1B4}"/>
    <hyperlink ref="V2126" r:id="rId2661" location="!/carettavmp45/status/1264651046888124419" xr:uid="{4C90FC7D-BADB-43F5-ADD4-8EEB1158F7AF}"/>
    <hyperlink ref="V2127" r:id="rId2662" location="!/kenankandemir06/status/1264651046997164038" xr:uid="{FEAEC73A-D2C6-4B7F-A3C7-BC5DD3045B19}"/>
    <hyperlink ref="V2128" r:id="rId2663" location="!/eymenslen131/status/1264651047374594049" xr:uid="{0F2B1AB8-559F-4A04-963A-7F2DC13E7F85}"/>
    <hyperlink ref="V2129" r:id="rId2664" location="!/dn23312033/status/1264651047424929794" xr:uid="{383B4D83-77CA-4C5B-94F6-80A387888F89}"/>
    <hyperlink ref="V2130" r:id="rId2665" location="!/dogruya89635871/status/1264651047680782346" xr:uid="{6ECFEE88-48C1-4D44-B991-9B9BF1576276}"/>
    <hyperlink ref="V2131" r:id="rId2666" location="!/zahideaydinx/status/1264651047940894732" xr:uid="{64B4A7E3-9247-4FB3-97BC-D99610066F7F}"/>
    <hyperlink ref="V2132" r:id="rId2667" location="!/muratkncı/status/1264651048305733633" xr:uid="{6C88DC68-8555-4886-9287-E86C96D69620}"/>
    <hyperlink ref="V2133" r:id="rId2668" location="!/kubrakra2511/status/1264651048448397312" xr:uid="{3A2A2CD9-C67A-4C3D-AF71-DC2AB4C4D114}"/>
    <hyperlink ref="V2134" r:id="rId2669" location="!/yvzslmblt/status/1264651048687468544" xr:uid="{A41D8379-9F31-4CA0-BD44-445ECCEF4C9B}"/>
    <hyperlink ref="V2135" r:id="rId2670" location="!/hasanyazanel/status/1264651048737812481" xr:uid="{9AA53D46-25C9-4C2D-BE2B-E49C19EFE6A0}"/>
    <hyperlink ref="V2136" r:id="rId2671" location="!/seneltasdemir/status/1264650973756170241" xr:uid="{57925584-77B9-4D16-96A4-1E81A17100BF}"/>
    <hyperlink ref="V2137" r:id="rId2672" location="!/bmyfc__1/status/1264650830524882945" xr:uid="{F7829D87-0051-4D8D-A4AE-128737B8B011}"/>
    <hyperlink ref="V2138" r:id="rId2673" location="!/seneltasdemir/status/1264651049060765696" xr:uid="{6105DD12-8C63-480F-BC49-211B0E660254}"/>
    <hyperlink ref="V2139" r:id="rId2674" location="!/kunter421/status/1264651049090113536" xr:uid="{9D42D5A7-0791-4332-8843-591AD4FB1E15}"/>
    <hyperlink ref="V2140" r:id="rId2675" location="!/kunter421/status/1264650904780800000" xr:uid="{7CA3EB29-EEB2-40E3-BB62-4DE0FE1FA7FC}"/>
    <hyperlink ref="V2141" r:id="rId2676" location="!/kunter421/status/1264651049090113536" xr:uid="{43F878F8-E9E0-4583-8CAD-EDCF427F76F6}"/>
    <hyperlink ref="V2142" r:id="rId2677" location="!/kazimaydilek/status/1264651049555689483" xr:uid="{4510742D-4C84-4149-92B0-969C0DA9E7AA}"/>
    <hyperlink ref="V2143" r:id="rId2678" location="!/sayintanrica/status/1264650895490461699" xr:uid="{785FFE96-2ED1-4B92-A21F-E89565ABD881}"/>
    <hyperlink ref="V2144" r:id="rId2679" location="!/ilaydayvzzz/status/1264651049668874244" xr:uid="{D31B72AE-B746-4EF1-B183-F0104B066213}"/>
    <hyperlink ref="V2145" r:id="rId2680" location="!/biyonikrefik/status/1264651049807351808" xr:uid="{1CD83F94-1B24-496A-845F-3B6A29A19A6B}"/>
    <hyperlink ref="V2146" r:id="rId2681" location="!/mtyz77/status/1264651049924771841" xr:uid="{BDFE340D-F46E-48B8-90C7-A495964A4ED2}"/>
    <hyperlink ref="V2147" r:id="rId2682" location="!/xxmarie4/status/1264650913471397890" xr:uid="{D11A3723-479B-4F8E-8CE1-9A5467B29D0D}"/>
    <hyperlink ref="V2148" r:id="rId2683" location="!/xxmarie4/status/1264651050159689731" xr:uid="{EFA258C7-9F66-4DC9-9E72-C373DB1D3C77}"/>
    <hyperlink ref="V2149" r:id="rId2684" location="!/cenkberkel/status/1264651050327433216" xr:uid="{0E658327-8869-4416-A6A8-D47ADD47556E}"/>
    <hyperlink ref="V2150" r:id="rId2685" location="!/kaderelt/status/1264651050432245760" xr:uid="{B0FA099F-1406-4901-BFA2-998F1C74BE4F}"/>
    <hyperlink ref="V2151" r:id="rId2686" location="!/erdalkurt3460/status/1264651050616795137" xr:uid="{51B7BE0F-1C28-477A-9BFB-937A3D639D76}"/>
    <hyperlink ref="V2152" r:id="rId2687" location="!/yasarerdisasmaz/status/1264651050973159424" xr:uid="{98BA9613-07D0-42C0-8529-9CDD0317506C}"/>
    <hyperlink ref="V2153" r:id="rId2688" location="!/fatmaevcmk/status/1264650803014438912" xr:uid="{69E7D8EB-6A02-48A5-8D0A-777E23141F6D}"/>
    <hyperlink ref="V2154" r:id="rId2689" location="!/fatmaevcmk/status/1264650852540780546" xr:uid="{E6BC36CC-9018-47AF-8CF2-550756F21F41}"/>
    <hyperlink ref="V2155" r:id="rId2690" location="!/fatmaevcmk/status/1264651051384410113" xr:uid="{EA9B7660-045F-4B06-B3E3-0F050A3EFFCA}"/>
    <hyperlink ref="V2156" r:id="rId2691" location="!/ht_uuryilmaz/status/1264651051485016064" xr:uid="{0CA672E5-3A8A-4496-817D-7DB47FDC36EA}"/>
    <hyperlink ref="V2157" r:id="rId2692" location="!/oktaysain/status/1264650877098512385" xr:uid="{2B4DCDEF-D649-41EA-81C3-1103B38F1037}"/>
    <hyperlink ref="V2158" r:id="rId2693" location="!/oktaysain/status/1264651051606646784" xr:uid="{FFF6BFF1-0300-49B3-82E7-064358A0E0F9}"/>
    <hyperlink ref="V2159" r:id="rId2694" location="!/ogzhnmrs/status/1264650836862435331" xr:uid="{18B78F08-2FD7-4B6B-8238-ABFD59A4F2FB}"/>
    <hyperlink ref="V2160" r:id="rId2695" location="!/ogzhnmrs/status/1264651051858300931" xr:uid="{18271510-3DCF-43BC-8574-CC687B3D6A51}"/>
    <hyperlink ref="V2161" r:id="rId2696" location="!/seil19457556/status/1264650918009733124" xr:uid="{C2F6681C-9148-4786-B05E-B90381C8E770}"/>
    <hyperlink ref="V2162" r:id="rId2697" location="!/seil19457556/status/1264651051866734597" xr:uid="{E3A784AE-98C4-4AD0-8D86-1088B828B8F2}"/>
    <hyperlink ref="V2163" r:id="rId2698" location="!/message_1299/status/1264651052072271873" xr:uid="{04047171-5697-4D3A-B447-2667F2D66227}"/>
    <hyperlink ref="V2164" r:id="rId2699" location="!/green_igot7/status/1264651052290277377" xr:uid="{CCB84F52-03DE-4971-A830-A08267C1287A}"/>
    <hyperlink ref="V2165" r:id="rId2700" location="!/1453devam/status/1264651052453945344" xr:uid="{6247B0EA-D3CD-46C4-8955-52DDFB59FCB5}"/>
    <hyperlink ref="V2166" r:id="rId2701" location="!/snrkom78/status/1264651052529455112" xr:uid="{E32CAC7B-8A21-4612-9C66-EC8F343A8C95}"/>
    <hyperlink ref="V2167" r:id="rId2702" location="!/kocahlal1/status/1264650922271158278" xr:uid="{C31C7AFB-9A6C-45AB-8CEB-816E6017A9BE}"/>
    <hyperlink ref="V2168" r:id="rId2703" location="!/kocahlal1/status/1264651015044857858" xr:uid="{5C1E3520-E9F7-41D7-A181-0FC04D88312F}"/>
    <hyperlink ref="V2169" r:id="rId2704" location="!/kocahlal1/status/1264651052978184192" xr:uid="{4596943D-4759-4E66-9EEF-1BA3FFC48C0D}"/>
    <hyperlink ref="V2170" r:id="rId2705" location="!/firdevs87410889/status/1264650861554302977" xr:uid="{D1C98F45-F86F-4DE4-9842-10909D88095A}"/>
    <hyperlink ref="V2171" r:id="rId2706" location="!/firdevs87410889/status/1264651053091430402" xr:uid="{02FC0898-2326-440A-9F09-F9C931A4C0A8}"/>
    <hyperlink ref="V2172" r:id="rId2707" location="!/ademlaxx/status/1264651028382846982" xr:uid="{FA5C4FF6-8FC2-44BB-B65C-E47EF82227C1}"/>
    <hyperlink ref="V2173" r:id="rId2708" location="!/ademlaxx/status/1264651053179588611" xr:uid="{30DF0F4C-4B7A-4E68-8FAA-2964E59B8598}"/>
    <hyperlink ref="V2174" r:id="rId2709" location="!/fbt2999/status/1264651053297020933" xr:uid="{08F517CA-E910-466E-A7D1-4A755FA3BF49}"/>
    <hyperlink ref="V2175" r:id="rId2710" location="!/baris_2554/status/1264650928013086738" xr:uid="{ADA0C341-B736-4AF3-860F-9B6D80542A0F}"/>
    <hyperlink ref="V2176" r:id="rId2711" location="!/baris_2554/status/1264651053439516676" xr:uid="{BB1EDD35-D387-4012-8792-17ACE5A5F0D5}"/>
    <hyperlink ref="V2177" r:id="rId2712" location="!/baris_2554/status/1264650785968848898" xr:uid="{BFC992FD-D1DD-4F4B-A6B9-CA9A91B33751}"/>
    <hyperlink ref="V2178" r:id="rId2713" location="!/alamut_of/status/1264651053628362754" xr:uid="{73422CAF-E11C-43C5-88CB-DA3030B198EA}"/>
    <hyperlink ref="V2179" r:id="rId2714" location="!/nehir_rl/status/1264650893997326341" xr:uid="{B622BF7D-F2BC-4439-BD22-F6826D01BCF4}"/>
    <hyperlink ref="V2180" r:id="rId2715" location="!/nehir_rl/status/1264651053741625344" xr:uid="{D9655366-2F7E-4EA9-BD78-4832F4439887}"/>
    <hyperlink ref="V2181" r:id="rId2716" location="!/bilge_mecit/status/1264651035303346177" xr:uid="{5D47A39B-68F0-472F-829A-03BC102FCDC5}"/>
    <hyperlink ref="V2182" r:id="rId2717" location="!/bilge_mecit/status/1264651054030913541" xr:uid="{73295E3E-8C90-4C6D-9BCC-53E841A1610F}"/>
    <hyperlink ref="V2183" r:id="rId2718" location="!/eymengker2/status/1264650929569226753" xr:uid="{E0FA0C69-3A59-47CC-9F6B-C81792921421}"/>
    <hyperlink ref="V2184" r:id="rId2719" location="!/26_fatih_26/status/1264650892747460609" xr:uid="{5F964D0D-B28D-4421-A470-64132955BAE4}"/>
    <hyperlink ref="V2185" r:id="rId2720" location="!/26_fatih_26/status/1264651054223851521" xr:uid="{D3F74BFF-5A4C-4862-991A-15663347714A}"/>
    <hyperlink ref="V2186" r:id="rId2721" location="!/fsevgisizb/status/1264651054286766086" xr:uid="{CA310CFD-21E4-456F-95F7-9F470EA0C4A5}"/>
    <hyperlink ref="V2187" r:id="rId2722" location="!/king_memzo/status/1264651054383316997" xr:uid="{6BDD11B4-03F4-4DA3-8D69-FFCB8497FB03}"/>
    <hyperlink ref="V2188" r:id="rId2723" location="!/ezgigrler2/status/1264651018584952840" xr:uid="{E0E92590-349D-44F4-82D4-5ED226FDBCCF}"/>
    <hyperlink ref="V2189" r:id="rId2724" location="!/yksmaduruuu1/status/1264650803605798914" xr:uid="{1D0C7F17-AABD-4621-9C67-9A5F8ECB778D}"/>
    <hyperlink ref="V2190" r:id="rId2725" location="!/ezgigrler2/status/1264651018584952840" xr:uid="{D464225D-AFA8-41F5-A465-4740D57287B6}"/>
    <hyperlink ref="V2191" r:id="rId2726" location="!/ezgigrler2/status/1264651018584952840" xr:uid="{F293F1FE-12AE-4618-8DD4-1CD6FBBC37A4}"/>
    <hyperlink ref="V2192" r:id="rId2727" location="!/ezgigrler2/status/1264651054513348611" xr:uid="{E22FEF7C-F6BA-4C63-9365-2A51B898D200}"/>
    <hyperlink ref="V2193" r:id="rId2728" location="!/emineyldr05/status/1264650960267284483" xr:uid="{09B73621-8148-4CD2-883E-8C2D52D5B2E1}"/>
    <hyperlink ref="V2194" r:id="rId2729" location="!/emineyldr05/status/1264651054811090945" xr:uid="{8E89F962-7972-43D8-BEA6-DA86054D6B87}"/>
    <hyperlink ref="V2195" r:id="rId2730" location="!/numerusclauses0/status/1264651054853095429" xr:uid="{A82C008B-883C-44C1-9517-CD39DFC16D6B}"/>
    <hyperlink ref="V2196" r:id="rId2731" location="!/sarilibmyfc/status/1264650877962518533" xr:uid="{C8974B99-25B1-4B04-BF8A-5713601FB472}"/>
    <hyperlink ref="V2197" r:id="rId2732" location="!/bubenim39003537/status/1264651054907523073" xr:uid="{849A9118-055B-48B1-93B7-22312F62A91A}"/>
    <hyperlink ref="V2198" r:id="rId2733" location="!/besiktasliyize/status/1264651054920216576" xr:uid="{3D47F2F6-F04F-4B00-8378-ECBBD3050C87}"/>
    <hyperlink ref="V2199" r:id="rId2734" location="!/keetentohumuu1/status/1264650861764059146" xr:uid="{2E380768-297A-4235-85B0-D76476EABDC9}"/>
    <hyperlink ref="V2200" r:id="rId2735" location="!/keetentohumuu1/status/1264651055071182850" xr:uid="{D52B6BC8-508D-48A4-92FB-6902B5A727A3}"/>
    <hyperlink ref="V2201" r:id="rId2736" location="!/infini0y/status/1264650910929731586" xr:uid="{89B30547-91E7-4A55-A942-B2A08FB22C10}"/>
    <hyperlink ref="V2202" r:id="rId2737" location="!/infini0y/status/1264650985055694848" xr:uid="{47E0ED25-BAD1-4FA9-804C-77018E295F39}"/>
    <hyperlink ref="V2203" r:id="rId2738" location="!/hightforyou/status/1264651055268270080" xr:uid="{90D8F13D-67EC-4B47-8940-24A397003868}"/>
    <hyperlink ref="V2204" r:id="rId2739" location="!/serkanekmen/status/1264651055272546304" xr:uid="{91B3D0FE-4D13-45F8-B0BB-AC24C77FE93E}"/>
    <hyperlink ref="V2205" r:id="rId2740" location="!/derunimuhayyel/status/1264651055318683649" xr:uid="{77D3C7FF-657E-40F5-AA07-189590A32C4E}"/>
    <hyperlink ref="V2206" r:id="rId2741" location="!/glgeler11/status/1264651055465410560" xr:uid="{9C93808B-9867-46AE-91BE-4D0DB593FEF2}"/>
    <hyperlink ref="V2207" r:id="rId2742" location="!/kuzeyildizi_52/status/1264651055553527812" xr:uid="{92C0402D-32CB-4FA1-9BCF-DB235671CC09}"/>
    <hyperlink ref="V2208" r:id="rId2743" location="!/albatros_man/status/1264650838875783170" xr:uid="{717B5F1D-7AD0-4931-A20F-A7935A4F98C2}"/>
    <hyperlink ref="V2209" r:id="rId2744" location="!/albatros_man/status/1264650950385586183" xr:uid="{CDA4A1F0-DFEE-49F9-9512-C03EEDB0A324}"/>
    <hyperlink ref="V2210" r:id="rId2745" location="!/albatros_man/status/1264651055654191104" xr:uid="{EA031EB1-5DCE-4446-9BB7-9DCD9F588530}"/>
    <hyperlink ref="V2211" r:id="rId2746" location="!/nesylz79/status/1264651055771631618" xr:uid="{9DF6D00A-D94D-47D4-928D-8DC753861064}"/>
    <hyperlink ref="V2212" r:id="rId2747" location="!/demetkrolu/status/1264651056094547976" xr:uid="{724D3109-163D-49A7-AB69-4F9B1C880710}"/>
    <hyperlink ref="V2213" r:id="rId2748" location="!/zge95046766/status/1264651056190980097" xr:uid="{2079FA75-C131-45EE-B24C-8782D4BD5212}"/>
    <hyperlink ref="V2214" r:id="rId2749" location="!/babakartal1453/status/1264651056279179265" xr:uid="{BE3B8731-7533-42BA-AC05-DEA9F19E4A36}"/>
    <hyperlink ref="V2215" r:id="rId2750" location="!/onedio16/status/1264651056283291650" xr:uid="{F4DC025A-6CFE-46FB-AB6C-DAD1B6E53245}"/>
    <hyperlink ref="V2216" r:id="rId2751" location="!/onedio16/status/1264651056283291650" xr:uid="{78500453-4026-4D41-BF71-DBBD8A97145F}"/>
    <hyperlink ref="V2217" r:id="rId2752" location="!/onedio16/status/1264651056283291650" xr:uid="{CEB72CE5-7B8A-4C4A-B318-0E2750788D65}"/>
    <hyperlink ref="V2218" r:id="rId2753" location="!/barischampion/status/1264651056354639874" xr:uid="{C695BF08-45EE-439D-AE5C-2A8C2C6862C2}"/>
    <hyperlink ref="V2219" r:id="rId2754" location="!/esmamnurcuk/status/1264651056551731200" xr:uid="{AD24A54D-D4FC-4CFD-A172-AAE588258C53}"/>
    <hyperlink ref="V2220" r:id="rId2755" location="!/hasantuzcublog/status/1264651056618909696" xr:uid="{217FA7E4-A90A-416B-AC99-0AB41E150362}"/>
    <hyperlink ref="V2221" r:id="rId2756" location="!/aysun14223474/status/1264650902666960898" xr:uid="{5EACE9A8-1C31-49EF-887B-3060184AF09F}"/>
    <hyperlink ref="V2222" r:id="rId2757" location="!/aysun14223474/status/1264651056987979777" xr:uid="{72586F3F-F1E4-491F-8892-A5F51CBFF1FF}"/>
    <hyperlink ref="V2223" r:id="rId2758" location="!/aysun14223474/status/1264651056987979777" xr:uid="{BF5CB6CA-8CBE-4A15-A2F0-509C54B90C8E}"/>
    <hyperlink ref="V2224" r:id="rId2759" location="!/ılcebasciftlik/status/1264650960254701569" xr:uid="{81834BE5-55A7-4871-B291-8841264CCFC5}"/>
    <hyperlink ref="V2225" r:id="rId2760" location="!/ılcebasciftlik/status/1264651057017294848" xr:uid="{C06B3FF1-6A9E-4253-A8F9-9651BBE42472}"/>
    <hyperlink ref="V2226" r:id="rId2761" location="!/durikuzi53/status/1264651057105440768" xr:uid="{4137C4F2-BC85-4F80-8174-8F5B45B8D1C2}"/>
    <hyperlink ref="V2227" r:id="rId2762" location="!/minissleeping/status/1264651057424027648" xr:uid="{691BCD09-C777-45CA-804F-B08117EF9718}"/>
    <hyperlink ref="V2228" r:id="rId2763" location="!/_istanbul___/status/1264651057491312653" xr:uid="{C037116D-2F2D-4297-9B8C-950D05F34B48}"/>
    <hyperlink ref="V2229" r:id="rId2764" location="!/murselhelimoglu/status/1264651057520615425" xr:uid="{20CF346D-C62E-4F46-9E3C-99AAAC47D19D}"/>
    <hyperlink ref="V2230" r:id="rId2765" location="!/panikburun/status/1264650968433639424" xr:uid="{05191A55-F6F7-4E82-97C2-5305168D99EA}"/>
    <hyperlink ref="V2231" r:id="rId2766" location="!/panikburun/status/1264651057520672769" xr:uid="{DBC9A3F8-05AB-4F8E-BEAF-E77CB8E6E469}"/>
    <hyperlink ref="V2232" r:id="rId2767" location="!/nursenayakar/status/1264651057566748672" xr:uid="{3E48CA23-EDC3-41FD-98E5-31FD8E1E119E}"/>
    <hyperlink ref="V2233" r:id="rId2768" location="!/okumusoglu1339/status/1264651057566830592" xr:uid="{21981961-868A-4943-826B-386F5C27B96D}"/>
    <hyperlink ref="V2234" r:id="rId2769" location="!/senapurple/status/1264650812917235713" xr:uid="{ECD94E95-9F87-4D7F-B247-6E059FF155AF}"/>
    <hyperlink ref="V2235" r:id="rId2770" location="!/senapurple/status/1264651057860349952" xr:uid="{5980A25C-7106-4ACE-AA68-F54334869B9B}"/>
    <hyperlink ref="V2236" r:id="rId2771" location="!/sabahatdoganer/status/1264651058003017730" xr:uid="{30101EDF-391B-4512-8D94-5510980947D0}"/>
    <hyperlink ref="V2237" r:id="rId2772" location="!/ahmetokumu/status/1264651058166587392" xr:uid="{211531F7-E5A4-4B97-A61F-07EAFAEE2609}"/>
    <hyperlink ref="V2238" r:id="rId2773" location="!/verapvlvna/status/1264651058208530435" xr:uid="{AEDEFE6A-7096-489C-9C49-3216F6E34472}"/>
    <hyperlink ref="V2239" r:id="rId2774" location="!/marstansea/status/1264651058384637960" xr:uid="{71487794-6429-4564-8689-C14FFC031215}"/>
    <hyperlink ref="V2240" r:id="rId2775" location="!/uzun__mustafa/status/1264650878465781760" xr:uid="{03D9AC97-498B-4505-A67B-A1136ABC1201}"/>
    <hyperlink ref="V2241" r:id="rId2776" location="!/uzun__mustafa/status/1264650919603511299" xr:uid="{5B1FC7C5-A1E8-4C5F-A105-91137A56EBF8}"/>
    <hyperlink ref="V2242" r:id="rId2777" location="!/uzun__mustafa/status/1264650956198871041" xr:uid="{FCBB1604-2E92-433E-A404-DCADD8160442}"/>
    <hyperlink ref="V2243" r:id="rId2778" location="!/uzun__mustafa/status/1264651058451755015" xr:uid="{04E77E19-88A3-46CE-9BE2-A11A88F5CCA0}"/>
    <hyperlink ref="V2244" r:id="rId2779" location="!/mustafac19/status/1264651058527297536" xr:uid="{A6ED9DAE-6588-45D6-8F87-AD363C646A38}"/>
    <hyperlink ref="V2245" r:id="rId2780" location="!/halil7301/status/1264651058703470592" xr:uid="{26D901D3-0FE2-4830-AA08-B16256702AE8}"/>
    <hyperlink ref="V2246" r:id="rId2781" location="!/ogrunilgun/status/1264651058787344385" xr:uid="{F7B32512-2FE5-41DD-9ACB-FD81DD4AEF85}"/>
    <hyperlink ref="V2247" r:id="rId2782" location="!/ogrunilgun/status/1264651058787344385" xr:uid="{CD8EA133-FD63-4D9B-8A71-7C8AB78CA796}"/>
    <hyperlink ref="V2248" r:id="rId2783" location="!/ogrunilgun/status/1264651058787344385" xr:uid="{2F1CD777-CEFE-4657-AFCE-42C363BA9D62}"/>
    <hyperlink ref="V2249" r:id="rId2784" location="!/ogrunilgun/status/1264651058787344385" xr:uid="{3F04CD59-CC51-44A4-8854-3D19D6AF1659}"/>
    <hyperlink ref="V2250" r:id="rId2785" location="!/ogrunilgun/status/1264651058787344385" xr:uid="{6B76DFCA-7704-44EA-9A6A-82FBD1A8987E}"/>
    <hyperlink ref="V2251" r:id="rId2786" location="!/eymengker2/status/1264650833817415680" xr:uid="{C1BDFFE9-35FA-40E2-B02D-3BF064B1FD6A}"/>
    <hyperlink ref="V2252" r:id="rId2787" location="!/cemilshn61/status/1264651058795724811" xr:uid="{94F71389-1EFC-48E7-B210-3D787D56B881}"/>
    <hyperlink ref="V2253" r:id="rId2788" location="!/burakcakmakk5/status/1264651058799874048" xr:uid="{01FED633-B6AD-4330-A664-CFBF22CD6404}"/>
    <hyperlink ref="V2254" r:id="rId2789" location="!/aslangngr12/status/1264650831162494978" xr:uid="{F870E88E-BFD1-4E94-B0EC-0811BC22F4DF}"/>
    <hyperlink ref="V2255" r:id="rId2790" location="!/aslangngr12/status/1264650831162494978" xr:uid="{6DD786F7-A037-4F45-A466-2B767A6E42F6}"/>
    <hyperlink ref="V2256" r:id="rId2791" location="!/aslangngr12/status/1264650914272612353" xr:uid="{46261D98-20D8-47CA-81F0-447799D47CB6}"/>
    <hyperlink ref="V2257" r:id="rId2792" location="!/aslangngr12/status/1264651058862854153" xr:uid="{FC1F5E47-FA2C-4FEA-AD9E-278B5D02D63F}"/>
    <hyperlink ref="V2258" r:id="rId2793" location="!/aslangngr12/status/1264651058862854153" xr:uid="{63DCD92E-C928-4405-AD25-C8B33E841B59}"/>
    <hyperlink ref="V2259" r:id="rId2794" location="!/mehmetb47947536/status/1264651058900545544" xr:uid="{E36D5EBF-DE7A-4BFB-A33F-9B32DABEA0F2}"/>
    <hyperlink ref="V2260" r:id="rId2795" location="!/muratka72922071/status/1264650856500203524" xr:uid="{8DF1A5C1-F18C-4EA2-92B8-414EA03BAD19}"/>
    <hyperlink ref="V2261" r:id="rId2796" location="!/muratka72922071/status/1264651058992885760" xr:uid="{CFD6DA1C-78B2-46B7-A451-5431C6887969}"/>
    <hyperlink ref="V2262" r:id="rId2797" location="!/perikz84752041/status/1264651059173240832" xr:uid="{0C0252AD-1888-4DAE-96EE-500518A8638B}"/>
    <hyperlink ref="V2263" r:id="rId2798" location="!/suleakduman0/status/1264651059223498754" xr:uid="{BD3805C8-261C-433A-8FF8-69C9A9D5230C}"/>
    <hyperlink ref="V2264" r:id="rId2799" location="!/sadiyegulec1/status/1264651059403927554" xr:uid="{26B1EE3D-579B-49F6-8C0A-85E3DE3210C2}"/>
    <hyperlink ref="V2265" r:id="rId2800" location="!/sadiyegulec1/status/1264651059403927554" xr:uid="{17D0C48D-2D63-4366-9BA8-A6F222D7867A}"/>
    <hyperlink ref="V2266" r:id="rId2801" location="!/turangulec01/status/1264651059445841925" xr:uid="{60439945-B706-47DB-8658-9B799C182304}"/>
    <hyperlink ref="V2267" r:id="rId2802" location="!/mrhiiragi/status/1264651059626205185" xr:uid="{38158B6F-0E15-4DF1-B7C4-5A9B671F41BC}"/>
    <hyperlink ref="V2268" r:id="rId2803" location="!/aframurtaza/status/1264651060410449921" xr:uid="{03EBC4AC-A57F-456E-B361-E1A1BB44705D}"/>
    <hyperlink ref="V2269" r:id="rId2804" location="!/semihlehrer/status/1264651060511158272" xr:uid="{CCD58A6F-3BCE-4C2D-8C6C-45257CC1E9A5}"/>
    <hyperlink ref="V2270" r:id="rId2805" location="!/fatosozalpp/status/1264651060804812806" xr:uid="{E54DFD60-6917-4E07-A6C1-789B1C82CE0E}"/>
    <hyperlink ref="V2271" r:id="rId2806" location="!/ezgitsv/status/1264651061064843264" xr:uid="{2A143E66-EE9C-41DB-8BA0-449DB9626FB2}"/>
    <hyperlink ref="V2272" r:id="rId2807" location="!/gokhannozturk/status/1264651061324906496" xr:uid="{D91297BB-F5C9-4788-A379-EFA728BFC803}"/>
    <hyperlink ref="V2273" r:id="rId2808" location="!/_hnci/status/1264650888863535105" xr:uid="{9EF27E9A-4556-4D45-B925-7F1DA40225A2}"/>
    <hyperlink ref="V2274" r:id="rId2809" location="!/_hnci/status/1264650936095592451" xr:uid="{C1A6D255-42B1-40B0-B163-7928CDF0F107}"/>
    <hyperlink ref="V2275" r:id="rId2810" location="!/_hnci/status/1264650966806278151" xr:uid="{DF031D0C-4028-43F8-9AFE-F8C60D33D3C1}"/>
    <hyperlink ref="V2276" r:id="rId2811" location="!/_hnci/status/1264651061375176709" xr:uid="{15DB9717-BB20-4D0B-9006-14758BC98C0C}"/>
    <hyperlink ref="V2277" r:id="rId2812" location="!/bir_beser/status/1264651061467512834" xr:uid="{8BEE22FB-97B7-493E-917E-23FF0C6768E0}"/>
    <hyperlink ref="V2278" r:id="rId2813" location="!/akiha1040/status/1264651061576507392" xr:uid="{5D281990-B343-41A1-9261-DD46F002E5F1}"/>
    <hyperlink ref="V2279" r:id="rId2814" location="!/barısırabb/status/1264651061798645760" xr:uid="{95281D01-30B5-42DD-89E8-3D4EB5B56C06}"/>
    <hyperlink ref="V2280" r:id="rId2815" location="!/gkceyusuf1/status/1264651062008397824" xr:uid="{CC07B06F-3A72-4B8C-8C67-4646DC7B5430}"/>
    <hyperlink ref="V2281" r:id="rId2816" location="!/oskarkalite/status/1264651062050504704" xr:uid="{62FC42EB-DA48-42F8-99AB-20C2CE880AEA}"/>
    <hyperlink ref="V2282" r:id="rId2817" location="!/humeyra_571/status/1264651062092484608" xr:uid="{094E3E5B-26CC-42E9-BFE4-8EB5450B9F7C}"/>
    <hyperlink ref="V2283" r:id="rId2818" location="!/snmrtgl/status/1264651062297927680" xr:uid="{BE4F74A9-FDEF-4EAC-8B8F-8F30000B1B5A}"/>
    <hyperlink ref="V2284" r:id="rId2819" location="!/atala332/status/1264651062356606976" xr:uid="{B92B21DE-875F-42FA-8C36-654B7378C794}"/>
    <hyperlink ref="V2285" r:id="rId2820" location="!/nezakettezcan/status/1264651062658695168" xr:uid="{B28FFC42-6EE9-4D23-B269-07DF4102D9EF}"/>
    <hyperlink ref="V2286" r:id="rId2821" location="!/yargbar/status/1264651062813822980" xr:uid="{801C58A7-4511-42F4-9D10-0780F8B9D62B}"/>
    <hyperlink ref="V2287" r:id="rId2822" location="!/mudahhare/status/1264651051287879682" xr:uid="{22B316E3-6247-4323-94AA-5243A6B7B4BA}"/>
    <hyperlink ref="V2288" r:id="rId2823" location="!/mudahhare/status/1264651062939713539" xr:uid="{A87CC74A-BB7D-422A-97F8-4DD4EBFB1D88}"/>
    <hyperlink ref="V2289" r:id="rId2824" location="!/burak84640029/status/1264651063224930304" xr:uid="{161A11D2-3BBB-45D0-A3A3-30AD8B437D78}"/>
    <hyperlink ref="V2290" r:id="rId2825" location="!/oguzkerdige/status/1264651063539441664" xr:uid="{F2A534D4-C719-44F7-8322-BE9F6306FD93}"/>
    <hyperlink ref="V2291" r:id="rId2826" location="!/canmaana/status/1264651063543693313" xr:uid="{C5ED8861-E014-4120-B84E-81E5DA6CFABD}"/>
    <hyperlink ref="V2292" r:id="rId2827" location="!/bedellidestek10/status/1264651063568797700" xr:uid="{C8E9BD2C-7E7C-425B-A59D-78F15C23A373}"/>
    <hyperlink ref="V2293" r:id="rId2828" location="!/hilalkoylu/status/1264651063598166025" xr:uid="{7BEF3BAA-BB24-4F62-89B8-42A9953FE6B1}"/>
    <hyperlink ref="V2294" r:id="rId2829" location="!/571meczup571/status/1264650991720431617" xr:uid="{F1D31D90-E708-47FC-AE30-3FCF06A5DFA4}"/>
    <hyperlink ref="V2295" r:id="rId2830" location="!/571meczup571/status/1264651055507353600" xr:uid="{54646EF6-7C39-4CA7-8725-9FD59434E2E9}"/>
    <hyperlink ref="V2296" r:id="rId2831" location="!/yksmaduruuu1/status/1264650803605798914" xr:uid="{BD997610-97CD-4392-B7C3-5AD92F589382}"/>
    <hyperlink ref="V2297" r:id="rId2832" location="!/571meczup571/status/1264651063770177545" xr:uid="{643D6C7A-D46F-426C-8E21-0FCB400FF97A}"/>
    <hyperlink ref="V2298" r:id="rId2833" location="!/571meczup571/status/1264651063770177545" xr:uid="{253D0575-BB45-4BAE-8EDF-15D095567919}"/>
    <hyperlink ref="V2299" r:id="rId2834" location="!/onurmevlude/status/1264651063837294598" xr:uid="{D01EF7C0-5694-4CFC-B6D5-6176A7AFE7E0}"/>
    <hyperlink ref="V2300" r:id="rId2835" location="!/kitapistasyonu/status/1264650850175197189" xr:uid="{740FF126-E084-43E9-9C91-1FE000F62306}"/>
    <hyperlink ref="V2301" r:id="rId2836" location="!/kitapistasyonu/status/1264651063908581376" xr:uid="{0F2D22D7-A699-4719-86CF-E2C32511BBA5}"/>
    <hyperlink ref="V2302" r:id="rId2837" location="!/hafizeadtatar/status/1264651064189616132" xr:uid="{C8EC880D-EFE8-4A17-9ECF-E07CE5189653}"/>
    <hyperlink ref="V2303" r:id="rId2838" location="!/peacefull21111/status/1264651064478965763" xr:uid="{3B403F1F-D962-4308-950B-49C3C0D3A9EE}"/>
    <hyperlink ref="V2304" r:id="rId2839" location="!/sorrvayvir/status/1264650905510645765" xr:uid="{40261B9D-8978-4981-96F8-F8DFCC01F3C4}"/>
    <hyperlink ref="V2305" r:id="rId2840" location="!/maviyesil77/status/1264651064630018048" xr:uid="{BF9BD400-BA08-4AD4-AEAC-7ED2D6AEE334}"/>
    <hyperlink ref="V2306" r:id="rId2841" location="!/coritibalikaos/status/1264651064638308354" xr:uid="{8F9E1B1B-2836-4738-A1C4-50C36A84B8CC}"/>
    <hyperlink ref="V2307" r:id="rId2842" location="!/qzinemerve/status/1264651064751644676" xr:uid="{C2F80BA2-4FFE-4E6D-8B63-D75FAD444FDB}"/>
    <hyperlink ref="V2308" r:id="rId2843" location="!/talipuensal/status/1264651064927752194" xr:uid="{FD8DFE34-3483-4D8A-BAED-F6EE28F35A41}"/>
    <hyperlink ref="V2309" r:id="rId2844" location="!/eothereother/status/1264651064940220416" xr:uid="{74529B36-775E-4D07-9838-A9698DAC2BA4}"/>
    <hyperlink ref="V2310" r:id="rId2845" location="!/sck659730/status/1264651037106978817" xr:uid="{BF8CFBCA-7D14-4458-93B0-08B7E7E0B8C7}"/>
    <hyperlink ref="V2311" r:id="rId2846" location="!/sck659730/status/1264651059051532288" xr:uid="{2C150813-248B-45DB-9527-05D104B10DA0}"/>
    <hyperlink ref="V2312" r:id="rId2847" location="!/sck659730/status/1264651065288536072" xr:uid="{8DA3BB3E-F6AA-4C04-85C4-401380C5BDA9}"/>
    <hyperlink ref="V2313" r:id="rId2848" location="!/sck659730/status/1264650893745631237" xr:uid="{1B4B54E8-B9A3-4E01-80B6-740D9D23DA2A}"/>
    <hyperlink ref="V2314" r:id="rId2849" location="!/osman_bastan09/status/1264651065305305088" xr:uid="{F6F35976-E9B5-4F02-9E30-8DB694F80E4F}"/>
    <hyperlink ref="V2315" r:id="rId2850" location="!/ferusvenator/status/1264650830277423105" xr:uid="{8CAE7C51-DD57-4903-A9B4-E2C3C1A0936F}"/>
    <hyperlink ref="V2316" r:id="rId2851" location="!/audaxlupus_/status/1264651065712152576" xr:uid="{191D8D42-B985-40D9-84BA-80E57F35064A}"/>
    <hyperlink ref="V2317" r:id="rId2852" location="!/anti0chian/status/1264651049757028352" xr:uid="{78F899AE-346F-4E7B-98C5-55917B048746}"/>
    <hyperlink ref="V2318" r:id="rId2853" location="!/anti0chian/status/1264651066030854144" xr:uid="{8DE0F7E8-A14D-44E0-91DB-BE84FBAE04EA}"/>
    <hyperlink ref="V2319" r:id="rId2854" location="!/lena09416199/status/1264651066089574402" xr:uid="{0166CB96-C35D-41D1-A140-440554EB1C03}"/>
    <hyperlink ref="V2320" r:id="rId2855" location="!/ahseniyet/status/1264651066337046528" xr:uid="{9B50A53C-3C08-43B4-81BE-FA56F612075B}"/>
    <hyperlink ref="V2321" r:id="rId2856" location="!/anilanlgnr1881/status/1264651066513207298" xr:uid="{866EBA19-46D7-41EE-B340-70354185A436}"/>
    <hyperlink ref="V2322" r:id="rId2857" location="!/devilssister3/status/1264651066538409984" xr:uid="{C953A531-ACB9-4A6E-A230-2A5A7B1B499C}"/>
    <hyperlink ref="V2323" r:id="rId2858" location="!/mjgndlbr/status/1264651066597093383" xr:uid="{D5771C0B-A0D7-427C-9576-6CBB51CE2834}"/>
    <hyperlink ref="V2324" r:id="rId2859" location="!/mirac_topal44/status/1264651066689363968" xr:uid="{9FF29C3A-D67D-4DB3-948B-C6B7FB2FA479}"/>
    <hyperlink ref="V2325" r:id="rId2860" location="!/__barisasemah58/status/1264651067062734850" xr:uid="{CE90260B-ADB7-4C7E-BAB1-F5235B51AF8E}"/>
    <hyperlink ref="V2326" r:id="rId2861" location="!/serkayadem/status/1264651067201110022" xr:uid="{9C59BE84-24BB-470D-A200-D5C745462A3F}"/>
    <hyperlink ref="V2327" r:id="rId2862" location="!/gulgunkaya8/status/1264650855690711043" xr:uid="{46A44157-7C9B-4D39-9F78-1B3C76F8CE0A}"/>
    <hyperlink ref="V2328" r:id="rId2863" location="!/__oguzhan__kurt/status/1264651011454636032" xr:uid="{D2773CC5-CB5E-4AEC-A9BE-74052F53E5C9}"/>
    <hyperlink ref="V2329" r:id="rId2864" location="!/__oguzhan__kurt/status/1264651032279363589" xr:uid="{33CE7A12-C111-42AA-9117-FA245597EBEE}"/>
    <hyperlink ref="V2330" r:id="rId2865" location="!/__oguzhan__kurt/status/1264651067255472128" xr:uid="{F45555C4-030C-49F0-8946-5841221D721F}"/>
    <hyperlink ref="V2331" r:id="rId2866" location="!/guruoftechvip/status/1264651067385667584" xr:uid="{8EC4EF88-4916-43E7-890A-5A6F0B19D095}"/>
    <hyperlink ref="V2332" r:id="rId2867" location="!/hititkrl/status/1264650860753227776" xr:uid="{53F9E87B-8806-4603-BED6-7498408E9387}"/>
    <hyperlink ref="V2333" r:id="rId2868" location="!/hititkrl/status/1264651026252079111" xr:uid="{81B37BE2-10BF-4BCA-B405-D25CFFF35AEA}"/>
    <hyperlink ref="V2334" r:id="rId2869" location="!/hititkrl/status/1264651067477962753" xr:uid="{30849283-69FF-4740-B84A-630D9AB467AE}"/>
    <hyperlink ref="V2335" r:id="rId2870" location="!/nassipman/status/1264651067578560515" xr:uid="{BBD95470-E1F0-4926-8461-D591DB603278}"/>
    <hyperlink ref="V2336" r:id="rId2871" location="!/ıtszeynepdeniz/status/1264651067758981123" xr:uid="{D4946F66-4B2D-4666-9F1D-ECBB2494E4E1}"/>
    <hyperlink ref="V2337" r:id="rId2872" location="!/elfotoloji/status/1264651067805089792" xr:uid="{9627374A-5695-4E33-A2FF-658AF6CFDA34}"/>
    <hyperlink ref="V2338" r:id="rId2873" location="!/muzafferergunes/status/1264651068035805190" xr:uid="{412A7EA3-A42F-4001-B343-898699D4D3EA}"/>
    <hyperlink ref="V2339" r:id="rId2874" location="!/hatiicee16/status/1264651068199374850" xr:uid="{6BB88FA6-54B3-43C8-AC7B-F65973291E82}"/>
    <hyperlink ref="V2340" r:id="rId2875" location="!/rese6675/status/1264651068308369412" xr:uid="{C2F225DD-47F0-4D64-BE9E-B491179A7E1E}"/>
    <hyperlink ref="V2341" r:id="rId2876" location="!/serikaniye1/status/1264650857863397377" xr:uid="{25A754AF-5F63-41C4-A23F-2C5ED6AF8D92}"/>
    <hyperlink ref="V2342" r:id="rId2877" location="!/serikaniye1/status/1264650869234171904" xr:uid="{9F8A72A3-96A9-485B-A84B-897B20D95EB9}"/>
    <hyperlink ref="V2343" r:id="rId2878" location="!/serikaniye1/status/1264650881171107841" xr:uid="{8418A66C-04D0-45A0-ABAD-7478A2E5764B}"/>
    <hyperlink ref="V2344" r:id="rId2879" location="!/serikaniye1/status/1264650916554293255" xr:uid="{42ECABC2-80EA-4B08-A57B-1A2CDA12E494}"/>
    <hyperlink ref="V2345" r:id="rId2880" location="!/serikaniye1/status/1264651022393278465" xr:uid="{DB698F55-437C-4090-8B48-51604BF5D41B}"/>
    <hyperlink ref="V2346" r:id="rId2881" location="!/serikaniye1/status/1264651068346073089" xr:uid="{4D4CC456-9464-470F-8D43-84F9D1E8F044}"/>
    <hyperlink ref="V2347" r:id="rId2882" location="!/numanatuk_/status/1264651068471984128" xr:uid="{8EE44E39-B6CE-469A-BE09-34CC442A5E7F}"/>
    <hyperlink ref="V2348" r:id="rId2883" location="!/8190e173e45c4e0/status/1264651068480389122" xr:uid="{E60A46C9-2F20-4EE6-A2C9-490CAFA1CC67}"/>
    <hyperlink ref="V2349" r:id="rId2884" location="!/canyaldiz5/status/1264650825881866240" xr:uid="{E007628C-11BD-4B99-AC65-CD8C47ED1AF1}"/>
    <hyperlink ref="V2350" r:id="rId2885" location="!/canyaldiz5/status/1264650849005027329" xr:uid="{3B659E38-83A5-4EFA-85FC-FD1E0C179ECE}"/>
    <hyperlink ref="V2351" r:id="rId2886" location="!/canyaldiz5/status/1264650872174317570" xr:uid="{44C997E6-86C7-4356-A9B3-9A67003CB678}"/>
    <hyperlink ref="V2352" r:id="rId2887" location="!/canyaldiz5/status/1264650894379028481" xr:uid="{741D83C5-94C7-411E-A806-BADF186536EB}"/>
    <hyperlink ref="V2353" r:id="rId2888" location="!/canyaldiz5/status/1264651035819286528" xr:uid="{B9CE899A-0B49-44F7-94AE-709EC60EDAB0}"/>
    <hyperlink ref="V2354" r:id="rId2889" location="!/canyaldiz5/status/1264651052093255692" xr:uid="{9E6E3F65-7A00-4BC5-8BC6-E936F45966B2}"/>
    <hyperlink ref="V2355" r:id="rId2890" location="!/canyaldiz5/status/1264651068488790023" xr:uid="{9EE3568B-9705-41F6-B98E-6E4C69DBFAFB}"/>
    <hyperlink ref="V2356" r:id="rId2891" location="!/kaplanesenn/status/1264651068790779905" xr:uid="{F96F3A2C-0310-484D-BD60-DC8482214937}"/>
    <hyperlink ref="V2357" r:id="rId2892" location="!/ilyasgkhan1/status/1264651068941754370" xr:uid="{2EA04AA6-9E19-4BA3-8A7E-CA401E83BF9A}"/>
    <hyperlink ref="V2358" r:id="rId2893" location="!/ilyasgkhan1/status/1264651068941754370" xr:uid="{F5C39ECB-7BE1-450A-B81F-406CF6BC07E6}"/>
    <hyperlink ref="V2359" r:id="rId2894" location="!/ilyasgkhan1/status/1264651068941754370" xr:uid="{CC827C92-798C-4ADC-BF23-4762B7D9F58C}"/>
    <hyperlink ref="V2360" r:id="rId2895" location="!/ilyasgkhan1/status/1264651068941754370" xr:uid="{CE236201-6E12-4BB6-8C2A-EB2EAB2C7022}"/>
    <hyperlink ref="V2361" r:id="rId2896" location="!/bisakinolbeyzaa/status/1264650881456377861" xr:uid="{71D1FDAF-8FF2-4766-975B-F10D5B1F0CF9}"/>
    <hyperlink ref="V2362" r:id="rId2897" location="!/edaakeman/status/1264651069184978944" xr:uid="{FA0042FA-0B33-46D5-A51B-6F266BAF867F}"/>
    <hyperlink ref="V2363" r:id="rId2898" location="!/rmuzem/status/1264651069302476801" xr:uid="{E2A35931-EA69-4839-A01F-631105968D3D}"/>
    <hyperlink ref="V2364" r:id="rId2899" location="!/sayfaıg/status/1264651069348548609" xr:uid="{DF9F9B64-14F6-4DA8-BDEB-175AF22EA1AE}"/>
    <hyperlink ref="V2365" r:id="rId2900" location="!/smtyyl/status/1264651069390573568" xr:uid="{7C25AE28-926C-449F-B1C1-23310D651B2B}"/>
    <hyperlink ref="V2366" r:id="rId2901" location="!/kupadam31/status/1264651069398953985" xr:uid="{EDD16E6C-A8CD-4010-BF0A-DC221CD5E5CB}"/>
    <hyperlink ref="V2367" r:id="rId2902" location="!/m8_4you/status/1264651069403037696" xr:uid="{BA49384B-8892-4172-BBF8-E0E5F7D4DC54}"/>
    <hyperlink ref="V2368" r:id="rId2903" location="!/m8_4you/status/1264651069403037696" xr:uid="{7BB88118-DABF-4D6C-934F-4A08424ABBCC}"/>
    <hyperlink ref="V2369" r:id="rId2904" location="!/ozge579/status/1264651069407232002" xr:uid="{8AFF151F-D49C-477F-82FE-215B2B3AA825}"/>
    <hyperlink ref="V2370" r:id="rId2905" location="!/gekasbaskan1/status/1264651069667319808" xr:uid="{5A3C9715-0B47-49EE-8290-2594BECD7A5E}"/>
    <hyperlink ref="V2371" r:id="rId2906" location="!/ozguryasam88/status/1264651069876994048" xr:uid="{56E56D43-F8F5-4B25-A89B-7C203BE71094}"/>
    <hyperlink ref="V2372" r:id="rId2907" location="!/fatih13125386/status/1264651069939945472" xr:uid="{4728CCD5-AE78-4488-9F03-65F6178CC713}"/>
    <hyperlink ref="V2373" r:id="rId2908" location="!/fatih13125386/status/1264651069939945472" xr:uid="{9D05BE50-084E-4D84-8859-1572C4DD083A}"/>
    <hyperlink ref="V2374" r:id="rId2909" location="!/fatih13125386/status/1264651069939945472" xr:uid="{E03BEF9E-80A6-4ECD-909E-3A8011A07FA9}"/>
    <hyperlink ref="V2375" r:id="rId2910" location="!/nisabolukbasifc/status/1264651070132846596" xr:uid="{336AF1F4-C72A-4408-B2F5-420AC004C289}"/>
    <hyperlink ref="V2376" r:id="rId2911" location="!/zaferko02638478/status/1264650796161028096" xr:uid="{1E40E0CF-73A3-4092-B74A-4F7C890523A6}"/>
    <hyperlink ref="V2377" r:id="rId2912" location="!/zaferko02638478/status/1264650796161028096" xr:uid="{D3B7F07E-1DB7-4056-9509-C49DB568CED5}"/>
    <hyperlink ref="V2378" r:id="rId2913" location="!/zaferko02638478/status/1264651070405558272" xr:uid="{F93B9592-40CE-48E3-9ACF-AB4C5D3EA428}"/>
    <hyperlink ref="V2379" r:id="rId2914" location="!/muhtelimuhalif2/status/1264650871889178625" xr:uid="{AB5E67AF-4174-4909-8026-C3B5018B9643}"/>
    <hyperlink ref="V2380" r:id="rId2915" location="!/muhtelimuhalif2/status/1264651070430760960" xr:uid="{288E59E7-DC85-4D3B-8592-BA9BD969340C}"/>
    <hyperlink ref="V2381" r:id="rId2916" location="!/mrym_093/status/1264651070653030407" xr:uid="{E21749C1-0789-4BB6-ACB5-AC309BF94BBC}"/>
    <hyperlink ref="V2382" r:id="rId2917" location="!/ikongirll/status/1264651070657245184" xr:uid="{CCDD884E-2EA2-4924-902D-F80618C37A44}"/>
    <hyperlink ref="V2383" r:id="rId2918" location="!/ikongirll/status/1264651070657245184" xr:uid="{AE5AB0FD-853B-49D2-84F0-F26E87503947}"/>
    <hyperlink ref="V2384" r:id="rId2919" location="!/ikongirll/status/1264651070657245184" xr:uid="{3738A8DB-B893-4B8E-818B-3A610ABFEEDD}"/>
    <hyperlink ref="V2385" r:id="rId2920" location="!/ikongirll/status/1264651070657245184" xr:uid="{33D4C6E2-53A4-4790-A2FE-AF7F9CE86D34}"/>
    <hyperlink ref="V2386" r:id="rId2921" location="!/ikongirll/status/1264651070657245184" xr:uid="{B55DA36C-5830-4A85-885C-4FEABE2E996A}"/>
    <hyperlink ref="V2387" r:id="rId2922" location="!/n_baskale/status/1264651059118641158" xr:uid="{A175A35E-A7D5-47C3-9843-531DFB4E6A48}"/>
    <hyperlink ref="V2388" r:id="rId2923" location="!/n_baskale/status/1264650989275095040" xr:uid="{35172F07-65D4-4F9A-A9CF-4750BA47640A}"/>
    <hyperlink ref="V2389" r:id="rId2924" location="!/n_baskale/status/1264651070871162880" xr:uid="{DFE99A59-0311-4664-8E25-604B4D958E88}"/>
    <hyperlink ref="V2390" r:id="rId2925" location="!/sumeyyeth/status/1264651071340847104" xr:uid="{3AC91202-38C9-42F3-9169-9ECBD6F3A8D7}"/>
    <hyperlink ref="V2391" r:id="rId2926" location="!/bolatunahan/status/1264651071777050633" xr:uid="{336F0C85-63A9-46AA-BA71-B994861E4ABD}"/>
    <hyperlink ref="V2392" r:id="rId2927" location="!/burhana95210607/status/1264651071781244936" xr:uid="{6D196ADE-DAFA-4D0A-A21C-C440837D7565}"/>
    <hyperlink ref="V2393" r:id="rId2928" location="!/peezman1/status/1264651071781318656" xr:uid="{83B40110-AE7B-45AA-9FC8-C2A70CE5FCCA}"/>
    <hyperlink ref="V2394" r:id="rId2929" location="!/matiiben/status/1264651032694607874" xr:uid="{CBA3961C-24C5-4BC7-AD26-CB56668BC431}"/>
    <hyperlink ref="V2395" r:id="rId2930" location="!/matiiben/status/1264651056081928198" xr:uid="{32CA1E8D-AAA9-4C4E-A4D2-22E435D43D8E}"/>
    <hyperlink ref="V2396" r:id="rId2931" location="!/matiiben/status/1264651062268628992" xr:uid="{09EB26C7-CD9D-433D-B5EA-7C1DE0EE26DA}"/>
    <hyperlink ref="V2397" r:id="rId2932" location="!/matiiben/status/1264651071810609154" xr:uid="{C8C53882-0E5D-4EBC-8459-CEDB6DC505CE}"/>
    <hyperlink ref="V2398" r:id="rId2933" location="!/dr_zehra_99/status/1264651071818956806" xr:uid="{1E2D5156-04F6-4D8B-883F-BEF4A9CA3CEA}"/>
    <hyperlink ref="V2399" r:id="rId2934" location="!/dimanarcana/status/1264650997575622656" xr:uid="{A9361BA9-31CC-492F-8181-BAFB45DCF91F}"/>
    <hyperlink ref="V2400" r:id="rId2935" location="!/cimenaynur762/status/1264651071823249408" xr:uid="{39C147A0-70FB-4C42-9E2E-5C7828F98B6E}"/>
    <hyperlink ref="V2401" r:id="rId2936" location="!/guiding00/status/1264651071982579714" xr:uid="{B14C89D1-1242-4EF5-8C02-5F993C962D71}"/>
    <hyperlink ref="V2402" r:id="rId2937" location="!/sinemmsumer/status/1264651043574603776" xr:uid="{7D250787-71D1-498C-85F3-E6254BB1CCD5}"/>
    <hyperlink ref="V2403" r:id="rId2938" location="!/sinemmsumer/status/1264651071995228166" xr:uid="{5ED78B86-AF26-4EAB-A6B0-795D0B422671}"/>
    <hyperlink ref="V2404" r:id="rId2939" location="!/arifirfan1/status/1264651072016134144" xr:uid="{3784447D-05A2-4046-BCDA-20C7AEED4E17}"/>
    <hyperlink ref="V2405" r:id="rId2940" location="!/hitamuhumisk_/status/1264651072406159361" xr:uid="{0B2CD298-4DE9-4900-A793-97871B0EA742}"/>
    <hyperlink ref="V2406" r:id="rId2941" location="!/mrymdnz47/status/1264651072649510913" xr:uid="{BEE6691C-4DA1-49F7-A17D-7D7D0C89770A}"/>
    <hyperlink ref="V2407" r:id="rId2942" location="!/aysenurkyvl/status/1264651072888614915" xr:uid="{6BF3895F-E357-423C-8B5E-0CCC6E77D71C}"/>
    <hyperlink ref="V2408" r:id="rId2943" location="!/dogus252525/status/1264651072976625665" xr:uid="{4728A674-8FC3-41E3-BDBC-E5AB52019873}"/>
    <hyperlink ref="V2409" r:id="rId2944" location="!/nehir51720681/status/1264650881494114304" xr:uid="{B4952BFE-DA74-4AEC-B7EE-91E75E7D662B}"/>
    <hyperlink ref="V2410" r:id="rId2945" location="!/nehir51720681/status/1264650916923400192" xr:uid="{1B94E76D-A986-4213-81DD-94FCDAE1E0AB}"/>
    <hyperlink ref="V2411" r:id="rId2946" location="!/nehir51720681/status/1264651073089921024" xr:uid="{387E456E-C07E-4743-904B-8DDDFAA87A9C}"/>
    <hyperlink ref="V2412" r:id="rId2947" location="!/secginbahaddin/status/1264651073148592129" xr:uid="{CE8DFEDD-E344-48C8-ACCA-31E9FA8CBCCE}"/>
    <hyperlink ref="V2413" r:id="rId2948" location="!/yakamozaik/status/1264651073211502593" xr:uid="{E46A5258-A61E-4FE1-9F33-BD2C0F162233}"/>
    <hyperlink ref="V2414" r:id="rId2949" location="!/ibrahim46989209/status/1264651073345720322" xr:uid="{6E13154C-D2AA-4732-A051-7CBEE94A2161}"/>
    <hyperlink ref="V2415" r:id="rId2950" location="!/miliktek/status/1264651073480011776" xr:uid="{B8FF9B07-538D-4C13-A46D-B1D1456ABE8B}"/>
    <hyperlink ref="V2416" r:id="rId2951" location="!/deep_traesurre/status/1264651037379563522" xr:uid="{5945B43B-8B7F-44FF-8BCD-DCD55955327E}"/>
    <hyperlink ref="V2417" r:id="rId2952" location="!/tasrabeyi/status/1264651073563877382" xr:uid="{E9AEDEE0-D62C-4D64-80E2-EE9F2269D425}"/>
    <hyperlink ref="V2418" r:id="rId2953" location="!/deep_traesurre/status/1264651037379563522" xr:uid="{A0E39131-3630-4BAE-B5D9-7F3C7373A143}"/>
    <hyperlink ref="V2419" r:id="rId2954" location="!/tasrabeyi/status/1264651073563877382" xr:uid="{4C23C465-CE86-4AC2-9F78-7A17436CEFEE}"/>
    <hyperlink ref="V2420" r:id="rId2955" location="!/ferusvenator/status/1264650793451429897" xr:uid="{74C75214-13AE-40F1-A3B1-FAA3481581C7}"/>
    <hyperlink ref="V2421" r:id="rId2956" location="!/etgarkeret1/status/1264650906471104514" xr:uid="{EB04CE15-ABEA-42D8-BFF0-13252045E8E2}"/>
    <hyperlink ref="V2422" r:id="rId2957" location="!/etgarkeret1/status/1264650906471104514" xr:uid="{CF543E19-2F1E-40B5-9F38-047BCF8BDD94}"/>
    <hyperlink ref="V2423" r:id="rId2958" location="!/savascisiyks/status/1264650900330688513" xr:uid="{487A1C1E-7C60-413D-83E4-BB5103353B83}"/>
    <hyperlink ref="V2424" r:id="rId2959" location="!/etgarkeret1/status/1264651073681346563" xr:uid="{5C803ADF-EDC7-4FD5-9B28-2F4A9EC8633A}"/>
    <hyperlink ref="V2425" r:id="rId2960" location="!/derinindesin/status/1264651073748418561" xr:uid="{7BA37780-2984-4514-BEB4-77088854094D}"/>
    <hyperlink ref="V2426" r:id="rId2961" location="!/nursenaslan2018/status/1264650913270181895" xr:uid="{A4BD2BFE-83BE-4B69-B107-1B05100A82FC}"/>
    <hyperlink ref="V2427" r:id="rId2962" location="!/nursenaslan2018/status/1264650994710917120" xr:uid="{99D42B31-A41A-4D12-AE06-B7D60B97838F}"/>
    <hyperlink ref="V2428" r:id="rId2963" location="!/nursenaslan2018/status/1264651073903624193" xr:uid="{14A35163-D63B-403D-8D0F-389F94125064}"/>
    <hyperlink ref="V2429" r:id="rId2964" location="!/berqan6/status/1264651073995898882" xr:uid="{4C5E9FFE-E318-46B3-9B2F-8FBB9D0D7E48}"/>
    <hyperlink ref="V2430" r:id="rId2965" location="!/ijlaallk/status/1264651074171961345" xr:uid="{4E749A85-AE6E-4E2C-8421-52097F58A176}"/>
    <hyperlink ref="V2431" r:id="rId2966" location="!/mohamme27538030/status/1264651074281103361" xr:uid="{DBE58418-176F-43C3-858E-6C56851F5FF2}"/>
    <hyperlink ref="V2432" r:id="rId2967" location="!/sadecefero/status/1264651066651574272" xr:uid="{3C7257F5-1F3F-4BD7-847E-EE12B4C0904B}"/>
    <hyperlink ref="V2433" r:id="rId2968" location="!/sadecefero/status/1264651068035796993" xr:uid="{23B46B9E-F6CF-41D7-B8D3-A7ABB7268CC8}"/>
    <hyperlink ref="V2434" r:id="rId2969" location="!/sadecefero/status/1264651069948297218" xr:uid="{EF1DFFBA-0C15-4083-96FB-C693B05BBB73}"/>
    <hyperlink ref="V2435" r:id="rId2970" location="!/sadecefero/status/1264651071496032259" xr:uid="{B1297214-381A-4557-8987-B493AAAA06FA}"/>
    <hyperlink ref="V2436" r:id="rId2971" location="!/sadecefero/status/1264651074302025728" xr:uid="{DECD6835-B920-4D50-8E79-6D2EBE6B2B6C}"/>
    <hyperlink ref="V2437" r:id="rId2972" location="!/erkam_olmak/status/1264650949412470785" xr:uid="{1BF0FC2F-5564-4762-8713-12A94EF213F6}"/>
    <hyperlink ref="V2438" r:id="rId2973" location="!/erkam_olmak/status/1264650994622832641" xr:uid="{E43D10C7-EB32-43C8-81E8-FF619543D41A}"/>
    <hyperlink ref="V2439" r:id="rId2974" location="!/erkam_olmak/status/1264651044061093888" xr:uid="{F7B89E84-B053-408F-B865-5325E0238DFD}"/>
    <hyperlink ref="V2440" r:id="rId2975" location="!/erkam_olmak/status/1264651044061093888" xr:uid="{2E8C469C-ED03-455C-947B-3755D3EA2BDE}"/>
    <hyperlink ref="V2441" r:id="rId2976" location="!/erkam_olmak/status/1264651074784440320" xr:uid="{AAF08D0F-B6FF-41B6-9BAC-28BBC288AC4F}"/>
    <hyperlink ref="V2442" r:id="rId2977" location="!/sema_akkc/status/1264651074935427073" xr:uid="{F0552FD1-6750-447D-8669-0429F58564E5}"/>
    <hyperlink ref="V2443" r:id="rId2978" location="!/ybthn/status/1264651075023446018" xr:uid="{EFE5312D-2A8A-4280-A16A-C841C138089B}"/>
    <hyperlink ref="V2444" r:id="rId2979" location="!/ilayda60143420/status/1264651075027636224" xr:uid="{ED26BF38-098D-4A33-973D-A71037770156}"/>
    <hyperlink ref="V2445" r:id="rId2980" location="!/burhan0200/status/1264650842357071872" xr:uid="{D4EA51D2-2515-4065-90BA-11D45862ABB0}"/>
    <hyperlink ref="V2446" r:id="rId2981" location="!/burhan0200/status/1264650872841273344" xr:uid="{BEB25A47-E9A2-40C8-81A9-699D7B54CB01}"/>
    <hyperlink ref="V2447" r:id="rId2982" location="!/burhan0200/status/1264650903052865537" xr:uid="{8FA95FFA-1D85-439A-91F8-0E644BD9E43D}"/>
    <hyperlink ref="V2448" r:id="rId2983" location="!/burhan0200/status/1264651075338096640" xr:uid="{1D402B79-1A25-4049-AC3C-2D3CEA7D96CE}"/>
    <hyperlink ref="V2449" r:id="rId2984" location="!/alperen35780826/status/1264651075455463430" xr:uid="{B70CE4E0-C510-4FFB-9BA9-007EC8B4D03F}"/>
    <hyperlink ref="V2450" r:id="rId2985" location="!/osmanbayraktar/status/1264651075681951745" xr:uid="{7C5C190F-4E1D-470C-AAF5-60D192A875B5}"/>
    <hyperlink ref="V2451" r:id="rId2986" location="!/yapayalnizlik/status/1264650949672366080" xr:uid="{AE0FEB12-20CA-4112-8B50-C7F800E6F31F}"/>
    <hyperlink ref="V2452" r:id="rId2987" location="!/barmuratyacfc2/status/1264651075753213968" xr:uid="{92D3BBDC-0087-4B9A-8F3F-3865257404C9}"/>
    <hyperlink ref="V2453" r:id="rId2988" location="!/ebayraktaroglu/status/1264651075912716289" xr:uid="{6EC80B98-4E32-4614-B5D6-60C64D91E4BA}"/>
    <hyperlink ref="V2454" r:id="rId2989" location="!/suaterengul/status/1264651076030074881" xr:uid="{6E90C05F-C83D-4C85-B587-5B69DCE4A10E}"/>
    <hyperlink ref="V2455" r:id="rId2990" location="!/2gozum/status/1264650784156893184" xr:uid="{3C8A1167-8134-4349-B5F8-E1CE24C96C21}"/>
    <hyperlink ref="V2456" r:id="rId2991" location="!/2gozum/status/1264650800405581824" xr:uid="{B65EBEE1-C266-45E7-9013-C5BED656CC54}"/>
    <hyperlink ref="V2457" r:id="rId2992" location="!/2gozum/status/1264650987949735936" xr:uid="{AC888B60-67A9-45CE-BEB7-8EB23584215B}"/>
    <hyperlink ref="V2458" r:id="rId2993" location="!/2gozum/status/1264651016647192578" xr:uid="{1E3DD320-97DB-4586-B944-9EB8A707F09C}"/>
    <hyperlink ref="V2459" r:id="rId2994" location="!/2gozum/status/1264651076139126784" xr:uid="{C5D8A629-73B5-4ADF-84FA-3A5C31EFC061}"/>
  </hyperlinks>
  <pageMargins left="0.7" right="0.7" top="0.75" bottom="0.75" header="0.3" footer="0.3"/>
  <pageSetup orientation="portrait" verticalDpi="0" r:id="rId2995"/>
  <legacyDrawing r:id="rId2996"/>
  <tableParts count="1">
    <tablePart r:id="rId2997"/>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U2921"/>
  <sheetViews>
    <sheetView workbookViewId="0">
      <pane xSplit="1" ySplit="2" topLeftCell="B3" activePane="bottomRight" state="frozen"/>
      <selection pane="topRight" activeCell="B1" sqref="B1"/>
      <selection pane="bottomLeft" activeCell="A3" sqref="A3"/>
      <selection pane="bottomRight" activeCell="A2" sqref="A2:AP2"/>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style="3"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style="3" hidden="1" customWidth="1"/>
    <col min="28" max="28" width="16" style="3" hidden="1" customWidth="1"/>
    <col min="29" max="29" width="16" style="6" bestFit="1" customWidth="1"/>
    <col min="30" max="30" width="11.5703125" style="2" bestFit="1" customWidth="1"/>
    <col min="31" max="31" width="12" style="3" bestFit="1" customWidth="1"/>
    <col min="32" max="32" width="9.7109375" style="3" bestFit="1" customWidth="1"/>
    <col min="33" max="33" width="11.42578125" style="3" bestFit="1" customWidth="1"/>
    <col min="34" max="34" width="18.140625" style="3" bestFit="1" customWidth="1"/>
    <col min="35" max="35" width="10.5703125" bestFit="1" customWidth="1"/>
    <col min="36" max="36" width="10.7109375" bestFit="1" customWidth="1"/>
    <col min="37" max="37" width="7.42578125" bestFit="1" customWidth="1"/>
    <col min="38" max="38" width="8.140625" bestFit="1" customWidth="1"/>
    <col min="39" max="39" width="16.5703125" bestFit="1" customWidth="1"/>
    <col min="40" max="41" width="16.140625" bestFit="1" customWidth="1"/>
    <col min="42" max="42" width="15.140625" bestFit="1" customWidth="1"/>
  </cols>
  <sheetData>
    <row r="1" spans="1:47" x14ac:dyDescent="0.25">
      <c r="B1" s="25" t="s">
        <v>38</v>
      </c>
      <c r="C1" s="18"/>
      <c r="D1" s="18"/>
      <c r="E1" s="18"/>
      <c r="F1" s="18"/>
      <c r="G1" s="18"/>
      <c r="H1" s="27" t="s">
        <v>42</v>
      </c>
      <c r="I1" s="26"/>
      <c r="J1" s="26"/>
      <c r="K1" s="26"/>
      <c r="L1" s="29" t="s">
        <v>43</v>
      </c>
      <c r="M1" s="28"/>
      <c r="N1" s="28"/>
      <c r="O1" s="28"/>
      <c r="P1" s="28"/>
      <c r="Q1" s="28"/>
      <c r="R1" s="24" t="s">
        <v>41</v>
      </c>
      <c r="S1" s="21"/>
      <c r="T1" s="22"/>
      <c r="U1" s="23"/>
      <c r="V1" s="21"/>
      <c r="W1" s="21"/>
      <c r="X1" s="21"/>
      <c r="Y1" s="21"/>
      <c r="Z1" s="21"/>
      <c r="AA1" s="30" t="s">
        <v>39</v>
      </c>
      <c r="AB1" s="20"/>
      <c r="AC1" s="31" t="s">
        <v>40</v>
      </c>
      <c r="AD1"/>
      <c r="AE1"/>
      <c r="AF1"/>
      <c r="AG1"/>
      <c r="AH1"/>
    </row>
    <row r="2" spans="1:47" ht="30" customHeight="1" x14ac:dyDescent="0.25">
      <c r="A2" s="11" t="s">
        <v>4</v>
      </c>
      <c r="B2" s="8" t="s">
        <v>2</v>
      </c>
      <c r="C2" s="8" t="s">
        <v>7</v>
      </c>
      <c r="D2" s="9" t="s">
        <v>44</v>
      </c>
      <c r="E2" s="10" t="s">
        <v>3</v>
      </c>
      <c r="F2" s="8" t="s">
        <v>47</v>
      </c>
      <c r="G2" s="8" t="s">
        <v>10</v>
      </c>
      <c r="H2" s="8" t="s">
        <v>45</v>
      </c>
      <c r="I2" s="8" t="s">
        <v>46</v>
      </c>
      <c r="J2" s="8" t="s">
        <v>76</v>
      </c>
      <c r="K2" s="8" t="s">
        <v>9</v>
      </c>
      <c r="L2" s="8" t="s">
        <v>26</v>
      </c>
      <c r="M2" s="8" t="s">
        <v>14</v>
      </c>
      <c r="N2" s="8" t="s">
        <v>15</v>
      </c>
      <c r="O2" s="8" t="s">
        <v>12</v>
      </c>
      <c r="P2" s="8" t="s">
        <v>27</v>
      </c>
      <c r="Q2" s="8" t="s">
        <v>28</v>
      </c>
      <c r="R2" s="13" t="s">
        <v>30</v>
      </c>
      <c r="S2" s="13" t="s">
        <v>31</v>
      </c>
      <c r="T2" s="13" t="s">
        <v>32</v>
      </c>
      <c r="U2" s="13" t="s">
        <v>33</v>
      </c>
      <c r="V2" s="13" t="s">
        <v>34</v>
      </c>
      <c r="W2" s="13" t="s">
        <v>35</v>
      </c>
      <c r="X2" s="13" t="s">
        <v>135</v>
      </c>
      <c r="Y2" s="13" t="s">
        <v>36</v>
      </c>
      <c r="Z2" s="13" t="s">
        <v>165</v>
      </c>
      <c r="AA2" s="11" t="s">
        <v>11</v>
      </c>
      <c r="AB2" s="11" t="s">
        <v>37</v>
      </c>
      <c r="AC2" s="8" t="s">
        <v>25</v>
      </c>
      <c r="AD2" s="13" t="s">
        <v>204</v>
      </c>
      <c r="AE2" s="13" t="s">
        <v>205</v>
      </c>
      <c r="AF2" s="13" t="s">
        <v>206</v>
      </c>
      <c r="AG2" s="13" t="s">
        <v>207</v>
      </c>
      <c r="AH2" s="13" t="s">
        <v>208</v>
      </c>
      <c r="AI2" s="13" t="s">
        <v>209</v>
      </c>
      <c r="AJ2" s="13" t="s">
        <v>210</v>
      </c>
      <c r="AK2" s="13" t="s">
        <v>211</v>
      </c>
      <c r="AL2" s="13" t="s">
        <v>212</v>
      </c>
      <c r="AM2" s="13" t="s">
        <v>213</v>
      </c>
      <c r="AN2" s="13" t="s">
        <v>214</v>
      </c>
      <c r="AO2" s="13" t="s">
        <v>215</v>
      </c>
      <c r="AP2" s="13" t="s">
        <v>216</v>
      </c>
      <c r="AQ2" s="3"/>
      <c r="AR2" s="3"/>
    </row>
    <row r="3" spans="1:47" ht="15" customHeight="1" x14ac:dyDescent="0.25">
      <c r="A3" s="66" t="s">
        <v>252</v>
      </c>
      <c r="B3" s="77"/>
      <c r="C3" s="77"/>
      <c r="D3" s="78"/>
      <c r="E3" s="80"/>
      <c r="F3" s="75" t="s">
        <v>13195</v>
      </c>
      <c r="G3" s="77"/>
      <c r="H3" s="76"/>
      <c r="I3" s="81"/>
      <c r="J3" s="81"/>
      <c r="K3" s="76" t="s">
        <v>18950</v>
      </c>
      <c r="L3" s="84"/>
      <c r="M3" s="85"/>
      <c r="N3" s="85"/>
      <c r="O3" s="86"/>
      <c r="P3" s="87"/>
      <c r="Q3" s="87"/>
      <c r="R3" s="50"/>
      <c r="S3" s="50"/>
      <c r="T3" s="50"/>
      <c r="U3" s="50"/>
      <c r="V3" s="51"/>
      <c r="W3" s="51"/>
      <c r="X3" s="52"/>
      <c r="Y3" s="51"/>
      <c r="Z3" s="51"/>
      <c r="AA3" s="88"/>
      <c r="AB3" s="88"/>
      <c r="AC3" s="83"/>
      <c r="AD3" s="67">
        <v>251</v>
      </c>
      <c r="AE3" s="67">
        <v>184</v>
      </c>
      <c r="AF3" s="67">
        <v>3225</v>
      </c>
      <c r="AG3" s="67">
        <v>736</v>
      </c>
      <c r="AH3" s="67"/>
      <c r="AI3" s="67" t="s">
        <v>9603</v>
      </c>
      <c r="AJ3" s="67" t="s">
        <v>11839</v>
      </c>
      <c r="AK3" s="67"/>
      <c r="AL3" s="67"/>
      <c r="AM3" s="69">
        <v>43857.24763888889</v>
      </c>
      <c r="AN3" s="67" t="s">
        <v>239</v>
      </c>
      <c r="AO3" s="72" t="s">
        <v>16036</v>
      </c>
      <c r="AP3" s="67" t="s">
        <v>65</v>
      </c>
      <c r="AQ3" s="3"/>
      <c r="AR3" s="3"/>
    </row>
    <row r="4" spans="1:47" x14ac:dyDescent="0.25">
      <c r="A4" s="66" t="s">
        <v>1981</v>
      </c>
      <c r="B4" s="77"/>
      <c r="C4" s="77"/>
      <c r="D4" s="78"/>
      <c r="E4" s="89"/>
      <c r="F4" s="75" t="s">
        <v>13196</v>
      </c>
      <c r="G4" s="90"/>
      <c r="H4" s="76"/>
      <c r="I4" s="81"/>
      <c r="J4" s="91"/>
      <c r="K4" s="76" t="s">
        <v>18951</v>
      </c>
      <c r="L4" s="92"/>
      <c r="M4" s="85"/>
      <c r="N4" s="85"/>
      <c r="O4" s="86"/>
      <c r="P4" s="87"/>
      <c r="Q4" s="87"/>
      <c r="R4" s="74"/>
      <c r="S4" s="74"/>
      <c r="T4" s="74"/>
      <c r="U4" s="74"/>
      <c r="V4" s="52"/>
      <c r="W4" s="52"/>
      <c r="X4" s="52"/>
      <c r="Y4" s="52"/>
      <c r="Z4" s="51"/>
      <c r="AA4" s="88"/>
      <c r="AB4" s="88"/>
      <c r="AC4" s="83"/>
      <c r="AD4" s="68">
        <v>481</v>
      </c>
      <c r="AE4" s="68">
        <v>180236</v>
      </c>
      <c r="AF4" s="68">
        <v>14847</v>
      </c>
      <c r="AG4" s="68">
        <v>934</v>
      </c>
      <c r="AH4" s="68"/>
      <c r="AI4" s="68" t="s">
        <v>9604</v>
      </c>
      <c r="AJ4" s="68" t="s">
        <v>11839</v>
      </c>
      <c r="AK4" s="71" t="s">
        <v>12522</v>
      </c>
      <c r="AL4" s="68"/>
      <c r="AM4" s="70">
        <v>41033.756516203706</v>
      </c>
      <c r="AN4" s="68" t="s">
        <v>239</v>
      </c>
      <c r="AO4" s="71" t="s">
        <v>16037</v>
      </c>
      <c r="AP4" s="68" t="s">
        <v>64</v>
      </c>
      <c r="AQ4" s="2"/>
      <c r="AR4" s="3"/>
      <c r="AS4" s="3"/>
      <c r="AT4" s="3"/>
      <c r="AU4" s="3"/>
    </row>
    <row r="5" spans="1:47" x14ac:dyDescent="0.25">
      <c r="A5" s="66" t="s">
        <v>253</v>
      </c>
      <c r="B5" s="77"/>
      <c r="C5" s="77"/>
      <c r="D5" s="78"/>
      <c r="E5" s="89"/>
      <c r="F5" s="75" t="s">
        <v>13197</v>
      </c>
      <c r="G5" s="90"/>
      <c r="H5" s="76"/>
      <c r="I5" s="81"/>
      <c r="J5" s="91"/>
      <c r="K5" s="76" t="s">
        <v>18952</v>
      </c>
      <c r="L5" s="92"/>
      <c r="M5" s="85"/>
      <c r="N5" s="85"/>
      <c r="O5" s="86"/>
      <c r="P5" s="87"/>
      <c r="Q5" s="87"/>
      <c r="R5" s="74"/>
      <c r="S5" s="74"/>
      <c r="T5" s="74"/>
      <c r="U5" s="74"/>
      <c r="V5" s="52"/>
      <c r="W5" s="52"/>
      <c r="X5" s="52"/>
      <c r="Y5" s="52"/>
      <c r="Z5" s="51"/>
      <c r="AA5" s="88"/>
      <c r="AB5" s="88"/>
      <c r="AC5" s="83"/>
      <c r="AD5" s="68">
        <v>19</v>
      </c>
      <c r="AE5" s="68">
        <v>51</v>
      </c>
      <c r="AF5" s="68">
        <v>4108</v>
      </c>
      <c r="AG5" s="68">
        <v>2822</v>
      </c>
      <c r="AH5" s="68"/>
      <c r="AI5" s="68"/>
      <c r="AJ5" s="68"/>
      <c r="AK5" s="68"/>
      <c r="AL5" s="68"/>
      <c r="AM5" s="70">
        <v>41444.464062500003</v>
      </c>
      <c r="AN5" s="68" t="s">
        <v>239</v>
      </c>
      <c r="AO5" s="71" t="s">
        <v>16038</v>
      </c>
      <c r="AP5" s="68" t="s">
        <v>65</v>
      </c>
      <c r="AQ5" s="2"/>
      <c r="AR5" s="3"/>
      <c r="AS5" s="3"/>
      <c r="AT5" s="3"/>
      <c r="AU5" s="3"/>
    </row>
    <row r="6" spans="1:47" x14ac:dyDescent="0.25">
      <c r="A6" s="66" t="s">
        <v>1982</v>
      </c>
      <c r="B6" s="77"/>
      <c r="C6" s="77"/>
      <c r="D6" s="78"/>
      <c r="E6" s="89"/>
      <c r="F6" s="75" t="s">
        <v>13198</v>
      </c>
      <c r="G6" s="90"/>
      <c r="H6" s="76"/>
      <c r="I6" s="81"/>
      <c r="J6" s="91"/>
      <c r="K6" s="76" t="s">
        <v>18953</v>
      </c>
      <c r="L6" s="92"/>
      <c r="M6" s="85"/>
      <c r="N6" s="85"/>
      <c r="O6" s="86"/>
      <c r="P6" s="87"/>
      <c r="Q6" s="87"/>
      <c r="R6" s="74"/>
      <c r="S6" s="74"/>
      <c r="T6" s="74"/>
      <c r="U6" s="74"/>
      <c r="V6" s="52"/>
      <c r="W6" s="52"/>
      <c r="X6" s="52"/>
      <c r="Y6" s="52"/>
      <c r="Z6" s="51"/>
      <c r="AA6" s="88"/>
      <c r="AB6" s="88"/>
      <c r="AC6" s="83"/>
      <c r="AD6" s="68">
        <v>77</v>
      </c>
      <c r="AE6" s="68">
        <v>58</v>
      </c>
      <c r="AF6" s="68">
        <v>52</v>
      </c>
      <c r="AG6" s="68">
        <v>31</v>
      </c>
      <c r="AH6" s="68"/>
      <c r="AI6" s="68"/>
      <c r="AJ6" s="68"/>
      <c r="AK6" s="68"/>
      <c r="AL6" s="68"/>
      <c r="AM6" s="70">
        <v>43975.490219907406</v>
      </c>
      <c r="AN6" s="68" t="s">
        <v>239</v>
      </c>
      <c r="AO6" s="71" t="s">
        <v>16039</v>
      </c>
      <c r="AP6" s="68" t="s">
        <v>64</v>
      </c>
      <c r="AQ6" s="2"/>
      <c r="AR6" s="3"/>
      <c r="AS6" s="3"/>
      <c r="AT6" s="3"/>
      <c r="AU6" s="3"/>
    </row>
    <row r="7" spans="1:47" x14ac:dyDescent="0.25">
      <c r="A7" s="66" t="s">
        <v>1983</v>
      </c>
      <c r="B7" s="77"/>
      <c r="C7" s="77"/>
      <c r="D7" s="78"/>
      <c r="E7" s="89"/>
      <c r="F7" s="75" t="s">
        <v>13199</v>
      </c>
      <c r="G7" s="90"/>
      <c r="H7" s="76"/>
      <c r="I7" s="81"/>
      <c r="J7" s="91"/>
      <c r="K7" s="76" t="s">
        <v>18954</v>
      </c>
      <c r="L7" s="92"/>
      <c r="M7" s="85"/>
      <c r="N7" s="85"/>
      <c r="O7" s="86"/>
      <c r="P7" s="87"/>
      <c r="Q7" s="87"/>
      <c r="R7" s="74"/>
      <c r="S7" s="74"/>
      <c r="T7" s="74"/>
      <c r="U7" s="74"/>
      <c r="V7" s="52"/>
      <c r="W7" s="52"/>
      <c r="X7" s="52"/>
      <c r="Y7" s="52"/>
      <c r="Z7" s="51"/>
      <c r="AA7" s="88"/>
      <c r="AB7" s="88"/>
      <c r="AC7" s="83"/>
      <c r="AD7" s="68">
        <v>95</v>
      </c>
      <c r="AE7" s="68">
        <v>16047039</v>
      </c>
      <c r="AF7" s="68">
        <v>6737</v>
      </c>
      <c r="AG7" s="68">
        <v>1</v>
      </c>
      <c r="AH7" s="68"/>
      <c r="AI7" s="68" t="s">
        <v>9605</v>
      </c>
      <c r="AJ7" s="68" t="s">
        <v>11840</v>
      </c>
      <c r="AK7" s="68"/>
      <c r="AL7" s="68"/>
      <c r="AM7" s="70">
        <v>40048.051203703704</v>
      </c>
      <c r="AN7" s="68" t="s">
        <v>239</v>
      </c>
      <c r="AO7" s="71" t="s">
        <v>16040</v>
      </c>
      <c r="AP7" s="68" t="s">
        <v>64</v>
      </c>
      <c r="AQ7" s="2"/>
      <c r="AR7" s="3"/>
      <c r="AS7" s="3"/>
      <c r="AT7" s="3"/>
      <c r="AU7" s="3"/>
    </row>
    <row r="8" spans="1:47" x14ac:dyDescent="0.25">
      <c r="A8" s="66" t="s">
        <v>1984</v>
      </c>
      <c r="B8" s="77"/>
      <c r="C8" s="77"/>
      <c r="D8" s="78"/>
      <c r="E8" s="89"/>
      <c r="F8" s="75" t="s">
        <v>13200</v>
      </c>
      <c r="G8" s="90"/>
      <c r="H8" s="76"/>
      <c r="I8" s="81"/>
      <c r="J8" s="91"/>
      <c r="K8" s="76" t="s">
        <v>18955</v>
      </c>
      <c r="L8" s="92"/>
      <c r="M8" s="85"/>
      <c r="N8" s="85"/>
      <c r="O8" s="86"/>
      <c r="P8" s="87"/>
      <c r="Q8" s="87"/>
      <c r="R8" s="74"/>
      <c r="S8" s="74"/>
      <c r="T8" s="74"/>
      <c r="U8" s="74"/>
      <c r="V8" s="52"/>
      <c r="W8" s="52"/>
      <c r="X8" s="52"/>
      <c r="Y8" s="52"/>
      <c r="Z8" s="51"/>
      <c r="AA8" s="88"/>
      <c r="AB8" s="88"/>
      <c r="AC8" s="83"/>
      <c r="AD8" s="68">
        <v>16</v>
      </c>
      <c r="AE8" s="68">
        <v>1735689</v>
      </c>
      <c r="AF8" s="68">
        <v>16959</v>
      </c>
      <c r="AG8" s="68">
        <v>375</v>
      </c>
      <c r="AH8" s="68"/>
      <c r="AI8" s="68" t="s">
        <v>9606</v>
      </c>
      <c r="AJ8" s="68"/>
      <c r="AK8" s="71" t="s">
        <v>12523</v>
      </c>
      <c r="AL8" s="68"/>
      <c r="AM8" s="70">
        <v>41016.638136574074</v>
      </c>
      <c r="AN8" s="68" t="s">
        <v>239</v>
      </c>
      <c r="AO8" s="71" t="s">
        <v>16041</v>
      </c>
      <c r="AP8" s="68" t="s">
        <v>64</v>
      </c>
      <c r="AQ8" s="2"/>
      <c r="AR8" s="3"/>
      <c r="AS8" s="3"/>
      <c r="AT8" s="3"/>
      <c r="AU8" s="3"/>
    </row>
    <row r="9" spans="1:47" x14ac:dyDescent="0.25">
      <c r="A9" s="66" t="s">
        <v>1985</v>
      </c>
      <c r="B9" s="77"/>
      <c r="C9" s="77"/>
      <c r="D9" s="78"/>
      <c r="E9" s="89"/>
      <c r="F9" s="75" t="s">
        <v>13201</v>
      </c>
      <c r="G9" s="90"/>
      <c r="H9" s="76"/>
      <c r="I9" s="81"/>
      <c r="J9" s="91"/>
      <c r="K9" s="76" t="s">
        <v>18956</v>
      </c>
      <c r="L9" s="92"/>
      <c r="M9" s="85"/>
      <c r="N9" s="85"/>
      <c r="O9" s="86"/>
      <c r="P9" s="87"/>
      <c r="Q9" s="87"/>
      <c r="R9" s="74"/>
      <c r="S9" s="74"/>
      <c r="T9" s="74"/>
      <c r="U9" s="74"/>
      <c r="V9" s="52"/>
      <c r="W9" s="52"/>
      <c r="X9" s="52"/>
      <c r="Y9" s="52"/>
      <c r="Z9" s="51"/>
      <c r="AA9" s="88"/>
      <c r="AB9" s="88"/>
      <c r="AC9" s="83"/>
      <c r="AD9" s="68">
        <v>1200</v>
      </c>
      <c r="AE9" s="68">
        <v>1356</v>
      </c>
      <c r="AF9" s="68">
        <v>7711</v>
      </c>
      <c r="AG9" s="68">
        <v>19038</v>
      </c>
      <c r="AH9" s="68"/>
      <c r="AI9" s="68" t="s">
        <v>9607</v>
      </c>
      <c r="AJ9" s="68" t="s">
        <v>11841</v>
      </c>
      <c r="AK9" s="71" t="s">
        <v>12524</v>
      </c>
      <c r="AL9" s="68"/>
      <c r="AM9" s="70">
        <v>43215.54550925926</v>
      </c>
      <c r="AN9" s="68" t="s">
        <v>239</v>
      </c>
      <c r="AO9" s="71" t="s">
        <v>16042</v>
      </c>
      <c r="AP9" s="68" t="s">
        <v>64</v>
      </c>
      <c r="AQ9" s="2"/>
      <c r="AR9" s="3"/>
      <c r="AS9" s="3"/>
      <c r="AT9" s="3"/>
      <c r="AU9" s="3"/>
    </row>
    <row r="10" spans="1:47" x14ac:dyDescent="0.25">
      <c r="A10" s="66" t="s">
        <v>254</v>
      </c>
      <c r="B10" s="77"/>
      <c r="C10" s="77"/>
      <c r="D10" s="78"/>
      <c r="E10" s="89"/>
      <c r="F10" s="75" t="s">
        <v>13202</v>
      </c>
      <c r="G10" s="90"/>
      <c r="H10" s="76"/>
      <c r="I10" s="81"/>
      <c r="J10" s="91"/>
      <c r="K10" s="76" t="s">
        <v>18957</v>
      </c>
      <c r="L10" s="92"/>
      <c r="M10" s="85"/>
      <c r="N10" s="85"/>
      <c r="O10" s="86"/>
      <c r="P10" s="87"/>
      <c r="Q10" s="87"/>
      <c r="R10" s="74"/>
      <c r="S10" s="74"/>
      <c r="T10" s="74"/>
      <c r="U10" s="74"/>
      <c r="V10" s="52"/>
      <c r="W10" s="52"/>
      <c r="X10" s="52"/>
      <c r="Y10" s="52"/>
      <c r="Z10" s="51"/>
      <c r="AA10" s="88"/>
      <c r="AB10" s="88"/>
      <c r="AC10" s="83"/>
      <c r="AD10" s="68">
        <v>300</v>
      </c>
      <c r="AE10" s="68">
        <v>730</v>
      </c>
      <c r="AF10" s="68">
        <v>8847</v>
      </c>
      <c r="AG10" s="68">
        <v>42354</v>
      </c>
      <c r="AH10" s="68"/>
      <c r="AI10" s="68" t="s">
        <v>9608</v>
      </c>
      <c r="AJ10" s="68"/>
      <c r="AK10" s="71" t="s">
        <v>12525</v>
      </c>
      <c r="AL10" s="68"/>
      <c r="AM10" s="70">
        <v>43623.397604166668</v>
      </c>
      <c r="AN10" s="68" t="s">
        <v>239</v>
      </c>
      <c r="AO10" s="71" t="s">
        <v>16043</v>
      </c>
      <c r="AP10" s="68" t="s">
        <v>65</v>
      </c>
      <c r="AQ10" s="2"/>
      <c r="AR10" s="3"/>
      <c r="AS10" s="3"/>
      <c r="AT10" s="3"/>
      <c r="AU10" s="3"/>
    </row>
    <row r="11" spans="1:47" x14ac:dyDescent="0.25">
      <c r="A11" s="66" t="s">
        <v>255</v>
      </c>
      <c r="B11" s="77"/>
      <c r="C11" s="77"/>
      <c r="D11" s="78"/>
      <c r="E11" s="89"/>
      <c r="F11" s="75" t="s">
        <v>13203</v>
      </c>
      <c r="G11" s="90"/>
      <c r="H11" s="76"/>
      <c r="I11" s="81"/>
      <c r="J11" s="91"/>
      <c r="K11" s="76" t="s">
        <v>18958</v>
      </c>
      <c r="L11" s="92"/>
      <c r="M11" s="85"/>
      <c r="N11" s="85"/>
      <c r="O11" s="86"/>
      <c r="P11" s="87"/>
      <c r="Q11" s="87"/>
      <c r="R11" s="74"/>
      <c r="S11" s="74"/>
      <c r="T11" s="74"/>
      <c r="U11" s="74"/>
      <c r="V11" s="52"/>
      <c r="W11" s="52"/>
      <c r="X11" s="52"/>
      <c r="Y11" s="52"/>
      <c r="Z11" s="51"/>
      <c r="AA11" s="88"/>
      <c r="AB11" s="88"/>
      <c r="AC11" s="83"/>
      <c r="AD11" s="68">
        <v>422</v>
      </c>
      <c r="AE11" s="68">
        <v>391</v>
      </c>
      <c r="AF11" s="68">
        <v>135</v>
      </c>
      <c r="AG11" s="68">
        <v>2877</v>
      </c>
      <c r="AH11" s="68"/>
      <c r="AI11" s="68" t="s">
        <v>9609</v>
      </c>
      <c r="AJ11" s="68" t="s">
        <v>11839</v>
      </c>
      <c r="AK11" s="68"/>
      <c r="AL11" s="68"/>
      <c r="AM11" s="70">
        <v>43951.917372685188</v>
      </c>
      <c r="AN11" s="68" t="s">
        <v>239</v>
      </c>
      <c r="AO11" s="71" t="s">
        <v>16044</v>
      </c>
      <c r="AP11" s="68" t="s">
        <v>65</v>
      </c>
      <c r="AQ11" s="2"/>
      <c r="AR11" s="3"/>
      <c r="AS11" s="3"/>
      <c r="AT11" s="3"/>
      <c r="AU11" s="3"/>
    </row>
    <row r="12" spans="1:47" x14ac:dyDescent="0.25">
      <c r="A12" s="66" t="s">
        <v>256</v>
      </c>
      <c r="B12" s="77"/>
      <c r="C12" s="77"/>
      <c r="D12" s="78"/>
      <c r="E12" s="89"/>
      <c r="F12" s="75" t="s">
        <v>13204</v>
      </c>
      <c r="G12" s="90"/>
      <c r="H12" s="76"/>
      <c r="I12" s="81"/>
      <c r="J12" s="91"/>
      <c r="K12" s="76" t="s">
        <v>18959</v>
      </c>
      <c r="L12" s="92"/>
      <c r="M12" s="85"/>
      <c r="N12" s="85"/>
      <c r="O12" s="86"/>
      <c r="P12" s="87"/>
      <c r="Q12" s="87"/>
      <c r="R12" s="74"/>
      <c r="S12" s="74"/>
      <c r="T12" s="74"/>
      <c r="U12" s="74"/>
      <c r="V12" s="52"/>
      <c r="W12" s="52"/>
      <c r="X12" s="52"/>
      <c r="Y12" s="52"/>
      <c r="Z12" s="51"/>
      <c r="AA12" s="88"/>
      <c r="AB12" s="88"/>
      <c r="AC12" s="83"/>
      <c r="AD12" s="68">
        <v>22946</v>
      </c>
      <c r="AE12" s="68">
        <v>24544</v>
      </c>
      <c r="AF12" s="68">
        <v>3395</v>
      </c>
      <c r="AG12" s="68">
        <v>26424</v>
      </c>
      <c r="AH12" s="68"/>
      <c r="AI12" s="68" t="s">
        <v>9610</v>
      </c>
      <c r="AJ12" s="68" t="s">
        <v>11842</v>
      </c>
      <c r="AK12" s="71" t="s">
        <v>12526</v>
      </c>
      <c r="AL12" s="68"/>
      <c r="AM12" s="70">
        <v>41474.284074074072</v>
      </c>
      <c r="AN12" s="68" t="s">
        <v>239</v>
      </c>
      <c r="AO12" s="71" t="s">
        <v>16045</v>
      </c>
      <c r="AP12" s="68" t="s">
        <v>65</v>
      </c>
      <c r="AQ12" s="2"/>
      <c r="AR12" s="3"/>
      <c r="AS12" s="3"/>
      <c r="AT12" s="3"/>
      <c r="AU12" s="3"/>
    </row>
    <row r="13" spans="1:47" x14ac:dyDescent="0.25">
      <c r="A13" s="66" t="s">
        <v>1986</v>
      </c>
      <c r="B13" s="77"/>
      <c r="C13" s="77"/>
      <c r="D13" s="78"/>
      <c r="E13" s="89"/>
      <c r="F13" s="75" t="s">
        <v>13205</v>
      </c>
      <c r="G13" s="90"/>
      <c r="H13" s="76"/>
      <c r="I13" s="81"/>
      <c r="J13" s="91"/>
      <c r="K13" s="76" t="s">
        <v>18960</v>
      </c>
      <c r="L13" s="92"/>
      <c r="M13" s="85"/>
      <c r="N13" s="85"/>
      <c r="O13" s="86"/>
      <c r="P13" s="87"/>
      <c r="Q13" s="87"/>
      <c r="R13" s="74"/>
      <c r="S13" s="74"/>
      <c r="T13" s="74"/>
      <c r="U13" s="74"/>
      <c r="V13" s="52"/>
      <c r="W13" s="52"/>
      <c r="X13" s="52"/>
      <c r="Y13" s="52"/>
      <c r="Z13" s="51"/>
      <c r="AA13" s="88"/>
      <c r="AB13" s="88"/>
      <c r="AC13" s="83"/>
      <c r="AD13" s="68">
        <v>24634</v>
      </c>
      <c r="AE13" s="68">
        <v>26238</v>
      </c>
      <c r="AF13" s="68">
        <v>1874</v>
      </c>
      <c r="AG13" s="68">
        <v>118481</v>
      </c>
      <c r="AH13" s="68"/>
      <c r="AI13" s="68" t="s">
        <v>9611</v>
      </c>
      <c r="AJ13" s="68" t="s">
        <v>11843</v>
      </c>
      <c r="AK13" s="71" t="s">
        <v>12527</v>
      </c>
      <c r="AL13" s="68"/>
      <c r="AM13" s="70">
        <v>42240.827476851853</v>
      </c>
      <c r="AN13" s="68" t="s">
        <v>239</v>
      </c>
      <c r="AO13" s="71" t="s">
        <v>16046</v>
      </c>
      <c r="AP13" s="68" t="s">
        <v>64</v>
      </c>
      <c r="AQ13" s="2"/>
      <c r="AR13" s="3"/>
      <c r="AS13" s="3"/>
      <c r="AT13" s="3"/>
      <c r="AU13" s="3"/>
    </row>
    <row r="14" spans="1:47" x14ac:dyDescent="0.25">
      <c r="A14" s="66" t="s">
        <v>257</v>
      </c>
      <c r="B14" s="77"/>
      <c r="C14" s="77"/>
      <c r="D14" s="78"/>
      <c r="E14" s="89"/>
      <c r="F14" s="75" t="s">
        <v>13206</v>
      </c>
      <c r="G14" s="90"/>
      <c r="H14" s="76"/>
      <c r="I14" s="81"/>
      <c r="J14" s="91"/>
      <c r="K14" s="76" t="s">
        <v>18961</v>
      </c>
      <c r="L14" s="92"/>
      <c r="M14" s="85"/>
      <c r="N14" s="85"/>
      <c r="O14" s="86"/>
      <c r="P14" s="87"/>
      <c r="Q14" s="87"/>
      <c r="R14" s="74"/>
      <c r="S14" s="74"/>
      <c r="T14" s="74"/>
      <c r="U14" s="74"/>
      <c r="V14" s="52"/>
      <c r="W14" s="52"/>
      <c r="X14" s="52"/>
      <c r="Y14" s="52"/>
      <c r="Z14" s="51"/>
      <c r="AA14" s="88"/>
      <c r="AB14" s="88"/>
      <c r="AC14" s="83"/>
      <c r="AD14" s="68">
        <v>36</v>
      </c>
      <c r="AE14" s="68">
        <v>6</v>
      </c>
      <c r="AF14" s="68">
        <v>253</v>
      </c>
      <c r="AG14" s="68">
        <v>718</v>
      </c>
      <c r="AH14" s="68"/>
      <c r="AI14" s="68" t="s">
        <v>9612</v>
      </c>
      <c r="AJ14" s="68"/>
      <c r="AK14" s="68"/>
      <c r="AL14" s="68"/>
      <c r="AM14" s="70">
        <v>43943.702280092592</v>
      </c>
      <c r="AN14" s="68" t="s">
        <v>239</v>
      </c>
      <c r="AO14" s="71" t="s">
        <v>16047</v>
      </c>
      <c r="AP14" s="68" t="s">
        <v>65</v>
      </c>
      <c r="AQ14" s="2"/>
      <c r="AR14" s="3"/>
      <c r="AS14" s="3"/>
      <c r="AT14" s="3"/>
      <c r="AU14" s="3"/>
    </row>
    <row r="15" spans="1:47" x14ac:dyDescent="0.25">
      <c r="A15" s="66" t="s">
        <v>1987</v>
      </c>
      <c r="B15" s="77"/>
      <c r="C15" s="77"/>
      <c r="D15" s="78"/>
      <c r="E15" s="89"/>
      <c r="F15" s="75" t="s">
        <v>13207</v>
      </c>
      <c r="G15" s="90"/>
      <c r="H15" s="76"/>
      <c r="I15" s="81"/>
      <c r="J15" s="91"/>
      <c r="K15" s="76" t="s">
        <v>18962</v>
      </c>
      <c r="L15" s="92"/>
      <c r="M15" s="85"/>
      <c r="N15" s="85"/>
      <c r="O15" s="86"/>
      <c r="P15" s="87"/>
      <c r="Q15" s="87"/>
      <c r="R15" s="74"/>
      <c r="S15" s="74"/>
      <c r="T15" s="74"/>
      <c r="U15" s="74"/>
      <c r="V15" s="52"/>
      <c r="W15" s="52"/>
      <c r="X15" s="52"/>
      <c r="Y15" s="52"/>
      <c r="Z15" s="51"/>
      <c r="AA15" s="88"/>
      <c r="AB15" s="88"/>
      <c r="AC15" s="83"/>
      <c r="AD15" s="68">
        <v>129</v>
      </c>
      <c r="AE15" s="68">
        <v>349</v>
      </c>
      <c r="AF15" s="68">
        <v>327</v>
      </c>
      <c r="AG15" s="68">
        <v>2227</v>
      </c>
      <c r="AH15" s="68"/>
      <c r="AI15" s="68" t="s">
        <v>9613</v>
      </c>
      <c r="AJ15" s="68" t="s">
        <v>11844</v>
      </c>
      <c r="AK15" s="71" t="s">
        <v>12528</v>
      </c>
      <c r="AL15" s="68"/>
      <c r="AM15" s="70">
        <v>43854.460057870368</v>
      </c>
      <c r="AN15" s="68" t="s">
        <v>239</v>
      </c>
      <c r="AO15" s="71" t="s">
        <v>16048</v>
      </c>
      <c r="AP15" s="68" t="s">
        <v>64</v>
      </c>
      <c r="AQ15" s="2"/>
      <c r="AR15" s="3"/>
      <c r="AS15" s="3"/>
      <c r="AT15" s="3"/>
      <c r="AU15" s="3"/>
    </row>
    <row r="16" spans="1:47" x14ac:dyDescent="0.25">
      <c r="A16" s="66" t="s">
        <v>1988</v>
      </c>
      <c r="B16" s="77"/>
      <c r="C16" s="77"/>
      <c r="D16" s="78"/>
      <c r="E16" s="89"/>
      <c r="F16" s="75" t="s">
        <v>13208</v>
      </c>
      <c r="G16" s="90"/>
      <c r="H16" s="76"/>
      <c r="I16" s="81"/>
      <c r="J16" s="91"/>
      <c r="K16" s="76" t="s">
        <v>18963</v>
      </c>
      <c r="L16" s="92"/>
      <c r="M16" s="85"/>
      <c r="N16" s="85"/>
      <c r="O16" s="86"/>
      <c r="P16" s="87"/>
      <c r="Q16" s="87"/>
      <c r="R16" s="74"/>
      <c r="S16" s="74"/>
      <c r="T16" s="74"/>
      <c r="U16" s="74"/>
      <c r="V16" s="52"/>
      <c r="W16" s="52"/>
      <c r="X16" s="52"/>
      <c r="Y16" s="52"/>
      <c r="Z16" s="51"/>
      <c r="AA16" s="88"/>
      <c r="AB16" s="88"/>
      <c r="AC16" s="83"/>
      <c r="AD16" s="68">
        <v>35</v>
      </c>
      <c r="AE16" s="68">
        <v>32</v>
      </c>
      <c r="AF16" s="68">
        <v>27</v>
      </c>
      <c r="AG16" s="68">
        <v>7813</v>
      </c>
      <c r="AH16" s="68"/>
      <c r="AI16" s="68"/>
      <c r="AJ16" s="68"/>
      <c r="AK16" s="68"/>
      <c r="AL16" s="68"/>
      <c r="AM16" s="70">
        <v>43934.906331018516</v>
      </c>
      <c r="AN16" s="68" t="s">
        <v>239</v>
      </c>
      <c r="AO16" s="71" t="s">
        <v>16049</v>
      </c>
      <c r="AP16" s="68" t="s">
        <v>64</v>
      </c>
      <c r="AQ16" s="2"/>
      <c r="AR16" s="3"/>
      <c r="AS16" s="3"/>
      <c r="AT16" s="3"/>
      <c r="AU16" s="3"/>
    </row>
    <row r="17" spans="1:47" x14ac:dyDescent="0.25">
      <c r="A17" s="66" t="s">
        <v>1989</v>
      </c>
      <c r="B17" s="77"/>
      <c r="C17" s="77"/>
      <c r="D17" s="78"/>
      <c r="E17" s="89"/>
      <c r="F17" s="75" t="s">
        <v>13209</v>
      </c>
      <c r="G17" s="90"/>
      <c r="H17" s="76"/>
      <c r="I17" s="81"/>
      <c r="J17" s="91"/>
      <c r="K17" s="76" t="s">
        <v>18964</v>
      </c>
      <c r="L17" s="92"/>
      <c r="M17" s="85"/>
      <c r="N17" s="85"/>
      <c r="O17" s="86"/>
      <c r="P17" s="87"/>
      <c r="Q17" s="87"/>
      <c r="R17" s="74"/>
      <c r="S17" s="74"/>
      <c r="T17" s="74"/>
      <c r="U17" s="74"/>
      <c r="V17" s="52"/>
      <c r="W17" s="52"/>
      <c r="X17" s="52"/>
      <c r="Y17" s="52"/>
      <c r="Z17" s="51"/>
      <c r="AA17" s="88"/>
      <c r="AB17" s="88"/>
      <c r="AC17" s="83"/>
      <c r="AD17" s="68">
        <v>415</v>
      </c>
      <c r="AE17" s="68">
        <v>586</v>
      </c>
      <c r="AF17" s="68">
        <v>13664</v>
      </c>
      <c r="AG17" s="68">
        <v>22152</v>
      </c>
      <c r="AH17" s="68"/>
      <c r="AI17" s="68" t="s">
        <v>9614</v>
      </c>
      <c r="AJ17" s="68"/>
      <c r="AK17" s="68"/>
      <c r="AL17" s="68"/>
      <c r="AM17" s="70">
        <v>43863.96365740741</v>
      </c>
      <c r="AN17" s="68" t="s">
        <v>239</v>
      </c>
      <c r="AO17" s="71" t="s">
        <v>16050</v>
      </c>
      <c r="AP17" s="68" t="s">
        <v>64</v>
      </c>
      <c r="AQ17" s="2"/>
      <c r="AR17" s="3"/>
      <c r="AS17" s="3"/>
      <c r="AT17" s="3"/>
      <c r="AU17" s="3"/>
    </row>
    <row r="18" spans="1:47" x14ac:dyDescent="0.25">
      <c r="A18" s="66" t="s">
        <v>1990</v>
      </c>
      <c r="B18" s="77"/>
      <c r="C18" s="77"/>
      <c r="D18" s="78"/>
      <c r="E18" s="89"/>
      <c r="F18" s="75" t="s">
        <v>13210</v>
      </c>
      <c r="G18" s="90"/>
      <c r="H18" s="76"/>
      <c r="I18" s="81"/>
      <c r="J18" s="91"/>
      <c r="K18" s="76" t="s">
        <v>18965</v>
      </c>
      <c r="L18" s="92"/>
      <c r="M18" s="85"/>
      <c r="N18" s="85"/>
      <c r="O18" s="86"/>
      <c r="P18" s="87"/>
      <c r="Q18" s="87"/>
      <c r="R18" s="74"/>
      <c r="S18" s="74"/>
      <c r="T18" s="74"/>
      <c r="U18" s="74"/>
      <c r="V18" s="52"/>
      <c r="W18" s="52"/>
      <c r="X18" s="52"/>
      <c r="Y18" s="52"/>
      <c r="Z18" s="51"/>
      <c r="AA18" s="88"/>
      <c r="AB18" s="88"/>
      <c r="AC18" s="83"/>
      <c r="AD18" s="68">
        <v>31</v>
      </c>
      <c r="AE18" s="68">
        <v>42</v>
      </c>
      <c r="AF18" s="68">
        <v>1811</v>
      </c>
      <c r="AG18" s="68">
        <v>831</v>
      </c>
      <c r="AH18" s="68"/>
      <c r="AI18" s="68"/>
      <c r="AJ18" s="68" t="s">
        <v>11845</v>
      </c>
      <c r="AK18" s="68"/>
      <c r="AL18" s="68"/>
      <c r="AM18" s="70">
        <v>41325.596643518518</v>
      </c>
      <c r="AN18" s="68" t="s">
        <v>239</v>
      </c>
      <c r="AO18" s="71" t="s">
        <v>16051</v>
      </c>
      <c r="AP18" s="68" t="s">
        <v>64</v>
      </c>
      <c r="AQ18" s="2"/>
      <c r="AR18" s="3"/>
      <c r="AS18" s="3"/>
      <c r="AT18" s="3"/>
      <c r="AU18" s="3"/>
    </row>
    <row r="19" spans="1:47" x14ac:dyDescent="0.25">
      <c r="A19" s="66" t="s">
        <v>258</v>
      </c>
      <c r="B19" s="77"/>
      <c r="C19" s="77"/>
      <c r="D19" s="78"/>
      <c r="E19" s="89"/>
      <c r="F19" s="75" t="s">
        <v>13211</v>
      </c>
      <c r="G19" s="90"/>
      <c r="H19" s="76"/>
      <c r="I19" s="81"/>
      <c r="J19" s="91"/>
      <c r="K19" s="76" t="s">
        <v>18966</v>
      </c>
      <c r="L19" s="92"/>
      <c r="M19" s="85"/>
      <c r="N19" s="85"/>
      <c r="O19" s="86"/>
      <c r="P19" s="87"/>
      <c r="Q19" s="87"/>
      <c r="R19" s="74"/>
      <c r="S19" s="74"/>
      <c r="T19" s="74"/>
      <c r="U19" s="74"/>
      <c r="V19" s="52"/>
      <c r="W19" s="52"/>
      <c r="X19" s="52"/>
      <c r="Y19" s="52"/>
      <c r="Z19" s="51"/>
      <c r="AA19" s="88"/>
      <c r="AB19" s="88"/>
      <c r="AC19" s="83"/>
      <c r="AD19" s="68">
        <v>67</v>
      </c>
      <c r="AE19" s="68">
        <v>221</v>
      </c>
      <c r="AF19" s="68">
        <v>7739</v>
      </c>
      <c r="AG19" s="68">
        <v>8687</v>
      </c>
      <c r="AH19" s="68"/>
      <c r="AI19" s="68"/>
      <c r="AJ19" s="68"/>
      <c r="AK19" s="68"/>
      <c r="AL19" s="68"/>
      <c r="AM19" s="70">
        <v>42044.474097222221</v>
      </c>
      <c r="AN19" s="68" t="s">
        <v>239</v>
      </c>
      <c r="AO19" s="71" t="s">
        <v>16052</v>
      </c>
      <c r="AP19" s="68" t="s">
        <v>65</v>
      </c>
      <c r="AQ19" s="2"/>
      <c r="AR19" s="3"/>
      <c r="AS19" s="3"/>
      <c r="AT19" s="3"/>
      <c r="AU19" s="3"/>
    </row>
    <row r="20" spans="1:47" x14ac:dyDescent="0.25">
      <c r="A20" s="66" t="s">
        <v>1991</v>
      </c>
      <c r="B20" s="77"/>
      <c r="C20" s="77"/>
      <c r="D20" s="78"/>
      <c r="E20" s="89"/>
      <c r="F20" s="75" t="s">
        <v>13212</v>
      </c>
      <c r="G20" s="90"/>
      <c r="H20" s="76"/>
      <c r="I20" s="81"/>
      <c r="J20" s="91"/>
      <c r="K20" s="76" t="s">
        <v>18967</v>
      </c>
      <c r="L20" s="92"/>
      <c r="M20" s="85"/>
      <c r="N20" s="85"/>
      <c r="O20" s="86"/>
      <c r="P20" s="87"/>
      <c r="Q20" s="87"/>
      <c r="R20" s="74"/>
      <c r="S20" s="74"/>
      <c r="T20" s="74"/>
      <c r="U20" s="74"/>
      <c r="V20" s="52"/>
      <c r="W20" s="52"/>
      <c r="X20" s="52"/>
      <c r="Y20" s="52"/>
      <c r="Z20" s="51"/>
      <c r="AA20" s="88"/>
      <c r="AB20" s="88"/>
      <c r="AC20" s="83"/>
      <c r="AD20" s="68">
        <v>1112</v>
      </c>
      <c r="AE20" s="68">
        <v>1939</v>
      </c>
      <c r="AF20" s="68">
        <v>3982</v>
      </c>
      <c r="AG20" s="68">
        <v>10235</v>
      </c>
      <c r="AH20" s="68"/>
      <c r="AI20" s="68" t="s">
        <v>9615</v>
      </c>
      <c r="AJ20" s="68" t="s">
        <v>11839</v>
      </c>
      <c r="AK20" s="68"/>
      <c r="AL20" s="68"/>
      <c r="AM20" s="70">
        <v>42797.204513888886</v>
      </c>
      <c r="AN20" s="68" t="s">
        <v>239</v>
      </c>
      <c r="AO20" s="71" t="s">
        <v>16053</v>
      </c>
      <c r="AP20" s="68" t="s">
        <v>64</v>
      </c>
      <c r="AQ20" s="2"/>
      <c r="AR20" s="3"/>
      <c r="AS20" s="3"/>
      <c r="AT20" s="3"/>
      <c r="AU20" s="3"/>
    </row>
    <row r="21" spans="1:47" x14ac:dyDescent="0.25">
      <c r="A21" s="66" t="s">
        <v>259</v>
      </c>
      <c r="B21" s="77"/>
      <c r="C21" s="77"/>
      <c r="D21" s="78"/>
      <c r="E21" s="89"/>
      <c r="F21" s="75" t="s">
        <v>13213</v>
      </c>
      <c r="G21" s="90"/>
      <c r="H21" s="76"/>
      <c r="I21" s="81"/>
      <c r="J21" s="91"/>
      <c r="K21" s="76" t="s">
        <v>18968</v>
      </c>
      <c r="L21" s="92"/>
      <c r="M21" s="85"/>
      <c r="N21" s="85"/>
      <c r="O21" s="86"/>
      <c r="P21" s="87"/>
      <c r="Q21" s="87"/>
      <c r="R21" s="74"/>
      <c r="S21" s="74"/>
      <c r="T21" s="74"/>
      <c r="U21" s="74"/>
      <c r="V21" s="52"/>
      <c r="W21" s="52"/>
      <c r="X21" s="52"/>
      <c r="Y21" s="52"/>
      <c r="Z21" s="51"/>
      <c r="AA21" s="88"/>
      <c r="AB21" s="88"/>
      <c r="AC21" s="83"/>
      <c r="AD21" s="68">
        <v>2565</v>
      </c>
      <c r="AE21" s="68">
        <v>3065</v>
      </c>
      <c r="AF21" s="68">
        <v>16899</v>
      </c>
      <c r="AG21" s="68">
        <v>139870</v>
      </c>
      <c r="AH21" s="68"/>
      <c r="AI21" s="68" t="s">
        <v>9616</v>
      </c>
      <c r="AJ21" s="68" t="s">
        <v>224</v>
      </c>
      <c r="AK21" s="68"/>
      <c r="AL21" s="68"/>
      <c r="AM21" s="70">
        <v>40681.793368055558</v>
      </c>
      <c r="AN21" s="68" t="s">
        <v>239</v>
      </c>
      <c r="AO21" s="71" t="s">
        <v>16054</v>
      </c>
      <c r="AP21" s="68" t="s">
        <v>65</v>
      </c>
      <c r="AQ21" s="2"/>
      <c r="AR21" s="3"/>
      <c r="AS21" s="3"/>
      <c r="AT21" s="3"/>
      <c r="AU21" s="3"/>
    </row>
    <row r="22" spans="1:47" x14ac:dyDescent="0.25">
      <c r="A22" s="66" t="s">
        <v>1992</v>
      </c>
      <c r="B22" s="77"/>
      <c r="C22" s="77"/>
      <c r="D22" s="78"/>
      <c r="E22" s="89"/>
      <c r="F22" s="75" t="s">
        <v>13214</v>
      </c>
      <c r="G22" s="90"/>
      <c r="H22" s="76"/>
      <c r="I22" s="81"/>
      <c r="J22" s="91"/>
      <c r="K22" s="76" t="s">
        <v>18969</v>
      </c>
      <c r="L22" s="92"/>
      <c r="M22" s="85"/>
      <c r="N22" s="85"/>
      <c r="O22" s="86"/>
      <c r="P22" s="87"/>
      <c r="Q22" s="87"/>
      <c r="R22" s="74"/>
      <c r="S22" s="74"/>
      <c r="T22" s="74"/>
      <c r="U22" s="74"/>
      <c r="V22" s="52"/>
      <c r="W22" s="52"/>
      <c r="X22" s="52"/>
      <c r="Y22" s="52"/>
      <c r="Z22" s="51"/>
      <c r="AA22" s="88"/>
      <c r="AB22" s="88"/>
      <c r="AC22" s="83"/>
      <c r="AD22" s="68">
        <v>302</v>
      </c>
      <c r="AE22" s="68">
        <v>323</v>
      </c>
      <c r="AF22" s="68">
        <v>8414</v>
      </c>
      <c r="AG22" s="68">
        <v>16912</v>
      </c>
      <c r="AH22" s="68"/>
      <c r="AI22" s="68" t="s">
        <v>9617</v>
      </c>
      <c r="AJ22" s="68"/>
      <c r="AK22" s="68"/>
      <c r="AL22" s="68"/>
      <c r="AM22" s="70">
        <v>43883.894687499997</v>
      </c>
      <c r="AN22" s="68" t="s">
        <v>239</v>
      </c>
      <c r="AO22" s="71" t="s">
        <v>16055</v>
      </c>
      <c r="AP22" s="68" t="s">
        <v>64</v>
      </c>
      <c r="AQ22" s="2"/>
      <c r="AR22" s="3"/>
      <c r="AS22" s="3"/>
      <c r="AT22" s="3"/>
      <c r="AU22" s="3"/>
    </row>
    <row r="23" spans="1:47" x14ac:dyDescent="0.25">
      <c r="A23" s="66" t="s">
        <v>260</v>
      </c>
      <c r="B23" s="77"/>
      <c r="C23" s="77"/>
      <c r="D23" s="78"/>
      <c r="E23" s="89"/>
      <c r="F23" s="75" t="s">
        <v>13215</v>
      </c>
      <c r="G23" s="90"/>
      <c r="H23" s="76"/>
      <c r="I23" s="81"/>
      <c r="J23" s="91"/>
      <c r="K23" s="76" t="s">
        <v>18970</v>
      </c>
      <c r="L23" s="92"/>
      <c r="M23" s="85"/>
      <c r="N23" s="85"/>
      <c r="O23" s="86"/>
      <c r="P23" s="87"/>
      <c r="Q23" s="87"/>
      <c r="R23" s="74"/>
      <c r="S23" s="74"/>
      <c r="T23" s="74"/>
      <c r="U23" s="74"/>
      <c r="V23" s="52"/>
      <c r="W23" s="52"/>
      <c r="X23" s="52"/>
      <c r="Y23" s="52"/>
      <c r="Z23" s="51"/>
      <c r="AA23" s="88"/>
      <c r="AB23" s="88"/>
      <c r="AC23" s="83"/>
      <c r="AD23" s="68">
        <v>3934</v>
      </c>
      <c r="AE23" s="68">
        <v>16954</v>
      </c>
      <c r="AF23" s="68">
        <v>29659</v>
      </c>
      <c r="AG23" s="68">
        <v>139554</v>
      </c>
      <c r="AH23" s="68"/>
      <c r="AI23" s="68" t="s">
        <v>9618</v>
      </c>
      <c r="AJ23" s="68" t="s">
        <v>11846</v>
      </c>
      <c r="AK23" s="68"/>
      <c r="AL23" s="68"/>
      <c r="AM23" s="70">
        <v>43529.758298611108</v>
      </c>
      <c r="AN23" s="68" t="s">
        <v>239</v>
      </c>
      <c r="AO23" s="71" t="s">
        <v>16056</v>
      </c>
      <c r="AP23" s="68" t="s">
        <v>65</v>
      </c>
      <c r="AQ23" s="2"/>
      <c r="AR23" s="3"/>
      <c r="AS23" s="3"/>
      <c r="AT23" s="3"/>
      <c r="AU23" s="3"/>
    </row>
    <row r="24" spans="1:47" x14ac:dyDescent="0.25">
      <c r="A24" s="66" t="s">
        <v>261</v>
      </c>
      <c r="B24" s="77"/>
      <c r="C24" s="77"/>
      <c r="D24" s="78"/>
      <c r="E24" s="89"/>
      <c r="F24" s="75" t="s">
        <v>13216</v>
      </c>
      <c r="G24" s="90"/>
      <c r="H24" s="76"/>
      <c r="I24" s="81"/>
      <c r="J24" s="91"/>
      <c r="K24" s="76" t="s">
        <v>18971</v>
      </c>
      <c r="L24" s="92"/>
      <c r="M24" s="85"/>
      <c r="N24" s="85"/>
      <c r="O24" s="86"/>
      <c r="P24" s="87"/>
      <c r="Q24" s="87"/>
      <c r="R24" s="74"/>
      <c r="S24" s="74"/>
      <c r="T24" s="74"/>
      <c r="U24" s="74"/>
      <c r="V24" s="52"/>
      <c r="W24" s="52"/>
      <c r="X24" s="52"/>
      <c r="Y24" s="52"/>
      <c r="Z24" s="51"/>
      <c r="AA24" s="88"/>
      <c r="AB24" s="88"/>
      <c r="AC24" s="83"/>
      <c r="AD24" s="68">
        <v>1211</v>
      </c>
      <c r="AE24" s="68">
        <v>1252</v>
      </c>
      <c r="AF24" s="68">
        <v>3254</v>
      </c>
      <c r="AG24" s="68">
        <v>8914</v>
      </c>
      <c r="AH24" s="68"/>
      <c r="AI24" s="68" t="s">
        <v>9619</v>
      </c>
      <c r="AJ24" s="68" t="s">
        <v>11847</v>
      </c>
      <c r="AK24" s="68"/>
      <c r="AL24" s="68"/>
      <c r="AM24" s="70">
        <v>42949.678969907407</v>
      </c>
      <c r="AN24" s="68" t="s">
        <v>239</v>
      </c>
      <c r="AO24" s="71" t="s">
        <v>16057</v>
      </c>
      <c r="AP24" s="68" t="s">
        <v>65</v>
      </c>
      <c r="AQ24" s="2"/>
      <c r="AR24" s="3"/>
      <c r="AS24" s="3"/>
      <c r="AT24" s="3"/>
      <c r="AU24" s="3"/>
    </row>
    <row r="25" spans="1:47" x14ac:dyDescent="0.25">
      <c r="A25" s="66" t="s">
        <v>1993</v>
      </c>
      <c r="B25" s="77"/>
      <c r="C25" s="77"/>
      <c r="D25" s="78"/>
      <c r="E25" s="89"/>
      <c r="F25" s="75" t="s">
        <v>13217</v>
      </c>
      <c r="G25" s="90"/>
      <c r="H25" s="76"/>
      <c r="I25" s="81"/>
      <c r="J25" s="91"/>
      <c r="K25" s="76" t="s">
        <v>18972</v>
      </c>
      <c r="L25" s="92"/>
      <c r="M25" s="85"/>
      <c r="N25" s="85"/>
      <c r="O25" s="86"/>
      <c r="P25" s="87"/>
      <c r="Q25" s="87"/>
      <c r="R25" s="74"/>
      <c r="S25" s="74"/>
      <c r="T25" s="74"/>
      <c r="U25" s="74"/>
      <c r="V25" s="52"/>
      <c r="W25" s="52"/>
      <c r="X25" s="52"/>
      <c r="Y25" s="52"/>
      <c r="Z25" s="51"/>
      <c r="AA25" s="88"/>
      <c r="AB25" s="88"/>
      <c r="AC25" s="83"/>
      <c r="AD25" s="68">
        <v>3168</v>
      </c>
      <c r="AE25" s="68">
        <v>3073</v>
      </c>
      <c r="AF25" s="68">
        <v>5377</v>
      </c>
      <c r="AG25" s="68">
        <v>6796</v>
      </c>
      <c r="AH25" s="68"/>
      <c r="AI25" s="68" t="s">
        <v>9620</v>
      </c>
      <c r="AJ25" s="68" t="s">
        <v>11848</v>
      </c>
      <c r="AK25" s="68"/>
      <c r="AL25" s="68"/>
      <c r="AM25" s="70">
        <v>43910.532893518517</v>
      </c>
      <c r="AN25" s="68" t="s">
        <v>239</v>
      </c>
      <c r="AO25" s="71" t="s">
        <v>16058</v>
      </c>
      <c r="AP25" s="68" t="s">
        <v>64</v>
      </c>
      <c r="AQ25" s="2"/>
      <c r="AR25" s="3"/>
      <c r="AS25" s="3"/>
      <c r="AT25" s="3"/>
      <c r="AU25" s="3"/>
    </row>
    <row r="26" spans="1:47" x14ac:dyDescent="0.25">
      <c r="A26" s="66" t="s">
        <v>262</v>
      </c>
      <c r="B26" s="77"/>
      <c r="C26" s="77"/>
      <c r="D26" s="78"/>
      <c r="E26" s="89"/>
      <c r="F26" s="75" t="s">
        <v>13218</v>
      </c>
      <c r="G26" s="90"/>
      <c r="H26" s="76"/>
      <c r="I26" s="81"/>
      <c r="J26" s="91"/>
      <c r="K26" s="76" t="s">
        <v>18973</v>
      </c>
      <c r="L26" s="92"/>
      <c r="M26" s="85"/>
      <c r="N26" s="85"/>
      <c r="O26" s="86"/>
      <c r="P26" s="87"/>
      <c r="Q26" s="87"/>
      <c r="R26" s="74"/>
      <c r="S26" s="74"/>
      <c r="T26" s="74"/>
      <c r="U26" s="74"/>
      <c r="V26" s="52"/>
      <c r="W26" s="52"/>
      <c r="X26" s="52"/>
      <c r="Y26" s="52"/>
      <c r="Z26" s="51"/>
      <c r="AA26" s="88"/>
      <c r="AB26" s="88"/>
      <c r="AC26" s="83"/>
      <c r="AD26" s="68">
        <v>56</v>
      </c>
      <c r="AE26" s="68">
        <v>41</v>
      </c>
      <c r="AF26" s="68">
        <v>178</v>
      </c>
      <c r="AG26" s="68">
        <v>1646</v>
      </c>
      <c r="AH26" s="68"/>
      <c r="AI26" s="68" t="s">
        <v>9621</v>
      </c>
      <c r="AJ26" s="68" t="s">
        <v>11844</v>
      </c>
      <c r="AK26" s="68"/>
      <c r="AL26" s="68"/>
      <c r="AM26" s="70">
        <v>42915.577175925922</v>
      </c>
      <c r="AN26" s="68" t="s">
        <v>239</v>
      </c>
      <c r="AO26" s="71" t="s">
        <v>16059</v>
      </c>
      <c r="AP26" s="68" t="s">
        <v>65</v>
      </c>
      <c r="AQ26" s="2"/>
      <c r="AR26" s="3"/>
      <c r="AS26" s="3"/>
      <c r="AT26" s="3"/>
      <c r="AU26" s="3"/>
    </row>
    <row r="27" spans="1:47" x14ac:dyDescent="0.25">
      <c r="A27" s="66" t="s">
        <v>263</v>
      </c>
      <c r="B27" s="77"/>
      <c r="C27" s="77"/>
      <c r="D27" s="78"/>
      <c r="E27" s="89"/>
      <c r="F27" s="75" t="s">
        <v>13219</v>
      </c>
      <c r="G27" s="90"/>
      <c r="H27" s="76"/>
      <c r="I27" s="81"/>
      <c r="J27" s="91"/>
      <c r="K27" s="76" t="s">
        <v>18974</v>
      </c>
      <c r="L27" s="92"/>
      <c r="M27" s="85"/>
      <c r="N27" s="85"/>
      <c r="O27" s="86"/>
      <c r="P27" s="87"/>
      <c r="Q27" s="87"/>
      <c r="R27" s="74"/>
      <c r="S27" s="74"/>
      <c r="T27" s="74"/>
      <c r="U27" s="74"/>
      <c r="V27" s="52"/>
      <c r="W27" s="52"/>
      <c r="X27" s="52"/>
      <c r="Y27" s="52"/>
      <c r="Z27" s="51"/>
      <c r="AA27" s="88"/>
      <c r="AB27" s="88"/>
      <c r="AC27" s="83"/>
      <c r="AD27" s="68">
        <v>95</v>
      </c>
      <c r="AE27" s="68">
        <v>24</v>
      </c>
      <c r="AF27" s="68">
        <v>322</v>
      </c>
      <c r="AG27" s="68">
        <v>1402</v>
      </c>
      <c r="AH27" s="68"/>
      <c r="AI27" s="68" t="s">
        <v>9622</v>
      </c>
      <c r="AJ27" s="68"/>
      <c r="AK27" s="68"/>
      <c r="AL27" s="68"/>
      <c r="AM27" s="70">
        <v>43947.457650462966</v>
      </c>
      <c r="AN27" s="68" t="s">
        <v>239</v>
      </c>
      <c r="AO27" s="71" t="s">
        <v>16060</v>
      </c>
      <c r="AP27" s="68" t="s">
        <v>65</v>
      </c>
      <c r="AQ27" s="2"/>
      <c r="AR27" s="3"/>
      <c r="AS27" s="3"/>
      <c r="AT27" s="3"/>
      <c r="AU27" s="3"/>
    </row>
    <row r="28" spans="1:47" x14ac:dyDescent="0.25">
      <c r="A28" s="66" t="s">
        <v>1994</v>
      </c>
      <c r="B28" s="77"/>
      <c r="C28" s="77"/>
      <c r="D28" s="78"/>
      <c r="E28" s="89"/>
      <c r="F28" s="75" t="s">
        <v>13220</v>
      </c>
      <c r="G28" s="90"/>
      <c r="H28" s="76"/>
      <c r="I28" s="81"/>
      <c r="J28" s="91"/>
      <c r="K28" s="76" t="s">
        <v>18975</v>
      </c>
      <c r="L28" s="92"/>
      <c r="M28" s="85"/>
      <c r="N28" s="85"/>
      <c r="O28" s="86"/>
      <c r="P28" s="87"/>
      <c r="Q28" s="87"/>
      <c r="R28" s="74"/>
      <c r="S28" s="74"/>
      <c r="T28" s="74"/>
      <c r="U28" s="74"/>
      <c r="V28" s="52"/>
      <c r="W28" s="52"/>
      <c r="X28" s="52"/>
      <c r="Y28" s="52"/>
      <c r="Z28" s="51"/>
      <c r="AA28" s="88"/>
      <c r="AB28" s="88"/>
      <c r="AC28" s="83"/>
      <c r="AD28" s="68">
        <v>551</v>
      </c>
      <c r="AE28" s="68">
        <v>1631</v>
      </c>
      <c r="AF28" s="68">
        <v>574</v>
      </c>
      <c r="AG28" s="68">
        <v>648</v>
      </c>
      <c r="AH28" s="68"/>
      <c r="AI28" s="68" t="s">
        <v>9623</v>
      </c>
      <c r="AJ28" s="68" t="s">
        <v>224</v>
      </c>
      <c r="AK28" s="68"/>
      <c r="AL28" s="68"/>
      <c r="AM28" s="70">
        <v>43969.151331018518</v>
      </c>
      <c r="AN28" s="68" t="s">
        <v>239</v>
      </c>
      <c r="AO28" s="71" t="s">
        <v>16061</v>
      </c>
      <c r="AP28" s="68" t="s">
        <v>64</v>
      </c>
      <c r="AQ28" s="2"/>
      <c r="AR28" s="3"/>
      <c r="AS28" s="3"/>
      <c r="AT28" s="3"/>
      <c r="AU28" s="3"/>
    </row>
    <row r="29" spans="1:47" x14ac:dyDescent="0.25">
      <c r="A29" s="66" t="s">
        <v>264</v>
      </c>
      <c r="B29" s="77"/>
      <c r="C29" s="77"/>
      <c r="D29" s="78"/>
      <c r="E29" s="89"/>
      <c r="F29" s="75" t="s">
        <v>13221</v>
      </c>
      <c r="G29" s="90"/>
      <c r="H29" s="76"/>
      <c r="I29" s="81"/>
      <c r="J29" s="91"/>
      <c r="K29" s="76" t="s">
        <v>18976</v>
      </c>
      <c r="L29" s="92"/>
      <c r="M29" s="85"/>
      <c r="N29" s="85"/>
      <c r="O29" s="86"/>
      <c r="P29" s="87"/>
      <c r="Q29" s="87"/>
      <c r="R29" s="74"/>
      <c r="S29" s="74"/>
      <c r="T29" s="74"/>
      <c r="U29" s="74"/>
      <c r="V29" s="52"/>
      <c r="W29" s="52"/>
      <c r="X29" s="52"/>
      <c r="Y29" s="52"/>
      <c r="Z29" s="51"/>
      <c r="AA29" s="88"/>
      <c r="AB29" s="88"/>
      <c r="AC29" s="83"/>
      <c r="AD29" s="68">
        <v>522</v>
      </c>
      <c r="AE29" s="68">
        <v>5388</v>
      </c>
      <c r="AF29" s="68">
        <v>118007</v>
      </c>
      <c r="AG29" s="68">
        <v>40052</v>
      </c>
      <c r="AH29" s="68"/>
      <c r="AI29" s="68" t="s">
        <v>9624</v>
      </c>
      <c r="AJ29" s="68" t="s">
        <v>11849</v>
      </c>
      <c r="AK29" s="68"/>
      <c r="AL29" s="68"/>
      <c r="AM29" s="70">
        <v>42662.520543981482</v>
      </c>
      <c r="AN29" s="68" t="s">
        <v>239</v>
      </c>
      <c r="AO29" s="71" t="s">
        <v>16062</v>
      </c>
      <c r="AP29" s="68" t="s">
        <v>65</v>
      </c>
      <c r="AQ29" s="2"/>
      <c r="AR29" s="3"/>
      <c r="AS29" s="3"/>
      <c r="AT29" s="3"/>
      <c r="AU29" s="3"/>
    </row>
    <row r="30" spans="1:47" x14ac:dyDescent="0.25">
      <c r="A30" s="66" t="s">
        <v>1995</v>
      </c>
      <c r="B30" s="77"/>
      <c r="C30" s="77"/>
      <c r="D30" s="78"/>
      <c r="E30" s="89"/>
      <c r="F30" s="75" t="s">
        <v>13222</v>
      </c>
      <c r="G30" s="90"/>
      <c r="H30" s="76"/>
      <c r="I30" s="81"/>
      <c r="J30" s="91"/>
      <c r="K30" s="76" t="s">
        <v>18977</v>
      </c>
      <c r="L30" s="92"/>
      <c r="M30" s="85"/>
      <c r="N30" s="85"/>
      <c r="O30" s="86"/>
      <c r="P30" s="87"/>
      <c r="Q30" s="87"/>
      <c r="R30" s="74"/>
      <c r="S30" s="74"/>
      <c r="T30" s="74"/>
      <c r="U30" s="74"/>
      <c r="V30" s="52"/>
      <c r="W30" s="52"/>
      <c r="X30" s="52"/>
      <c r="Y30" s="52"/>
      <c r="Z30" s="51"/>
      <c r="AA30" s="88"/>
      <c r="AB30" s="88"/>
      <c r="AC30" s="83"/>
      <c r="AD30" s="68">
        <v>425</v>
      </c>
      <c r="AE30" s="68">
        <v>508</v>
      </c>
      <c r="AF30" s="68">
        <v>5778</v>
      </c>
      <c r="AG30" s="68">
        <v>2929</v>
      </c>
      <c r="AH30" s="68"/>
      <c r="AI30" s="68" t="s">
        <v>9625</v>
      </c>
      <c r="AJ30" s="68" t="s">
        <v>11850</v>
      </c>
      <c r="AK30" s="68"/>
      <c r="AL30" s="68"/>
      <c r="AM30" s="70">
        <v>40621.916018518517</v>
      </c>
      <c r="AN30" s="68" t="s">
        <v>239</v>
      </c>
      <c r="AO30" s="71" t="s">
        <v>16063</v>
      </c>
      <c r="AP30" s="68" t="s">
        <v>64</v>
      </c>
      <c r="AQ30" s="2"/>
      <c r="AR30" s="3"/>
      <c r="AS30" s="3"/>
      <c r="AT30" s="3"/>
      <c r="AU30" s="3"/>
    </row>
    <row r="31" spans="1:47" x14ac:dyDescent="0.25">
      <c r="A31" s="66" t="s">
        <v>1996</v>
      </c>
      <c r="B31" s="77"/>
      <c r="C31" s="77"/>
      <c r="D31" s="78"/>
      <c r="E31" s="89"/>
      <c r="F31" s="75" t="s">
        <v>13223</v>
      </c>
      <c r="G31" s="90"/>
      <c r="H31" s="76"/>
      <c r="I31" s="81"/>
      <c r="J31" s="91"/>
      <c r="K31" s="76" t="s">
        <v>18978</v>
      </c>
      <c r="L31" s="92"/>
      <c r="M31" s="85"/>
      <c r="N31" s="85"/>
      <c r="O31" s="86"/>
      <c r="P31" s="87"/>
      <c r="Q31" s="87"/>
      <c r="R31" s="74"/>
      <c r="S31" s="74"/>
      <c r="T31" s="74"/>
      <c r="U31" s="74"/>
      <c r="V31" s="52"/>
      <c r="W31" s="52"/>
      <c r="X31" s="52"/>
      <c r="Y31" s="52"/>
      <c r="Z31" s="51"/>
      <c r="AA31" s="88"/>
      <c r="AB31" s="88"/>
      <c r="AC31" s="83"/>
      <c r="AD31" s="68">
        <v>946</v>
      </c>
      <c r="AE31" s="68">
        <v>43934</v>
      </c>
      <c r="AF31" s="68">
        <v>15789</v>
      </c>
      <c r="AG31" s="68">
        <v>24025</v>
      </c>
      <c r="AH31" s="68"/>
      <c r="AI31" s="68" t="s">
        <v>9626</v>
      </c>
      <c r="AJ31" s="68"/>
      <c r="AK31" s="68"/>
      <c r="AL31" s="68"/>
      <c r="AM31" s="70">
        <v>42682.560752314814</v>
      </c>
      <c r="AN31" s="68" t="s">
        <v>239</v>
      </c>
      <c r="AO31" s="71" t="s">
        <v>16064</v>
      </c>
      <c r="AP31" s="68" t="s">
        <v>64</v>
      </c>
      <c r="AQ31" s="2"/>
      <c r="AR31" s="3"/>
      <c r="AS31" s="3"/>
      <c r="AT31" s="3"/>
      <c r="AU31" s="3"/>
    </row>
    <row r="32" spans="1:47" x14ac:dyDescent="0.25">
      <c r="A32" s="66" t="s">
        <v>265</v>
      </c>
      <c r="B32" s="77"/>
      <c r="C32" s="77"/>
      <c r="D32" s="78"/>
      <c r="E32" s="89"/>
      <c r="F32" s="75" t="s">
        <v>13224</v>
      </c>
      <c r="G32" s="90"/>
      <c r="H32" s="76"/>
      <c r="I32" s="81"/>
      <c r="J32" s="91"/>
      <c r="K32" s="76" t="s">
        <v>18979</v>
      </c>
      <c r="L32" s="92"/>
      <c r="M32" s="85"/>
      <c r="N32" s="85"/>
      <c r="O32" s="86"/>
      <c r="P32" s="87"/>
      <c r="Q32" s="87"/>
      <c r="R32" s="74"/>
      <c r="S32" s="74"/>
      <c r="T32" s="74"/>
      <c r="U32" s="74"/>
      <c r="V32" s="52"/>
      <c r="W32" s="52"/>
      <c r="X32" s="52"/>
      <c r="Y32" s="52"/>
      <c r="Z32" s="51"/>
      <c r="AA32" s="88"/>
      <c r="AB32" s="88"/>
      <c r="AC32" s="83"/>
      <c r="AD32" s="68">
        <v>59</v>
      </c>
      <c r="AE32" s="68">
        <v>30</v>
      </c>
      <c r="AF32" s="68">
        <v>134</v>
      </c>
      <c r="AG32" s="68">
        <v>540</v>
      </c>
      <c r="AH32" s="68"/>
      <c r="AI32" s="68" t="s">
        <v>9627</v>
      </c>
      <c r="AJ32" s="68"/>
      <c r="AK32" s="68"/>
      <c r="AL32" s="68"/>
      <c r="AM32" s="70">
        <v>43894.833078703705</v>
      </c>
      <c r="AN32" s="68" t="s">
        <v>239</v>
      </c>
      <c r="AO32" s="71" t="s">
        <v>16065</v>
      </c>
      <c r="AP32" s="68" t="s">
        <v>65</v>
      </c>
      <c r="AQ32" s="2"/>
      <c r="AR32" s="3"/>
      <c r="AS32" s="3"/>
      <c r="AT32" s="3"/>
      <c r="AU32" s="3"/>
    </row>
    <row r="33" spans="1:47" x14ac:dyDescent="0.25">
      <c r="A33" s="66" t="s">
        <v>266</v>
      </c>
      <c r="B33" s="77"/>
      <c r="C33" s="77"/>
      <c r="D33" s="78"/>
      <c r="E33" s="89"/>
      <c r="F33" s="75" t="s">
        <v>13225</v>
      </c>
      <c r="G33" s="90"/>
      <c r="H33" s="76"/>
      <c r="I33" s="81"/>
      <c r="J33" s="91"/>
      <c r="K33" s="76" t="s">
        <v>18980</v>
      </c>
      <c r="L33" s="92"/>
      <c r="M33" s="85"/>
      <c r="N33" s="85"/>
      <c r="O33" s="86"/>
      <c r="P33" s="87"/>
      <c r="Q33" s="87"/>
      <c r="R33" s="74"/>
      <c r="S33" s="74"/>
      <c r="T33" s="74"/>
      <c r="U33" s="74"/>
      <c r="V33" s="52"/>
      <c r="W33" s="52"/>
      <c r="X33" s="52"/>
      <c r="Y33" s="52"/>
      <c r="Z33" s="51"/>
      <c r="AA33" s="88"/>
      <c r="AB33" s="88"/>
      <c r="AC33" s="83"/>
      <c r="AD33" s="68">
        <v>728</v>
      </c>
      <c r="AE33" s="68">
        <v>579</v>
      </c>
      <c r="AF33" s="68">
        <v>3109</v>
      </c>
      <c r="AG33" s="68">
        <v>1777</v>
      </c>
      <c r="AH33" s="68"/>
      <c r="AI33" s="68" t="s">
        <v>9628</v>
      </c>
      <c r="AJ33" s="68"/>
      <c r="AK33" s="68"/>
      <c r="AL33" s="68"/>
      <c r="AM33" s="70">
        <v>42216.583877314813</v>
      </c>
      <c r="AN33" s="68" t="s">
        <v>239</v>
      </c>
      <c r="AO33" s="71" t="s">
        <v>16066</v>
      </c>
      <c r="AP33" s="68" t="s">
        <v>65</v>
      </c>
      <c r="AQ33" s="2"/>
      <c r="AR33" s="3"/>
      <c r="AS33" s="3"/>
      <c r="AT33" s="3"/>
      <c r="AU33" s="3"/>
    </row>
    <row r="34" spans="1:47" x14ac:dyDescent="0.25">
      <c r="A34" s="66" t="s">
        <v>1997</v>
      </c>
      <c r="B34" s="77"/>
      <c r="C34" s="77"/>
      <c r="D34" s="78"/>
      <c r="E34" s="89"/>
      <c r="F34" s="75" t="s">
        <v>13226</v>
      </c>
      <c r="G34" s="90"/>
      <c r="H34" s="76"/>
      <c r="I34" s="81"/>
      <c r="J34" s="91"/>
      <c r="K34" s="76" t="s">
        <v>18981</v>
      </c>
      <c r="L34" s="92"/>
      <c r="M34" s="85"/>
      <c r="N34" s="85"/>
      <c r="O34" s="86"/>
      <c r="P34" s="87"/>
      <c r="Q34" s="87"/>
      <c r="R34" s="74"/>
      <c r="S34" s="74"/>
      <c r="T34" s="74"/>
      <c r="U34" s="74"/>
      <c r="V34" s="52"/>
      <c r="W34" s="52"/>
      <c r="X34" s="52"/>
      <c r="Y34" s="52"/>
      <c r="Z34" s="51"/>
      <c r="AA34" s="88"/>
      <c r="AB34" s="88"/>
      <c r="AC34" s="83"/>
      <c r="AD34" s="68">
        <v>2074</v>
      </c>
      <c r="AE34" s="68">
        <v>5176</v>
      </c>
      <c r="AF34" s="68">
        <v>293</v>
      </c>
      <c r="AG34" s="68">
        <v>961</v>
      </c>
      <c r="AH34" s="68"/>
      <c r="AI34" s="68" t="s">
        <v>9629</v>
      </c>
      <c r="AJ34" s="68" t="s">
        <v>226</v>
      </c>
      <c r="AK34" s="68"/>
      <c r="AL34" s="68"/>
      <c r="AM34" s="70">
        <v>43959.953958333332</v>
      </c>
      <c r="AN34" s="68" t="s">
        <v>239</v>
      </c>
      <c r="AO34" s="71" t="s">
        <v>16067</v>
      </c>
      <c r="AP34" s="68" t="s">
        <v>64</v>
      </c>
      <c r="AQ34" s="2"/>
      <c r="AR34" s="3"/>
      <c r="AS34" s="3"/>
      <c r="AT34" s="3"/>
      <c r="AU34" s="3"/>
    </row>
    <row r="35" spans="1:47" x14ac:dyDescent="0.25">
      <c r="A35" s="66" t="s">
        <v>267</v>
      </c>
      <c r="B35" s="77"/>
      <c r="C35" s="77"/>
      <c r="D35" s="78"/>
      <c r="E35" s="89"/>
      <c r="F35" s="75" t="s">
        <v>13227</v>
      </c>
      <c r="G35" s="90"/>
      <c r="H35" s="76"/>
      <c r="I35" s="81"/>
      <c r="J35" s="91"/>
      <c r="K35" s="76" t="s">
        <v>18982</v>
      </c>
      <c r="L35" s="92"/>
      <c r="M35" s="85"/>
      <c r="N35" s="85"/>
      <c r="O35" s="86"/>
      <c r="P35" s="87"/>
      <c r="Q35" s="87"/>
      <c r="R35" s="74"/>
      <c r="S35" s="74"/>
      <c r="T35" s="74"/>
      <c r="U35" s="74"/>
      <c r="V35" s="52"/>
      <c r="W35" s="52"/>
      <c r="X35" s="52"/>
      <c r="Y35" s="52"/>
      <c r="Z35" s="51"/>
      <c r="AA35" s="88"/>
      <c r="AB35" s="88"/>
      <c r="AC35" s="83"/>
      <c r="AD35" s="68">
        <v>21</v>
      </c>
      <c r="AE35" s="68">
        <v>5789</v>
      </c>
      <c r="AF35" s="68">
        <v>10316</v>
      </c>
      <c r="AG35" s="68">
        <v>15903</v>
      </c>
      <c r="AH35" s="68"/>
      <c r="AI35" s="68" t="s">
        <v>9630</v>
      </c>
      <c r="AJ35" s="68" t="s">
        <v>11839</v>
      </c>
      <c r="AK35" s="68"/>
      <c r="AL35" s="68"/>
      <c r="AM35" s="70">
        <v>42807.198240740741</v>
      </c>
      <c r="AN35" s="68" t="s">
        <v>239</v>
      </c>
      <c r="AO35" s="71" t="s">
        <v>16068</v>
      </c>
      <c r="AP35" s="68" t="s">
        <v>65</v>
      </c>
      <c r="AQ35" s="2"/>
      <c r="AR35" s="3"/>
      <c r="AS35" s="3"/>
      <c r="AT35" s="3"/>
      <c r="AU35" s="3"/>
    </row>
    <row r="36" spans="1:47" x14ac:dyDescent="0.25">
      <c r="A36" s="66" t="s">
        <v>1998</v>
      </c>
      <c r="B36" s="77"/>
      <c r="C36" s="77"/>
      <c r="D36" s="78"/>
      <c r="E36" s="89"/>
      <c r="F36" s="75" t="s">
        <v>13228</v>
      </c>
      <c r="G36" s="90"/>
      <c r="H36" s="76"/>
      <c r="I36" s="81"/>
      <c r="J36" s="91"/>
      <c r="K36" s="76" t="s">
        <v>18983</v>
      </c>
      <c r="L36" s="92"/>
      <c r="M36" s="85"/>
      <c r="N36" s="85"/>
      <c r="O36" s="86"/>
      <c r="P36" s="87"/>
      <c r="Q36" s="87"/>
      <c r="R36" s="74"/>
      <c r="S36" s="74"/>
      <c r="T36" s="74"/>
      <c r="U36" s="74"/>
      <c r="V36" s="52"/>
      <c r="W36" s="52"/>
      <c r="X36" s="52"/>
      <c r="Y36" s="52"/>
      <c r="Z36" s="51"/>
      <c r="AA36" s="88"/>
      <c r="AB36" s="88"/>
      <c r="AC36" s="83"/>
      <c r="AD36" s="68">
        <v>560</v>
      </c>
      <c r="AE36" s="68">
        <v>155</v>
      </c>
      <c r="AF36" s="68">
        <v>588</v>
      </c>
      <c r="AG36" s="68">
        <v>4188</v>
      </c>
      <c r="AH36" s="68"/>
      <c r="AI36" s="68"/>
      <c r="AJ36" s="68"/>
      <c r="AK36" s="68"/>
      <c r="AL36" s="68"/>
      <c r="AM36" s="70">
        <v>41110.53266203704</v>
      </c>
      <c r="AN36" s="68" t="s">
        <v>239</v>
      </c>
      <c r="AO36" s="71" t="s">
        <v>16069</v>
      </c>
      <c r="AP36" s="68" t="s">
        <v>64</v>
      </c>
      <c r="AQ36" s="2"/>
      <c r="AR36" s="3"/>
      <c r="AS36" s="3"/>
      <c r="AT36" s="3"/>
      <c r="AU36" s="3"/>
    </row>
    <row r="37" spans="1:47" x14ac:dyDescent="0.25">
      <c r="A37" s="66" t="s">
        <v>268</v>
      </c>
      <c r="B37" s="77"/>
      <c r="C37" s="77"/>
      <c r="D37" s="78"/>
      <c r="E37" s="89"/>
      <c r="F37" s="75" t="s">
        <v>13229</v>
      </c>
      <c r="G37" s="90"/>
      <c r="H37" s="76"/>
      <c r="I37" s="81"/>
      <c r="J37" s="91"/>
      <c r="K37" s="76" t="s">
        <v>18984</v>
      </c>
      <c r="L37" s="92"/>
      <c r="M37" s="85"/>
      <c r="N37" s="85"/>
      <c r="O37" s="86"/>
      <c r="P37" s="87"/>
      <c r="Q37" s="87"/>
      <c r="R37" s="74"/>
      <c r="S37" s="74"/>
      <c r="T37" s="74"/>
      <c r="U37" s="74"/>
      <c r="V37" s="52"/>
      <c r="W37" s="52"/>
      <c r="X37" s="52"/>
      <c r="Y37" s="52"/>
      <c r="Z37" s="51"/>
      <c r="AA37" s="88"/>
      <c r="AB37" s="88"/>
      <c r="AC37" s="83"/>
      <c r="AD37" s="68">
        <v>119</v>
      </c>
      <c r="AE37" s="68">
        <v>110</v>
      </c>
      <c r="AF37" s="68">
        <v>597</v>
      </c>
      <c r="AG37" s="68">
        <v>3318</v>
      </c>
      <c r="AH37" s="68"/>
      <c r="AI37" s="68" t="s">
        <v>9631</v>
      </c>
      <c r="AJ37" s="68"/>
      <c r="AK37" s="71" t="s">
        <v>12529</v>
      </c>
      <c r="AL37" s="68"/>
      <c r="AM37" s="70">
        <v>43848.56045138889</v>
      </c>
      <c r="AN37" s="68" t="s">
        <v>239</v>
      </c>
      <c r="AO37" s="71" t="s">
        <v>16070</v>
      </c>
      <c r="AP37" s="68" t="s">
        <v>65</v>
      </c>
      <c r="AQ37" s="2"/>
      <c r="AR37" s="3"/>
      <c r="AS37" s="3"/>
      <c r="AT37" s="3"/>
      <c r="AU37" s="3"/>
    </row>
    <row r="38" spans="1:47" x14ac:dyDescent="0.25">
      <c r="A38" s="66" t="s">
        <v>1999</v>
      </c>
      <c r="B38" s="77"/>
      <c r="C38" s="77"/>
      <c r="D38" s="78"/>
      <c r="E38" s="89"/>
      <c r="F38" s="75" t="s">
        <v>13230</v>
      </c>
      <c r="G38" s="90"/>
      <c r="H38" s="76"/>
      <c r="I38" s="81"/>
      <c r="J38" s="91"/>
      <c r="K38" s="76" t="s">
        <v>18985</v>
      </c>
      <c r="L38" s="92"/>
      <c r="M38" s="85"/>
      <c r="N38" s="85"/>
      <c r="O38" s="86"/>
      <c r="P38" s="87"/>
      <c r="Q38" s="87"/>
      <c r="R38" s="74"/>
      <c r="S38" s="74"/>
      <c r="T38" s="74"/>
      <c r="U38" s="74"/>
      <c r="V38" s="52"/>
      <c r="W38" s="52"/>
      <c r="X38" s="52"/>
      <c r="Y38" s="52"/>
      <c r="Z38" s="51"/>
      <c r="AA38" s="88"/>
      <c r="AB38" s="88"/>
      <c r="AC38" s="83"/>
      <c r="AD38" s="68">
        <v>74</v>
      </c>
      <c r="AE38" s="68">
        <v>20</v>
      </c>
      <c r="AF38" s="68">
        <v>354</v>
      </c>
      <c r="AG38" s="68">
        <v>536</v>
      </c>
      <c r="AH38" s="68"/>
      <c r="AI38" s="68" t="s">
        <v>9632</v>
      </c>
      <c r="AJ38" s="68"/>
      <c r="AK38" s="68"/>
      <c r="AL38" s="68"/>
      <c r="AM38" s="70">
        <v>43685.572916666664</v>
      </c>
      <c r="AN38" s="68" t="s">
        <v>239</v>
      </c>
      <c r="AO38" s="71" t="s">
        <v>16071</v>
      </c>
      <c r="AP38" s="68" t="s">
        <v>64</v>
      </c>
      <c r="AQ38" s="2"/>
      <c r="AR38" s="3"/>
      <c r="AS38" s="3"/>
      <c r="AT38" s="3"/>
      <c r="AU38" s="3"/>
    </row>
    <row r="39" spans="1:47" x14ac:dyDescent="0.25">
      <c r="A39" s="66" t="s">
        <v>269</v>
      </c>
      <c r="B39" s="77"/>
      <c r="C39" s="77"/>
      <c r="D39" s="78"/>
      <c r="E39" s="89"/>
      <c r="F39" s="75" t="s">
        <v>13231</v>
      </c>
      <c r="G39" s="90"/>
      <c r="H39" s="76"/>
      <c r="I39" s="81"/>
      <c r="J39" s="91"/>
      <c r="K39" s="76" t="s">
        <v>18986</v>
      </c>
      <c r="L39" s="92"/>
      <c r="M39" s="85"/>
      <c r="N39" s="85"/>
      <c r="O39" s="86"/>
      <c r="P39" s="87"/>
      <c r="Q39" s="87"/>
      <c r="R39" s="74"/>
      <c r="S39" s="74"/>
      <c r="T39" s="74"/>
      <c r="U39" s="74"/>
      <c r="V39" s="52"/>
      <c r="W39" s="52"/>
      <c r="X39" s="52"/>
      <c r="Y39" s="52"/>
      <c r="Z39" s="51"/>
      <c r="AA39" s="88"/>
      <c r="AB39" s="88"/>
      <c r="AC39" s="83"/>
      <c r="AD39" s="68">
        <v>352</v>
      </c>
      <c r="AE39" s="68">
        <v>159</v>
      </c>
      <c r="AF39" s="68">
        <v>189</v>
      </c>
      <c r="AG39" s="68">
        <v>15848</v>
      </c>
      <c r="AH39" s="68"/>
      <c r="AI39" s="68" t="s">
        <v>9633</v>
      </c>
      <c r="AJ39" s="68" t="s">
        <v>224</v>
      </c>
      <c r="AK39" s="68"/>
      <c r="AL39" s="68"/>
      <c r="AM39" s="70">
        <v>43594.447546296295</v>
      </c>
      <c r="AN39" s="68" t="s">
        <v>239</v>
      </c>
      <c r="AO39" s="71" t="s">
        <v>16072</v>
      </c>
      <c r="AP39" s="68" t="s">
        <v>65</v>
      </c>
      <c r="AQ39" s="2"/>
      <c r="AR39" s="3"/>
      <c r="AS39" s="3"/>
      <c r="AT39" s="3"/>
      <c r="AU39" s="3"/>
    </row>
    <row r="40" spans="1:47" x14ac:dyDescent="0.25">
      <c r="A40" s="66" t="s">
        <v>270</v>
      </c>
      <c r="B40" s="77"/>
      <c r="C40" s="77"/>
      <c r="D40" s="78"/>
      <c r="E40" s="89"/>
      <c r="F40" s="75" t="s">
        <v>13232</v>
      </c>
      <c r="G40" s="90"/>
      <c r="H40" s="76"/>
      <c r="I40" s="81"/>
      <c r="J40" s="91"/>
      <c r="K40" s="76" t="s">
        <v>18987</v>
      </c>
      <c r="L40" s="92"/>
      <c r="M40" s="85"/>
      <c r="N40" s="85"/>
      <c r="O40" s="86"/>
      <c r="P40" s="87"/>
      <c r="Q40" s="87"/>
      <c r="R40" s="74"/>
      <c r="S40" s="74"/>
      <c r="T40" s="74"/>
      <c r="U40" s="74"/>
      <c r="V40" s="52"/>
      <c r="W40" s="52"/>
      <c r="X40" s="52"/>
      <c r="Y40" s="52"/>
      <c r="Z40" s="51"/>
      <c r="AA40" s="88"/>
      <c r="AB40" s="88"/>
      <c r="AC40" s="83"/>
      <c r="AD40" s="68">
        <v>499</v>
      </c>
      <c r="AE40" s="68">
        <v>753</v>
      </c>
      <c r="AF40" s="68">
        <v>347</v>
      </c>
      <c r="AG40" s="68">
        <v>4292</v>
      </c>
      <c r="AH40" s="68"/>
      <c r="AI40" s="68" t="s">
        <v>9634</v>
      </c>
      <c r="AJ40" s="68"/>
      <c r="AK40" s="68"/>
      <c r="AL40" s="68"/>
      <c r="AM40" s="70">
        <v>43778.859270833331</v>
      </c>
      <c r="AN40" s="68" t="s">
        <v>239</v>
      </c>
      <c r="AO40" s="71" t="s">
        <v>16073</v>
      </c>
      <c r="AP40" s="68" t="s">
        <v>65</v>
      </c>
      <c r="AQ40" s="2"/>
      <c r="AR40" s="3"/>
      <c r="AS40" s="3"/>
      <c r="AT40" s="3"/>
      <c r="AU40" s="3"/>
    </row>
    <row r="41" spans="1:47" x14ac:dyDescent="0.25">
      <c r="A41" s="66" t="s">
        <v>271</v>
      </c>
      <c r="B41" s="77"/>
      <c r="C41" s="77"/>
      <c r="D41" s="78"/>
      <c r="E41" s="89"/>
      <c r="F41" s="75" t="s">
        <v>13233</v>
      </c>
      <c r="G41" s="90"/>
      <c r="H41" s="76"/>
      <c r="I41" s="81"/>
      <c r="J41" s="91"/>
      <c r="K41" s="76" t="s">
        <v>18988</v>
      </c>
      <c r="L41" s="92"/>
      <c r="M41" s="85"/>
      <c r="N41" s="85"/>
      <c r="O41" s="86"/>
      <c r="P41" s="87"/>
      <c r="Q41" s="87"/>
      <c r="R41" s="74"/>
      <c r="S41" s="74"/>
      <c r="T41" s="74"/>
      <c r="U41" s="74"/>
      <c r="V41" s="52"/>
      <c r="W41" s="52"/>
      <c r="X41" s="52"/>
      <c r="Y41" s="52"/>
      <c r="Z41" s="51"/>
      <c r="AA41" s="88"/>
      <c r="AB41" s="88"/>
      <c r="AC41" s="83"/>
      <c r="AD41" s="68">
        <v>221</v>
      </c>
      <c r="AE41" s="68">
        <v>242</v>
      </c>
      <c r="AF41" s="68">
        <v>9505</v>
      </c>
      <c r="AG41" s="68">
        <v>24562</v>
      </c>
      <c r="AH41" s="68"/>
      <c r="AI41" s="68"/>
      <c r="AJ41" s="68"/>
      <c r="AK41" s="68"/>
      <c r="AL41" s="68"/>
      <c r="AM41" s="70">
        <v>43839.350162037037</v>
      </c>
      <c r="AN41" s="68" t="s">
        <v>239</v>
      </c>
      <c r="AO41" s="71" t="s">
        <v>16074</v>
      </c>
      <c r="AP41" s="68" t="s">
        <v>65</v>
      </c>
      <c r="AQ41" s="2"/>
      <c r="AR41" s="3"/>
      <c r="AS41" s="3"/>
      <c r="AT41" s="3"/>
      <c r="AU41" s="3"/>
    </row>
    <row r="42" spans="1:47" x14ac:dyDescent="0.25">
      <c r="A42" s="66" t="s">
        <v>2000</v>
      </c>
      <c r="B42" s="77"/>
      <c r="C42" s="77"/>
      <c r="D42" s="78"/>
      <c r="E42" s="89"/>
      <c r="F42" s="75" t="s">
        <v>13234</v>
      </c>
      <c r="G42" s="90"/>
      <c r="H42" s="76"/>
      <c r="I42" s="81"/>
      <c r="J42" s="91"/>
      <c r="K42" s="76" t="s">
        <v>18989</v>
      </c>
      <c r="L42" s="92"/>
      <c r="M42" s="85"/>
      <c r="N42" s="85"/>
      <c r="O42" s="86"/>
      <c r="P42" s="87"/>
      <c r="Q42" s="87"/>
      <c r="R42" s="74"/>
      <c r="S42" s="74"/>
      <c r="T42" s="74"/>
      <c r="U42" s="74"/>
      <c r="V42" s="52"/>
      <c r="W42" s="52"/>
      <c r="X42" s="52"/>
      <c r="Y42" s="52"/>
      <c r="Z42" s="51"/>
      <c r="AA42" s="88"/>
      <c r="AB42" s="88"/>
      <c r="AC42" s="83"/>
      <c r="AD42" s="68">
        <v>310</v>
      </c>
      <c r="AE42" s="68">
        <v>1786</v>
      </c>
      <c r="AF42" s="68">
        <v>3860</v>
      </c>
      <c r="AG42" s="68">
        <v>9034</v>
      </c>
      <c r="AH42" s="68"/>
      <c r="AI42" s="68" t="s">
        <v>9635</v>
      </c>
      <c r="AJ42" s="68"/>
      <c r="AK42" s="68"/>
      <c r="AL42" s="68"/>
      <c r="AM42" s="70">
        <v>43927.872881944444</v>
      </c>
      <c r="AN42" s="68" t="s">
        <v>239</v>
      </c>
      <c r="AO42" s="71" t="s">
        <v>16075</v>
      </c>
      <c r="AP42" s="68" t="s">
        <v>64</v>
      </c>
    </row>
    <row r="43" spans="1:47" x14ac:dyDescent="0.25">
      <c r="A43" s="66" t="s">
        <v>272</v>
      </c>
      <c r="B43" s="77"/>
      <c r="C43" s="77"/>
      <c r="D43" s="78"/>
      <c r="E43" s="89"/>
      <c r="F43" s="75" t="s">
        <v>13235</v>
      </c>
      <c r="G43" s="90"/>
      <c r="H43" s="76"/>
      <c r="I43" s="81"/>
      <c r="J43" s="91"/>
      <c r="K43" s="76" t="s">
        <v>18990</v>
      </c>
      <c r="L43" s="92"/>
      <c r="M43" s="85"/>
      <c r="N43" s="85"/>
      <c r="O43" s="86"/>
      <c r="P43" s="87"/>
      <c r="Q43" s="87"/>
      <c r="R43" s="74"/>
      <c r="S43" s="74"/>
      <c r="T43" s="74"/>
      <c r="U43" s="74"/>
      <c r="V43" s="52"/>
      <c r="W43" s="52"/>
      <c r="X43" s="52"/>
      <c r="Y43" s="52"/>
      <c r="Z43" s="51"/>
      <c r="AA43" s="88"/>
      <c r="AB43" s="88"/>
      <c r="AC43" s="83"/>
      <c r="AD43" s="68">
        <v>568</v>
      </c>
      <c r="AE43" s="68">
        <v>10</v>
      </c>
      <c r="AF43" s="68">
        <v>78</v>
      </c>
      <c r="AG43" s="68">
        <v>1868</v>
      </c>
      <c r="AH43" s="68"/>
      <c r="AI43" s="68"/>
      <c r="AJ43" s="68"/>
      <c r="AK43" s="68"/>
      <c r="AL43" s="68"/>
      <c r="AM43" s="70">
        <v>43700.879062499997</v>
      </c>
      <c r="AN43" s="68" t="s">
        <v>239</v>
      </c>
      <c r="AO43" s="71" t="s">
        <v>16076</v>
      </c>
      <c r="AP43" s="68" t="s">
        <v>65</v>
      </c>
    </row>
    <row r="44" spans="1:47" x14ac:dyDescent="0.25">
      <c r="A44" s="66" t="s">
        <v>2001</v>
      </c>
      <c r="B44" s="77"/>
      <c r="C44" s="77"/>
      <c r="D44" s="78"/>
      <c r="E44" s="89"/>
      <c r="F44" s="75" t="s">
        <v>13236</v>
      </c>
      <c r="G44" s="90"/>
      <c r="H44" s="76"/>
      <c r="I44" s="81"/>
      <c r="J44" s="91"/>
      <c r="K44" s="76" t="s">
        <v>18991</v>
      </c>
      <c r="L44" s="92"/>
      <c r="M44" s="85"/>
      <c r="N44" s="85"/>
      <c r="O44" s="86"/>
      <c r="P44" s="87"/>
      <c r="Q44" s="87"/>
      <c r="R44" s="74"/>
      <c r="S44" s="74"/>
      <c r="T44" s="74"/>
      <c r="U44" s="74"/>
      <c r="V44" s="52"/>
      <c r="W44" s="52"/>
      <c r="X44" s="52"/>
      <c r="Y44" s="52"/>
      <c r="Z44" s="51"/>
      <c r="AA44" s="88"/>
      <c r="AB44" s="88"/>
      <c r="AC44" s="83"/>
      <c r="AD44" s="68">
        <v>716</v>
      </c>
      <c r="AE44" s="68">
        <v>518</v>
      </c>
      <c r="AF44" s="68">
        <v>15699</v>
      </c>
      <c r="AG44" s="68">
        <v>5140</v>
      </c>
      <c r="AH44" s="68"/>
      <c r="AI44" s="68" t="s">
        <v>9636</v>
      </c>
      <c r="AJ44" s="68" t="s">
        <v>11839</v>
      </c>
      <c r="AK44" s="71" t="s">
        <v>12530</v>
      </c>
      <c r="AL44" s="68"/>
      <c r="AM44" s="70">
        <v>40775.493067129632</v>
      </c>
      <c r="AN44" s="68" t="s">
        <v>239</v>
      </c>
      <c r="AO44" s="71" t="s">
        <v>16077</v>
      </c>
      <c r="AP44" s="68" t="s">
        <v>64</v>
      </c>
    </row>
    <row r="45" spans="1:47" x14ac:dyDescent="0.25">
      <c r="A45" s="66" t="s">
        <v>2002</v>
      </c>
      <c r="B45" s="77"/>
      <c r="C45" s="77"/>
      <c r="D45" s="78"/>
      <c r="E45" s="89"/>
      <c r="F45" s="75" t="s">
        <v>13237</v>
      </c>
      <c r="G45" s="90"/>
      <c r="H45" s="76"/>
      <c r="I45" s="81"/>
      <c r="J45" s="91"/>
      <c r="K45" s="76" t="s">
        <v>18992</v>
      </c>
      <c r="L45" s="92"/>
      <c r="M45" s="85"/>
      <c r="N45" s="85"/>
      <c r="O45" s="86"/>
      <c r="P45" s="87"/>
      <c r="Q45" s="87"/>
      <c r="R45" s="74"/>
      <c r="S45" s="74"/>
      <c r="T45" s="74"/>
      <c r="U45" s="74"/>
      <c r="V45" s="52"/>
      <c r="W45" s="52"/>
      <c r="X45" s="52"/>
      <c r="Y45" s="52"/>
      <c r="Z45" s="51"/>
      <c r="AA45" s="88"/>
      <c r="AB45" s="88"/>
      <c r="AC45" s="83"/>
      <c r="AD45" s="68">
        <v>306</v>
      </c>
      <c r="AE45" s="68">
        <v>525254</v>
      </c>
      <c r="AF45" s="68">
        <v>2935</v>
      </c>
      <c r="AG45" s="68">
        <v>7708</v>
      </c>
      <c r="AH45" s="68"/>
      <c r="AI45" s="68" t="s">
        <v>9637</v>
      </c>
      <c r="AJ45" s="68"/>
      <c r="AK45" s="71" t="s">
        <v>12531</v>
      </c>
      <c r="AL45" s="68"/>
      <c r="AM45" s="70">
        <v>43296.823854166665</v>
      </c>
      <c r="AN45" s="68" t="s">
        <v>239</v>
      </c>
      <c r="AO45" s="71" t="s">
        <v>16078</v>
      </c>
      <c r="AP45" s="68" t="s">
        <v>64</v>
      </c>
    </row>
    <row r="46" spans="1:47" x14ac:dyDescent="0.25">
      <c r="A46" s="66" t="s">
        <v>273</v>
      </c>
      <c r="B46" s="77"/>
      <c r="C46" s="77"/>
      <c r="D46" s="78"/>
      <c r="E46" s="89"/>
      <c r="F46" s="75" t="s">
        <v>13238</v>
      </c>
      <c r="G46" s="90"/>
      <c r="H46" s="76"/>
      <c r="I46" s="81"/>
      <c r="J46" s="91"/>
      <c r="K46" s="76" t="s">
        <v>18993</v>
      </c>
      <c r="L46" s="92"/>
      <c r="M46" s="85"/>
      <c r="N46" s="85"/>
      <c r="O46" s="86"/>
      <c r="P46" s="87"/>
      <c r="Q46" s="87"/>
      <c r="R46" s="74"/>
      <c r="S46" s="74"/>
      <c r="T46" s="74"/>
      <c r="U46" s="74"/>
      <c r="V46" s="52"/>
      <c r="W46" s="52"/>
      <c r="X46" s="52"/>
      <c r="Y46" s="52"/>
      <c r="Z46" s="51"/>
      <c r="AA46" s="88"/>
      <c r="AB46" s="88"/>
      <c r="AC46" s="83"/>
      <c r="AD46" s="68">
        <v>221</v>
      </c>
      <c r="AE46" s="68">
        <v>212</v>
      </c>
      <c r="AF46" s="68">
        <v>659</v>
      </c>
      <c r="AG46" s="68">
        <v>807</v>
      </c>
      <c r="AH46" s="68"/>
      <c r="AI46" s="68" t="s">
        <v>9638</v>
      </c>
      <c r="AJ46" s="68"/>
      <c r="AK46" s="68"/>
      <c r="AL46" s="68"/>
      <c r="AM46" s="70">
        <v>43962.978449074071</v>
      </c>
      <c r="AN46" s="68" t="s">
        <v>239</v>
      </c>
      <c r="AO46" s="71" t="s">
        <v>16079</v>
      </c>
      <c r="AP46" s="68" t="s">
        <v>65</v>
      </c>
    </row>
    <row r="47" spans="1:47" x14ac:dyDescent="0.25">
      <c r="A47" s="66" t="s">
        <v>2003</v>
      </c>
      <c r="B47" s="77"/>
      <c r="C47" s="77"/>
      <c r="D47" s="78"/>
      <c r="E47" s="89"/>
      <c r="F47" s="75" t="s">
        <v>13239</v>
      </c>
      <c r="G47" s="90"/>
      <c r="H47" s="76"/>
      <c r="I47" s="81"/>
      <c r="J47" s="91"/>
      <c r="K47" s="76" t="s">
        <v>18994</v>
      </c>
      <c r="L47" s="92"/>
      <c r="M47" s="85"/>
      <c r="N47" s="85"/>
      <c r="O47" s="86"/>
      <c r="P47" s="87"/>
      <c r="Q47" s="87"/>
      <c r="R47" s="74"/>
      <c r="S47" s="74"/>
      <c r="T47" s="74"/>
      <c r="U47" s="74"/>
      <c r="V47" s="52"/>
      <c r="W47" s="52"/>
      <c r="X47" s="52"/>
      <c r="Y47" s="52"/>
      <c r="Z47" s="51"/>
      <c r="AA47" s="88"/>
      <c r="AB47" s="88"/>
      <c r="AC47" s="83"/>
      <c r="AD47" s="68">
        <v>53</v>
      </c>
      <c r="AE47" s="68">
        <v>13</v>
      </c>
      <c r="AF47" s="68">
        <v>123</v>
      </c>
      <c r="AG47" s="68">
        <v>130</v>
      </c>
      <c r="AH47" s="68"/>
      <c r="AI47" s="68" t="s">
        <v>9639</v>
      </c>
      <c r="AJ47" s="68"/>
      <c r="AK47" s="68"/>
      <c r="AL47" s="68"/>
      <c r="AM47" s="70">
        <v>43975.750983796293</v>
      </c>
      <c r="AN47" s="68" t="s">
        <v>239</v>
      </c>
      <c r="AO47" s="71" t="s">
        <v>16080</v>
      </c>
      <c r="AP47" s="68" t="s">
        <v>64</v>
      </c>
    </row>
    <row r="48" spans="1:47" x14ac:dyDescent="0.25">
      <c r="A48" s="66" t="s">
        <v>274</v>
      </c>
      <c r="B48" s="77"/>
      <c r="C48" s="77"/>
      <c r="D48" s="78"/>
      <c r="E48" s="89"/>
      <c r="F48" s="75" t="s">
        <v>13240</v>
      </c>
      <c r="G48" s="90"/>
      <c r="H48" s="76"/>
      <c r="I48" s="81"/>
      <c r="J48" s="91"/>
      <c r="K48" s="76" t="s">
        <v>18995</v>
      </c>
      <c r="L48" s="92"/>
      <c r="M48" s="85"/>
      <c r="N48" s="85"/>
      <c r="O48" s="86"/>
      <c r="P48" s="87"/>
      <c r="Q48" s="87"/>
      <c r="R48" s="74"/>
      <c r="S48" s="74"/>
      <c r="T48" s="74"/>
      <c r="U48" s="74"/>
      <c r="V48" s="52"/>
      <c r="W48" s="52"/>
      <c r="X48" s="52"/>
      <c r="Y48" s="52"/>
      <c r="Z48" s="51"/>
      <c r="AA48" s="88"/>
      <c r="AB48" s="88"/>
      <c r="AC48" s="83"/>
      <c r="AD48" s="68">
        <v>384</v>
      </c>
      <c r="AE48" s="68">
        <v>48</v>
      </c>
      <c r="AF48" s="68">
        <v>263</v>
      </c>
      <c r="AG48" s="68">
        <v>4110</v>
      </c>
      <c r="AH48" s="68"/>
      <c r="AI48" s="68"/>
      <c r="AJ48" s="68"/>
      <c r="AK48" s="68"/>
      <c r="AL48" s="68"/>
      <c r="AM48" s="70">
        <v>42703.714594907404</v>
      </c>
      <c r="AN48" s="68" t="s">
        <v>239</v>
      </c>
      <c r="AO48" s="71" t="s">
        <v>16081</v>
      </c>
      <c r="AP48" s="68" t="s">
        <v>65</v>
      </c>
    </row>
    <row r="49" spans="1:42" x14ac:dyDescent="0.25">
      <c r="A49" s="66" t="s">
        <v>2004</v>
      </c>
      <c r="B49" s="77"/>
      <c r="C49" s="77"/>
      <c r="D49" s="78"/>
      <c r="E49" s="89"/>
      <c r="F49" s="75" t="s">
        <v>13241</v>
      </c>
      <c r="G49" s="90"/>
      <c r="H49" s="76"/>
      <c r="I49" s="81"/>
      <c r="J49" s="91"/>
      <c r="K49" s="76" t="s">
        <v>18996</v>
      </c>
      <c r="L49" s="92"/>
      <c r="M49" s="85"/>
      <c r="N49" s="85"/>
      <c r="O49" s="86"/>
      <c r="P49" s="87"/>
      <c r="Q49" s="87"/>
      <c r="R49" s="74"/>
      <c r="S49" s="74"/>
      <c r="T49" s="74"/>
      <c r="U49" s="74"/>
      <c r="V49" s="52"/>
      <c r="W49" s="52"/>
      <c r="X49" s="52"/>
      <c r="Y49" s="52"/>
      <c r="Z49" s="51"/>
      <c r="AA49" s="88"/>
      <c r="AB49" s="88"/>
      <c r="AC49" s="83"/>
      <c r="AD49" s="68">
        <v>244</v>
      </c>
      <c r="AE49" s="68">
        <v>65</v>
      </c>
      <c r="AF49" s="68">
        <v>2479</v>
      </c>
      <c r="AG49" s="68">
        <v>3922</v>
      </c>
      <c r="AH49" s="68"/>
      <c r="AI49" s="68" t="s">
        <v>9640</v>
      </c>
      <c r="AJ49" s="68" t="s">
        <v>11851</v>
      </c>
      <c r="AK49" s="71" t="s">
        <v>12532</v>
      </c>
      <c r="AL49" s="68"/>
      <c r="AM49" s="70">
        <v>43186.481874999998</v>
      </c>
      <c r="AN49" s="68" t="s">
        <v>239</v>
      </c>
      <c r="AO49" s="71" t="s">
        <v>16082</v>
      </c>
      <c r="AP49" s="68" t="s">
        <v>64</v>
      </c>
    </row>
    <row r="50" spans="1:42" x14ac:dyDescent="0.25">
      <c r="A50" s="66" t="s">
        <v>275</v>
      </c>
      <c r="B50" s="77"/>
      <c r="C50" s="77"/>
      <c r="D50" s="78"/>
      <c r="E50" s="89"/>
      <c r="F50" s="75" t="s">
        <v>13242</v>
      </c>
      <c r="G50" s="90"/>
      <c r="H50" s="76"/>
      <c r="I50" s="81"/>
      <c r="J50" s="91"/>
      <c r="K50" s="76" t="s">
        <v>18997</v>
      </c>
      <c r="L50" s="92"/>
      <c r="M50" s="85"/>
      <c r="N50" s="85"/>
      <c r="O50" s="86"/>
      <c r="P50" s="87"/>
      <c r="Q50" s="87"/>
      <c r="R50" s="74"/>
      <c r="S50" s="74"/>
      <c r="T50" s="74"/>
      <c r="U50" s="74"/>
      <c r="V50" s="52"/>
      <c r="W50" s="52"/>
      <c r="X50" s="52"/>
      <c r="Y50" s="52"/>
      <c r="Z50" s="51"/>
      <c r="AA50" s="88"/>
      <c r="AB50" s="88"/>
      <c r="AC50" s="83"/>
      <c r="AD50" s="68">
        <v>2072</v>
      </c>
      <c r="AE50" s="68">
        <v>2051</v>
      </c>
      <c r="AF50" s="68">
        <v>9957</v>
      </c>
      <c r="AG50" s="68">
        <v>19851</v>
      </c>
      <c r="AH50" s="68"/>
      <c r="AI50" s="68" t="s">
        <v>9641</v>
      </c>
      <c r="AJ50" s="68" t="s">
        <v>11852</v>
      </c>
      <c r="AK50" s="68"/>
      <c r="AL50" s="68"/>
      <c r="AM50" s="70">
        <v>43658.889351851853</v>
      </c>
      <c r="AN50" s="68" t="s">
        <v>239</v>
      </c>
      <c r="AO50" s="71" t="s">
        <v>16083</v>
      </c>
      <c r="AP50" s="68" t="s">
        <v>65</v>
      </c>
    </row>
    <row r="51" spans="1:42" x14ac:dyDescent="0.25">
      <c r="A51" s="66" t="s">
        <v>2005</v>
      </c>
      <c r="B51" s="77"/>
      <c r="C51" s="77"/>
      <c r="D51" s="78"/>
      <c r="E51" s="89"/>
      <c r="F51" s="75" t="s">
        <v>13243</v>
      </c>
      <c r="G51" s="90"/>
      <c r="H51" s="76"/>
      <c r="I51" s="81"/>
      <c r="J51" s="91"/>
      <c r="K51" s="76" t="s">
        <v>18998</v>
      </c>
      <c r="L51" s="92"/>
      <c r="M51" s="85"/>
      <c r="N51" s="85"/>
      <c r="O51" s="86"/>
      <c r="P51" s="87"/>
      <c r="Q51" s="87"/>
      <c r="R51" s="74"/>
      <c r="S51" s="74"/>
      <c r="T51" s="74"/>
      <c r="U51" s="74"/>
      <c r="V51" s="52"/>
      <c r="W51" s="52"/>
      <c r="X51" s="52"/>
      <c r="Y51" s="52"/>
      <c r="Z51" s="51"/>
      <c r="AA51" s="88"/>
      <c r="AB51" s="88"/>
      <c r="AC51" s="83"/>
      <c r="AD51" s="68">
        <v>1277</v>
      </c>
      <c r="AE51" s="68">
        <v>12514</v>
      </c>
      <c r="AF51" s="68">
        <v>2979</v>
      </c>
      <c r="AG51" s="68">
        <v>4133</v>
      </c>
      <c r="AH51" s="68"/>
      <c r="AI51" s="68" t="s">
        <v>9642</v>
      </c>
      <c r="AJ51" s="68" t="s">
        <v>11853</v>
      </c>
      <c r="AK51" s="68"/>
      <c r="AL51" s="68"/>
      <c r="AM51" s="70">
        <v>43875.718981481485</v>
      </c>
      <c r="AN51" s="68" t="s">
        <v>239</v>
      </c>
      <c r="AO51" s="71" t="s">
        <v>16084</v>
      </c>
      <c r="AP51" s="68" t="s">
        <v>64</v>
      </c>
    </row>
    <row r="52" spans="1:42" x14ac:dyDescent="0.25">
      <c r="A52" s="66" t="s">
        <v>276</v>
      </c>
      <c r="B52" s="77"/>
      <c r="C52" s="77"/>
      <c r="D52" s="78"/>
      <c r="E52" s="89"/>
      <c r="F52" s="75" t="s">
        <v>13244</v>
      </c>
      <c r="G52" s="90"/>
      <c r="H52" s="76"/>
      <c r="I52" s="81"/>
      <c r="J52" s="91"/>
      <c r="K52" s="76" t="s">
        <v>18999</v>
      </c>
      <c r="L52" s="92"/>
      <c r="M52" s="85"/>
      <c r="N52" s="85"/>
      <c r="O52" s="86"/>
      <c r="P52" s="87"/>
      <c r="Q52" s="87"/>
      <c r="R52" s="74"/>
      <c r="S52" s="74"/>
      <c r="T52" s="74"/>
      <c r="U52" s="74"/>
      <c r="V52" s="52"/>
      <c r="W52" s="52"/>
      <c r="X52" s="52"/>
      <c r="Y52" s="52"/>
      <c r="Z52" s="51"/>
      <c r="AA52" s="88"/>
      <c r="AB52" s="88"/>
      <c r="AC52" s="83"/>
      <c r="AD52" s="68">
        <v>844</v>
      </c>
      <c r="AE52" s="68">
        <v>449</v>
      </c>
      <c r="AF52" s="68">
        <v>8199</v>
      </c>
      <c r="AG52" s="68">
        <v>5723</v>
      </c>
      <c r="AH52" s="68"/>
      <c r="AI52" s="68" t="s">
        <v>9643</v>
      </c>
      <c r="AJ52" s="68"/>
      <c r="AK52" s="68"/>
      <c r="AL52" s="68"/>
      <c r="AM52" s="70">
        <v>41646.28979166667</v>
      </c>
      <c r="AN52" s="68" t="s">
        <v>239</v>
      </c>
      <c r="AO52" s="71" t="s">
        <v>16085</v>
      </c>
      <c r="AP52" s="68" t="s">
        <v>65</v>
      </c>
    </row>
    <row r="53" spans="1:42" x14ac:dyDescent="0.25">
      <c r="A53" s="66" t="s">
        <v>2006</v>
      </c>
      <c r="B53" s="77"/>
      <c r="C53" s="77"/>
      <c r="D53" s="78"/>
      <c r="E53" s="89"/>
      <c r="F53" s="75" t="s">
        <v>13245</v>
      </c>
      <c r="G53" s="90"/>
      <c r="H53" s="76"/>
      <c r="I53" s="81"/>
      <c r="J53" s="91"/>
      <c r="K53" s="76" t="s">
        <v>19000</v>
      </c>
      <c r="L53" s="92"/>
      <c r="M53" s="85"/>
      <c r="N53" s="85"/>
      <c r="O53" s="86"/>
      <c r="P53" s="87"/>
      <c r="Q53" s="87"/>
      <c r="R53" s="74"/>
      <c r="S53" s="74"/>
      <c r="T53" s="74"/>
      <c r="U53" s="74"/>
      <c r="V53" s="52"/>
      <c r="W53" s="52"/>
      <c r="X53" s="52"/>
      <c r="Y53" s="52"/>
      <c r="Z53" s="51"/>
      <c r="AA53" s="88"/>
      <c r="AB53" s="88"/>
      <c r="AC53" s="83"/>
      <c r="AD53" s="68">
        <v>10288</v>
      </c>
      <c r="AE53" s="68">
        <v>35609</v>
      </c>
      <c r="AF53" s="68">
        <v>54368</v>
      </c>
      <c r="AG53" s="68">
        <v>40409</v>
      </c>
      <c r="AH53" s="68"/>
      <c r="AI53" s="68" t="s">
        <v>9644</v>
      </c>
      <c r="AJ53" s="68"/>
      <c r="AK53" s="71" t="s">
        <v>12533</v>
      </c>
      <c r="AL53" s="68"/>
      <c r="AM53" s="70">
        <v>42577.632210648146</v>
      </c>
      <c r="AN53" s="68" t="s">
        <v>239</v>
      </c>
      <c r="AO53" s="71" t="s">
        <v>16086</v>
      </c>
      <c r="AP53" s="68" t="s">
        <v>64</v>
      </c>
    </row>
    <row r="54" spans="1:42" x14ac:dyDescent="0.25">
      <c r="A54" s="66" t="s">
        <v>277</v>
      </c>
      <c r="B54" s="77"/>
      <c r="C54" s="77"/>
      <c r="D54" s="78"/>
      <c r="E54" s="89"/>
      <c r="F54" s="75" t="s">
        <v>13246</v>
      </c>
      <c r="G54" s="90"/>
      <c r="H54" s="76"/>
      <c r="I54" s="81"/>
      <c r="J54" s="91"/>
      <c r="K54" s="76" t="s">
        <v>19001</v>
      </c>
      <c r="L54" s="92"/>
      <c r="M54" s="85"/>
      <c r="N54" s="85"/>
      <c r="O54" s="86"/>
      <c r="P54" s="87"/>
      <c r="Q54" s="87"/>
      <c r="R54" s="74"/>
      <c r="S54" s="74"/>
      <c r="T54" s="74"/>
      <c r="U54" s="74"/>
      <c r="V54" s="52"/>
      <c r="W54" s="52"/>
      <c r="X54" s="52"/>
      <c r="Y54" s="52"/>
      <c r="Z54" s="51"/>
      <c r="AA54" s="88"/>
      <c r="AB54" s="88"/>
      <c r="AC54" s="83"/>
      <c r="AD54" s="68">
        <v>954</v>
      </c>
      <c r="AE54" s="68">
        <v>122</v>
      </c>
      <c r="AF54" s="68">
        <v>7809</v>
      </c>
      <c r="AG54" s="68">
        <v>365</v>
      </c>
      <c r="AH54" s="68"/>
      <c r="AI54" s="68"/>
      <c r="AJ54" s="68" t="s">
        <v>11854</v>
      </c>
      <c r="AK54" s="68"/>
      <c r="AL54" s="68"/>
      <c r="AM54" s="70">
        <v>43846.93346064815</v>
      </c>
      <c r="AN54" s="68" t="s">
        <v>239</v>
      </c>
      <c r="AO54" s="71" t="s">
        <v>16087</v>
      </c>
      <c r="AP54" s="68" t="s">
        <v>65</v>
      </c>
    </row>
    <row r="55" spans="1:42" x14ac:dyDescent="0.25">
      <c r="A55" s="66" t="s">
        <v>2007</v>
      </c>
      <c r="B55" s="77"/>
      <c r="C55" s="77"/>
      <c r="D55" s="78"/>
      <c r="E55" s="89"/>
      <c r="F55" s="75" t="s">
        <v>13247</v>
      </c>
      <c r="G55" s="90"/>
      <c r="H55" s="76"/>
      <c r="I55" s="81"/>
      <c r="J55" s="91"/>
      <c r="K55" s="76" t="s">
        <v>19002</v>
      </c>
      <c r="L55" s="92"/>
      <c r="M55" s="85"/>
      <c r="N55" s="85"/>
      <c r="O55" s="86"/>
      <c r="P55" s="87"/>
      <c r="Q55" s="87"/>
      <c r="R55" s="74"/>
      <c r="S55" s="74"/>
      <c r="T55" s="74"/>
      <c r="U55" s="74"/>
      <c r="V55" s="52"/>
      <c r="W55" s="52"/>
      <c r="X55" s="52"/>
      <c r="Y55" s="52"/>
      <c r="Z55" s="51"/>
      <c r="AA55" s="88"/>
      <c r="AB55" s="88"/>
      <c r="AC55" s="83"/>
      <c r="AD55" s="68">
        <v>15</v>
      </c>
      <c r="AE55" s="68">
        <v>1820</v>
      </c>
      <c r="AF55" s="68">
        <v>20</v>
      </c>
      <c r="AG55" s="68">
        <v>19</v>
      </c>
      <c r="AH55" s="68"/>
      <c r="AI55" s="68" t="s">
        <v>9645</v>
      </c>
      <c r="AJ55" s="68" t="s">
        <v>224</v>
      </c>
      <c r="AK55" s="68"/>
      <c r="AL55" s="68"/>
      <c r="AM55" s="70">
        <v>43955.782824074071</v>
      </c>
      <c r="AN55" s="68" t="s">
        <v>239</v>
      </c>
      <c r="AO55" s="71" t="s">
        <v>16088</v>
      </c>
      <c r="AP55" s="68" t="s">
        <v>64</v>
      </c>
    </row>
    <row r="56" spans="1:42" x14ac:dyDescent="0.25">
      <c r="A56" s="66" t="s">
        <v>278</v>
      </c>
      <c r="B56" s="77"/>
      <c r="C56" s="77"/>
      <c r="D56" s="78"/>
      <c r="E56" s="89"/>
      <c r="F56" s="75" t="s">
        <v>13248</v>
      </c>
      <c r="G56" s="90"/>
      <c r="H56" s="76"/>
      <c r="I56" s="81"/>
      <c r="J56" s="91"/>
      <c r="K56" s="76" t="s">
        <v>19003</v>
      </c>
      <c r="L56" s="92"/>
      <c r="M56" s="85"/>
      <c r="N56" s="85"/>
      <c r="O56" s="86"/>
      <c r="P56" s="87"/>
      <c r="Q56" s="87"/>
      <c r="R56" s="74"/>
      <c r="S56" s="74"/>
      <c r="T56" s="74"/>
      <c r="U56" s="74"/>
      <c r="V56" s="52"/>
      <c r="W56" s="52"/>
      <c r="X56" s="52"/>
      <c r="Y56" s="52"/>
      <c r="Z56" s="51"/>
      <c r="AA56" s="88"/>
      <c r="AB56" s="88"/>
      <c r="AC56" s="83"/>
      <c r="AD56" s="68">
        <v>118</v>
      </c>
      <c r="AE56" s="68">
        <v>4</v>
      </c>
      <c r="AF56" s="68">
        <v>15</v>
      </c>
      <c r="AG56" s="68">
        <v>22</v>
      </c>
      <c r="AH56" s="68"/>
      <c r="AI56" s="68"/>
      <c r="AJ56" s="68"/>
      <c r="AK56" s="68"/>
      <c r="AL56" s="68"/>
      <c r="AM56" s="70">
        <v>43800.293935185182</v>
      </c>
      <c r="AN56" s="68" t="s">
        <v>239</v>
      </c>
      <c r="AO56" s="71" t="s">
        <v>16089</v>
      </c>
      <c r="AP56" s="68" t="s">
        <v>65</v>
      </c>
    </row>
    <row r="57" spans="1:42" x14ac:dyDescent="0.25">
      <c r="A57" s="66" t="s">
        <v>2008</v>
      </c>
      <c r="B57" s="77"/>
      <c r="C57" s="77"/>
      <c r="D57" s="78"/>
      <c r="E57" s="89"/>
      <c r="F57" s="75" t="s">
        <v>13249</v>
      </c>
      <c r="G57" s="90"/>
      <c r="H57" s="76"/>
      <c r="I57" s="81"/>
      <c r="J57" s="91"/>
      <c r="K57" s="76" t="s">
        <v>19004</v>
      </c>
      <c r="L57" s="92"/>
      <c r="M57" s="85"/>
      <c r="N57" s="85"/>
      <c r="O57" s="86"/>
      <c r="P57" s="87"/>
      <c r="Q57" s="87"/>
      <c r="R57" s="74"/>
      <c r="S57" s="74"/>
      <c r="T57" s="74"/>
      <c r="U57" s="74"/>
      <c r="V57" s="52"/>
      <c r="W57" s="52"/>
      <c r="X57" s="52"/>
      <c r="Y57" s="52"/>
      <c r="Z57" s="51"/>
      <c r="AA57" s="88"/>
      <c r="AB57" s="88"/>
      <c r="AC57" s="83"/>
      <c r="AD57" s="68">
        <v>13</v>
      </c>
      <c r="AE57" s="68">
        <v>78406</v>
      </c>
      <c r="AF57" s="68">
        <v>13603</v>
      </c>
      <c r="AG57" s="68">
        <v>384</v>
      </c>
      <c r="AH57" s="68"/>
      <c r="AI57" s="68" t="s">
        <v>9646</v>
      </c>
      <c r="AJ57" s="68" t="s">
        <v>11855</v>
      </c>
      <c r="AK57" s="71" t="s">
        <v>12534</v>
      </c>
      <c r="AL57" s="68"/>
      <c r="AM57" s="70">
        <v>41023.479722222219</v>
      </c>
      <c r="AN57" s="68" t="s">
        <v>239</v>
      </c>
      <c r="AO57" s="71" t="s">
        <v>16090</v>
      </c>
      <c r="AP57" s="68" t="s">
        <v>64</v>
      </c>
    </row>
    <row r="58" spans="1:42" x14ac:dyDescent="0.25">
      <c r="A58" s="66" t="s">
        <v>279</v>
      </c>
      <c r="B58" s="77"/>
      <c r="C58" s="77"/>
      <c r="D58" s="78"/>
      <c r="E58" s="89"/>
      <c r="F58" s="75" t="s">
        <v>13250</v>
      </c>
      <c r="G58" s="90"/>
      <c r="H58" s="76"/>
      <c r="I58" s="81"/>
      <c r="J58" s="91"/>
      <c r="K58" s="76" t="s">
        <v>19005</v>
      </c>
      <c r="L58" s="92"/>
      <c r="M58" s="85"/>
      <c r="N58" s="85"/>
      <c r="O58" s="86"/>
      <c r="P58" s="87"/>
      <c r="Q58" s="87"/>
      <c r="R58" s="74"/>
      <c r="S58" s="74"/>
      <c r="T58" s="74"/>
      <c r="U58" s="74"/>
      <c r="V58" s="52"/>
      <c r="W58" s="52"/>
      <c r="X58" s="52"/>
      <c r="Y58" s="52"/>
      <c r="Z58" s="51"/>
      <c r="AA58" s="88"/>
      <c r="AB58" s="88"/>
      <c r="AC58" s="83"/>
      <c r="AD58" s="68">
        <v>172</v>
      </c>
      <c r="AE58" s="68">
        <v>55</v>
      </c>
      <c r="AF58" s="68">
        <v>9</v>
      </c>
      <c r="AG58" s="68">
        <v>17</v>
      </c>
      <c r="AH58" s="68"/>
      <c r="AI58" s="68" t="s">
        <v>9647</v>
      </c>
      <c r="AJ58" s="68"/>
      <c r="AK58" s="68"/>
      <c r="AL58" s="68"/>
      <c r="AM58" s="70">
        <v>43975.519872685189</v>
      </c>
      <c r="AN58" s="68" t="s">
        <v>239</v>
      </c>
      <c r="AO58" s="71" t="s">
        <v>16091</v>
      </c>
      <c r="AP58" s="68" t="s">
        <v>65</v>
      </c>
    </row>
    <row r="59" spans="1:42" x14ac:dyDescent="0.25">
      <c r="A59" s="66" t="s">
        <v>2009</v>
      </c>
      <c r="B59" s="77"/>
      <c r="C59" s="77"/>
      <c r="D59" s="78"/>
      <c r="E59" s="89"/>
      <c r="F59" s="75" t="s">
        <v>13251</v>
      </c>
      <c r="G59" s="90"/>
      <c r="H59" s="76"/>
      <c r="I59" s="81"/>
      <c r="J59" s="91"/>
      <c r="K59" s="76" t="s">
        <v>19006</v>
      </c>
      <c r="L59" s="92"/>
      <c r="M59" s="85"/>
      <c r="N59" s="85"/>
      <c r="O59" s="86"/>
      <c r="P59" s="87"/>
      <c r="Q59" s="87"/>
      <c r="R59" s="74"/>
      <c r="S59" s="74"/>
      <c r="T59" s="74"/>
      <c r="U59" s="74"/>
      <c r="V59" s="52"/>
      <c r="W59" s="52"/>
      <c r="X59" s="52"/>
      <c r="Y59" s="52"/>
      <c r="Z59" s="51"/>
      <c r="AA59" s="88"/>
      <c r="AB59" s="88"/>
      <c r="AC59" s="83"/>
      <c r="AD59" s="68">
        <v>8871</v>
      </c>
      <c r="AE59" s="68">
        <v>19412</v>
      </c>
      <c r="AF59" s="68">
        <v>15354</v>
      </c>
      <c r="AG59" s="68">
        <v>53917</v>
      </c>
      <c r="AH59" s="68"/>
      <c r="AI59" s="68" t="s">
        <v>9648</v>
      </c>
      <c r="AJ59" s="68"/>
      <c r="AK59" s="68"/>
      <c r="AL59" s="68"/>
      <c r="AM59" s="70">
        <v>42052.499074074076</v>
      </c>
      <c r="AN59" s="68" t="s">
        <v>239</v>
      </c>
      <c r="AO59" s="71" t="s">
        <v>16092</v>
      </c>
      <c r="AP59" s="68" t="s">
        <v>64</v>
      </c>
    </row>
    <row r="60" spans="1:42" x14ac:dyDescent="0.25">
      <c r="A60" s="66" t="s">
        <v>280</v>
      </c>
      <c r="B60" s="77"/>
      <c r="C60" s="77"/>
      <c r="D60" s="78"/>
      <c r="E60" s="89"/>
      <c r="F60" s="75" t="s">
        <v>13252</v>
      </c>
      <c r="G60" s="90"/>
      <c r="H60" s="76"/>
      <c r="I60" s="81"/>
      <c r="J60" s="91"/>
      <c r="K60" s="76" t="s">
        <v>19007</v>
      </c>
      <c r="L60" s="92"/>
      <c r="M60" s="85"/>
      <c r="N60" s="85"/>
      <c r="O60" s="86"/>
      <c r="P60" s="87"/>
      <c r="Q60" s="87"/>
      <c r="R60" s="74"/>
      <c r="S60" s="74"/>
      <c r="T60" s="74"/>
      <c r="U60" s="74"/>
      <c r="V60" s="52"/>
      <c r="W60" s="52"/>
      <c r="X60" s="52"/>
      <c r="Y60" s="52"/>
      <c r="Z60" s="51"/>
      <c r="AA60" s="88"/>
      <c r="AB60" s="88"/>
      <c r="AC60" s="83"/>
      <c r="AD60" s="68">
        <v>5064</v>
      </c>
      <c r="AE60" s="68">
        <v>5219</v>
      </c>
      <c r="AF60" s="68">
        <v>55893</v>
      </c>
      <c r="AG60" s="68">
        <v>13258</v>
      </c>
      <c r="AH60" s="68"/>
      <c r="AI60" s="68" t="s">
        <v>9649</v>
      </c>
      <c r="AJ60" s="68"/>
      <c r="AK60" s="68"/>
      <c r="AL60" s="68"/>
      <c r="AM60" s="70">
        <v>43653.396921296298</v>
      </c>
      <c r="AN60" s="68" t="s">
        <v>239</v>
      </c>
      <c r="AO60" s="71" t="s">
        <v>16093</v>
      </c>
      <c r="AP60" s="68" t="s">
        <v>65</v>
      </c>
    </row>
    <row r="61" spans="1:42" x14ac:dyDescent="0.25">
      <c r="A61" s="66" t="s">
        <v>2010</v>
      </c>
      <c r="B61" s="77"/>
      <c r="C61" s="77"/>
      <c r="D61" s="78"/>
      <c r="E61" s="89"/>
      <c r="F61" s="75" t="s">
        <v>13253</v>
      </c>
      <c r="G61" s="90"/>
      <c r="H61" s="76"/>
      <c r="I61" s="81"/>
      <c r="J61" s="91"/>
      <c r="K61" s="76" t="s">
        <v>19008</v>
      </c>
      <c r="L61" s="92"/>
      <c r="M61" s="85"/>
      <c r="N61" s="85"/>
      <c r="O61" s="86"/>
      <c r="P61" s="87"/>
      <c r="Q61" s="87"/>
      <c r="R61" s="74"/>
      <c r="S61" s="74"/>
      <c r="T61" s="74"/>
      <c r="U61" s="74"/>
      <c r="V61" s="52"/>
      <c r="W61" s="52"/>
      <c r="X61" s="52"/>
      <c r="Y61" s="52"/>
      <c r="Z61" s="51"/>
      <c r="AA61" s="88"/>
      <c r="AB61" s="88"/>
      <c r="AC61" s="83"/>
      <c r="AD61" s="68">
        <v>247</v>
      </c>
      <c r="AE61" s="68">
        <v>107372</v>
      </c>
      <c r="AF61" s="68">
        <v>1124</v>
      </c>
      <c r="AG61" s="68">
        <v>30850</v>
      </c>
      <c r="AH61" s="68"/>
      <c r="AI61" s="68" t="s">
        <v>9650</v>
      </c>
      <c r="AJ61" s="68"/>
      <c r="AK61" s="71" t="s">
        <v>12535</v>
      </c>
      <c r="AL61" s="68"/>
      <c r="AM61" s="70">
        <v>41138.700057870374</v>
      </c>
      <c r="AN61" s="68" t="s">
        <v>239</v>
      </c>
      <c r="AO61" s="71" t="s">
        <v>16094</v>
      </c>
      <c r="AP61" s="68" t="s">
        <v>64</v>
      </c>
    </row>
    <row r="62" spans="1:42" x14ac:dyDescent="0.25">
      <c r="A62" s="66" t="s">
        <v>281</v>
      </c>
      <c r="B62" s="77"/>
      <c r="C62" s="77"/>
      <c r="D62" s="78"/>
      <c r="E62" s="89"/>
      <c r="F62" s="75" t="s">
        <v>13254</v>
      </c>
      <c r="G62" s="90"/>
      <c r="H62" s="76"/>
      <c r="I62" s="81"/>
      <c r="J62" s="91"/>
      <c r="K62" s="76" t="s">
        <v>19009</v>
      </c>
      <c r="L62" s="92"/>
      <c r="M62" s="85"/>
      <c r="N62" s="85"/>
      <c r="O62" s="86"/>
      <c r="P62" s="87"/>
      <c r="Q62" s="87"/>
      <c r="R62" s="74"/>
      <c r="S62" s="74"/>
      <c r="T62" s="74"/>
      <c r="U62" s="74"/>
      <c r="V62" s="52"/>
      <c r="W62" s="52"/>
      <c r="X62" s="52"/>
      <c r="Y62" s="52"/>
      <c r="Z62" s="51"/>
      <c r="AA62" s="88"/>
      <c r="AB62" s="88"/>
      <c r="AC62" s="83"/>
      <c r="AD62" s="68">
        <v>464</v>
      </c>
      <c r="AE62" s="68">
        <v>426</v>
      </c>
      <c r="AF62" s="68">
        <v>2305</v>
      </c>
      <c r="AG62" s="68">
        <v>3074</v>
      </c>
      <c r="AH62" s="68"/>
      <c r="AI62" s="68" t="s">
        <v>9651</v>
      </c>
      <c r="AJ62" s="68" t="s">
        <v>11856</v>
      </c>
      <c r="AK62" s="71" t="s">
        <v>12536</v>
      </c>
      <c r="AL62" s="68"/>
      <c r="AM62" s="70">
        <v>43700.749583333331</v>
      </c>
      <c r="AN62" s="68" t="s">
        <v>239</v>
      </c>
      <c r="AO62" s="71" t="s">
        <v>16095</v>
      </c>
      <c r="AP62" s="68" t="s">
        <v>65</v>
      </c>
    </row>
    <row r="63" spans="1:42" x14ac:dyDescent="0.25">
      <c r="A63" s="66" t="s">
        <v>2011</v>
      </c>
      <c r="B63" s="77"/>
      <c r="C63" s="77"/>
      <c r="D63" s="78"/>
      <c r="E63" s="89"/>
      <c r="F63" s="75" t="s">
        <v>13255</v>
      </c>
      <c r="G63" s="90"/>
      <c r="H63" s="76"/>
      <c r="I63" s="81"/>
      <c r="J63" s="91"/>
      <c r="K63" s="76" t="s">
        <v>19010</v>
      </c>
      <c r="L63" s="92"/>
      <c r="M63" s="85"/>
      <c r="N63" s="85"/>
      <c r="O63" s="86"/>
      <c r="P63" s="87"/>
      <c r="Q63" s="87"/>
      <c r="R63" s="74"/>
      <c r="S63" s="74"/>
      <c r="T63" s="74"/>
      <c r="U63" s="74"/>
      <c r="V63" s="52"/>
      <c r="W63" s="52"/>
      <c r="X63" s="52"/>
      <c r="Y63" s="52"/>
      <c r="Z63" s="51"/>
      <c r="AA63" s="88"/>
      <c r="AB63" s="88"/>
      <c r="AC63" s="83"/>
      <c r="AD63" s="68">
        <v>1437</v>
      </c>
      <c r="AE63" s="68">
        <v>2219</v>
      </c>
      <c r="AF63" s="68">
        <v>9501</v>
      </c>
      <c r="AG63" s="68">
        <v>21158</v>
      </c>
      <c r="AH63" s="68"/>
      <c r="AI63" s="68" t="s">
        <v>9652</v>
      </c>
      <c r="AJ63" s="68" t="s">
        <v>11857</v>
      </c>
      <c r="AK63" s="68"/>
      <c r="AL63" s="68"/>
      <c r="AM63" s="70">
        <v>42080.96402777778</v>
      </c>
      <c r="AN63" s="68" t="s">
        <v>239</v>
      </c>
      <c r="AO63" s="71" t="s">
        <v>16096</v>
      </c>
      <c r="AP63" s="68" t="s">
        <v>64</v>
      </c>
    </row>
    <row r="64" spans="1:42" x14ac:dyDescent="0.25">
      <c r="A64" s="66" t="s">
        <v>282</v>
      </c>
      <c r="B64" s="77"/>
      <c r="C64" s="77"/>
      <c r="D64" s="78"/>
      <c r="E64" s="89"/>
      <c r="F64" s="75" t="s">
        <v>13256</v>
      </c>
      <c r="G64" s="90"/>
      <c r="H64" s="76"/>
      <c r="I64" s="81"/>
      <c r="J64" s="91"/>
      <c r="K64" s="76" t="s">
        <v>19011</v>
      </c>
      <c r="L64" s="92"/>
      <c r="M64" s="85"/>
      <c r="N64" s="85"/>
      <c r="O64" s="86"/>
      <c r="P64" s="87"/>
      <c r="Q64" s="87"/>
      <c r="R64" s="74"/>
      <c r="S64" s="74"/>
      <c r="T64" s="74"/>
      <c r="U64" s="74"/>
      <c r="V64" s="52"/>
      <c r="W64" s="52"/>
      <c r="X64" s="52"/>
      <c r="Y64" s="52"/>
      <c r="Z64" s="51"/>
      <c r="AA64" s="88"/>
      <c r="AB64" s="88"/>
      <c r="AC64" s="83"/>
      <c r="AD64" s="68">
        <v>2249</v>
      </c>
      <c r="AE64" s="68">
        <v>2385</v>
      </c>
      <c r="AF64" s="68">
        <v>37724</v>
      </c>
      <c r="AG64" s="68">
        <v>34786</v>
      </c>
      <c r="AH64" s="68"/>
      <c r="AI64" s="68" t="s">
        <v>9653</v>
      </c>
      <c r="AJ64" s="68"/>
      <c r="AK64" s="68"/>
      <c r="AL64" s="68"/>
      <c r="AM64" s="70">
        <v>42272.842187499999</v>
      </c>
      <c r="AN64" s="68" t="s">
        <v>239</v>
      </c>
      <c r="AO64" s="71" t="s">
        <v>16097</v>
      </c>
      <c r="AP64" s="68" t="s">
        <v>65</v>
      </c>
    </row>
    <row r="65" spans="1:42" x14ac:dyDescent="0.25">
      <c r="A65" s="66" t="s">
        <v>2012</v>
      </c>
      <c r="B65" s="77"/>
      <c r="C65" s="77"/>
      <c r="D65" s="78"/>
      <c r="E65" s="89"/>
      <c r="F65" s="75" t="s">
        <v>13257</v>
      </c>
      <c r="G65" s="90"/>
      <c r="H65" s="76"/>
      <c r="I65" s="81"/>
      <c r="J65" s="91"/>
      <c r="K65" s="76" t="s">
        <v>19012</v>
      </c>
      <c r="L65" s="92"/>
      <c r="M65" s="85"/>
      <c r="N65" s="85"/>
      <c r="O65" s="86"/>
      <c r="P65" s="87"/>
      <c r="Q65" s="87"/>
      <c r="R65" s="74"/>
      <c r="S65" s="74"/>
      <c r="T65" s="74"/>
      <c r="U65" s="74"/>
      <c r="V65" s="52"/>
      <c r="W65" s="52"/>
      <c r="X65" s="52"/>
      <c r="Y65" s="52"/>
      <c r="Z65" s="51"/>
      <c r="AA65" s="88"/>
      <c r="AB65" s="88"/>
      <c r="AC65" s="83"/>
      <c r="AD65" s="68">
        <v>21835</v>
      </c>
      <c r="AE65" s="68">
        <v>21593</v>
      </c>
      <c r="AF65" s="68">
        <v>70988</v>
      </c>
      <c r="AG65" s="68">
        <v>138015</v>
      </c>
      <c r="AH65" s="68"/>
      <c r="AI65" s="68" t="s">
        <v>9654</v>
      </c>
      <c r="AJ65" s="68" t="s">
        <v>224</v>
      </c>
      <c r="AK65" s="68"/>
      <c r="AL65" s="68"/>
      <c r="AM65" s="70">
        <v>40700.476898148147</v>
      </c>
      <c r="AN65" s="68" t="s">
        <v>239</v>
      </c>
      <c r="AO65" s="71" t="s">
        <v>16098</v>
      </c>
      <c r="AP65" s="68" t="s">
        <v>64</v>
      </c>
    </row>
    <row r="66" spans="1:42" x14ac:dyDescent="0.25">
      <c r="A66" s="66" t="s">
        <v>283</v>
      </c>
      <c r="B66" s="77"/>
      <c r="C66" s="77"/>
      <c r="D66" s="78"/>
      <c r="E66" s="89"/>
      <c r="F66" s="75" t="s">
        <v>13258</v>
      </c>
      <c r="G66" s="90"/>
      <c r="H66" s="76"/>
      <c r="I66" s="81"/>
      <c r="J66" s="91"/>
      <c r="K66" s="76" t="s">
        <v>19013</v>
      </c>
      <c r="L66" s="92"/>
      <c r="M66" s="85"/>
      <c r="N66" s="85"/>
      <c r="O66" s="86"/>
      <c r="P66" s="87"/>
      <c r="Q66" s="87"/>
      <c r="R66" s="74"/>
      <c r="S66" s="74"/>
      <c r="T66" s="74"/>
      <c r="U66" s="74"/>
      <c r="V66" s="52"/>
      <c r="W66" s="52"/>
      <c r="X66" s="52"/>
      <c r="Y66" s="52"/>
      <c r="Z66" s="51"/>
      <c r="AA66" s="88"/>
      <c r="AB66" s="88"/>
      <c r="AC66" s="83"/>
      <c r="AD66" s="68">
        <v>493</v>
      </c>
      <c r="AE66" s="68">
        <v>91</v>
      </c>
      <c r="AF66" s="68">
        <v>2667</v>
      </c>
      <c r="AG66" s="68">
        <v>6942</v>
      </c>
      <c r="AH66" s="68"/>
      <c r="AI66" s="68" t="s">
        <v>9655</v>
      </c>
      <c r="AJ66" s="68" t="s">
        <v>11858</v>
      </c>
      <c r="AK66" s="71" t="s">
        <v>12537</v>
      </c>
      <c r="AL66" s="68"/>
      <c r="AM66" s="70">
        <v>42615.730358796296</v>
      </c>
      <c r="AN66" s="68" t="s">
        <v>239</v>
      </c>
      <c r="AO66" s="71" t="s">
        <v>16099</v>
      </c>
      <c r="AP66" s="68" t="s">
        <v>65</v>
      </c>
    </row>
    <row r="67" spans="1:42" x14ac:dyDescent="0.25">
      <c r="A67" s="66" t="s">
        <v>2013</v>
      </c>
      <c r="B67" s="77"/>
      <c r="C67" s="77"/>
      <c r="D67" s="78"/>
      <c r="E67" s="89"/>
      <c r="F67" s="75" t="s">
        <v>13259</v>
      </c>
      <c r="G67" s="90"/>
      <c r="H67" s="76"/>
      <c r="I67" s="81"/>
      <c r="J67" s="91"/>
      <c r="K67" s="76" t="s">
        <v>19014</v>
      </c>
      <c r="L67" s="92"/>
      <c r="M67" s="85"/>
      <c r="N67" s="85"/>
      <c r="O67" s="86"/>
      <c r="P67" s="87"/>
      <c r="Q67" s="87"/>
      <c r="R67" s="74"/>
      <c r="S67" s="74"/>
      <c r="T67" s="74"/>
      <c r="U67" s="74"/>
      <c r="V67" s="52"/>
      <c r="W67" s="52"/>
      <c r="X67" s="52"/>
      <c r="Y67" s="52"/>
      <c r="Z67" s="51"/>
      <c r="AA67" s="88"/>
      <c r="AB67" s="88"/>
      <c r="AC67" s="83"/>
      <c r="AD67" s="68">
        <v>1428</v>
      </c>
      <c r="AE67" s="68">
        <v>7733</v>
      </c>
      <c r="AF67" s="68">
        <v>22176</v>
      </c>
      <c r="AG67" s="68">
        <v>20200</v>
      </c>
      <c r="AH67" s="68"/>
      <c r="AI67" s="68" t="s">
        <v>9656</v>
      </c>
      <c r="AJ67" s="68"/>
      <c r="AK67" s="71" t="s">
        <v>12538</v>
      </c>
      <c r="AL67" s="68"/>
      <c r="AM67" s="70">
        <v>43667.312858796293</v>
      </c>
      <c r="AN67" s="68" t="s">
        <v>239</v>
      </c>
      <c r="AO67" s="71" t="s">
        <v>16100</v>
      </c>
      <c r="AP67" s="68" t="s">
        <v>64</v>
      </c>
    </row>
    <row r="68" spans="1:42" x14ac:dyDescent="0.25">
      <c r="A68" s="66" t="s">
        <v>284</v>
      </c>
      <c r="B68" s="77"/>
      <c r="C68" s="77"/>
      <c r="D68" s="78"/>
      <c r="E68" s="89"/>
      <c r="F68" s="75" t="s">
        <v>13260</v>
      </c>
      <c r="G68" s="90"/>
      <c r="H68" s="76"/>
      <c r="I68" s="81"/>
      <c r="J68" s="91"/>
      <c r="K68" s="76" t="s">
        <v>19015</v>
      </c>
      <c r="L68" s="92"/>
      <c r="M68" s="85"/>
      <c r="N68" s="85"/>
      <c r="O68" s="86"/>
      <c r="P68" s="87"/>
      <c r="Q68" s="87"/>
      <c r="R68" s="74"/>
      <c r="S68" s="74"/>
      <c r="T68" s="74"/>
      <c r="U68" s="74"/>
      <c r="V68" s="52"/>
      <c r="W68" s="52"/>
      <c r="X68" s="52"/>
      <c r="Y68" s="52"/>
      <c r="Z68" s="51"/>
      <c r="AA68" s="88"/>
      <c r="AB68" s="88"/>
      <c r="AC68" s="83"/>
      <c r="AD68" s="68">
        <v>198</v>
      </c>
      <c r="AE68" s="68">
        <v>239</v>
      </c>
      <c r="AF68" s="68">
        <v>711</v>
      </c>
      <c r="AG68" s="68">
        <v>1114</v>
      </c>
      <c r="AH68" s="68"/>
      <c r="AI68" s="68" t="s">
        <v>9657</v>
      </c>
      <c r="AJ68" s="68" t="s">
        <v>11859</v>
      </c>
      <c r="AK68" s="68"/>
      <c r="AL68" s="68"/>
      <c r="AM68" s="70">
        <v>43970.437511574077</v>
      </c>
      <c r="AN68" s="68" t="s">
        <v>239</v>
      </c>
      <c r="AO68" s="71" t="s">
        <v>16101</v>
      </c>
      <c r="AP68" s="68" t="s">
        <v>65</v>
      </c>
    </row>
    <row r="69" spans="1:42" x14ac:dyDescent="0.25">
      <c r="A69" s="66" t="s">
        <v>2014</v>
      </c>
      <c r="B69" s="77"/>
      <c r="C69" s="77"/>
      <c r="D69" s="78"/>
      <c r="E69" s="89"/>
      <c r="F69" s="75" t="s">
        <v>13261</v>
      </c>
      <c r="G69" s="90"/>
      <c r="H69" s="76"/>
      <c r="I69" s="81"/>
      <c r="J69" s="91"/>
      <c r="K69" s="76" t="s">
        <v>19016</v>
      </c>
      <c r="L69" s="92"/>
      <c r="M69" s="85"/>
      <c r="N69" s="85"/>
      <c r="O69" s="86"/>
      <c r="P69" s="87"/>
      <c r="Q69" s="87"/>
      <c r="R69" s="74"/>
      <c r="S69" s="74"/>
      <c r="T69" s="74"/>
      <c r="U69" s="74"/>
      <c r="V69" s="52"/>
      <c r="W69" s="52"/>
      <c r="X69" s="52"/>
      <c r="Y69" s="52"/>
      <c r="Z69" s="51"/>
      <c r="AA69" s="88"/>
      <c r="AB69" s="88"/>
      <c r="AC69" s="83"/>
      <c r="AD69" s="68">
        <v>625</v>
      </c>
      <c r="AE69" s="68">
        <v>714</v>
      </c>
      <c r="AF69" s="68">
        <v>10652</v>
      </c>
      <c r="AG69" s="68">
        <v>46211</v>
      </c>
      <c r="AH69" s="68"/>
      <c r="AI69" s="68" t="s">
        <v>9658</v>
      </c>
      <c r="AJ69" s="68"/>
      <c r="AK69" s="71" t="s">
        <v>12539</v>
      </c>
      <c r="AL69" s="68"/>
      <c r="AM69" s="70">
        <v>42556.522233796299</v>
      </c>
      <c r="AN69" s="68" t="s">
        <v>239</v>
      </c>
      <c r="AO69" s="71" t="s">
        <v>16102</v>
      </c>
      <c r="AP69" s="68" t="s">
        <v>64</v>
      </c>
    </row>
    <row r="70" spans="1:42" x14ac:dyDescent="0.25">
      <c r="A70" s="66" t="s">
        <v>2015</v>
      </c>
      <c r="B70" s="77"/>
      <c r="C70" s="77"/>
      <c r="D70" s="78"/>
      <c r="E70" s="89"/>
      <c r="F70" s="75" t="s">
        <v>13262</v>
      </c>
      <c r="G70" s="90"/>
      <c r="H70" s="76"/>
      <c r="I70" s="81"/>
      <c r="J70" s="91"/>
      <c r="K70" s="76" t="s">
        <v>19017</v>
      </c>
      <c r="L70" s="92"/>
      <c r="M70" s="85"/>
      <c r="N70" s="85"/>
      <c r="O70" s="86"/>
      <c r="P70" s="87"/>
      <c r="Q70" s="87"/>
      <c r="R70" s="74"/>
      <c r="S70" s="74"/>
      <c r="T70" s="74"/>
      <c r="U70" s="74"/>
      <c r="V70" s="52"/>
      <c r="W70" s="52"/>
      <c r="X70" s="52"/>
      <c r="Y70" s="52"/>
      <c r="Z70" s="51"/>
      <c r="AA70" s="88"/>
      <c r="AB70" s="88"/>
      <c r="AC70" s="83"/>
      <c r="AD70" s="68">
        <v>394</v>
      </c>
      <c r="AE70" s="68">
        <v>1029</v>
      </c>
      <c r="AF70" s="68">
        <v>12055</v>
      </c>
      <c r="AG70" s="68">
        <v>34086</v>
      </c>
      <c r="AH70" s="68"/>
      <c r="AI70" s="68" t="s">
        <v>9659</v>
      </c>
      <c r="AJ70" s="68"/>
      <c r="AK70" s="68"/>
      <c r="AL70" s="68"/>
      <c r="AM70" s="70">
        <v>41738.624641203707</v>
      </c>
      <c r="AN70" s="68" t="s">
        <v>239</v>
      </c>
      <c r="AO70" s="71" t="s">
        <v>16103</v>
      </c>
      <c r="AP70" s="68" t="s">
        <v>64</v>
      </c>
    </row>
    <row r="71" spans="1:42" x14ac:dyDescent="0.25">
      <c r="A71" s="66" t="s">
        <v>285</v>
      </c>
      <c r="B71" s="77"/>
      <c r="C71" s="77"/>
      <c r="D71" s="78"/>
      <c r="E71" s="89"/>
      <c r="F71" s="75" t="s">
        <v>13263</v>
      </c>
      <c r="G71" s="90"/>
      <c r="H71" s="76"/>
      <c r="I71" s="81"/>
      <c r="J71" s="91"/>
      <c r="K71" s="76" t="s">
        <v>19018</v>
      </c>
      <c r="L71" s="92"/>
      <c r="M71" s="85"/>
      <c r="N71" s="85"/>
      <c r="O71" s="86"/>
      <c r="P71" s="87"/>
      <c r="Q71" s="87"/>
      <c r="R71" s="74"/>
      <c r="S71" s="74"/>
      <c r="T71" s="74"/>
      <c r="U71" s="74"/>
      <c r="V71" s="52"/>
      <c r="W71" s="52"/>
      <c r="X71" s="52"/>
      <c r="Y71" s="52"/>
      <c r="Z71" s="51"/>
      <c r="AA71" s="88"/>
      <c r="AB71" s="88"/>
      <c r="AC71" s="83"/>
      <c r="AD71" s="68">
        <v>206</v>
      </c>
      <c r="AE71" s="68">
        <v>204</v>
      </c>
      <c r="AF71" s="68">
        <v>1049</v>
      </c>
      <c r="AG71" s="68">
        <v>10451</v>
      </c>
      <c r="AH71" s="68"/>
      <c r="AI71" s="68" t="s">
        <v>9660</v>
      </c>
      <c r="AJ71" s="68" t="s">
        <v>11860</v>
      </c>
      <c r="AK71" s="68"/>
      <c r="AL71" s="68"/>
      <c r="AM71" s="70">
        <v>42995.728379629632</v>
      </c>
      <c r="AN71" s="68" t="s">
        <v>239</v>
      </c>
      <c r="AO71" s="71" t="s">
        <v>16104</v>
      </c>
      <c r="AP71" s="68" t="s">
        <v>65</v>
      </c>
    </row>
    <row r="72" spans="1:42" x14ac:dyDescent="0.25">
      <c r="A72" s="66" t="s">
        <v>286</v>
      </c>
      <c r="B72" s="77"/>
      <c r="C72" s="77"/>
      <c r="D72" s="78"/>
      <c r="E72" s="89"/>
      <c r="F72" s="75" t="s">
        <v>13264</v>
      </c>
      <c r="G72" s="90"/>
      <c r="H72" s="76"/>
      <c r="I72" s="81"/>
      <c r="J72" s="91"/>
      <c r="K72" s="76" t="s">
        <v>19019</v>
      </c>
      <c r="L72" s="92"/>
      <c r="M72" s="85"/>
      <c r="N72" s="85"/>
      <c r="O72" s="86"/>
      <c r="P72" s="87"/>
      <c r="Q72" s="87"/>
      <c r="R72" s="74"/>
      <c r="S72" s="74"/>
      <c r="T72" s="74"/>
      <c r="U72" s="74"/>
      <c r="V72" s="52"/>
      <c r="W72" s="52"/>
      <c r="X72" s="52"/>
      <c r="Y72" s="52"/>
      <c r="Z72" s="51"/>
      <c r="AA72" s="88"/>
      <c r="AB72" s="88"/>
      <c r="AC72" s="83"/>
      <c r="AD72" s="68">
        <v>226</v>
      </c>
      <c r="AE72" s="68">
        <v>161</v>
      </c>
      <c r="AF72" s="68">
        <v>946</v>
      </c>
      <c r="AG72" s="68">
        <v>3597</v>
      </c>
      <c r="AH72" s="68"/>
      <c r="AI72" s="68" t="s">
        <v>9661</v>
      </c>
      <c r="AJ72" s="68"/>
      <c r="AK72" s="68"/>
      <c r="AL72" s="68"/>
      <c r="AM72" s="70">
        <v>42442.507592592592</v>
      </c>
      <c r="AN72" s="68" t="s">
        <v>239</v>
      </c>
      <c r="AO72" s="71" t="s">
        <v>16105</v>
      </c>
      <c r="AP72" s="68" t="s">
        <v>65</v>
      </c>
    </row>
    <row r="73" spans="1:42" x14ac:dyDescent="0.25">
      <c r="A73" s="66" t="s">
        <v>2016</v>
      </c>
      <c r="B73" s="77"/>
      <c r="C73" s="77"/>
      <c r="D73" s="78"/>
      <c r="E73" s="89"/>
      <c r="F73" s="75" t="s">
        <v>13265</v>
      </c>
      <c r="G73" s="90"/>
      <c r="H73" s="76"/>
      <c r="I73" s="81"/>
      <c r="J73" s="91"/>
      <c r="K73" s="76" t="s">
        <v>19020</v>
      </c>
      <c r="L73" s="92"/>
      <c r="M73" s="85"/>
      <c r="N73" s="85"/>
      <c r="O73" s="86"/>
      <c r="P73" s="87"/>
      <c r="Q73" s="87"/>
      <c r="R73" s="74"/>
      <c r="S73" s="74"/>
      <c r="T73" s="74"/>
      <c r="U73" s="74"/>
      <c r="V73" s="52"/>
      <c r="W73" s="52"/>
      <c r="X73" s="52"/>
      <c r="Y73" s="52"/>
      <c r="Z73" s="51"/>
      <c r="AA73" s="88"/>
      <c r="AB73" s="88"/>
      <c r="AC73" s="83"/>
      <c r="AD73" s="68">
        <v>2812</v>
      </c>
      <c r="AE73" s="68">
        <v>2794</v>
      </c>
      <c r="AF73" s="68">
        <v>5231</v>
      </c>
      <c r="AG73" s="68">
        <v>4708</v>
      </c>
      <c r="AH73" s="68"/>
      <c r="AI73" s="68" t="s">
        <v>9662</v>
      </c>
      <c r="AJ73" s="68" t="s">
        <v>11861</v>
      </c>
      <c r="AK73" s="68"/>
      <c r="AL73" s="68"/>
      <c r="AM73" s="70">
        <v>41186.348530092589</v>
      </c>
      <c r="AN73" s="68" t="s">
        <v>239</v>
      </c>
      <c r="AO73" s="71" t="s">
        <v>16106</v>
      </c>
      <c r="AP73" s="68" t="s">
        <v>64</v>
      </c>
    </row>
    <row r="74" spans="1:42" x14ac:dyDescent="0.25">
      <c r="A74" s="66" t="s">
        <v>287</v>
      </c>
      <c r="B74" s="77"/>
      <c r="C74" s="77"/>
      <c r="D74" s="78"/>
      <c r="E74" s="89"/>
      <c r="F74" s="75" t="s">
        <v>13266</v>
      </c>
      <c r="G74" s="90"/>
      <c r="H74" s="76"/>
      <c r="I74" s="81"/>
      <c r="J74" s="91"/>
      <c r="K74" s="76" t="s">
        <v>19021</v>
      </c>
      <c r="L74" s="92"/>
      <c r="M74" s="85"/>
      <c r="N74" s="85"/>
      <c r="O74" s="86"/>
      <c r="P74" s="87"/>
      <c r="Q74" s="87"/>
      <c r="R74" s="74"/>
      <c r="S74" s="74"/>
      <c r="T74" s="74"/>
      <c r="U74" s="74"/>
      <c r="V74" s="52"/>
      <c r="W74" s="52"/>
      <c r="X74" s="52"/>
      <c r="Y74" s="52"/>
      <c r="Z74" s="51"/>
      <c r="AA74" s="88"/>
      <c r="AB74" s="88"/>
      <c r="AC74" s="83"/>
      <c r="AD74" s="68">
        <v>543</v>
      </c>
      <c r="AE74" s="68">
        <v>376</v>
      </c>
      <c r="AF74" s="68">
        <v>62</v>
      </c>
      <c r="AG74" s="68">
        <v>2</v>
      </c>
      <c r="AH74" s="68"/>
      <c r="AI74" s="68"/>
      <c r="AJ74" s="68" t="s">
        <v>11862</v>
      </c>
      <c r="AK74" s="68"/>
      <c r="AL74" s="68"/>
      <c r="AM74" s="70">
        <v>43957.021041666667</v>
      </c>
      <c r="AN74" s="68" t="s">
        <v>239</v>
      </c>
      <c r="AO74" s="71" t="s">
        <v>16107</v>
      </c>
      <c r="AP74" s="68" t="s">
        <v>65</v>
      </c>
    </row>
    <row r="75" spans="1:42" x14ac:dyDescent="0.25">
      <c r="A75" s="66" t="s">
        <v>288</v>
      </c>
      <c r="B75" s="77"/>
      <c r="C75" s="77"/>
      <c r="D75" s="78"/>
      <c r="E75" s="89"/>
      <c r="F75" s="75" t="s">
        <v>13267</v>
      </c>
      <c r="G75" s="90"/>
      <c r="H75" s="76"/>
      <c r="I75" s="81"/>
      <c r="J75" s="91"/>
      <c r="K75" s="76" t="s">
        <v>19022</v>
      </c>
      <c r="L75" s="92"/>
      <c r="M75" s="85"/>
      <c r="N75" s="85"/>
      <c r="O75" s="86"/>
      <c r="P75" s="87"/>
      <c r="Q75" s="87"/>
      <c r="R75" s="74"/>
      <c r="S75" s="74"/>
      <c r="T75" s="74"/>
      <c r="U75" s="74"/>
      <c r="V75" s="52"/>
      <c r="W75" s="52"/>
      <c r="X75" s="52"/>
      <c r="Y75" s="52"/>
      <c r="Z75" s="51"/>
      <c r="AA75" s="88"/>
      <c r="AB75" s="88"/>
      <c r="AC75" s="83"/>
      <c r="AD75" s="68">
        <v>1934</v>
      </c>
      <c r="AE75" s="68">
        <v>878</v>
      </c>
      <c r="AF75" s="68">
        <v>3000</v>
      </c>
      <c r="AG75" s="68">
        <v>3096</v>
      </c>
      <c r="AH75" s="68"/>
      <c r="AI75" s="68"/>
      <c r="AJ75" s="68" t="s">
        <v>11839</v>
      </c>
      <c r="AK75" s="68"/>
      <c r="AL75" s="68"/>
      <c r="AM75" s="70">
        <v>43933.839548611111</v>
      </c>
      <c r="AN75" s="68" t="s">
        <v>239</v>
      </c>
      <c r="AO75" s="71" t="s">
        <v>16108</v>
      </c>
      <c r="AP75" s="68" t="s">
        <v>65</v>
      </c>
    </row>
    <row r="76" spans="1:42" x14ac:dyDescent="0.25">
      <c r="A76" s="66" t="s">
        <v>2017</v>
      </c>
      <c r="B76" s="77"/>
      <c r="C76" s="77"/>
      <c r="D76" s="78"/>
      <c r="E76" s="89"/>
      <c r="F76" s="75" t="s">
        <v>13268</v>
      </c>
      <c r="G76" s="90"/>
      <c r="H76" s="76"/>
      <c r="I76" s="81"/>
      <c r="J76" s="91"/>
      <c r="K76" s="76" t="s">
        <v>19023</v>
      </c>
      <c r="L76" s="92"/>
      <c r="M76" s="85"/>
      <c r="N76" s="85"/>
      <c r="O76" s="86"/>
      <c r="P76" s="87"/>
      <c r="Q76" s="87"/>
      <c r="R76" s="74"/>
      <c r="S76" s="74"/>
      <c r="T76" s="74"/>
      <c r="U76" s="74"/>
      <c r="V76" s="52"/>
      <c r="W76" s="52"/>
      <c r="X76" s="52"/>
      <c r="Y76" s="52"/>
      <c r="Z76" s="51"/>
      <c r="AA76" s="88"/>
      <c r="AB76" s="88"/>
      <c r="AC76" s="83"/>
      <c r="AD76" s="68">
        <v>6827</v>
      </c>
      <c r="AE76" s="68">
        <v>135958</v>
      </c>
      <c r="AF76" s="68">
        <v>699</v>
      </c>
      <c r="AG76" s="68">
        <v>1110</v>
      </c>
      <c r="AH76" s="68"/>
      <c r="AI76" s="68" t="s">
        <v>9663</v>
      </c>
      <c r="AJ76" s="68" t="s">
        <v>11863</v>
      </c>
      <c r="AK76" s="71" t="s">
        <v>12540</v>
      </c>
      <c r="AL76" s="68"/>
      <c r="AM76" s="70">
        <v>43827.933391203704</v>
      </c>
      <c r="AN76" s="68" t="s">
        <v>239</v>
      </c>
      <c r="AO76" s="71" t="s">
        <v>16109</v>
      </c>
      <c r="AP76" s="68" t="s">
        <v>64</v>
      </c>
    </row>
    <row r="77" spans="1:42" x14ac:dyDescent="0.25">
      <c r="A77" s="66" t="s">
        <v>289</v>
      </c>
      <c r="B77" s="77"/>
      <c r="C77" s="77"/>
      <c r="D77" s="78"/>
      <c r="E77" s="89"/>
      <c r="F77" s="75" t="s">
        <v>13269</v>
      </c>
      <c r="G77" s="90"/>
      <c r="H77" s="76"/>
      <c r="I77" s="81"/>
      <c r="J77" s="91"/>
      <c r="K77" s="76" t="s">
        <v>19024</v>
      </c>
      <c r="L77" s="92"/>
      <c r="M77" s="85"/>
      <c r="N77" s="85"/>
      <c r="O77" s="86"/>
      <c r="P77" s="87"/>
      <c r="Q77" s="87"/>
      <c r="R77" s="74"/>
      <c r="S77" s="74"/>
      <c r="T77" s="74"/>
      <c r="U77" s="74"/>
      <c r="V77" s="52"/>
      <c r="W77" s="52"/>
      <c r="X77" s="52"/>
      <c r="Y77" s="52"/>
      <c r="Z77" s="51"/>
      <c r="AA77" s="88"/>
      <c r="AB77" s="88"/>
      <c r="AC77" s="83"/>
      <c r="AD77" s="68">
        <v>18</v>
      </c>
      <c r="AE77" s="68">
        <v>19</v>
      </c>
      <c r="AF77" s="68">
        <v>32</v>
      </c>
      <c r="AG77" s="68">
        <v>31</v>
      </c>
      <c r="AH77" s="68"/>
      <c r="AI77" s="68" t="s">
        <v>9664</v>
      </c>
      <c r="AJ77" s="68"/>
      <c r="AK77" s="68"/>
      <c r="AL77" s="68"/>
      <c r="AM77" s="70">
        <v>43973.950729166667</v>
      </c>
      <c r="AN77" s="68" t="s">
        <v>239</v>
      </c>
      <c r="AO77" s="71" t="s">
        <v>16110</v>
      </c>
      <c r="AP77" s="68" t="s">
        <v>65</v>
      </c>
    </row>
    <row r="78" spans="1:42" x14ac:dyDescent="0.25">
      <c r="A78" s="66" t="s">
        <v>290</v>
      </c>
      <c r="B78" s="77"/>
      <c r="C78" s="77"/>
      <c r="D78" s="78"/>
      <c r="E78" s="89"/>
      <c r="F78" s="75" t="s">
        <v>13270</v>
      </c>
      <c r="G78" s="90"/>
      <c r="H78" s="76"/>
      <c r="I78" s="81"/>
      <c r="J78" s="91"/>
      <c r="K78" s="76" t="s">
        <v>19025</v>
      </c>
      <c r="L78" s="92"/>
      <c r="M78" s="85"/>
      <c r="N78" s="85"/>
      <c r="O78" s="86"/>
      <c r="P78" s="87"/>
      <c r="Q78" s="87"/>
      <c r="R78" s="74"/>
      <c r="S78" s="74"/>
      <c r="T78" s="74"/>
      <c r="U78" s="74"/>
      <c r="V78" s="52"/>
      <c r="W78" s="52"/>
      <c r="X78" s="52"/>
      <c r="Y78" s="52"/>
      <c r="Z78" s="51"/>
      <c r="AA78" s="88"/>
      <c r="AB78" s="88"/>
      <c r="AC78" s="83"/>
      <c r="AD78" s="68">
        <v>592</v>
      </c>
      <c r="AE78" s="68">
        <v>631</v>
      </c>
      <c r="AF78" s="68">
        <v>6517</v>
      </c>
      <c r="AG78" s="68">
        <v>103195</v>
      </c>
      <c r="AH78" s="68"/>
      <c r="AI78" s="68" t="s">
        <v>9665</v>
      </c>
      <c r="AJ78" s="68" t="s">
        <v>11864</v>
      </c>
      <c r="AK78" s="68"/>
      <c r="AL78" s="68"/>
      <c r="AM78" s="70">
        <v>42918.975219907406</v>
      </c>
      <c r="AN78" s="68" t="s">
        <v>239</v>
      </c>
      <c r="AO78" s="71" t="s">
        <v>16111</v>
      </c>
      <c r="AP78" s="68" t="s">
        <v>65</v>
      </c>
    </row>
    <row r="79" spans="1:42" x14ac:dyDescent="0.25">
      <c r="A79" s="66" t="s">
        <v>2018</v>
      </c>
      <c r="B79" s="77"/>
      <c r="C79" s="77"/>
      <c r="D79" s="78"/>
      <c r="E79" s="89"/>
      <c r="F79" s="75" t="s">
        <v>13271</v>
      </c>
      <c r="G79" s="90"/>
      <c r="H79" s="76"/>
      <c r="I79" s="81"/>
      <c r="J79" s="91"/>
      <c r="K79" s="76" t="s">
        <v>19026</v>
      </c>
      <c r="L79" s="92"/>
      <c r="M79" s="85"/>
      <c r="N79" s="85"/>
      <c r="O79" s="86"/>
      <c r="P79" s="87"/>
      <c r="Q79" s="87"/>
      <c r="R79" s="74"/>
      <c r="S79" s="74"/>
      <c r="T79" s="74"/>
      <c r="U79" s="74"/>
      <c r="V79" s="52"/>
      <c r="W79" s="52"/>
      <c r="X79" s="52"/>
      <c r="Y79" s="52"/>
      <c r="Z79" s="51"/>
      <c r="AA79" s="88"/>
      <c r="AB79" s="88"/>
      <c r="AC79" s="83"/>
      <c r="AD79" s="68">
        <v>22</v>
      </c>
      <c r="AE79" s="68">
        <v>211716</v>
      </c>
      <c r="AF79" s="68">
        <v>9541</v>
      </c>
      <c r="AG79" s="68">
        <v>180</v>
      </c>
      <c r="AH79" s="68"/>
      <c r="AI79" s="68" t="s">
        <v>9666</v>
      </c>
      <c r="AJ79" s="68" t="s">
        <v>11865</v>
      </c>
      <c r="AK79" s="71" t="s">
        <v>12541</v>
      </c>
      <c r="AL79" s="68"/>
      <c r="AM79" s="70">
        <v>40806.491319444445</v>
      </c>
      <c r="AN79" s="68" t="s">
        <v>239</v>
      </c>
      <c r="AO79" s="71" t="s">
        <v>16112</v>
      </c>
      <c r="AP79" s="68" t="s">
        <v>64</v>
      </c>
    </row>
    <row r="80" spans="1:42" x14ac:dyDescent="0.25">
      <c r="A80" s="66" t="s">
        <v>291</v>
      </c>
      <c r="B80" s="77"/>
      <c r="C80" s="77"/>
      <c r="D80" s="78"/>
      <c r="E80" s="89"/>
      <c r="F80" s="75" t="s">
        <v>13272</v>
      </c>
      <c r="G80" s="90"/>
      <c r="H80" s="76"/>
      <c r="I80" s="81"/>
      <c r="J80" s="91"/>
      <c r="K80" s="76" t="s">
        <v>19027</v>
      </c>
      <c r="L80" s="92"/>
      <c r="M80" s="85"/>
      <c r="N80" s="85"/>
      <c r="O80" s="86"/>
      <c r="P80" s="87"/>
      <c r="Q80" s="87"/>
      <c r="R80" s="74"/>
      <c r="S80" s="74"/>
      <c r="T80" s="74"/>
      <c r="U80" s="74"/>
      <c r="V80" s="52"/>
      <c r="W80" s="52"/>
      <c r="X80" s="52"/>
      <c r="Y80" s="52"/>
      <c r="Z80" s="51"/>
      <c r="AA80" s="88"/>
      <c r="AB80" s="88"/>
      <c r="AC80" s="83"/>
      <c r="AD80" s="68">
        <v>110</v>
      </c>
      <c r="AE80" s="68">
        <v>82</v>
      </c>
      <c r="AF80" s="68">
        <v>4018</v>
      </c>
      <c r="AG80" s="68">
        <v>8370</v>
      </c>
      <c r="AH80" s="68"/>
      <c r="AI80" s="68"/>
      <c r="AJ80" s="68"/>
      <c r="AK80" s="68"/>
      <c r="AL80" s="68"/>
      <c r="AM80" s="70">
        <v>43732.133310185185</v>
      </c>
      <c r="AN80" s="68" t="s">
        <v>239</v>
      </c>
      <c r="AO80" s="71" t="s">
        <v>16113</v>
      </c>
      <c r="AP80" s="68" t="s">
        <v>65</v>
      </c>
    </row>
    <row r="81" spans="1:42" x14ac:dyDescent="0.25">
      <c r="A81" s="66" t="s">
        <v>1034</v>
      </c>
      <c r="B81" s="77"/>
      <c r="C81" s="77"/>
      <c r="D81" s="78"/>
      <c r="E81" s="89"/>
      <c r="F81" s="75" t="s">
        <v>13273</v>
      </c>
      <c r="G81" s="90"/>
      <c r="H81" s="76"/>
      <c r="I81" s="81"/>
      <c r="J81" s="91"/>
      <c r="K81" s="76" t="s">
        <v>19028</v>
      </c>
      <c r="L81" s="92"/>
      <c r="M81" s="85"/>
      <c r="N81" s="85"/>
      <c r="O81" s="86"/>
      <c r="P81" s="87"/>
      <c r="Q81" s="87"/>
      <c r="R81" s="74"/>
      <c r="S81" s="74"/>
      <c r="T81" s="74"/>
      <c r="U81" s="74"/>
      <c r="V81" s="52"/>
      <c r="W81" s="52"/>
      <c r="X81" s="52"/>
      <c r="Y81" s="52"/>
      <c r="Z81" s="51"/>
      <c r="AA81" s="88"/>
      <c r="AB81" s="88"/>
      <c r="AC81" s="83"/>
      <c r="AD81" s="68">
        <v>314</v>
      </c>
      <c r="AE81" s="68">
        <v>1707</v>
      </c>
      <c r="AF81" s="68">
        <v>516</v>
      </c>
      <c r="AG81" s="68">
        <v>6391</v>
      </c>
      <c r="AH81" s="68"/>
      <c r="AI81" s="68" t="s">
        <v>9667</v>
      </c>
      <c r="AJ81" s="68"/>
      <c r="AK81" s="68"/>
      <c r="AL81" s="68"/>
      <c r="AM81" s="70">
        <v>43064.862951388888</v>
      </c>
      <c r="AN81" s="68" t="s">
        <v>239</v>
      </c>
      <c r="AO81" s="71" t="s">
        <v>16114</v>
      </c>
      <c r="AP81" s="68" t="s">
        <v>65</v>
      </c>
    </row>
    <row r="82" spans="1:42" x14ac:dyDescent="0.25">
      <c r="A82" s="66" t="s">
        <v>292</v>
      </c>
      <c r="B82" s="77"/>
      <c r="C82" s="77"/>
      <c r="D82" s="78"/>
      <c r="E82" s="89"/>
      <c r="F82" s="75" t="s">
        <v>13274</v>
      </c>
      <c r="G82" s="90"/>
      <c r="H82" s="76"/>
      <c r="I82" s="81"/>
      <c r="J82" s="91"/>
      <c r="K82" s="76" t="s">
        <v>19029</v>
      </c>
      <c r="L82" s="92"/>
      <c r="M82" s="85"/>
      <c r="N82" s="85"/>
      <c r="O82" s="86"/>
      <c r="P82" s="87"/>
      <c r="Q82" s="87"/>
      <c r="R82" s="74"/>
      <c r="S82" s="74"/>
      <c r="T82" s="74"/>
      <c r="U82" s="74"/>
      <c r="V82" s="52"/>
      <c r="W82" s="52"/>
      <c r="X82" s="52"/>
      <c r="Y82" s="52"/>
      <c r="Z82" s="51"/>
      <c r="AA82" s="88"/>
      <c r="AB82" s="88"/>
      <c r="AC82" s="83"/>
      <c r="AD82" s="68">
        <v>2892</v>
      </c>
      <c r="AE82" s="68">
        <v>2248</v>
      </c>
      <c r="AF82" s="68">
        <v>3670</v>
      </c>
      <c r="AG82" s="68">
        <v>36095</v>
      </c>
      <c r="AH82" s="68"/>
      <c r="AI82" s="68"/>
      <c r="AJ82" s="68"/>
      <c r="AK82" s="68"/>
      <c r="AL82" s="68"/>
      <c r="AM82" s="70">
        <v>41962.780601851853</v>
      </c>
      <c r="AN82" s="68" t="s">
        <v>239</v>
      </c>
      <c r="AO82" s="71" t="s">
        <v>16115</v>
      </c>
      <c r="AP82" s="68" t="s">
        <v>65</v>
      </c>
    </row>
    <row r="83" spans="1:42" x14ac:dyDescent="0.25">
      <c r="A83" s="66" t="s">
        <v>2019</v>
      </c>
      <c r="B83" s="77"/>
      <c r="C83" s="77"/>
      <c r="D83" s="78"/>
      <c r="E83" s="89"/>
      <c r="F83" s="75" t="s">
        <v>13275</v>
      </c>
      <c r="G83" s="90"/>
      <c r="H83" s="76"/>
      <c r="I83" s="81"/>
      <c r="J83" s="91"/>
      <c r="K83" s="76" t="s">
        <v>19030</v>
      </c>
      <c r="L83" s="92"/>
      <c r="M83" s="85"/>
      <c r="N83" s="85"/>
      <c r="O83" s="86"/>
      <c r="P83" s="87"/>
      <c r="Q83" s="87"/>
      <c r="R83" s="74"/>
      <c r="S83" s="74"/>
      <c r="T83" s="74"/>
      <c r="U83" s="74"/>
      <c r="V83" s="52"/>
      <c r="W83" s="52"/>
      <c r="X83" s="52"/>
      <c r="Y83" s="52"/>
      <c r="Z83" s="51"/>
      <c r="AA83" s="88"/>
      <c r="AB83" s="88"/>
      <c r="AC83" s="83"/>
      <c r="AD83" s="68">
        <v>1792</v>
      </c>
      <c r="AE83" s="68">
        <v>5600</v>
      </c>
      <c r="AF83" s="68">
        <v>5540</v>
      </c>
      <c r="AG83" s="68">
        <v>3692</v>
      </c>
      <c r="AH83" s="68"/>
      <c r="AI83" s="68" t="s">
        <v>9668</v>
      </c>
      <c r="AJ83" s="68"/>
      <c r="AK83" s="68"/>
      <c r="AL83" s="68"/>
      <c r="AM83" s="70">
        <v>41360.517604166664</v>
      </c>
      <c r="AN83" s="68" t="s">
        <v>239</v>
      </c>
      <c r="AO83" s="71" t="s">
        <v>16116</v>
      </c>
      <c r="AP83" s="68" t="s">
        <v>64</v>
      </c>
    </row>
    <row r="84" spans="1:42" x14ac:dyDescent="0.25">
      <c r="A84" s="66" t="s">
        <v>2020</v>
      </c>
      <c r="B84" s="77"/>
      <c r="C84" s="77"/>
      <c r="D84" s="78"/>
      <c r="E84" s="89"/>
      <c r="F84" s="75" t="s">
        <v>13276</v>
      </c>
      <c r="G84" s="90"/>
      <c r="H84" s="76"/>
      <c r="I84" s="81"/>
      <c r="J84" s="91"/>
      <c r="K84" s="76" t="s">
        <v>19031</v>
      </c>
      <c r="L84" s="92"/>
      <c r="M84" s="85"/>
      <c r="N84" s="85"/>
      <c r="O84" s="86"/>
      <c r="P84" s="87"/>
      <c r="Q84" s="87"/>
      <c r="R84" s="74"/>
      <c r="S84" s="74"/>
      <c r="T84" s="74"/>
      <c r="U84" s="74"/>
      <c r="V84" s="52"/>
      <c r="W84" s="52"/>
      <c r="X84" s="52"/>
      <c r="Y84" s="52"/>
      <c r="Z84" s="51"/>
      <c r="AA84" s="88"/>
      <c r="AB84" s="88"/>
      <c r="AC84" s="83"/>
      <c r="AD84" s="68">
        <v>1057</v>
      </c>
      <c r="AE84" s="68">
        <v>714189</v>
      </c>
      <c r="AF84" s="68">
        <v>21447</v>
      </c>
      <c r="AG84" s="68">
        <v>894</v>
      </c>
      <c r="AH84" s="68"/>
      <c r="AI84" s="68" t="s">
        <v>9669</v>
      </c>
      <c r="AJ84" s="68" t="s">
        <v>11866</v>
      </c>
      <c r="AK84" s="71" t="s">
        <v>12542</v>
      </c>
      <c r="AL84" s="68"/>
      <c r="AM84" s="70">
        <v>40036.674375000002</v>
      </c>
      <c r="AN84" s="68" t="s">
        <v>239</v>
      </c>
      <c r="AO84" s="71" t="s">
        <v>16117</v>
      </c>
      <c r="AP84" s="68" t="s">
        <v>64</v>
      </c>
    </row>
    <row r="85" spans="1:42" x14ac:dyDescent="0.25">
      <c r="A85" s="66" t="s">
        <v>293</v>
      </c>
      <c r="B85" s="77"/>
      <c r="C85" s="77"/>
      <c r="D85" s="78"/>
      <c r="E85" s="89"/>
      <c r="F85" s="75" t="s">
        <v>13235</v>
      </c>
      <c r="G85" s="90"/>
      <c r="H85" s="76"/>
      <c r="I85" s="81"/>
      <c r="J85" s="91"/>
      <c r="K85" s="76" t="s">
        <v>19032</v>
      </c>
      <c r="L85" s="92"/>
      <c r="M85" s="85"/>
      <c r="N85" s="85"/>
      <c r="O85" s="86"/>
      <c r="P85" s="87"/>
      <c r="Q85" s="87"/>
      <c r="R85" s="74"/>
      <c r="S85" s="74"/>
      <c r="T85" s="74"/>
      <c r="U85" s="74"/>
      <c r="V85" s="52"/>
      <c r="W85" s="52"/>
      <c r="X85" s="52"/>
      <c r="Y85" s="52"/>
      <c r="Z85" s="51"/>
      <c r="AA85" s="88"/>
      <c r="AB85" s="88"/>
      <c r="AC85" s="83"/>
      <c r="AD85" s="68">
        <v>277</v>
      </c>
      <c r="AE85" s="68">
        <v>101</v>
      </c>
      <c r="AF85" s="68">
        <v>12314</v>
      </c>
      <c r="AG85" s="68">
        <v>19605</v>
      </c>
      <c r="AH85" s="68"/>
      <c r="AI85" s="68"/>
      <c r="AJ85" s="68"/>
      <c r="AK85" s="68"/>
      <c r="AL85" s="68"/>
      <c r="AM85" s="70">
        <v>42248.794861111113</v>
      </c>
      <c r="AN85" s="68" t="s">
        <v>239</v>
      </c>
      <c r="AO85" s="71" t="s">
        <v>16118</v>
      </c>
      <c r="AP85" s="68" t="s">
        <v>65</v>
      </c>
    </row>
    <row r="86" spans="1:42" x14ac:dyDescent="0.25">
      <c r="A86" s="66" t="s">
        <v>2021</v>
      </c>
      <c r="B86" s="77"/>
      <c r="C86" s="77"/>
      <c r="D86" s="78"/>
      <c r="E86" s="89"/>
      <c r="F86" s="75" t="s">
        <v>13277</v>
      </c>
      <c r="G86" s="90"/>
      <c r="H86" s="76"/>
      <c r="I86" s="81"/>
      <c r="J86" s="91"/>
      <c r="K86" s="76" t="s">
        <v>19033</v>
      </c>
      <c r="L86" s="92"/>
      <c r="M86" s="85"/>
      <c r="N86" s="85"/>
      <c r="O86" s="86"/>
      <c r="P86" s="87"/>
      <c r="Q86" s="87"/>
      <c r="R86" s="74"/>
      <c r="S86" s="74"/>
      <c r="T86" s="74"/>
      <c r="U86" s="74"/>
      <c r="V86" s="52"/>
      <c r="W86" s="52"/>
      <c r="X86" s="52"/>
      <c r="Y86" s="52"/>
      <c r="Z86" s="51"/>
      <c r="AA86" s="88"/>
      <c r="AB86" s="88"/>
      <c r="AC86" s="83"/>
      <c r="AD86" s="68">
        <v>814</v>
      </c>
      <c r="AE86" s="68">
        <v>1096689</v>
      </c>
      <c r="AF86" s="68">
        <v>2041</v>
      </c>
      <c r="AG86" s="68">
        <v>38504</v>
      </c>
      <c r="AH86" s="68"/>
      <c r="AI86" s="68" t="s">
        <v>9670</v>
      </c>
      <c r="AJ86" s="68" t="s">
        <v>11867</v>
      </c>
      <c r="AK86" s="71" t="s">
        <v>12543</v>
      </c>
      <c r="AL86" s="68"/>
      <c r="AM86" s="70">
        <v>41648.949687499997</v>
      </c>
      <c r="AN86" s="68" t="s">
        <v>239</v>
      </c>
      <c r="AO86" s="71" t="s">
        <v>16119</v>
      </c>
      <c r="AP86" s="68" t="s">
        <v>64</v>
      </c>
    </row>
    <row r="87" spans="1:42" x14ac:dyDescent="0.25">
      <c r="A87" s="66" t="s">
        <v>294</v>
      </c>
      <c r="B87" s="77"/>
      <c r="C87" s="77"/>
      <c r="D87" s="78"/>
      <c r="E87" s="89"/>
      <c r="F87" s="75" t="s">
        <v>13278</v>
      </c>
      <c r="G87" s="90"/>
      <c r="H87" s="76"/>
      <c r="I87" s="81"/>
      <c r="J87" s="91"/>
      <c r="K87" s="76" t="s">
        <v>19034</v>
      </c>
      <c r="L87" s="92"/>
      <c r="M87" s="85"/>
      <c r="N87" s="85"/>
      <c r="O87" s="86"/>
      <c r="P87" s="87"/>
      <c r="Q87" s="87"/>
      <c r="R87" s="74"/>
      <c r="S87" s="74"/>
      <c r="T87" s="74"/>
      <c r="U87" s="74"/>
      <c r="V87" s="52"/>
      <c r="W87" s="52"/>
      <c r="X87" s="52"/>
      <c r="Y87" s="52"/>
      <c r="Z87" s="51"/>
      <c r="AA87" s="88"/>
      <c r="AB87" s="88"/>
      <c r="AC87" s="83"/>
      <c r="AD87" s="68">
        <v>412</v>
      </c>
      <c r="AE87" s="68">
        <v>56</v>
      </c>
      <c r="AF87" s="68">
        <v>1028</v>
      </c>
      <c r="AG87" s="68">
        <v>1092</v>
      </c>
      <c r="AH87" s="68"/>
      <c r="AI87" s="68"/>
      <c r="AJ87" s="68"/>
      <c r="AK87" s="68"/>
      <c r="AL87" s="68"/>
      <c r="AM87" s="70">
        <v>43215.764976851853</v>
      </c>
      <c r="AN87" s="68" t="s">
        <v>239</v>
      </c>
      <c r="AO87" s="71" t="s">
        <v>16120</v>
      </c>
      <c r="AP87" s="68" t="s">
        <v>65</v>
      </c>
    </row>
    <row r="88" spans="1:42" x14ac:dyDescent="0.25">
      <c r="A88" s="66" t="s">
        <v>2022</v>
      </c>
      <c r="B88" s="77"/>
      <c r="C88" s="77"/>
      <c r="D88" s="78"/>
      <c r="E88" s="89"/>
      <c r="F88" s="75" t="s">
        <v>13279</v>
      </c>
      <c r="G88" s="90"/>
      <c r="H88" s="76"/>
      <c r="I88" s="81"/>
      <c r="J88" s="91"/>
      <c r="K88" s="76" t="s">
        <v>19035</v>
      </c>
      <c r="L88" s="92"/>
      <c r="M88" s="85"/>
      <c r="N88" s="85"/>
      <c r="O88" s="86"/>
      <c r="P88" s="87"/>
      <c r="Q88" s="87"/>
      <c r="R88" s="74"/>
      <c r="S88" s="74"/>
      <c r="T88" s="74"/>
      <c r="U88" s="74"/>
      <c r="V88" s="52"/>
      <c r="W88" s="52"/>
      <c r="X88" s="52"/>
      <c r="Y88" s="52"/>
      <c r="Z88" s="51"/>
      <c r="AA88" s="88"/>
      <c r="AB88" s="88"/>
      <c r="AC88" s="83"/>
      <c r="AD88" s="68">
        <v>10321</v>
      </c>
      <c r="AE88" s="68">
        <v>9476</v>
      </c>
      <c r="AF88" s="68">
        <v>513</v>
      </c>
      <c r="AG88" s="68">
        <v>348</v>
      </c>
      <c r="AH88" s="68"/>
      <c r="AI88" s="68" t="s">
        <v>9671</v>
      </c>
      <c r="AJ88" s="68" t="s">
        <v>224</v>
      </c>
      <c r="AK88" s="68"/>
      <c r="AL88" s="68"/>
      <c r="AM88" s="70">
        <v>43597.927453703705</v>
      </c>
      <c r="AN88" s="68" t="s">
        <v>239</v>
      </c>
      <c r="AO88" s="71" t="s">
        <v>16121</v>
      </c>
      <c r="AP88" s="68" t="s">
        <v>64</v>
      </c>
    </row>
    <row r="89" spans="1:42" x14ac:dyDescent="0.25">
      <c r="A89" s="66" t="s">
        <v>295</v>
      </c>
      <c r="B89" s="77"/>
      <c r="C89" s="77"/>
      <c r="D89" s="78"/>
      <c r="E89" s="89"/>
      <c r="F89" s="75" t="s">
        <v>13280</v>
      </c>
      <c r="G89" s="90"/>
      <c r="H89" s="76"/>
      <c r="I89" s="81"/>
      <c r="J89" s="91"/>
      <c r="K89" s="76" t="s">
        <v>19036</v>
      </c>
      <c r="L89" s="92"/>
      <c r="M89" s="85"/>
      <c r="N89" s="85"/>
      <c r="O89" s="86"/>
      <c r="P89" s="87"/>
      <c r="Q89" s="87"/>
      <c r="R89" s="74"/>
      <c r="S89" s="74"/>
      <c r="T89" s="74"/>
      <c r="U89" s="74"/>
      <c r="V89" s="52"/>
      <c r="W89" s="52"/>
      <c r="X89" s="52"/>
      <c r="Y89" s="52"/>
      <c r="Z89" s="51"/>
      <c r="AA89" s="88"/>
      <c r="AB89" s="88"/>
      <c r="AC89" s="83"/>
      <c r="AD89" s="68">
        <v>243</v>
      </c>
      <c r="AE89" s="68">
        <v>12249</v>
      </c>
      <c r="AF89" s="68">
        <v>35193</v>
      </c>
      <c r="AG89" s="68">
        <v>1519</v>
      </c>
      <c r="AH89" s="68"/>
      <c r="AI89" s="68" t="s">
        <v>9672</v>
      </c>
      <c r="AJ89" s="68"/>
      <c r="AK89" s="71" t="s">
        <v>12544</v>
      </c>
      <c r="AL89" s="68"/>
      <c r="AM89" s="70">
        <v>41356.435439814813</v>
      </c>
      <c r="AN89" s="68" t="s">
        <v>239</v>
      </c>
      <c r="AO89" s="71" t="s">
        <v>16122</v>
      </c>
      <c r="AP89" s="68" t="s">
        <v>65</v>
      </c>
    </row>
    <row r="90" spans="1:42" x14ac:dyDescent="0.25">
      <c r="A90" s="66" t="s">
        <v>296</v>
      </c>
      <c r="B90" s="77"/>
      <c r="C90" s="77"/>
      <c r="D90" s="78"/>
      <c r="E90" s="89"/>
      <c r="F90" s="75" t="s">
        <v>13281</v>
      </c>
      <c r="G90" s="90"/>
      <c r="H90" s="76"/>
      <c r="I90" s="81"/>
      <c r="J90" s="91"/>
      <c r="K90" s="76" t="s">
        <v>19037</v>
      </c>
      <c r="L90" s="92"/>
      <c r="M90" s="85"/>
      <c r="N90" s="85"/>
      <c r="O90" s="86"/>
      <c r="P90" s="87"/>
      <c r="Q90" s="87"/>
      <c r="R90" s="74"/>
      <c r="S90" s="74"/>
      <c r="T90" s="74"/>
      <c r="U90" s="74"/>
      <c r="V90" s="52"/>
      <c r="W90" s="52"/>
      <c r="X90" s="52"/>
      <c r="Y90" s="52"/>
      <c r="Z90" s="51"/>
      <c r="AA90" s="88"/>
      <c r="AB90" s="88"/>
      <c r="AC90" s="83"/>
      <c r="AD90" s="68">
        <v>650</v>
      </c>
      <c r="AE90" s="68">
        <v>310</v>
      </c>
      <c r="AF90" s="68">
        <v>16580</v>
      </c>
      <c r="AG90" s="68">
        <v>9201</v>
      </c>
      <c r="AH90" s="68"/>
      <c r="AI90" s="68"/>
      <c r="AJ90" s="68"/>
      <c r="AK90" s="68"/>
      <c r="AL90" s="68"/>
      <c r="AM90" s="70">
        <v>42182.524328703701</v>
      </c>
      <c r="AN90" s="68" t="s">
        <v>239</v>
      </c>
      <c r="AO90" s="71" t="s">
        <v>16123</v>
      </c>
      <c r="AP90" s="68" t="s">
        <v>65</v>
      </c>
    </row>
    <row r="91" spans="1:42" x14ac:dyDescent="0.25">
      <c r="A91" s="66" t="s">
        <v>2023</v>
      </c>
      <c r="B91" s="77"/>
      <c r="C91" s="77"/>
      <c r="D91" s="78"/>
      <c r="E91" s="89"/>
      <c r="F91" s="75" t="s">
        <v>13282</v>
      </c>
      <c r="G91" s="90"/>
      <c r="H91" s="76"/>
      <c r="I91" s="81"/>
      <c r="J91" s="91"/>
      <c r="K91" s="76" t="s">
        <v>19038</v>
      </c>
      <c r="L91" s="92"/>
      <c r="M91" s="85"/>
      <c r="N91" s="85"/>
      <c r="O91" s="86"/>
      <c r="P91" s="87"/>
      <c r="Q91" s="87"/>
      <c r="R91" s="74"/>
      <c r="S91" s="74"/>
      <c r="T91" s="74"/>
      <c r="U91" s="74"/>
      <c r="V91" s="52"/>
      <c r="W91" s="52"/>
      <c r="X91" s="52"/>
      <c r="Y91" s="52"/>
      <c r="Z91" s="51"/>
      <c r="AA91" s="88"/>
      <c r="AB91" s="88"/>
      <c r="AC91" s="83"/>
      <c r="AD91" s="68">
        <v>1</v>
      </c>
      <c r="AE91" s="68">
        <v>7026137</v>
      </c>
      <c r="AF91" s="68">
        <v>3876</v>
      </c>
      <c r="AG91" s="68">
        <v>2</v>
      </c>
      <c r="AH91" s="68"/>
      <c r="AI91" s="68" t="s">
        <v>9673</v>
      </c>
      <c r="AJ91" s="68" t="s">
        <v>11868</v>
      </c>
      <c r="AK91" s="68"/>
      <c r="AL91" s="68"/>
      <c r="AM91" s="70">
        <v>40339.571226851855</v>
      </c>
      <c r="AN91" s="68" t="s">
        <v>239</v>
      </c>
      <c r="AO91" s="71" t="s">
        <v>16124</v>
      </c>
      <c r="AP91" s="68" t="s">
        <v>64</v>
      </c>
    </row>
    <row r="92" spans="1:42" x14ac:dyDescent="0.25">
      <c r="A92" s="66" t="s">
        <v>2024</v>
      </c>
      <c r="B92" s="77"/>
      <c r="C92" s="77"/>
      <c r="D92" s="78"/>
      <c r="E92" s="89"/>
      <c r="F92" s="75" t="s">
        <v>13283</v>
      </c>
      <c r="G92" s="90"/>
      <c r="H92" s="76"/>
      <c r="I92" s="81"/>
      <c r="J92" s="91"/>
      <c r="K92" s="76" t="s">
        <v>19039</v>
      </c>
      <c r="L92" s="92"/>
      <c r="M92" s="85"/>
      <c r="N92" s="85"/>
      <c r="O92" s="86"/>
      <c r="P92" s="87"/>
      <c r="Q92" s="87"/>
      <c r="R92" s="74"/>
      <c r="S92" s="74"/>
      <c r="T92" s="74"/>
      <c r="U92" s="74"/>
      <c r="V92" s="52"/>
      <c r="W92" s="52"/>
      <c r="X92" s="52"/>
      <c r="Y92" s="52"/>
      <c r="Z92" s="51"/>
      <c r="AA92" s="88"/>
      <c r="AB92" s="88"/>
      <c r="AC92" s="83"/>
      <c r="AD92" s="68">
        <v>2025</v>
      </c>
      <c r="AE92" s="68">
        <v>2758</v>
      </c>
      <c r="AF92" s="68">
        <v>3261</v>
      </c>
      <c r="AG92" s="68">
        <v>5216</v>
      </c>
      <c r="AH92" s="68"/>
      <c r="AI92" s="68" t="s">
        <v>9674</v>
      </c>
      <c r="AJ92" s="68"/>
      <c r="AK92" s="68"/>
      <c r="AL92" s="68"/>
      <c r="AM92" s="70">
        <v>43949.420428240737</v>
      </c>
      <c r="AN92" s="68" t="s">
        <v>239</v>
      </c>
      <c r="AO92" s="71" t="s">
        <v>16125</v>
      </c>
      <c r="AP92" s="68" t="s">
        <v>64</v>
      </c>
    </row>
    <row r="93" spans="1:42" x14ac:dyDescent="0.25">
      <c r="A93" s="66" t="s">
        <v>297</v>
      </c>
      <c r="B93" s="77"/>
      <c r="C93" s="77"/>
      <c r="D93" s="78"/>
      <c r="E93" s="89"/>
      <c r="F93" s="75" t="s">
        <v>13284</v>
      </c>
      <c r="G93" s="90"/>
      <c r="H93" s="76"/>
      <c r="I93" s="81"/>
      <c r="J93" s="91"/>
      <c r="K93" s="76" t="s">
        <v>19040</v>
      </c>
      <c r="L93" s="92"/>
      <c r="M93" s="85"/>
      <c r="N93" s="85"/>
      <c r="O93" s="86"/>
      <c r="P93" s="87"/>
      <c r="Q93" s="87"/>
      <c r="R93" s="74"/>
      <c r="S93" s="74"/>
      <c r="T93" s="74"/>
      <c r="U93" s="74"/>
      <c r="V93" s="52"/>
      <c r="W93" s="52"/>
      <c r="X93" s="52"/>
      <c r="Y93" s="52"/>
      <c r="Z93" s="51"/>
      <c r="AA93" s="88"/>
      <c r="AB93" s="88"/>
      <c r="AC93" s="83"/>
      <c r="AD93" s="68">
        <v>258</v>
      </c>
      <c r="AE93" s="68">
        <v>3003</v>
      </c>
      <c r="AF93" s="68">
        <v>8766</v>
      </c>
      <c r="AG93" s="68">
        <v>19550</v>
      </c>
      <c r="AH93" s="68"/>
      <c r="AI93" s="68" t="s">
        <v>9675</v>
      </c>
      <c r="AJ93" s="68"/>
      <c r="AK93" s="68"/>
      <c r="AL93" s="68"/>
      <c r="AM93" s="70">
        <v>40810.866053240738</v>
      </c>
      <c r="AN93" s="68" t="s">
        <v>239</v>
      </c>
      <c r="AO93" s="71" t="s">
        <v>16126</v>
      </c>
      <c r="AP93" s="68" t="s">
        <v>65</v>
      </c>
    </row>
    <row r="94" spans="1:42" x14ac:dyDescent="0.25">
      <c r="A94" s="66" t="s">
        <v>298</v>
      </c>
      <c r="B94" s="77"/>
      <c r="C94" s="77"/>
      <c r="D94" s="78"/>
      <c r="E94" s="89"/>
      <c r="F94" s="75" t="s">
        <v>13285</v>
      </c>
      <c r="G94" s="90"/>
      <c r="H94" s="76"/>
      <c r="I94" s="81"/>
      <c r="J94" s="91"/>
      <c r="K94" s="76" t="s">
        <v>19041</v>
      </c>
      <c r="L94" s="92"/>
      <c r="M94" s="85"/>
      <c r="N94" s="85"/>
      <c r="O94" s="86"/>
      <c r="P94" s="87"/>
      <c r="Q94" s="87"/>
      <c r="R94" s="74"/>
      <c r="S94" s="74"/>
      <c r="T94" s="74"/>
      <c r="U94" s="74"/>
      <c r="V94" s="52"/>
      <c r="W94" s="52"/>
      <c r="X94" s="52"/>
      <c r="Y94" s="52"/>
      <c r="Z94" s="51"/>
      <c r="AA94" s="88"/>
      <c r="AB94" s="88"/>
      <c r="AC94" s="83"/>
      <c r="AD94" s="68">
        <v>193</v>
      </c>
      <c r="AE94" s="68">
        <v>56</v>
      </c>
      <c r="AF94" s="68">
        <v>14647</v>
      </c>
      <c r="AG94" s="68">
        <v>16181</v>
      </c>
      <c r="AH94" s="68"/>
      <c r="AI94" s="68"/>
      <c r="AJ94" s="68" t="s">
        <v>11869</v>
      </c>
      <c r="AK94" s="68"/>
      <c r="AL94" s="68"/>
      <c r="AM94" s="70">
        <v>42825.543923611112</v>
      </c>
      <c r="AN94" s="68" t="s">
        <v>239</v>
      </c>
      <c r="AO94" s="71" t="s">
        <v>16127</v>
      </c>
      <c r="AP94" s="68" t="s">
        <v>65</v>
      </c>
    </row>
    <row r="95" spans="1:42" x14ac:dyDescent="0.25">
      <c r="A95" s="66" t="s">
        <v>2025</v>
      </c>
      <c r="B95" s="77"/>
      <c r="C95" s="77"/>
      <c r="D95" s="78"/>
      <c r="E95" s="89"/>
      <c r="F95" s="75" t="s">
        <v>13286</v>
      </c>
      <c r="G95" s="90"/>
      <c r="H95" s="76"/>
      <c r="I95" s="81"/>
      <c r="J95" s="91"/>
      <c r="K95" s="76" t="s">
        <v>19042</v>
      </c>
      <c r="L95" s="92"/>
      <c r="M95" s="85"/>
      <c r="N95" s="85"/>
      <c r="O95" s="86"/>
      <c r="P95" s="87"/>
      <c r="Q95" s="87"/>
      <c r="R95" s="74"/>
      <c r="S95" s="74"/>
      <c r="T95" s="74"/>
      <c r="U95" s="74"/>
      <c r="V95" s="52"/>
      <c r="W95" s="52"/>
      <c r="X95" s="52"/>
      <c r="Y95" s="52"/>
      <c r="Z95" s="51"/>
      <c r="AA95" s="88"/>
      <c r="AB95" s="88"/>
      <c r="AC95" s="83"/>
      <c r="AD95" s="68">
        <v>658</v>
      </c>
      <c r="AE95" s="68">
        <v>5706</v>
      </c>
      <c r="AF95" s="68">
        <v>14927</v>
      </c>
      <c r="AG95" s="68">
        <v>53023</v>
      </c>
      <c r="AH95" s="68"/>
      <c r="AI95" s="68" t="s">
        <v>9676</v>
      </c>
      <c r="AJ95" s="68" t="s">
        <v>226</v>
      </c>
      <c r="AK95" s="71" t="s">
        <v>12545</v>
      </c>
      <c r="AL95" s="68"/>
      <c r="AM95" s="70">
        <v>41922.728865740741</v>
      </c>
      <c r="AN95" s="68" t="s">
        <v>239</v>
      </c>
      <c r="AO95" s="71" t="s">
        <v>16128</v>
      </c>
      <c r="AP95" s="68" t="s">
        <v>64</v>
      </c>
    </row>
    <row r="96" spans="1:42" x14ac:dyDescent="0.25">
      <c r="A96" s="66" t="s">
        <v>299</v>
      </c>
      <c r="B96" s="77"/>
      <c r="C96" s="77"/>
      <c r="D96" s="78"/>
      <c r="E96" s="89"/>
      <c r="F96" s="75" t="s">
        <v>13287</v>
      </c>
      <c r="G96" s="90"/>
      <c r="H96" s="76"/>
      <c r="I96" s="81"/>
      <c r="J96" s="91"/>
      <c r="K96" s="76" t="s">
        <v>19043</v>
      </c>
      <c r="L96" s="92"/>
      <c r="M96" s="85"/>
      <c r="N96" s="85"/>
      <c r="O96" s="86"/>
      <c r="P96" s="87"/>
      <c r="Q96" s="87"/>
      <c r="R96" s="74"/>
      <c r="S96" s="74"/>
      <c r="T96" s="74"/>
      <c r="U96" s="74"/>
      <c r="V96" s="52"/>
      <c r="W96" s="52"/>
      <c r="X96" s="52"/>
      <c r="Y96" s="52"/>
      <c r="Z96" s="51"/>
      <c r="AA96" s="88"/>
      <c r="AB96" s="88"/>
      <c r="AC96" s="83"/>
      <c r="AD96" s="68">
        <v>2260</v>
      </c>
      <c r="AE96" s="68">
        <v>981</v>
      </c>
      <c r="AF96" s="68">
        <v>9091</v>
      </c>
      <c r="AG96" s="68">
        <v>5965</v>
      </c>
      <c r="AH96" s="68"/>
      <c r="AI96" s="68"/>
      <c r="AJ96" s="68"/>
      <c r="AK96" s="68"/>
      <c r="AL96" s="68"/>
      <c r="AM96" s="70">
        <v>41247.837523148148</v>
      </c>
      <c r="AN96" s="68" t="s">
        <v>239</v>
      </c>
      <c r="AO96" s="71" t="s">
        <v>16129</v>
      </c>
      <c r="AP96" s="68" t="s">
        <v>65</v>
      </c>
    </row>
    <row r="97" spans="1:42" x14ac:dyDescent="0.25">
      <c r="A97" s="66" t="s">
        <v>2026</v>
      </c>
      <c r="B97" s="77"/>
      <c r="C97" s="77"/>
      <c r="D97" s="78"/>
      <c r="E97" s="89"/>
      <c r="F97" s="75" t="s">
        <v>13288</v>
      </c>
      <c r="G97" s="90"/>
      <c r="H97" s="76"/>
      <c r="I97" s="81"/>
      <c r="J97" s="91"/>
      <c r="K97" s="76" t="s">
        <v>19044</v>
      </c>
      <c r="L97" s="92"/>
      <c r="M97" s="85"/>
      <c r="N97" s="85"/>
      <c r="O97" s="86"/>
      <c r="P97" s="87"/>
      <c r="Q97" s="87"/>
      <c r="R97" s="74"/>
      <c r="S97" s="74"/>
      <c r="T97" s="74"/>
      <c r="U97" s="74"/>
      <c r="V97" s="52"/>
      <c r="W97" s="52"/>
      <c r="X97" s="52"/>
      <c r="Y97" s="52"/>
      <c r="Z97" s="51"/>
      <c r="AA97" s="88"/>
      <c r="AB97" s="88"/>
      <c r="AC97" s="83"/>
      <c r="AD97" s="68">
        <v>26</v>
      </c>
      <c r="AE97" s="68">
        <v>165059</v>
      </c>
      <c r="AF97" s="68">
        <v>32461</v>
      </c>
      <c r="AG97" s="68">
        <v>294</v>
      </c>
      <c r="AH97" s="68"/>
      <c r="AI97" s="68" t="s">
        <v>9677</v>
      </c>
      <c r="AJ97" s="68"/>
      <c r="AK97" s="71" t="s">
        <v>12546</v>
      </c>
      <c r="AL97" s="68"/>
      <c r="AM97" s="70">
        <v>40791.091956018521</v>
      </c>
      <c r="AN97" s="68" t="s">
        <v>239</v>
      </c>
      <c r="AO97" s="71" t="s">
        <v>16130</v>
      </c>
      <c r="AP97" s="68" t="s">
        <v>64</v>
      </c>
    </row>
    <row r="98" spans="1:42" x14ac:dyDescent="0.25">
      <c r="A98" s="66" t="s">
        <v>2027</v>
      </c>
      <c r="B98" s="77"/>
      <c r="C98" s="77"/>
      <c r="D98" s="78"/>
      <c r="E98" s="89"/>
      <c r="F98" s="75" t="s">
        <v>13289</v>
      </c>
      <c r="G98" s="90"/>
      <c r="H98" s="76"/>
      <c r="I98" s="81"/>
      <c r="J98" s="91"/>
      <c r="K98" s="76" t="s">
        <v>19045</v>
      </c>
      <c r="L98" s="92"/>
      <c r="M98" s="85"/>
      <c r="N98" s="85"/>
      <c r="O98" s="86"/>
      <c r="P98" s="87"/>
      <c r="Q98" s="87"/>
      <c r="R98" s="74"/>
      <c r="S98" s="74"/>
      <c r="T98" s="74"/>
      <c r="U98" s="74"/>
      <c r="V98" s="52"/>
      <c r="W98" s="52"/>
      <c r="X98" s="52"/>
      <c r="Y98" s="52"/>
      <c r="Z98" s="51"/>
      <c r="AA98" s="88"/>
      <c r="AB98" s="88"/>
      <c r="AC98" s="83"/>
      <c r="AD98" s="68">
        <v>29</v>
      </c>
      <c r="AE98" s="68">
        <v>7443802</v>
      </c>
      <c r="AF98" s="68">
        <v>246538</v>
      </c>
      <c r="AG98" s="68">
        <v>2</v>
      </c>
      <c r="AH98" s="68"/>
      <c r="AI98" s="68" t="s">
        <v>9678</v>
      </c>
      <c r="AJ98" s="68" t="s">
        <v>11870</v>
      </c>
      <c r="AK98" s="71" t="s">
        <v>12547</v>
      </c>
      <c r="AL98" s="68"/>
      <c r="AM98" s="70">
        <v>39604.420219907406</v>
      </c>
      <c r="AN98" s="68" t="s">
        <v>239</v>
      </c>
      <c r="AO98" s="71" t="s">
        <v>16131</v>
      </c>
      <c r="AP98" s="68" t="s">
        <v>64</v>
      </c>
    </row>
    <row r="99" spans="1:42" x14ac:dyDescent="0.25">
      <c r="A99" s="66" t="s">
        <v>300</v>
      </c>
      <c r="B99" s="77"/>
      <c r="C99" s="77"/>
      <c r="D99" s="78"/>
      <c r="E99" s="89"/>
      <c r="F99" s="75" t="s">
        <v>13290</v>
      </c>
      <c r="G99" s="90"/>
      <c r="H99" s="76"/>
      <c r="I99" s="81"/>
      <c r="J99" s="91"/>
      <c r="K99" s="76" t="s">
        <v>19046</v>
      </c>
      <c r="L99" s="92"/>
      <c r="M99" s="85"/>
      <c r="N99" s="85"/>
      <c r="O99" s="86"/>
      <c r="P99" s="87"/>
      <c r="Q99" s="87"/>
      <c r="R99" s="74"/>
      <c r="S99" s="74"/>
      <c r="T99" s="74"/>
      <c r="U99" s="74"/>
      <c r="V99" s="52"/>
      <c r="W99" s="52"/>
      <c r="X99" s="52"/>
      <c r="Y99" s="52"/>
      <c r="Z99" s="51"/>
      <c r="AA99" s="88"/>
      <c r="AB99" s="88"/>
      <c r="AC99" s="83"/>
      <c r="AD99" s="68">
        <v>761</v>
      </c>
      <c r="AE99" s="68">
        <v>2894</v>
      </c>
      <c r="AF99" s="68">
        <v>13924</v>
      </c>
      <c r="AG99" s="68">
        <v>22818</v>
      </c>
      <c r="AH99" s="68"/>
      <c r="AI99" s="68"/>
      <c r="AJ99" s="68"/>
      <c r="AK99" s="68"/>
      <c r="AL99" s="68"/>
      <c r="AM99" s="70">
        <v>42030.295185185183</v>
      </c>
      <c r="AN99" s="68" t="s">
        <v>239</v>
      </c>
      <c r="AO99" s="71" t="s">
        <v>16132</v>
      </c>
      <c r="AP99" s="68" t="s">
        <v>65</v>
      </c>
    </row>
    <row r="100" spans="1:42" x14ac:dyDescent="0.25">
      <c r="A100" s="66" t="s">
        <v>301</v>
      </c>
      <c r="B100" s="77"/>
      <c r="C100" s="77"/>
      <c r="D100" s="78"/>
      <c r="E100" s="89"/>
      <c r="F100" s="75" t="s">
        <v>13291</v>
      </c>
      <c r="G100" s="90"/>
      <c r="H100" s="76"/>
      <c r="I100" s="81"/>
      <c r="J100" s="91"/>
      <c r="K100" s="76" t="s">
        <v>19047</v>
      </c>
      <c r="L100" s="92"/>
      <c r="M100" s="85"/>
      <c r="N100" s="85"/>
      <c r="O100" s="86"/>
      <c r="P100" s="87"/>
      <c r="Q100" s="87"/>
      <c r="R100" s="74"/>
      <c r="S100" s="74"/>
      <c r="T100" s="74"/>
      <c r="U100" s="74"/>
      <c r="V100" s="52"/>
      <c r="W100" s="52"/>
      <c r="X100" s="52"/>
      <c r="Y100" s="52"/>
      <c r="Z100" s="51"/>
      <c r="AA100" s="88"/>
      <c r="AB100" s="88"/>
      <c r="AC100" s="83"/>
      <c r="AD100" s="68">
        <v>43</v>
      </c>
      <c r="AE100" s="68">
        <v>20</v>
      </c>
      <c r="AF100" s="68">
        <v>101</v>
      </c>
      <c r="AG100" s="68">
        <v>189</v>
      </c>
      <c r="AH100" s="68"/>
      <c r="AI100" s="68" t="s">
        <v>9679</v>
      </c>
      <c r="AJ100" s="68"/>
      <c r="AK100" s="68"/>
      <c r="AL100" s="68"/>
      <c r="AM100" s="70">
        <v>43968.923414351855</v>
      </c>
      <c r="AN100" s="68" t="s">
        <v>239</v>
      </c>
      <c r="AO100" s="71" t="s">
        <v>16133</v>
      </c>
      <c r="AP100" s="68" t="s">
        <v>65</v>
      </c>
    </row>
    <row r="101" spans="1:42" x14ac:dyDescent="0.25">
      <c r="A101" s="66" t="s">
        <v>2028</v>
      </c>
      <c r="B101" s="77"/>
      <c r="C101" s="77"/>
      <c r="D101" s="78"/>
      <c r="E101" s="89"/>
      <c r="F101" s="75" t="s">
        <v>13292</v>
      </c>
      <c r="G101" s="90"/>
      <c r="H101" s="76"/>
      <c r="I101" s="81"/>
      <c r="J101" s="91"/>
      <c r="K101" s="76" t="s">
        <v>19048</v>
      </c>
      <c r="L101" s="92"/>
      <c r="M101" s="85"/>
      <c r="N101" s="85"/>
      <c r="O101" s="86"/>
      <c r="P101" s="87"/>
      <c r="Q101" s="87"/>
      <c r="R101" s="74"/>
      <c r="S101" s="74"/>
      <c r="T101" s="74"/>
      <c r="U101" s="74"/>
      <c r="V101" s="52"/>
      <c r="W101" s="52"/>
      <c r="X101" s="52"/>
      <c r="Y101" s="52"/>
      <c r="Z101" s="51"/>
      <c r="AA101" s="88"/>
      <c r="AB101" s="88"/>
      <c r="AC101" s="83"/>
      <c r="AD101" s="68">
        <v>41</v>
      </c>
      <c r="AE101" s="68">
        <v>25</v>
      </c>
      <c r="AF101" s="68">
        <v>9</v>
      </c>
      <c r="AG101" s="68">
        <v>19</v>
      </c>
      <c r="AH101" s="68"/>
      <c r="AI101" s="68"/>
      <c r="AJ101" s="68" t="s">
        <v>11871</v>
      </c>
      <c r="AK101" s="68"/>
      <c r="AL101" s="68"/>
      <c r="AM101" s="70">
        <v>42250.618587962963</v>
      </c>
      <c r="AN101" s="68" t="s">
        <v>239</v>
      </c>
      <c r="AO101" s="71" t="s">
        <v>16134</v>
      </c>
      <c r="AP101" s="68" t="s">
        <v>64</v>
      </c>
    </row>
    <row r="102" spans="1:42" x14ac:dyDescent="0.25">
      <c r="A102" s="66" t="s">
        <v>2029</v>
      </c>
      <c r="B102" s="77"/>
      <c r="C102" s="77"/>
      <c r="D102" s="78"/>
      <c r="E102" s="89"/>
      <c r="F102" s="75" t="s">
        <v>13293</v>
      </c>
      <c r="G102" s="90"/>
      <c r="H102" s="76"/>
      <c r="I102" s="81"/>
      <c r="J102" s="91"/>
      <c r="K102" s="76" t="s">
        <v>19049</v>
      </c>
      <c r="L102" s="92"/>
      <c r="M102" s="85"/>
      <c r="N102" s="85"/>
      <c r="O102" s="86"/>
      <c r="P102" s="87"/>
      <c r="Q102" s="87"/>
      <c r="R102" s="74"/>
      <c r="S102" s="74"/>
      <c r="T102" s="74"/>
      <c r="U102" s="74"/>
      <c r="V102" s="52"/>
      <c r="W102" s="52"/>
      <c r="X102" s="52"/>
      <c r="Y102" s="52"/>
      <c r="Z102" s="51"/>
      <c r="AA102" s="88"/>
      <c r="AB102" s="88"/>
      <c r="AC102" s="83"/>
      <c r="AD102" s="68">
        <v>124</v>
      </c>
      <c r="AE102" s="68">
        <v>316874</v>
      </c>
      <c r="AF102" s="68">
        <v>7009</v>
      </c>
      <c r="AG102" s="68">
        <v>2134</v>
      </c>
      <c r="AH102" s="68"/>
      <c r="AI102" s="68" t="s">
        <v>9680</v>
      </c>
      <c r="AJ102" s="68" t="s">
        <v>11870</v>
      </c>
      <c r="AK102" s="71" t="s">
        <v>12548</v>
      </c>
      <c r="AL102" s="68"/>
      <c r="AM102" s="70">
        <v>40546.74858796296</v>
      </c>
      <c r="AN102" s="68" t="s">
        <v>239</v>
      </c>
      <c r="AO102" s="71" t="s">
        <v>16135</v>
      </c>
      <c r="AP102" s="68" t="s">
        <v>64</v>
      </c>
    </row>
    <row r="103" spans="1:42" x14ac:dyDescent="0.25">
      <c r="A103" s="66" t="s">
        <v>302</v>
      </c>
      <c r="B103" s="77"/>
      <c r="C103" s="77"/>
      <c r="D103" s="78"/>
      <c r="E103" s="89"/>
      <c r="F103" s="75" t="s">
        <v>13294</v>
      </c>
      <c r="G103" s="90"/>
      <c r="H103" s="76"/>
      <c r="I103" s="81"/>
      <c r="J103" s="91"/>
      <c r="K103" s="76" t="s">
        <v>19050</v>
      </c>
      <c r="L103" s="92"/>
      <c r="M103" s="85"/>
      <c r="N103" s="85"/>
      <c r="O103" s="86"/>
      <c r="P103" s="87"/>
      <c r="Q103" s="87"/>
      <c r="R103" s="74"/>
      <c r="S103" s="74"/>
      <c r="T103" s="74"/>
      <c r="U103" s="74"/>
      <c r="V103" s="52"/>
      <c r="W103" s="52"/>
      <c r="X103" s="52"/>
      <c r="Y103" s="52"/>
      <c r="Z103" s="51"/>
      <c r="AA103" s="88"/>
      <c r="AB103" s="88"/>
      <c r="AC103" s="83"/>
      <c r="AD103" s="68">
        <v>255</v>
      </c>
      <c r="AE103" s="68">
        <v>25</v>
      </c>
      <c r="AF103" s="68">
        <v>868</v>
      </c>
      <c r="AG103" s="68">
        <v>330</v>
      </c>
      <c r="AH103" s="68"/>
      <c r="AI103" s="68"/>
      <c r="AJ103" s="68"/>
      <c r="AK103" s="68"/>
      <c r="AL103" s="68"/>
      <c r="AM103" s="70">
        <v>41429.945694444446</v>
      </c>
      <c r="AN103" s="68" t="s">
        <v>239</v>
      </c>
      <c r="AO103" s="71" t="s">
        <v>16136</v>
      </c>
      <c r="AP103" s="68" t="s">
        <v>65</v>
      </c>
    </row>
    <row r="104" spans="1:42" x14ac:dyDescent="0.25">
      <c r="A104" s="66" t="s">
        <v>2030</v>
      </c>
      <c r="B104" s="77"/>
      <c r="C104" s="77"/>
      <c r="D104" s="78"/>
      <c r="E104" s="89"/>
      <c r="F104" s="75" t="s">
        <v>13295</v>
      </c>
      <c r="G104" s="90"/>
      <c r="H104" s="76"/>
      <c r="I104" s="81"/>
      <c r="J104" s="91"/>
      <c r="K104" s="76" t="s">
        <v>19051</v>
      </c>
      <c r="L104" s="92"/>
      <c r="M104" s="85"/>
      <c r="N104" s="85"/>
      <c r="O104" s="86"/>
      <c r="P104" s="87"/>
      <c r="Q104" s="87"/>
      <c r="R104" s="74"/>
      <c r="S104" s="74"/>
      <c r="T104" s="74"/>
      <c r="U104" s="74"/>
      <c r="V104" s="52"/>
      <c r="W104" s="52"/>
      <c r="X104" s="52"/>
      <c r="Y104" s="52"/>
      <c r="Z104" s="51"/>
      <c r="AA104" s="88"/>
      <c r="AB104" s="88"/>
      <c r="AC104" s="83"/>
      <c r="AD104" s="68">
        <v>559</v>
      </c>
      <c r="AE104" s="68">
        <v>37415</v>
      </c>
      <c r="AF104" s="68">
        <v>15846</v>
      </c>
      <c r="AG104" s="68">
        <v>68548</v>
      </c>
      <c r="AH104" s="68"/>
      <c r="AI104" s="68" t="s">
        <v>9681</v>
      </c>
      <c r="AJ104" s="68" t="s">
        <v>222</v>
      </c>
      <c r="AK104" s="68"/>
      <c r="AL104" s="68"/>
      <c r="AM104" s="70">
        <v>43320.417615740742</v>
      </c>
      <c r="AN104" s="68" t="s">
        <v>239</v>
      </c>
      <c r="AO104" s="71" t="s">
        <v>16137</v>
      </c>
      <c r="AP104" s="68" t="s">
        <v>64</v>
      </c>
    </row>
    <row r="105" spans="1:42" x14ac:dyDescent="0.25">
      <c r="A105" s="66" t="s">
        <v>303</v>
      </c>
      <c r="B105" s="77"/>
      <c r="C105" s="77"/>
      <c r="D105" s="78"/>
      <c r="E105" s="89"/>
      <c r="F105" s="75" t="s">
        <v>13296</v>
      </c>
      <c r="G105" s="90"/>
      <c r="H105" s="76"/>
      <c r="I105" s="81"/>
      <c r="J105" s="91"/>
      <c r="K105" s="76" t="s">
        <v>19052</v>
      </c>
      <c r="L105" s="92"/>
      <c r="M105" s="85"/>
      <c r="N105" s="85"/>
      <c r="O105" s="86"/>
      <c r="P105" s="87"/>
      <c r="Q105" s="87"/>
      <c r="R105" s="74"/>
      <c r="S105" s="74"/>
      <c r="T105" s="74"/>
      <c r="U105" s="74"/>
      <c r="V105" s="52"/>
      <c r="W105" s="52"/>
      <c r="X105" s="52"/>
      <c r="Y105" s="52"/>
      <c r="Z105" s="51"/>
      <c r="AA105" s="88"/>
      <c r="AB105" s="88"/>
      <c r="AC105" s="83"/>
      <c r="AD105" s="68">
        <v>3305</v>
      </c>
      <c r="AE105" s="68">
        <v>1725</v>
      </c>
      <c r="AF105" s="68">
        <v>214273</v>
      </c>
      <c r="AG105" s="68">
        <v>194103</v>
      </c>
      <c r="AH105" s="68"/>
      <c r="AI105" s="68"/>
      <c r="AJ105" s="68" t="s">
        <v>11839</v>
      </c>
      <c r="AK105" s="68"/>
      <c r="AL105" s="68"/>
      <c r="AM105" s="70">
        <v>42031.815717592595</v>
      </c>
      <c r="AN105" s="68" t="s">
        <v>239</v>
      </c>
      <c r="AO105" s="71" t="s">
        <v>16138</v>
      </c>
      <c r="AP105" s="68" t="s">
        <v>65</v>
      </c>
    </row>
    <row r="106" spans="1:42" x14ac:dyDescent="0.25">
      <c r="A106" s="66" t="s">
        <v>304</v>
      </c>
      <c r="B106" s="77"/>
      <c r="C106" s="77"/>
      <c r="D106" s="78"/>
      <c r="E106" s="89"/>
      <c r="F106" s="75" t="s">
        <v>13297</v>
      </c>
      <c r="G106" s="90"/>
      <c r="H106" s="76"/>
      <c r="I106" s="81"/>
      <c r="J106" s="91"/>
      <c r="K106" s="76" t="s">
        <v>19053</v>
      </c>
      <c r="L106" s="92"/>
      <c r="M106" s="85"/>
      <c r="N106" s="85"/>
      <c r="O106" s="86"/>
      <c r="P106" s="87"/>
      <c r="Q106" s="87"/>
      <c r="R106" s="74"/>
      <c r="S106" s="74"/>
      <c r="T106" s="74"/>
      <c r="U106" s="74"/>
      <c r="V106" s="52"/>
      <c r="W106" s="52"/>
      <c r="X106" s="52"/>
      <c r="Y106" s="52"/>
      <c r="Z106" s="51"/>
      <c r="AA106" s="88"/>
      <c r="AB106" s="88"/>
      <c r="AC106" s="83"/>
      <c r="AD106" s="68">
        <v>168</v>
      </c>
      <c r="AE106" s="68">
        <v>40</v>
      </c>
      <c r="AF106" s="68">
        <v>2901</v>
      </c>
      <c r="AG106" s="68">
        <v>9187</v>
      </c>
      <c r="AH106" s="68"/>
      <c r="AI106" s="68" t="s">
        <v>9682</v>
      </c>
      <c r="AJ106" s="68"/>
      <c r="AK106" s="68"/>
      <c r="AL106" s="68"/>
      <c r="AM106" s="70">
        <v>43475.686678240738</v>
      </c>
      <c r="AN106" s="68" t="s">
        <v>239</v>
      </c>
      <c r="AO106" s="71" t="s">
        <v>16139</v>
      </c>
      <c r="AP106" s="68" t="s">
        <v>65</v>
      </c>
    </row>
    <row r="107" spans="1:42" x14ac:dyDescent="0.25">
      <c r="A107" s="66" t="s">
        <v>2031</v>
      </c>
      <c r="B107" s="77"/>
      <c r="C107" s="77"/>
      <c r="D107" s="78"/>
      <c r="E107" s="89"/>
      <c r="F107" s="75" t="s">
        <v>13298</v>
      </c>
      <c r="G107" s="90"/>
      <c r="H107" s="76"/>
      <c r="I107" s="81"/>
      <c r="J107" s="91"/>
      <c r="K107" s="76" t="s">
        <v>19054</v>
      </c>
      <c r="L107" s="92"/>
      <c r="M107" s="85"/>
      <c r="N107" s="85"/>
      <c r="O107" s="86"/>
      <c r="P107" s="87"/>
      <c r="Q107" s="87"/>
      <c r="R107" s="74"/>
      <c r="S107" s="74"/>
      <c r="T107" s="74"/>
      <c r="U107" s="74"/>
      <c r="V107" s="52"/>
      <c r="W107" s="52"/>
      <c r="X107" s="52"/>
      <c r="Y107" s="52"/>
      <c r="Z107" s="51"/>
      <c r="AA107" s="88"/>
      <c r="AB107" s="88"/>
      <c r="AC107" s="83"/>
      <c r="AD107" s="68">
        <v>4130</v>
      </c>
      <c r="AE107" s="68">
        <v>4582</v>
      </c>
      <c r="AF107" s="68">
        <v>791</v>
      </c>
      <c r="AG107" s="68">
        <v>1898</v>
      </c>
      <c r="AH107" s="68"/>
      <c r="AI107" s="68" t="s">
        <v>9683</v>
      </c>
      <c r="AJ107" s="68"/>
      <c r="AK107" s="68"/>
      <c r="AL107" s="68"/>
      <c r="AM107" s="70">
        <v>43923.412037037036</v>
      </c>
      <c r="AN107" s="68" t="s">
        <v>239</v>
      </c>
      <c r="AO107" s="71" t="s">
        <v>16140</v>
      </c>
      <c r="AP107" s="68" t="s">
        <v>64</v>
      </c>
    </row>
    <row r="108" spans="1:42" x14ac:dyDescent="0.25">
      <c r="A108" s="66" t="s">
        <v>305</v>
      </c>
      <c r="B108" s="77"/>
      <c r="C108" s="77"/>
      <c r="D108" s="78"/>
      <c r="E108" s="89"/>
      <c r="F108" s="75" t="s">
        <v>13299</v>
      </c>
      <c r="G108" s="90"/>
      <c r="H108" s="76"/>
      <c r="I108" s="81"/>
      <c r="J108" s="91"/>
      <c r="K108" s="76" t="s">
        <v>19055</v>
      </c>
      <c r="L108" s="92"/>
      <c r="M108" s="85"/>
      <c r="N108" s="85"/>
      <c r="O108" s="86"/>
      <c r="P108" s="87"/>
      <c r="Q108" s="87"/>
      <c r="R108" s="74"/>
      <c r="S108" s="74"/>
      <c r="T108" s="74"/>
      <c r="U108" s="74"/>
      <c r="V108" s="52"/>
      <c r="W108" s="52"/>
      <c r="X108" s="52"/>
      <c r="Y108" s="52"/>
      <c r="Z108" s="51"/>
      <c r="AA108" s="88"/>
      <c r="AB108" s="88"/>
      <c r="AC108" s="83"/>
      <c r="AD108" s="68">
        <v>103</v>
      </c>
      <c r="AE108" s="68">
        <v>42</v>
      </c>
      <c r="AF108" s="68">
        <v>689</v>
      </c>
      <c r="AG108" s="68">
        <v>883</v>
      </c>
      <c r="AH108" s="68"/>
      <c r="AI108" s="68" t="s">
        <v>9684</v>
      </c>
      <c r="AJ108" s="68" t="s">
        <v>228</v>
      </c>
      <c r="AK108" s="71" t="s">
        <v>12549</v>
      </c>
      <c r="AL108" s="68"/>
      <c r="AM108" s="70">
        <v>43560.619745370372</v>
      </c>
      <c r="AN108" s="68" t="s">
        <v>239</v>
      </c>
      <c r="AO108" s="71" t="s">
        <v>16141</v>
      </c>
      <c r="AP108" s="68" t="s">
        <v>65</v>
      </c>
    </row>
    <row r="109" spans="1:42" x14ac:dyDescent="0.25">
      <c r="A109" s="66" t="s">
        <v>2032</v>
      </c>
      <c r="B109" s="77"/>
      <c r="C109" s="77"/>
      <c r="D109" s="78"/>
      <c r="E109" s="89"/>
      <c r="F109" s="75" t="s">
        <v>13300</v>
      </c>
      <c r="G109" s="90"/>
      <c r="H109" s="76"/>
      <c r="I109" s="81"/>
      <c r="J109" s="91"/>
      <c r="K109" s="76" t="s">
        <v>19056</v>
      </c>
      <c r="L109" s="92"/>
      <c r="M109" s="85"/>
      <c r="N109" s="85"/>
      <c r="O109" s="86"/>
      <c r="P109" s="87"/>
      <c r="Q109" s="87"/>
      <c r="R109" s="74"/>
      <c r="S109" s="74"/>
      <c r="T109" s="74"/>
      <c r="U109" s="74"/>
      <c r="V109" s="52"/>
      <c r="W109" s="52"/>
      <c r="X109" s="52"/>
      <c r="Y109" s="52"/>
      <c r="Z109" s="51"/>
      <c r="AA109" s="88"/>
      <c r="AB109" s="88"/>
      <c r="AC109" s="83"/>
      <c r="AD109" s="68">
        <v>14</v>
      </c>
      <c r="AE109" s="68">
        <v>479416</v>
      </c>
      <c r="AF109" s="68">
        <v>6815</v>
      </c>
      <c r="AG109" s="68">
        <v>78511</v>
      </c>
      <c r="AH109" s="68"/>
      <c r="AI109" s="68" t="s">
        <v>9685</v>
      </c>
      <c r="AJ109" s="68" t="s">
        <v>11851</v>
      </c>
      <c r="AK109" s="71" t="s">
        <v>12550</v>
      </c>
      <c r="AL109" s="68"/>
      <c r="AM109" s="70">
        <v>41668.522476851853</v>
      </c>
      <c r="AN109" s="68" t="s">
        <v>239</v>
      </c>
      <c r="AO109" s="71" t="s">
        <v>16142</v>
      </c>
      <c r="AP109" s="68" t="s">
        <v>64</v>
      </c>
    </row>
    <row r="110" spans="1:42" x14ac:dyDescent="0.25">
      <c r="A110" s="66" t="s">
        <v>306</v>
      </c>
      <c r="B110" s="77"/>
      <c r="C110" s="77"/>
      <c r="D110" s="78"/>
      <c r="E110" s="89"/>
      <c r="F110" s="75" t="s">
        <v>13301</v>
      </c>
      <c r="G110" s="90"/>
      <c r="H110" s="76"/>
      <c r="I110" s="81"/>
      <c r="J110" s="91"/>
      <c r="K110" s="76" t="s">
        <v>19057</v>
      </c>
      <c r="L110" s="92"/>
      <c r="M110" s="85"/>
      <c r="N110" s="85"/>
      <c r="O110" s="86"/>
      <c r="P110" s="87"/>
      <c r="Q110" s="87"/>
      <c r="R110" s="74"/>
      <c r="S110" s="74"/>
      <c r="T110" s="74"/>
      <c r="U110" s="74"/>
      <c r="V110" s="52"/>
      <c r="W110" s="52"/>
      <c r="X110" s="52"/>
      <c r="Y110" s="52"/>
      <c r="Z110" s="51"/>
      <c r="AA110" s="88"/>
      <c r="AB110" s="88"/>
      <c r="AC110" s="83"/>
      <c r="AD110" s="68">
        <v>101</v>
      </c>
      <c r="AE110" s="68">
        <v>108</v>
      </c>
      <c r="AF110" s="68">
        <v>95</v>
      </c>
      <c r="AG110" s="68">
        <v>1099</v>
      </c>
      <c r="AH110" s="68"/>
      <c r="AI110" s="68"/>
      <c r="AJ110" s="68" t="s">
        <v>11872</v>
      </c>
      <c r="AK110" s="68"/>
      <c r="AL110" s="68"/>
      <c r="AM110" s="70">
        <v>43474.759004629632</v>
      </c>
      <c r="AN110" s="68" t="s">
        <v>239</v>
      </c>
      <c r="AO110" s="71" t="s">
        <v>16143</v>
      </c>
      <c r="AP110" s="68" t="s">
        <v>65</v>
      </c>
    </row>
    <row r="111" spans="1:42" x14ac:dyDescent="0.25">
      <c r="A111" s="66" t="s">
        <v>2033</v>
      </c>
      <c r="B111" s="77"/>
      <c r="C111" s="77"/>
      <c r="D111" s="78"/>
      <c r="E111" s="89"/>
      <c r="F111" s="75" t="s">
        <v>13302</v>
      </c>
      <c r="G111" s="90"/>
      <c r="H111" s="76"/>
      <c r="I111" s="81"/>
      <c r="J111" s="91"/>
      <c r="K111" s="76" t="s">
        <v>19058</v>
      </c>
      <c r="L111" s="92"/>
      <c r="M111" s="85"/>
      <c r="N111" s="85"/>
      <c r="O111" s="86"/>
      <c r="P111" s="87"/>
      <c r="Q111" s="87"/>
      <c r="R111" s="74"/>
      <c r="S111" s="74"/>
      <c r="T111" s="74"/>
      <c r="U111" s="74"/>
      <c r="V111" s="52"/>
      <c r="W111" s="52"/>
      <c r="X111" s="52"/>
      <c r="Y111" s="52"/>
      <c r="Z111" s="51"/>
      <c r="AA111" s="88"/>
      <c r="AB111" s="88"/>
      <c r="AC111" s="83"/>
      <c r="AD111" s="68">
        <v>0</v>
      </c>
      <c r="AE111" s="68">
        <v>165615</v>
      </c>
      <c r="AF111" s="68">
        <v>1181</v>
      </c>
      <c r="AG111" s="68">
        <v>2655</v>
      </c>
      <c r="AH111" s="68"/>
      <c r="AI111" s="68" t="s">
        <v>9686</v>
      </c>
      <c r="AJ111" s="68" t="s">
        <v>11873</v>
      </c>
      <c r="AK111" s="68"/>
      <c r="AL111" s="68"/>
      <c r="AM111" s="70">
        <v>43363.92627314815</v>
      </c>
      <c r="AN111" s="68" t="s">
        <v>239</v>
      </c>
      <c r="AO111" s="71" t="s">
        <v>16144</v>
      </c>
      <c r="AP111" s="68" t="s">
        <v>64</v>
      </c>
    </row>
    <row r="112" spans="1:42" x14ac:dyDescent="0.25">
      <c r="A112" s="66" t="s">
        <v>307</v>
      </c>
      <c r="B112" s="77"/>
      <c r="C112" s="77"/>
      <c r="D112" s="78"/>
      <c r="E112" s="89"/>
      <c r="F112" s="75" t="s">
        <v>13235</v>
      </c>
      <c r="G112" s="90"/>
      <c r="H112" s="76"/>
      <c r="I112" s="81"/>
      <c r="J112" s="91"/>
      <c r="K112" s="76" t="s">
        <v>19059</v>
      </c>
      <c r="L112" s="92"/>
      <c r="M112" s="85"/>
      <c r="N112" s="85"/>
      <c r="O112" s="86"/>
      <c r="P112" s="87"/>
      <c r="Q112" s="87"/>
      <c r="R112" s="74"/>
      <c r="S112" s="74"/>
      <c r="T112" s="74"/>
      <c r="U112" s="74"/>
      <c r="V112" s="52"/>
      <c r="W112" s="52"/>
      <c r="X112" s="52"/>
      <c r="Y112" s="52"/>
      <c r="Z112" s="51"/>
      <c r="AA112" s="88"/>
      <c r="AB112" s="88"/>
      <c r="AC112" s="83"/>
      <c r="AD112" s="68">
        <v>962</v>
      </c>
      <c r="AE112" s="68">
        <v>33</v>
      </c>
      <c r="AF112" s="68">
        <v>5126</v>
      </c>
      <c r="AG112" s="68">
        <v>7403</v>
      </c>
      <c r="AH112" s="68"/>
      <c r="AI112" s="68"/>
      <c r="AJ112" s="68"/>
      <c r="AK112" s="68"/>
      <c r="AL112" s="68"/>
      <c r="AM112" s="70">
        <v>42643.866655092592</v>
      </c>
      <c r="AN112" s="68" t="s">
        <v>239</v>
      </c>
      <c r="AO112" s="71" t="s">
        <v>16145</v>
      </c>
      <c r="AP112" s="68" t="s">
        <v>65</v>
      </c>
    </row>
    <row r="113" spans="1:42" x14ac:dyDescent="0.25">
      <c r="A113" s="66" t="s">
        <v>2034</v>
      </c>
      <c r="B113" s="77"/>
      <c r="C113" s="77"/>
      <c r="D113" s="78"/>
      <c r="E113" s="89"/>
      <c r="F113" s="75" t="s">
        <v>13303</v>
      </c>
      <c r="G113" s="90"/>
      <c r="H113" s="76"/>
      <c r="I113" s="81"/>
      <c r="J113" s="91"/>
      <c r="K113" s="76" t="s">
        <v>19060</v>
      </c>
      <c r="L113" s="92"/>
      <c r="M113" s="85"/>
      <c r="N113" s="85"/>
      <c r="O113" s="86"/>
      <c r="P113" s="87"/>
      <c r="Q113" s="87"/>
      <c r="R113" s="74"/>
      <c r="S113" s="74"/>
      <c r="T113" s="74"/>
      <c r="U113" s="74"/>
      <c r="V113" s="52"/>
      <c r="W113" s="52"/>
      <c r="X113" s="52"/>
      <c r="Y113" s="52"/>
      <c r="Z113" s="51"/>
      <c r="AA113" s="88"/>
      <c r="AB113" s="88"/>
      <c r="AC113" s="83"/>
      <c r="AD113" s="68">
        <v>518</v>
      </c>
      <c r="AE113" s="68">
        <v>204635</v>
      </c>
      <c r="AF113" s="68">
        <v>6040</v>
      </c>
      <c r="AG113" s="68">
        <v>4102</v>
      </c>
      <c r="AH113" s="68"/>
      <c r="AI113" s="68" t="s">
        <v>9687</v>
      </c>
      <c r="AJ113" s="68" t="s">
        <v>224</v>
      </c>
      <c r="AK113" s="71" t="s">
        <v>12551</v>
      </c>
      <c r="AL113" s="68"/>
      <c r="AM113" s="70">
        <v>42725.544004629628</v>
      </c>
      <c r="AN113" s="68" t="s">
        <v>239</v>
      </c>
      <c r="AO113" s="71" t="s">
        <v>16146</v>
      </c>
      <c r="AP113" s="68" t="s">
        <v>64</v>
      </c>
    </row>
    <row r="114" spans="1:42" x14ac:dyDescent="0.25">
      <c r="A114" s="66" t="s">
        <v>308</v>
      </c>
      <c r="B114" s="77"/>
      <c r="C114" s="77"/>
      <c r="D114" s="78"/>
      <c r="E114" s="89"/>
      <c r="F114" s="75" t="s">
        <v>13304</v>
      </c>
      <c r="G114" s="90"/>
      <c r="H114" s="76"/>
      <c r="I114" s="81"/>
      <c r="J114" s="91"/>
      <c r="K114" s="76" t="s">
        <v>19061</v>
      </c>
      <c r="L114" s="92"/>
      <c r="M114" s="85"/>
      <c r="N114" s="85"/>
      <c r="O114" s="86"/>
      <c r="P114" s="87"/>
      <c r="Q114" s="87"/>
      <c r="R114" s="74"/>
      <c r="S114" s="74"/>
      <c r="T114" s="74"/>
      <c r="U114" s="74"/>
      <c r="V114" s="52"/>
      <c r="W114" s="52"/>
      <c r="X114" s="52"/>
      <c r="Y114" s="52"/>
      <c r="Z114" s="51"/>
      <c r="AA114" s="88"/>
      <c r="AB114" s="88"/>
      <c r="AC114" s="83"/>
      <c r="AD114" s="68">
        <v>88</v>
      </c>
      <c r="AE114" s="68">
        <v>32</v>
      </c>
      <c r="AF114" s="68">
        <v>421</v>
      </c>
      <c r="AG114" s="68">
        <v>491</v>
      </c>
      <c r="AH114" s="68"/>
      <c r="AI114" s="68"/>
      <c r="AJ114" s="68"/>
      <c r="AK114" s="68"/>
      <c r="AL114" s="68"/>
      <c r="AM114" s="70">
        <v>43962.436249999999</v>
      </c>
      <c r="AN114" s="68" t="s">
        <v>239</v>
      </c>
      <c r="AO114" s="71" t="s">
        <v>16147</v>
      </c>
      <c r="AP114" s="68" t="s">
        <v>65</v>
      </c>
    </row>
    <row r="115" spans="1:42" x14ac:dyDescent="0.25">
      <c r="A115" s="66" t="s">
        <v>2035</v>
      </c>
      <c r="B115" s="77"/>
      <c r="C115" s="77"/>
      <c r="D115" s="78"/>
      <c r="E115" s="89"/>
      <c r="F115" s="75" t="s">
        <v>13305</v>
      </c>
      <c r="G115" s="90"/>
      <c r="H115" s="76"/>
      <c r="I115" s="81"/>
      <c r="J115" s="91"/>
      <c r="K115" s="76" t="s">
        <v>19062</v>
      </c>
      <c r="L115" s="92"/>
      <c r="M115" s="85"/>
      <c r="N115" s="85"/>
      <c r="O115" s="86"/>
      <c r="P115" s="87"/>
      <c r="Q115" s="87"/>
      <c r="R115" s="74"/>
      <c r="S115" s="74"/>
      <c r="T115" s="74"/>
      <c r="U115" s="74"/>
      <c r="V115" s="52"/>
      <c r="W115" s="52"/>
      <c r="X115" s="52"/>
      <c r="Y115" s="52"/>
      <c r="Z115" s="51"/>
      <c r="AA115" s="88"/>
      <c r="AB115" s="88"/>
      <c r="AC115" s="83"/>
      <c r="AD115" s="68">
        <v>985</v>
      </c>
      <c r="AE115" s="68">
        <v>1238</v>
      </c>
      <c r="AF115" s="68">
        <v>5223</v>
      </c>
      <c r="AG115" s="68">
        <v>14158</v>
      </c>
      <c r="AH115" s="68"/>
      <c r="AI115" s="68" t="s">
        <v>9688</v>
      </c>
      <c r="AJ115" s="68"/>
      <c r="AK115" s="68"/>
      <c r="AL115" s="68"/>
      <c r="AM115" s="70">
        <v>43831.971886574072</v>
      </c>
      <c r="AN115" s="68" t="s">
        <v>239</v>
      </c>
      <c r="AO115" s="71" t="s">
        <v>16148</v>
      </c>
      <c r="AP115" s="68" t="s">
        <v>64</v>
      </c>
    </row>
    <row r="116" spans="1:42" x14ac:dyDescent="0.25">
      <c r="A116" s="66" t="s">
        <v>309</v>
      </c>
      <c r="B116" s="77"/>
      <c r="C116" s="77"/>
      <c r="D116" s="78"/>
      <c r="E116" s="89"/>
      <c r="F116" s="75" t="s">
        <v>13306</v>
      </c>
      <c r="G116" s="90"/>
      <c r="H116" s="76"/>
      <c r="I116" s="81"/>
      <c r="J116" s="91"/>
      <c r="K116" s="76" t="s">
        <v>19063</v>
      </c>
      <c r="L116" s="92"/>
      <c r="M116" s="85"/>
      <c r="N116" s="85"/>
      <c r="O116" s="86"/>
      <c r="P116" s="87"/>
      <c r="Q116" s="87"/>
      <c r="R116" s="74"/>
      <c r="S116" s="74"/>
      <c r="T116" s="74"/>
      <c r="U116" s="74"/>
      <c r="V116" s="52"/>
      <c r="W116" s="52"/>
      <c r="X116" s="52"/>
      <c r="Y116" s="52"/>
      <c r="Z116" s="51"/>
      <c r="AA116" s="88"/>
      <c r="AB116" s="88"/>
      <c r="AC116" s="83"/>
      <c r="AD116" s="68">
        <v>728</v>
      </c>
      <c r="AE116" s="68">
        <v>590</v>
      </c>
      <c r="AF116" s="68">
        <v>242</v>
      </c>
      <c r="AG116" s="68">
        <v>601</v>
      </c>
      <c r="AH116" s="68"/>
      <c r="AI116" s="68" t="s">
        <v>9689</v>
      </c>
      <c r="AJ116" s="68" t="s">
        <v>11874</v>
      </c>
      <c r="AK116" s="68"/>
      <c r="AL116" s="68"/>
      <c r="AM116" s="70">
        <v>43972.067384259259</v>
      </c>
      <c r="AN116" s="68" t="s">
        <v>239</v>
      </c>
      <c r="AO116" s="71" t="s">
        <v>16149</v>
      </c>
      <c r="AP116" s="68" t="s">
        <v>65</v>
      </c>
    </row>
    <row r="117" spans="1:42" x14ac:dyDescent="0.25">
      <c r="A117" s="66" t="s">
        <v>310</v>
      </c>
      <c r="B117" s="77"/>
      <c r="C117" s="77"/>
      <c r="D117" s="78"/>
      <c r="E117" s="89"/>
      <c r="F117" s="75" t="s">
        <v>13307</v>
      </c>
      <c r="G117" s="90"/>
      <c r="H117" s="76"/>
      <c r="I117" s="81"/>
      <c r="J117" s="91"/>
      <c r="K117" s="76" t="s">
        <v>19064</v>
      </c>
      <c r="L117" s="92"/>
      <c r="M117" s="85"/>
      <c r="N117" s="85"/>
      <c r="O117" s="86"/>
      <c r="P117" s="87"/>
      <c r="Q117" s="87"/>
      <c r="R117" s="74"/>
      <c r="S117" s="74"/>
      <c r="T117" s="74"/>
      <c r="U117" s="74"/>
      <c r="V117" s="52"/>
      <c r="W117" s="52"/>
      <c r="X117" s="52"/>
      <c r="Y117" s="52"/>
      <c r="Z117" s="51"/>
      <c r="AA117" s="88"/>
      <c r="AB117" s="88"/>
      <c r="AC117" s="83"/>
      <c r="AD117" s="68">
        <v>21923</v>
      </c>
      <c r="AE117" s="68">
        <v>21789</v>
      </c>
      <c r="AF117" s="68">
        <v>11648</v>
      </c>
      <c r="AG117" s="68">
        <v>12750</v>
      </c>
      <c r="AH117" s="68"/>
      <c r="AI117" s="68" t="s">
        <v>9690</v>
      </c>
      <c r="AJ117" s="68" t="s">
        <v>11875</v>
      </c>
      <c r="AK117" s="68"/>
      <c r="AL117" s="68"/>
      <c r="AM117" s="70">
        <v>43068.416921296295</v>
      </c>
      <c r="AN117" s="68" t="s">
        <v>239</v>
      </c>
      <c r="AO117" s="71" t="s">
        <v>16150</v>
      </c>
      <c r="AP117" s="68" t="s">
        <v>65</v>
      </c>
    </row>
    <row r="118" spans="1:42" x14ac:dyDescent="0.25">
      <c r="A118" s="66" t="s">
        <v>2036</v>
      </c>
      <c r="B118" s="77"/>
      <c r="C118" s="77"/>
      <c r="D118" s="78"/>
      <c r="E118" s="89"/>
      <c r="F118" s="75" t="s">
        <v>13308</v>
      </c>
      <c r="G118" s="90"/>
      <c r="H118" s="76"/>
      <c r="I118" s="81"/>
      <c r="J118" s="91"/>
      <c r="K118" s="76" t="s">
        <v>19065</v>
      </c>
      <c r="L118" s="92"/>
      <c r="M118" s="85"/>
      <c r="N118" s="85"/>
      <c r="O118" s="86"/>
      <c r="P118" s="87"/>
      <c r="Q118" s="87"/>
      <c r="R118" s="74"/>
      <c r="S118" s="74"/>
      <c r="T118" s="74"/>
      <c r="U118" s="74"/>
      <c r="V118" s="52"/>
      <c r="W118" s="52"/>
      <c r="X118" s="52"/>
      <c r="Y118" s="52"/>
      <c r="Z118" s="51"/>
      <c r="AA118" s="88"/>
      <c r="AB118" s="88"/>
      <c r="AC118" s="83"/>
      <c r="AD118" s="68">
        <v>2733</v>
      </c>
      <c r="AE118" s="68">
        <v>6250</v>
      </c>
      <c r="AF118" s="68">
        <v>12603</v>
      </c>
      <c r="AG118" s="68">
        <v>47299</v>
      </c>
      <c r="AH118" s="68"/>
      <c r="AI118" s="68" t="s">
        <v>9691</v>
      </c>
      <c r="AJ118" s="68" t="s">
        <v>11841</v>
      </c>
      <c r="AK118" s="68"/>
      <c r="AL118" s="68"/>
      <c r="AM118" s="70">
        <v>41865.174247685187</v>
      </c>
      <c r="AN118" s="68" t="s">
        <v>239</v>
      </c>
      <c r="AO118" s="71" t="s">
        <v>16151</v>
      </c>
      <c r="AP118" s="68" t="s">
        <v>64</v>
      </c>
    </row>
    <row r="119" spans="1:42" x14ac:dyDescent="0.25">
      <c r="A119" s="66" t="s">
        <v>2037</v>
      </c>
      <c r="B119" s="77"/>
      <c r="C119" s="77"/>
      <c r="D119" s="78"/>
      <c r="E119" s="89"/>
      <c r="F119" s="75" t="s">
        <v>13309</v>
      </c>
      <c r="G119" s="90"/>
      <c r="H119" s="76"/>
      <c r="I119" s="81"/>
      <c r="J119" s="91"/>
      <c r="K119" s="76" t="s">
        <v>19066</v>
      </c>
      <c r="L119" s="92"/>
      <c r="M119" s="85"/>
      <c r="N119" s="85"/>
      <c r="O119" s="86"/>
      <c r="P119" s="87"/>
      <c r="Q119" s="87"/>
      <c r="R119" s="74"/>
      <c r="S119" s="74"/>
      <c r="T119" s="74"/>
      <c r="U119" s="74"/>
      <c r="V119" s="52"/>
      <c r="W119" s="52"/>
      <c r="X119" s="52"/>
      <c r="Y119" s="52"/>
      <c r="Z119" s="51"/>
      <c r="AA119" s="88"/>
      <c r="AB119" s="88"/>
      <c r="AC119" s="83"/>
      <c r="AD119" s="68">
        <v>5680</v>
      </c>
      <c r="AE119" s="68">
        <v>6919</v>
      </c>
      <c r="AF119" s="68">
        <v>7558</v>
      </c>
      <c r="AG119" s="68">
        <v>24177</v>
      </c>
      <c r="AH119" s="68"/>
      <c r="AI119" s="68" t="s">
        <v>9692</v>
      </c>
      <c r="AJ119" s="68"/>
      <c r="AK119" s="68"/>
      <c r="AL119" s="68"/>
      <c r="AM119" s="70">
        <v>42700.591805555552</v>
      </c>
      <c r="AN119" s="68" t="s">
        <v>239</v>
      </c>
      <c r="AO119" s="71" t="s">
        <v>16152</v>
      </c>
      <c r="AP119" s="68" t="s">
        <v>64</v>
      </c>
    </row>
    <row r="120" spans="1:42" x14ac:dyDescent="0.25">
      <c r="A120" s="66" t="s">
        <v>311</v>
      </c>
      <c r="B120" s="77"/>
      <c r="C120" s="77"/>
      <c r="D120" s="78"/>
      <c r="E120" s="89"/>
      <c r="F120" s="75" t="s">
        <v>13310</v>
      </c>
      <c r="G120" s="90"/>
      <c r="H120" s="76"/>
      <c r="I120" s="81"/>
      <c r="J120" s="91"/>
      <c r="K120" s="76" t="s">
        <v>19067</v>
      </c>
      <c r="L120" s="92"/>
      <c r="M120" s="85"/>
      <c r="N120" s="85"/>
      <c r="O120" s="86"/>
      <c r="P120" s="87"/>
      <c r="Q120" s="87"/>
      <c r="R120" s="74"/>
      <c r="S120" s="74"/>
      <c r="T120" s="74"/>
      <c r="U120" s="74"/>
      <c r="V120" s="52"/>
      <c r="W120" s="52"/>
      <c r="X120" s="52"/>
      <c r="Y120" s="52"/>
      <c r="Z120" s="51"/>
      <c r="AA120" s="88"/>
      <c r="AB120" s="88"/>
      <c r="AC120" s="83"/>
      <c r="AD120" s="68">
        <v>23</v>
      </c>
      <c r="AE120" s="68">
        <v>33</v>
      </c>
      <c r="AF120" s="68">
        <v>38</v>
      </c>
      <c r="AG120" s="68">
        <v>314</v>
      </c>
      <c r="AH120" s="68"/>
      <c r="AI120" s="68" t="s">
        <v>9693</v>
      </c>
      <c r="AJ120" s="68" t="s">
        <v>11876</v>
      </c>
      <c r="AK120" s="71" t="s">
        <v>12552</v>
      </c>
      <c r="AL120" s="68"/>
      <c r="AM120" s="70">
        <v>43770.805891203701</v>
      </c>
      <c r="AN120" s="68" t="s">
        <v>239</v>
      </c>
      <c r="AO120" s="71" t="s">
        <v>16153</v>
      </c>
      <c r="AP120" s="68" t="s">
        <v>65</v>
      </c>
    </row>
    <row r="121" spans="1:42" x14ac:dyDescent="0.25">
      <c r="A121" s="66" t="s">
        <v>2038</v>
      </c>
      <c r="B121" s="77"/>
      <c r="C121" s="77"/>
      <c r="D121" s="78"/>
      <c r="E121" s="89"/>
      <c r="F121" s="75" t="s">
        <v>13311</v>
      </c>
      <c r="G121" s="90"/>
      <c r="H121" s="76"/>
      <c r="I121" s="81"/>
      <c r="J121" s="91"/>
      <c r="K121" s="76" t="s">
        <v>19068</v>
      </c>
      <c r="L121" s="92"/>
      <c r="M121" s="85"/>
      <c r="N121" s="85"/>
      <c r="O121" s="86"/>
      <c r="P121" s="87"/>
      <c r="Q121" s="87"/>
      <c r="R121" s="74"/>
      <c r="S121" s="74"/>
      <c r="T121" s="74"/>
      <c r="U121" s="74"/>
      <c r="V121" s="52"/>
      <c r="W121" s="52"/>
      <c r="X121" s="52"/>
      <c r="Y121" s="52"/>
      <c r="Z121" s="51"/>
      <c r="AA121" s="88"/>
      <c r="AB121" s="88"/>
      <c r="AC121" s="83"/>
      <c r="AD121" s="68">
        <v>25</v>
      </c>
      <c r="AE121" s="68">
        <v>15</v>
      </c>
      <c r="AF121" s="68">
        <v>730</v>
      </c>
      <c r="AG121" s="68">
        <v>595</v>
      </c>
      <c r="AH121" s="68"/>
      <c r="AI121" s="68"/>
      <c r="AJ121" s="68"/>
      <c r="AK121" s="68"/>
      <c r="AL121" s="68"/>
      <c r="AM121" s="70">
        <v>43914.876134259262</v>
      </c>
      <c r="AN121" s="68" t="s">
        <v>239</v>
      </c>
      <c r="AO121" s="71" t="s">
        <v>16154</v>
      </c>
      <c r="AP121" s="68" t="s">
        <v>64</v>
      </c>
    </row>
    <row r="122" spans="1:42" x14ac:dyDescent="0.25">
      <c r="A122" s="66" t="s">
        <v>312</v>
      </c>
      <c r="B122" s="77"/>
      <c r="C122" s="77"/>
      <c r="D122" s="78"/>
      <c r="E122" s="89"/>
      <c r="F122" s="75" t="s">
        <v>13312</v>
      </c>
      <c r="G122" s="90"/>
      <c r="H122" s="76"/>
      <c r="I122" s="81"/>
      <c r="J122" s="91"/>
      <c r="K122" s="76" t="s">
        <v>19069</v>
      </c>
      <c r="L122" s="92"/>
      <c r="M122" s="85"/>
      <c r="N122" s="85"/>
      <c r="O122" s="86"/>
      <c r="P122" s="87"/>
      <c r="Q122" s="87"/>
      <c r="R122" s="74"/>
      <c r="S122" s="74"/>
      <c r="T122" s="74"/>
      <c r="U122" s="74"/>
      <c r="V122" s="52"/>
      <c r="W122" s="52"/>
      <c r="X122" s="52"/>
      <c r="Y122" s="52"/>
      <c r="Z122" s="51"/>
      <c r="AA122" s="88"/>
      <c r="AB122" s="88"/>
      <c r="AC122" s="83"/>
      <c r="AD122" s="68">
        <v>2529</v>
      </c>
      <c r="AE122" s="68">
        <v>3235</v>
      </c>
      <c r="AF122" s="68">
        <v>62921</v>
      </c>
      <c r="AG122" s="68">
        <v>58449</v>
      </c>
      <c r="AH122" s="68"/>
      <c r="AI122" s="68" t="s">
        <v>9694</v>
      </c>
      <c r="AJ122" s="68" t="s">
        <v>11877</v>
      </c>
      <c r="AK122" s="68"/>
      <c r="AL122" s="68"/>
      <c r="AM122" s="70">
        <v>42500.732233796298</v>
      </c>
      <c r="AN122" s="68" t="s">
        <v>239</v>
      </c>
      <c r="AO122" s="71" t="s">
        <v>16155</v>
      </c>
      <c r="AP122" s="68" t="s">
        <v>65</v>
      </c>
    </row>
    <row r="123" spans="1:42" x14ac:dyDescent="0.25">
      <c r="A123" s="66" t="s">
        <v>2039</v>
      </c>
      <c r="B123" s="77"/>
      <c r="C123" s="77"/>
      <c r="D123" s="78"/>
      <c r="E123" s="89"/>
      <c r="F123" s="75" t="s">
        <v>13313</v>
      </c>
      <c r="G123" s="90"/>
      <c r="H123" s="76"/>
      <c r="I123" s="81"/>
      <c r="J123" s="91"/>
      <c r="K123" s="76" t="s">
        <v>19070</v>
      </c>
      <c r="L123" s="92"/>
      <c r="M123" s="85"/>
      <c r="N123" s="85"/>
      <c r="O123" s="86"/>
      <c r="P123" s="87"/>
      <c r="Q123" s="87"/>
      <c r="R123" s="74"/>
      <c r="S123" s="74"/>
      <c r="T123" s="74"/>
      <c r="U123" s="74"/>
      <c r="V123" s="52"/>
      <c r="W123" s="52"/>
      <c r="X123" s="52"/>
      <c r="Y123" s="52"/>
      <c r="Z123" s="51"/>
      <c r="AA123" s="88"/>
      <c r="AB123" s="88"/>
      <c r="AC123" s="83"/>
      <c r="AD123" s="68">
        <v>5279</v>
      </c>
      <c r="AE123" s="68">
        <v>4800</v>
      </c>
      <c r="AF123" s="68">
        <v>75400</v>
      </c>
      <c r="AG123" s="68">
        <v>23416</v>
      </c>
      <c r="AH123" s="68"/>
      <c r="AI123" s="68" t="s">
        <v>9695</v>
      </c>
      <c r="AJ123" s="68" t="s">
        <v>11878</v>
      </c>
      <c r="AK123" s="71" t="s">
        <v>12553</v>
      </c>
      <c r="AL123" s="68"/>
      <c r="AM123" s="70">
        <v>40027.527905092589</v>
      </c>
      <c r="AN123" s="68" t="s">
        <v>239</v>
      </c>
      <c r="AO123" s="71" t="s">
        <v>16156</v>
      </c>
      <c r="AP123" s="68" t="s">
        <v>64</v>
      </c>
    </row>
    <row r="124" spans="1:42" x14ac:dyDescent="0.25">
      <c r="A124" s="66" t="s">
        <v>313</v>
      </c>
      <c r="B124" s="77"/>
      <c r="C124" s="77"/>
      <c r="D124" s="78"/>
      <c r="E124" s="89"/>
      <c r="F124" s="75" t="s">
        <v>13314</v>
      </c>
      <c r="G124" s="90"/>
      <c r="H124" s="76"/>
      <c r="I124" s="81"/>
      <c r="J124" s="91"/>
      <c r="K124" s="76" t="s">
        <v>19071</v>
      </c>
      <c r="L124" s="92"/>
      <c r="M124" s="85"/>
      <c r="N124" s="85"/>
      <c r="O124" s="86"/>
      <c r="P124" s="87"/>
      <c r="Q124" s="87"/>
      <c r="R124" s="74"/>
      <c r="S124" s="74"/>
      <c r="T124" s="74"/>
      <c r="U124" s="74"/>
      <c r="V124" s="52"/>
      <c r="W124" s="52"/>
      <c r="X124" s="52"/>
      <c r="Y124" s="52"/>
      <c r="Z124" s="51"/>
      <c r="AA124" s="88"/>
      <c r="AB124" s="88"/>
      <c r="AC124" s="83"/>
      <c r="AD124" s="68">
        <v>2465</v>
      </c>
      <c r="AE124" s="68">
        <v>2412</v>
      </c>
      <c r="AF124" s="68">
        <v>47216</v>
      </c>
      <c r="AG124" s="68">
        <v>89847</v>
      </c>
      <c r="AH124" s="68"/>
      <c r="AI124" s="68" t="s">
        <v>9696</v>
      </c>
      <c r="AJ124" s="68" t="s">
        <v>11879</v>
      </c>
      <c r="AK124" s="68"/>
      <c r="AL124" s="68"/>
      <c r="AM124" s="70">
        <v>40013.102233796293</v>
      </c>
      <c r="AN124" s="68" t="s">
        <v>239</v>
      </c>
      <c r="AO124" s="71" t="s">
        <v>16157</v>
      </c>
      <c r="AP124" s="68" t="s">
        <v>65</v>
      </c>
    </row>
    <row r="125" spans="1:42" x14ac:dyDescent="0.25">
      <c r="A125" s="66" t="s">
        <v>314</v>
      </c>
      <c r="B125" s="77"/>
      <c r="C125" s="77"/>
      <c r="D125" s="78"/>
      <c r="E125" s="89"/>
      <c r="F125" s="75" t="s">
        <v>13315</v>
      </c>
      <c r="G125" s="90"/>
      <c r="H125" s="76"/>
      <c r="I125" s="81"/>
      <c r="J125" s="91"/>
      <c r="K125" s="76" t="s">
        <v>19072</v>
      </c>
      <c r="L125" s="92"/>
      <c r="M125" s="85"/>
      <c r="N125" s="85"/>
      <c r="O125" s="86"/>
      <c r="P125" s="87"/>
      <c r="Q125" s="87"/>
      <c r="R125" s="74"/>
      <c r="S125" s="74"/>
      <c r="T125" s="74"/>
      <c r="U125" s="74"/>
      <c r="V125" s="52"/>
      <c r="W125" s="52"/>
      <c r="X125" s="52"/>
      <c r="Y125" s="52"/>
      <c r="Z125" s="51"/>
      <c r="AA125" s="88"/>
      <c r="AB125" s="88"/>
      <c r="AC125" s="83"/>
      <c r="AD125" s="68">
        <v>84</v>
      </c>
      <c r="AE125" s="68">
        <v>62</v>
      </c>
      <c r="AF125" s="68">
        <v>100</v>
      </c>
      <c r="AG125" s="68">
        <v>2858</v>
      </c>
      <c r="AH125" s="68"/>
      <c r="AI125" s="68" t="s">
        <v>9697</v>
      </c>
      <c r="AJ125" s="68"/>
      <c r="AK125" s="68"/>
      <c r="AL125" s="68"/>
      <c r="AM125" s="70">
        <v>43859.364085648151</v>
      </c>
      <c r="AN125" s="68" t="s">
        <v>239</v>
      </c>
      <c r="AO125" s="71" t="s">
        <v>16158</v>
      </c>
      <c r="AP125" s="68" t="s">
        <v>65</v>
      </c>
    </row>
    <row r="126" spans="1:42" x14ac:dyDescent="0.25">
      <c r="A126" s="66" t="s">
        <v>2040</v>
      </c>
      <c r="B126" s="77"/>
      <c r="C126" s="77"/>
      <c r="D126" s="78"/>
      <c r="E126" s="89"/>
      <c r="F126" s="75" t="s">
        <v>13316</v>
      </c>
      <c r="G126" s="90"/>
      <c r="H126" s="76"/>
      <c r="I126" s="81"/>
      <c r="J126" s="91"/>
      <c r="K126" s="76" t="s">
        <v>19073</v>
      </c>
      <c r="L126" s="92"/>
      <c r="M126" s="85"/>
      <c r="N126" s="85"/>
      <c r="O126" s="86"/>
      <c r="P126" s="87"/>
      <c r="Q126" s="87"/>
      <c r="R126" s="74"/>
      <c r="S126" s="74"/>
      <c r="T126" s="74"/>
      <c r="U126" s="74"/>
      <c r="V126" s="52"/>
      <c r="W126" s="52"/>
      <c r="X126" s="52"/>
      <c r="Y126" s="52"/>
      <c r="Z126" s="51"/>
      <c r="AA126" s="88"/>
      <c r="AB126" s="88"/>
      <c r="AC126" s="83"/>
      <c r="AD126" s="68">
        <v>99</v>
      </c>
      <c r="AE126" s="68">
        <v>28215</v>
      </c>
      <c r="AF126" s="68">
        <v>128</v>
      </c>
      <c r="AG126" s="68">
        <v>179</v>
      </c>
      <c r="AH126" s="68"/>
      <c r="AI126" s="68" t="s">
        <v>9698</v>
      </c>
      <c r="AJ126" s="68"/>
      <c r="AK126" s="71" t="s">
        <v>12554</v>
      </c>
      <c r="AL126" s="68"/>
      <c r="AM126" s="70">
        <v>43964.334548611114</v>
      </c>
      <c r="AN126" s="68" t="s">
        <v>239</v>
      </c>
      <c r="AO126" s="71" t="s">
        <v>16159</v>
      </c>
      <c r="AP126" s="68" t="s">
        <v>64</v>
      </c>
    </row>
    <row r="127" spans="1:42" x14ac:dyDescent="0.25">
      <c r="A127" s="66" t="s">
        <v>315</v>
      </c>
      <c r="B127" s="77"/>
      <c r="C127" s="77"/>
      <c r="D127" s="78"/>
      <c r="E127" s="89"/>
      <c r="F127" s="75" t="s">
        <v>13317</v>
      </c>
      <c r="G127" s="90"/>
      <c r="H127" s="76"/>
      <c r="I127" s="81"/>
      <c r="J127" s="91"/>
      <c r="K127" s="76" t="s">
        <v>19074</v>
      </c>
      <c r="L127" s="92"/>
      <c r="M127" s="85"/>
      <c r="N127" s="85"/>
      <c r="O127" s="86"/>
      <c r="P127" s="87"/>
      <c r="Q127" s="87"/>
      <c r="R127" s="74"/>
      <c r="S127" s="74"/>
      <c r="T127" s="74"/>
      <c r="U127" s="74"/>
      <c r="V127" s="52"/>
      <c r="W127" s="52"/>
      <c r="X127" s="52"/>
      <c r="Y127" s="52"/>
      <c r="Z127" s="51"/>
      <c r="AA127" s="88"/>
      <c r="AB127" s="88"/>
      <c r="AC127" s="83"/>
      <c r="AD127" s="68">
        <v>180</v>
      </c>
      <c r="AE127" s="68">
        <v>123</v>
      </c>
      <c r="AF127" s="68">
        <v>235</v>
      </c>
      <c r="AG127" s="68">
        <v>664</v>
      </c>
      <c r="AH127" s="68"/>
      <c r="AI127" s="68" t="s">
        <v>9699</v>
      </c>
      <c r="AJ127" s="68" t="s">
        <v>11839</v>
      </c>
      <c r="AK127" s="68"/>
      <c r="AL127" s="68"/>
      <c r="AM127" s="70">
        <v>43962.844710648147</v>
      </c>
      <c r="AN127" s="68" t="s">
        <v>239</v>
      </c>
      <c r="AO127" s="71" t="s">
        <v>16160</v>
      </c>
      <c r="AP127" s="68" t="s">
        <v>65</v>
      </c>
    </row>
    <row r="128" spans="1:42" x14ac:dyDescent="0.25">
      <c r="A128" s="66" t="s">
        <v>2041</v>
      </c>
      <c r="B128" s="77"/>
      <c r="C128" s="77"/>
      <c r="D128" s="78"/>
      <c r="E128" s="89"/>
      <c r="F128" s="75" t="s">
        <v>13318</v>
      </c>
      <c r="G128" s="90"/>
      <c r="H128" s="76"/>
      <c r="I128" s="81"/>
      <c r="J128" s="91"/>
      <c r="K128" s="76" t="s">
        <v>19075</v>
      </c>
      <c r="L128" s="92"/>
      <c r="M128" s="85"/>
      <c r="N128" s="85"/>
      <c r="O128" s="86"/>
      <c r="P128" s="87"/>
      <c r="Q128" s="87"/>
      <c r="R128" s="74"/>
      <c r="S128" s="74"/>
      <c r="T128" s="74"/>
      <c r="U128" s="74"/>
      <c r="V128" s="52"/>
      <c r="W128" s="52"/>
      <c r="X128" s="52"/>
      <c r="Y128" s="52"/>
      <c r="Z128" s="51"/>
      <c r="AA128" s="88"/>
      <c r="AB128" s="88"/>
      <c r="AC128" s="83"/>
      <c r="AD128" s="68">
        <v>3331</v>
      </c>
      <c r="AE128" s="68">
        <v>3877</v>
      </c>
      <c r="AF128" s="68">
        <v>4880</v>
      </c>
      <c r="AG128" s="68">
        <v>9947</v>
      </c>
      <c r="AH128" s="68"/>
      <c r="AI128" s="68" t="s">
        <v>9700</v>
      </c>
      <c r="AJ128" s="68" t="s">
        <v>11880</v>
      </c>
      <c r="AK128" s="68"/>
      <c r="AL128" s="68"/>
      <c r="AM128" s="70">
        <v>43704.482523148145</v>
      </c>
      <c r="AN128" s="68" t="s">
        <v>239</v>
      </c>
      <c r="AO128" s="71" t="s">
        <v>16161</v>
      </c>
      <c r="AP128" s="68" t="s">
        <v>64</v>
      </c>
    </row>
    <row r="129" spans="1:42" x14ac:dyDescent="0.25">
      <c r="A129" s="66" t="s">
        <v>316</v>
      </c>
      <c r="B129" s="77"/>
      <c r="C129" s="77"/>
      <c r="D129" s="78"/>
      <c r="E129" s="89"/>
      <c r="F129" s="75" t="s">
        <v>13319</v>
      </c>
      <c r="G129" s="90"/>
      <c r="H129" s="76"/>
      <c r="I129" s="81"/>
      <c r="J129" s="91"/>
      <c r="K129" s="76" t="s">
        <v>19076</v>
      </c>
      <c r="L129" s="92"/>
      <c r="M129" s="85"/>
      <c r="N129" s="85"/>
      <c r="O129" s="86"/>
      <c r="P129" s="87"/>
      <c r="Q129" s="87"/>
      <c r="R129" s="74"/>
      <c r="S129" s="74"/>
      <c r="T129" s="74"/>
      <c r="U129" s="74"/>
      <c r="V129" s="52"/>
      <c r="W129" s="52"/>
      <c r="X129" s="52"/>
      <c r="Y129" s="52"/>
      <c r="Z129" s="51"/>
      <c r="AA129" s="88"/>
      <c r="AB129" s="88"/>
      <c r="AC129" s="83"/>
      <c r="AD129" s="68">
        <v>23</v>
      </c>
      <c r="AE129" s="68">
        <v>148</v>
      </c>
      <c r="AF129" s="68">
        <v>5112</v>
      </c>
      <c r="AG129" s="68">
        <v>1389</v>
      </c>
      <c r="AH129" s="68"/>
      <c r="AI129" s="68" t="s">
        <v>9701</v>
      </c>
      <c r="AJ129" s="68"/>
      <c r="AK129" s="68"/>
      <c r="AL129" s="68"/>
      <c r="AM129" s="70">
        <v>40762.909259259257</v>
      </c>
      <c r="AN129" s="68" t="s">
        <v>239</v>
      </c>
      <c r="AO129" s="71" t="s">
        <v>16162</v>
      </c>
      <c r="AP129" s="68" t="s">
        <v>65</v>
      </c>
    </row>
    <row r="130" spans="1:42" x14ac:dyDescent="0.25">
      <c r="A130" s="66" t="s">
        <v>317</v>
      </c>
      <c r="B130" s="77"/>
      <c r="C130" s="77"/>
      <c r="D130" s="78"/>
      <c r="E130" s="89"/>
      <c r="F130" s="75" t="s">
        <v>13320</v>
      </c>
      <c r="G130" s="90"/>
      <c r="H130" s="76"/>
      <c r="I130" s="81"/>
      <c r="J130" s="91"/>
      <c r="K130" s="76" t="s">
        <v>19077</v>
      </c>
      <c r="L130" s="92"/>
      <c r="M130" s="85"/>
      <c r="N130" s="85"/>
      <c r="O130" s="86"/>
      <c r="P130" s="87"/>
      <c r="Q130" s="87"/>
      <c r="R130" s="74"/>
      <c r="S130" s="74"/>
      <c r="T130" s="74"/>
      <c r="U130" s="74"/>
      <c r="V130" s="52"/>
      <c r="W130" s="52"/>
      <c r="X130" s="52"/>
      <c r="Y130" s="52"/>
      <c r="Z130" s="51"/>
      <c r="AA130" s="88"/>
      <c r="AB130" s="88"/>
      <c r="AC130" s="83"/>
      <c r="AD130" s="68">
        <v>32019</v>
      </c>
      <c r="AE130" s="68">
        <v>29205</v>
      </c>
      <c r="AF130" s="68">
        <v>40779</v>
      </c>
      <c r="AG130" s="68">
        <v>73200</v>
      </c>
      <c r="AH130" s="68"/>
      <c r="AI130" s="68" t="s">
        <v>9702</v>
      </c>
      <c r="AJ130" s="68"/>
      <c r="AK130" s="68"/>
      <c r="AL130" s="68"/>
      <c r="AM130" s="70">
        <v>42003.888356481482</v>
      </c>
      <c r="AN130" s="68" t="s">
        <v>239</v>
      </c>
      <c r="AO130" s="71" t="s">
        <v>16163</v>
      </c>
      <c r="AP130" s="68" t="s">
        <v>65</v>
      </c>
    </row>
    <row r="131" spans="1:42" x14ac:dyDescent="0.25">
      <c r="A131" s="66" t="s">
        <v>2042</v>
      </c>
      <c r="B131" s="77"/>
      <c r="C131" s="77"/>
      <c r="D131" s="78"/>
      <c r="E131" s="89"/>
      <c r="F131" s="75" t="s">
        <v>13321</v>
      </c>
      <c r="G131" s="90"/>
      <c r="H131" s="76"/>
      <c r="I131" s="81"/>
      <c r="J131" s="91"/>
      <c r="K131" s="76" t="s">
        <v>19078</v>
      </c>
      <c r="L131" s="92"/>
      <c r="M131" s="85"/>
      <c r="N131" s="85"/>
      <c r="O131" s="86"/>
      <c r="P131" s="87"/>
      <c r="Q131" s="87"/>
      <c r="R131" s="74"/>
      <c r="S131" s="74"/>
      <c r="T131" s="74"/>
      <c r="U131" s="74"/>
      <c r="V131" s="52"/>
      <c r="W131" s="52"/>
      <c r="X131" s="52"/>
      <c r="Y131" s="52"/>
      <c r="Z131" s="51"/>
      <c r="AA131" s="88"/>
      <c r="AB131" s="88"/>
      <c r="AC131" s="83"/>
      <c r="AD131" s="68">
        <v>1355</v>
      </c>
      <c r="AE131" s="68">
        <v>1430</v>
      </c>
      <c r="AF131" s="68">
        <v>632</v>
      </c>
      <c r="AG131" s="68">
        <v>1746</v>
      </c>
      <c r="AH131" s="68"/>
      <c r="AI131" s="68" t="s">
        <v>9703</v>
      </c>
      <c r="AJ131" s="68"/>
      <c r="AK131" s="68"/>
      <c r="AL131" s="68"/>
      <c r="AM131" s="70">
        <v>43164.637372685182</v>
      </c>
      <c r="AN131" s="68" t="s">
        <v>239</v>
      </c>
      <c r="AO131" s="71" t="s">
        <v>16164</v>
      </c>
      <c r="AP131" s="68" t="s">
        <v>64</v>
      </c>
    </row>
    <row r="132" spans="1:42" x14ac:dyDescent="0.25">
      <c r="A132" s="66" t="s">
        <v>318</v>
      </c>
      <c r="B132" s="77"/>
      <c r="C132" s="77"/>
      <c r="D132" s="78"/>
      <c r="E132" s="89"/>
      <c r="F132" s="75" t="s">
        <v>13322</v>
      </c>
      <c r="G132" s="90"/>
      <c r="H132" s="76"/>
      <c r="I132" s="81"/>
      <c r="J132" s="91"/>
      <c r="K132" s="76" t="s">
        <v>19079</v>
      </c>
      <c r="L132" s="92"/>
      <c r="M132" s="85"/>
      <c r="N132" s="85"/>
      <c r="O132" s="86"/>
      <c r="P132" s="87"/>
      <c r="Q132" s="87"/>
      <c r="R132" s="74"/>
      <c r="S132" s="74"/>
      <c r="T132" s="74"/>
      <c r="U132" s="74"/>
      <c r="V132" s="52"/>
      <c r="W132" s="52"/>
      <c r="X132" s="52"/>
      <c r="Y132" s="52"/>
      <c r="Z132" s="51"/>
      <c r="AA132" s="88"/>
      <c r="AB132" s="88"/>
      <c r="AC132" s="83"/>
      <c r="AD132" s="68">
        <v>891</v>
      </c>
      <c r="AE132" s="68">
        <v>568</v>
      </c>
      <c r="AF132" s="68">
        <v>3401</v>
      </c>
      <c r="AG132" s="68">
        <v>7470</v>
      </c>
      <c r="AH132" s="68"/>
      <c r="AI132" s="68" t="s">
        <v>9704</v>
      </c>
      <c r="AJ132" s="68" t="s">
        <v>226</v>
      </c>
      <c r="AK132" s="68"/>
      <c r="AL132" s="68"/>
      <c r="AM132" s="70">
        <v>41700.598275462966</v>
      </c>
      <c r="AN132" s="68" t="s">
        <v>239</v>
      </c>
      <c r="AO132" s="71" t="s">
        <v>16165</v>
      </c>
      <c r="AP132" s="68" t="s">
        <v>65</v>
      </c>
    </row>
    <row r="133" spans="1:42" x14ac:dyDescent="0.25">
      <c r="A133" s="66" t="s">
        <v>2043</v>
      </c>
      <c r="B133" s="77"/>
      <c r="C133" s="77"/>
      <c r="D133" s="78"/>
      <c r="E133" s="89"/>
      <c r="F133" s="75" t="s">
        <v>13323</v>
      </c>
      <c r="G133" s="90"/>
      <c r="H133" s="76"/>
      <c r="I133" s="81"/>
      <c r="J133" s="91"/>
      <c r="K133" s="76" t="s">
        <v>19080</v>
      </c>
      <c r="L133" s="92"/>
      <c r="M133" s="85"/>
      <c r="N133" s="85"/>
      <c r="O133" s="86"/>
      <c r="P133" s="87"/>
      <c r="Q133" s="87"/>
      <c r="R133" s="74"/>
      <c r="S133" s="74"/>
      <c r="T133" s="74"/>
      <c r="U133" s="74"/>
      <c r="V133" s="52"/>
      <c r="W133" s="52"/>
      <c r="X133" s="52"/>
      <c r="Y133" s="52"/>
      <c r="Z133" s="51"/>
      <c r="AA133" s="88"/>
      <c r="AB133" s="88"/>
      <c r="AC133" s="83"/>
      <c r="AD133" s="68">
        <v>686</v>
      </c>
      <c r="AE133" s="68">
        <v>763</v>
      </c>
      <c r="AF133" s="68">
        <v>1967</v>
      </c>
      <c r="AG133" s="68">
        <v>2528</v>
      </c>
      <c r="AH133" s="68"/>
      <c r="AI133" s="68" t="s">
        <v>9705</v>
      </c>
      <c r="AJ133" s="68"/>
      <c r="AK133" s="68"/>
      <c r="AL133" s="68"/>
      <c r="AM133" s="70">
        <v>43602.549745370372</v>
      </c>
      <c r="AN133" s="68" t="s">
        <v>239</v>
      </c>
      <c r="AO133" s="71" t="s">
        <v>16166</v>
      </c>
      <c r="AP133" s="68" t="s">
        <v>64</v>
      </c>
    </row>
    <row r="134" spans="1:42" x14ac:dyDescent="0.25">
      <c r="A134" s="66" t="s">
        <v>319</v>
      </c>
      <c r="B134" s="77"/>
      <c r="C134" s="77"/>
      <c r="D134" s="78"/>
      <c r="E134" s="89"/>
      <c r="F134" s="75" t="s">
        <v>13324</v>
      </c>
      <c r="G134" s="90"/>
      <c r="H134" s="76"/>
      <c r="I134" s="81"/>
      <c r="J134" s="91"/>
      <c r="K134" s="76" t="s">
        <v>19081</v>
      </c>
      <c r="L134" s="92"/>
      <c r="M134" s="85"/>
      <c r="N134" s="85"/>
      <c r="O134" s="86"/>
      <c r="P134" s="87"/>
      <c r="Q134" s="87"/>
      <c r="R134" s="74"/>
      <c r="S134" s="74"/>
      <c r="T134" s="74"/>
      <c r="U134" s="74"/>
      <c r="V134" s="52"/>
      <c r="W134" s="52"/>
      <c r="X134" s="52"/>
      <c r="Y134" s="52"/>
      <c r="Z134" s="51"/>
      <c r="AA134" s="88"/>
      <c r="AB134" s="88"/>
      <c r="AC134" s="83"/>
      <c r="AD134" s="68">
        <v>159</v>
      </c>
      <c r="AE134" s="68">
        <v>59</v>
      </c>
      <c r="AF134" s="68">
        <v>558</v>
      </c>
      <c r="AG134" s="68">
        <v>1785</v>
      </c>
      <c r="AH134" s="68"/>
      <c r="AI134" s="68"/>
      <c r="AJ134" s="68"/>
      <c r="AK134" s="68"/>
      <c r="AL134" s="68"/>
      <c r="AM134" s="70">
        <v>41219.903784722221</v>
      </c>
      <c r="AN134" s="68" t="s">
        <v>239</v>
      </c>
      <c r="AO134" s="71" t="s">
        <v>16167</v>
      </c>
      <c r="AP134" s="68" t="s">
        <v>65</v>
      </c>
    </row>
    <row r="135" spans="1:42" x14ac:dyDescent="0.25">
      <c r="A135" s="66" t="s">
        <v>2044</v>
      </c>
      <c r="B135" s="77"/>
      <c r="C135" s="77"/>
      <c r="D135" s="78"/>
      <c r="E135" s="89"/>
      <c r="F135" s="75" t="s">
        <v>13325</v>
      </c>
      <c r="G135" s="90"/>
      <c r="H135" s="76"/>
      <c r="I135" s="81"/>
      <c r="J135" s="91"/>
      <c r="K135" s="76" t="s">
        <v>19082</v>
      </c>
      <c r="L135" s="92"/>
      <c r="M135" s="85"/>
      <c r="N135" s="85"/>
      <c r="O135" s="86"/>
      <c r="P135" s="87"/>
      <c r="Q135" s="87"/>
      <c r="R135" s="74"/>
      <c r="S135" s="74"/>
      <c r="T135" s="74"/>
      <c r="U135" s="74"/>
      <c r="V135" s="52"/>
      <c r="W135" s="52"/>
      <c r="X135" s="52"/>
      <c r="Y135" s="52"/>
      <c r="Z135" s="51"/>
      <c r="AA135" s="88"/>
      <c r="AB135" s="88"/>
      <c r="AC135" s="83"/>
      <c r="AD135" s="68">
        <v>3432</v>
      </c>
      <c r="AE135" s="68">
        <v>5022</v>
      </c>
      <c r="AF135" s="68">
        <v>3388</v>
      </c>
      <c r="AG135" s="68">
        <v>7079</v>
      </c>
      <c r="AH135" s="68"/>
      <c r="AI135" s="68" t="s">
        <v>9706</v>
      </c>
      <c r="AJ135" s="68"/>
      <c r="AK135" s="68"/>
      <c r="AL135" s="68"/>
      <c r="AM135" s="70">
        <v>43931.86990740741</v>
      </c>
      <c r="AN135" s="68" t="s">
        <v>239</v>
      </c>
      <c r="AO135" s="71" t="s">
        <v>16168</v>
      </c>
      <c r="AP135" s="68" t="s">
        <v>64</v>
      </c>
    </row>
    <row r="136" spans="1:42" x14ac:dyDescent="0.25">
      <c r="A136" s="66" t="s">
        <v>320</v>
      </c>
      <c r="B136" s="77"/>
      <c r="C136" s="77"/>
      <c r="D136" s="78"/>
      <c r="E136" s="89"/>
      <c r="F136" s="75" t="s">
        <v>13326</v>
      </c>
      <c r="G136" s="90"/>
      <c r="H136" s="76"/>
      <c r="I136" s="81"/>
      <c r="J136" s="91"/>
      <c r="K136" s="76" t="s">
        <v>19083</v>
      </c>
      <c r="L136" s="92"/>
      <c r="M136" s="85"/>
      <c r="N136" s="85"/>
      <c r="O136" s="86"/>
      <c r="P136" s="87"/>
      <c r="Q136" s="87"/>
      <c r="R136" s="74"/>
      <c r="S136" s="74"/>
      <c r="T136" s="74"/>
      <c r="U136" s="74"/>
      <c r="V136" s="52"/>
      <c r="W136" s="52"/>
      <c r="X136" s="52"/>
      <c r="Y136" s="52"/>
      <c r="Z136" s="51"/>
      <c r="AA136" s="88"/>
      <c r="AB136" s="88"/>
      <c r="AC136" s="83"/>
      <c r="AD136" s="68">
        <v>230</v>
      </c>
      <c r="AE136" s="68">
        <v>271</v>
      </c>
      <c r="AF136" s="68">
        <v>37994</v>
      </c>
      <c r="AG136" s="68">
        <v>35180</v>
      </c>
      <c r="AH136" s="68"/>
      <c r="AI136" s="68" t="s">
        <v>9707</v>
      </c>
      <c r="AJ136" s="68"/>
      <c r="AK136" s="68"/>
      <c r="AL136" s="68"/>
      <c r="AM136" s="70">
        <v>40189.592743055553</v>
      </c>
      <c r="AN136" s="68" t="s">
        <v>239</v>
      </c>
      <c r="AO136" s="71" t="s">
        <v>16169</v>
      </c>
      <c r="AP136" s="68" t="s">
        <v>65</v>
      </c>
    </row>
    <row r="137" spans="1:42" x14ac:dyDescent="0.25">
      <c r="A137" s="66" t="s">
        <v>2045</v>
      </c>
      <c r="B137" s="77"/>
      <c r="C137" s="77"/>
      <c r="D137" s="78"/>
      <c r="E137" s="89"/>
      <c r="F137" s="75" t="s">
        <v>13327</v>
      </c>
      <c r="G137" s="90"/>
      <c r="H137" s="76"/>
      <c r="I137" s="81"/>
      <c r="J137" s="91"/>
      <c r="K137" s="76" t="s">
        <v>19084</v>
      </c>
      <c r="L137" s="92"/>
      <c r="M137" s="85"/>
      <c r="N137" s="85"/>
      <c r="O137" s="86"/>
      <c r="P137" s="87"/>
      <c r="Q137" s="87"/>
      <c r="R137" s="74"/>
      <c r="S137" s="74"/>
      <c r="T137" s="74"/>
      <c r="U137" s="74"/>
      <c r="V137" s="52"/>
      <c r="W137" s="52"/>
      <c r="X137" s="52"/>
      <c r="Y137" s="52"/>
      <c r="Z137" s="51"/>
      <c r="AA137" s="88"/>
      <c r="AB137" s="88"/>
      <c r="AC137" s="83"/>
      <c r="AD137" s="68">
        <v>119521</v>
      </c>
      <c r="AE137" s="68">
        <v>187981</v>
      </c>
      <c r="AF137" s="68">
        <v>21320</v>
      </c>
      <c r="AG137" s="68">
        <v>143636</v>
      </c>
      <c r="AH137" s="68"/>
      <c r="AI137" s="68" t="s">
        <v>9708</v>
      </c>
      <c r="AJ137" s="68" t="s">
        <v>11881</v>
      </c>
      <c r="AK137" s="71" t="s">
        <v>12555</v>
      </c>
      <c r="AL137" s="68"/>
      <c r="AM137" s="70">
        <v>41706.548020833332</v>
      </c>
      <c r="AN137" s="68" t="s">
        <v>239</v>
      </c>
      <c r="AO137" s="71" t="s">
        <v>16170</v>
      </c>
      <c r="AP137" s="68" t="s">
        <v>64</v>
      </c>
    </row>
    <row r="138" spans="1:42" x14ac:dyDescent="0.25">
      <c r="A138" s="66" t="s">
        <v>321</v>
      </c>
      <c r="B138" s="77"/>
      <c r="C138" s="77"/>
      <c r="D138" s="78"/>
      <c r="E138" s="89"/>
      <c r="F138" s="75" t="s">
        <v>13328</v>
      </c>
      <c r="G138" s="90"/>
      <c r="H138" s="76"/>
      <c r="I138" s="81"/>
      <c r="J138" s="91"/>
      <c r="K138" s="76" t="s">
        <v>19085</v>
      </c>
      <c r="L138" s="92"/>
      <c r="M138" s="85"/>
      <c r="N138" s="85"/>
      <c r="O138" s="86"/>
      <c r="P138" s="87"/>
      <c r="Q138" s="87"/>
      <c r="R138" s="74"/>
      <c r="S138" s="74"/>
      <c r="T138" s="74"/>
      <c r="U138" s="74"/>
      <c r="V138" s="52"/>
      <c r="W138" s="52"/>
      <c r="X138" s="52"/>
      <c r="Y138" s="52"/>
      <c r="Z138" s="51"/>
      <c r="AA138" s="88"/>
      <c r="AB138" s="88"/>
      <c r="AC138" s="83"/>
      <c r="AD138" s="68">
        <v>64</v>
      </c>
      <c r="AE138" s="68">
        <v>14</v>
      </c>
      <c r="AF138" s="68">
        <v>2</v>
      </c>
      <c r="AG138" s="68">
        <v>1</v>
      </c>
      <c r="AH138" s="68"/>
      <c r="AI138" s="68" t="s">
        <v>9709</v>
      </c>
      <c r="AJ138" s="68"/>
      <c r="AK138" s="68"/>
      <c r="AL138" s="68"/>
      <c r="AM138" s="70">
        <v>43975.783425925925</v>
      </c>
      <c r="AN138" s="68" t="s">
        <v>239</v>
      </c>
      <c r="AO138" s="71" t="s">
        <v>16171</v>
      </c>
      <c r="AP138" s="68" t="s">
        <v>65</v>
      </c>
    </row>
    <row r="139" spans="1:42" x14ac:dyDescent="0.25">
      <c r="A139" s="66" t="s">
        <v>2046</v>
      </c>
      <c r="B139" s="77"/>
      <c r="C139" s="77"/>
      <c r="D139" s="78"/>
      <c r="E139" s="89"/>
      <c r="F139" s="75" t="s">
        <v>13329</v>
      </c>
      <c r="G139" s="90"/>
      <c r="H139" s="76"/>
      <c r="I139" s="81"/>
      <c r="J139" s="91"/>
      <c r="K139" s="76" t="s">
        <v>19086</v>
      </c>
      <c r="L139" s="92"/>
      <c r="M139" s="85"/>
      <c r="N139" s="85"/>
      <c r="O139" s="86"/>
      <c r="P139" s="87"/>
      <c r="Q139" s="87"/>
      <c r="R139" s="74"/>
      <c r="S139" s="74"/>
      <c r="T139" s="74"/>
      <c r="U139" s="74"/>
      <c r="V139" s="52"/>
      <c r="W139" s="52"/>
      <c r="X139" s="52"/>
      <c r="Y139" s="52"/>
      <c r="Z139" s="51"/>
      <c r="AA139" s="88"/>
      <c r="AB139" s="88"/>
      <c r="AC139" s="83"/>
      <c r="AD139" s="68">
        <v>1194</v>
      </c>
      <c r="AE139" s="68">
        <v>211</v>
      </c>
      <c r="AF139" s="68">
        <v>228</v>
      </c>
      <c r="AG139" s="68">
        <v>332</v>
      </c>
      <c r="AH139" s="68"/>
      <c r="AI139" s="68" t="s">
        <v>9710</v>
      </c>
      <c r="AJ139" s="68" t="s">
        <v>11882</v>
      </c>
      <c r="AK139" s="68"/>
      <c r="AL139" s="68"/>
      <c r="AM139" s="70">
        <v>40949.492083333331</v>
      </c>
      <c r="AN139" s="68" t="s">
        <v>239</v>
      </c>
      <c r="AO139" s="71" t="s">
        <v>16172</v>
      </c>
      <c r="AP139" s="68" t="s">
        <v>64</v>
      </c>
    </row>
    <row r="140" spans="1:42" x14ac:dyDescent="0.25">
      <c r="A140" s="66" t="s">
        <v>322</v>
      </c>
      <c r="B140" s="77"/>
      <c r="C140" s="77"/>
      <c r="D140" s="78"/>
      <c r="E140" s="89"/>
      <c r="F140" s="75" t="s">
        <v>13330</v>
      </c>
      <c r="G140" s="90"/>
      <c r="H140" s="76"/>
      <c r="I140" s="81"/>
      <c r="J140" s="91"/>
      <c r="K140" s="76" t="s">
        <v>19087</v>
      </c>
      <c r="L140" s="92"/>
      <c r="M140" s="85"/>
      <c r="N140" s="85"/>
      <c r="O140" s="86"/>
      <c r="P140" s="87"/>
      <c r="Q140" s="87"/>
      <c r="R140" s="74"/>
      <c r="S140" s="74"/>
      <c r="T140" s="74"/>
      <c r="U140" s="74"/>
      <c r="V140" s="52"/>
      <c r="W140" s="52"/>
      <c r="X140" s="52"/>
      <c r="Y140" s="52"/>
      <c r="Z140" s="51"/>
      <c r="AA140" s="88"/>
      <c r="AB140" s="88"/>
      <c r="AC140" s="83"/>
      <c r="AD140" s="68">
        <v>44</v>
      </c>
      <c r="AE140" s="68">
        <v>39</v>
      </c>
      <c r="AF140" s="68">
        <v>76</v>
      </c>
      <c r="AG140" s="68">
        <v>82</v>
      </c>
      <c r="AH140" s="68"/>
      <c r="AI140" s="68"/>
      <c r="AJ140" s="68"/>
      <c r="AK140" s="71" t="s">
        <v>12556</v>
      </c>
      <c r="AL140" s="68"/>
      <c r="AM140" s="70">
        <v>43885.763668981483</v>
      </c>
      <c r="AN140" s="68" t="s">
        <v>239</v>
      </c>
      <c r="AO140" s="71" t="s">
        <v>16173</v>
      </c>
      <c r="AP140" s="68" t="s">
        <v>65</v>
      </c>
    </row>
    <row r="141" spans="1:42" x14ac:dyDescent="0.25">
      <c r="A141" s="66" t="s">
        <v>2047</v>
      </c>
      <c r="B141" s="77"/>
      <c r="C141" s="77"/>
      <c r="D141" s="78"/>
      <c r="E141" s="89"/>
      <c r="F141" s="75" t="s">
        <v>13331</v>
      </c>
      <c r="G141" s="90"/>
      <c r="H141" s="76"/>
      <c r="I141" s="81"/>
      <c r="J141" s="91"/>
      <c r="K141" s="76" t="s">
        <v>19088</v>
      </c>
      <c r="L141" s="92"/>
      <c r="M141" s="85"/>
      <c r="N141" s="85"/>
      <c r="O141" s="86"/>
      <c r="P141" s="87"/>
      <c r="Q141" s="87"/>
      <c r="R141" s="74"/>
      <c r="S141" s="74"/>
      <c r="T141" s="74"/>
      <c r="U141" s="74"/>
      <c r="V141" s="52"/>
      <c r="W141" s="52"/>
      <c r="X141" s="52"/>
      <c r="Y141" s="52"/>
      <c r="Z141" s="51"/>
      <c r="AA141" s="88"/>
      <c r="AB141" s="88"/>
      <c r="AC141" s="83"/>
      <c r="AD141" s="68">
        <v>2</v>
      </c>
      <c r="AE141" s="68">
        <v>7661791</v>
      </c>
      <c r="AF141" s="68">
        <v>48291</v>
      </c>
      <c r="AG141" s="68">
        <v>696</v>
      </c>
      <c r="AH141" s="68"/>
      <c r="AI141" s="68" t="s">
        <v>9711</v>
      </c>
      <c r="AJ141" s="68"/>
      <c r="AK141" s="71" t="s">
        <v>12557</v>
      </c>
      <c r="AL141" s="68"/>
      <c r="AM141" s="70">
        <v>40142.400960648149</v>
      </c>
      <c r="AN141" s="68" t="s">
        <v>239</v>
      </c>
      <c r="AO141" s="71" t="s">
        <v>16174</v>
      </c>
      <c r="AP141" s="68" t="s">
        <v>64</v>
      </c>
    </row>
    <row r="142" spans="1:42" x14ac:dyDescent="0.25">
      <c r="A142" s="66" t="s">
        <v>2048</v>
      </c>
      <c r="B142" s="77"/>
      <c r="C142" s="77"/>
      <c r="D142" s="78"/>
      <c r="E142" s="89"/>
      <c r="F142" s="75" t="s">
        <v>13332</v>
      </c>
      <c r="G142" s="90"/>
      <c r="H142" s="76"/>
      <c r="I142" s="81"/>
      <c r="J142" s="91"/>
      <c r="K142" s="76" t="s">
        <v>19089</v>
      </c>
      <c r="L142" s="92"/>
      <c r="M142" s="85"/>
      <c r="N142" s="85"/>
      <c r="O142" s="86"/>
      <c r="P142" s="87"/>
      <c r="Q142" s="87"/>
      <c r="R142" s="74"/>
      <c r="S142" s="74"/>
      <c r="T142" s="74"/>
      <c r="U142" s="74"/>
      <c r="V142" s="52"/>
      <c r="W142" s="52"/>
      <c r="X142" s="52"/>
      <c r="Y142" s="52"/>
      <c r="Z142" s="51"/>
      <c r="AA142" s="88"/>
      <c r="AB142" s="88"/>
      <c r="AC142" s="83"/>
      <c r="AD142" s="68">
        <v>31</v>
      </c>
      <c r="AE142" s="68">
        <v>11</v>
      </c>
      <c r="AF142" s="68">
        <v>60</v>
      </c>
      <c r="AG142" s="68">
        <v>229</v>
      </c>
      <c r="AH142" s="68"/>
      <c r="AI142" s="68" t="s">
        <v>9712</v>
      </c>
      <c r="AJ142" s="68"/>
      <c r="AK142" s="68"/>
      <c r="AL142" s="68"/>
      <c r="AM142" s="70">
        <v>43963.006099537037</v>
      </c>
      <c r="AN142" s="68" t="s">
        <v>239</v>
      </c>
      <c r="AO142" s="71" t="s">
        <v>16175</v>
      </c>
      <c r="AP142" s="68" t="s">
        <v>64</v>
      </c>
    </row>
    <row r="143" spans="1:42" x14ac:dyDescent="0.25">
      <c r="A143" s="66" t="s">
        <v>2049</v>
      </c>
      <c r="B143" s="77"/>
      <c r="C143" s="77"/>
      <c r="D143" s="78"/>
      <c r="E143" s="89"/>
      <c r="F143" s="75" t="s">
        <v>13333</v>
      </c>
      <c r="G143" s="90"/>
      <c r="H143" s="76"/>
      <c r="I143" s="81"/>
      <c r="J143" s="91"/>
      <c r="K143" s="76" t="s">
        <v>19090</v>
      </c>
      <c r="L143" s="92"/>
      <c r="M143" s="85"/>
      <c r="N143" s="85"/>
      <c r="O143" s="86"/>
      <c r="P143" s="87"/>
      <c r="Q143" s="87"/>
      <c r="R143" s="74"/>
      <c r="S143" s="74"/>
      <c r="T143" s="74"/>
      <c r="U143" s="74"/>
      <c r="V143" s="52"/>
      <c r="W143" s="52"/>
      <c r="X143" s="52"/>
      <c r="Y143" s="52"/>
      <c r="Z143" s="51"/>
      <c r="AA143" s="88"/>
      <c r="AB143" s="88"/>
      <c r="AC143" s="83"/>
      <c r="AD143" s="68">
        <v>28</v>
      </c>
      <c r="AE143" s="68">
        <v>5449804</v>
      </c>
      <c r="AF143" s="68">
        <v>2263</v>
      </c>
      <c r="AG143" s="68">
        <v>75</v>
      </c>
      <c r="AH143" s="68"/>
      <c r="AI143" s="68" t="s">
        <v>9713</v>
      </c>
      <c r="AJ143" s="68" t="s">
        <v>226</v>
      </c>
      <c r="AK143" s="68"/>
      <c r="AL143" s="68"/>
      <c r="AM143" s="70">
        <v>43290.244386574072</v>
      </c>
      <c r="AN143" s="68" t="s">
        <v>239</v>
      </c>
      <c r="AO143" s="71" t="s">
        <v>16176</v>
      </c>
      <c r="AP143" s="68" t="s">
        <v>64</v>
      </c>
    </row>
    <row r="144" spans="1:42" x14ac:dyDescent="0.25">
      <c r="A144" s="66" t="s">
        <v>323</v>
      </c>
      <c r="B144" s="77"/>
      <c r="C144" s="77"/>
      <c r="D144" s="78"/>
      <c r="E144" s="89"/>
      <c r="F144" s="75" t="s">
        <v>13334</v>
      </c>
      <c r="G144" s="90"/>
      <c r="H144" s="76"/>
      <c r="I144" s="81"/>
      <c r="J144" s="91"/>
      <c r="K144" s="76" t="s">
        <v>19091</v>
      </c>
      <c r="L144" s="92"/>
      <c r="M144" s="85"/>
      <c r="N144" s="85"/>
      <c r="O144" s="86"/>
      <c r="P144" s="87"/>
      <c r="Q144" s="87"/>
      <c r="R144" s="74"/>
      <c r="S144" s="74"/>
      <c r="T144" s="74"/>
      <c r="U144" s="74"/>
      <c r="V144" s="52"/>
      <c r="W144" s="52"/>
      <c r="X144" s="52"/>
      <c r="Y144" s="52"/>
      <c r="Z144" s="51"/>
      <c r="AA144" s="88"/>
      <c r="AB144" s="88"/>
      <c r="AC144" s="83"/>
      <c r="AD144" s="68">
        <v>762</v>
      </c>
      <c r="AE144" s="68">
        <v>230</v>
      </c>
      <c r="AF144" s="68">
        <v>1797</v>
      </c>
      <c r="AG144" s="68">
        <v>1366</v>
      </c>
      <c r="AH144" s="68"/>
      <c r="AI144" s="68" t="s">
        <v>9714</v>
      </c>
      <c r="AJ144" s="68" t="s">
        <v>11883</v>
      </c>
      <c r="AK144" s="68"/>
      <c r="AL144" s="68"/>
      <c r="AM144" s="70">
        <v>43618.776030092595</v>
      </c>
      <c r="AN144" s="68" t="s">
        <v>239</v>
      </c>
      <c r="AO144" s="71" t="s">
        <v>16177</v>
      </c>
      <c r="AP144" s="68" t="s">
        <v>65</v>
      </c>
    </row>
    <row r="145" spans="1:42" x14ac:dyDescent="0.25">
      <c r="A145" s="66" t="s">
        <v>2050</v>
      </c>
      <c r="B145" s="77"/>
      <c r="C145" s="77"/>
      <c r="D145" s="78"/>
      <c r="E145" s="89"/>
      <c r="F145" s="75" t="s">
        <v>13335</v>
      </c>
      <c r="G145" s="90"/>
      <c r="H145" s="76"/>
      <c r="I145" s="81"/>
      <c r="J145" s="91"/>
      <c r="K145" s="76" t="s">
        <v>19092</v>
      </c>
      <c r="L145" s="92"/>
      <c r="M145" s="85"/>
      <c r="N145" s="85"/>
      <c r="O145" s="86"/>
      <c r="P145" s="87"/>
      <c r="Q145" s="87"/>
      <c r="R145" s="74"/>
      <c r="S145" s="74"/>
      <c r="T145" s="74"/>
      <c r="U145" s="74"/>
      <c r="V145" s="52"/>
      <c r="W145" s="52"/>
      <c r="X145" s="52"/>
      <c r="Y145" s="52"/>
      <c r="Z145" s="51"/>
      <c r="AA145" s="88"/>
      <c r="AB145" s="88"/>
      <c r="AC145" s="83"/>
      <c r="AD145" s="68">
        <v>1</v>
      </c>
      <c r="AE145" s="68">
        <v>999</v>
      </c>
      <c r="AF145" s="68">
        <v>5949</v>
      </c>
      <c r="AG145" s="68">
        <v>148</v>
      </c>
      <c r="AH145" s="68"/>
      <c r="AI145" s="68" t="s">
        <v>9715</v>
      </c>
      <c r="AJ145" s="68" t="s">
        <v>11884</v>
      </c>
      <c r="AK145" s="71" t="s">
        <v>12558</v>
      </c>
      <c r="AL145" s="68"/>
      <c r="AM145" s="70">
        <v>40834.548773148148</v>
      </c>
      <c r="AN145" s="68" t="s">
        <v>239</v>
      </c>
      <c r="AO145" s="71" t="s">
        <v>16178</v>
      </c>
      <c r="AP145" s="68" t="s">
        <v>64</v>
      </c>
    </row>
    <row r="146" spans="1:42" x14ac:dyDescent="0.25">
      <c r="A146" s="66" t="s">
        <v>324</v>
      </c>
      <c r="B146" s="77"/>
      <c r="C146" s="77"/>
      <c r="D146" s="78"/>
      <c r="E146" s="89"/>
      <c r="F146" s="75" t="s">
        <v>13336</v>
      </c>
      <c r="G146" s="90"/>
      <c r="H146" s="76"/>
      <c r="I146" s="81"/>
      <c r="J146" s="91"/>
      <c r="K146" s="76" t="s">
        <v>19093</v>
      </c>
      <c r="L146" s="92"/>
      <c r="M146" s="85"/>
      <c r="N146" s="85"/>
      <c r="O146" s="86"/>
      <c r="P146" s="87"/>
      <c r="Q146" s="87"/>
      <c r="R146" s="74"/>
      <c r="S146" s="74"/>
      <c r="T146" s="74"/>
      <c r="U146" s="74"/>
      <c r="V146" s="52"/>
      <c r="W146" s="52"/>
      <c r="X146" s="52"/>
      <c r="Y146" s="52"/>
      <c r="Z146" s="51"/>
      <c r="AA146" s="88"/>
      <c r="AB146" s="88"/>
      <c r="AC146" s="83"/>
      <c r="AD146" s="68">
        <v>420</v>
      </c>
      <c r="AE146" s="68">
        <v>232</v>
      </c>
      <c r="AF146" s="68">
        <v>633</v>
      </c>
      <c r="AG146" s="68">
        <v>5722</v>
      </c>
      <c r="AH146" s="68"/>
      <c r="AI146" s="68" t="s">
        <v>9716</v>
      </c>
      <c r="AJ146" s="68" t="s">
        <v>11885</v>
      </c>
      <c r="AK146" s="68"/>
      <c r="AL146" s="68"/>
      <c r="AM146" s="70">
        <v>43787.742094907408</v>
      </c>
      <c r="AN146" s="68" t="s">
        <v>239</v>
      </c>
      <c r="AO146" s="71" t="s">
        <v>16179</v>
      </c>
      <c r="AP146" s="68" t="s">
        <v>65</v>
      </c>
    </row>
    <row r="147" spans="1:42" x14ac:dyDescent="0.25">
      <c r="A147" s="66" t="s">
        <v>325</v>
      </c>
      <c r="B147" s="77"/>
      <c r="C147" s="77"/>
      <c r="D147" s="78"/>
      <c r="E147" s="89"/>
      <c r="F147" s="75" t="s">
        <v>13337</v>
      </c>
      <c r="G147" s="90"/>
      <c r="H147" s="76"/>
      <c r="I147" s="81"/>
      <c r="J147" s="91"/>
      <c r="K147" s="76" t="s">
        <v>19094</v>
      </c>
      <c r="L147" s="92"/>
      <c r="M147" s="85"/>
      <c r="N147" s="85"/>
      <c r="O147" s="86"/>
      <c r="P147" s="87"/>
      <c r="Q147" s="87"/>
      <c r="R147" s="74"/>
      <c r="S147" s="74"/>
      <c r="T147" s="74"/>
      <c r="U147" s="74"/>
      <c r="V147" s="52"/>
      <c r="W147" s="52"/>
      <c r="X147" s="52"/>
      <c r="Y147" s="52"/>
      <c r="Z147" s="51"/>
      <c r="AA147" s="88"/>
      <c r="AB147" s="88"/>
      <c r="AC147" s="83"/>
      <c r="AD147" s="68">
        <v>3087</v>
      </c>
      <c r="AE147" s="68">
        <v>2874</v>
      </c>
      <c r="AF147" s="68">
        <v>503</v>
      </c>
      <c r="AG147" s="68">
        <v>2488</v>
      </c>
      <c r="AH147" s="68"/>
      <c r="AI147" s="68"/>
      <c r="AJ147" s="68" t="s">
        <v>11886</v>
      </c>
      <c r="AK147" s="68"/>
      <c r="AL147" s="68"/>
      <c r="AM147" s="70">
        <v>41714.906550925924</v>
      </c>
      <c r="AN147" s="68" t="s">
        <v>239</v>
      </c>
      <c r="AO147" s="71" t="s">
        <v>16180</v>
      </c>
      <c r="AP147" s="68" t="s">
        <v>65</v>
      </c>
    </row>
    <row r="148" spans="1:42" x14ac:dyDescent="0.25">
      <c r="A148" s="66" t="s">
        <v>326</v>
      </c>
      <c r="B148" s="77"/>
      <c r="C148" s="77"/>
      <c r="D148" s="78"/>
      <c r="E148" s="89"/>
      <c r="F148" s="75" t="s">
        <v>13338</v>
      </c>
      <c r="G148" s="90"/>
      <c r="H148" s="76"/>
      <c r="I148" s="81"/>
      <c r="J148" s="91"/>
      <c r="K148" s="76" t="s">
        <v>19095</v>
      </c>
      <c r="L148" s="92"/>
      <c r="M148" s="85"/>
      <c r="N148" s="85"/>
      <c r="O148" s="86"/>
      <c r="P148" s="87"/>
      <c r="Q148" s="87"/>
      <c r="R148" s="74"/>
      <c r="S148" s="74"/>
      <c r="T148" s="74"/>
      <c r="U148" s="74"/>
      <c r="V148" s="52"/>
      <c r="W148" s="52"/>
      <c r="X148" s="52"/>
      <c r="Y148" s="52"/>
      <c r="Z148" s="51"/>
      <c r="AA148" s="88"/>
      <c r="AB148" s="88"/>
      <c r="AC148" s="83"/>
      <c r="AD148" s="68">
        <v>382</v>
      </c>
      <c r="AE148" s="68">
        <v>372</v>
      </c>
      <c r="AF148" s="68">
        <v>3040</v>
      </c>
      <c r="AG148" s="68">
        <v>3202</v>
      </c>
      <c r="AH148" s="68"/>
      <c r="AI148" s="68" t="s">
        <v>9717</v>
      </c>
      <c r="AJ148" s="68"/>
      <c r="AK148" s="68"/>
      <c r="AL148" s="68"/>
      <c r="AM148" s="70">
        <v>43928.445300925923</v>
      </c>
      <c r="AN148" s="68" t="s">
        <v>239</v>
      </c>
      <c r="AO148" s="71" t="s">
        <v>16181</v>
      </c>
      <c r="AP148" s="68" t="s">
        <v>65</v>
      </c>
    </row>
    <row r="149" spans="1:42" x14ac:dyDescent="0.25">
      <c r="A149" s="66" t="s">
        <v>2051</v>
      </c>
      <c r="B149" s="77"/>
      <c r="C149" s="77"/>
      <c r="D149" s="78"/>
      <c r="E149" s="89"/>
      <c r="F149" s="75" t="s">
        <v>13339</v>
      </c>
      <c r="G149" s="90"/>
      <c r="H149" s="76"/>
      <c r="I149" s="81"/>
      <c r="J149" s="91"/>
      <c r="K149" s="76" t="s">
        <v>19096</v>
      </c>
      <c r="L149" s="92"/>
      <c r="M149" s="85"/>
      <c r="N149" s="85"/>
      <c r="O149" s="86"/>
      <c r="P149" s="87"/>
      <c r="Q149" s="87"/>
      <c r="R149" s="74"/>
      <c r="S149" s="74"/>
      <c r="T149" s="74"/>
      <c r="U149" s="74"/>
      <c r="V149" s="52"/>
      <c r="W149" s="52"/>
      <c r="X149" s="52"/>
      <c r="Y149" s="52"/>
      <c r="Z149" s="51"/>
      <c r="AA149" s="88"/>
      <c r="AB149" s="88"/>
      <c r="AC149" s="83"/>
      <c r="AD149" s="68">
        <v>473</v>
      </c>
      <c r="AE149" s="68">
        <v>488</v>
      </c>
      <c r="AF149" s="68">
        <v>544</v>
      </c>
      <c r="AG149" s="68">
        <v>6455</v>
      </c>
      <c r="AH149" s="68"/>
      <c r="AI149" s="68" t="s">
        <v>9718</v>
      </c>
      <c r="AJ149" s="68" t="s">
        <v>10670</v>
      </c>
      <c r="AK149" s="71" t="s">
        <v>12559</v>
      </c>
      <c r="AL149" s="68"/>
      <c r="AM149" s="70">
        <v>42936.597824074073</v>
      </c>
      <c r="AN149" s="68" t="s">
        <v>239</v>
      </c>
      <c r="AO149" s="71" t="s">
        <v>16182</v>
      </c>
      <c r="AP149" s="68" t="s">
        <v>64</v>
      </c>
    </row>
    <row r="150" spans="1:42" x14ac:dyDescent="0.25">
      <c r="A150" s="66" t="s">
        <v>327</v>
      </c>
      <c r="B150" s="77"/>
      <c r="C150" s="77"/>
      <c r="D150" s="78"/>
      <c r="E150" s="89"/>
      <c r="F150" s="75" t="s">
        <v>13340</v>
      </c>
      <c r="G150" s="90"/>
      <c r="H150" s="76"/>
      <c r="I150" s="81"/>
      <c r="J150" s="91"/>
      <c r="K150" s="76" t="s">
        <v>19097</v>
      </c>
      <c r="L150" s="92"/>
      <c r="M150" s="85"/>
      <c r="N150" s="85"/>
      <c r="O150" s="86"/>
      <c r="P150" s="87"/>
      <c r="Q150" s="87"/>
      <c r="R150" s="74"/>
      <c r="S150" s="74"/>
      <c r="T150" s="74"/>
      <c r="U150" s="74"/>
      <c r="V150" s="52"/>
      <c r="W150" s="52"/>
      <c r="X150" s="52"/>
      <c r="Y150" s="52"/>
      <c r="Z150" s="51"/>
      <c r="AA150" s="88"/>
      <c r="AB150" s="88"/>
      <c r="AC150" s="83"/>
      <c r="AD150" s="68">
        <v>3551</v>
      </c>
      <c r="AE150" s="68">
        <v>4958</v>
      </c>
      <c r="AF150" s="68">
        <v>36535</v>
      </c>
      <c r="AG150" s="68">
        <v>26484</v>
      </c>
      <c r="AH150" s="68"/>
      <c r="AI150" s="68" t="s">
        <v>9719</v>
      </c>
      <c r="AJ150" s="68"/>
      <c r="AK150" s="68"/>
      <c r="AL150" s="68"/>
      <c r="AM150" s="70">
        <v>40871.782094907408</v>
      </c>
      <c r="AN150" s="68" t="s">
        <v>239</v>
      </c>
      <c r="AO150" s="71" t="s">
        <v>16183</v>
      </c>
      <c r="AP150" s="68" t="s">
        <v>65</v>
      </c>
    </row>
    <row r="151" spans="1:42" x14ac:dyDescent="0.25">
      <c r="A151" s="66" t="s">
        <v>2052</v>
      </c>
      <c r="B151" s="77"/>
      <c r="C151" s="77"/>
      <c r="D151" s="78"/>
      <c r="E151" s="89"/>
      <c r="F151" s="75" t="s">
        <v>13341</v>
      </c>
      <c r="G151" s="90"/>
      <c r="H151" s="76"/>
      <c r="I151" s="81"/>
      <c r="J151" s="91"/>
      <c r="K151" s="76" t="s">
        <v>19098</v>
      </c>
      <c r="L151" s="92"/>
      <c r="M151" s="85"/>
      <c r="N151" s="85"/>
      <c r="O151" s="86"/>
      <c r="P151" s="87"/>
      <c r="Q151" s="87"/>
      <c r="R151" s="74"/>
      <c r="S151" s="74"/>
      <c r="T151" s="74"/>
      <c r="U151" s="74"/>
      <c r="V151" s="52"/>
      <c r="W151" s="52"/>
      <c r="X151" s="52"/>
      <c r="Y151" s="52"/>
      <c r="Z151" s="51"/>
      <c r="AA151" s="88"/>
      <c r="AB151" s="88"/>
      <c r="AC151" s="83"/>
      <c r="AD151" s="68">
        <v>4620</v>
      </c>
      <c r="AE151" s="68">
        <v>4801</v>
      </c>
      <c r="AF151" s="68">
        <v>24764</v>
      </c>
      <c r="AG151" s="68">
        <v>33253</v>
      </c>
      <c r="AH151" s="68"/>
      <c r="AI151" s="68" t="s">
        <v>9720</v>
      </c>
      <c r="AJ151" s="68"/>
      <c r="AK151" s="68"/>
      <c r="AL151" s="68"/>
      <c r="AM151" s="70">
        <v>43358.580057870371</v>
      </c>
      <c r="AN151" s="68" t="s">
        <v>239</v>
      </c>
      <c r="AO151" s="71" t="s">
        <v>16184</v>
      </c>
      <c r="AP151" s="68" t="s">
        <v>64</v>
      </c>
    </row>
    <row r="152" spans="1:42" x14ac:dyDescent="0.25">
      <c r="A152" s="66" t="s">
        <v>328</v>
      </c>
      <c r="B152" s="77"/>
      <c r="C152" s="77"/>
      <c r="D152" s="78"/>
      <c r="E152" s="89"/>
      <c r="F152" s="75" t="s">
        <v>13342</v>
      </c>
      <c r="G152" s="90"/>
      <c r="H152" s="76"/>
      <c r="I152" s="81"/>
      <c r="J152" s="91"/>
      <c r="K152" s="76" t="s">
        <v>19099</v>
      </c>
      <c r="L152" s="92"/>
      <c r="M152" s="85"/>
      <c r="N152" s="85"/>
      <c r="O152" s="86"/>
      <c r="P152" s="87"/>
      <c r="Q152" s="87"/>
      <c r="R152" s="74"/>
      <c r="S152" s="74"/>
      <c r="T152" s="74"/>
      <c r="U152" s="74"/>
      <c r="V152" s="52"/>
      <c r="W152" s="52"/>
      <c r="X152" s="52"/>
      <c r="Y152" s="52"/>
      <c r="Z152" s="51"/>
      <c r="AA152" s="88"/>
      <c r="AB152" s="88"/>
      <c r="AC152" s="83"/>
      <c r="AD152" s="68">
        <v>1728</v>
      </c>
      <c r="AE152" s="68">
        <v>1590</v>
      </c>
      <c r="AF152" s="68">
        <v>2814</v>
      </c>
      <c r="AG152" s="68">
        <v>2717</v>
      </c>
      <c r="AH152" s="68"/>
      <c r="AI152" s="73" t="s">
        <v>9721</v>
      </c>
      <c r="AJ152" s="68"/>
      <c r="AK152" s="68"/>
      <c r="AL152" s="68"/>
      <c r="AM152" s="70">
        <v>43190.64402777778</v>
      </c>
      <c r="AN152" s="68" t="s">
        <v>239</v>
      </c>
      <c r="AO152" s="71" t="s">
        <v>16185</v>
      </c>
      <c r="AP152" s="68" t="s">
        <v>65</v>
      </c>
    </row>
    <row r="153" spans="1:42" x14ac:dyDescent="0.25">
      <c r="A153" s="66" t="s">
        <v>2053</v>
      </c>
      <c r="B153" s="77"/>
      <c r="C153" s="77"/>
      <c r="D153" s="78"/>
      <c r="E153" s="89"/>
      <c r="F153" s="75" t="s">
        <v>13343</v>
      </c>
      <c r="G153" s="90"/>
      <c r="H153" s="76"/>
      <c r="I153" s="81"/>
      <c r="J153" s="91"/>
      <c r="K153" s="76" t="s">
        <v>19100</v>
      </c>
      <c r="L153" s="92"/>
      <c r="M153" s="85"/>
      <c r="N153" s="85"/>
      <c r="O153" s="86"/>
      <c r="P153" s="87"/>
      <c r="Q153" s="87"/>
      <c r="R153" s="74"/>
      <c r="S153" s="74"/>
      <c r="T153" s="74"/>
      <c r="U153" s="74"/>
      <c r="V153" s="52"/>
      <c r="W153" s="52"/>
      <c r="X153" s="52"/>
      <c r="Y153" s="52"/>
      <c r="Z153" s="51"/>
      <c r="AA153" s="88"/>
      <c r="AB153" s="88"/>
      <c r="AC153" s="83"/>
      <c r="AD153" s="68">
        <v>2487</v>
      </c>
      <c r="AE153" s="68">
        <v>1535</v>
      </c>
      <c r="AF153" s="68">
        <v>3085</v>
      </c>
      <c r="AG153" s="68">
        <v>6153</v>
      </c>
      <c r="AH153" s="68"/>
      <c r="AI153" s="68" t="s">
        <v>9722</v>
      </c>
      <c r="AJ153" s="68" t="s">
        <v>11887</v>
      </c>
      <c r="AK153" s="68"/>
      <c r="AL153" s="68"/>
      <c r="AM153" s="70">
        <v>40461.550416666665</v>
      </c>
      <c r="AN153" s="68" t="s">
        <v>239</v>
      </c>
      <c r="AO153" s="71" t="s">
        <v>16186</v>
      </c>
      <c r="AP153" s="68" t="s">
        <v>64</v>
      </c>
    </row>
    <row r="154" spans="1:42" x14ac:dyDescent="0.25">
      <c r="A154" s="66" t="s">
        <v>329</v>
      </c>
      <c r="B154" s="77"/>
      <c r="C154" s="77"/>
      <c r="D154" s="78"/>
      <c r="E154" s="89"/>
      <c r="F154" s="75" t="s">
        <v>13344</v>
      </c>
      <c r="G154" s="90"/>
      <c r="H154" s="76"/>
      <c r="I154" s="81"/>
      <c r="J154" s="91"/>
      <c r="K154" s="76" t="s">
        <v>19101</v>
      </c>
      <c r="L154" s="92"/>
      <c r="M154" s="85"/>
      <c r="N154" s="85"/>
      <c r="O154" s="86"/>
      <c r="P154" s="87"/>
      <c r="Q154" s="87"/>
      <c r="R154" s="74"/>
      <c r="S154" s="74"/>
      <c r="T154" s="74"/>
      <c r="U154" s="74"/>
      <c r="V154" s="52"/>
      <c r="W154" s="52"/>
      <c r="X154" s="52"/>
      <c r="Y154" s="52"/>
      <c r="Z154" s="51"/>
      <c r="AA154" s="88"/>
      <c r="AB154" s="88"/>
      <c r="AC154" s="83"/>
      <c r="AD154" s="68">
        <v>1725</v>
      </c>
      <c r="AE154" s="68">
        <v>1650</v>
      </c>
      <c r="AF154" s="68">
        <v>23929</v>
      </c>
      <c r="AG154" s="68">
        <v>38207</v>
      </c>
      <c r="AH154" s="68"/>
      <c r="AI154" s="68" t="s">
        <v>9723</v>
      </c>
      <c r="AJ154" s="68"/>
      <c r="AK154" s="68"/>
      <c r="AL154" s="68"/>
      <c r="AM154" s="70">
        <v>41231.596550925926</v>
      </c>
      <c r="AN154" s="68" t="s">
        <v>239</v>
      </c>
      <c r="AO154" s="71" t="s">
        <v>16187</v>
      </c>
      <c r="AP154" s="68" t="s">
        <v>65</v>
      </c>
    </row>
    <row r="155" spans="1:42" x14ac:dyDescent="0.25">
      <c r="A155" s="66" t="s">
        <v>2054</v>
      </c>
      <c r="B155" s="77"/>
      <c r="C155" s="77"/>
      <c r="D155" s="78"/>
      <c r="E155" s="89"/>
      <c r="F155" s="75" t="s">
        <v>13345</v>
      </c>
      <c r="G155" s="90"/>
      <c r="H155" s="76"/>
      <c r="I155" s="81"/>
      <c r="J155" s="91"/>
      <c r="K155" s="76" t="s">
        <v>19102</v>
      </c>
      <c r="L155" s="92"/>
      <c r="M155" s="85"/>
      <c r="N155" s="85"/>
      <c r="O155" s="86"/>
      <c r="P155" s="87"/>
      <c r="Q155" s="87"/>
      <c r="R155" s="74"/>
      <c r="S155" s="74"/>
      <c r="T155" s="74"/>
      <c r="U155" s="74"/>
      <c r="V155" s="52"/>
      <c r="W155" s="52"/>
      <c r="X155" s="52"/>
      <c r="Y155" s="52"/>
      <c r="Z155" s="51"/>
      <c r="AA155" s="88"/>
      <c r="AB155" s="88"/>
      <c r="AC155" s="83"/>
      <c r="AD155" s="68">
        <v>36</v>
      </c>
      <c r="AE155" s="68">
        <v>56</v>
      </c>
      <c r="AF155" s="68">
        <v>155</v>
      </c>
      <c r="AG155" s="68">
        <v>128</v>
      </c>
      <c r="AH155" s="68"/>
      <c r="AI155" s="68" t="s">
        <v>9724</v>
      </c>
      <c r="AJ155" s="68" t="s">
        <v>11888</v>
      </c>
      <c r="AK155" s="71" t="s">
        <v>12560</v>
      </c>
      <c r="AL155" s="68"/>
      <c r="AM155" s="70">
        <v>43822.260011574072</v>
      </c>
      <c r="AN155" s="68" t="s">
        <v>239</v>
      </c>
      <c r="AO155" s="71" t="s">
        <v>16188</v>
      </c>
      <c r="AP155" s="68" t="s">
        <v>64</v>
      </c>
    </row>
    <row r="156" spans="1:42" x14ac:dyDescent="0.25">
      <c r="A156" s="66" t="s">
        <v>330</v>
      </c>
      <c r="B156" s="77"/>
      <c r="C156" s="77"/>
      <c r="D156" s="78"/>
      <c r="E156" s="89"/>
      <c r="F156" s="75" t="s">
        <v>13346</v>
      </c>
      <c r="G156" s="90"/>
      <c r="H156" s="76"/>
      <c r="I156" s="81"/>
      <c r="J156" s="91"/>
      <c r="K156" s="76" t="s">
        <v>19103</v>
      </c>
      <c r="L156" s="92"/>
      <c r="M156" s="85"/>
      <c r="N156" s="85"/>
      <c r="O156" s="86"/>
      <c r="P156" s="87"/>
      <c r="Q156" s="87"/>
      <c r="R156" s="74"/>
      <c r="S156" s="74"/>
      <c r="T156" s="74"/>
      <c r="U156" s="74"/>
      <c r="V156" s="52"/>
      <c r="W156" s="52"/>
      <c r="X156" s="52"/>
      <c r="Y156" s="52"/>
      <c r="Z156" s="51"/>
      <c r="AA156" s="88"/>
      <c r="AB156" s="88"/>
      <c r="AC156" s="83"/>
      <c r="AD156" s="68">
        <v>341</v>
      </c>
      <c r="AE156" s="68">
        <v>589</v>
      </c>
      <c r="AF156" s="68">
        <v>9459</v>
      </c>
      <c r="AG156" s="68">
        <v>7441</v>
      </c>
      <c r="AH156" s="68"/>
      <c r="AI156" s="68"/>
      <c r="AJ156" s="68"/>
      <c r="AK156" s="68"/>
      <c r="AL156" s="68"/>
      <c r="AM156" s="70">
        <v>42066.76363425926</v>
      </c>
      <c r="AN156" s="68" t="s">
        <v>239</v>
      </c>
      <c r="AO156" s="71" t="s">
        <v>16189</v>
      </c>
      <c r="AP156" s="68" t="s">
        <v>65</v>
      </c>
    </row>
    <row r="157" spans="1:42" x14ac:dyDescent="0.25">
      <c r="A157" s="66" t="s">
        <v>2055</v>
      </c>
      <c r="B157" s="77"/>
      <c r="C157" s="77"/>
      <c r="D157" s="78"/>
      <c r="E157" s="89"/>
      <c r="F157" s="75" t="s">
        <v>13347</v>
      </c>
      <c r="G157" s="90"/>
      <c r="H157" s="76"/>
      <c r="I157" s="81"/>
      <c r="J157" s="91"/>
      <c r="K157" s="76" t="s">
        <v>19104</v>
      </c>
      <c r="L157" s="92"/>
      <c r="M157" s="85"/>
      <c r="N157" s="85"/>
      <c r="O157" s="86"/>
      <c r="P157" s="87"/>
      <c r="Q157" s="87"/>
      <c r="R157" s="74"/>
      <c r="S157" s="74"/>
      <c r="T157" s="74"/>
      <c r="U157" s="74"/>
      <c r="V157" s="52"/>
      <c r="W157" s="52"/>
      <c r="X157" s="52"/>
      <c r="Y157" s="52"/>
      <c r="Z157" s="51"/>
      <c r="AA157" s="88"/>
      <c r="AB157" s="88"/>
      <c r="AC157" s="83"/>
      <c r="AD157" s="68">
        <v>127</v>
      </c>
      <c r="AE157" s="68">
        <v>5138</v>
      </c>
      <c r="AF157" s="68">
        <v>816</v>
      </c>
      <c r="AG157" s="68">
        <v>417</v>
      </c>
      <c r="AH157" s="68"/>
      <c r="AI157" s="68" t="s">
        <v>9725</v>
      </c>
      <c r="AJ157" s="68"/>
      <c r="AK157" s="68"/>
      <c r="AL157" s="68"/>
      <c r="AM157" s="70">
        <v>41428.602812500001</v>
      </c>
      <c r="AN157" s="68" t="s">
        <v>239</v>
      </c>
      <c r="AO157" s="71" t="s">
        <v>16190</v>
      </c>
      <c r="AP157" s="68" t="s">
        <v>64</v>
      </c>
    </row>
    <row r="158" spans="1:42" x14ac:dyDescent="0.25">
      <c r="A158" s="66" t="s">
        <v>331</v>
      </c>
      <c r="B158" s="77"/>
      <c r="C158" s="77"/>
      <c r="D158" s="78"/>
      <c r="E158" s="89"/>
      <c r="F158" s="75" t="s">
        <v>13348</v>
      </c>
      <c r="G158" s="90"/>
      <c r="H158" s="76"/>
      <c r="I158" s="81"/>
      <c r="J158" s="91"/>
      <c r="K158" s="76" t="s">
        <v>19105</v>
      </c>
      <c r="L158" s="92"/>
      <c r="M158" s="85"/>
      <c r="N158" s="85"/>
      <c r="O158" s="86"/>
      <c r="P158" s="87"/>
      <c r="Q158" s="87"/>
      <c r="R158" s="74"/>
      <c r="S158" s="74"/>
      <c r="T158" s="74"/>
      <c r="U158" s="74"/>
      <c r="V158" s="52"/>
      <c r="W158" s="52"/>
      <c r="X158" s="52"/>
      <c r="Y158" s="52"/>
      <c r="Z158" s="51"/>
      <c r="AA158" s="88"/>
      <c r="AB158" s="88"/>
      <c r="AC158" s="83"/>
      <c r="AD158" s="68">
        <v>29</v>
      </c>
      <c r="AE158" s="68">
        <v>20</v>
      </c>
      <c r="AF158" s="68">
        <v>1160</v>
      </c>
      <c r="AG158" s="68">
        <v>2604</v>
      </c>
      <c r="AH158" s="68"/>
      <c r="AI158" s="68"/>
      <c r="AJ158" s="68"/>
      <c r="AK158" s="68"/>
      <c r="AL158" s="68"/>
      <c r="AM158" s="70">
        <v>43946.789780092593</v>
      </c>
      <c r="AN158" s="68" t="s">
        <v>239</v>
      </c>
      <c r="AO158" s="71" t="s">
        <v>16191</v>
      </c>
      <c r="AP158" s="68" t="s">
        <v>65</v>
      </c>
    </row>
    <row r="159" spans="1:42" x14ac:dyDescent="0.25">
      <c r="A159" s="66" t="s">
        <v>2056</v>
      </c>
      <c r="B159" s="77"/>
      <c r="C159" s="77"/>
      <c r="D159" s="78"/>
      <c r="E159" s="89"/>
      <c r="F159" s="75" t="s">
        <v>13349</v>
      </c>
      <c r="G159" s="90"/>
      <c r="H159" s="76"/>
      <c r="I159" s="81"/>
      <c r="J159" s="91"/>
      <c r="K159" s="76" t="s">
        <v>19106</v>
      </c>
      <c r="L159" s="92"/>
      <c r="M159" s="85"/>
      <c r="N159" s="85"/>
      <c r="O159" s="86"/>
      <c r="P159" s="87"/>
      <c r="Q159" s="87"/>
      <c r="R159" s="74"/>
      <c r="S159" s="74"/>
      <c r="T159" s="74"/>
      <c r="U159" s="74"/>
      <c r="V159" s="52"/>
      <c r="W159" s="52"/>
      <c r="X159" s="52"/>
      <c r="Y159" s="52"/>
      <c r="Z159" s="51"/>
      <c r="AA159" s="88"/>
      <c r="AB159" s="88"/>
      <c r="AC159" s="83"/>
      <c r="AD159" s="68">
        <v>13</v>
      </c>
      <c r="AE159" s="68">
        <v>44</v>
      </c>
      <c r="AF159" s="68">
        <v>202</v>
      </c>
      <c r="AG159" s="68">
        <v>801</v>
      </c>
      <c r="AH159" s="68"/>
      <c r="AI159" s="68"/>
      <c r="AJ159" s="68"/>
      <c r="AK159" s="68"/>
      <c r="AL159" s="68"/>
      <c r="AM159" s="70">
        <v>43882.608819444446</v>
      </c>
      <c r="AN159" s="68" t="s">
        <v>239</v>
      </c>
      <c r="AO159" s="71" t="s">
        <v>16192</v>
      </c>
      <c r="AP159" s="68" t="s">
        <v>64</v>
      </c>
    </row>
    <row r="160" spans="1:42" x14ac:dyDescent="0.25">
      <c r="A160" s="66" t="s">
        <v>332</v>
      </c>
      <c r="B160" s="77"/>
      <c r="C160" s="77"/>
      <c r="D160" s="78"/>
      <c r="E160" s="89"/>
      <c r="F160" s="75" t="s">
        <v>13350</v>
      </c>
      <c r="G160" s="90"/>
      <c r="H160" s="76"/>
      <c r="I160" s="81"/>
      <c r="J160" s="91"/>
      <c r="K160" s="76" t="s">
        <v>19107</v>
      </c>
      <c r="L160" s="92"/>
      <c r="M160" s="85"/>
      <c r="N160" s="85"/>
      <c r="O160" s="86"/>
      <c r="P160" s="87"/>
      <c r="Q160" s="87"/>
      <c r="R160" s="74"/>
      <c r="S160" s="74"/>
      <c r="T160" s="74"/>
      <c r="U160" s="74"/>
      <c r="V160" s="52"/>
      <c r="W160" s="52"/>
      <c r="X160" s="52"/>
      <c r="Y160" s="52"/>
      <c r="Z160" s="51"/>
      <c r="AA160" s="88"/>
      <c r="AB160" s="88"/>
      <c r="AC160" s="83"/>
      <c r="AD160" s="68">
        <v>54</v>
      </c>
      <c r="AE160" s="68">
        <v>46</v>
      </c>
      <c r="AF160" s="68">
        <v>666</v>
      </c>
      <c r="AG160" s="68">
        <v>1190</v>
      </c>
      <c r="AH160" s="68"/>
      <c r="AI160" s="68" t="s">
        <v>9726</v>
      </c>
      <c r="AJ160" s="68" t="s">
        <v>11889</v>
      </c>
      <c r="AK160" s="71" t="s">
        <v>12561</v>
      </c>
      <c r="AL160" s="68"/>
      <c r="AM160" s="70">
        <v>43913.600868055553</v>
      </c>
      <c r="AN160" s="68" t="s">
        <v>239</v>
      </c>
      <c r="AO160" s="71" t="s">
        <v>16193</v>
      </c>
      <c r="AP160" s="68" t="s">
        <v>65</v>
      </c>
    </row>
    <row r="161" spans="1:42" x14ac:dyDescent="0.25">
      <c r="A161" s="66" t="s">
        <v>2057</v>
      </c>
      <c r="B161" s="77"/>
      <c r="C161" s="77"/>
      <c r="D161" s="78"/>
      <c r="E161" s="89"/>
      <c r="F161" s="75" t="s">
        <v>13351</v>
      </c>
      <c r="G161" s="90"/>
      <c r="H161" s="76"/>
      <c r="I161" s="81"/>
      <c r="J161" s="91"/>
      <c r="K161" s="76" t="s">
        <v>19108</v>
      </c>
      <c r="L161" s="92"/>
      <c r="M161" s="85"/>
      <c r="N161" s="85"/>
      <c r="O161" s="86"/>
      <c r="P161" s="87"/>
      <c r="Q161" s="87"/>
      <c r="R161" s="74"/>
      <c r="S161" s="74"/>
      <c r="T161" s="74"/>
      <c r="U161" s="74"/>
      <c r="V161" s="52"/>
      <c r="W161" s="52"/>
      <c r="X161" s="52"/>
      <c r="Y161" s="52"/>
      <c r="Z161" s="51"/>
      <c r="AA161" s="88"/>
      <c r="AB161" s="88"/>
      <c r="AC161" s="83"/>
      <c r="AD161" s="68">
        <v>58</v>
      </c>
      <c r="AE161" s="68">
        <v>52</v>
      </c>
      <c r="AF161" s="68">
        <v>612</v>
      </c>
      <c r="AG161" s="68">
        <v>2294</v>
      </c>
      <c r="AH161" s="68"/>
      <c r="AI161" s="68" t="s">
        <v>9727</v>
      </c>
      <c r="AJ161" s="68" t="s">
        <v>11889</v>
      </c>
      <c r="AK161" s="71" t="s">
        <v>12562</v>
      </c>
      <c r="AL161" s="68"/>
      <c r="AM161" s="70">
        <v>43913.566087962965</v>
      </c>
      <c r="AN161" s="68" t="s">
        <v>239</v>
      </c>
      <c r="AO161" s="71" t="s">
        <v>16194</v>
      </c>
      <c r="AP161" s="68" t="s">
        <v>64</v>
      </c>
    </row>
    <row r="162" spans="1:42" x14ac:dyDescent="0.25">
      <c r="A162" s="66" t="s">
        <v>333</v>
      </c>
      <c r="B162" s="77"/>
      <c r="C162" s="77"/>
      <c r="D162" s="78"/>
      <c r="E162" s="89"/>
      <c r="F162" s="75" t="s">
        <v>13352</v>
      </c>
      <c r="G162" s="90"/>
      <c r="H162" s="76"/>
      <c r="I162" s="81"/>
      <c r="J162" s="91"/>
      <c r="K162" s="76" t="s">
        <v>19109</v>
      </c>
      <c r="L162" s="92"/>
      <c r="M162" s="85"/>
      <c r="N162" s="85"/>
      <c r="O162" s="86"/>
      <c r="P162" s="87"/>
      <c r="Q162" s="87"/>
      <c r="R162" s="74"/>
      <c r="S162" s="74"/>
      <c r="T162" s="74"/>
      <c r="U162" s="74"/>
      <c r="V162" s="52"/>
      <c r="W162" s="52"/>
      <c r="X162" s="52"/>
      <c r="Y162" s="52"/>
      <c r="Z162" s="51"/>
      <c r="AA162" s="88"/>
      <c r="AB162" s="88"/>
      <c r="AC162" s="83"/>
      <c r="AD162" s="68">
        <v>712</v>
      </c>
      <c r="AE162" s="68">
        <v>716</v>
      </c>
      <c r="AF162" s="68">
        <v>14199</v>
      </c>
      <c r="AG162" s="68">
        <v>7167</v>
      </c>
      <c r="AH162" s="68"/>
      <c r="AI162" s="68" t="s">
        <v>9728</v>
      </c>
      <c r="AJ162" s="68" t="s">
        <v>11890</v>
      </c>
      <c r="AK162" s="68"/>
      <c r="AL162" s="68"/>
      <c r="AM162" s="70">
        <v>40198.179918981485</v>
      </c>
      <c r="AN162" s="68" t="s">
        <v>239</v>
      </c>
      <c r="AO162" s="71" t="s">
        <v>16195</v>
      </c>
      <c r="AP162" s="68" t="s">
        <v>65</v>
      </c>
    </row>
    <row r="163" spans="1:42" x14ac:dyDescent="0.25">
      <c r="A163" s="66" t="s">
        <v>334</v>
      </c>
      <c r="B163" s="77"/>
      <c r="C163" s="77"/>
      <c r="D163" s="78"/>
      <c r="E163" s="89"/>
      <c r="F163" s="75" t="s">
        <v>13353</v>
      </c>
      <c r="G163" s="90"/>
      <c r="H163" s="76"/>
      <c r="I163" s="81"/>
      <c r="J163" s="91"/>
      <c r="K163" s="76" t="s">
        <v>19110</v>
      </c>
      <c r="L163" s="92"/>
      <c r="M163" s="85"/>
      <c r="N163" s="85"/>
      <c r="O163" s="86"/>
      <c r="P163" s="87"/>
      <c r="Q163" s="87"/>
      <c r="R163" s="74"/>
      <c r="S163" s="74"/>
      <c r="T163" s="74"/>
      <c r="U163" s="74"/>
      <c r="V163" s="52"/>
      <c r="W163" s="52"/>
      <c r="X163" s="52"/>
      <c r="Y163" s="52"/>
      <c r="Z163" s="51"/>
      <c r="AA163" s="88"/>
      <c r="AB163" s="88"/>
      <c r="AC163" s="83"/>
      <c r="AD163" s="68">
        <v>237</v>
      </c>
      <c r="AE163" s="68">
        <v>141</v>
      </c>
      <c r="AF163" s="68">
        <v>16105</v>
      </c>
      <c r="AG163" s="68">
        <v>8670</v>
      </c>
      <c r="AH163" s="68"/>
      <c r="AI163" s="68"/>
      <c r="AJ163" s="68"/>
      <c r="AK163" s="68"/>
      <c r="AL163" s="68"/>
      <c r="AM163" s="70">
        <v>42810.635277777779</v>
      </c>
      <c r="AN163" s="68" t="s">
        <v>239</v>
      </c>
      <c r="AO163" s="71" t="s">
        <v>16196</v>
      </c>
      <c r="AP163" s="68" t="s">
        <v>65</v>
      </c>
    </row>
    <row r="164" spans="1:42" x14ac:dyDescent="0.25">
      <c r="A164" s="66" t="s">
        <v>2058</v>
      </c>
      <c r="B164" s="77"/>
      <c r="C164" s="77"/>
      <c r="D164" s="78"/>
      <c r="E164" s="89"/>
      <c r="F164" s="75" t="s">
        <v>13354</v>
      </c>
      <c r="G164" s="90"/>
      <c r="H164" s="76"/>
      <c r="I164" s="81"/>
      <c r="J164" s="91"/>
      <c r="K164" s="76" t="s">
        <v>19111</v>
      </c>
      <c r="L164" s="92"/>
      <c r="M164" s="85"/>
      <c r="N164" s="85"/>
      <c r="O164" s="86"/>
      <c r="P164" s="87"/>
      <c r="Q164" s="87"/>
      <c r="R164" s="74"/>
      <c r="S164" s="74"/>
      <c r="T164" s="74"/>
      <c r="U164" s="74"/>
      <c r="V164" s="52"/>
      <c r="W164" s="52"/>
      <c r="X164" s="52"/>
      <c r="Y164" s="52"/>
      <c r="Z164" s="51"/>
      <c r="AA164" s="88"/>
      <c r="AB164" s="88"/>
      <c r="AC164" s="83"/>
      <c r="AD164" s="68">
        <v>29</v>
      </c>
      <c r="AE164" s="68">
        <v>23</v>
      </c>
      <c r="AF164" s="68">
        <v>57</v>
      </c>
      <c r="AG164" s="68">
        <v>12</v>
      </c>
      <c r="AH164" s="68"/>
      <c r="AI164" s="68"/>
      <c r="AJ164" s="68"/>
      <c r="AK164" s="68"/>
      <c r="AL164" s="68"/>
      <c r="AM164" s="70">
        <v>43974.563622685186</v>
      </c>
      <c r="AN164" s="68" t="s">
        <v>239</v>
      </c>
      <c r="AO164" s="71" t="s">
        <v>16197</v>
      </c>
      <c r="AP164" s="68" t="s">
        <v>64</v>
      </c>
    </row>
    <row r="165" spans="1:42" x14ac:dyDescent="0.25">
      <c r="A165" s="66" t="s">
        <v>335</v>
      </c>
      <c r="B165" s="77"/>
      <c r="C165" s="77"/>
      <c r="D165" s="78"/>
      <c r="E165" s="89"/>
      <c r="F165" s="75" t="s">
        <v>13355</v>
      </c>
      <c r="G165" s="90"/>
      <c r="H165" s="76"/>
      <c r="I165" s="81"/>
      <c r="J165" s="91"/>
      <c r="K165" s="76" t="s">
        <v>19112</v>
      </c>
      <c r="L165" s="92"/>
      <c r="M165" s="85"/>
      <c r="N165" s="85"/>
      <c r="O165" s="86"/>
      <c r="P165" s="87"/>
      <c r="Q165" s="87"/>
      <c r="R165" s="74"/>
      <c r="S165" s="74"/>
      <c r="T165" s="74"/>
      <c r="U165" s="74"/>
      <c r="V165" s="52"/>
      <c r="W165" s="52"/>
      <c r="X165" s="52"/>
      <c r="Y165" s="52"/>
      <c r="Z165" s="51"/>
      <c r="AA165" s="88"/>
      <c r="AB165" s="88"/>
      <c r="AC165" s="83"/>
      <c r="AD165" s="68">
        <v>299</v>
      </c>
      <c r="AE165" s="68">
        <v>56</v>
      </c>
      <c r="AF165" s="68">
        <v>760</v>
      </c>
      <c r="AG165" s="68">
        <v>1303</v>
      </c>
      <c r="AH165" s="68"/>
      <c r="AI165" s="68"/>
      <c r="AJ165" s="68" t="s">
        <v>11880</v>
      </c>
      <c r="AK165" s="68"/>
      <c r="AL165" s="68"/>
      <c r="AM165" s="70">
        <v>40891.561851851853</v>
      </c>
      <c r="AN165" s="68" t="s">
        <v>239</v>
      </c>
      <c r="AO165" s="71" t="s">
        <v>16198</v>
      </c>
      <c r="AP165" s="68" t="s">
        <v>65</v>
      </c>
    </row>
    <row r="166" spans="1:42" x14ac:dyDescent="0.25">
      <c r="A166" s="66" t="s">
        <v>2059</v>
      </c>
      <c r="B166" s="77"/>
      <c r="C166" s="77"/>
      <c r="D166" s="78"/>
      <c r="E166" s="89"/>
      <c r="F166" s="75" t="s">
        <v>13356</v>
      </c>
      <c r="G166" s="90"/>
      <c r="H166" s="76"/>
      <c r="I166" s="81"/>
      <c r="J166" s="91"/>
      <c r="K166" s="76" t="s">
        <v>19113</v>
      </c>
      <c r="L166" s="92"/>
      <c r="M166" s="85"/>
      <c r="N166" s="85"/>
      <c r="O166" s="86"/>
      <c r="P166" s="87"/>
      <c r="Q166" s="87"/>
      <c r="R166" s="74"/>
      <c r="S166" s="74"/>
      <c r="T166" s="74"/>
      <c r="U166" s="74"/>
      <c r="V166" s="52"/>
      <c r="W166" s="52"/>
      <c r="X166" s="52"/>
      <c r="Y166" s="52"/>
      <c r="Z166" s="51"/>
      <c r="AA166" s="88"/>
      <c r="AB166" s="88"/>
      <c r="AC166" s="83"/>
      <c r="AD166" s="68">
        <v>62</v>
      </c>
      <c r="AE166" s="68">
        <v>8828</v>
      </c>
      <c r="AF166" s="68">
        <v>29914</v>
      </c>
      <c r="AG166" s="68">
        <v>21410</v>
      </c>
      <c r="AH166" s="68"/>
      <c r="AI166" s="68" t="s">
        <v>9729</v>
      </c>
      <c r="AJ166" s="68" t="s">
        <v>11891</v>
      </c>
      <c r="AK166" s="71" t="s">
        <v>12563</v>
      </c>
      <c r="AL166" s="68"/>
      <c r="AM166" s="70">
        <v>41543.528333333335</v>
      </c>
      <c r="AN166" s="68" t="s">
        <v>239</v>
      </c>
      <c r="AO166" s="71" t="s">
        <v>16199</v>
      </c>
      <c r="AP166" s="68" t="s">
        <v>64</v>
      </c>
    </row>
    <row r="167" spans="1:42" x14ac:dyDescent="0.25">
      <c r="A167" s="66" t="s">
        <v>336</v>
      </c>
      <c r="B167" s="77"/>
      <c r="C167" s="77"/>
      <c r="D167" s="78"/>
      <c r="E167" s="89"/>
      <c r="F167" s="75" t="s">
        <v>13357</v>
      </c>
      <c r="G167" s="90"/>
      <c r="H167" s="76"/>
      <c r="I167" s="81"/>
      <c r="J167" s="91"/>
      <c r="K167" s="76" t="s">
        <v>19114</v>
      </c>
      <c r="L167" s="92"/>
      <c r="M167" s="85"/>
      <c r="N167" s="85"/>
      <c r="O167" s="86"/>
      <c r="P167" s="87"/>
      <c r="Q167" s="87"/>
      <c r="R167" s="74"/>
      <c r="S167" s="74"/>
      <c r="T167" s="74"/>
      <c r="U167" s="74"/>
      <c r="V167" s="52"/>
      <c r="W167" s="52"/>
      <c r="X167" s="52"/>
      <c r="Y167" s="52"/>
      <c r="Z167" s="51"/>
      <c r="AA167" s="88"/>
      <c r="AB167" s="88"/>
      <c r="AC167" s="83"/>
      <c r="AD167" s="68">
        <v>348</v>
      </c>
      <c r="AE167" s="68">
        <v>181</v>
      </c>
      <c r="AF167" s="68">
        <v>2670</v>
      </c>
      <c r="AG167" s="68">
        <v>7806</v>
      </c>
      <c r="AH167" s="68"/>
      <c r="AI167" s="68" t="s">
        <v>9730</v>
      </c>
      <c r="AJ167" s="68"/>
      <c r="AK167" s="68"/>
      <c r="AL167" s="68"/>
      <c r="AM167" s="70">
        <v>43931.465775462966</v>
      </c>
      <c r="AN167" s="68" t="s">
        <v>239</v>
      </c>
      <c r="AO167" s="71" t="s">
        <v>16200</v>
      </c>
      <c r="AP167" s="68" t="s">
        <v>65</v>
      </c>
    </row>
    <row r="168" spans="1:42" x14ac:dyDescent="0.25">
      <c r="A168" s="66" t="s">
        <v>2060</v>
      </c>
      <c r="B168" s="77"/>
      <c r="C168" s="77"/>
      <c r="D168" s="78"/>
      <c r="E168" s="89"/>
      <c r="F168" s="75" t="s">
        <v>13358</v>
      </c>
      <c r="G168" s="90"/>
      <c r="H168" s="76"/>
      <c r="I168" s="81"/>
      <c r="J168" s="91"/>
      <c r="K168" s="76" t="s">
        <v>19115</v>
      </c>
      <c r="L168" s="92"/>
      <c r="M168" s="85"/>
      <c r="N168" s="85"/>
      <c r="O168" s="86"/>
      <c r="P168" s="87"/>
      <c r="Q168" s="87"/>
      <c r="R168" s="74"/>
      <c r="S168" s="74"/>
      <c r="T168" s="74"/>
      <c r="U168" s="74"/>
      <c r="V168" s="52"/>
      <c r="W168" s="52"/>
      <c r="X168" s="52"/>
      <c r="Y168" s="52"/>
      <c r="Z168" s="51"/>
      <c r="AA168" s="88"/>
      <c r="AB168" s="88"/>
      <c r="AC168" s="83"/>
      <c r="AD168" s="68">
        <v>1139</v>
      </c>
      <c r="AE168" s="68">
        <v>1125</v>
      </c>
      <c r="AF168" s="68">
        <v>3325</v>
      </c>
      <c r="AG168" s="68">
        <v>12239</v>
      </c>
      <c r="AH168" s="68"/>
      <c r="AI168" s="68" t="s">
        <v>9731</v>
      </c>
      <c r="AJ168" s="68"/>
      <c r="AK168" s="68"/>
      <c r="AL168" s="68"/>
      <c r="AM168" s="70">
        <v>43935.526875000003</v>
      </c>
      <c r="AN168" s="68" t="s">
        <v>239</v>
      </c>
      <c r="AO168" s="71" t="s">
        <v>16201</v>
      </c>
      <c r="AP168" s="68" t="s">
        <v>64</v>
      </c>
    </row>
    <row r="169" spans="1:42" x14ac:dyDescent="0.25">
      <c r="A169" s="66" t="s">
        <v>337</v>
      </c>
      <c r="B169" s="77"/>
      <c r="C169" s="77"/>
      <c r="D169" s="78"/>
      <c r="E169" s="89"/>
      <c r="F169" s="75" t="s">
        <v>13359</v>
      </c>
      <c r="G169" s="90"/>
      <c r="H169" s="76"/>
      <c r="I169" s="81"/>
      <c r="J169" s="91"/>
      <c r="K169" s="76" t="s">
        <v>19116</v>
      </c>
      <c r="L169" s="92"/>
      <c r="M169" s="85"/>
      <c r="N169" s="85"/>
      <c r="O169" s="86"/>
      <c r="P169" s="87"/>
      <c r="Q169" s="87"/>
      <c r="R169" s="74"/>
      <c r="S169" s="74"/>
      <c r="T169" s="74"/>
      <c r="U169" s="74"/>
      <c r="V169" s="52"/>
      <c r="W169" s="52"/>
      <c r="X169" s="52"/>
      <c r="Y169" s="52"/>
      <c r="Z169" s="51"/>
      <c r="AA169" s="88"/>
      <c r="AB169" s="88"/>
      <c r="AC169" s="83"/>
      <c r="AD169" s="68">
        <v>2257</v>
      </c>
      <c r="AE169" s="68">
        <v>1493</v>
      </c>
      <c r="AF169" s="68">
        <v>3159</v>
      </c>
      <c r="AG169" s="68">
        <v>3452</v>
      </c>
      <c r="AH169" s="68"/>
      <c r="AI169" s="68" t="s">
        <v>9732</v>
      </c>
      <c r="AJ169" s="68" t="s">
        <v>11892</v>
      </c>
      <c r="AK169" s="68"/>
      <c r="AL169" s="68"/>
      <c r="AM169" s="70">
        <v>42553.335231481484</v>
      </c>
      <c r="AN169" s="68" t="s">
        <v>239</v>
      </c>
      <c r="AO169" s="71" t="s">
        <v>16202</v>
      </c>
      <c r="AP169" s="68" t="s">
        <v>65</v>
      </c>
    </row>
    <row r="170" spans="1:42" x14ac:dyDescent="0.25">
      <c r="A170" s="66" t="s">
        <v>2061</v>
      </c>
      <c r="B170" s="77"/>
      <c r="C170" s="77"/>
      <c r="D170" s="78"/>
      <c r="E170" s="89"/>
      <c r="F170" s="75" t="s">
        <v>13360</v>
      </c>
      <c r="G170" s="90"/>
      <c r="H170" s="76"/>
      <c r="I170" s="81"/>
      <c r="J170" s="91"/>
      <c r="K170" s="76" t="s">
        <v>19117</v>
      </c>
      <c r="L170" s="92"/>
      <c r="M170" s="85"/>
      <c r="N170" s="85"/>
      <c r="O170" s="86"/>
      <c r="P170" s="87"/>
      <c r="Q170" s="87"/>
      <c r="R170" s="74"/>
      <c r="S170" s="74"/>
      <c r="T170" s="74"/>
      <c r="U170" s="74"/>
      <c r="V170" s="52"/>
      <c r="W170" s="52"/>
      <c r="X170" s="52"/>
      <c r="Y170" s="52"/>
      <c r="Z170" s="51"/>
      <c r="AA170" s="88"/>
      <c r="AB170" s="88"/>
      <c r="AC170" s="83"/>
      <c r="AD170" s="68">
        <v>424</v>
      </c>
      <c r="AE170" s="68">
        <v>205807</v>
      </c>
      <c r="AF170" s="68">
        <v>30498</v>
      </c>
      <c r="AG170" s="68">
        <v>7256</v>
      </c>
      <c r="AH170" s="68"/>
      <c r="AI170" s="71" t="s">
        <v>9733</v>
      </c>
      <c r="AJ170" s="68"/>
      <c r="AK170" s="71" t="s">
        <v>12564</v>
      </c>
      <c r="AL170" s="68"/>
      <c r="AM170" s="70">
        <v>41191.754328703704</v>
      </c>
      <c r="AN170" s="68" t="s">
        <v>239</v>
      </c>
      <c r="AO170" s="71" t="s">
        <v>16203</v>
      </c>
      <c r="AP170" s="68" t="s">
        <v>64</v>
      </c>
    </row>
    <row r="171" spans="1:42" x14ac:dyDescent="0.25">
      <c r="A171" s="66" t="s">
        <v>338</v>
      </c>
      <c r="B171" s="77"/>
      <c r="C171" s="77"/>
      <c r="D171" s="78"/>
      <c r="E171" s="89"/>
      <c r="F171" s="75" t="s">
        <v>13361</v>
      </c>
      <c r="G171" s="90"/>
      <c r="H171" s="76"/>
      <c r="I171" s="81"/>
      <c r="J171" s="91"/>
      <c r="K171" s="76" t="s">
        <v>19118</v>
      </c>
      <c r="L171" s="92"/>
      <c r="M171" s="85"/>
      <c r="N171" s="85"/>
      <c r="O171" s="86"/>
      <c r="P171" s="87"/>
      <c r="Q171" s="87"/>
      <c r="R171" s="74"/>
      <c r="S171" s="74"/>
      <c r="T171" s="74"/>
      <c r="U171" s="74"/>
      <c r="V171" s="52"/>
      <c r="W171" s="52"/>
      <c r="X171" s="52"/>
      <c r="Y171" s="52"/>
      <c r="Z171" s="51"/>
      <c r="AA171" s="88"/>
      <c r="AB171" s="88"/>
      <c r="AC171" s="83"/>
      <c r="AD171" s="68">
        <v>46</v>
      </c>
      <c r="AE171" s="68">
        <v>28</v>
      </c>
      <c r="AF171" s="68">
        <v>316</v>
      </c>
      <c r="AG171" s="68">
        <v>157</v>
      </c>
      <c r="AH171" s="68"/>
      <c r="AI171" s="68"/>
      <c r="AJ171" s="68"/>
      <c r="AK171" s="68"/>
      <c r="AL171" s="68"/>
      <c r="AM171" s="70">
        <v>43964.663101851853</v>
      </c>
      <c r="AN171" s="68" t="s">
        <v>239</v>
      </c>
      <c r="AO171" s="71" t="s">
        <v>16204</v>
      </c>
      <c r="AP171" s="68" t="s">
        <v>65</v>
      </c>
    </row>
    <row r="172" spans="1:42" x14ac:dyDescent="0.25">
      <c r="A172" s="66" t="s">
        <v>2062</v>
      </c>
      <c r="B172" s="77"/>
      <c r="C172" s="77"/>
      <c r="D172" s="78"/>
      <c r="E172" s="89"/>
      <c r="F172" s="75" t="s">
        <v>13362</v>
      </c>
      <c r="G172" s="90"/>
      <c r="H172" s="76"/>
      <c r="I172" s="81"/>
      <c r="J172" s="91"/>
      <c r="K172" s="76" t="s">
        <v>19119</v>
      </c>
      <c r="L172" s="92"/>
      <c r="M172" s="85"/>
      <c r="N172" s="85"/>
      <c r="O172" s="86"/>
      <c r="P172" s="87"/>
      <c r="Q172" s="87"/>
      <c r="R172" s="74"/>
      <c r="S172" s="74"/>
      <c r="T172" s="74"/>
      <c r="U172" s="74"/>
      <c r="V172" s="52"/>
      <c r="W172" s="52"/>
      <c r="X172" s="52"/>
      <c r="Y172" s="52"/>
      <c r="Z172" s="51"/>
      <c r="AA172" s="88"/>
      <c r="AB172" s="88"/>
      <c r="AC172" s="83"/>
      <c r="AD172" s="68">
        <v>0</v>
      </c>
      <c r="AE172" s="68">
        <v>257</v>
      </c>
      <c r="AF172" s="68">
        <v>40</v>
      </c>
      <c r="AG172" s="68">
        <v>6</v>
      </c>
      <c r="AH172" s="68"/>
      <c r="AI172" s="68" t="s">
        <v>9734</v>
      </c>
      <c r="AJ172" s="68"/>
      <c r="AK172" s="68"/>
      <c r="AL172" s="68"/>
      <c r="AM172" s="70">
        <v>43896.343518518515</v>
      </c>
      <c r="AN172" s="68" t="s">
        <v>239</v>
      </c>
      <c r="AO172" s="71" t="s">
        <v>16205</v>
      </c>
      <c r="AP172" s="68" t="s">
        <v>64</v>
      </c>
    </row>
    <row r="173" spans="1:42" x14ac:dyDescent="0.25">
      <c r="A173" s="66" t="s">
        <v>339</v>
      </c>
      <c r="B173" s="77"/>
      <c r="C173" s="77"/>
      <c r="D173" s="78"/>
      <c r="E173" s="89"/>
      <c r="F173" s="75" t="s">
        <v>13363</v>
      </c>
      <c r="G173" s="90"/>
      <c r="H173" s="76"/>
      <c r="I173" s="81"/>
      <c r="J173" s="91"/>
      <c r="K173" s="76" t="s">
        <v>19120</v>
      </c>
      <c r="L173" s="92"/>
      <c r="M173" s="85"/>
      <c r="N173" s="85"/>
      <c r="O173" s="86"/>
      <c r="P173" s="87"/>
      <c r="Q173" s="87"/>
      <c r="R173" s="74"/>
      <c r="S173" s="74"/>
      <c r="T173" s="74"/>
      <c r="U173" s="74"/>
      <c r="V173" s="52"/>
      <c r="W173" s="52"/>
      <c r="X173" s="52"/>
      <c r="Y173" s="52"/>
      <c r="Z173" s="51"/>
      <c r="AA173" s="88"/>
      <c r="AB173" s="88"/>
      <c r="AC173" s="83"/>
      <c r="AD173" s="68">
        <v>289</v>
      </c>
      <c r="AE173" s="68">
        <v>308</v>
      </c>
      <c r="AF173" s="68">
        <v>477</v>
      </c>
      <c r="AG173" s="68">
        <v>1960</v>
      </c>
      <c r="AH173" s="68"/>
      <c r="AI173" s="68" t="s">
        <v>9735</v>
      </c>
      <c r="AJ173" s="68" t="s">
        <v>10670</v>
      </c>
      <c r="AK173" s="71" t="s">
        <v>12565</v>
      </c>
      <c r="AL173" s="68"/>
      <c r="AM173" s="70">
        <v>42554.602349537039</v>
      </c>
      <c r="AN173" s="68" t="s">
        <v>239</v>
      </c>
      <c r="AO173" s="71" t="s">
        <v>16206</v>
      </c>
      <c r="AP173" s="68" t="s">
        <v>65</v>
      </c>
    </row>
    <row r="174" spans="1:42" x14ac:dyDescent="0.25">
      <c r="A174" s="66" t="s">
        <v>340</v>
      </c>
      <c r="B174" s="77"/>
      <c r="C174" s="77"/>
      <c r="D174" s="78"/>
      <c r="E174" s="89"/>
      <c r="F174" s="75" t="s">
        <v>13364</v>
      </c>
      <c r="G174" s="90"/>
      <c r="H174" s="76"/>
      <c r="I174" s="81"/>
      <c r="J174" s="91"/>
      <c r="K174" s="76" t="s">
        <v>19121</v>
      </c>
      <c r="L174" s="92"/>
      <c r="M174" s="85"/>
      <c r="N174" s="85"/>
      <c r="O174" s="86"/>
      <c r="P174" s="87"/>
      <c r="Q174" s="87"/>
      <c r="R174" s="74"/>
      <c r="S174" s="74"/>
      <c r="T174" s="74"/>
      <c r="U174" s="74"/>
      <c r="V174" s="52"/>
      <c r="W174" s="52"/>
      <c r="X174" s="52"/>
      <c r="Y174" s="52"/>
      <c r="Z174" s="51"/>
      <c r="AA174" s="88"/>
      <c r="AB174" s="88"/>
      <c r="AC174" s="83"/>
      <c r="AD174" s="68">
        <v>111</v>
      </c>
      <c r="AE174" s="68">
        <v>106</v>
      </c>
      <c r="AF174" s="68">
        <v>8616</v>
      </c>
      <c r="AG174" s="68">
        <v>8598</v>
      </c>
      <c r="AH174" s="68"/>
      <c r="AI174" s="68"/>
      <c r="AJ174" s="68"/>
      <c r="AK174" s="68"/>
      <c r="AL174" s="68"/>
      <c r="AM174" s="70">
        <v>43440.677986111114</v>
      </c>
      <c r="AN174" s="68" t="s">
        <v>239</v>
      </c>
      <c r="AO174" s="71" t="s">
        <v>16207</v>
      </c>
      <c r="AP174" s="68" t="s">
        <v>65</v>
      </c>
    </row>
    <row r="175" spans="1:42" x14ac:dyDescent="0.25">
      <c r="A175" s="66" t="s">
        <v>2063</v>
      </c>
      <c r="B175" s="77"/>
      <c r="C175" s="77"/>
      <c r="D175" s="78"/>
      <c r="E175" s="89"/>
      <c r="F175" s="75" t="s">
        <v>13365</v>
      </c>
      <c r="G175" s="90"/>
      <c r="H175" s="76"/>
      <c r="I175" s="81"/>
      <c r="J175" s="91"/>
      <c r="K175" s="76" t="s">
        <v>19122</v>
      </c>
      <c r="L175" s="92"/>
      <c r="M175" s="85"/>
      <c r="N175" s="85"/>
      <c r="O175" s="86"/>
      <c r="P175" s="87"/>
      <c r="Q175" s="87"/>
      <c r="R175" s="74"/>
      <c r="S175" s="74"/>
      <c r="T175" s="74"/>
      <c r="U175" s="74"/>
      <c r="V175" s="52"/>
      <c r="W175" s="52"/>
      <c r="X175" s="52"/>
      <c r="Y175" s="52"/>
      <c r="Z175" s="51"/>
      <c r="AA175" s="88"/>
      <c r="AB175" s="88"/>
      <c r="AC175" s="83"/>
      <c r="AD175" s="68">
        <v>121</v>
      </c>
      <c r="AE175" s="68">
        <v>12063</v>
      </c>
      <c r="AF175" s="68">
        <v>28408</v>
      </c>
      <c r="AG175" s="68">
        <v>13557</v>
      </c>
      <c r="AH175" s="68"/>
      <c r="AI175" s="68" t="s">
        <v>9736</v>
      </c>
      <c r="AJ175" s="68" t="s">
        <v>226</v>
      </c>
      <c r="AK175" s="68"/>
      <c r="AL175" s="68"/>
      <c r="AM175" s="70">
        <v>41577.926863425928</v>
      </c>
      <c r="AN175" s="68" t="s">
        <v>239</v>
      </c>
      <c r="AO175" s="71" t="s">
        <v>16208</v>
      </c>
      <c r="AP175" s="68" t="s">
        <v>64</v>
      </c>
    </row>
    <row r="176" spans="1:42" x14ac:dyDescent="0.25">
      <c r="A176" s="66" t="s">
        <v>341</v>
      </c>
      <c r="B176" s="77"/>
      <c r="C176" s="77"/>
      <c r="D176" s="78"/>
      <c r="E176" s="89"/>
      <c r="F176" s="75" t="s">
        <v>13366</v>
      </c>
      <c r="G176" s="90"/>
      <c r="H176" s="76"/>
      <c r="I176" s="81"/>
      <c r="J176" s="91"/>
      <c r="K176" s="76" t="s">
        <v>19123</v>
      </c>
      <c r="L176" s="92"/>
      <c r="M176" s="85"/>
      <c r="N176" s="85"/>
      <c r="O176" s="86"/>
      <c r="P176" s="87"/>
      <c r="Q176" s="87"/>
      <c r="R176" s="74"/>
      <c r="S176" s="74"/>
      <c r="T176" s="74"/>
      <c r="U176" s="74"/>
      <c r="V176" s="52"/>
      <c r="W176" s="52"/>
      <c r="X176" s="52"/>
      <c r="Y176" s="52"/>
      <c r="Z176" s="51"/>
      <c r="AA176" s="88"/>
      <c r="AB176" s="88"/>
      <c r="AC176" s="83"/>
      <c r="AD176" s="68">
        <v>2472</v>
      </c>
      <c r="AE176" s="68">
        <v>1958</v>
      </c>
      <c r="AF176" s="68">
        <v>79711</v>
      </c>
      <c r="AG176" s="68">
        <v>20119</v>
      </c>
      <c r="AH176" s="68"/>
      <c r="AI176" s="68"/>
      <c r="AJ176" s="68"/>
      <c r="AK176" s="71" t="s">
        <v>12566</v>
      </c>
      <c r="AL176" s="68"/>
      <c r="AM176" s="70">
        <v>41437.245370370372</v>
      </c>
      <c r="AN176" s="68" t="s">
        <v>239</v>
      </c>
      <c r="AO176" s="71" t="s">
        <v>16209</v>
      </c>
      <c r="AP176" s="68" t="s">
        <v>65</v>
      </c>
    </row>
    <row r="177" spans="1:42" x14ac:dyDescent="0.25">
      <c r="A177" s="66" t="s">
        <v>2064</v>
      </c>
      <c r="B177" s="77"/>
      <c r="C177" s="77"/>
      <c r="D177" s="78"/>
      <c r="E177" s="89"/>
      <c r="F177" s="75" t="s">
        <v>13367</v>
      </c>
      <c r="G177" s="90"/>
      <c r="H177" s="76"/>
      <c r="I177" s="81"/>
      <c r="J177" s="91"/>
      <c r="K177" s="76" t="s">
        <v>19124</v>
      </c>
      <c r="L177" s="92"/>
      <c r="M177" s="85"/>
      <c r="N177" s="85"/>
      <c r="O177" s="86"/>
      <c r="P177" s="87"/>
      <c r="Q177" s="87"/>
      <c r="R177" s="74"/>
      <c r="S177" s="74"/>
      <c r="T177" s="74"/>
      <c r="U177" s="74"/>
      <c r="V177" s="52"/>
      <c r="W177" s="52"/>
      <c r="X177" s="52"/>
      <c r="Y177" s="52"/>
      <c r="Z177" s="51"/>
      <c r="AA177" s="88"/>
      <c r="AB177" s="88"/>
      <c r="AC177" s="83"/>
      <c r="AD177" s="68">
        <v>282</v>
      </c>
      <c r="AE177" s="68">
        <v>77</v>
      </c>
      <c r="AF177" s="68">
        <v>1839</v>
      </c>
      <c r="AG177" s="68">
        <v>4518</v>
      </c>
      <c r="AH177" s="68"/>
      <c r="AI177" s="68" t="s">
        <v>9737</v>
      </c>
      <c r="AJ177" s="68"/>
      <c r="AK177" s="68"/>
      <c r="AL177" s="68"/>
      <c r="AM177" s="70">
        <v>40613.633888888886</v>
      </c>
      <c r="AN177" s="68" t="s">
        <v>239</v>
      </c>
      <c r="AO177" s="71" t="s">
        <v>16210</v>
      </c>
      <c r="AP177" s="68" t="s">
        <v>64</v>
      </c>
    </row>
    <row r="178" spans="1:42" x14ac:dyDescent="0.25">
      <c r="A178" s="66" t="s">
        <v>342</v>
      </c>
      <c r="B178" s="77"/>
      <c r="C178" s="77"/>
      <c r="D178" s="78"/>
      <c r="E178" s="89"/>
      <c r="F178" s="75" t="s">
        <v>13368</v>
      </c>
      <c r="G178" s="90"/>
      <c r="H178" s="76"/>
      <c r="I178" s="81"/>
      <c r="J178" s="91"/>
      <c r="K178" s="76" t="s">
        <v>19125</v>
      </c>
      <c r="L178" s="92"/>
      <c r="M178" s="85"/>
      <c r="N178" s="85"/>
      <c r="O178" s="86"/>
      <c r="P178" s="87"/>
      <c r="Q178" s="87"/>
      <c r="R178" s="74"/>
      <c r="S178" s="74"/>
      <c r="T178" s="74"/>
      <c r="U178" s="74"/>
      <c r="V178" s="52"/>
      <c r="W178" s="52"/>
      <c r="X178" s="52"/>
      <c r="Y178" s="52"/>
      <c r="Z178" s="51"/>
      <c r="AA178" s="88"/>
      <c r="AB178" s="88"/>
      <c r="AC178" s="83"/>
      <c r="AD178" s="68">
        <v>315</v>
      </c>
      <c r="AE178" s="68">
        <v>275</v>
      </c>
      <c r="AF178" s="68">
        <v>3117</v>
      </c>
      <c r="AG178" s="68">
        <v>7062</v>
      </c>
      <c r="AH178" s="68"/>
      <c r="AI178" s="68"/>
      <c r="AJ178" s="68"/>
      <c r="AK178" s="68"/>
      <c r="AL178" s="68"/>
      <c r="AM178" s="70">
        <v>43941.833368055559</v>
      </c>
      <c r="AN178" s="68" t="s">
        <v>239</v>
      </c>
      <c r="AO178" s="71" t="s">
        <v>16211</v>
      </c>
      <c r="AP178" s="68" t="s">
        <v>65</v>
      </c>
    </row>
    <row r="179" spans="1:42" x14ac:dyDescent="0.25">
      <c r="A179" s="66" t="s">
        <v>2065</v>
      </c>
      <c r="B179" s="77"/>
      <c r="C179" s="77"/>
      <c r="D179" s="78"/>
      <c r="E179" s="89"/>
      <c r="F179" s="75" t="s">
        <v>13369</v>
      </c>
      <c r="G179" s="90"/>
      <c r="H179" s="76"/>
      <c r="I179" s="81"/>
      <c r="J179" s="91"/>
      <c r="K179" s="76" t="s">
        <v>19126</v>
      </c>
      <c r="L179" s="92"/>
      <c r="M179" s="85"/>
      <c r="N179" s="85"/>
      <c r="O179" s="86"/>
      <c r="P179" s="87"/>
      <c r="Q179" s="87"/>
      <c r="R179" s="74"/>
      <c r="S179" s="74"/>
      <c r="T179" s="74"/>
      <c r="U179" s="74"/>
      <c r="V179" s="52"/>
      <c r="W179" s="52"/>
      <c r="X179" s="52"/>
      <c r="Y179" s="52"/>
      <c r="Z179" s="51"/>
      <c r="AA179" s="88"/>
      <c r="AB179" s="88"/>
      <c r="AC179" s="83"/>
      <c r="AD179" s="68">
        <v>0</v>
      </c>
      <c r="AE179" s="68">
        <v>155</v>
      </c>
      <c r="AF179" s="68">
        <v>319</v>
      </c>
      <c r="AG179" s="68">
        <v>638</v>
      </c>
      <c r="AH179" s="68"/>
      <c r="AI179" s="68"/>
      <c r="AJ179" s="68"/>
      <c r="AK179" s="68"/>
      <c r="AL179" s="68"/>
      <c r="AM179" s="70">
        <v>41430.577719907407</v>
      </c>
      <c r="AN179" s="68" t="s">
        <v>239</v>
      </c>
      <c r="AO179" s="71" t="s">
        <v>16212</v>
      </c>
      <c r="AP179" s="68" t="s">
        <v>64</v>
      </c>
    </row>
    <row r="180" spans="1:42" x14ac:dyDescent="0.25">
      <c r="A180" s="66" t="s">
        <v>343</v>
      </c>
      <c r="B180" s="77"/>
      <c r="C180" s="77"/>
      <c r="D180" s="78"/>
      <c r="E180" s="89"/>
      <c r="F180" s="75" t="s">
        <v>13370</v>
      </c>
      <c r="G180" s="90"/>
      <c r="H180" s="76"/>
      <c r="I180" s="81"/>
      <c r="J180" s="91"/>
      <c r="K180" s="76" t="s">
        <v>19127</v>
      </c>
      <c r="L180" s="92"/>
      <c r="M180" s="85"/>
      <c r="N180" s="85"/>
      <c r="O180" s="86"/>
      <c r="P180" s="87"/>
      <c r="Q180" s="87"/>
      <c r="R180" s="74"/>
      <c r="S180" s="74"/>
      <c r="T180" s="74"/>
      <c r="U180" s="74"/>
      <c r="V180" s="52"/>
      <c r="W180" s="52"/>
      <c r="X180" s="52"/>
      <c r="Y180" s="52"/>
      <c r="Z180" s="51"/>
      <c r="AA180" s="88"/>
      <c r="AB180" s="88"/>
      <c r="AC180" s="83"/>
      <c r="AD180" s="68">
        <v>125</v>
      </c>
      <c r="AE180" s="68">
        <v>92</v>
      </c>
      <c r="AF180" s="68">
        <v>4692</v>
      </c>
      <c r="AG180" s="68">
        <v>31</v>
      </c>
      <c r="AH180" s="68"/>
      <c r="AI180" s="68"/>
      <c r="AJ180" s="68"/>
      <c r="AK180" s="68"/>
      <c r="AL180" s="68"/>
      <c r="AM180" s="70">
        <v>40999.08185185185</v>
      </c>
      <c r="AN180" s="68" t="s">
        <v>239</v>
      </c>
      <c r="AO180" s="71" t="s">
        <v>16213</v>
      </c>
      <c r="AP180" s="68" t="s">
        <v>65</v>
      </c>
    </row>
    <row r="181" spans="1:42" x14ac:dyDescent="0.25">
      <c r="A181" s="66" t="s">
        <v>344</v>
      </c>
      <c r="B181" s="77"/>
      <c r="C181" s="77"/>
      <c r="D181" s="78"/>
      <c r="E181" s="89"/>
      <c r="F181" s="75" t="s">
        <v>13371</v>
      </c>
      <c r="G181" s="90"/>
      <c r="H181" s="76"/>
      <c r="I181" s="81"/>
      <c r="J181" s="91"/>
      <c r="K181" s="76" t="s">
        <v>19128</v>
      </c>
      <c r="L181" s="92"/>
      <c r="M181" s="85"/>
      <c r="N181" s="85"/>
      <c r="O181" s="86"/>
      <c r="P181" s="87"/>
      <c r="Q181" s="87"/>
      <c r="R181" s="74"/>
      <c r="S181" s="74"/>
      <c r="T181" s="74"/>
      <c r="U181" s="74"/>
      <c r="V181" s="52"/>
      <c r="W181" s="52"/>
      <c r="X181" s="52"/>
      <c r="Y181" s="52"/>
      <c r="Z181" s="51"/>
      <c r="AA181" s="88"/>
      <c r="AB181" s="88"/>
      <c r="AC181" s="83"/>
      <c r="AD181" s="68">
        <v>72</v>
      </c>
      <c r="AE181" s="68">
        <v>21</v>
      </c>
      <c r="AF181" s="68">
        <v>249</v>
      </c>
      <c r="AG181" s="68">
        <v>496</v>
      </c>
      <c r="AH181" s="68"/>
      <c r="AI181" s="68" t="s">
        <v>9738</v>
      </c>
      <c r="AJ181" s="68"/>
      <c r="AK181" s="68"/>
      <c r="AL181" s="68"/>
      <c r="AM181" s="70">
        <v>43948.393912037034</v>
      </c>
      <c r="AN181" s="68" t="s">
        <v>239</v>
      </c>
      <c r="AO181" s="71" t="s">
        <v>16214</v>
      </c>
      <c r="AP181" s="68" t="s">
        <v>65</v>
      </c>
    </row>
    <row r="182" spans="1:42" x14ac:dyDescent="0.25">
      <c r="A182" s="66" t="s">
        <v>2066</v>
      </c>
      <c r="B182" s="77"/>
      <c r="C182" s="77"/>
      <c r="D182" s="78"/>
      <c r="E182" s="89"/>
      <c r="F182" s="75" t="s">
        <v>13372</v>
      </c>
      <c r="G182" s="90"/>
      <c r="H182" s="76"/>
      <c r="I182" s="81"/>
      <c r="J182" s="91"/>
      <c r="K182" s="76" t="s">
        <v>19129</v>
      </c>
      <c r="L182" s="92"/>
      <c r="M182" s="85"/>
      <c r="N182" s="85"/>
      <c r="O182" s="86"/>
      <c r="P182" s="87"/>
      <c r="Q182" s="87"/>
      <c r="R182" s="74"/>
      <c r="S182" s="74"/>
      <c r="T182" s="74"/>
      <c r="U182" s="74"/>
      <c r="V182" s="52"/>
      <c r="W182" s="52"/>
      <c r="X182" s="52"/>
      <c r="Y182" s="52"/>
      <c r="Z182" s="51"/>
      <c r="AA182" s="88"/>
      <c r="AB182" s="88"/>
      <c r="AC182" s="83"/>
      <c r="AD182" s="68">
        <v>303</v>
      </c>
      <c r="AE182" s="68">
        <v>1646</v>
      </c>
      <c r="AF182" s="68">
        <v>7338</v>
      </c>
      <c r="AG182" s="68">
        <v>7995</v>
      </c>
      <c r="AH182" s="68"/>
      <c r="AI182" s="68" t="s">
        <v>9739</v>
      </c>
      <c r="AJ182" s="68" t="s">
        <v>11893</v>
      </c>
      <c r="AK182" s="68"/>
      <c r="AL182" s="68"/>
      <c r="AM182" s="70">
        <v>43308.976747685185</v>
      </c>
      <c r="AN182" s="68" t="s">
        <v>239</v>
      </c>
      <c r="AO182" s="71" t="s">
        <v>16215</v>
      </c>
      <c r="AP182" s="68" t="s">
        <v>64</v>
      </c>
    </row>
    <row r="183" spans="1:42" x14ac:dyDescent="0.25">
      <c r="A183" s="66" t="s">
        <v>345</v>
      </c>
      <c r="B183" s="77"/>
      <c r="C183" s="77"/>
      <c r="D183" s="78"/>
      <c r="E183" s="89"/>
      <c r="F183" s="75" t="s">
        <v>13373</v>
      </c>
      <c r="G183" s="90"/>
      <c r="H183" s="76"/>
      <c r="I183" s="81"/>
      <c r="J183" s="91"/>
      <c r="K183" s="76" t="s">
        <v>19130</v>
      </c>
      <c r="L183" s="92"/>
      <c r="M183" s="85"/>
      <c r="N183" s="85"/>
      <c r="O183" s="86"/>
      <c r="P183" s="87"/>
      <c r="Q183" s="87"/>
      <c r="R183" s="74"/>
      <c r="S183" s="74"/>
      <c r="T183" s="74"/>
      <c r="U183" s="74"/>
      <c r="V183" s="52"/>
      <c r="W183" s="52"/>
      <c r="X183" s="52"/>
      <c r="Y183" s="52"/>
      <c r="Z183" s="51"/>
      <c r="AA183" s="88"/>
      <c r="AB183" s="88"/>
      <c r="AC183" s="83"/>
      <c r="AD183" s="68">
        <v>40</v>
      </c>
      <c r="AE183" s="68">
        <v>32</v>
      </c>
      <c r="AF183" s="68">
        <v>153</v>
      </c>
      <c r="AG183" s="68">
        <v>126</v>
      </c>
      <c r="AH183" s="68"/>
      <c r="AI183" s="68" t="s">
        <v>9740</v>
      </c>
      <c r="AJ183" s="68"/>
      <c r="AK183" s="68"/>
      <c r="AL183" s="68"/>
      <c r="AM183" s="70">
        <v>43950.552974537037</v>
      </c>
      <c r="AN183" s="68" t="s">
        <v>239</v>
      </c>
      <c r="AO183" s="71" t="s">
        <v>16216</v>
      </c>
      <c r="AP183" s="68" t="s">
        <v>65</v>
      </c>
    </row>
    <row r="184" spans="1:42" x14ac:dyDescent="0.25">
      <c r="A184" s="66" t="s">
        <v>2067</v>
      </c>
      <c r="B184" s="77"/>
      <c r="C184" s="77"/>
      <c r="D184" s="78"/>
      <c r="E184" s="89"/>
      <c r="F184" s="75" t="s">
        <v>13374</v>
      </c>
      <c r="G184" s="90"/>
      <c r="H184" s="76"/>
      <c r="I184" s="81"/>
      <c r="J184" s="91"/>
      <c r="K184" s="76" t="s">
        <v>19131</v>
      </c>
      <c r="L184" s="92"/>
      <c r="M184" s="85"/>
      <c r="N184" s="85"/>
      <c r="O184" s="86"/>
      <c r="P184" s="87"/>
      <c r="Q184" s="87"/>
      <c r="R184" s="74"/>
      <c r="S184" s="74"/>
      <c r="T184" s="74"/>
      <c r="U184" s="74"/>
      <c r="V184" s="52"/>
      <c r="W184" s="52"/>
      <c r="X184" s="52"/>
      <c r="Y184" s="52"/>
      <c r="Z184" s="51"/>
      <c r="AA184" s="88"/>
      <c r="AB184" s="88"/>
      <c r="AC184" s="83"/>
      <c r="AD184" s="68">
        <v>709</v>
      </c>
      <c r="AE184" s="68">
        <v>233276</v>
      </c>
      <c r="AF184" s="68">
        <v>13340</v>
      </c>
      <c r="AG184" s="68">
        <v>69</v>
      </c>
      <c r="AH184" s="68"/>
      <c r="AI184" s="68" t="s">
        <v>9741</v>
      </c>
      <c r="AJ184" s="68"/>
      <c r="AK184" s="68"/>
      <c r="AL184" s="68"/>
      <c r="AM184" s="70">
        <v>41324.312986111108</v>
      </c>
      <c r="AN184" s="68" t="s">
        <v>239</v>
      </c>
      <c r="AO184" s="71" t="s">
        <v>16217</v>
      </c>
      <c r="AP184" s="68" t="s">
        <v>64</v>
      </c>
    </row>
    <row r="185" spans="1:42" x14ac:dyDescent="0.25">
      <c r="A185" s="66" t="s">
        <v>2068</v>
      </c>
      <c r="B185" s="77"/>
      <c r="C185" s="77"/>
      <c r="D185" s="78"/>
      <c r="E185" s="89"/>
      <c r="F185" s="75" t="s">
        <v>13375</v>
      </c>
      <c r="G185" s="90"/>
      <c r="H185" s="76"/>
      <c r="I185" s="81"/>
      <c r="J185" s="91"/>
      <c r="K185" s="76" t="s">
        <v>19132</v>
      </c>
      <c r="L185" s="92"/>
      <c r="M185" s="85"/>
      <c r="N185" s="85"/>
      <c r="O185" s="86"/>
      <c r="P185" s="87"/>
      <c r="Q185" s="87"/>
      <c r="R185" s="74"/>
      <c r="S185" s="74"/>
      <c r="T185" s="74"/>
      <c r="U185" s="74"/>
      <c r="V185" s="52"/>
      <c r="W185" s="52"/>
      <c r="X185" s="52"/>
      <c r="Y185" s="52"/>
      <c r="Z185" s="51"/>
      <c r="AA185" s="88"/>
      <c r="AB185" s="88"/>
      <c r="AC185" s="83"/>
      <c r="AD185" s="68">
        <v>385</v>
      </c>
      <c r="AE185" s="68">
        <v>11048</v>
      </c>
      <c r="AF185" s="68">
        <v>1016</v>
      </c>
      <c r="AG185" s="68">
        <v>842</v>
      </c>
      <c r="AH185" s="68"/>
      <c r="AI185" s="68" t="s">
        <v>9742</v>
      </c>
      <c r="AJ185" s="68"/>
      <c r="AK185" s="71" t="s">
        <v>12567</v>
      </c>
      <c r="AL185" s="68"/>
      <c r="AM185" s="70">
        <v>42501.518495370372</v>
      </c>
      <c r="AN185" s="68" t="s">
        <v>239</v>
      </c>
      <c r="AO185" s="71" t="s">
        <v>16218</v>
      </c>
      <c r="AP185" s="68" t="s">
        <v>64</v>
      </c>
    </row>
    <row r="186" spans="1:42" x14ac:dyDescent="0.25">
      <c r="A186" s="66" t="s">
        <v>2069</v>
      </c>
      <c r="B186" s="77"/>
      <c r="C186" s="77"/>
      <c r="D186" s="78"/>
      <c r="E186" s="89"/>
      <c r="F186" s="75" t="s">
        <v>13376</v>
      </c>
      <c r="G186" s="90"/>
      <c r="H186" s="76"/>
      <c r="I186" s="81"/>
      <c r="J186" s="91"/>
      <c r="K186" s="76" t="s">
        <v>19133</v>
      </c>
      <c r="L186" s="92"/>
      <c r="M186" s="85"/>
      <c r="N186" s="85"/>
      <c r="O186" s="86"/>
      <c r="P186" s="87"/>
      <c r="Q186" s="87"/>
      <c r="R186" s="74"/>
      <c r="S186" s="74"/>
      <c r="T186" s="74"/>
      <c r="U186" s="74"/>
      <c r="V186" s="52"/>
      <c r="W186" s="52"/>
      <c r="X186" s="52"/>
      <c r="Y186" s="52"/>
      <c r="Z186" s="51"/>
      <c r="AA186" s="88"/>
      <c r="AB186" s="88"/>
      <c r="AC186" s="83"/>
      <c r="AD186" s="68">
        <v>2118</v>
      </c>
      <c r="AE186" s="68">
        <v>62288</v>
      </c>
      <c r="AF186" s="68">
        <v>8118</v>
      </c>
      <c r="AG186" s="68">
        <v>31872</v>
      </c>
      <c r="AH186" s="68"/>
      <c r="AI186" s="68" t="s">
        <v>9743</v>
      </c>
      <c r="AJ186" s="68" t="s">
        <v>11839</v>
      </c>
      <c r="AK186" s="71" t="s">
        <v>12568</v>
      </c>
      <c r="AL186" s="68"/>
      <c r="AM186" s="70">
        <v>43222.471273148149</v>
      </c>
      <c r="AN186" s="68" t="s">
        <v>239</v>
      </c>
      <c r="AO186" s="71" t="s">
        <v>16219</v>
      </c>
      <c r="AP186" s="68" t="s">
        <v>64</v>
      </c>
    </row>
    <row r="187" spans="1:42" x14ac:dyDescent="0.25">
      <c r="A187" s="66" t="s">
        <v>2070</v>
      </c>
      <c r="B187" s="77"/>
      <c r="C187" s="77"/>
      <c r="D187" s="78"/>
      <c r="E187" s="89"/>
      <c r="F187" s="75" t="s">
        <v>13377</v>
      </c>
      <c r="G187" s="90"/>
      <c r="H187" s="76"/>
      <c r="I187" s="81"/>
      <c r="J187" s="91"/>
      <c r="K187" s="76" t="s">
        <v>19134</v>
      </c>
      <c r="L187" s="92"/>
      <c r="M187" s="85"/>
      <c r="N187" s="85"/>
      <c r="O187" s="86"/>
      <c r="P187" s="87"/>
      <c r="Q187" s="87"/>
      <c r="R187" s="74"/>
      <c r="S187" s="74"/>
      <c r="T187" s="74"/>
      <c r="U187" s="74"/>
      <c r="V187" s="52"/>
      <c r="W187" s="52"/>
      <c r="X187" s="52"/>
      <c r="Y187" s="52"/>
      <c r="Z187" s="51"/>
      <c r="AA187" s="88"/>
      <c r="AB187" s="88"/>
      <c r="AC187" s="83"/>
      <c r="AD187" s="68">
        <v>238</v>
      </c>
      <c r="AE187" s="68">
        <v>49</v>
      </c>
      <c r="AF187" s="68">
        <v>754</v>
      </c>
      <c r="AG187" s="68">
        <v>1537</v>
      </c>
      <c r="AH187" s="68"/>
      <c r="AI187" s="68"/>
      <c r="AJ187" s="68"/>
      <c r="AK187" s="68"/>
      <c r="AL187" s="68"/>
      <c r="AM187" s="70">
        <v>43571.729328703703</v>
      </c>
      <c r="AN187" s="68" t="s">
        <v>239</v>
      </c>
      <c r="AO187" s="71" t="s">
        <v>16220</v>
      </c>
      <c r="AP187" s="68" t="s">
        <v>64</v>
      </c>
    </row>
    <row r="188" spans="1:42" x14ac:dyDescent="0.25">
      <c r="A188" s="66" t="s">
        <v>346</v>
      </c>
      <c r="B188" s="77"/>
      <c r="C188" s="77"/>
      <c r="D188" s="78"/>
      <c r="E188" s="89"/>
      <c r="F188" s="75" t="s">
        <v>13378</v>
      </c>
      <c r="G188" s="90"/>
      <c r="H188" s="76"/>
      <c r="I188" s="81"/>
      <c r="J188" s="91"/>
      <c r="K188" s="76" t="s">
        <v>19135</v>
      </c>
      <c r="L188" s="92"/>
      <c r="M188" s="85"/>
      <c r="N188" s="85"/>
      <c r="O188" s="86"/>
      <c r="P188" s="87"/>
      <c r="Q188" s="87"/>
      <c r="R188" s="74"/>
      <c r="S188" s="74"/>
      <c r="T188" s="74"/>
      <c r="U188" s="74"/>
      <c r="V188" s="52"/>
      <c r="W188" s="52"/>
      <c r="X188" s="52"/>
      <c r="Y188" s="52"/>
      <c r="Z188" s="51"/>
      <c r="AA188" s="88"/>
      <c r="AB188" s="88"/>
      <c r="AC188" s="83"/>
      <c r="AD188" s="68">
        <v>335</v>
      </c>
      <c r="AE188" s="68">
        <v>247</v>
      </c>
      <c r="AF188" s="68">
        <v>2677</v>
      </c>
      <c r="AG188" s="68">
        <v>1762</v>
      </c>
      <c r="AH188" s="68"/>
      <c r="AI188" s="68" t="s">
        <v>9744</v>
      </c>
      <c r="AJ188" s="68"/>
      <c r="AK188" s="68"/>
      <c r="AL188" s="68"/>
      <c r="AM188" s="70">
        <v>40075.661805555559</v>
      </c>
      <c r="AN188" s="68" t="s">
        <v>239</v>
      </c>
      <c r="AO188" s="71" t="s">
        <v>16221</v>
      </c>
      <c r="AP188" s="68" t="s">
        <v>65</v>
      </c>
    </row>
    <row r="189" spans="1:42" x14ac:dyDescent="0.25">
      <c r="A189" s="66" t="s">
        <v>2071</v>
      </c>
      <c r="B189" s="77"/>
      <c r="C189" s="77"/>
      <c r="D189" s="78"/>
      <c r="E189" s="89"/>
      <c r="F189" s="75" t="s">
        <v>13379</v>
      </c>
      <c r="G189" s="90"/>
      <c r="H189" s="76"/>
      <c r="I189" s="81"/>
      <c r="J189" s="91"/>
      <c r="K189" s="76" t="s">
        <v>19136</v>
      </c>
      <c r="L189" s="92"/>
      <c r="M189" s="85"/>
      <c r="N189" s="85"/>
      <c r="O189" s="86"/>
      <c r="P189" s="87"/>
      <c r="Q189" s="87"/>
      <c r="R189" s="74"/>
      <c r="S189" s="74"/>
      <c r="T189" s="74"/>
      <c r="U189" s="74"/>
      <c r="V189" s="52"/>
      <c r="W189" s="52"/>
      <c r="X189" s="52"/>
      <c r="Y189" s="52"/>
      <c r="Z189" s="51"/>
      <c r="AA189" s="88"/>
      <c r="AB189" s="88"/>
      <c r="AC189" s="83"/>
      <c r="AD189" s="68">
        <v>148</v>
      </c>
      <c r="AE189" s="68">
        <v>83230</v>
      </c>
      <c r="AF189" s="68">
        <v>22028</v>
      </c>
      <c r="AG189" s="68">
        <v>29831</v>
      </c>
      <c r="AH189" s="68"/>
      <c r="AI189" s="68" t="s">
        <v>9745</v>
      </c>
      <c r="AJ189" s="68" t="s">
        <v>10606</v>
      </c>
      <c r="AK189" s="71" t="s">
        <v>12569</v>
      </c>
      <c r="AL189" s="68"/>
      <c r="AM189" s="70">
        <v>40422.575462962966</v>
      </c>
      <c r="AN189" s="68" t="s">
        <v>239</v>
      </c>
      <c r="AO189" s="71" t="s">
        <v>16222</v>
      </c>
      <c r="AP189" s="68" t="s">
        <v>64</v>
      </c>
    </row>
    <row r="190" spans="1:42" x14ac:dyDescent="0.25">
      <c r="A190" s="66" t="s">
        <v>347</v>
      </c>
      <c r="B190" s="77"/>
      <c r="C190" s="77"/>
      <c r="D190" s="78"/>
      <c r="E190" s="89"/>
      <c r="F190" s="75" t="s">
        <v>13380</v>
      </c>
      <c r="G190" s="90"/>
      <c r="H190" s="76"/>
      <c r="I190" s="81"/>
      <c r="J190" s="91"/>
      <c r="K190" s="76" t="s">
        <v>19137</v>
      </c>
      <c r="L190" s="92"/>
      <c r="M190" s="85"/>
      <c r="N190" s="85"/>
      <c r="O190" s="86"/>
      <c r="P190" s="87"/>
      <c r="Q190" s="87"/>
      <c r="R190" s="74"/>
      <c r="S190" s="74"/>
      <c r="T190" s="74"/>
      <c r="U190" s="74"/>
      <c r="V190" s="52"/>
      <c r="W190" s="52"/>
      <c r="X190" s="52"/>
      <c r="Y190" s="52"/>
      <c r="Z190" s="51"/>
      <c r="AA190" s="88"/>
      <c r="AB190" s="88"/>
      <c r="AC190" s="83"/>
      <c r="AD190" s="68">
        <v>184</v>
      </c>
      <c r="AE190" s="68">
        <v>190</v>
      </c>
      <c r="AF190" s="68">
        <v>829</v>
      </c>
      <c r="AG190" s="68">
        <v>4622</v>
      </c>
      <c r="AH190" s="68"/>
      <c r="AI190" s="68" t="s">
        <v>9746</v>
      </c>
      <c r="AJ190" s="68"/>
      <c r="AK190" s="68"/>
      <c r="AL190" s="68"/>
      <c r="AM190" s="70">
        <v>41917.654687499999</v>
      </c>
      <c r="AN190" s="68" t="s">
        <v>239</v>
      </c>
      <c r="AO190" s="71" t="s">
        <v>16223</v>
      </c>
      <c r="AP190" s="68" t="s">
        <v>65</v>
      </c>
    </row>
    <row r="191" spans="1:42" x14ac:dyDescent="0.25">
      <c r="A191" s="66" t="s">
        <v>2072</v>
      </c>
      <c r="B191" s="77"/>
      <c r="C191" s="77"/>
      <c r="D191" s="78"/>
      <c r="E191" s="89"/>
      <c r="F191" s="75" t="s">
        <v>13381</v>
      </c>
      <c r="G191" s="90"/>
      <c r="H191" s="76"/>
      <c r="I191" s="81"/>
      <c r="J191" s="91"/>
      <c r="K191" s="76" t="s">
        <v>19138</v>
      </c>
      <c r="L191" s="92"/>
      <c r="M191" s="85"/>
      <c r="N191" s="85"/>
      <c r="O191" s="86"/>
      <c r="P191" s="87"/>
      <c r="Q191" s="87"/>
      <c r="R191" s="74"/>
      <c r="S191" s="74"/>
      <c r="T191" s="74"/>
      <c r="U191" s="74"/>
      <c r="V191" s="52"/>
      <c r="W191" s="52"/>
      <c r="X191" s="52"/>
      <c r="Y191" s="52"/>
      <c r="Z191" s="51"/>
      <c r="AA191" s="88"/>
      <c r="AB191" s="88"/>
      <c r="AC191" s="83"/>
      <c r="AD191" s="68">
        <v>9</v>
      </c>
      <c r="AE191" s="68">
        <v>189706</v>
      </c>
      <c r="AF191" s="68">
        <v>565</v>
      </c>
      <c r="AG191" s="68">
        <v>43</v>
      </c>
      <c r="AH191" s="68"/>
      <c r="AI191" s="68"/>
      <c r="AJ191" s="68"/>
      <c r="AK191" s="71" t="s">
        <v>12570</v>
      </c>
      <c r="AL191" s="68"/>
      <c r="AM191" s="70">
        <v>43648.491481481484</v>
      </c>
      <c r="AN191" s="68" t="s">
        <v>239</v>
      </c>
      <c r="AO191" s="71" t="s">
        <v>16224</v>
      </c>
      <c r="AP191" s="68" t="s">
        <v>64</v>
      </c>
    </row>
    <row r="192" spans="1:42" x14ac:dyDescent="0.25">
      <c r="A192" s="66" t="s">
        <v>348</v>
      </c>
      <c r="B192" s="77"/>
      <c r="C192" s="77"/>
      <c r="D192" s="78"/>
      <c r="E192" s="89"/>
      <c r="F192" s="75" t="s">
        <v>13382</v>
      </c>
      <c r="G192" s="90"/>
      <c r="H192" s="76"/>
      <c r="I192" s="81"/>
      <c r="J192" s="91"/>
      <c r="K192" s="76" t="s">
        <v>19139</v>
      </c>
      <c r="L192" s="92"/>
      <c r="M192" s="85"/>
      <c r="N192" s="85"/>
      <c r="O192" s="86"/>
      <c r="P192" s="87"/>
      <c r="Q192" s="87"/>
      <c r="R192" s="74"/>
      <c r="S192" s="74"/>
      <c r="T192" s="74"/>
      <c r="U192" s="74"/>
      <c r="V192" s="52"/>
      <c r="W192" s="52"/>
      <c r="X192" s="52"/>
      <c r="Y192" s="52"/>
      <c r="Z192" s="51"/>
      <c r="AA192" s="88"/>
      <c r="AB192" s="88"/>
      <c r="AC192" s="83"/>
      <c r="AD192" s="68">
        <v>2668</v>
      </c>
      <c r="AE192" s="68">
        <v>464</v>
      </c>
      <c r="AF192" s="68">
        <v>21737</v>
      </c>
      <c r="AG192" s="68">
        <v>30992</v>
      </c>
      <c r="AH192" s="68"/>
      <c r="AI192" s="68"/>
      <c r="AJ192" s="68" t="s">
        <v>11894</v>
      </c>
      <c r="AK192" s="71" t="s">
        <v>12571</v>
      </c>
      <c r="AL192" s="68"/>
      <c r="AM192" s="70">
        <v>40741.667766203704</v>
      </c>
      <c r="AN192" s="68" t="s">
        <v>239</v>
      </c>
      <c r="AO192" s="71" t="s">
        <v>16225</v>
      </c>
      <c r="AP192" s="68" t="s">
        <v>65</v>
      </c>
    </row>
    <row r="193" spans="1:42" x14ac:dyDescent="0.25">
      <c r="A193" s="66" t="s">
        <v>2073</v>
      </c>
      <c r="B193" s="77"/>
      <c r="C193" s="77"/>
      <c r="D193" s="78"/>
      <c r="E193" s="89"/>
      <c r="F193" s="75" t="s">
        <v>13383</v>
      </c>
      <c r="G193" s="90"/>
      <c r="H193" s="76"/>
      <c r="I193" s="81"/>
      <c r="J193" s="91"/>
      <c r="K193" s="76" t="s">
        <v>19140</v>
      </c>
      <c r="L193" s="92"/>
      <c r="M193" s="85"/>
      <c r="N193" s="85"/>
      <c r="O193" s="86"/>
      <c r="P193" s="87"/>
      <c r="Q193" s="87"/>
      <c r="R193" s="74"/>
      <c r="S193" s="74"/>
      <c r="T193" s="74"/>
      <c r="U193" s="74"/>
      <c r="V193" s="52"/>
      <c r="W193" s="52"/>
      <c r="X193" s="52"/>
      <c r="Y193" s="52"/>
      <c r="Z193" s="51"/>
      <c r="AA193" s="88"/>
      <c r="AB193" s="88"/>
      <c r="AC193" s="83"/>
      <c r="AD193" s="68">
        <v>609</v>
      </c>
      <c r="AE193" s="68">
        <v>680</v>
      </c>
      <c r="AF193" s="68">
        <v>224</v>
      </c>
      <c r="AG193" s="68">
        <v>1157</v>
      </c>
      <c r="AH193" s="68"/>
      <c r="AI193" s="68" t="s">
        <v>9747</v>
      </c>
      <c r="AJ193" s="68" t="s">
        <v>10670</v>
      </c>
      <c r="AK193" s="68"/>
      <c r="AL193" s="68"/>
      <c r="AM193" s="70">
        <v>42489.843645833331</v>
      </c>
      <c r="AN193" s="68" t="s">
        <v>239</v>
      </c>
      <c r="AO193" s="71" t="s">
        <v>16226</v>
      </c>
      <c r="AP193" s="68" t="s">
        <v>64</v>
      </c>
    </row>
    <row r="194" spans="1:42" x14ac:dyDescent="0.25">
      <c r="A194" s="66" t="s">
        <v>349</v>
      </c>
      <c r="B194" s="77"/>
      <c r="C194" s="77"/>
      <c r="D194" s="78"/>
      <c r="E194" s="89"/>
      <c r="F194" s="75" t="s">
        <v>13384</v>
      </c>
      <c r="G194" s="90"/>
      <c r="H194" s="76"/>
      <c r="I194" s="81"/>
      <c r="J194" s="91"/>
      <c r="K194" s="76" t="s">
        <v>19141</v>
      </c>
      <c r="L194" s="92"/>
      <c r="M194" s="85"/>
      <c r="N194" s="85"/>
      <c r="O194" s="86"/>
      <c r="P194" s="87"/>
      <c r="Q194" s="87"/>
      <c r="R194" s="74"/>
      <c r="S194" s="74"/>
      <c r="T194" s="74"/>
      <c r="U194" s="74"/>
      <c r="V194" s="52"/>
      <c r="W194" s="52"/>
      <c r="X194" s="52"/>
      <c r="Y194" s="52"/>
      <c r="Z194" s="51"/>
      <c r="AA194" s="88"/>
      <c r="AB194" s="88"/>
      <c r="AC194" s="83"/>
      <c r="AD194" s="68">
        <v>409</v>
      </c>
      <c r="AE194" s="68">
        <v>62</v>
      </c>
      <c r="AF194" s="68">
        <v>1056</v>
      </c>
      <c r="AG194" s="68">
        <v>13433</v>
      </c>
      <c r="AH194" s="68"/>
      <c r="AI194" s="68" t="s">
        <v>9748</v>
      </c>
      <c r="AJ194" s="68" t="s">
        <v>11895</v>
      </c>
      <c r="AK194" s="68"/>
      <c r="AL194" s="68"/>
      <c r="AM194" s="70">
        <v>41023.210833333331</v>
      </c>
      <c r="AN194" s="68" t="s">
        <v>239</v>
      </c>
      <c r="AO194" s="71" t="s">
        <v>16227</v>
      </c>
      <c r="AP194" s="68" t="s">
        <v>65</v>
      </c>
    </row>
    <row r="195" spans="1:42" x14ac:dyDescent="0.25">
      <c r="A195" s="66" t="s">
        <v>350</v>
      </c>
      <c r="B195" s="77"/>
      <c r="C195" s="77"/>
      <c r="D195" s="78"/>
      <c r="E195" s="89"/>
      <c r="F195" s="75" t="s">
        <v>13385</v>
      </c>
      <c r="G195" s="90"/>
      <c r="H195" s="76"/>
      <c r="I195" s="81"/>
      <c r="J195" s="91"/>
      <c r="K195" s="76" t="s">
        <v>19142</v>
      </c>
      <c r="L195" s="92"/>
      <c r="M195" s="85"/>
      <c r="N195" s="85"/>
      <c r="O195" s="86"/>
      <c r="P195" s="87"/>
      <c r="Q195" s="87"/>
      <c r="R195" s="74"/>
      <c r="S195" s="74"/>
      <c r="T195" s="74"/>
      <c r="U195" s="74"/>
      <c r="V195" s="52"/>
      <c r="W195" s="52"/>
      <c r="X195" s="52"/>
      <c r="Y195" s="52"/>
      <c r="Z195" s="51"/>
      <c r="AA195" s="88"/>
      <c r="AB195" s="88"/>
      <c r="AC195" s="83"/>
      <c r="AD195" s="68">
        <v>4257</v>
      </c>
      <c r="AE195" s="68">
        <v>4129</v>
      </c>
      <c r="AF195" s="68">
        <v>26813</v>
      </c>
      <c r="AG195" s="68">
        <v>14628</v>
      </c>
      <c r="AH195" s="68"/>
      <c r="AI195" s="68" t="s">
        <v>9749</v>
      </c>
      <c r="AJ195" s="68" t="s">
        <v>11896</v>
      </c>
      <c r="AK195" s="68"/>
      <c r="AL195" s="68"/>
      <c r="AM195" s="70">
        <v>41154.968217592592</v>
      </c>
      <c r="AN195" s="68" t="s">
        <v>239</v>
      </c>
      <c r="AO195" s="71" t="s">
        <v>16228</v>
      </c>
      <c r="AP195" s="68" t="s">
        <v>65</v>
      </c>
    </row>
    <row r="196" spans="1:42" x14ac:dyDescent="0.25">
      <c r="A196" s="66" t="s">
        <v>2074</v>
      </c>
      <c r="B196" s="77"/>
      <c r="C196" s="77"/>
      <c r="D196" s="78"/>
      <c r="E196" s="89"/>
      <c r="F196" s="75" t="s">
        <v>13386</v>
      </c>
      <c r="G196" s="90"/>
      <c r="H196" s="76"/>
      <c r="I196" s="81"/>
      <c r="J196" s="91"/>
      <c r="K196" s="76" t="s">
        <v>19143</v>
      </c>
      <c r="L196" s="92"/>
      <c r="M196" s="85"/>
      <c r="N196" s="85"/>
      <c r="O196" s="86"/>
      <c r="P196" s="87"/>
      <c r="Q196" s="87"/>
      <c r="R196" s="74"/>
      <c r="S196" s="74"/>
      <c r="T196" s="74"/>
      <c r="U196" s="74"/>
      <c r="V196" s="52"/>
      <c r="W196" s="52"/>
      <c r="X196" s="52"/>
      <c r="Y196" s="52"/>
      <c r="Z196" s="51"/>
      <c r="AA196" s="88"/>
      <c r="AB196" s="88"/>
      <c r="AC196" s="83"/>
      <c r="AD196" s="68">
        <v>1233</v>
      </c>
      <c r="AE196" s="68">
        <v>660</v>
      </c>
      <c r="AF196" s="68">
        <v>4316</v>
      </c>
      <c r="AG196" s="68">
        <v>6496</v>
      </c>
      <c r="AH196" s="68"/>
      <c r="AI196" s="68" t="s">
        <v>9750</v>
      </c>
      <c r="AJ196" s="68" t="s">
        <v>11897</v>
      </c>
      <c r="AK196" s="68"/>
      <c r="AL196" s="68"/>
      <c r="AM196" s="70">
        <v>41825.805810185186</v>
      </c>
      <c r="AN196" s="68" t="s">
        <v>239</v>
      </c>
      <c r="AO196" s="71" t="s">
        <v>16229</v>
      </c>
      <c r="AP196" s="68" t="s">
        <v>64</v>
      </c>
    </row>
    <row r="197" spans="1:42" x14ac:dyDescent="0.25">
      <c r="A197" s="66" t="s">
        <v>351</v>
      </c>
      <c r="B197" s="77"/>
      <c r="C197" s="77"/>
      <c r="D197" s="78"/>
      <c r="E197" s="89"/>
      <c r="F197" s="75" t="s">
        <v>13387</v>
      </c>
      <c r="G197" s="90"/>
      <c r="H197" s="76"/>
      <c r="I197" s="81"/>
      <c r="J197" s="91"/>
      <c r="K197" s="76" t="s">
        <v>19144</v>
      </c>
      <c r="L197" s="92"/>
      <c r="M197" s="85"/>
      <c r="N197" s="85"/>
      <c r="O197" s="86"/>
      <c r="P197" s="87"/>
      <c r="Q197" s="87"/>
      <c r="R197" s="74"/>
      <c r="S197" s="74"/>
      <c r="T197" s="74"/>
      <c r="U197" s="74"/>
      <c r="V197" s="52"/>
      <c r="W197" s="52"/>
      <c r="X197" s="52"/>
      <c r="Y197" s="52"/>
      <c r="Z197" s="51"/>
      <c r="AA197" s="88"/>
      <c r="AB197" s="88"/>
      <c r="AC197" s="83"/>
      <c r="AD197" s="68">
        <v>91</v>
      </c>
      <c r="AE197" s="68">
        <v>175</v>
      </c>
      <c r="AF197" s="68">
        <v>1032</v>
      </c>
      <c r="AG197" s="68">
        <v>1009</v>
      </c>
      <c r="AH197" s="68"/>
      <c r="AI197" s="68" t="s">
        <v>9751</v>
      </c>
      <c r="AJ197" s="68" t="s">
        <v>11839</v>
      </c>
      <c r="AK197" s="71" t="s">
        <v>12572</v>
      </c>
      <c r="AL197" s="68"/>
      <c r="AM197" s="70">
        <v>41811.487916666665</v>
      </c>
      <c r="AN197" s="68" t="s">
        <v>239</v>
      </c>
      <c r="AO197" s="71" t="s">
        <v>16230</v>
      </c>
      <c r="AP197" s="68" t="s">
        <v>65</v>
      </c>
    </row>
    <row r="198" spans="1:42" x14ac:dyDescent="0.25">
      <c r="A198" s="66" t="s">
        <v>2075</v>
      </c>
      <c r="B198" s="77"/>
      <c r="C198" s="77"/>
      <c r="D198" s="78"/>
      <c r="E198" s="89"/>
      <c r="F198" s="75" t="s">
        <v>13388</v>
      </c>
      <c r="G198" s="90"/>
      <c r="H198" s="76"/>
      <c r="I198" s="81"/>
      <c r="J198" s="91"/>
      <c r="K198" s="76" t="s">
        <v>19145</v>
      </c>
      <c r="L198" s="92"/>
      <c r="M198" s="85"/>
      <c r="N198" s="85"/>
      <c r="O198" s="86"/>
      <c r="P198" s="87"/>
      <c r="Q198" s="87"/>
      <c r="R198" s="74"/>
      <c r="S198" s="74"/>
      <c r="T198" s="74"/>
      <c r="U198" s="74"/>
      <c r="V198" s="52"/>
      <c r="W198" s="52"/>
      <c r="X198" s="52"/>
      <c r="Y198" s="52"/>
      <c r="Z198" s="51"/>
      <c r="AA198" s="88"/>
      <c r="AB198" s="88"/>
      <c r="AC198" s="83"/>
      <c r="AD198" s="68">
        <v>0</v>
      </c>
      <c r="AE198" s="68">
        <v>3699</v>
      </c>
      <c r="AF198" s="68">
        <v>2</v>
      </c>
      <c r="AG198" s="68">
        <v>8</v>
      </c>
      <c r="AH198" s="68"/>
      <c r="AI198" s="68"/>
      <c r="AJ198" s="68"/>
      <c r="AK198" s="71" t="s">
        <v>12573</v>
      </c>
      <c r="AL198" s="68"/>
      <c r="AM198" s="70">
        <v>43920.334837962961</v>
      </c>
      <c r="AN198" s="68" t="s">
        <v>239</v>
      </c>
      <c r="AO198" s="71" t="s">
        <v>16231</v>
      </c>
      <c r="AP198" s="68" t="s">
        <v>64</v>
      </c>
    </row>
    <row r="199" spans="1:42" x14ac:dyDescent="0.25">
      <c r="A199" s="66" t="s">
        <v>352</v>
      </c>
      <c r="B199" s="77"/>
      <c r="C199" s="77"/>
      <c r="D199" s="78"/>
      <c r="E199" s="89"/>
      <c r="F199" s="75" t="s">
        <v>13389</v>
      </c>
      <c r="G199" s="90"/>
      <c r="H199" s="76"/>
      <c r="I199" s="81"/>
      <c r="J199" s="91"/>
      <c r="K199" s="76" t="s">
        <v>19146</v>
      </c>
      <c r="L199" s="92"/>
      <c r="M199" s="85"/>
      <c r="N199" s="85"/>
      <c r="O199" s="86"/>
      <c r="P199" s="87"/>
      <c r="Q199" s="87"/>
      <c r="R199" s="74"/>
      <c r="S199" s="74"/>
      <c r="T199" s="74"/>
      <c r="U199" s="74"/>
      <c r="V199" s="52"/>
      <c r="W199" s="52"/>
      <c r="X199" s="52"/>
      <c r="Y199" s="52"/>
      <c r="Z199" s="51"/>
      <c r="AA199" s="88"/>
      <c r="AB199" s="88"/>
      <c r="AC199" s="83"/>
      <c r="AD199" s="68">
        <v>503</v>
      </c>
      <c r="AE199" s="68">
        <v>488</v>
      </c>
      <c r="AF199" s="68">
        <v>265</v>
      </c>
      <c r="AG199" s="68">
        <v>391</v>
      </c>
      <c r="AH199" s="68"/>
      <c r="AI199" s="68" t="s">
        <v>9752</v>
      </c>
      <c r="AJ199" s="68" t="s">
        <v>11898</v>
      </c>
      <c r="AK199" s="68"/>
      <c r="AL199" s="68"/>
      <c r="AM199" s="70">
        <v>43963.466990740744</v>
      </c>
      <c r="AN199" s="68" t="s">
        <v>239</v>
      </c>
      <c r="AO199" s="71" t="s">
        <v>16232</v>
      </c>
      <c r="AP199" s="68" t="s">
        <v>65</v>
      </c>
    </row>
    <row r="200" spans="1:42" x14ac:dyDescent="0.25">
      <c r="A200" s="66" t="s">
        <v>353</v>
      </c>
      <c r="B200" s="77"/>
      <c r="C200" s="77"/>
      <c r="D200" s="78"/>
      <c r="E200" s="89"/>
      <c r="F200" s="75" t="s">
        <v>13390</v>
      </c>
      <c r="G200" s="90"/>
      <c r="H200" s="76"/>
      <c r="I200" s="81"/>
      <c r="J200" s="91"/>
      <c r="K200" s="76" t="s">
        <v>19147</v>
      </c>
      <c r="L200" s="92"/>
      <c r="M200" s="85"/>
      <c r="N200" s="85"/>
      <c r="O200" s="86"/>
      <c r="P200" s="87"/>
      <c r="Q200" s="87"/>
      <c r="R200" s="74"/>
      <c r="S200" s="74"/>
      <c r="T200" s="74"/>
      <c r="U200" s="74"/>
      <c r="V200" s="52"/>
      <c r="W200" s="52"/>
      <c r="X200" s="52"/>
      <c r="Y200" s="52"/>
      <c r="Z200" s="51"/>
      <c r="AA200" s="88"/>
      <c r="AB200" s="88"/>
      <c r="AC200" s="83"/>
      <c r="AD200" s="68">
        <v>64</v>
      </c>
      <c r="AE200" s="68">
        <v>20</v>
      </c>
      <c r="AF200" s="68">
        <v>191</v>
      </c>
      <c r="AG200" s="68">
        <v>157</v>
      </c>
      <c r="AH200" s="68"/>
      <c r="AI200" s="68" t="s">
        <v>9753</v>
      </c>
      <c r="AJ200" s="68"/>
      <c r="AK200" s="68"/>
      <c r="AL200" s="68"/>
      <c r="AM200" s="70">
        <v>43975.731446759259</v>
      </c>
      <c r="AN200" s="68" t="s">
        <v>239</v>
      </c>
      <c r="AO200" s="71" t="s">
        <v>16233</v>
      </c>
      <c r="AP200" s="68" t="s">
        <v>65</v>
      </c>
    </row>
    <row r="201" spans="1:42" x14ac:dyDescent="0.25">
      <c r="A201" s="66" t="s">
        <v>2076</v>
      </c>
      <c r="B201" s="77"/>
      <c r="C201" s="77"/>
      <c r="D201" s="78"/>
      <c r="E201" s="89"/>
      <c r="F201" s="75" t="s">
        <v>13391</v>
      </c>
      <c r="G201" s="90"/>
      <c r="H201" s="76"/>
      <c r="I201" s="81"/>
      <c r="J201" s="91"/>
      <c r="K201" s="76" t="s">
        <v>19148</v>
      </c>
      <c r="L201" s="92"/>
      <c r="M201" s="85"/>
      <c r="N201" s="85"/>
      <c r="O201" s="86"/>
      <c r="P201" s="87"/>
      <c r="Q201" s="87"/>
      <c r="R201" s="74"/>
      <c r="S201" s="74"/>
      <c r="T201" s="74"/>
      <c r="U201" s="74"/>
      <c r="V201" s="52"/>
      <c r="W201" s="52"/>
      <c r="X201" s="52"/>
      <c r="Y201" s="52"/>
      <c r="Z201" s="51"/>
      <c r="AA201" s="88"/>
      <c r="AB201" s="88"/>
      <c r="AC201" s="83"/>
      <c r="AD201" s="68">
        <v>193</v>
      </c>
      <c r="AE201" s="68">
        <v>108</v>
      </c>
      <c r="AF201" s="68">
        <v>444</v>
      </c>
      <c r="AG201" s="68">
        <v>123</v>
      </c>
      <c r="AH201" s="68"/>
      <c r="AI201" s="68" t="s">
        <v>9754</v>
      </c>
      <c r="AJ201" s="68"/>
      <c r="AK201" s="68"/>
      <c r="AL201" s="68"/>
      <c r="AM201" s="70">
        <v>43974.490694444445</v>
      </c>
      <c r="AN201" s="68" t="s">
        <v>239</v>
      </c>
      <c r="AO201" s="71" t="s">
        <v>16234</v>
      </c>
      <c r="AP201" s="68" t="s">
        <v>64</v>
      </c>
    </row>
    <row r="202" spans="1:42" x14ac:dyDescent="0.25">
      <c r="A202" s="66" t="s">
        <v>354</v>
      </c>
      <c r="B202" s="77"/>
      <c r="C202" s="77"/>
      <c r="D202" s="78"/>
      <c r="E202" s="89"/>
      <c r="F202" s="75" t="s">
        <v>13392</v>
      </c>
      <c r="G202" s="90"/>
      <c r="H202" s="76"/>
      <c r="I202" s="81"/>
      <c r="J202" s="91"/>
      <c r="K202" s="76" t="s">
        <v>19149</v>
      </c>
      <c r="L202" s="92"/>
      <c r="M202" s="85"/>
      <c r="N202" s="85"/>
      <c r="O202" s="86"/>
      <c r="P202" s="87"/>
      <c r="Q202" s="87"/>
      <c r="R202" s="74"/>
      <c r="S202" s="74"/>
      <c r="T202" s="74"/>
      <c r="U202" s="74"/>
      <c r="V202" s="52"/>
      <c r="W202" s="52"/>
      <c r="X202" s="52"/>
      <c r="Y202" s="52"/>
      <c r="Z202" s="51"/>
      <c r="AA202" s="88"/>
      <c r="AB202" s="88"/>
      <c r="AC202" s="83"/>
      <c r="AD202" s="68">
        <v>799</v>
      </c>
      <c r="AE202" s="68">
        <v>3005</v>
      </c>
      <c r="AF202" s="68">
        <v>13182</v>
      </c>
      <c r="AG202" s="68">
        <v>2671</v>
      </c>
      <c r="AH202" s="68"/>
      <c r="AI202" s="68" t="s">
        <v>9755</v>
      </c>
      <c r="AJ202" s="68"/>
      <c r="AK202" s="71" t="s">
        <v>12574</v>
      </c>
      <c r="AL202" s="68"/>
      <c r="AM202" s="70">
        <v>40682.434317129628</v>
      </c>
      <c r="AN202" s="68" t="s">
        <v>239</v>
      </c>
      <c r="AO202" s="71" t="s">
        <v>16235</v>
      </c>
      <c r="AP202" s="68" t="s">
        <v>65</v>
      </c>
    </row>
    <row r="203" spans="1:42" x14ac:dyDescent="0.25">
      <c r="A203" s="66" t="s">
        <v>355</v>
      </c>
      <c r="B203" s="77"/>
      <c r="C203" s="77"/>
      <c r="D203" s="78"/>
      <c r="E203" s="89"/>
      <c r="F203" s="75" t="s">
        <v>13393</v>
      </c>
      <c r="G203" s="90"/>
      <c r="H203" s="76"/>
      <c r="I203" s="81"/>
      <c r="J203" s="91"/>
      <c r="K203" s="76" t="s">
        <v>19150</v>
      </c>
      <c r="L203" s="92"/>
      <c r="M203" s="85"/>
      <c r="N203" s="85"/>
      <c r="O203" s="86"/>
      <c r="P203" s="87"/>
      <c r="Q203" s="87"/>
      <c r="R203" s="74"/>
      <c r="S203" s="74"/>
      <c r="T203" s="74"/>
      <c r="U203" s="74"/>
      <c r="V203" s="52"/>
      <c r="W203" s="52"/>
      <c r="X203" s="52"/>
      <c r="Y203" s="52"/>
      <c r="Z203" s="51"/>
      <c r="AA203" s="88"/>
      <c r="AB203" s="88"/>
      <c r="AC203" s="83"/>
      <c r="AD203" s="68">
        <v>2320</v>
      </c>
      <c r="AE203" s="68">
        <v>2506</v>
      </c>
      <c r="AF203" s="68">
        <v>71</v>
      </c>
      <c r="AG203" s="68">
        <v>3952</v>
      </c>
      <c r="AH203" s="68"/>
      <c r="AI203" s="68" t="s">
        <v>9756</v>
      </c>
      <c r="AJ203" s="68" t="s">
        <v>11839</v>
      </c>
      <c r="AK203" s="68"/>
      <c r="AL203" s="68"/>
      <c r="AM203" s="70">
        <v>42070.860937500001</v>
      </c>
      <c r="AN203" s="68" t="s">
        <v>239</v>
      </c>
      <c r="AO203" s="71" t="s">
        <v>16236</v>
      </c>
      <c r="AP203" s="68" t="s">
        <v>65</v>
      </c>
    </row>
    <row r="204" spans="1:42" x14ac:dyDescent="0.25">
      <c r="A204" s="66" t="s">
        <v>356</v>
      </c>
      <c r="B204" s="77"/>
      <c r="C204" s="77"/>
      <c r="D204" s="78"/>
      <c r="E204" s="89"/>
      <c r="F204" s="75" t="s">
        <v>13394</v>
      </c>
      <c r="G204" s="90"/>
      <c r="H204" s="76"/>
      <c r="I204" s="81"/>
      <c r="J204" s="91"/>
      <c r="K204" s="76" t="s">
        <v>19151</v>
      </c>
      <c r="L204" s="92"/>
      <c r="M204" s="85"/>
      <c r="N204" s="85"/>
      <c r="O204" s="86"/>
      <c r="P204" s="87"/>
      <c r="Q204" s="87"/>
      <c r="R204" s="74"/>
      <c r="S204" s="74"/>
      <c r="T204" s="74"/>
      <c r="U204" s="74"/>
      <c r="V204" s="52"/>
      <c r="W204" s="52"/>
      <c r="X204" s="52"/>
      <c r="Y204" s="52"/>
      <c r="Z204" s="51"/>
      <c r="AA204" s="88"/>
      <c r="AB204" s="88"/>
      <c r="AC204" s="83"/>
      <c r="AD204" s="68">
        <v>1742</v>
      </c>
      <c r="AE204" s="68">
        <v>847</v>
      </c>
      <c r="AF204" s="68">
        <v>6580</v>
      </c>
      <c r="AG204" s="68">
        <v>9060</v>
      </c>
      <c r="AH204" s="68"/>
      <c r="AI204" s="68"/>
      <c r="AJ204" s="68"/>
      <c r="AK204" s="68"/>
      <c r="AL204" s="68"/>
      <c r="AM204" s="70">
        <v>43895.691805555558</v>
      </c>
      <c r="AN204" s="68" t="s">
        <v>239</v>
      </c>
      <c r="AO204" s="71" t="s">
        <v>16237</v>
      </c>
      <c r="AP204" s="68" t="s">
        <v>65</v>
      </c>
    </row>
    <row r="205" spans="1:42" x14ac:dyDescent="0.25">
      <c r="A205" s="66" t="s">
        <v>357</v>
      </c>
      <c r="B205" s="77"/>
      <c r="C205" s="77"/>
      <c r="D205" s="78"/>
      <c r="E205" s="89"/>
      <c r="F205" s="75" t="s">
        <v>13395</v>
      </c>
      <c r="G205" s="90"/>
      <c r="H205" s="76"/>
      <c r="I205" s="81"/>
      <c r="J205" s="91"/>
      <c r="K205" s="76" t="s">
        <v>19152</v>
      </c>
      <c r="L205" s="92"/>
      <c r="M205" s="85"/>
      <c r="N205" s="85"/>
      <c r="O205" s="86"/>
      <c r="P205" s="87"/>
      <c r="Q205" s="87"/>
      <c r="R205" s="74"/>
      <c r="S205" s="74"/>
      <c r="T205" s="74"/>
      <c r="U205" s="74"/>
      <c r="V205" s="52"/>
      <c r="W205" s="52"/>
      <c r="X205" s="52"/>
      <c r="Y205" s="52"/>
      <c r="Z205" s="51"/>
      <c r="AA205" s="88"/>
      <c r="AB205" s="88"/>
      <c r="AC205" s="83"/>
      <c r="AD205" s="68">
        <v>276</v>
      </c>
      <c r="AE205" s="68">
        <v>196</v>
      </c>
      <c r="AF205" s="68">
        <v>5811</v>
      </c>
      <c r="AG205" s="68">
        <v>20591</v>
      </c>
      <c r="AH205" s="68"/>
      <c r="AI205" s="68"/>
      <c r="AJ205" s="68"/>
      <c r="AK205" s="68"/>
      <c r="AL205" s="68"/>
      <c r="AM205" s="70">
        <v>42440.753599537034</v>
      </c>
      <c r="AN205" s="68" t="s">
        <v>239</v>
      </c>
      <c r="AO205" s="71" t="s">
        <v>16238</v>
      </c>
      <c r="AP205" s="68" t="s">
        <v>65</v>
      </c>
    </row>
    <row r="206" spans="1:42" x14ac:dyDescent="0.25">
      <c r="A206" s="66" t="s">
        <v>358</v>
      </c>
      <c r="B206" s="77"/>
      <c r="C206" s="77"/>
      <c r="D206" s="78"/>
      <c r="E206" s="89"/>
      <c r="F206" s="75" t="s">
        <v>13396</v>
      </c>
      <c r="G206" s="90"/>
      <c r="H206" s="76"/>
      <c r="I206" s="81"/>
      <c r="J206" s="91"/>
      <c r="K206" s="76" t="s">
        <v>19153</v>
      </c>
      <c r="L206" s="92"/>
      <c r="M206" s="85"/>
      <c r="N206" s="85"/>
      <c r="O206" s="86"/>
      <c r="P206" s="87"/>
      <c r="Q206" s="87"/>
      <c r="R206" s="74"/>
      <c r="S206" s="74"/>
      <c r="T206" s="74"/>
      <c r="U206" s="74"/>
      <c r="V206" s="52"/>
      <c r="W206" s="52"/>
      <c r="X206" s="52"/>
      <c r="Y206" s="52"/>
      <c r="Z206" s="51"/>
      <c r="AA206" s="88"/>
      <c r="AB206" s="88"/>
      <c r="AC206" s="83"/>
      <c r="AD206" s="68">
        <v>218</v>
      </c>
      <c r="AE206" s="68">
        <v>146</v>
      </c>
      <c r="AF206" s="68">
        <v>465</v>
      </c>
      <c r="AG206" s="68">
        <v>3588</v>
      </c>
      <c r="AH206" s="68"/>
      <c r="AI206" s="68" t="s">
        <v>9757</v>
      </c>
      <c r="AJ206" s="68"/>
      <c r="AK206" s="68"/>
      <c r="AL206" s="68"/>
      <c r="AM206" s="70">
        <v>43397.721493055556</v>
      </c>
      <c r="AN206" s="68" t="s">
        <v>239</v>
      </c>
      <c r="AO206" s="71" t="s">
        <v>16239</v>
      </c>
      <c r="AP206" s="68" t="s">
        <v>65</v>
      </c>
    </row>
    <row r="207" spans="1:42" x14ac:dyDescent="0.25">
      <c r="A207" s="66" t="s">
        <v>359</v>
      </c>
      <c r="B207" s="77"/>
      <c r="C207" s="77"/>
      <c r="D207" s="78"/>
      <c r="E207" s="89"/>
      <c r="F207" s="75" t="s">
        <v>13397</v>
      </c>
      <c r="G207" s="90"/>
      <c r="H207" s="76"/>
      <c r="I207" s="81"/>
      <c r="J207" s="91"/>
      <c r="K207" s="76" t="s">
        <v>19154</v>
      </c>
      <c r="L207" s="92"/>
      <c r="M207" s="85"/>
      <c r="N207" s="85"/>
      <c r="O207" s="86"/>
      <c r="P207" s="87"/>
      <c r="Q207" s="87"/>
      <c r="R207" s="74"/>
      <c r="S207" s="74"/>
      <c r="T207" s="74"/>
      <c r="U207" s="74"/>
      <c r="V207" s="52"/>
      <c r="W207" s="52"/>
      <c r="X207" s="52"/>
      <c r="Y207" s="52"/>
      <c r="Z207" s="51"/>
      <c r="AA207" s="88"/>
      <c r="AB207" s="88"/>
      <c r="AC207" s="83"/>
      <c r="AD207" s="68">
        <v>525</v>
      </c>
      <c r="AE207" s="68">
        <v>462</v>
      </c>
      <c r="AF207" s="68">
        <v>1091</v>
      </c>
      <c r="AG207" s="68">
        <v>1127</v>
      </c>
      <c r="AH207" s="68"/>
      <c r="AI207" s="68"/>
      <c r="AJ207" s="68"/>
      <c r="AK207" s="68"/>
      <c r="AL207" s="68"/>
      <c r="AM207" s="70">
        <v>41076.814884259256</v>
      </c>
      <c r="AN207" s="68" t="s">
        <v>239</v>
      </c>
      <c r="AO207" s="71" t="s">
        <v>16240</v>
      </c>
      <c r="AP207" s="68" t="s">
        <v>65</v>
      </c>
    </row>
    <row r="208" spans="1:42" x14ac:dyDescent="0.25">
      <c r="A208" s="66" t="s">
        <v>2077</v>
      </c>
      <c r="B208" s="77"/>
      <c r="C208" s="77"/>
      <c r="D208" s="78"/>
      <c r="E208" s="89"/>
      <c r="F208" s="75" t="s">
        <v>13398</v>
      </c>
      <c r="G208" s="90"/>
      <c r="H208" s="76"/>
      <c r="I208" s="81"/>
      <c r="J208" s="91"/>
      <c r="K208" s="76" t="s">
        <v>19155</v>
      </c>
      <c r="L208" s="92"/>
      <c r="M208" s="85"/>
      <c r="N208" s="85"/>
      <c r="O208" s="86"/>
      <c r="P208" s="87"/>
      <c r="Q208" s="87"/>
      <c r="R208" s="74"/>
      <c r="S208" s="74"/>
      <c r="T208" s="74"/>
      <c r="U208" s="74"/>
      <c r="V208" s="52"/>
      <c r="W208" s="52"/>
      <c r="X208" s="52"/>
      <c r="Y208" s="52"/>
      <c r="Z208" s="51"/>
      <c r="AA208" s="88"/>
      <c r="AB208" s="88"/>
      <c r="AC208" s="83"/>
      <c r="AD208" s="68">
        <v>10</v>
      </c>
      <c r="AE208" s="68">
        <v>193656</v>
      </c>
      <c r="AF208" s="68">
        <v>195659</v>
      </c>
      <c r="AG208" s="68">
        <v>0</v>
      </c>
      <c r="AH208" s="68"/>
      <c r="AI208" s="68" t="s">
        <v>9758</v>
      </c>
      <c r="AJ208" s="68" t="s">
        <v>11839</v>
      </c>
      <c r="AK208" s="71" t="s">
        <v>12575</v>
      </c>
      <c r="AL208" s="68"/>
      <c r="AM208" s="70">
        <v>40100.958113425928</v>
      </c>
      <c r="AN208" s="68" t="s">
        <v>239</v>
      </c>
      <c r="AO208" s="71" t="s">
        <v>16241</v>
      </c>
      <c r="AP208" s="68" t="s">
        <v>64</v>
      </c>
    </row>
    <row r="209" spans="1:42" x14ac:dyDescent="0.25">
      <c r="A209" s="66" t="s">
        <v>360</v>
      </c>
      <c r="B209" s="77"/>
      <c r="C209" s="77"/>
      <c r="D209" s="78"/>
      <c r="E209" s="89"/>
      <c r="F209" s="75" t="s">
        <v>13399</v>
      </c>
      <c r="G209" s="90"/>
      <c r="H209" s="76"/>
      <c r="I209" s="81"/>
      <c r="J209" s="91"/>
      <c r="K209" s="76" t="s">
        <v>19156</v>
      </c>
      <c r="L209" s="92"/>
      <c r="M209" s="85"/>
      <c r="N209" s="85"/>
      <c r="O209" s="86"/>
      <c r="P209" s="87"/>
      <c r="Q209" s="87"/>
      <c r="R209" s="74"/>
      <c r="S209" s="74"/>
      <c r="T209" s="74"/>
      <c r="U209" s="74"/>
      <c r="V209" s="52"/>
      <c r="W209" s="52"/>
      <c r="X209" s="52"/>
      <c r="Y209" s="52"/>
      <c r="Z209" s="51"/>
      <c r="AA209" s="88"/>
      <c r="AB209" s="88"/>
      <c r="AC209" s="83"/>
      <c r="AD209" s="68">
        <v>1086</v>
      </c>
      <c r="AE209" s="68">
        <v>893</v>
      </c>
      <c r="AF209" s="68">
        <v>4699</v>
      </c>
      <c r="AG209" s="68">
        <v>4833</v>
      </c>
      <c r="AH209" s="68"/>
      <c r="AI209" s="68"/>
      <c r="AJ209" s="68" t="s">
        <v>11841</v>
      </c>
      <c r="AK209" s="71" t="s">
        <v>12576</v>
      </c>
      <c r="AL209" s="68"/>
      <c r="AM209" s="70">
        <v>41955.770671296297</v>
      </c>
      <c r="AN209" s="68" t="s">
        <v>239</v>
      </c>
      <c r="AO209" s="71" t="s">
        <v>16242</v>
      </c>
      <c r="AP209" s="68" t="s">
        <v>65</v>
      </c>
    </row>
    <row r="210" spans="1:42" x14ac:dyDescent="0.25">
      <c r="A210" s="66" t="s">
        <v>2078</v>
      </c>
      <c r="B210" s="77"/>
      <c r="C210" s="77"/>
      <c r="D210" s="78"/>
      <c r="E210" s="89"/>
      <c r="F210" s="75" t="s">
        <v>13400</v>
      </c>
      <c r="G210" s="90"/>
      <c r="H210" s="76"/>
      <c r="I210" s="81"/>
      <c r="J210" s="91"/>
      <c r="K210" s="76" t="s">
        <v>19157</v>
      </c>
      <c r="L210" s="92"/>
      <c r="M210" s="85"/>
      <c r="N210" s="85"/>
      <c r="O210" s="86"/>
      <c r="P210" s="87"/>
      <c r="Q210" s="87"/>
      <c r="R210" s="74"/>
      <c r="S210" s="74"/>
      <c r="T210" s="74"/>
      <c r="U210" s="74"/>
      <c r="V210" s="52"/>
      <c r="W210" s="52"/>
      <c r="X210" s="52"/>
      <c r="Y210" s="52"/>
      <c r="Z210" s="51"/>
      <c r="AA210" s="88"/>
      <c r="AB210" s="88"/>
      <c r="AC210" s="83"/>
      <c r="AD210" s="68">
        <v>4</v>
      </c>
      <c r="AE210" s="68">
        <v>76419</v>
      </c>
      <c r="AF210" s="68">
        <v>30967</v>
      </c>
      <c r="AG210" s="68">
        <v>195</v>
      </c>
      <c r="AH210" s="68"/>
      <c r="AI210" s="68" t="s">
        <v>9759</v>
      </c>
      <c r="AJ210" s="68" t="s">
        <v>224</v>
      </c>
      <c r="AK210" s="71" t="s">
        <v>12577</v>
      </c>
      <c r="AL210" s="68"/>
      <c r="AM210" s="70">
        <v>40049.493206018517</v>
      </c>
      <c r="AN210" s="68" t="s">
        <v>239</v>
      </c>
      <c r="AO210" s="71" t="s">
        <v>16243</v>
      </c>
      <c r="AP210" s="68" t="s">
        <v>64</v>
      </c>
    </row>
    <row r="211" spans="1:42" x14ac:dyDescent="0.25">
      <c r="A211" s="66" t="s">
        <v>361</v>
      </c>
      <c r="B211" s="77"/>
      <c r="C211" s="77"/>
      <c r="D211" s="78"/>
      <c r="E211" s="89"/>
      <c r="F211" s="75" t="s">
        <v>13401</v>
      </c>
      <c r="G211" s="90"/>
      <c r="H211" s="76"/>
      <c r="I211" s="81"/>
      <c r="J211" s="91"/>
      <c r="K211" s="76" t="s">
        <v>19158</v>
      </c>
      <c r="L211" s="92"/>
      <c r="M211" s="85"/>
      <c r="N211" s="85"/>
      <c r="O211" s="86"/>
      <c r="P211" s="87"/>
      <c r="Q211" s="87"/>
      <c r="R211" s="74"/>
      <c r="S211" s="74"/>
      <c r="T211" s="74"/>
      <c r="U211" s="74"/>
      <c r="V211" s="52"/>
      <c r="W211" s="52"/>
      <c r="X211" s="52"/>
      <c r="Y211" s="52"/>
      <c r="Z211" s="51"/>
      <c r="AA211" s="88"/>
      <c r="AB211" s="88"/>
      <c r="AC211" s="83"/>
      <c r="AD211" s="68">
        <v>76</v>
      </c>
      <c r="AE211" s="68">
        <v>69</v>
      </c>
      <c r="AF211" s="68">
        <v>71</v>
      </c>
      <c r="AG211" s="68">
        <v>2149</v>
      </c>
      <c r="AH211" s="68"/>
      <c r="AI211" s="68" t="s">
        <v>9760</v>
      </c>
      <c r="AJ211" s="68" t="s">
        <v>11839</v>
      </c>
      <c r="AK211" s="68"/>
      <c r="AL211" s="68"/>
      <c r="AM211" s="70">
        <v>43648.592916666668</v>
      </c>
      <c r="AN211" s="68" t="s">
        <v>239</v>
      </c>
      <c r="AO211" s="71" t="s">
        <v>16244</v>
      </c>
      <c r="AP211" s="68" t="s">
        <v>65</v>
      </c>
    </row>
    <row r="212" spans="1:42" x14ac:dyDescent="0.25">
      <c r="A212" s="66" t="s">
        <v>362</v>
      </c>
      <c r="B212" s="77"/>
      <c r="C212" s="77"/>
      <c r="D212" s="78"/>
      <c r="E212" s="89"/>
      <c r="F212" s="75" t="s">
        <v>13402</v>
      </c>
      <c r="G212" s="90"/>
      <c r="H212" s="76"/>
      <c r="I212" s="81"/>
      <c r="J212" s="91"/>
      <c r="K212" s="76" t="s">
        <v>19159</v>
      </c>
      <c r="L212" s="92"/>
      <c r="M212" s="85"/>
      <c r="N212" s="85"/>
      <c r="O212" s="86"/>
      <c r="P212" s="87"/>
      <c r="Q212" s="87"/>
      <c r="R212" s="74"/>
      <c r="S212" s="74"/>
      <c r="T212" s="74"/>
      <c r="U212" s="74"/>
      <c r="V212" s="52"/>
      <c r="W212" s="52"/>
      <c r="X212" s="52"/>
      <c r="Y212" s="52"/>
      <c r="Z212" s="51"/>
      <c r="AA212" s="88"/>
      <c r="AB212" s="88"/>
      <c r="AC212" s="83"/>
      <c r="AD212" s="68">
        <v>1013</v>
      </c>
      <c r="AE212" s="68">
        <v>492</v>
      </c>
      <c r="AF212" s="68">
        <v>11769</v>
      </c>
      <c r="AG212" s="68">
        <v>2587</v>
      </c>
      <c r="AH212" s="68"/>
      <c r="AI212" s="68" t="s">
        <v>9761</v>
      </c>
      <c r="AJ212" s="68" t="s">
        <v>224</v>
      </c>
      <c r="AK212" s="68"/>
      <c r="AL212" s="68"/>
      <c r="AM212" s="70">
        <v>40500.685254629629</v>
      </c>
      <c r="AN212" s="68" t="s">
        <v>239</v>
      </c>
      <c r="AO212" s="71" t="s">
        <v>16245</v>
      </c>
      <c r="AP212" s="68" t="s">
        <v>65</v>
      </c>
    </row>
    <row r="213" spans="1:42" x14ac:dyDescent="0.25">
      <c r="A213" s="66" t="s">
        <v>2079</v>
      </c>
      <c r="B213" s="77"/>
      <c r="C213" s="77"/>
      <c r="D213" s="78"/>
      <c r="E213" s="89"/>
      <c r="F213" s="75" t="s">
        <v>13403</v>
      </c>
      <c r="G213" s="90"/>
      <c r="H213" s="76"/>
      <c r="I213" s="81"/>
      <c r="J213" s="91"/>
      <c r="K213" s="76" t="s">
        <v>19160</v>
      </c>
      <c r="L213" s="92"/>
      <c r="M213" s="85"/>
      <c r="N213" s="85"/>
      <c r="O213" s="86"/>
      <c r="P213" s="87"/>
      <c r="Q213" s="87"/>
      <c r="R213" s="74"/>
      <c r="S213" s="74"/>
      <c r="T213" s="74"/>
      <c r="U213" s="74"/>
      <c r="V213" s="52"/>
      <c r="W213" s="52"/>
      <c r="X213" s="52"/>
      <c r="Y213" s="52"/>
      <c r="Z213" s="51"/>
      <c r="AA213" s="88"/>
      <c r="AB213" s="88"/>
      <c r="AC213" s="83"/>
      <c r="AD213" s="68">
        <v>655</v>
      </c>
      <c r="AE213" s="68">
        <v>2115</v>
      </c>
      <c r="AF213" s="68">
        <v>6511</v>
      </c>
      <c r="AG213" s="68">
        <v>3145</v>
      </c>
      <c r="AH213" s="68"/>
      <c r="AI213" s="68" t="s">
        <v>9762</v>
      </c>
      <c r="AJ213" s="68" t="s">
        <v>11899</v>
      </c>
      <c r="AK213" s="68"/>
      <c r="AL213" s="68"/>
      <c r="AM213" s="70">
        <v>43601.664641203701</v>
      </c>
      <c r="AN213" s="68" t="s">
        <v>239</v>
      </c>
      <c r="AO213" s="71" t="s">
        <v>16246</v>
      </c>
      <c r="AP213" s="68" t="s">
        <v>64</v>
      </c>
    </row>
    <row r="214" spans="1:42" x14ac:dyDescent="0.25">
      <c r="A214" s="66" t="s">
        <v>363</v>
      </c>
      <c r="B214" s="77"/>
      <c r="C214" s="77"/>
      <c r="D214" s="78"/>
      <c r="E214" s="89"/>
      <c r="F214" s="75" t="s">
        <v>13404</v>
      </c>
      <c r="G214" s="90"/>
      <c r="H214" s="76"/>
      <c r="I214" s="81"/>
      <c r="J214" s="91"/>
      <c r="K214" s="76" t="s">
        <v>19161</v>
      </c>
      <c r="L214" s="92"/>
      <c r="M214" s="85"/>
      <c r="N214" s="85"/>
      <c r="O214" s="86"/>
      <c r="P214" s="87"/>
      <c r="Q214" s="87"/>
      <c r="R214" s="74"/>
      <c r="S214" s="74"/>
      <c r="T214" s="74"/>
      <c r="U214" s="74"/>
      <c r="V214" s="52"/>
      <c r="W214" s="52"/>
      <c r="X214" s="52"/>
      <c r="Y214" s="52"/>
      <c r="Z214" s="51"/>
      <c r="AA214" s="88"/>
      <c r="AB214" s="88"/>
      <c r="AC214" s="83"/>
      <c r="AD214" s="68">
        <v>137</v>
      </c>
      <c r="AE214" s="68">
        <v>89</v>
      </c>
      <c r="AF214" s="68">
        <v>634</v>
      </c>
      <c r="AG214" s="68">
        <v>3646</v>
      </c>
      <c r="AH214" s="68"/>
      <c r="AI214" s="68" t="s">
        <v>9763</v>
      </c>
      <c r="AJ214" s="68"/>
      <c r="AK214" s="68"/>
      <c r="AL214" s="68"/>
      <c r="AM214" s="70">
        <v>42587.876319444447</v>
      </c>
      <c r="AN214" s="68" t="s">
        <v>239</v>
      </c>
      <c r="AO214" s="71" t="s">
        <v>16247</v>
      </c>
      <c r="AP214" s="68" t="s">
        <v>65</v>
      </c>
    </row>
    <row r="215" spans="1:42" x14ac:dyDescent="0.25">
      <c r="A215" s="66" t="s">
        <v>364</v>
      </c>
      <c r="B215" s="77"/>
      <c r="C215" s="77"/>
      <c r="D215" s="78"/>
      <c r="E215" s="89"/>
      <c r="F215" s="75" t="s">
        <v>13405</v>
      </c>
      <c r="G215" s="90"/>
      <c r="H215" s="76"/>
      <c r="I215" s="81"/>
      <c r="J215" s="91"/>
      <c r="K215" s="76" t="s">
        <v>19162</v>
      </c>
      <c r="L215" s="92"/>
      <c r="M215" s="85"/>
      <c r="N215" s="85"/>
      <c r="O215" s="86"/>
      <c r="P215" s="87"/>
      <c r="Q215" s="87"/>
      <c r="R215" s="74"/>
      <c r="S215" s="74"/>
      <c r="T215" s="74"/>
      <c r="U215" s="74"/>
      <c r="V215" s="52"/>
      <c r="W215" s="52"/>
      <c r="X215" s="52"/>
      <c r="Y215" s="52"/>
      <c r="Z215" s="51"/>
      <c r="AA215" s="88"/>
      <c r="AB215" s="88"/>
      <c r="AC215" s="83"/>
      <c r="AD215" s="68">
        <v>260</v>
      </c>
      <c r="AE215" s="68">
        <v>159</v>
      </c>
      <c r="AF215" s="68">
        <v>17993</v>
      </c>
      <c r="AG215" s="68">
        <v>5433</v>
      </c>
      <c r="AH215" s="68"/>
      <c r="AI215" s="68" t="s">
        <v>9764</v>
      </c>
      <c r="AJ215" s="68"/>
      <c r="AK215" s="71" t="s">
        <v>12578</v>
      </c>
      <c r="AL215" s="68"/>
      <c r="AM215" s="70">
        <v>40410.464155092595</v>
      </c>
      <c r="AN215" s="68" t="s">
        <v>239</v>
      </c>
      <c r="AO215" s="71" t="s">
        <v>16248</v>
      </c>
      <c r="AP215" s="68" t="s">
        <v>65</v>
      </c>
    </row>
    <row r="216" spans="1:42" x14ac:dyDescent="0.25">
      <c r="A216" s="66" t="s">
        <v>2080</v>
      </c>
      <c r="B216" s="77"/>
      <c r="C216" s="77"/>
      <c r="D216" s="78"/>
      <c r="E216" s="89"/>
      <c r="F216" s="75" t="s">
        <v>13406</v>
      </c>
      <c r="G216" s="90"/>
      <c r="H216" s="76"/>
      <c r="I216" s="81"/>
      <c r="J216" s="91"/>
      <c r="K216" s="76" t="s">
        <v>19163</v>
      </c>
      <c r="L216" s="92"/>
      <c r="M216" s="85"/>
      <c r="N216" s="85"/>
      <c r="O216" s="86"/>
      <c r="P216" s="87"/>
      <c r="Q216" s="87"/>
      <c r="R216" s="74"/>
      <c r="S216" s="74"/>
      <c r="T216" s="74"/>
      <c r="U216" s="74"/>
      <c r="V216" s="52"/>
      <c r="W216" s="52"/>
      <c r="X216" s="52"/>
      <c r="Y216" s="52"/>
      <c r="Z216" s="51"/>
      <c r="AA216" s="88"/>
      <c r="AB216" s="88"/>
      <c r="AC216" s="83"/>
      <c r="AD216" s="68">
        <v>6696</v>
      </c>
      <c r="AE216" s="68">
        <v>145686</v>
      </c>
      <c r="AF216" s="68">
        <v>27683</v>
      </c>
      <c r="AG216" s="68">
        <v>10822</v>
      </c>
      <c r="AH216" s="68"/>
      <c r="AI216" s="68" t="s">
        <v>9765</v>
      </c>
      <c r="AJ216" s="68" t="s">
        <v>11900</v>
      </c>
      <c r="AK216" s="71" t="s">
        <v>12579</v>
      </c>
      <c r="AL216" s="68"/>
      <c r="AM216" s="70">
        <v>42174.523356481484</v>
      </c>
      <c r="AN216" s="68" t="s">
        <v>239</v>
      </c>
      <c r="AO216" s="71" t="s">
        <v>16249</v>
      </c>
      <c r="AP216" s="68" t="s">
        <v>64</v>
      </c>
    </row>
    <row r="217" spans="1:42" x14ac:dyDescent="0.25">
      <c r="A217" s="66" t="s">
        <v>365</v>
      </c>
      <c r="B217" s="77"/>
      <c r="C217" s="77"/>
      <c r="D217" s="78"/>
      <c r="E217" s="89"/>
      <c r="F217" s="75" t="s">
        <v>13407</v>
      </c>
      <c r="G217" s="90"/>
      <c r="H217" s="76"/>
      <c r="I217" s="81"/>
      <c r="J217" s="91"/>
      <c r="K217" s="76" t="s">
        <v>19164</v>
      </c>
      <c r="L217" s="92"/>
      <c r="M217" s="85"/>
      <c r="N217" s="85"/>
      <c r="O217" s="86"/>
      <c r="P217" s="87"/>
      <c r="Q217" s="87"/>
      <c r="R217" s="74"/>
      <c r="S217" s="74"/>
      <c r="T217" s="74"/>
      <c r="U217" s="74"/>
      <c r="V217" s="52"/>
      <c r="W217" s="52"/>
      <c r="X217" s="52"/>
      <c r="Y217" s="52"/>
      <c r="Z217" s="51"/>
      <c r="AA217" s="88"/>
      <c r="AB217" s="88"/>
      <c r="AC217" s="83"/>
      <c r="AD217" s="68">
        <v>133</v>
      </c>
      <c r="AE217" s="68">
        <v>29</v>
      </c>
      <c r="AF217" s="68">
        <v>312</v>
      </c>
      <c r="AG217" s="68">
        <v>446</v>
      </c>
      <c r="AH217" s="68"/>
      <c r="AI217" s="68" t="s">
        <v>9766</v>
      </c>
      <c r="AJ217" s="68"/>
      <c r="AK217" s="68"/>
      <c r="AL217" s="68"/>
      <c r="AM217" s="70">
        <v>43932.932615740741</v>
      </c>
      <c r="AN217" s="68" t="s">
        <v>239</v>
      </c>
      <c r="AO217" s="71" t="s">
        <v>16250</v>
      </c>
      <c r="AP217" s="68" t="s">
        <v>65</v>
      </c>
    </row>
    <row r="218" spans="1:42" x14ac:dyDescent="0.25">
      <c r="A218" s="66" t="s">
        <v>2081</v>
      </c>
      <c r="B218" s="77"/>
      <c r="C218" s="77"/>
      <c r="D218" s="78"/>
      <c r="E218" s="89"/>
      <c r="F218" s="75" t="s">
        <v>13408</v>
      </c>
      <c r="G218" s="90"/>
      <c r="H218" s="76"/>
      <c r="I218" s="81"/>
      <c r="J218" s="91"/>
      <c r="K218" s="76" t="s">
        <v>19165</v>
      </c>
      <c r="L218" s="92"/>
      <c r="M218" s="85"/>
      <c r="N218" s="85"/>
      <c r="O218" s="86"/>
      <c r="P218" s="87"/>
      <c r="Q218" s="87"/>
      <c r="R218" s="74"/>
      <c r="S218" s="74"/>
      <c r="T218" s="74"/>
      <c r="U218" s="74"/>
      <c r="V218" s="52"/>
      <c r="W218" s="52"/>
      <c r="X218" s="52"/>
      <c r="Y218" s="52"/>
      <c r="Z218" s="51"/>
      <c r="AA218" s="88"/>
      <c r="AB218" s="88"/>
      <c r="AC218" s="83"/>
      <c r="AD218" s="68">
        <v>85</v>
      </c>
      <c r="AE218" s="68">
        <v>437328</v>
      </c>
      <c r="AF218" s="68">
        <v>1127</v>
      </c>
      <c r="AG218" s="68">
        <v>5528</v>
      </c>
      <c r="AH218" s="68"/>
      <c r="AI218" s="68" t="s">
        <v>9767</v>
      </c>
      <c r="AJ218" s="68" t="s">
        <v>11901</v>
      </c>
      <c r="AK218" s="71" t="s">
        <v>12580</v>
      </c>
      <c r="AL218" s="68"/>
      <c r="AM218" s="70">
        <v>43383.567939814813</v>
      </c>
      <c r="AN218" s="68" t="s">
        <v>239</v>
      </c>
      <c r="AO218" s="71" t="s">
        <v>16251</v>
      </c>
      <c r="AP218" s="68" t="s">
        <v>64</v>
      </c>
    </row>
    <row r="219" spans="1:42" x14ac:dyDescent="0.25">
      <c r="A219" s="66" t="s">
        <v>366</v>
      </c>
      <c r="B219" s="77"/>
      <c r="C219" s="77"/>
      <c r="D219" s="78"/>
      <c r="E219" s="89"/>
      <c r="F219" s="75" t="s">
        <v>13409</v>
      </c>
      <c r="G219" s="90"/>
      <c r="H219" s="76"/>
      <c r="I219" s="81"/>
      <c r="J219" s="91"/>
      <c r="K219" s="76" t="s">
        <v>19166</v>
      </c>
      <c r="L219" s="92"/>
      <c r="M219" s="85"/>
      <c r="N219" s="85"/>
      <c r="O219" s="86"/>
      <c r="P219" s="87"/>
      <c r="Q219" s="87"/>
      <c r="R219" s="74"/>
      <c r="S219" s="74"/>
      <c r="T219" s="74"/>
      <c r="U219" s="74"/>
      <c r="V219" s="52"/>
      <c r="W219" s="52"/>
      <c r="X219" s="52"/>
      <c r="Y219" s="52"/>
      <c r="Z219" s="51"/>
      <c r="AA219" s="88"/>
      <c r="AB219" s="88"/>
      <c r="AC219" s="83"/>
      <c r="AD219" s="68">
        <v>217</v>
      </c>
      <c r="AE219" s="68">
        <v>115</v>
      </c>
      <c r="AF219" s="68">
        <v>1246</v>
      </c>
      <c r="AG219" s="68">
        <v>3070</v>
      </c>
      <c r="AH219" s="68"/>
      <c r="AI219" s="68" t="s">
        <v>9768</v>
      </c>
      <c r="AJ219" s="68" t="s">
        <v>11839</v>
      </c>
      <c r="AK219" s="68"/>
      <c r="AL219" s="68"/>
      <c r="AM219" s="70">
        <v>42929.909016203703</v>
      </c>
      <c r="AN219" s="68" t="s">
        <v>239</v>
      </c>
      <c r="AO219" s="71" t="s">
        <v>16252</v>
      </c>
      <c r="AP219" s="68" t="s">
        <v>65</v>
      </c>
    </row>
    <row r="220" spans="1:42" x14ac:dyDescent="0.25">
      <c r="A220" s="66" t="s">
        <v>2082</v>
      </c>
      <c r="B220" s="77"/>
      <c r="C220" s="77"/>
      <c r="D220" s="78"/>
      <c r="E220" s="89"/>
      <c r="F220" s="75" t="s">
        <v>13410</v>
      </c>
      <c r="G220" s="90"/>
      <c r="H220" s="76"/>
      <c r="I220" s="81"/>
      <c r="J220" s="91"/>
      <c r="K220" s="76" t="s">
        <v>19167</v>
      </c>
      <c r="L220" s="92"/>
      <c r="M220" s="85"/>
      <c r="N220" s="85"/>
      <c r="O220" s="86"/>
      <c r="P220" s="87"/>
      <c r="Q220" s="87"/>
      <c r="R220" s="74"/>
      <c r="S220" s="74"/>
      <c r="T220" s="74"/>
      <c r="U220" s="74"/>
      <c r="V220" s="52"/>
      <c r="W220" s="52"/>
      <c r="X220" s="52"/>
      <c r="Y220" s="52"/>
      <c r="Z220" s="51"/>
      <c r="AA220" s="88"/>
      <c r="AB220" s="88"/>
      <c r="AC220" s="83"/>
      <c r="AD220" s="68">
        <v>316</v>
      </c>
      <c r="AE220" s="68">
        <v>455276</v>
      </c>
      <c r="AF220" s="68">
        <v>16733</v>
      </c>
      <c r="AG220" s="68">
        <v>8872</v>
      </c>
      <c r="AH220" s="68"/>
      <c r="AI220" s="68" t="s">
        <v>9769</v>
      </c>
      <c r="AJ220" s="68" t="s">
        <v>226</v>
      </c>
      <c r="AK220" s="71" t="s">
        <v>12581</v>
      </c>
      <c r="AL220" s="68"/>
      <c r="AM220" s="70">
        <v>40856.643807870372</v>
      </c>
      <c r="AN220" s="68" t="s">
        <v>239</v>
      </c>
      <c r="AO220" s="71" t="s">
        <v>16253</v>
      </c>
      <c r="AP220" s="68" t="s">
        <v>64</v>
      </c>
    </row>
    <row r="221" spans="1:42" x14ac:dyDescent="0.25">
      <c r="A221" s="66" t="s">
        <v>367</v>
      </c>
      <c r="B221" s="77"/>
      <c r="C221" s="77"/>
      <c r="D221" s="78"/>
      <c r="E221" s="89"/>
      <c r="F221" s="75" t="s">
        <v>13411</v>
      </c>
      <c r="G221" s="90"/>
      <c r="H221" s="76"/>
      <c r="I221" s="81"/>
      <c r="J221" s="91"/>
      <c r="K221" s="76" t="s">
        <v>19168</v>
      </c>
      <c r="L221" s="92"/>
      <c r="M221" s="85"/>
      <c r="N221" s="85"/>
      <c r="O221" s="86"/>
      <c r="P221" s="87"/>
      <c r="Q221" s="87"/>
      <c r="R221" s="74"/>
      <c r="S221" s="74"/>
      <c r="T221" s="74"/>
      <c r="U221" s="74"/>
      <c r="V221" s="52"/>
      <c r="W221" s="52"/>
      <c r="X221" s="52"/>
      <c r="Y221" s="52"/>
      <c r="Z221" s="51"/>
      <c r="AA221" s="88"/>
      <c r="AB221" s="88"/>
      <c r="AC221" s="83"/>
      <c r="AD221" s="68">
        <v>810</v>
      </c>
      <c r="AE221" s="68">
        <v>444</v>
      </c>
      <c r="AF221" s="68">
        <v>2192</v>
      </c>
      <c r="AG221" s="68">
        <v>21094</v>
      </c>
      <c r="AH221" s="68"/>
      <c r="AI221" s="68"/>
      <c r="AJ221" s="68"/>
      <c r="AK221" s="68"/>
      <c r="AL221" s="68"/>
      <c r="AM221" s="70">
        <v>43487.044618055559</v>
      </c>
      <c r="AN221" s="68" t="s">
        <v>239</v>
      </c>
      <c r="AO221" s="71" t="s">
        <v>16254</v>
      </c>
      <c r="AP221" s="68" t="s">
        <v>65</v>
      </c>
    </row>
    <row r="222" spans="1:42" x14ac:dyDescent="0.25">
      <c r="A222" s="66" t="s">
        <v>368</v>
      </c>
      <c r="B222" s="77"/>
      <c r="C222" s="77"/>
      <c r="D222" s="78"/>
      <c r="E222" s="89"/>
      <c r="F222" s="75" t="s">
        <v>13412</v>
      </c>
      <c r="G222" s="90"/>
      <c r="H222" s="76"/>
      <c r="I222" s="81"/>
      <c r="J222" s="91"/>
      <c r="K222" s="76" t="s">
        <v>19169</v>
      </c>
      <c r="L222" s="92"/>
      <c r="M222" s="85"/>
      <c r="N222" s="85"/>
      <c r="O222" s="86"/>
      <c r="P222" s="87"/>
      <c r="Q222" s="87"/>
      <c r="R222" s="74"/>
      <c r="S222" s="74"/>
      <c r="T222" s="74"/>
      <c r="U222" s="74"/>
      <c r="V222" s="52"/>
      <c r="W222" s="52"/>
      <c r="X222" s="52"/>
      <c r="Y222" s="52"/>
      <c r="Z222" s="51"/>
      <c r="AA222" s="88"/>
      <c r="AB222" s="88"/>
      <c r="AC222" s="83"/>
      <c r="AD222" s="68">
        <v>1200</v>
      </c>
      <c r="AE222" s="68">
        <v>196</v>
      </c>
      <c r="AF222" s="68">
        <v>7741</v>
      </c>
      <c r="AG222" s="68">
        <v>11878</v>
      </c>
      <c r="AH222" s="68"/>
      <c r="AI222" s="68" t="s">
        <v>9770</v>
      </c>
      <c r="AJ222" s="68"/>
      <c r="AK222" s="68"/>
      <c r="AL222" s="68"/>
      <c r="AM222" s="70">
        <v>43637.579756944448</v>
      </c>
      <c r="AN222" s="68" t="s">
        <v>239</v>
      </c>
      <c r="AO222" s="71" t="s">
        <v>16255</v>
      </c>
      <c r="AP222" s="68" t="s">
        <v>65</v>
      </c>
    </row>
    <row r="223" spans="1:42" x14ac:dyDescent="0.25">
      <c r="A223" s="66" t="s">
        <v>2083</v>
      </c>
      <c r="B223" s="77"/>
      <c r="C223" s="77"/>
      <c r="D223" s="78"/>
      <c r="E223" s="89"/>
      <c r="F223" s="75" t="s">
        <v>13413</v>
      </c>
      <c r="G223" s="90"/>
      <c r="H223" s="76"/>
      <c r="I223" s="81"/>
      <c r="J223" s="91"/>
      <c r="K223" s="76" t="s">
        <v>19170</v>
      </c>
      <c r="L223" s="92"/>
      <c r="M223" s="85"/>
      <c r="N223" s="85"/>
      <c r="O223" s="86"/>
      <c r="P223" s="87"/>
      <c r="Q223" s="87"/>
      <c r="R223" s="74"/>
      <c r="S223" s="74"/>
      <c r="T223" s="74"/>
      <c r="U223" s="74"/>
      <c r="V223" s="52"/>
      <c r="W223" s="52"/>
      <c r="X223" s="52"/>
      <c r="Y223" s="52"/>
      <c r="Z223" s="51"/>
      <c r="AA223" s="88"/>
      <c r="AB223" s="88"/>
      <c r="AC223" s="83"/>
      <c r="AD223" s="68">
        <v>896</v>
      </c>
      <c r="AE223" s="68">
        <v>366543</v>
      </c>
      <c r="AF223" s="68">
        <v>37137</v>
      </c>
      <c r="AG223" s="68">
        <v>267</v>
      </c>
      <c r="AH223" s="68"/>
      <c r="AI223" s="71" t="s">
        <v>9771</v>
      </c>
      <c r="AJ223" s="68" t="s">
        <v>11902</v>
      </c>
      <c r="AK223" s="68"/>
      <c r="AL223" s="68"/>
      <c r="AM223" s="70">
        <v>40961.733715277776</v>
      </c>
      <c r="AN223" s="68" t="s">
        <v>239</v>
      </c>
      <c r="AO223" s="71" t="s">
        <v>16256</v>
      </c>
      <c r="AP223" s="68" t="s">
        <v>64</v>
      </c>
    </row>
    <row r="224" spans="1:42" x14ac:dyDescent="0.25">
      <c r="A224" s="66" t="s">
        <v>369</v>
      </c>
      <c r="B224" s="77"/>
      <c r="C224" s="77"/>
      <c r="D224" s="78"/>
      <c r="E224" s="89"/>
      <c r="F224" s="77"/>
      <c r="G224" s="90"/>
      <c r="H224" s="76"/>
      <c r="I224" s="81"/>
      <c r="J224" s="91"/>
      <c r="K224" s="76" t="s">
        <v>19171</v>
      </c>
      <c r="L224" s="92"/>
      <c r="M224" s="85"/>
      <c r="N224" s="85"/>
      <c r="O224" s="86"/>
      <c r="P224" s="87"/>
      <c r="Q224" s="87"/>
      <c r="R224" s="74"/>
      <c r="S224" s="74"/>
      <c r="T224" s="74"/>
      <c r="U224" s="74"/>
      <c r="V224" s="52"/>
      <c r="W224" s="52"/>
      <c r="X224" s="52"/>
      <c r="Y224" s="52"/>
      <c r="Z224" s="51"/>
      <c r="AA224" s="88"/>
      <c r="AB224" s="88"/>
      <c r="AC224" s="83"/>
      <c r="AD224" s="68">
        <v>581</v>
      </c>
      <c r="AE224" s="68">
        <v>82788</v>
      </c>
      <c r="AF224" s="68">
        <v>53187</v>
      </c>
      <c r="AG224" s="68">
        <v>4988</v>
      </c>
      <c r="AH224" s="68"/>
      <c r="AI224" s="68" t="s">
        <v>3283</v>
      </c>
      <c r="AJ224" s="68"/>
      <c r="AK224" s="68"/>
      <c r="AL224" s="68"/>
      <c r="AM224" s="70">
        <v>40948.832789351851</v>
      </c>
      <c r="AN224" s="68" t="s">
        <v>239</v>
      </c>
      <c r="AO224" s="71" t="s">
        <v>16257</v>
      </c>
      <c r="AP224" s="68" t="s">
        <v>65</v>
      </c>
    </row>
    <row r="225" spans="1:42" x14ac:dyDescent="0.25">
      <c r="A225" s="66" t="s">
        <v>370</v>
      </c>
      <c r="B225" s="77"/>
      <c r="C225" s="77"/>
      <c r="D225" s="78"/>
      <c r="E225" s="89"/>
      <c r="F225" s="75" t="s">
        <v>13414</v>
      </c>
      <c r="G225" s="90"/>
      <c r="H225" s="76"/>
      <c r="I225" s="81"/>
      <c r="J225" s="91"/>
      <c r="K225" s="76" t="s">
        <v>19172</v>
      </c>
      <c r="L225" s="92"/>
      <c r="M225" s="85"/>
      <c r="N225" s="85"/>
      <c r="O225" s="86"/>
      <c r="P225" s="87"/>
      <c r="Q225" s="87"/>
      <c r="R225" s="74"/>
      <c r="S225" s="74"/>
      <c r="T225" s="74"/>
      <c r="U225" s="74"/>
      <c r="V225" s="52"/>
      <c r="W225" s="52"/>
      <c r="X225" s="52"/>
      <c r="Y225" s="52"/>
      <c r="Z225" s="51"/>
      <c r="AA225" s="88"/>
      <c r="AB225" s="88"/>
      <c r="AC225" s="83"/>
      <c r="AD225" s="68">
        <v>324</v>
      </c>
      <c r="AE225" s="68">
        <v>104</v>
      </c>
      <c r="AF225" s="68">
        <v>221</v>
      </c>
      <c r="AG225" s="68">
        <v>9488</v>
      </c>
      <c r="AH225" s="68"/>
      <c r="AI225" s="68" t="s">
        <v>9772</v>
      </c>
      <c r="AJ225" s="68" t="s">
        <v>11903</v>
      </c>
      <c r="AK225" s="71" t="s">
        <v>12582</v>
      </c>
      <c r="AL225" s="68"/>
      <c r="AM225" s="70">
        <v>43777.846747685187</v>
      </c>
      <c r="AN225" s="68" t="s">
        <v>239</v>
      </c>
      <c r="AO225" s="71" t="s">
        <v>16258</v>
      </c>
      <c r="AP225" s="68" t="s">
        <v>65</v>
      </c>
    </row>
    <row r="226" spans="1:42" x14ac:dyDescent="0.25">
      <c r="A226" s="66" t="s">
        <v>371</v>
      </c>
      <c r="B226" s="77"/>
      <c r="C226" s="77"/>
      <c r="D226" s="78"/>
      <c r="E226" s="89"/>
      <c r="F226" s="75" t="s">
        <v>13415</v>
      </c>
      <c r="G226" s="90"/>
      <c r="H226" s="76"/>
      <c r="I226" s="81"/>
      <c r="J226" s="91"/>
      <c r="K226" s="76" t="s">
        <v>19173</v>
      </c>
      <c r="L226" s="92"/>
      <c r="M226" s="85"/>
      <c r="N226" s="85"/>
      <c r="O226" s="86"/>
      <c r="P226" s="87"/>
      <c r="Q226" s="87"/>
      <c r="R226" s="74"/>
      <c r="S226" s="74"/>
      <c r="T226" s="74"/>
      <c r="U226" s="74"/>
      <c r="V226" s="52"/>
      <c r="W226" s="52"/>
      <c r="X226" s="52"/>
      <c r="Y226" s="52"/>
      <c r="Z226" s="51"/>
      <c r="AA226" s="88"/>
      <c r="AB226" s="88"/>
      <c r="AC226" s="83"/>
      <c r="AD226" s="68">
        <v>289</v>
      </c>
      <c r="AE226" s="68">
        <v>179</v>
      </c>
      <c r="AF226" s="68">
        <v>738</v>
      </c>
      <c r="AG226" s="68">
        <v>3045</v>
      </c>
      <c r="AH226" s="68"/>
      <c r="AI226" s="68" t="s">
        <v>9773</v>
      </c>
      <c r="AJ226" s="68" t="s">
        <v>11839</v>
      </c>
      <c r="AK226" s="68"/>
      <c r="AL226" s="68"/>
      <c r="AM226" s="70">
        <v>41756.5075</v>
      </c>
      <c r="AN226" s="68" t="s">
        <v>239</v>
      </c>
      <c r="AO226" s="71" t="s">
        <v>16259</v>
      </c>
      <c r="AP226" s="68" t="s">
        <v>65</v>
      </c>
    </row>
    <row r="227" spans="1:42" x14ac:dyDescent="0.25">
      <c r="A227" s="66" t="s">
        <v>372</v>
      </c>
      <c r="B227" s="77"/>
      <c r="C227" s="77"/>
      <c r="D227" s="78"/>
      <c r="E227" s="89"/>
      <c r="F227" s="75" t="s">
        <v>13416</v>
      </c>
      <c r="G227" s="90"/>
      <c r="H227" s="76"/>
      <c r="I227" s="81"/>
      <c r="J227" s="91"/>
      <c r="K227" s="76" t="s">
        <v>19174</v>
      </c>
      <c r="L227" s="92"/>
      <c r="M227" s="85"/>
      <c r="N227" s="85"/>
      <c r="O227" s="86"/>
      <c r="P227" s="87"/>
      <c r="Q227" s="87"/>
      <c r="R227" s="74"/>
      <c r="S227" s="74"/>
      <c r="T227" s="74"/>
      <c r="U227" s="74"/>
      <c r="V227" s="52"/>
      <c r="W227" s="52"/>
      <c r="X227" s="52"/>
      <c r="Y227" s="52"/>
      <c r="Z227" s="51"/>
      <c r="AA227" s="88"/>
      <c r="AB227" s="88"/>
      <c r="AC227" s="83"/>
      <c r="AD227" s="68">
        <v>251</v>
      </c>
      <c r="AE227" s="68">
        <v>239</v>
      </c>
      <c r="AF227" s="68">
        <v>2974</v>
      </c>
      <c r="AG227" s="68">
        <v>46297</v>
      </c>
      <c r="AH227" s="68"/>
      <c r="AI227" s="68" t="s">
        <v>9774</v>
      </c>
      <c r="AJ227" s="68" t="s">
        <v>11844</v>
      </c>
      <c r="AK227" s="68"/>
      <c r="AL227" s="68"/>
      <c r="AM227" s="70">
        <v>43642.411261574074</v>
      </c>
      <c r="AN227" s="68" t="s">
        <v>239</v>
      </c>
      <c r="AO227" s="71" t="s">
        <v>16260</v>
      </c>
      <c r="AP227" s="68" t="s">
        <v>65</v>
      </c>
    </row>
    <row r="228" spans="1:42" x14ac:dyDescent="0.25">
      <c r="A228" s="66" t="s">
        <v>2084</v>
      </c>
      <c r="B228" s="77"/>
      <c r="C228" s="77"/>
      <c r="D228" s="78"/>
      <c r="E228" s="89"/>
      <c r="F228" s="75" t="s">
        <v>13417</v>
      </c>
      <c r="G228" s="90"/>
      <c r="H228" s="76"/>
      <c r="I228" s="81"/>
      <c r="J228" s="91"/>
      <c r="K228" s="76" t="s">
        <v>19175</v>
      </c>
      <c r="L228" s="92"/>
      <c r="M228" s="85"/>
      <c r="N228" s="85"/>
      <c r="O228" s="86"/>
      <c r="P228" s="87"/>
      <c r="Q228" s="87"/>
      <c r="R228" s="74"/>
      <c r="S228" s="74"/>
      <c r="T228" s="74"/>
      <c r="U228" s="74"/>
      <c r="V228" s="52"/>
      <c r="W228" s="52"/>
      <c r="X228" s="52"/>
      <c r="Y228" s="52"/>
      <c r="Z228" s="51"/>
      <c r="AA228" s="88"/>
      <c r="AB228" s="88"/>
      <c r="AC228" s="83"/>
      <c r="AD228" s="68">
        <v>34</v>
      </c>
      <c r="AE228" s="68">
        <v>52553</v>
      </c>
      <c r="AF228" s="68">
        <v>275</v>
      </c>
      <c r="AG228" s="68">
        <v>215</v>
      </c>
      <c r="AH228" s="68"/>
      <c r="AI228" s="68" t="s">
        <v>9775</v>
      </c>
      <c r="AJ228" s="68" t="s">
        <v>11904</v>
      </c>
      <c r="AK228" s="71" t="s">
        <v>12583</v>
      </c>
      <c r="AL228" s="68"/>
      <c r="AM228" s="70">
        <v>43818.924432870372</v>
      </c>
      <c r="AN228" s="68" t="s">
        <v>239</v>
      </c>
      <c r="AO228" s="71" t="s">
        <v>16261</v>
      </c>
      <c r="AP228" s="68" t="s">
        <v>64</v>
      </c>
    </row>
    <row r="229" spans="1:42" x14ac:dyDescent="0.25">
      <c r="A229" s="66" t="s">
        <v>373</v>
      </c>
      <c r="B229" s="77"/>
      <c r="C229" s="77"/>
      <c r="D229" s="78"/>
      <c r="E229" s="89"/>
      <c r="F229" s="75" t="s">
        <v>13418</v>
      </c>
      <c r="G229" s="90"/>
      <c r="H229" s="76"/>
      <c r="I229" s="81"/>
      <c r="J229" s="91"/>
      <c r="K229" s="76" t="s">
        <v>19176</v>
      </c>
      <c r="L229" s="92"/>
      <c r="M229" s="85"/>
      <c r="N229" s="85"/>
      <c r="O229" s="86"/>
      <c r="P229" s="87"/>
      <c r="Q229" s="87"/>
      <c r="R229" s="74"/>
      <c r="S229" s="74"/>
      <c r="T229" s="74"/>
      <c r="U229" s="74"/>
      <c r="V229" s="52"/>
      <c r="W229" s="52"/>
      <c r="X229" s="52"/>
      <c r="Y229" s="52"/>
      <c r="Z229" s="51"/>
      <c r="AA229" s="88"/>
      <c r="AB229" s="88"/>
      <c r="AC229" s="83"/>
      <c r="AD229" s="68">
        <v>162</v>
      </c>
      <c r="AE229" s="68">
        <v>122</v>
      </c>
      <c r="AF229" s="68">
        <v>328</v>
      </c>
      <c r="AG229" s="68">
        <v>878</v>
      </c>
      <c r="AH229" s="68"/>
      <c r="AI229" s="68"/>
      <c r="AJ229" s="68" t="s">
        <v>11905</v>
      </c>
      <c r="AK229" s="68"/>
      <c r="AL229" s="68"/>
      <c r="AM229" s="70">
        <v>43770.809027777781</v>
      </c>
      <c r="AN229" s="68" t="s">
        <v>239</v>
      </c>
      <c r="AO229" s="71" t="s">
        <v>16262</v>
      </c>
      <c r="AP229" s="68" t="s">
        <v>65</v>
      </c>
    </row>
    <row r="230" spans="1:42" x14ac:dyDescent="0.25">
      <c r="A230" s="66" t="s">
        <v>2085</v>
      </c>
      <c r="B230" s="77"/>
      <c r="C230" s="77"/>
      <c r="D230" s="78"/>
      <c r="E230" s="89"/>
      <c r="F230" s="75" t="s">
        <v>13419</v>
      </c>
      <c r="G230" s="90"/>
      <c r="H230" s="76"/>
      <c r="I230" s="81"/>
      <c r="J230" s="91"/>
      <c r="K230" s="76" t="s">
        <v>19177</v>
      </c>
      <c r="L230" s="92"/>
      <c r="M230" s="85"/>
      <c r="N230" s="85"/>
      <c r="O230" s="86"/>
      <c r="P230" s="87"/>
      <c r="Q230" s="87"/>
      <c r="R230" s="74"/>
      <c r="S230" s="74"/>
      <c r="T230" s="74"/>
      <c r="U230" s="74"/>
      <c r="V230" s="52"/>
      <c r="W230" s="52"/>
      <c r="X230" s="52"/>
      <c r="Y230" s="52"/>
      <c r="Z230" s="51"/>
      <c r="AA230" s="88"/>
      <c r="AB230" s="88"/>
      <c r="AC230" s="83"/>
      <c r="AD230" s="68">
        <v>130</v>
      </c>
      <c r="AE230" s="68">
        <v>253</v>
      </c>
      <c r="AF230" s="68">
        <v>334</v>
      </c>
      <c r="AG230" s="68">
        <v>801</v>
      </c>
      <c r="AH230" s="68"/>
      <c r="AI230" s="68"/>
      <c r="AJ230" s="68" t="s">
        <v>11906</v>
      </c>
      <c r="AK230" s="68"/>
      <c r="AL230" s="68"/>
      <c r="AM230" s="70">
        <v>43678.817499999997</v>
      </c>
      <c r="AN230" s="68" t="s">
        <v>239</v>
      </c>
      <c r="AO230" s="71" t="s">
        <v>16263</v>
      </c>
      <c r="AP230" s="68" t="s">
        <v>64</v>
      </c>
    </row>
    <row r="231" spans="1:42" x14ac:dyDescent="0.25">
      <c r="A231" s="66" t="s">
        <v>374</v>
      </c>
      <c r="B231" s="77"/>
      <c r="C231" s="77"/>
      <c r="D231" s="78"/>
      <c r="E231" s="89"/>
      <c r="F231" s="75" t="s">
        <v>13420</v>
      </c>
      <c r="G231" s="90"/>
      <c r="H231" s="76"/>
      <c r="I231" s="81"/>
      <c r="J231" s="91"/>
      <c r="K231" s="76" t="s">
        <v>19178</v>
      </c>
      <c r="L231" s="92"/>
      <c r="M231" s="85"/>
      <c r="N231" s="85"/>
      <c r="O231" s="86"/>
      <c r="P231" s="87"/>
      <c r="Q231" s="87"/>
      <c r="R231" s="74"/>
      <c r="S231" s="74"/>
      <c r="T231" s="74"/>
      <c r="U231" s="74"/>
      <c r="V231" s="52"/>
      <c r="W231" s="52"/>
      <c r="X231" s="52"/>
      <c r="Y231" s="52"/>
      <c r="Z231" s="51"/>
      <c r="AA231" s="88"/>
      <c r="AB231" s="88"/>
      <c r="AC231" s="83"/>
      <c r="AD231" s="68">
        <v>258</v>
      </c>
      <c r="AE231" s="68">
        <v>92</v>
      </c>
      <c r="AF231" s="68">
        <v>11010</v>
      </c>
      <c r="AG231" s="68">
        <v>15449</v>
      </c>
      <c r="AH231" s="68"/>
      <c r="AI231" s="68" t="s">
        <v>9776</v>
      </c>
      <c r="AJ231" s="68"/>
      <c r="AK231" s="68"/>
      <c r="AL231" s="68"/>
      <c r="AM231" s="70">
        <v>41675.926192129627</v>
      </c>
      <c r="AN231" s="68" t="s">
        <v>239</v>
      </c>
      <c r="AO231" s="71" t="s">
        <v>16264</v>
      </c>
      <c r="AP231" s="68" t="s">
        <v>65</v>
      </c>
    </row>
    <row r="232" spans="1:42" x14ac:dyDescent="0.25">
      <c r="A232" s="66" t="s">
        <v>2086</v>
      </c>
      <c r="B232" s="77"/>
      <c r="C232" s="77"/>
      <c r="D232" s="78"/>
      <c r="E232" s="89"/>
      <c r="F232" s="75" t="s">
        <v>13421</v>
      </c>
      <c r="G232" s="90"/>
      <c r="H232" s="76"/>
      <c r="I232" s="81"/>
      <c r="J232" s="91"/>
      <c r="K232" s="76" t="s">
        <v>19179</v>
      </c>
      <c r="L232" s="92"/>
      <c r="M232" s="85"/>
      <c r="N232" s="85"/>
      <c r="O232" s="86"/>
      <c r="P232" s="87"/>
      <c r="Q232" s="87"/>
      <c r="R232" s="74"/>
      <c r="S232" s="74"/>
      <c r="T232" s="74"/>
      <c r="U232" s="74"/>
      <c r="V232" s="52"/>
      <c r="W232" s="52"/>
      <c r="X232" s="52"/>
      <c r="Y232" s="52"/>
      <c r="Z232" s="51"/>
      <c r="AA232" s="88"/>
      <c r="AB232" s="88"/>
      <c r="AC232" s="83"/>
      <c r="AD232" s="68">
        <v>8035</v>
      </c>
      <c r="AE232" s="68">
        <v>57685</v>
      </c>
      <c r="AF232" s="68">
        <v>1922</v>
      </c>
      <c r="AG232" s="68">
        <v>581</v>
      </c>
      <c r="AH232" s="68"/>
      <c r="AI232" s="68" t="s">
        <v>9777</v>
      </c>
      <c r="AJ232" s="68" t="s">
        <v>224</v>
      </c>
      <c r="AK232" s="68"/>
      <c r="AL232" s="68"/>
      <c r="AM232" s="70">
        <v>42204.928032407406</v>
      </c>
      <c r="AN232" s="68" t="s">
        <v>239</v>
      </c>
      <c r="AO232" s="71" t="s">
        <v>16265</v>
      </c>
      <c r="AP232" s="68" t="s">
        <v>64</v>
      </c>
    </row>
    <row r="233" spans="1:42" x14ac:dyDescent="0.25">
      <c r="A233" s="66" t="s">
        <v>375</v>
      </c>
      <c r="B233" s="77"/>
      <c r="C233" s="77"/>
      <c r="D233" s="78"/>
      <c r="E233" s="89"/>
      <c r="F233" s="75" t="s">
        <v>13422</v>
      </c>
      <c r="G233" s="90"/>
      <c r="H233" s="76"/>
      <c r="I233" s="81"/>
      <c r="J233" s="91"/>
      <c r="K233" s="76" t="s">
        <v>19180</v>
      </c>
      <c r="L233" s="92"/>
      <c r="M233" s="85"/>
      <c r="N233" s="85"/>
      <c r="O233" s="86"/>
      <c r="P233" s="87"/>
      <c r="Q233" s="87"/>
      <c r="R233" s="74"/>
      <c r="S233" s="74"/>
      <c r="T233" s="74"/>
      <c r="U233" s="74"/>
      <c r="V233" s="52"/>
      <c r="W233" s="52"/>
      <c r="X233" s="52"/>
      <c r="Y233" s="52"/>
      <c r="Z233" s="51"/>
      <c r="AA233" s="88"/>
      <c r="AB233" s="88"/>
      <c r="AC233" s="83"/>
      <c r="AD233" s="68">
        <v>158</v>
      </c>
      <c r="AE233" s="68">
        <v>53</v>
      </c>
      <c r="AF233" s="68">
        <v>522</v>
      </c>
      <c r="AG233" s="68">
        <v>4489</v>
      </c>
      <c r="AH233" s="68"/>
      <c r="AI233" s="68" t="s">
        <v>9778</v>
      </c>
      <c r="AJ233" s="68"/>
      <c r="AK233" s="68"/>
      <c r="AL233" s="68"/>
      <c r="AM233" s="70">
        <v>43788.502592592595</v>
      </c>
      <c r="AN233" s="68" t="s">
        <v>239</v>
      </c>
      <c r="AO233" s="71" t="s">
        <v>16266</v>
      </c>
      <c r="AP233" s="68" t="s">
        <v>65</v>
      </c>
    </row>
    <row r="234" spans="1:42" x14ac:dyDescent="0.25">
      <c r="A234" s="66" t="s">
        <v>376</v>
      </c>
      <c r="B234" s="77"/>
      <c r="C234" s="77"/>
      <c r="D234" s="78"/>
      <c r="E234" s="89"/>
      <c r="F234" s="75" t="s">
        <v>13235</v>
      </c>
      <c r="G234" s="90"/>
      <c r="H234" s="76"/>
      <c r="I234" s="81"/>
      <c r="J234" s="91"/>
      <c r="K234" s="76" t="s">
        <v>19181</v>
      </c>
      <c r="L234" s="92"/>
      <c r="M234" s="85"/>
      <c r="N234" s="85"/>
      <c r="O234" s="86"/>
      <c r="P234" s="87"/>
      <c r="Q234" s="87"/>
      <c r="R234" s="74"/>
      <c r="S234" s="74"/>
      <c r="T234" s="74"/>
      <c r="U234" s="74"/>
      <c r="V234" s="52"/>
      <c r="W234" s="52"/>
      <c r="X234" s="52"/>
      <c r="Y234" s="52"/>
      <c r="Z234" s="51"/>
      <c r="AA234" s="88"/>
      <c r="AB234" s="88"/>
      <c r="AC234" s="83"/>
      <c r="AD234" s="68">
        <v>84</v>
      </c>
      <c r="AE234" s="68">
        <v>9</v>
      </c>
      <c r="AF234" s="68">
        <v>121</v>
      </c>
      <c r="AG234" s="68">
        <v>1844</v>
      </c>
      <c r="AH234" s="68"/>
      <c r="AI234" s="68"/>
      <c r="AJ234" s="68"/>
      <c r="AK234" s="68"/>
      <c r="AL234" s="68"/>
      <c r="AM234" s="70">
        <v>43454.832743055558</v>
      </c>
      <c r="AN234" s="68" t="s">
        <v>239</v>
      </c>
      <c r="AO234" s="71" t="s">
        <v>16267</v>
      </c>
      <c r="AP234" s="68" t="s">
        <v>65</v>
      </c>
    </row>
    <row r="235" spans="1:42" x14ac:dyDescent="0.25">
      <c r="A235" s="66" t="s">
        <v>2087</v>
      </c>
      <c r="B235" s="77"/>
      <c r="C235" s="77"/>
      <c r="D235" s="78"/>
      <c r="E235" s="89"/>
      <c r="F235" s="75" t="s">
        <v>13423</v>
      </c>
      <c r="G235" s="90"/>
      <c r="H235" s="76"/>
      <c r="I235" s="81"/>
      <c r="J235" s="91"/>
      <c r="K235" s="76" t="s">
        <v>19182</v>
      </c>
      <c r="L235" s="92"/>
      <c r="M235" s="85"/>
      <c r="N235" s="85"/>
      <c r="O235" s="86"/>
      <c r="P235" s="87"/>
      <c r="Q235" s="87"/>
      <c r="R235" s="74"/>
      <c r="S235" s="74"/>
      <c r="T235" s="74"/>
      <c r="U235" s="74"/>
      <c r="V235" s="52"/>
      <c r="W235" s="52"/>
      <c r="X235" s="52"/>
      <c r="Y235" s="52"/>
      <c r="Z235" s="51"/>
      <c r="AA235" s="88"/>
      <c r="AB235" s="88"/>
      <c r="AC235" s="83"/>
      <c r="AD235" s="68">
        <v>664</v>
      </c>
      <c r="AE235" s="68">
        <v>192301</v>
      </c>
      <c r="AF235" s="68">
        <v>2973</v>
      </c>
      <c r="AG235" s="68">
        <v>4792</v>
      </c>
      <c r="AH235" s="68"/>
      <c r="AI235" s="68" t="s">
        <v>9779</v>
      </c>
      <c r="AJ235" s="68" t="s">
        <v>11839</v>
      </c>
      <c r="AK235" s="71" t="s">
        <v>12584</v>
      </c>
      <c r="AL235" s="68"/>
      <c r="AM235" s="70">
        <v>40445.747743055559</v>
      </c>
      <c r="AN235" s="68" t="s">
        <v>239</v>
      </c>
      <c r="AO235" s="71" t="s">
        <v>16268</v>
      </c>
      <c r="AP235" s="68" t="s">
        <v>64</v>
      </c>
    </row>
    <row r="236" spans="1:42" x14ac:dyDescent="0.25">
      <c r="A236" s="66" t="s">
        <v>377</v>
      </c>
      <c r="B236" s="77"/>
      <c r="C236" s="77"/>
      <c r="D236" s="78"/>
      <c r="E236" s="89"/>
      <c r="F236" s="75" t="s">
        <v>13424</v>
      </c>
      <c r="G236" s="90"/>
      <c r="H236" s="76"/>
      <c r="I236" s="81"/>
      <c r="J236" s="91"/>
      <c r="K236" s="76" t="s">
        <v>19183</v>
      </c>
      <c r="L236" s="92"/>
      <c r="M236" s="85"/>
      <c r="N236" s="85"/>
      <c r="O236" s="86"/>
      <c r="P236" s="87"/>
      <c r="Q236" s="87"/>
      <c r="R236" s="74"/>
      <c r="S236" s="74"/>
      <c r="T236" s="74"/>
      <c r="U236" s="74"/>
      <c r="V236" s="52"/>
      <c r="W236" s="52"/>
      <c r="X236" s="52"/>
      <c r="Y236" s="52"/>
      <c r="Z236" s="51"/>
      <c r="AA236" s="88"/>
      <c r="AB236" s="88"/>
      <c r="AC236" s="83"/>
      <c r="AD236" s="68">
        <v>549</v>
      </c>
      <c r="AE236" s="68">
        <v>230</v>
      </c>
      <c r="AF236" s="68">
        <v>3095</v>
      </c>
      <c r="AG236" s="68">
        <v>836</v>
      </c>
      <c r="AH236" s="68"/>
      <c r="AI236" s="68" t="s">
        <v>9780</v>
      </c>
      <c r="AJ236" s="68"/>
      <c r="AK236" s="71" t="s">
        <v>12585</v>
      </c>
      <c r="AL236" s="68"/>
      <c r="AM236" s="70">
        <v>43800.056481481479</v>
      </c>
      <c r="AN236" s="68" t="s">
        <v>239</v>
      </c>
      <c r="AO236" s="71" t="s">
        <v>16269</v>
      </c>
      <c r="AP236" s="68" t="s">
        <v>65</v>
      </c>
    </row>
    <row r="237" spans="1:42" x14ac:dyDescent="0.25">
      <c r="A237" s="66" t="s">
        <v>2088</v>
      </c>
      <c r="B237" s="77"/>
      <c r="C237" s="77"/>
      <c r="D237" s="78"/>
      <c r="E237" s="89"/>
      <c r="F237" s="75" t="s">
        <v>13425</v>
      </c>
      <c r="G237" s="90"/>
      <c r="H237" s="76"/>
      <c r="I237" s="81"/>
      <c r="J237" s="91"/>
      <c r="K237" s="76" t="s">
        <v>19184</v>
      </c>
      <c r="L237" s="92"/>
      <c r="M237" s="85"/>
      <c r="N237" s="85"/>
      <c r="O237" s="86"/>
      <c r="P237" s="87"/>
      <c r="Q237" s="87"/>
      <c r="R237" s="74"/>
      <c r="S237" s="74"/>
      <c r="T237" s="74"/>
      <c r="U237" s="74"/>
      <c r="V237" s="52"/>
      <c r="W237" s="52"/>
      <c r="X237" s="52"/>
      <c r="Y237" s="52"/>
      <c r="Z237" s="51"/>
      <c r="AA237" s="88"/>
      <c r="AB237" s="88"/>
      <c r="AC237" s="83"/>
      <c r="AD237" s="68">
        <v>2861</v>
      </c>
      <c r="AE237" s="68">
        <v>229508</v>
      </c>
      <c r="AF237" s="68">
        <v>42361</v>
      </c>
      <c r="AG237" s="68">
        <v>23064</v>
      </c>
      <c r="AH237" s="68"/>
      <c r="AI237" s="68" t="s">
        <v>9781</v>
      </c>
      <c r="AJ237" s="68"/>
      <c r="AK237" s="71" t="s">
        <v>12586</v>
      </c>
      <c r="AL237" s="68"/>
      <c r="AM237" s="70">
        <v>40389.819513888891</v>
      </c>
      <c r="AN237" s="68" t="s">
        <v>239</v>
      </c>
      <c r="AO237" s="71" t="s">
        <v>16270</v>
      </c>
      <c r="AP237" s="68" t="s">
        <v>64</v>
      </c>
    </row>
    <row r="238" spans="1:42" x14ac:dyDescent="0.25">
      <c r="A238" s="66" t="s">
        <v>378</v>
      </c>
      <c r="B238" s="77"/>
      <c r="C238" s="77"/>
      <c r="D238" s="78"/>
      <c r="E238" s="89"/>
      <c r="F238" s="75" t="s">
        <v>13426</v>
      </c>
      <c r="G238" s="90"/>
      <c r="H238" s="76"/>
      <c r="I238" s="81"/>
      <c r="J238" s="91"/>
      <c r="K238" s="76" t="s">
        <v>19185</v>
      </c>
      <c r="L238" s="92"/>
      <c r="M238" s="85"/>
      <c r="N238" s="85"/>
      <c r="O238" s="86"/>
      <c r="P238" s="87"/>
      <c r="Q238" s="87"/>
      <c r="R238" s="74"/>
      <c r="S238" s="74"/>
      <c r="T238" s="74"/>
      <c r="U238" s="74"/>
      <c r="V238" s="52"/>
      <c r="W238" s="52"/>
      <c r="X238" s="52"/>
      <c r="Y238" s="52"/>
      <c r="Z238" s="51"/>
      <c r="AA238" s="88"/>
      <c r="AB238" s="88"/>
      <c r="AC238" s="83"/>
      <c r="AD238" s="68">
        <v>902</v>
      </c>
      <c r="AE238" s="68">
        <v>3021</v>
      </c>
      <c r="AF238" s="68">
        <v>4100</v>
      </c>
      <c r="AG238" s="68">
        <v>3375</v>
      </c>
      <c r="AH238" s="68"/>
      <c r="AI238" s="68" t="s">
        <v>9782</v>
      </c>
      <c r="AJ238" s="68" t="s">
        <v>11907</v>
      </c>
      <c r="AK238" s="71" t="s">
        <v>12587</v>
      </c>
      <c r="AL238" s="68"/>
      <c r="AM238" s="70">
        <v>40152.001435185186</v>
      </c>
      <c r="AN238" s="68" t="s">
        <v>239</v>
      </c>
      <c r="AO238" s="71" t="s">
        <v>16271</v>
      </c>
      <c r="AP238" s="68" t="s">
        <v>65</v>
      </c>
    </row>
    <row r="239" spans="1:42" x14ac:dyDescent="0.25">
      <c r="A239" s="66" t="s">
        <v>2089</v>
      </c>
      <c r="B239" s="77"/>
      <c r="C239" s="77"/>
      <c r="D239" s="78"/>
      <c r="E239" s="89"/>
      <c r="F239" s="75" t="s">
        <v>13427</v>
      </c>
      <c r="G239" s="90"/>
      <c r="H239" s="76"/>
      <c r="I239" s="81"/>
      <c r="J239" s="91"/>
      <c r="K239" s="76" t="s">
        <v>19186</v>
      </c>
      <c r="L239" s="92"/>
      <c r="M239" s="85"/>
      <c r="N239" s="85"/>
      <c r="O239" s="86"/>
      <c r="P239" s="87"/>
      <c r="Q239" s="87"/>
      <c r="R239" s="74"/>
      <c r="S239" s="74"/>
      <c r="T239" s="74"/>
      <c r="U239" s="74"/>
      <c r="V239" s="52"/>
      <c r="W239" s="52"/>
      <c r="X239" s="52"/>
      <c r="Y239" s="52"/>
      <c r="Z239" s="51"/>
      <c r="AA239" s="88"/>
      <c r="AB239" s="88"/>
      <c r="AC239" s="83"/>
      <c r="AD239" s="68">
        <v>5919</v>
      </c>
      <c r="AE239" s="68">
        <v>71621</v>
      </c>
      <c r="AF239" s="68">
        <v>23456</v>
      </c>
      <c r="AG239" s="68">
        <v>2449</v>
      </c>
      <c r="AH239" s="68"/>
      <c r="AI239" s="68" t="s">
        <v>9783</v>
      </c>
      <c r="AJ239" s="68" t="s">
        <v>11908</v>
      </c>
      <c r="AK239" s="68"/>
      <c r="AL239" s="68"/>
      <c r="AM239" s="70">
        <v>39890.908703703702</v>
      </c>
      <c r="AN239" s="68" t="s">
        <v>239</v>
      </c>
      <c r="AO239" s="71" t="s">
        <v>16272</v>
      </c>
      <c r="AP239" s="68" t="s">
        <v>64</v>
      </c>
    </row>
    <row r="240" spans="1:42" x14ac:dyDescent="0.25">
      <c r="A240" s="66" t="s">
        <v>379</v>
      </c>
      <c r="B240" s="77"/>
      <c r="C240" s="77"/>
      <c r="D240" s="78"/>
      <c r="E240" s="89"/>
      <c r="F240" s="75" t="s">
        <v>13428</v>
      </c>
      <c r="G240" s="90"/>
      <c r="H240" s="76"/>
      <c r="I240" s="81"/>
      <c r="J240" s="91"/>
      <c r="K240" s="76" t="s">
        <v>19187</v>
      </c>
      <c r="L240" s="92"/>
      <c r="M240" s="85"/>
      <c r="N240" s="85"/>
      <c r="O240" s="86"/>
      <c r="P240" s="87"/>
      <c r="Q240" s="87"/>
      <c r="R240" s="74"/>
      <c r="S240" s="74"/>
      <c r="T240" s="74"/>
      <c r="U240" s="74"/>
      <c r="V240" s="52"/>
      <c r="W240" s="52"/>
      <c r="X240" s="52"/>
      <c r="Y240" s="52"/>
      <c r="Z240" s="51"/>
      <c r="AA240" s="88"/>
      <c r="AB240" s="88"/>
      <c r="AC240" s="83"/>
      <c r="AD240" s="68">
        <v>1169</v>
      </c>
      <c r="AE240" s="68">
        <v>852</v>
      </c>
      <c r="AF240" s="68">
        <v>12707</v>
      </c>
      <c r="AG240" s="68">
        <v>18357</v>
      </c>
      <c r="AH240" s="68"/>
      <c r="AI240" s="68"/>
      <c r="AJ240" s="68"/>
      <c r="AK240" s="68"/>
      <c r="AL240" s="68"/>
      <c r="AM240" s="70">
        <v>40333.587326388886</v>
      </c>
      <c r="AN240" s="68" t="s">
        <v>239</v>
      </c>
      <c r="AO240" s="71" t="s">
        <v>16273</v>
      </c>
      <c r="AP240" s="68" t="s">
        <v>65</v>
      </c>
    </row>
    <row r="241" spans="1:42" x14ac:dyDescent="0.25">
      <c r="A241" s="66" t="s">
        <v>2090</v>
      </c>
      <c r="B241" s="77"/>
      <c r="C241" s="77"/>
      <c r="D241" s="78"/>
      <c r="E241" s="89"/>
      <c r="F241" s="75" t="s">
        <v>13429</v>
      </c>
      <c r="G241" s="90"/>
      <c r="H241" s="76"/>
      <c r="I241" s="81"/>
      <c r="J241" s="91"/>
      <c r="K241" s="76" t="s">
        <v>19188</v>
      </c>
      <c r="L241" s="92"/>
      <c r="M241" s="85"/>
      <c r="N241" s="85"/>
      <c r="O241" s="86"/>
      <c r="P241" s="87"/>
      <c r="Q241" s="87"/>
      <c r="R241" s="74"/>
      <c r="S241" s="74"/>
      <c r="T241" s="74"/>
      <c r="U241" s="74"/>
      <c r="V241" s="52"/>
      <c r="W241" s="52"/>
      <c r="X241" s="52"/>
      <c r="Y241" s="52"/>
      <c r="Z241" s="51"/>
      <c r="AA241" s="88"/>
      <c r="AB241" s="88"/>
      <c r="AC241" s="83"/>
      <c r="AD241" s="68">
        <v>249</v>
      </c>
      <c r="AE241" s="68">
        <v>174962</v>
      </c>
      <c r="AF241" s="68">
        <v>17422</v>
      </c>
      <c r="AG241" s="68">
        <v>52470</v>
      </c>
      <c r="AH241" s="68"/>
      <c r="AI241" s="71" t="s">
        <v>9784</v>
      </c>
      <c r="AJ241" s="68" t="s">
        <v>11909</v>
      </c>
      <c r="AK241" s="68"/>
      <c r="AL241" s="68"/>
      <c r="AM241" s="70">
        <v>40984.383402777778</v>
      </c>
      <c r="AN241" s="68" t="s">
        <v>239</v>
      </c>
      <c r="AO241" s="71" t="s">
        <v>16274</v>
      </c>
      <c r="AP241" s="68" t="s">
        <v>64</v>
      </c>
    </row>
    <row r="242" spans="1:42" x14ac:dyDescent="0.25">
      <c r="A242" s="66" t="s">
        <v>380</v>
      </c>
      <c r="B242" s="77"/>
      <c r="C242" s="77"/>
      <c r="D242" s="78"/>
      <c r="E242" s="89"/>
      <c r="F242" s="75" t="s">
        <v>13430</v>
      </c>
      <c r="G242" s="90"/>
      <c r="H242" s="76"/>
      <c r="I242" s="81"/>
      <c r="J242" s="91"/>
      <c r="K242" s="76" t="s">
        <v>19189</v>
      </c>
      <c r="L242" s="92"/>
      <c r="M242" s="85"/>
      <c r="N242" s="85"/>
      <c r="O242" s="86"/>
      <c r="P242" s="87"/>
      <c r="Q242" s="87"/>
      <c r="R242" s="74"/>
      <c r="S242" s="74"/>
      <c r="T242" s="74"/>
      <c r="U242" s="74"/>
      <c r="V242" s="52"/>
      <c r="W242" s="52"/>
      <c r="X242" s="52"/>
      <c r="Y242" s="52"/>
      <c r="Z242" s="51"/>
      <c r="AA242" s="88"/>
      <c r="AB242" s="88"/>
      <c r="AC242" s="83"/>
      <c r="AD242" s="68">
        <v>789</v>
      </c>
      <c r="AE242" s="68">
        <v>708</v>
      </c>
      <c r="AF242" s="68">
        <v>3637</v>
      </c>
      <c r="AG242" s="68">
        <v>2410</v>
      </c>
      <c r="AH242" s="68"/>
      <c r="AI242" s="68"/>
      <c r="AJ242" s="68" t="s">
        <v>11910</v>
      </c>
      <c r="AK242" s="68"/>
      <c r="AL242" s="68"/>
      <c r="AM242" s="70">
        <v>43893.801805555559</v>
      </c>
      <c r="AN242" s="68" t="s">
        <v>239</v>
      </c>
      <c r="AO242" s="71" t="s">
        <v>16275</v>
      </c>
      <c r="AP242" s="68" t="s">
        <v>65</v>
      </c>
    </row>
    <row r="243" spans="1:42" x14ac:dyDescent="0.25">
      <c r="A243" s="66" t="s">
        <v>2091</v>
      </c>
      <c r="B243" s="77"/>
      <c r="C243" s="77"/>
      <c r="D243" s="78"/>
      <c r="E243" s="89"/>
      <c r="F243" s="75" t="s">
        <v>13431</v>
      </c>
      <c r="G243" s="90"/>
      <c r="H243" s="76"/>
      <c r="I243" s="81"/>
      <c r="J243" s="91"/>
      <c r="K243" s="76" t="s">
        <v>19190</v>
      </c>
      <c r="L243" s="92"/>
      <c r="M243" s="85"/>
      <c r="N243" s="85"/>
      <c r="O243" s="86"/>
      <c r="P243" s="87"/>
      <c r="Q243" s="87"/>
      <c r="R243" s="74"/>
      <c r="S243" s="74"/>
      <c r="T243" s="74"/>
      <c r="U243" s="74"/>
      <c r="V243" s="52"/>
      <c r="W243" s="52"/>
      <c r="X243" s="52"/>
      <c r="Y243" s="52"/>
      <c r="Z243" s="51"/>
      <c r="AA243" s="88"/>
      <c r="AB243" s="88"/>
      <c r="AC243" s="83"/>
      <c r="AD243" s="68">
        <v>453</v>
      </c>
      <c r="AE243" s="68">
        <v>442</v>
      </c>
      <c r="AF243" s="68">
        <v>2457</v>
      </c>
      <c r="AG243" s="68">
        <v>9110</v>
      </c>
      <c r="AH243" s="68"/>
      <c r="AI243" s="68" t="s">
        <v>9785</v>
      </c>
      <c r="AJ243" s="68" t="s">
        <v>11911</v>
      </c>
      <c r="AK243" s="68"/>
      <c r="AL243" s="68"/>
      <c r="AM243" s="70">
        <v>43711.661192129628</v>
      </c>
      <c r="AN243" s="68" t="s">
        <v>239</v>
      </c>
      <c r="AO243" s="71" t="s">
        <v>16276</v>
      </c>
      <c r="AP243" s="68" t="s">
        <v>64</v>
      </c>
    </row>
    <row r="244" spans="1:42" x14ac:dyDescent="0.25">
      <c r="A244" s="66" t="s">
        <v>381</v>
      </c>
      <c r="B244" s="77"/>
      <c r="C244" s="77"/>
      <c r="D244" s="78"/>
      <c r="E244" s="89"/>
      <c r="F244" s="75" t="s">
        <v>13432</v>
      </c>
      <c r="G244" s="90"/>
      <c r="H244" s="76"/>
      <c r="I244" s="81"/>
      <c r="J244" s="91"/>
      <c r="K244" s="76" t="s">
        <v>19191</v>
      </c>
      <c r="L244" s="92"/>
      <c r="M244" s="85"/>
      <c r="N244" s="85"/>
      <c r="O244" s="86"/>
      <c r="P244" s="87"/>
      <c r="Q244" s="87"/>
      <c r="R244" s="74"/>
      <c r="S244" s="74"/>
      <c r="T244" s="74"/>
      <c r="U244" s="74"/>
      <c r="V244" s="52"/>
      <c r="W244" s="52"/>
      <c r="X244" s="52"/>
      <c r="Y244" s="52"/>
      <c r="Z244" s="51"/>
      <c r="AA244" s="88"/>
      <c r="AB244" s="88"/>
      <c r="AC244" s="83"/>
      <c r="AD244" s="68">
        <v>13369</v>
      </c>
      <c r="AE244" s="68">
        <v>16665</v>
      </c>
      <c r="AF244" s="68">
        <v>156009</v>
      </c>
      <c r="AG244" s="68">
        <v>199162</v>
      </c>
      <c r="AH244" s="68"/>
      <c r="AI244" s="68" t="s">
        <v>9786</v>
      </c>
      <c r="AJ244" s="68" t="s">
        <v>11912</v>
      </c>
      <c r="AK244" s="68"/>
      <c r="AL244" s="68"/>
      <c r="AM244" s="70">
        <v>40282.421631944446</v>
      </c>
      <c r="AN244" s="68" t="s">
        <v>239</v>
      </c>
      <c r="AO244" s="71" t="s">
        <v>16277</v>
      </c>
      <c r="AP244" s="68" t="s">
        <v>65</v>
      </c>
    </row>
    <row r="245" spans="1:42" x14ac:dyDescent="0.25">
      <c r="A245" s="66" t="s">
        <v>2092</v>
      </c>
      <c r="B245" s="77"/>
      <c r="C245" s="77"/>
      <c r="D245" s="78"/>
      <c r="E245" s="89"/>
      <c r="F245" s="75" t="s">
        <v>13433</v>
      </c>
      <c r="G245" s="90"/>
      <c r="H245" s="76"/>
      <c r="I245" s="81"/>
      <c r="J245" s="91"/>
      <c r="K245" s="76" t="s">
        <v>19192</v>
      </c>
      <c r="L245" s="92"/>
      <c r="M245" s="85"/>
      <c r="N245" s="85"/>
      <c r="O245" s="86"/>
      <c r="P245" s="87"/>
      <c r="Q245" s="87"/>
      <c r="R245" s="74"/>
      <c r="S245" s="74"/>
      <c r="T245" s="74"/>
      <c r="U245" s="74"/>
      <c r="V245" s="52"/>
      <c r="W245" s="52"/>
      <c r="X245" s="52"/>
      <c r="Y245" s="52"/>
      <c r="Z245" s="51"/>
      <c r="AA245" s="88"/>
      <c r="AB245" s="88"/>
      <c r="AC245" s="83"/>
      <c r="AD245" s="68">
        <v>68767</v>
      </c>
      <c r="AE245" s="68">
        <v>140614</v>
      </c>
      <c r="AF245" s="68">
        <v>60893</v>
      </c>
      <c r="AG245" s="68">
        <v>131779</v>
      </c>
      <c r="AH245" s="68"/>
      <c r="AI245" s="68" t="s">
        <v>9787</v>
      </c>
      <c r="AJ245" s="68"/>
      <c r="AK245" s="68"/>
      <c r="AL245" s="68"/>
      <c r="AM245" s="70">
        <v>41532.934537037036</v>
      </c>
      <c r="AN245" s="68" t="s">
        <v>239</v>
      </c>
      <c r="AO245" s="71" t="s">
        <v>16278</v>
      </c>
      <c r="AP245" s="68" t="s">
        <v>64</v>
      </c>
    </row>
    <row r="246" spans="1:42" x14ac:dyDescent="0.25">
      <c r="A246" s="66" t="s">
        <v>382</v>
      </c>
      <c r="B246" s="77"/>
      <c r="C246" s="77"/>
      <c r="D246" s="78"/>
      <c r="E246" s="89"/>
      <c r="F246" s="75" t="s">
        <v>13434</v>
      </c>
      <c r="G246" s="90"/>
      <c r="H246" s="76"/>
      <c r="I246" s="81"/>
      <c r="J246" s="91"/>
      <c r="K246" s="76" t="s">
        <v>19193</v>
      </c>
      <c r="L246" s="92"/>
      <c r="M246" s="85"/>
      <c r="N246" s="85"/>
      <c r="O246" s="86"/>
      <c r="P246" s="87"/>
      <c r="Q246" s="87"/>
      <c r="R246" s="74"/>
      <c r="S246" s="74"/>
      <c r="T246" s="74"/>
      <c r="U246" s="74"/>
      <c r="V246" s="52"/>
      <c r="W246" s="52"/>
      <c r="X246" s="52"/>
      <c r="Y246" s="52"/>
      <c r="Z246" s="51"/>
      <c r="AA246" s="88"/>
      <c r="AB246" s="88"/>
      <c r="AC246" s="83"/>
      <c r="AD246" s="68">
        <v>6</v>
      </c>
      <c r="AE246" s="68">
        <v>3049</v>
      </c>
      <c r="AF246" s="68">
        <v>1945</v>
      </c>
      <c r="AG246" s="68">
        <v>372563</v>
      </c>
      <c r="AH246" s="68"/>
      <c r="AI246" s="68" t="s">
        <v>9788</v>
      </c>
      <c r="AJ246" s="68" t="s">
        <v>11913</v>
      </c>
      <c r="AK246" s="71" t="s">
        <v>12588</v>
      </c>
      <c r="AL246" s="68"/>
      <c r="AM246" s="70">
        <v>42537.809351851851</v>
      </c>
      <c r="AN246" s="68" t="s">
        <v>239</v>
      </c>
      <c r="AO246" s="71" t="s">
        <v>16279</v>
      </c>
      <c r="AP246" s="68" t="s">
        <v>65</v>
      </c>
    </row>
    <row r="247" spans="1:42" x14ac:dyDescent="0.25">
      <c r="A247" s="66" t="s">
        <v>383</v>
      </c>
      <c r="B247" s="77"/>
      <c r="C247" s="77"/>
      <c r="D247" s="78"/>
      <c r="E247" s="89"/>
      <c r="F247" s="75" t="s">
        <v>13435</v>
      </c>
      <c r="G247" s="90"/>
      <c r="H247" s="76"/>
      <c r="I247" s="81"/>
      <c r="J247" s="91"/>
      <c r="K247" s="76" t="s">
        <v>19194</v>
      </c>
      <c r="L247" s="92"/>
      <c r="M247" s="85"/>
      <c r="N247" s="85"/>
      <c r="O247" s="86"/>
      <c r="P247" s="87"/>
      <c r="Q247" s="87"/>
      <c r="R247" s="74"/>
      <c r="S247" s="74"/>
      <c r="T247" s="74"/>
      <c r="U247" s="74"/>
      <c r="V247" s="52"/>
      <c r="W247" s="52"/>
      <c r="X247" s="52"/>
      <c r="Y247" s="52"/>
      <c r="Z247" s="51"/>
      <c r="AA247" s="88"/>
      <c r="AB247" s="88"/>
      <c r="AC247" s="83"/>
      <c r="AD247" s="68">
        <v>78</v>
      </c>
      <c r="AE247" s="68">
        <v>40</v>
      </c>
      <c r="AF247" s="68">
        <v>83</v>
      </c>
      <c r="AG247" s="68">
        <v>69</v>
      </c>
      <c r="AH247" s="68"/>
      <c r="AI247" s="68"/>
      <c r="AJ247" s="68"/>
      <c r="AK247" s="68"/>
      <c r="AL247" s="68"/>
      <c r="AM247" s="70">
        <v>43687.399062500001</v>
      </c>
      <c r="AN247" s="68" t="s">
        <v>239</v>
      </c>
      <c r="AO247" s="71" t="s">
        <v>16280</v>
      </c>
      <c r="AP247" s="68" t="s">
        <v>65</v>
      </c>
    </row>
    <row r="248" spans="1:42" x14ac:dyDescent="0.25">
      <c r="A248" s="66" t="s">
        <v>384</v>
      </c>
      <c r="B248" s="77"/>
      <c r="C248" s="77"/>
      <c r="D248" s="78"/>
      <c r="E248" s="89"/>
      <c r="F248" s="75" t="s">
        <v>13436</v>
      </c>
      <c r="G248" s="90"/>
      <c r="H248" s="76"/>
      <c r="I248" s="81"/>
      <c r="J248" s="91"/>
      <c r="K248" s="76" t="s">
        <v>19195</v>
      </c>
      <c r="L248" s="92"/>
      <c r="M248" s="85"/>
      <c r="N248" s="85"/>
      <c r="O248" s="86"/>
      <c r="P248" s="87"/>
      <c r="Q248" s="87"/>
      <c r="R248" s="74"/>
      <c r="S248" s="74"/>
      <c r="T248" s="74"/>
      <c r="U248" s="74"/>
      <c r="V248" s="52"/>
      <c r="W248" s="52"/>
      <c r="X248" s="52"/>
      <c r="Y248" s="52"/>
      <c r="Z248" s="51"/>
      <c r="AA248" s="88"/>
      <c r="AB248" s="88"/>
      <c r="AC248" s="83"/>
      <c r="AD248" s="68">
        <v>192</v>
      </c>
      <c r="AE248" s="68">
        <v>39</v>
      </c>
      <c r="AF248" s="68">
        <v>391</v>
      </c>
      <c r="AG248" s="68">
        <v>810</v>
      </c>
      <c r="AH248" s="68"/>
      <c r="AI248" s="68"/>
      <c r="AJ248" s="68"/>
      <c r="AK248" s="68"/>
      <c r="AL248" s="68"/>
      <c r="AM248" s="70">
        <v>42392.0628125</v>
      </c>
      <c r="AN248" s="68" t="s">
        <v>239</v>
      </c>
      <c r="AO248" s="71" t="s">
        <v>16281</v>
      </c>
      <c r="AP248" s="68" t="s">
        <v>65</v>
      </c>
    </row>
    <row r="249" spans="1:42" x14ac:dyDescent="0.25">
      <c r="A249" s="66" t="s">
        <v>2093</v>
      </c>
      <c r="B249" s="77"/>
      <c r="C249" s="77"/>
      <c r="D249" s="78"/>
      <c r="E249" s="89"/>
      <c r="F249" s="75" t="s">
        <v>13437</v>
      </c>
      <c r="G249" s="90"/>
      <c r="H249" s="76"/>
      <c r="I249" s="81"/>
      <c r="J249" s="91"/>
      <c r="K249" s="76" t="s">
        <v>19196</v>
      </c>
      <c r="L249" s="92"/>
      <c r="M249" s="85"/>
      <c r="N249" s="85"/>
      <c r="O249" s="86"/>
      <c r="P249" s="87"/>
      <c r="Q249" s="87"/>
      <c r="R249" s="74"/>
      <c r="S249" s="74"/>
      <c r="T249" s="74"/>
      <c r="U249" s="74"/>
      <c r="V249" s="52"/>
      <c r="W249" s="52"/>
      <c r="X249" s="52"/>
      <c r="Y249" s="52"/>
      <c r="Z249" s="51"/>
      <c r="AA249" s="88"/>
      <c r="AB249" s="88"/>
      <c r="AC249" s="83"/>
      <c r="AD249" s="68">
        <v>645</v>
      </c>
      <c r="AE249" s="68">
        <v>442</v>
      </c>
      <c r="AF249" s="68">
        <v>3663</v>
      </c>
      <c r="AG249" s="68">
        <v>6782</v>
      </c>
      <c r="AH249" s="68"/>
      <c r="AI249" s="68" t="s">
        <v>9789</v>
      </c>
      <c r="AJ249" s="68" t="s">
        <v>11914</v>
      </c>
      <c r="AK249" s="68"/>
      <c r="AL249" s="68"/>
      <c r="AM249" s="70">
        <v>41076.932083333333</v>
      </c>
      <c r="AN249" s="68" t="s">
        <v>239</v>
      </c>
      <c r="AO249" s="71" t="s">
        <v>16282</v>
      </c>
      <c r="AP249" s="68" t="s">
        <v>64</v>
      </c>
    </row>
    <row r="250" spans="1:42" x14ac:dyDescent="0.25">
      <c r="A250" s="66" t="s">
        <v>385</v>
      </c>
      <c r="B250" s="77"/>
      <c r="C250" s="77"/>
      <c r="D250" s="78"/>
      <c r="E250" s="89"/>
      <c r="F250" s="75" t="s">
        <v>13438</v>
      </c>
      <c r="G250" s="90"/>
      <c r="H250" s="76"/>
      <c r="I250" s="81"/>
      <c r="J250" s="91"/>
      <c r="K250" s="76" t="s">
        <v>19197</v>
      </c>
      <c r="L250" s="92"/>
      <c r="M250" s="85"/>
      <c r="N250" s="85"/>
      <c r="O250" s="86"/>
      <c r="P250" s="87"/>
      <c r="Q250" s="87"/>
      <c r="R250" s="74"/>
      <c r="S250" s="74"/>
      <c r="T250" s="74"/>
      <c r="U250" s="74"/>
      <c r="V250" s="52"/>
      <c r="W250" s="52"/>
      <c r="X250" s="52"/>
      <c r="Y250" s="52"/>
      <c r="Z250" s="51"/>
      <c r="AA250" s="88"/>
      <c r="AB250" s="88"/>
      <c r="AC250" s="83"/>
      <c r="AD250" s="68">
        <v>1415</v>
      </c>
      <c r="AE250" s="68">
        <v>3403</v>
      </c>
      <c r="AF250" s="68">
        <v>18939</v>
      </c>
      <c r="AG250" s="68">
        <v>62998</v>
      </c>
      <c r="AH250" s="68"/>
      <c r="AI250" s="68" t="s">
        <v>9790</v>
      </c>
      <c r="AJ250" s="68" t="s">
        <v>10670</v>
      </c>
      <c r="AK250" s="68"/>
      <c r="AL250" s="68"/>
      <c r="AM250" s="70">
        <v>42321.672384259262</v>
      </c>
      <c r="AN250" s="68" t="s">
        <v>239</v>
      </c>
      <c r="AO250" s="71" t="s">
        <v>16283</v>
      </c>
      <c r="AP250" s="68" t="s">
        <v>65</v>
      </c>
    </row>
    <row r="251" spans="1:42" x14ac:dyDescent="0.25">
      <c r="A251" s="66" t="s">
        <v>386</v>
      </c>
      <c r="B251" s="77"/>
      <c r="C251" s="77"/>
      <c r="D251" s="78"/>
      <c r="E251" s="89"/>
      <c r="F251" s="75" t="s">
        <v>13439</v>
      </c>
      <c r="G251" s="90"/>
      <c r="H251" s="76"/>
      <c r="I251" s="81"/>
      <c r="J251" s="91"/>
      <c r="K251" s="76" t="s">
        <v>19198</v>
      </c>
      <c r="L251" s="92"/>
      <c r="M251" s="85"/>
      <c r="N251" s="85"/>
      <c r="O251" s="86"/>
      <c r="P251" s="87"/>
      <c r="Q251" s="87"/>
      <c r="R251" s="74"/>
      <c r="S251" s="74"/>
      <c r="T251" s="74"/>
      <c r="U251" s="74"/>
      <c r="V251" s="52"/>
      <c r="W251" s="52"/>
      <c r="X251" s="52"/>
      <c r="Y251" s="52"/>
      <c r="Z251" s="51"/>
      <c r="AA251" s="88"/>
      <c r="AB251" s="88"/>
      <c r="AC251" s="83"/>
      <c r="AD251" s="68">
        <v>145</v>
      </c>
      <c r="AE251" s="68">
        <v>136</v>
      </c>
      <c r="AF251" s="68">
        <v>1988</v>
      </c>
      <c r="AG251" s="68">
        <v>7984</v>
      </c>
      <c r="AH251" s="68"/>
      <c r="AI251" s="68" t="s">
        <v>9791</v>
      </c>
      <c r="AJ251" s="68"/>
      <c r="AK251" s="68"/>
      <c r="AL251" s="68"/>
      <c r="AM251" s="70">
        <v>43146.959409722222</v>
      </c>
      <c r="AN251" s="68" t="s">
        <v>239</v>
      </c>
      <c r="AO251" s="71" t="s">
        <v>16284</v>
      </c>
      <c r="AP251" s="68" t="s">
        <v>65</v>
      </c>
    </row>
    <row r="252" spans="1:42" x14ac:dyDescent="0.25">
      <c r="A252" s="66" t="s">
        <v>2094</v>
      </c>
      <c r="B252" s="77"/>
      <c r="C252" s="77"/>
      <c r="D252" s="78"/>
      <c r="E252" s="89"/>
      <c r="F252" s="75" t="s">
        <v>13440</v>
      </c>
      <c r="G252" s="90"/>
      <c r="H252" s="76"/>
      <c r="I252" s="81"/>
      <c r="J252" s="91"/>
      <c r="K252" s="76" t="s">
        <v>19199</v>
      </c>
      <c r="L252" s="92"/>
      <c r="M252" s="85"/>
      <c r="N252" s="85"/>
      <c r="O252" s="86"/>
      <c r="P252" s="87"/>
      <c r="Q252" s="87"/>
      <c r="R252" s="74"/>
      <c r="S252" s="74"/>
      <c r="T252" s="74"/>
      <c r="U252" s="74"/>
      <c r="V252" s="52"/>
      <c r="W252" s="52"/>
      <c r="X252" s="52"/>
      <c r="Y252" s="52"/>
      <c r="Z252" s="51"/>
      <c r="AA252" s="88"/>
      <c r="AB252" s="88"/>
      <c r="AC252" s="83"/>
      <c r="AD252" s="68">
        <v>2</v>
      </c>
      <c r="AE252" s="68">
        <v>8742</v>
      </c>
      <c r="AF252" s="68">
        <v>26</v>
      </c>
      <c r="AG252" s="68">
        <v>41</v>
      </c>
      <c r="AH252" s="68"/>
      <c r="AI252" s="68" t="s">
        <v>9792</v>
      </c>
      <c r="AJ252" s="68" t="s">
        <v>11915</v>
      </c>
      <c r="AK252" s="68"/>
      <c r="AL252" s="68"/>
      <c r="AM252" s="70">
        <v>43962.966493055559</v>
      </c>
      <c r="AN252" s="68" t="s">
        <v>239</v>
      </c>
      <c r="AO252" s="71" t="s">
        <v>16285</v>
      </c>
      <c r="AP252" s="68" t="s">
        <v>64</v>
      </c>
    </row>
    <row r="253" spans="1:42" x14ac:dyDescent="0.25">
      <c r="A253" s="66" t="s">
        <v>387</v>
      </c>
      <c r="B253" s="77"/>
      <c r="C253" s="77"/>
      <c r="D253" s="78"/>
      <c r="E253" s="89"/>
      <c r="F253" s="75" t="s">
        <v>13441</v>
      </c>
      <c r="G253" s="90"/>
      <c r="H253" s="76"/>
      <c r="I253" s="81"/>
      <c r="J253" s="91"/>
      <c r="K253" s="76" t="s">
        <v>19200</v>
      </c>
      <c r="L253" s="92"/>
      <c r="M253" s="85"/>
      <c r="N253" s="85"/>
      <c r="O253" s="86"/>
      <c r="P253" s="87"/>
      <c r="Q253" s="87"/>
      <c r="R253" s="74"/>
      <c r="S253" s="74"/>
      <c r="T253" s="74"/>
      <c r="U253" s="74"/>
      <c r="V253" s="52"/>
      <c r="W253" s="52"/>
      <c r="X253" s="52"/>
      <c r="Y253" s="52"/>
      <c r="Z253" s="51"/>
      <c r="AA253" s="88"/>
      <c r="AB253" s="88"/>
      <c r="AC253" s="83"/>
      <c r="AD253" s="68">
        <v>11</v>
      </c>
      <c r="AE253" s="68">
        <v>13</v>
      </c>
      <c r="AF253" s="68">
        <v>28</v>
      </c>
      <c r="AG253" s="68">
        <v>32</v>
      </c>
      <c r="AH253" s="68"/>
      <c r="AI253" s="68" t="s">
        <v>9793</v>
      </c>
      <c r="AJ253" s="68" t="s">
        <v>11839</v>
      </c>
      <c r="AK253" s="68"/>
      <c r="AL253" s="68"/>
      <c r="AM253" s="70">
        <v>43843.462557870371</v>
      </c>
      <c r="AN253" s="68" t="s">
        <v>239</v>
      </c>
      <c r="AO253" s="71" t="s">
        <v>16286</v>
      </c>
      <c r="AP253" s="68" t="s">
        <v>65</v>
      </c>
    </row>
    <row r="254" spans="1:42" x14ac:dyDescent="0.25">
      <c r="A254" s="66" t="s">
        <v>388</v>
      </c>
      <c r="B254" s="77"/>
      <c r="C254" s="77"/>
      <c r="D254" s="78"/>
      <c r="E254" s="89"/>
      <c r="F254" s="75" t="s">
        <v>13442</v>
      </c>
      <c r="G254" s="90"/>
      <c r="H254" s="76"/>
      <c r="I254" s="81"/>
      <c r="J254" s="91"/>
      <c r="K254" s="76" t="s">
        <v>19201</v>
      </c>
      <c r="L254" s="92"/>
      <c r="M254" s="85"/>
      <c r="N254" s="85"/>
      <c r="O254" s="86"/>
      <c r="P254" s="87"/>
      <c r="Q254" s="87"/>
      <c r="R254" s="74"/>
      <c r="S254" s="74"/>
      <c r="T254" s="74"/>
      <c r="U254" s="74"/>
      <c r="V254" s="52"/>
      <c r="W254" s="52"/>
      <c r="X254" s="52"/>
      <c r="Y254" s="52"/>
      <c r="Z254" s="51"/>
      <c r="AA254" s="88"/>
      <c r="AB254" s="88"/>
      <c r="AC254" s="83"/>
      <c r="AD254" s="68">
        <v>2059</v>
      </c>
      <c r="AE254" s="68">
        <v>1947</v>
      </c>
      <c r="AF254" s="68">
        <v>8456</v>
      </c>
      <c r="AG254" s="68">
        <v>17481</v>
      </c>
      <c r="AH254" s="68"/>
      <c r="AI254" s="68" t="s">
        <v>9794</v>
      </c>
      <c r="AJ254" s="68" t="s">
        <v>11916</v>
      </c>
      <c r="AK254" s="68"/>
      <c r="AL254" s="68"/>
      <c r="AM254" s="70">
        <v>42582.698414351849</v>
      </c>
      <c r="AN254" s="68" t="s">
        <v>239</v>
      </c>
      <c r="AO254" s="71" t="s">
        <v>16287</v>
      </c>
      <c r="AP254" s="68" t="s">
        <v>65</v>
      </c>
    </row>
    <row r="255" spans="1:42" x14ac:dyDescent="0.25">
      <c r="A255" s="66" t="s">
        <v>2095</v>
      </c>
      <c r="B255" s="77"/>
      <c r="C255" s="77"/>
      <c r="D255" s="78"/>
      <c r="E255" s="89"/>
      <c r="F255" s="75" t="s">
        <v>13443</v>
      </c>
      <c r="G255" s="90"/>
      <c r="H255" s="76"/>
      <c r="I255" s="81"/>
      <c r="J255" s="91"/>
      <c r="K255" s="76" t="s">
        <v>19202</v>
      </c>
      <c r="L255" s="92"/>
      <c r="M255" s="85"/>
      <c r="N255" s="85"/>
      <c r="O255" s="86"/>
      <c r="P255" s="87"/>
      <c r="Q255" s="87"/>
      <c r="R255" s="74"/>
      <c r="S255" s="74"/>
      <c r="T255" s="74"/>
      <c r="U255" s="74"/>
      <c r="V255" s="52"/>
      <c r="W255" s="52"/>
      <c r="X255" s="52"/>
      <c r="Y255" s="52"/>
      <c r="Z255" s="51"/>
      <c r="AA255" s="88"/>
      <c r="AB255" s="88"/>
      <c r="AC255" s="83"/>
      <c r="AD255" s="68">
        <v>10785</v>
      </c>
      <c r="AE255" s="68">
        <v>31623</v>
      </c>
      <c r="AF255" s="68">
        <v>65257</v>
      </c>
      <c r="AG255" s="68">
        <v>71397</v>
      </c>
      <c r="AH255" s="68"/>
      <c r="AI255" s="68" t="s">
        <v>9795</v>
      </c>
      <c r="AJ255" s="68" t="s">
        <v>11917</v>
      </c>
      <c r="AK255" s="68"/>
      <c r="AL255" s="68"/>
      <c r="AM255" s="70">
        <v>41887.756597222222</v>
      </c>
      <c r="AN255" s="68" t="s">
        <v>239</v>
      </c>
      <c r="AO255" s="71" t="s">
        <v>16288</v>
      </c>
      <c r="AP255" s="68" t="s">
        <v>64</v>
      </c>
    </row>
    <row r="256" spans="1:42" x14ac:dyDescent="0.25">
      <c r="A256" s="66" t="s">
        <v>389</v>
      </c>
      <c r="B256" s="77"/>
      <c r="C256" s="77"/>
      <c r="D256" s="78"/>
      <c r="E256" s="89"/>
      <c r="F256" s="75" t="s">
        <v>13444</v>
      </c>
      <c r="G256" s="90"/>
      <c r="H256" s="76"/>
      <c r="I256" s="81"/>
      <c r="J256" s="91"/>
      <c r="K256" s="76" t="s">
        <v>19203</v>
      </c>
      <c r="L256" s="92"/>
      <c r="M256" s="85"/>
      <c r="N256" s="85"/>
      <c r="O256" s="86"/>
      <c r="P256" s="87"/>
      <c r="Q256" s="87"/>
      <c r="R256" s="74"/>
      <c r="S256" s="74"/>
      <c r="T256" s="74"/>
      <c r="U256" s="74"/>
      <c r="V256" s="52"/>
      <c r="W256" s="52"/>
      <c r="X256" s="52"/>
      <c r="Y256" s="52"/>
      <c r="Z256" s="51"/>
      <c r="AA256" s="88"/>
      <c r="AB256" s="88"/>
      <c r="AC256" s="83"/>
      <c r="AD256" s="68">
        <v>95</v>
      </c>
      <c r="AE256" s="68">
        <v>24</v>
      </c>
      <c r="AF256" s="68">
        <v>181</v>
      </c>
      <c r="AG256" s="68">
        <v>529</v>
      </c>
      <c r="AH256" s="68"/>
      <c r="AI256" s="68"/>
      <c r="AJ256" s="68"/>
      <c r="AK256" s="68"/>
      <c r="AL256" s="68"/>
      <c r="AM256" s="70">
        <v>43826.770624999997</v>
      </c>
      <c r="AN256" s="68" t="s">
        <v>239</v>
      </c>
      <c r="AO256" s="71" t="s">
        <v>16289</v>
      </c>
      <c r="AP256" s="68" t="s">
        <v>65</v>
      </c>
    </row>
    <row r="257" spans="1:42" x14ac:dyDescent="0.25">
      <c r="A257" s="66" t="s">
        <v>2096</v>
      </c>
      <c r="B257" s="77"/>
      <c r="C257" s="77"/>
      <c r="D257" s="78"/>
      <c r="E257" s="89"/>
      <c r="F257" s="75" t="s">
        <v>13445</v>
      </c>
      <c r="G257" s="90"/>
      <c r="H257" s="76"/>
      <c r="I257" s="81"/>
      <c r="J257" s="91"/>
      <c r="K257" s="76" t="s">
        <v>19204</v>
      </c>
      <c r="L257" s="92"/>
      <c r="M257" s="85"/>
      <c r="N257" s="85"/>
      <c r="O257" s="86"/>
      <c r="P257" s="87"/>
      <c r="Q257" s="87"/>
      <c r="R257" s="74"/>
      <c r="S257" s="74"/>
      <c r="T257" s="74"/>
      <c r="U257" s="74"/>
      <c r="V257" s="52"/>
      <c r="W257" s="52"/>
      <c r="X257" s="52"/>
      <c r="Y257" s="52"/>
      <c r="Z257" s="51"/>
      <c r="AA257" s="88"/>
      <c r="AB257" s="88"/>
      <c r="AC257" s="83"/>
      <c r="AD257" s="68">
        <v>1</v>
      </c>
      <c r="AE257" s="68">
        <v>370828</v>
      </c>
      <c r="AF257" s="68">
        <v>164</v>
      </c>
      <c r="AG257" s="68">
        <v>1</v>
      </c>
      <c r="AH257" s="68"/>
      <c r="AI257" s="68"/>
      <c r="AJ257" s="68"/>
      <c r="AK257" s="68"/>
      <c r="AL257" s="68"/>
      <c r="AM257" s="70">
        <v>41543.440011574072</v>
      </c>
      <c r="AN257" s="68" t="s">
        <v>239</v>
      </c>
      <c r="AO257" s="71" t="s">
        <v>16290</v>
      </c>
      <c r="AP257" s="68" t="s">
        <v>64</v>
      </c>
    </row>
    <row r="258" spans="1:42" x14ac:dyDescent="0.25">
      <c r="A258" s="66" t="s">
        <v>390</v>
      </c>
      <c r="B258" s="77"/>
      <c r="C258" s="77"/>
      <c r="D258" s="78"/>
      <c r="E258" s="89"/>
      <c r="F258" s="75" t="s">
        <v>13446</v>
      </c>
      <c r="G258" s="90"/>
      <c r="H258" s="76"/>
      <c r="I258" s="81"/>
      <c r="J258" s="91"/>
      <c r="K258" s="76" t="s">
        <v>19205</v>
      </c>
      <c r="L258" s="92"/>
      <c r="M258" s="85"/>
      <c r="N258" s="85"/>
      <c r="O258" s="86"/>
      <c r="P258" s="87"/>
      <c r="Q258" s="87"/>
      <c r="R258" s="74"/>
      <c r="S258" s="74"/>
      <c r="T258" s="74"/>
      <c r="U258" s="74"/>
      <c r="V258" s="52"/>
      <c r="W258" s="52"/>
      <c r="X258" s="52"/>
      <c r="Y258" s="52"/>
      <c r="Z258" s="51"/>
      <c r="AA258" s="88"/>
      <c r="AB258" s="88"/>
      <c r="AC258" s="83"/>
      <c r="AD258" s="68">
        <v>4497</v>
      </c>
      <c r="AE258" s="68">
        <v>4038</v>
      </c>
      <c r="AF258" s="68">
        <v>15013</v>
      </c>
      <c r="AG258" s="68">
        <v>11053</v>
      </c>
      <c r="AH258" s="68"/>
      <c r="AI258" s="68" t="s">
        <v>9796</v>
      </c>
      <c r="AJ258" s="68"/>
      <c r="AK258" s="68"/>
      <c r="AL258" s="68"/>
      <c r="AM258" s="70">
        <v>43875.562476851854</v>
      </c>
      <c r="AN258" s="68" t="s">
        <v>239</v>
      </c>
      <c r="AO258" s="71" t="s">
        <v>16291</v>
      </c>
      <c r="AP258" s="68" t="s">
        <v>65</v>
      </c>
    </row>
    <row r="259" spans="1:42" x14ac:dyDescent="0.25">
      <c r="A259" s="66" t="s">
        <v>2097</v>
      </c>
      <c r="B259" s="77"/>
      <c r="C259" s="77"/>
      <c r="D259" s="78"/>
      <c r="E259" s="89"/>
      <c r="F259" s="75" t="s">
        <v>13447</v>
      </c>
      <c r="G259" s="90"/>
      <c r="H259" s="76"/>
      <c r="I259" s="81"/>
      <c r="J259" s="91"/>
      <c r="K259" s="76" t="s">
        <v>19206</v>
      </c>
      <c r="L259" s="92"/>
      <c r="M259" s="85"/>
      <c r="N259" s="85"/>
      <c r="O259" s="86"/>
      <c r="P259" s="87"/>
      <c r="Q259" s="87"/>
      <c r="R259" s="74"/>
      <c r="S259" s="74"/>
      <c r="T259" s="74"/>
      <c r="U259" s="74"/>
      <c r="V259" s="52"/>
      <c r="W259" s="52"/>
      <c r="X259" s="52"/>
      <c r="Y259" s="52"/>
      <c r="Z259" s="51"/>
      <c r="AA259" s="88"/>
      <c r="AB259" s="88"/>
      <c r="AC259" s="83"/>
      <c r="AD259" s="68">
        <v>9121</v>
      </c>
      <c r="AE259" s="68">
        <v>16421</v>
      </c>
      <c r="AF259" s="68">
        <v>44235</v>
      </c>
      <c r="AG259" s="68">
        <v>76329</v>
      </c>
      <c r="AH259" s="68"/>
      <c r="AI259" s="68" t="s">
        <v>9797</v>
      </c>
      <c r="AJ259" s="68"/>
      <c r="AK259" s="71" t="s">
        <v>12589</v>
      </c>
      <c r="AL259" s="68"/>
      <c r="AM259" s="70">
        <v>41834.866342592592</v>
      </c>
      <c r="AN259" s="68" t="s">
        <v>239</v>
      </c>
      <c r="AO259" s="71" t="s">
        <v>16292</v>
      </c>
      <c r="AP259" s="68" t="s">
        <v>64</v>
      </c>
    </row>
    <row r="260" spans="1:42" x14ac:dyDescent="0.25">
      <c r="A260" s="66" t="s">
        <v>391</v>
      </c>
      <c r="B260" s="77"/>
      <c r="C260" s="77"/>
      <c r="D260" s="78"/>
      <c r="E260" s="89"/>
      <c r="F260" s="75" t="s">
        <v>13448</v>
      </c>
      <c r="G260" s="90"/>
      <c r="H260" s="76"/>
      <c r="I260" s="81"/>
      <c r="J260" s="91"/>
      <c r="K260" s="76" t="s">
        <v>19207</v>
      </c>
      <c r="L260" s="92"/>
      <c r="M260" s="85"/>
      <c r="N260" s="85"/>
      <c r="O260" s="86"/>
      <c r="P260" s="87"/>
      <c r="Q260" s="87"/>
      <c r="R260" s="74"/>
      <c r="S260" s="74"/>
      <c r="T260" s="74"/>
      <c r="U260" s="74"/>
      <c r="V260" s="52"/>
      <c r="W260" s="52"/>
      <c r="X260" s="52"/>
      <c r="Y260" s="52"/>
      <c r="Z260" s="51"/>
      <c r="AA260" s="88"/>
      <c r="AB260" s="88"/>
      <c r="AC260" s="83"/>
      <c r="AD260" s="68">
        <v>415</v>
      </c>
      <c r="AE260" s="68">
        <v>39</v>
      </c>
      <c r="AF260" s="68">
        <v>1473</v>
      </c>
      <c r="AG260" s="68">
        <v>11779</v>
      </c>
      <c r="AH260" s="68"/>
      <c r="AI260" s="68"/>
      <c r="AJ260" s="68"/>
      <c r="AK260" s="68"/>
      <c r="AL260" s="68"/>
      <c r="AM260" s="70">
        <v>43574.879606481481</v>
      </c>
      <c r="AN260" s="68" t="s">
        <v>239</v>
      </c>
      <c r="AO260" s="71" t="s">
        <v>16293</v>
      </c>
      <c r="AP260" s="68" t="s">
        <v>65</v>
      </c>
    </row>
    <row r="261" spans="1:42" x14ac:dyDescent="0.25">
      <c r="A261" s="66" t="s">
        <v>2098</v>
      </c>
      <c r="B261" s="77"/>
      <c r="C261" s="77"/>
      <c r="D261" s="78"/>
      <c r="E261" s="89"/>
      <c r="F261" s="75" t="s">
        <v>13449</v>
      </c>
      <c r="G261" s="90"/>
      <c r="H261" s="76"/>
      <c r="I261" s="81"/>
      <c r="J261" s="91"/>
      <c r="K261" s="76" t="s">
        <v>19208</v>
      </c>
      <c r="L261" s="92"/>
      <c r="M261" s="85"/>
      <c r="N261" s="85"/>
      <c r="O261" s="86"/>
      <c r="P261" s="87"/>
      <c r="Q261" s="87"/>
      <c r="R261" s="74"/>
      <c r="S261" s="74"/>
      <c r="T261" s="74"/>
      <c r="U261" s="74"/>
      <c r="V261" s="52"/>
      <c r="W261" s="52"/>
      <c r="X261" s="52"/>
      <c r="Y261" s="52"/>
      <c r="Z261" s="51"/>
      <c r="AA261" s="88"/>
      <c r="AB261" s="88"/>
      <c r="AC261" s="83"/>
      <c r="AD261" s="68">
        <v>26</v>
      </c>
      <c r="AE261" s="68">
        <v>0</v>
      </c>
      <c r="AF261" s="68">
        <v>6</v>
      </c>
      <c r="AG261" s="68">
        <v>3</v>
      </c>
      <c r="AH261" s="68"/>
      <c r="AI261" s="68"/>
      <c r="AJ261" s="68"/>
      <c r="AK261" s="68"/>
      <c r="AL261" s="68"/>
      <c r="AM261" s="70">
        <v>43941.886840277781</v>
      </c>
      <c r="AN261" s="68" t="s">
        <v>239</v>
      </c>
      <c r="AO261" s="71" t="s">
        <v>16294</v>
      </c>
      <c r="AP261" s="68" t="s">
        <v>64</v>
      </c>
    </row>
    <row r="262" spans="1:42" x14ac:dyDescent="0.25">
      <c r="A262" s="66" t="s">
        <v>2099</v>
      </c>
      <c r="B262" s="77"/>
      <c r="C262" s="77"/>
      <c r="D262" s="78"/>
      <c r="E262" s="89"/>
      <c r="F262" s="75" t="s">
        <v>13450</v>
      </c>
      <c r="G262" s="90"/>
      <c r="H262" s="76"/>
      <c r="I262" s="81"/>
      <c r="J262" s="91"/>
      <c r="K262" s="76" t="s">
        <v>19209</v>
      </c>
      <c r="L262" s="92"/>
      <c r="M262" s="85"/>
      <c r="N262" s="85"/>
      <c r="O262" s="86"/>
      <c r="P262" s="87"/>
      <c r="Q262" s="87"/>
      <c r="R262" s="74"/>
      <c r="S262" s="74"/>
      <c r="T262" s="74"/>
      <c r="U262" s="74"/>
      <c r="V262" s="52"/>
      <c r="W262" s="52"/>
      <c r="X262" s="52"/>
      <c r="Y262" s="52"/>
      <c r="Z262" s="51"/>
      <c r="AA262" s="88"/>
      <c r="AB262" s="88"/>
      <c r="AC262" s="83"/>
      <c r="AD262" s="68">
        <v>155</v>
      </c>
      <c r="AE262" s="68">
        <v>373</v>
      </c>
      <c r="AF262" s="68">
        <v>6416</v>
      </c>
      <c r="AG262" s="68">
        <v>34024</v>
      </c>
      <c r="AH262" s="68"/>
      <c r="AI262" s="68" t="s">
        <v>9798</v>
      </c>
      <c r="AJ262" s="68" t="s">
        <v>11918</v>
      </c>
      <c r="AK262" s="68"/>
      <c r="AL262" s="68"/>
      <c r="AM262" s="70">
        <v>43274.595138888886</v>
      </c>
      <c r="AN262" s="68" t="s">
        <v>239</v>
      </c>
      <c r="AO262" s="71" t="s">
        <v>16295</v>
      </c>
      <c r="AP262" s="68" t="s">
        <v>64</v>
      </c>
    </row>
    <row r="263" spans="1:42" x14ac:dyDescent="0.25">
      <c r="A263" s="66" t="s">
        <v>2100</v>
      </c>
      <c r="B263" s="77"/>
      <c r="C263" s="77"/>
      <c r="D263" s="78"/>
      <c r="E263" s="89"/>
      <c r="F263" s="75" t="s">
        <v>13451</v>
      </c>
      <c r="G263" s="90"/>
      <c r="H263" s="76"/>
      <c r="I263" s="81"/>
      <c r="J263" s="91"/>
      <c r="K263" s="76" t="s">
        <v>19210</v>
      </c>
      <c r="L263" s="92"/>
      <c r="M263" s="85"/>
      <c r="N263" s="85"/>
      <c r="O263" s="86"/>
      <c r="P263" s="87"/>
      <c r="Q263" s="87"/>
      <c r="R263" s="74"/>
      <c r="S263" s="74"/>
      <c r="T263" s="74"/>
      <c r="U263" s="74"/>
      <c r="V263" s="52"/>
      <c r="W263" s="52"/>
      <c r="X263" s="52"/>
      <c r="Y263" s="52"/>
      <c r="Z263" s="51"/>
      <c r="AA263" s="88"/>
      <c r="AB263" s="88"/>
      <c r="AC263" s="83"/>
      <c r="AD263" s="68">
        <v>287</v>
      </c>
      <c r="AE263" s="68">
        <v>184</v>
      </c>
      <c r="AF263" s="68">
        <v>2407</v>
      </c>
      <c r="AG263" s="68">
        <v>7338</v>
      </c>
      <c r="AH263" s="68"/>
      <c r="AI263" s="68" t="s">
        <v>9799</v>
      </c>
      <c r="AJ263" s="68"/>
      <c r="AK263" s="68"/>
      <c r="AL263" s="68"/>
      <c r="AM263" s="70">
        <v>43933.94189814815</v>
      </c>
      <c r="AN263" s="68" t="s">
        <v>239</v>
      </c>
      <c r="AO263" s="71" t="s">
        <v>16296</v>
      </c>
      <c r="AP263" s="68" t="s">
        <v>64</v>
      </c>
    </row>
    <row r="264" spans="1:42" x14ac:dyDescent="0.25">
      <c r="A264" s="66" t="s">
        <v>392</v>
      </c>
      <c r="B264" s="77"/>
      <c r="C264" s="77"/>
      <c r="D264" s="78"/>
      <c r="E264" s="89"/>
      <c r="F264" s="75" t="s">
        <v>13452</v>
      </c>
      <c r="G264" s="90"/>
      <c r="H264" s="76"/>
      <c r="I264" s="81"/>
      <c r="J264" s="91"/>
      <c r="K264" s="76" t="s">
        <v>19211</v>
      </c>
      <c r="L264" s="92"/>
      <c r="M264" s="85"/>
      <c r="N264" s="85"/>
      <c r="O264" s="86"/>
      <c r="P264" s="87"/>
      <c r="Q264" s="87"/>
      <c r="R264" s="74"/>
      <c r="S264" s="74"/>
      <c r="T264" s="74"/>
      <c r="U264" s="74"/>
      <c r="V264" s="52"/>
      <c r="W264" s="52"/>
      <c r="X264" s="52"/>
      <c r="Y264" s="52"/>
      <c r="Z264" s="51"/>
      <c r="AA264" s="88"/>
      <c r="AB264" s="88"/>
      <c r="AC264" s="83"/>
      <c r="AD264" s="68">
        <v>28</v>
      </c>
      <c r="AE264" s="68">
        <v>2207</v>
      </c>
      <c r="AF264" s="68">
        <v>3400</v>
      </c>
      <c r="AG264" s="68">
        <v>3411</v>
      </c>
      <c r="AH264" s="68"/>
      <c r="AI264" s="68" t="s">
        <v>9800</v>
      </c>
      <c r="AJ264" s="68"/>
      <c r="AK264" s="71" t="s">
        <v>12590</v>
      </c>
      <c r="AL264" s="68"/>
      <c r="AM264" s="70">
        <v>41264.264999999999</v>
      </c>
      <c r="AN264" s="68" t="s">
        <v>239</v>
      </c>
      <c r="AO264" s="71" t="s">
        <v>16297</v>
      </c>
      <c r="AP264" s="68" t="s">
        <v>65</v>
      </c>
    </row>
    <row r="265" spans="1:42" x14ac:dyDescent="0.25">
      <c r="A265" s="66" t="s">
        <v>2101</v>
      </c>
      <c r="B265" s="77"/>
      <c r="C265" s="77"/>
      <c r="D265" s="78"/>
      <c r="E265" s="89"/>
      <c r="F265" s="75" t="s">
        <v>13453</v>
      </c>
      <c r="G265" s="90"/>
      <c r="H265" s="76"/>
      <c r="I265" s="81"/>
      <c r="J265" s="91"/>
      <c r="K265" s="76" t="s">
        <v>19212</v>
      </c>
      <c r="L265" s="92"/>
      <c r="M265" s="85"/>
      <c r="N265" s="85"/>
      <c r="O265" s="86"/>
      <c r="P265" s="87"/>
      <c r="Q265" s="87"/>
      <c r="R265" s="74"/>
      <c r="S265" s="74"/>
      <c r="T265" s="74"/>
      <c r="U265" s="74"/>
      <c r="V265" s="52"/>
      <c r="W265" s="52"/>
      <c r="X265" s="52"/>
      <c r="Y265" s="52"/>
      <c r="Z265" s="51"/>
      <c r="AA265" s="88"/>
      <c r="AB265" s="88"/>
      <c r="AC265" s="83"/>
      <c r="AD265" s="68">
        <v>167</v>
      </c>
      <c r="AE265" s="68">
        <v>143</v>
      </c>
      <c r="AF265" s="68">
        <v>5821</v>
      </c>
      <c r="AG265" s="68">
        <v>14561</v>
      </c>
      <c r="AH265" s="68"/>
      <c r="AI265" s="68" t="s">
        <v>9801</v>
      </c>
      <c r="AJ265" s="68" t="s">
        <v>226</v>
      </c>
      <c r="AK265" s="71" t="s">
        <v>12591</v>
      </c>
      <c r="AL265" s="68"/>
      <c r="AM265" s="70">
        <v>42084.686111111114</v>
      </c>
      <c r="AN265" s="68" t="s">
        <v>239</v>
      </c>
      <c r="AO265" s="71" t="s">
        <v>16298</v>
      </c>
      <c r="AP265" s="68" t="s">
        <v>64</v>
      </c>
    </row>
    <row r="266" spans="1:42" x14ac:dyDescent="0.25">
      <c r="A266" s="66" t="s">
        <v>393</v>
      </c>
      <c r="B266" s="77"/>
      <c r="C266" s="77"/>
      <c r="D266" s="78"/>
      <c r="E266" s="89"/>
      <c r="F266" s="75" t="s">
        <v>13454</v>
      </c>
      <c r="G266" s="90"/>
      <c r="H266" s="76"/>
      <c r="I266" s="81"/>
      <c r="J266" s="91"/>
      <c r="K266" s="76" t="s">
        <v>19213</v>
      </c>
      <c r="L266" s="92"/>
      <c r="M266" s="85"/>
      <c r="N266" s="85"/>
      <c r="O266" s="86"/>
      <c r="P266" s="87"/>
      <c r="Q266" s="87"/>
      <c r="R266" s="74"/>
      <c r="S266" s="74"/>
      <c r="T266" s="74"/>
      <c r="U266" s="74"/>
      <c r="V266" s="52"/>
      <c r="W266" s="52"/>
      <c r="X266" s="52"/>
      <c r="Y266" s="52"/>
      <c r="Z266" s="51"/>
      <c r="AA266" s="88"/>
      <c r="AB266" s="88"/>
      <c r="AC266" s="83"/>
      <c r="AD266" s="68">
        <v>1557</v>
      </c>
      <c r="AE266" s="68">
        <v>1183</v>
      </c>
      <c r="AF266" s="68">
        <v>34100</v>
      </c>
      <c r="AG266" s="68">
        <v>39464</v>
      </c>
      <c r="AH266" s="68"/>
      <c r="AI266" s="68"/>
      <c r="AJ266" s="68"/>
      <c r="AK266" s="68"/>
      <c r="AL266" s="68"/>
      <c r="AM266" s="70">
        <v>43264.45921296296</v>
      </c>
      <c r="AN266" s="68" t="s">
        <v>239</v>
      </c>
      <c r="AO266" s="71" t="s">
        <v>16299</v>
      </c>
      <c r="AP266" s="68" t="s">
        <v>65</v>
      </c>
    </row>
    <row r="267" spans="1:42" x14ac:dyDescent="0.25">
      <c r="A267" s="66" t="s">
        <v>2102</v>
      </c>
      <c r="B267" s="77"/>
      <c r="C267" s="77"/>
      <c r="D267" s="78"/>
      <c r="E267" s="89"/>
      <c r="F267" s="75" t="s">
        <v>13455</v>
      </c>
      <c r="G267" s="90"/>
      <c r="H267" s="76"/>
      <c r="I267" s="81"/>
      <c r="J267" s="91"/>
      <c r="K267" s="76" t="s">
        <v>19214</v>
      </c>
      <c r="L267" s="92"/>
      <c r="M267" s="85"/>
      <c r="N267" s="85"/>
      <c r="O267" s="86"/>
      <c r="P267" s="87"/>
      <c r="Q267" s="87"/>
      <c r="R267" s="74"/>
      <c r="S267" s="74"/>
      <c r="T267" s="74"/>
      <c r="U267" s="74"/>
      <c r="V267" s="52"/>
      <c r="W267" s="52"/>
      <c r="X267" s="52"/>
      <c r="Y267" s="52"/>
      <c r="Z267" s="51"/>
      <c r="AA267" s="88"/>
      <c r="AB267" s="88"/>
      <c r="AC267" s="83"/>
      <c r="AD267" s="68">
        <v>1265</v>
      </c>
      <c r="AE267" s="68">
        <v>19135</v>
      </c>
      <c r="AF267" s="68">
        <v>6670</v>
      </c>
      <c r="AG267" s="68">
        <v>4144</v>
      </c>
      <c r="AH267" s="68"/>
      <c r="AI267" s="68" t="s">
        <v>9802</v>
      </c>
      <c r="AJ267" s="68" t="s">
        <v>11919</v>
      </c>
      <c r="AK267" s="68"/>
      <c r="AL267" s="68"/>
      <c r="AM267" s="70">
        <v>41507.383402777778</v>
      </c>
      <c r="AN267" s="68" t="s">
        <v>239</v>
      </c>
      <c r="AO267" s="71" t="s">
        <v>16300</v>
      </c>
      <c r="AP267" s="68" t="s">
        <v>64</v>
      </c>
    </row>
    <row r="268" spans="1:42" x14ac:dyDescent="0.25">
      <c r="A268" s="66" t="s">
        <v>394</v>
      </c>
      <c r="B268" s="77"/>
      <c r="C268" s="77"/>
      <c r="D268" s="78"/>
      <c r="E268" s="89"/>
      <c r="F268" s="75" t="s">
        <v>13456</v>
      </c>
      <c r="G268" s="90"/>
      <c r="H268" s="76"/>
      <c r="I268" s="81"/>
      <c r="J268" s="91"/>
      <c r="K268" s="76" t="s">
        <v>19215</v>
      </c>
      <c r="L268" s="92"/>
      <c r="M268" s="85"/>
      <c r="N268" s="85"/>
      <c r="O268" s="86"/>
      <c r="P268" s="87"/>
      <c r="Q268" s="87"/>
      <c r="R268" s="74"/>
      <c r="S268" s="74"/>
      <c r="T268" s="74"/>
      <c r="U268" s="74"/>
      <c r="V268" s="52"/>
      <c r="W268" s="52"/>
      <c r="X268" s="52"/>
      <c r="Y268" s="52"/>
      <c r="Z268" s="51"/>
      <c r="AA268" s="88"/>
      <c r="AB268" s="88"/>
      <c r="AC268" s="83"/>
      <c r="AD268" s="68">
        <v>1007</v>
      </c>
      <c r="AE268" s="68">
        <v>1393</v>
      </c>
      <c r="AF268" s="68">
        <v>1069</v>
      </c>
      <c r="AG268" s="68">
        <v>11411</v>
      </c>
      <c r="AH268" s="68"/>
      <c r="AI268" s="68"/>
      <c r="AJ268" s="68" t="s">
        <v>11920</v>
      </c>
      <c r="AK268" s="71" t="s">
        <v>12592</v>
      </c>
      <c r="AL268" s="68"/>
      <c r="AM268" s="70">
        <v>43739.898912037039</v>
      </c>
      <c r="AN268" s="68" t="s">
        <v>239</v>
      </c>
      <c r="AO268" s="71" t="s">
        <v>16301</v>
      </c>
      <c r="AP268" s="68" t="s">
        <v>65</v>
      </c>
    </row>
    <row r="269" spans="1:42" x14ac:dyDescent="0.25">
      <c r="A269" s="66" t="s">
        <v>2103</v>
      </c>
      <c r="B269" s="77"/>
      <c r="C269" s="77"/>
      <c r="D269" s="78"/>
      <c r="E269" s="89"/>
      <c r="F269" s="75" t="s">
        <v>13457</v>
      </c>
      <c r="G269" s="90"/>
      <c r="H269" s="76"/>
      <c r="I269" s="81"/>
      <c r="J269" s="91"/>
      <c r="K269" s="76" t="s">
        <v>19216</v>
      </c>
      <c r="L269" s="92"/>
      <c r="M269" s="85"/>
      <c r="N269" s="85"/>
      <c r="O269" s="86"/>
      <c r="P269" s="87"/>
      <c r="Q269" s="87"/>
      <c r="R269" s="74"/>
      <c r="S269" s="74"/>
      <c r="T269" s="74"/>
      <c r="U269" s="74"/>
      <c r="V269" s="52"/>
      <c r="W269" s="52"/>
      <c r="X269" s="52"/>
      <c r="Y269" s="52"/>
      <c r="Z269" s="51"/>
      <c r="AA269" s="88"/>
      <c r="AB269" s="88"/>
      <c r="AC269" s="83"/>
      <c r="AD269" s="68">
        <v>186</v>
      </c>
      <c r="AE269" s="68">
        <v>55531</v>
      </c>
      <c r="AF269" s="68">
        <v>491</v>
      </c>
      <c r="AG269" s="68">
        <v>10067</v>
      </c>
      <c r="AH269" s="68"/>
      <c r="AI269" s="68" t="s">
        <v>9803</v>
      </c>
      <c r="AJ269" s="68" t="s">
        <v>11921</v>
      </c>
      <c r="AK269" s="68"/>
      <c r="AL269" s="68"/>
      <c r="AM269" s="70">
        <v>42607.484479166669</v>
      </c>
      <c r="AN269" s="68" t="s">
        <v>239</v>
      </c>
      <c r="AO269" s="71" t="s">
        <v>16302</v>
      </c>
      <c r="AP269" s="68" t="s">
        <v>64</v>
      </c>
    </row>
    <row r="270" spans="1:42" x14ac:dyDescent="0.25">
      <c r="A270" s="66" t="s">
        <v>395</v>
      </c>
      <c r="B270" s="77"/>
      <c r="C270" s="77"/>
      <c r="D270" s="78"/>
      <c r="E270" s="89"/>
      <c r="F270" s="75" t="s">
        <v>13235</v>
      </c>
      <c r="G270" s="90"/>
      <c r="H270" s="76"/>
      <c r="I270" s="81"/>
      <c r="J270" s="91"/>
      <c r="K270" s="76" t="s">
        <v>19217</v>
      </c>
      <c r="L270" s="92"/>
      <c r="M270" s="85"/>
      <c r="N270" s="85"/>
      <c r="O270" s="86"/>
      <c r="P270" s="87"/>
      <c r="Q270" s="87"/>
      <c r="R270" s="74"/>
      <c r="S270" s="74"/>
      <c r="T270" s="74"/>
      <c r="U270" s="74"/>
      <c r="V270" s="52"/>
      <c r="W270" s="52"/>
      <c r="X270" s="52"/>
      <c r="Y270" s="52"/>
      <c r="Z270" s="51"/>
      <c r="AA270" s="88"/>
      <c r="AB270" s="88"/>
      <c r="AC270" s="83"/>
      <c r="AD270" s="68">
        <v>366</v>
      </c>
      <c r="AE270" s="68">
        <v>170</v>
      </c>
      <c r="AF270" s="68">
        <v>9294</v>
      </c>
      <c r="AG270" s="68">
        <v>15999</v>
      </c>
      <c r="AH270" s="68"/>
      <c r="AI270" s="68" t="s">
        <v>9804</v>
      </c>
      <c r="AJ270" s="68"/>
      <c r="AK270" s="68"/>
      <c r="AL270" s="68"/>
      <c r="AM270" s="70">
        <v>42762.905509259261</v>
      </c>
      <c r="AN270" s="68" t="s">
        <v>239</v>
      </c>
      <c r="AO270" s="71" t="s">
        <v>16303</v>
      </c>
      <c r="AP270" s="68" t="s">
        <v>65</v>
      </c>
    </row>
    <row r="271" spans="1:42" x14ac:dyDescent="0.25">
      <c r="A271" s="66" t="s">
        <v>396</v>
      </c>
      <c r="B271" s="77"/>
      <c r="C271" s="77"/>
      <c r="D271" s="78"/>
      <c r="E271" s="89"/>
      <c r="F271" s="75" t="s">
        <v>13458</v>
      </c>
      <c r="G271" s="90"/>
      <c r="H271" s="76"/>
      <c r="I271" s="81"/>
      <c r="J271" s="91"/>
      <c r="K271" s="76" t="s">
        <v>19218</v>
      </c>
      <c r="L271" s="92"/>
      <c r="M271" s="85"/>
      <c r="N271" s="85"/>
      <c r="O271" s="86"/>
      <c r="P271" s="87"/>
      <c r="Q271" s="87"/>
      <c r="R271" s="74"/>
      <c r="S271" s="74"/>
      <c r="T271" s="74"/>
      <c r="U271" s="74"/>
      <c r="V271" s="52"/>
      <c r="W271" s="52"/>
      <c r="X271" s="52"/>
      <c r="Y271" s="52"/>
      <c r="Z271" s="51"/>
      <c r="AA271" s="88"/>
      <c r="AB271" s="88"/>
      <c r="AC271" s="83"/>
      <c r="AD271" s="68">
        <v>279</v>
      </c>
      <c r="AE271" s="68">
        <v>143</v>
      </c>
      <c r="AF271" s="68">
        <v>3330</v>
      </c>
      <c r="AG271" s="68">
        <v>1741</v>
      </c>
      <c r="AH271" s="68"/>
      <c r="AI271" s="68" t="s">
        <v>9805</v>
      </c>
      <c r="AJ271" s="68" t="s">
        <v>11922</v>
      </c>
      <c r="AK271" s="68"/>
      <c r="AL271" s="68"/>
      <c r="AM271" s="70">
        <v>41162.2809375</v>
      </c>
      <c r="AN271" s="68" t="s">
        <v>239</v>
      </c>
      <c r="AO271" s="71" t="s">
        <v>16304</v>
      </c>
      <c r="AP271" s="68" t="s">
        <v>65</v>
      </c>
    </row>
    <row r="272" spans="1:42" x14ac:dyDescent="0.25">
      <c r="A272" s="66" t="s">
        <v>2104</v>
      </c>
      <c r="B272" s="77"/>
      <c r="C272" s="77"/>
      <c r="D272" s="78"/>
      <c r="E272" s="89"/>
      <c r="F272" s="75" t="s">
        <v>13459</v>
      </c>
      <c r="G272" s="90"/>
      <c r="H272" s="76"/>
      <c r="I272" s="81"/>
      <c r="J272" s="91"/>
      <c r="K272" s="76" t="s">
        <v>19219</v>
      </c>
      <c r="L272" s="92"/>
      <c r="M272" s="85"/>
      <c r="N272" s="85"/>
      <c r="O272" s="86"/>
      <c r="P272" s="87"/>
      <c r="Q272" s="87"/>
      <c r="R272" s="74"/>
      <c r="S272" s="74"/>
      <c r="T272" s="74"/>
      <c r="U272" s="74"/>
      <c r="V272" s="52"/>
      <c r="W272" s="52"/>
      <c r="X272" s="52"/>
      <c r="Y272" s="52"/>
      <c r="Z272" s="51"/>
      <c r="AA272" s="88"/>
      <c r="AB272" s="88"/>
      <c r="AC272" s="83"/>
      <c r="AD272" s="68">
        <v>835</v>
      </c>
      <c r="AE272" s="68">
        <v>1052</v>
      </c>
      <c r="AF272" s="68">
        <v>4225</v>
      </c>
      <c r="AG272" s="68">
        <v>22982</v>
      </c>
      <c r="AH272" s="68"/>
      <c r="AI272" s="68" t="s">
        <v>9806</v>
      </c>
      <c r="AJ272" s="68" t="s">
        <v>222</v>
      </c>
      <c r="AK272" s="68"/>
      <c r="AL272" s="68"/>
      <c r="AM272" s="70">
        <v>42972.394155092596</v>
      </c>
      <c r="AN272" s="68" t="s">
        <v>239</v>
      </c>
      <c r="AO272" s="71" t="s">
        <v>16305</v>
      </c>
      <c r="AP272" s="68" t="s">
        <v>64</v>
      </c>
    </row>
    <row r="273" spans="1:42" x14ac:dyDescent="0.25">
      <c r="A273" s="66" t="s">
        <v>397</v>
      </c>
      <c r="B273" s="77"/>
      <c r="C273" s="77"/>
      <c r="D273" s="78"/>
      <c r="E273" s="89"/>
      <c r="F273" s="75" t="s">
        <v>13460</v>
      </c>
      <c r="G273" s="90"/>
      <c r="H273" s="76"/>
      <c r="I273" s="81"/>
      <c r="J273" s="91"/>
      <c r="K273" s="76" t="s">
        <v>19220</v>
      </c>
      <c r="L273" s="92"/>
      <c r="M273" s="85"/>
      <c r="N273" s="85"/>
      <c r="O273" s="86"/>
      <c r="P273" s="87"/>
      <c r="Q273" s="87"/>
      <c r="R273" s="74"/>
      <c r="S273" s="74"/>
      <c r="T273" s="74"/>
      <c r="U273" s="74"/>
      <c r="V273" s="52"/>
      <c r="W273" s="52"/>
      <c r="X273" s="52"/>
      <c r="Y273" s="52"/>
      <c r="Z273" s="51"/>
      <c r="AA273" s="88"/>
      <c r="AB273" s="88"/>
      <c r="AC273" s="83"/>
      <c r="AD273" s="68">
        <v>289</v>
      </c>
      <c r="AE273" s="68">
        <v>1797</v>
      </c>
      <c r="AF273" s="68">
        <v>9293</v>
      </c>
      <c r="AG273" s="68">
        <v>6792</v>
      </c>
      <c r="AH273" s="68"/>
      <c r="AI273" s="68" t="s">
        <v>9807</v>
      </c>
      <c r="AJ273" s="68" t="s">
        <v>11923</v>
      </c>
      <c r="AK273" s="68"/>
      <c r="AL273" s="68"/>
      <c r="AM273" s="70">
        <v>40971.786539351851</v>
      </c>
      <c r="AN273" s="68" t="s">
        <v>239</v>
      </c>
      <c r="AO273" s="71" t="s">
        <v>16306</v>
      </c>
      <c r="AP273" s="68" t="s">
        <v>65</v>
      </c>
    </row>
    <row r="274" spans="1:42" x14ac:dyDescent="0.25">
      <c r="A274" s="66" t="s">
        <v>2105</v>
      </c>
      <c r="B274" s="77"/>
      <c r="C274" s="77"/>
      <c r="D274" s="78"/>
      <c r="E274" s="89"/>
      <c r="F274" s="75" t="s">
        <v>13461</v>
      </c>
      <c r="G274" s="90"/>
      <c r="H274" s="76"/>
      <c r="I274" s="81"/>
      <c r="J274" s="91"/>
      <c r="K274" s="76" t="s">
        <v>19221</v>
      </c>
      <c r="L274" s="92"/>
      <c r="M274" s="85"/>
      <c r="N274" s="85"/>
      <c r="O274" s="86"/>
      <c r="P274" s="87"/>
      <c r="Q274" s="87"/>
      <c r="R274" s="74"/>
      <c r="S274" s="74"/>
      <c r="T274" s="74"/>
      <c r="U274" s="74"/>
      <c r="V274" s="52"/>
      <c r="W274" s="52"/>
      <c r="X274" s="52"/>
      <c r="Y274" s="52"/>
      <c r="Z274" s="51"/>
      <c r="AA274" s="88"/>
      <c r="AB274" s="88"/>
      <c r="AC274" s="83"/>
      <c r="AD274" s="68">
        <v>46</v>
      </c>
      <c r="AE274" s="68">
        <v>3813</v>
      </c>
      <c r="AF274" s="68">
        <v>32255</v>
      </c>
      <c r="AG274" s="68">
        <v>441</v>
      </c>
      <c r="AH274" s="68"/>
      <c r="AI274" s="68" t="s">
        <v>9808</v>
      </c>
      <c r="AJ274" s="68" t="s">
        <v>11924</v>
      </c>
      <c r="AK274" s="71" t="s">
        <v>12593</v>
      </c>
      <c r="AL274" s="68"/>
      <c r="AM274" s="70">
        <v>40924.411076388889</v>
      </c>
      <c r="AN274" s="68" t="s">
        <v>239</v>
      </c>
      <c r="AO274" s="71" t="s">
        <v>16307</v>
      </c>
      <c r="AP274" s="68" t="s">
        <v>64</v>
      </c>
    </row>
    <row r="275" spans="1:42" x14ac:dyDescent="0.25">
      <c r="A275" s="66" t="s">
        <v>2106</v>
      </c>
      <c r="B275" s="77"/>
      <c r="C275" s="77"/>
      <c r="D275" s="78"/>
      <c r="E275" s="89"/>
      <c r="F275" s="75" t="s">
        <v>13462</v>
      </c>
      <c r="G275" s="90"/>
      <c r="H275" s="76"/>
      <c r="I275" s="81"/>
      <c r="J275" s="91"/>
      <c r="K275" s="76" t="s">
        <v>19222</v>
      </c>
      <c r="L275" s="92"/>
      <c r="M275" s="85"/>
      <c r="N275" s="85"/>
      <c r="O275" s="86"/>
      <c r="P275" s="87"/>
      <c r="Q275" s="87"/>
      <c r="R275" s="74"/>
      <c r="S275" s="74"/>
      <c r="T275" s="74"/>
      <c r="U275" s="74"/>
      <c r="V275" s="52"/>
      <c r="W275" s="52"/>
      <c r="X275" s="52"/>
      <c r="Y275" s="52"/>
      <c r="Z275" s="51"/>
      <c r="AA275" s="88"/>
      <c r="AB275" s="88"/>
      <c r="AC275" s="83"/>
      <c r="AD275" s="68">
        <v>1326</v>
      </c>
      <c r="AE275" s="68">
        <v>2880</v>
      </c>
      <c r="AF275" s="68">
        <v>13928</v>
      </c>
      <c r="AG275" s="68">
        <v>14330</v>
      </c>
      <c r="AH275" s="68"/>
      <c r="AI275" s="68" t="s">
        <v>9809</v>
      </c>
      <c r="AJ275" s="68"/>
      <c r="AK275" s="68"/>
      <c r="AL275" s="68"/>
      <c r="AM275" s="70">
        <v>40997.776898148149</v>
      </c>
      <c r="AN275" s="68" t="s">
        <v>239</v>
      </c>
      <c r="AO275" s="71" t="s">
        <v>16308</v>
      </c>
      <c r="AP275" s="68" t="s">
        <v>64</v>
      </c>
    </row>
    <row r="276" spans="1:42" x14ac:dyDescent="0.25">
      <c r="A276" s="66" t="s">
        <v>398</v>
      </c>
      <c r="B276" s="77"/>
      <c r="C276" s="77"/>
      <c r="D276" s="78"/>
      <c r="E276" s="89"/>
      <c r="F276" s="75" t="s">
        <v>13463</v>
      </c>
      <c r="G276" s="90"/>
      <c r="H276" s="76"/>
      <c r="I276" s="81"/>
      <c r="J276" s="91"/>
      <c r="K276" s="76" t="s">
        <v>19223</v>
      </c>
      <c r="L276" s="92"/>
      <c r="M276" s="85"/>
      <c r="N276" s="85"/>
      <c r="O276" s="86"/>
      <c r="P276" s="87"/>
      <c r="Q276" s="87"/>
      <c r="R276" s="74"/>
      <c r="S276" s="74"/>
      <c r="T276" s="74"/>
      <c r="U276" s="74"/>
      <c r="V276" s="52"/>
      <c r="W276" s="52"/>
      <c r="X276" s="52"/>
      <c r="Y276" s="52"/>
      <c r="Z276" s="51"/>
      <c r="AA276" s="88"/>
      <c r="AB276" s="88"/>
      <c r="AC276" s="83"/>
      <c r="AD276" s="68">
        <v>3195</v>
      </c>
      <c r="AE276" s="68">
        <v>3182</v>
      </c>
      <c r="AF276" s="68">
        <v>12640</v>
      </c>
      <c r="AG276" s="68">
        <v>18643</v>
      </c>
      <c r="AH276" s="68"/>
      <c r="AI276" s="68" t="s">
        <v>9810</v>
      </c>
      <c r="AJ276" s="68"/>
      <c r="AK276" s="68"/>
      <c r="AL276" s="68"/>
      <c r="AM276" s="70">
        <v>43920.939131944448</v>
      </c>
      <c r="AN276" s="68" t="s">
        <v>239</v>
      </c>
      <c r="AO276" s="71" t="s">
        <v>16309</v>
      </c>
      <c r="AP276" s="68" t="s">
        <v>65</v>
      </c>
    </row>
    <row r="277" spans="1:42" x14ac:dyDescent="0.25">
      <c r="A277" s="66" t="s">
        <v>2107</v>
      </c>
      <c r="B277" s="77"/>
      <c r="C277" s="77"/>
      <c r="D277" s="78"/>
      <c r="E277" s="89"/>
      <c r="F277" s="75" t="s">
        <v>13464</v>
      </c>
      <c r="G277" s="90"/>
      <c r="H277" s="76"/>
      <c r="I277" s="81"/>
      <c r="J277" s="91"/>
      <c r="K277" s="76" t="s">
        <v>19224</v>
      </c>
      <c r="L277" s="92"/>
      <c r="M277" s="85"/>
      <c r="N277" s="85"/>
      <c r="O277" s="86"/>
      <c r="P277" s="87"/>
      <c r="Q277" s="87"/>
      <c r="R277" s="74"/>
      <c r="S277" s="74"/>
      <c r="T277" s="74"/>
      <c r="U277" s="74"/>
      <c r="V277" s="52"/>
      <c r="W277" s="52"/>
      <c r="X277" s="52"/>
      <c r="Y277" s="52"/>
      <c r="Z277" s="51"/>
      <c r="AA277" s="88"/>
      <c r="AB277" s="88"/>
      <c r="AC277" s="83"/>
      <c r="AD277" s="68">
        <v>43</v>
      </c>
      <c r="AE277" s="68">
        <v>16</v>
      </c>
      <c r="AF277" s="68">
        <v>192</v>
      </c>
      <c r="AG277" s="68">
        <v>1</v>
      </c>
      <c r="AH277" s="68"/>
      <c r="AI277" s="68"/>
      <c r="AJ277" s="68" t="s">
        <v>11925</v>
      </c>
      <c r="AK277" s="68"/>
      <c r="AL277" s="68"/>
      <c r="AM277" s="70">
        <v>40303.751377314817</v>
      </c>
      <c r="AN277" s="68" t="s">
        <v>239</v>
      </c>
      <c r="AO277" s="71" t="s">
        <v>16310</v>
      </c>
      <c r="AP277" s="68" t="s">
        <v>64</v>
      </c>
    </row>
    <row r="278" spans="1:42" x14ac:dyDescent="0.25">
      <c r="A278" s="66" t="s">
        <v>2108</v>
      </c>
      <c r="B278" s="77"/>
      <c r="C278" s="77"/>
      <c r="D278" s="78"/>
      <c r="E278" s="89"/>
      <c r="F278" s="75" t="s">
        <v>13465</v>
      </c>
      <c r="G278" s="90"/>
      <c r="H278" s="76"/>
      <c r="I278" s="81"/>
      <c r="J278" s="91"/>
      <c r="K278" s="76" t="s">
        <v>19225</v>
      </c>
      <c r="L278" s="92"/>
      <c r="M278" s="85"/>
      <c r="N278" s="85"/>
      <c r="O278" s="86"/>
      <c r="P278" s="87"/>
      <c r="Q278" s="87"/>
      <c r="R278" s="74"/>
      <c r="S278" s="74"/>
      <c r="T278" s="74"/>
      <c r="U278" s="74"/>
      <c r="V278" s="52"/>
      <c r="W278" s="52"/>
      <c r="X278" s="52"/>
      <c r="Y278" s="52"/>
      <c r="Z278" s="51"/>
      <c r="AA278" s="88"/>
      <c r="AB278" s="88"/>
      <c r="AC278" s="83"/>
      <c r="AD278" s="68">
        <v>85</v>
      </c>
      <c r="AE278" s="68">
        <v>707606</v>
      </c>
      <c r="AF278" s="68">
        <v>1365</v>
      </c>
      <c r="AG278" s="68">
        <v>86</v>
      </c>
      <c r="AH278" s="68"/>
      <c r="AI278" s="68" t="s">
        <v>9811</v>
      </c>
      <c r="AJ278" s="68" t="s">
        <v>226</v>
      </c>
      <c r="AK278" s="71" t="s">
        <v>12594</v>
      </c>
      <c r="AL278" s="68"/>
      <c r="AM278" s="70">
        <v>42956.492835648147</v>
      </c>
      <c r="AN278" s="68" t="s">
        <v>239</v>
      </c>
      <c r="AO278" s="71" t="s">
        <v>16311</v>
      </c>
      <c r="AP278" s="68" t="s">
        <v>64</v>
      </c>
    </row>
    <row r="279" spans="1:42" x14ac:dyDescent="0.25">
      <c r="A279" s="66" t="s">
        <v>2109</v>
      </c>
      <c r="B279" s="77"/>
      <c r="C279" s="77"/>
      <c r="D279" s="78"/>
      <c r="E279" s="89"/>
      <c r="F279" s="75" t="s">
        <v>13466</v>
      </c>
      <c r="G279" s="90"/>
      <c r="H279" s="76"/>
      <c r="I279" s="81"/>
      <c r="J279" s="91"/>
      <c r="K279" s="76" t="s">
        <v>19226</v>
      </c>
      <c r="L279" s="92"/>
      <c r="M279" s="85"/>
      <c r="N279" s="85"/>
      <c r="O279" s="86"/>
      <c r="P279" s="87"/>
      <c r="Q279" s="87"/>
      <c r="R279" s="74"/>
      <c r="S279" s="74"/>
      <c r="T279" s="74"/>
      <c r="U279" s="74"/>
      <c r="V279" s="52"/>
      <c r="W279" s="52"/>
      <c r="X279" s="52"/>
      <c r="Y279" s="52"/>
      <c r="Z279" s="51"/>
      <c r="AA279" s="88"/>
      <c r="AB279" s="88"/>
      <c r="AC279" s="83"/>
      <c r="AD279" s="68">
        <v>3</v>
      </c>
      <c r="AE279" s="68">
        <v>2598515</v>
      </c>
      <c r="AF279" s="68">
        <v>9682</v>
      </c>
      <c r="AG279" s="68">
        <v>831</v>
      </c>
      <c r="AH279" s="68"/>
      <c r="AI279" s="68" t="s">
        <v>9812</v>
      </c>
      <c r="AJ279" s="68"/>
      <c r="AK279" s="71" t="s">
        <v>12595</v>
      </c>
      <c r="AL279" s="68"/>
      <c r="AM279" s="70">
        <v>39925.764293981483</v>
      </c>
      <c r="AN279" s="68" t="s">
        <v>239</v>
      </c>
      <c r="AO279" s="71" t="s">
        <v>16312</v>
      </c>
      <c r="AP279" s="68" t="s">
        <v>64</v>
      </c>
    </row>
    <row r="280" spans="1:42" x14ac:dyDescent="0.25">
      <c r="A280" s="66" t="s">
        <v>2110</v>
      </c>
      <c r="B280" s="77"/>
      <c r="C280" s="77"/>
      <c r="D280" s="78"/>
      <c r="E280" s="89"/>
      <c r="F280" s="75" t="s">
        <v>13467</v>
      </c>
      <c r="G280" s="90"/>
      <c r="H280" s="76"/>
      <c r="I280" s="81"/>
      <c r="J280" s="91"/>
      <c r="K280" s="76" t="s">
        <v>19227</v>
      </c>
      <c r="L280" s="92"/>
      <c r="M280" s="85"/>
      <c r="N280" s="85"/>
      <c r="O280" s="86"/>
      <c r="P280" s="87"/>
      <c r="Q280" s="87"/>
      <c r="R280" s="74"/>
      <c r="S280" s="74"/>
      <c r="T280" s="74"/>
      <c r="U280" s="74"/>
      <c r="V280" s="52"/>
      <c r="W280" s="52"/>
      <c r="X280" s="52"/>
      <c r="Y280" s="52"/>
      <c r="Z280" s="51"/>
      <c r="AA280" s="88"/>
      <c r="AB280" s="88"/>
      <c r="AC280" s="83"/>
      <c r="AD280" s="68">
        <v>90</v>
      </c>
      <c r="AE280" s="68">
        <v>960676</v>
      </c>
      <c r="AF280" s="68">
        <v>27627</v>
      </c>
      <c r="AG280" s="68">
        <v>193</v>
      </c>
      <c r="AH280" s="68"/>
      <c r="AI280" s="68" t="s">
        <v>9813</v>
      </c>
      <c r="AJ280" s="68" t="s">
        <v>229</v>
      </c>
      <c r="AK280" s="71" t="s">
        <v>12596</v>
      </c>
      <c r="AL280" s="68"/>
      <c r="AM280" s="70">
        <v>40446.022268518522</v>
      </c>
      <c r="AN280" s="68" t="s">
        <v>239</v>
      </c>
      <c r="AO280" s="71" t="s">
        <v>16313</v>
      </c>
      <c r="AP280" s="68" t="s">
        <v>64</v>
      </c>
    </row>
    <row r="281" spans="1:42" x14ac:dyDescent="0.25">
      <c r="A281" s="66" t="s">
        <v>2111</v>
      </c>
      <c r="B281" s="77"/>
      <c r="C281" s="77"/>
      <c r="D281" s="78"/>
      <c r="E281" s="89"/>
      <c r="F281" s="75" t="s">
        <v>13468</v>
      </c>
      <c r="G281" s="90"/>
      <c r="H281" s="76"/>
      <c r="I281" s="81"/>
      <c r="J281" s="91"/>
      <c r="K281" s="76" t="s">
        <v>19228</v>
      </c>
      <c r="L281" s="92"/>
      <c r="M281" s="85"/>
      <c r="N281" s="85"/>
      <c r="O281" s="86"/>
      <c r="P281" s="87"/>
      <c r="Q281" s="87"/>
      <c r="R281" s="74"/>
      <c r="S281" s="74"/>
      <c r="T281" s="74"/>
      <c r="U281" s="74"/>
      <c r="V281" s="52"/>
      <c r="W281" s="52"/>
      <c r="X281" s="52"/>
      <c r="Y281" s="52"/>
      <c r="Z281" s="51"/>
      <c r="AA281" s="88"/>
      <c r="AB281" s="88"/>
      <c r="AC281" s="83"/>
      <c r="AD281" s="68">
        <v>914</v>
      </c>
      <c r="AE281" s="68">
        <v>93273</v>
      </c>
      <c r="AF281" s="68">
        <v>3527</v>
      </c>
      <c r="AG281" s="68">
        <v>107</v>
      </c>
      <c r="AH281" s="68"/>
      <c r="AI281" s="68" t="s">
        <v>9814</v>
      </c>
      <c r="AJ281" s="68" t="s">
        <v>11926</v>
      </c>
      <c r="AK281" s="71" t="s">
        <v>12597</v>
      </c>
      <c r="AL281" s="68"/>
      <c r="AM281" s="70">
        <v>40117.977187500001</v>
      </c>
      <c r="AN281" s="68" t="s">
        <v>239</v>
      </c>
      <c r="AO281" s="71" t="s">
        <v>16314</v>
      </c>
      <c r="AP281" s="68" t="s">
        <v>64</v>
      </c>
    </row>
    <row r="282" spans="1:42" x14ac:dyDescent="0.25">
      <c r="A282" s="66" t="s">
        <v>2112</v>
      </c>
      <c r="B282" s="77"/>
      <c r="C282" s="77"/>
      <c r="D282" s="78"/>
      <c r="E282" s="89"/>
      <c r="F282" s="75" t="s">
        <v>13469</v>
      </c>
      <c r="G282" s="90"/>
      <c r="H282" s="76"/>
      <c r="I282" s="81"/>
      <c r="J282" s="91"/>
      <c r="K282" s="76" t="s">
        <v>19229</v>
      </c>
      <c r="L282" s="92"/>
      <c r="M282" s="85"/>
      <c r="N282" s="85"/>
      <c r="O282" s="86"/>
      <c r="P282" s="87"/>
      <c r="Q282" s="87"/>
      <c r="R282" s="74"/>
      <c r="S282" s="74"/>
      <c r="T282" s="74"/>
      <c r="U282" s="74"/>
      <c r="V282" s="52"/>
      <c r="W282" s="52"/>
      <c r="X282" s="52"/>
      <c r="Y282" s="52"/>
      <c r="Z282" s="51"/>
      <c r="AA282" s="88"/>
      <c r="AB282" s="88"/>
      <c r="AC282" s="83"/>
      <c r="AD282" s="68">
        <v>2424</v>
      </c>
      <c r="AE282" s="68">
        <v>843963</v>
      </c>
      <c r="AF282" s="68">
        <v>6918</v>
      </c>
      <c r="AG282" s="68">
        <v>60</v>
      </c>
      <c r="AH282" s="68"/>
      <c r="AI282" s="68" t="s">
        <v>9815</v>
      </c>
      <c r="AJ282" s="68" t="s">
        <v>11927</v>
      </c>
      <c r="AK282" s="71" t="s">
        <v>12598</v>
      </c>
      <c r="AL282" s="68"/>
      <c r="AM282" s="70">
        <v>40526.846770833334</v>
      </c>
      <c r="AN282" s="68" t="s">
        <v>239</v>
      </c>
      <c r="AO282" s="71" t="s">
        <v>16315</v>
      </c>
      <c r="AP282" s="68" t="s">
        <v>64</v>
      </c>
    </row>
    <row r="283" spans="1:42" x14ac:dyDescent="0.25">
      <c r="A283" s="66" t="s">
        <v>2113</v>
      </c>
      <c r="B283" s="77"/>
      <c r="C283" s="77"/>
      <c r="D283" s="78"/>
      <c r="E283" s="89"/>
      <c r="F283" s="75" t="s">
        <v>13470</v>
      </c>
      <c r="G283" s="90"/>
      <c r="H283" s="76"/>
      <c r="I283" s="81"/>
      <c r="J283" s="91"/>
      <c r="K283" s="76" t="s">
        <v>19230</v>
      </c>
      <c r="L283" s="92"/>
      <c r="M283" s="85"/>
      <c r="N283" s="85"/>
      <c r="O283" s="86"/>
      <c r="P283" s="87"/>
      <c r="Q283" s="87"/>
      <c r="R283" s="74"/>
      <c r="S283" s="74"/>
      <c r="T283" s="74"/>
      <c r="U283" s="74"/>
      <c r="V283" s="52"/>
      <c r="W283" s="52"/>
      <c r="X283" s="52"/>
      <c r="Y283" s="52"/>
      <c r="Z283" s="51"/>
      <c r="AA283" s="88"/>
      <c r="AB283" s="88"/>
      <c r="AC283" s="83"/>
      <c r="AD283" s="68">
        <v>4</v>
      </c>
      <c r="AE283" s="68">
        <v>692630</v>
      </c>
      <c r="AF283" s="68">
        <v>680</v>
      </c>
      <c r="AG283" s="68">
        <v>0</v>
      </c>
      <c r="AH283" s="68"/>
      <c r="AI283" s="68" t="s">
        <v>9816</v>
      </c>
      <c r="AJ283" s="68" t="s">
        <v>226</v>
      </c>
      <c r="AK283" s="71" t="s">
        <v>12599</v>
      </c>
      <c r="AL283" s="68"/>
      <c r="AM283" s="70">
        <v>43013.385266203702</v>
      </c>
      <c r="AN283" s="68" t="s">
        <v>239</v>
      </c>
      <c r="AO283" s="71" t="s">
        <v>16316</v>
      </c>
      <c r="AP283" s="68" t="s">
        <v>64</v>
      </c>
    </row>
    <row r="284" spans="1:42" x14ac:dyDescent="0.25">
      <c r="A284" s="66" t="s">
        <v>2114</v>
      </c>
      <c r="B284" s="77"/>
      <c r="C284" s="77"/>
      <c r="D284" s="78"/>
      <c r="E284" s="89"/>
      <c r="F284" s="75" t="s">
        <v>13471</v>
      </c>
      <c r="G284" s="90"/>
      <c r="H284" s="76"/>
      <c r="I284" s="81"/>
      <c r="J284" s="91"/>
      <c r="K284" s="76" t="s">
        <v>19231</v>
      </c>
      <c r="L284" s="92"/>
      <c r="M284" s="85"/>
      <c r="N284" s="85"/>
      <c r="O284" s="86"/>
      <c r="P284" s="87"/>
      <c r="Q284" s="87"/>
      <c r="R284" s="74"/>
      <c r="S284" s="74"/>
      <c r="T284" s="74"/>
      <c r="U284" s="74"/>
      <c r="V284" s="52"/>
      <c r="W284" s="52"/>
      <c r="X284" s="52"/>
      <c r="Y284" s="52"/>
      <c r="Z284" s="51"/>
      <c r="AA284" s="88"/>
      <c r="AB284" s="88"/>
      <c r="AC284" s="83"/>
      <c r="AD284" s="68">
        <v>629</v>
      </c>
      <c r="AE284" s="68">
        <v>4662164</v>
      </c>
      <c r="AF284" s="68">
        <v>13194</v>
      </c>
      <c r="AG284" s="68">
        <v>334</v>
      </c>
      <c r="AH284" s="68"/>
      <c r="AI284" s="68" t="s">
        <v>9817</v>
      </c>
      <c r="AJ284" s="68"/>
      <c r="AK284" s="71" t="s">
        <v>12600</v>
      </c>
      <c r="AL284" s="68"/>
      <c r="AM284" s="70">
        <v>39827.414097222223</v>
      </c>
      <c r="AN284" s="68" t="s">
        <v>239</v>
      </c>
      <c r="AO284" s="71" t="s">
        <v>16317</v>
      </c>
      <c r="AP284" s="68" t="s">
        <v>64</v>
      </c>
    </row>
    <row r="285" spans="1:42" x14ac:dyDescent="0.25">
      <c r="A285" s="66" t="s">
        <v>2115</v>
      </c>
      <c r="B285" s="77"/>
      <c r="C285" s="77"/>
      <c r="D285" s="78"/>
      <c r="E285" s="89"/>
      <c r="F285" s="75" t="s">
        <v>13472</v>
      </c>
      <c r="G285" s="90"/>
      <c r="H285" s="76"/>
      <c r="I285" s="81"/>
      <c r="J285" s="91"/>
      <c r="K285" s="76" t="s">
        <v>19232</v>
      </c>
      <c r="L285" s="92"/>
      <c r="M285" s="85"/>
      <c r="N285" s="85"/>
      <c r="O285" s="86"/>
      <c r="P285" s="87"/>
      <c r="Q285" s="87"/>
      <c r="R285" s="74"/>
      <c r="S285" s="74"/>
      <c r="T285" s="74"/>
      <c r="U285" s="74"/>
      <c r="V285" s="52"/>
      <c r="W285" s="52"/>
      <c r="X285" s="52"/>
      <c r="Y285" s="52"/>
      <c r="Z285" s="51"/>
      <c r="AA285" s="88"/>
      <c r="AB285" s="88"/>
      <c r="AC285" s="83"/>
      <c r="AD285" s="68">
        <v>166</v>
      </c>
      <c r="AE285" s="68">
        <v>235</v>
      </c>
      <c r="AF285" s="68">
        <v>1873</v>
      </c>
      <c r="AG285" s="68">
        <v>2969</v>
      </c>
      <c r="AH285" s="68"/>
      <c r="AI285" s="68"/>
      <c r="AJ285" s="68" t="s">
        <v>226</v>
      </c>
      <c r="AK285" s="68"/>
      <c r="AL285" s="68"/>
      <c r="AM285" s="70">
        <v>42354.961493055554</v>
      </c>
      <c r="AN285" s="68" t="s">
        <v>239</v>
      </c>
      <c r="AO285" s="71" t="s">
        <v>16318</v>
      </c>
      <c r="AP285" s="68" t="s">
        <v>64</v>
      </c>
    </row>
    <row r="286" spans="1:42" x14ac:dyDescent="0.25">
      <c r="A286" s="66" t="s">
        <v>399</v>
      </c>
      <c r="B286" s="77"/>
      <c r="C286" s="77"/>
      <c r="D286" s="78"/>
      <c r="E286" s="89"/>
      <c r="F286" s="75" t="s">
        <v>13473</v>
      </c>
      <c r="G286" s="90"/>
      <c r="H286" s="76"/>
      <c r="I286" s="81"/>
      <c r="J286" s="91"/>
      <c r="K286" s="76" t="s">
        <v>19233</v>
      </c>
      <c r="L286" s="92"/>
      <c r="M286" s="85"/>
      <c r="N286" s="85"/>
      <c r="O286" s="86"/>
      <c r="P286" s="87"/>
      <c r="Q286" s="87"/>
      <c r="R286" s="74"/>
      <c r="S286" s="74"/>
      <c r="T286" s="74"/>
      <c r="U286" s="74"/>
      <c r="V286" s="52"/>
      <c r="W286" s="52"/>
      <c r="X286" s="52"/>
      <c r="Y286" s="52"/>
      <c r="Z286" s="51"/>
      <c r="AA286" s="88"/>
      <c r="AB286" s="88"/>
      <c r="AC286" s="83"/>
      <c r="AD286" s="68">
        <v>774</v>
      </c>
      <c r="AE286" s="68">
        <v>223</v>
      </c>
      <c r="AF286" s="68">
        <v>759</v>
      </c>
      <c r="AG286" s="68">
        <v>5152</v>
      </c>
      <c r="AH286" s="68"/>
      <c r="AI286" s="68" t="s">
        <v>9818</v>
      </c>
      <c r="AJ286" s="68"/>
      <c r="AK286" s="68"/>
      <c r="AL286" s="68"/>
      <c r="AM286" s="70">
        <v>43746.668645833335</v>
      </c>
      <c r="AN286" s="68" t="s">
        <v>239</v>
      </c>
      <c r="AO286" s="71" t="s">
        <v>16319</v>
      </c>
      <c r="AP286" s="68" t="s">
        <v>65</v>
      </c>
    </row>
    <row r="287" spans="1:42" x14ac:dyDescent="0.25">
      <c r="A287" s="66" t="s">
        <v>2116</v>
      </c>
      <c r="B287" s="77"/>
      <c r="C287" s="77"/>
      <c r="D287" s="78"/>
      <c r="E287" s="89"/>
      <c r="F287" s="75" t="s">
        <v>13474</v>
      </c>
      <c r="G287" s="90"/>
      <c r="H287" s="76"/>
      <c r="I287" s="81"/>
      <c r="J287" s="91"/>
      <c r="K287" s="76" t="s">
        <v>19234</v>
      </c>
      <c r="L287" s="92"/>
      <c r="M287" s="85"/>
      <c r="N287" s="85"/>
      <c r="O287" s="86"/>
      <c r="P287" s="87"/>
      <c r="Q287" s="87"/>
      <c r="R287" s="74"/>
      <c r="S287" s="74"/>
      <c r="T287" s="74"/>
      <c r="U287" s="74"/>
      <c r="V287" s="52"/>
      <c r="W287" s="52"/>
      <c r="X287" s="52"/>
      <c r="Y287" s="52"/>
      <c r="Z287" s="51"/>
      <c r="AA287" s="88"/>
      <c r="AB287" s="88"/>
      <c r="AC287" s="83"/>
      <c r="AD287" s="68">
        <v>227</v>
      </c>
      <c r="AE287" s="68">
        <v>498</v>
      </c>
      <c r="AF287" s="68">
        <v>48</v>
      </c>
      <c r="AG287" s="68">
        <v>135</v>
      </c>
      <c r="AH287" s="68"/>
      <c r="AI287" s="68" t="s">
        <v>9819</v>
      </c>
      <c r="AJ287" s="68" t="s">
        <v>11928</v>
      </c>
      <c r="AK287" s="68"/>
      <c r="AL287" s="68"/>
      <c r="AM287" s="70">
        <v>43916.960138888891</v>
      </c>
      <c r="AN287" s="68" t="s">
        <v>239</v>
      </c>
      <c r="AO287" s="71" t="s">
        <v>16320</v>
      </c>
      <c r="AP287" s="68" t="s">
        <v>64</v>
      </c>
    </row>
    <row r="288" spans="1:42" x14ac:dyDescent="0.25">
      <c r="A288" s="66" t="s">
        <v>400</v>
      </c>
      <c r="B288" s="77"/>
      <c r="C288" s="77"/>
      <c r="D288" s="78"/>
      <c r="E288" s="89"/>
      <c r="F288" s="75" t="s">
        <v>13475</v>
      </c>
      <c r="G288" s="90"/>
      <c r="H288" s="76"/>
      <c r="I288" s="81"/>
      <c r="J288" s="91"/>
      <c r="K288" s="76" t="s">
        <v>19235</v>
      </c>
      <c r="L288" s="92"/>
      <c r="M288" s="85"/>
      <c r="N288" s="85"/>
      <c r="O288" s="86"/>
      <c r="P288" s="87"/>
      <c r="Q288" s="87"/>
      <c r="R288" s="74"/>
      <c r="S288" s="74"/>
      <c r="T288" s="74"/>
      <c r="U288" s="74"/>
      <c r="V288" s="52"/>
      <c r="W288" s="52"/>
      <c r="X288" s="52"/>
      <c r="Y288" s="52"/>
      <c r="Z288" s="51"/>
      <c r="AA288" s="88"/>
      <c r="AB288" s="88"/>
      <c r="AC288" s="83"/>
      <c r="AD288" s="68">
        <v>760</v>
      </c>
      <c r="AE288" s="68">
        <v>103</v>
      </c>
      <c r="AF288" s="68">
        <v>1672</v>
      </c>
      <c r="AG288" s="68">
        <v>1761</v>
      </c>
      <c r="AH288" s="68"/>
      <c r="AI288" s="68" t="s">
        <v>9820</v>
      </c>
      <c r="AJ288" s="68"/>
      <c r="AK288" s="68"/>
      <c r="AL288" s="68"/>
      <c r="AM288" s="70">
        <v>43813.765972222223</v>
      </c>
      <c r="AN288" s="68" t="s">
        <v>239</v>
      </c>
      <c r="AO288" s="71" t="s">
        <v>16321</v>
      </c>
      <c r="AP288" s="68" t="s">
        <v>65</v>
      </c>
    </row>
    <row r="289" spans="1:42" x14ac:dyDescent="0.25">
      <c r="A289" s="66" t="s">
        <v>2117</v>
      </c>
      <c r="B289" s="77"/>
      <c r="C289" s="77"/>
      <c r="D289" s="78"/>
      <c r="E289" s="89"/>
      <c r="F289" s="75" t="s">
        <v>13476</v>
      </c>
      <c r="G289" s="90"/>
      <c r="H289" s="76"/>
      <c r="I289" s="81"/>
      <c r="J289" s="91"/>
      <c r="K289" s="76" t="s">
        <v>19236</v>
      </c>
      <c r="L289" s="92"/>
      <c r="M289" s="85"/>
      <c r="N289" s="85"/>
      <c r="O289" s="86"/>
      <c r="P289" s="87"/>
      <c r="Q289" s="87"/>
      <c r="R289" s="74"/>
      <c r="S289" s="74"/>
      <c r="T289" s="74"/>
      <c r="U289" s="74"/>
      <c r="V289" s="52"/>
      <c r="W289" s="52"/>
      <c r="X289" s="52"/>
      <c r="Y289" s="52"/>
      <c r="Z289" s="51"/>
      <c r="AA289" s="88"/>
      <c r="AB289" s="88"/>
      <c r="AC289" s="83"/>
      <c r="AD289" s="68">
        <v>202</v>
      </c>
      <c r="AE289" s="68">
        <v>11618</v>
      </c>
      <c r="AF289" s="68">
        <v>13101</v>
      </c>
      <c r="AG289" s="68">
        <v>12792</v>
      </c>
      <c r="AH289" s="68"/>
      <c r="AI289" s="68" t="s">
        <v>9821</v>
      </c>
      <c r="AJ289" s="68"/>
      <c r="AK289" s="68"/>
      <c r="AL289" s="68"/>
      <c r="AM289" s="70">
        <v>41579.338495370372</v>
      </c>
      <c r="AN289" s="68" t="s">
        <v>239</v>
      </c>
      <c r="AO289" s="71" t="s">
        <v>16322</v>
      </c>
      <c r="AP289" s="68" t="s">
        <v>64</v>
      </c>
    </row>
    <row r="290" spans="1:42" x14ac:dyDescent="0.25">
      <c r="A290" s="66" t="s">
        <v>401</v>
      </c>
      <c r="B290" s="77"/>
      <c r="C290" s="77"/>
      <c r="D290" s="78"/>
      <c r="E290" s="89"/>
      <c r="F290" s="75" t="s">
        <v>13477</v>
      </c>
      <c r="G290" s="90"/>
      <c r="H290" s="76"/>
      <c r="I290" s="81"/>
      <c r="J290" s="91"/>
      <c r="K290" s="76" t="s">
        <v>19237</v>
      </c>
      <c r="L290" s="92"/>
      <c r="M290" s="85"/>
      <c r="N290" s="85"/>
      <c r="O290" s="86"/>
      <c r="P290" s="87"/>
      <c r="Q290" s="87"/>
      <c r="R290" s="74"/>
      <c r="S290" s="74"/>
      <c r="T290" s="74"/>
      <c r="U290" s="74"/>
      <c r="V290" s="52"/>
      <c r="W290" s="52"/>
      <c r="X290" s="52"/>
      <c r="Y290" s="52"/>
      <c r="Z290" s="51"/>
      <c r="AA290" s="88"/>
      <c r="AB290" s="88"/>
      <c r="AC290" s="83"/>
      <c r="AD290" s="68">
        <v>364</v>
      </c>
      <c r="AE290" s="68">
        <v>432</v>
      </c>
      <c r="AF290" s="68">
        <v>401</v>
      </c>
      <c r="AG290" s="68">
        <v>15398</v>
      </c>
      <c r="AH290" s="68"/>
      <c r="AI290" s="68"/>
      <c r="AJ290" s="68"/>
      <c r="AK290" s="68"/>
      <c r="AL290" s="68"/>
      <c r="AM290" s="70">
        <v>42336.008391203701</v>
      </c>
      <c r="AN290" s="68" t="s">
        <v>239</v>
      </c>
      <c r="AO290" s="71" t="s">
        <v>16323</v>
      </c>
      <c r="AP290" s="68" t="s">
        <v>65</v>
      </c>
    </row>
    <row r="291" spans="1:42" x14ac:dyDescent="0.25">
      <c r="A291" s="66" t="s">
        <v>402</v>
      </c>
      <c r="B291" s="77"/>
      <c r="C291" s="77"/>
      <c r="D291" s="78"/>
      <c r="E291" s="89"/>
      <c r="F291" s="75" t="s">
        <v>13478</v>
      </c>
      <c r="G291" s="90"/>
      <c r="H291" s="76"/>
      <c r="I291" s="81"/>
      <c r="J291" s="91"/>
      <c r="K291" s="76" t="s">
        <v>19238</v>
      </c>
      <c r="L291" s="92"/>
      <c r="M291" s="85"/>
      <c r="N291" s="85"/>
      <c r="O291" s="86"/>
      <c r="P291" s="87"/>
      <c r="Q291" s="87"/>
      <c r="R291" s="74"/>
      <c r="S291" s="74"/>
      <c r="T291" s="74"/>
      <c r="U291" s="74"/>
      <c r="V291" s="52"/>
      <c r="W291" s="52"/>
      <c r="X291" s="52"/>
      <c r="Y291" s="52"/>
      <c r="Z291" s="51"/>
      <c r="AA291" s="88"/>
      <c r="AB291" s="88"/>
      <c r="AC291" s="83"/>
      <c r="AD291" s="68">
        <v>251</v>
      </c>
      <c r="AE291" s="68">
        <v>57807</v>
      </c>
      <c r="AF291" s="68">
        <v>1949</v>
      </c>
      <c r="AG291" s="68">
        <v>43915</v>
      </c>
      <c r="AH291" s="68"/>
      <c r="AI291" s="68"/>
      <c r="AJ291" s="68" t="s">
        <v>11929</v>
      </c>
      <c r="AK291" s="68"/>
      <c r="AL291" s="68"/>
      <c r="AM291" s="70">
        <v>43271.902407407404</v>
      </c>
      <c r="AN291" s="68" t="s">
        <v>239</v>
      </c>
      <c r="AO291" s="71" t="s">
        <v>16324</v>
      </c>
      <c r="AP291" s="68" t="s">
        <v>65</v>
      </c>
    </row>
    <row r="292" spans="1:42" x14ac:dyDescent="0.25">
      <c r="A292" s="66" t="s">
        <v>403</v>
      </c>
      <c r="B292" s="77"/>
      <c r="C292" s="77"/>
      <c r="D292" s="78"/>
      <c r="E292" s="89"/>
      <c r="F292" s="75" t="s">
        <v>13479</v>
      </c>
      <c r="G292" s="90"/>
      <c r="H292" s="76"/>
      <c r="I292" s="81"/>
      <c r="J292" s="91"/>
      <c r="K292" s="76" t="s">
        <v>19239</v>
      </c>
      <c r="L292" s="92"/>
      <c r="M292" s="85"/>
      <c r="N292" s="85"/>
      <c r="O292" s="86"/>
      <c r="P292" s="87"/>
      <c r="Q292" s="87"/>
      <c r="R292" s="74"/>
      <c r="S292" s="74"/>
      <c r="T292" s="74"/>
      <c r="U292" s="74"/>
      <c r="V292" s="52"/>
      <c r="W292" s="52"/>
      <c r="X292" s="52"/>
      <c r="Y292" s="52"/>
      <c r="Z292" s="51"/>
      <c r="AA292" s="88"/>
      <c r="AB292" s="88"/>
      <c r="AC292" s="83"/>
      <c r="AD292" s="68">
        <v>55</v>
      </c>
      <c r="AE292" s="68">
        <v>52</v>
      </c>
      <c r="AF292" s="68">
        <v>171</v>
      </c>
      <c r="AG292" s="68">
        <v>2196</v>
      </c>
      <c r="AH292" s="68"/>
      <c r="AI292" s="68" t="s">
        <v>9822</v>
      </c>
      <c r="AJ292" s="68"/>
      <c r="AK292" s="68"/>
      <c r="AL292" s="68"/>
      <c r="AM292" s="70">
        <v>43879.408796296295</v>
      </c>
      <c r="AN292" s="68" t="s">
        <v>239</v>
      </c>
      <c r="AO292" s="71" t="s">
        <v>16325</v>
      </c>
      <c r="AP292" s="68" t="s">
        <v>65</v>
      </c>
    </row>
    <row r="293" spans="1:42" x14ac:dyDescent="0.25">
      <c r="A293" s="66" t="s">
        <v>404</v>
      </c>
      <c r="B293" s="77"/>
      <c r="C293" s="77"/>
      <c r="D293" s="78"/>
      <c r="E293" s="89"/>
      <c r="F293" s="75" t="s">
        <v>13480</v>
      </c>
      <c r="G293" s="90"/>
      <c r="H293" s="76"/>
      <c r="I293" s="81"/>
      <c r="J293" s="91"/>
      <c r="K293" s="76" t="s">
        <v>19240</v>
      </c>
      <c r="L293" s="92"/>
      <c r="M293" s="85"/>
      <c r="N293" s="85"/>
      <c r="O293" s="86"/>
      <c r="P293" s="87"/>
      <c r="Q293" s="87"/>
      <c r="R293" s="74"/>
      <c r="S293" s="74"/>
      <c r="T293" s="74"/>
      <c r="U293" s="74"/>
      <c r="V293" s="52"/>
      <c r="W293" s="52"/>
      <c r="X293" s="52"/>
      <c r="Y293" s="52"/>
      <c r="Z293" s="51"/>
      <c r="AA293" s="88"/>
      <c r="AB293" s="88"/>
      <c r="AC293" s="83"/>
      <c r="AD293" s="68">
        <v>1485</v>
      </c>
      <c r="AE293" s="68">
        <v>1120</v>
      </c>
      <c r="AF293" s="68">
        <v>16792</v>
      </c>
      <c r="AG293" s="68">
        <v>55423</v>
      </c>
      <c r="AH293" s="68"/>
      <c r="AI293" s="68" t="s">
        <v>9823</v>
      </c>
      <c r="AJ293" s="68"/>
      <c r="AK293" s="68"/>
      <c r="AL293" s="68"/>
      <c r="AM293" s="70">
        <v>43754.807812500003</v>
      </c>
      <c r="AN293" s="68" t="s">
        <v>239</v>
      </c>
      <c r="AO293" s="71" t="s">
        <v>16326</v>
      </c>
      <c r="AP293" s="68" t="s">
        <v>65</v>
      </c>
    </row>
    <row r="294" spans="1:42" x14ac:dyDescent="0.25">
      <c r="A294" s="66" t="s">
        <v>2118</v>
      </c>
      <c r="B294" s="77"/>
      <c r="C294" s="77"/>
      <c r="D294" s="78"/>
      <c r="E294" s="89"/>
      <c r="F294" s="75" t="s">
        <v>13481</v>
      </c>
      <c r="G294" s="90"/>
      <c r="H294" s="76"/>
      <c r="I294" s="81"/>
      <c r="J294" s="91"/>
      <c r="K294" s="76" t="s">
        <v>19241</v>
      </c>
      <c r="L294" s="92"/>
      <c r="M294" s="85"/>
      <c r="N294" s="85"/>
      <c r="O294" s="86"/>
      <c r="P294" s="87"/>
      <c r="Q294" s="87"/>
      <c r="R294" s="74"/>
      <c r="S294" s="74"/>
      <c r="T294" s="74"/>
      <c r="U294" s="74"/>
      <c r="V294" s="52"/>
      <c r="W294" s="52"/>
      <c r="X294" s="52"/>
      <c r="Y294" s="52"/>
      <c r="Z294" s="51"/>
      <c r="AA294" s="88"/>
      <c r="AB294" s="88"/>
      <c r="AC294" s="83"/>
      <c r="AD294" s="68">
        <v>1602</v>
      </c>
      <c r="AE294" s="68">
        <v>245292</v>
      </c>
      <c r="AF294" s="68">
        <v>8941</v>
      </c>
      <c r="AG294" s="68">
        <v>27670</v>
      </c>
      <c r="AH294" s="68"/>
      <c r="AI294" s="68" t="s">
        <v>9824</v>
      </c>
      <c r="AJ294" s="68" t="s">
        <v>11839</v>
      </c>
      <c r="AK294" s="71" t="s">
        <v>12601</v>
      </c>
      <c r="AL294" s="68"/>
      <c r="AM294" s="70">
        <v>40588.904328703706</v>
      </c>
      <c r="AN294" s="68" t="s">
        <v>239</v>
      </c>
      <c r="AO294" s="71" t="s">
        <v>16327</v>
      </c>
      <c r="AP294" s="68" t="s">
        <v>64</v>
      </c>
    </row>
    <row r="295" spans="1:42" x14ac:dyDescent="0.25">
      <c r="A295" s="66" t="s">
        <v>405</v>
      </c>
      <c r="B295" s="77"/>
      <c r="C295" s="77"/>
      <c r="D295" s="78"/>
      <c r="E295" s="89"/>
      <c r="F295" s="75" t="s">
        <v>13482</v>
      </c>
      <c r="G295" s="90"/>
      <c r="H295" s="76"/>
      <c r="I295" s="81"/>
      <c r="J295" s="91"/>
      <c r="K295" s="76" t="s">
        <v>19242</v>
      </c>
      <c r="L295" s="92"/>
      <c r="M295" s="85"/>
      <c r="N295" s="85"/>
      <c r="O295" s="86"/>
      <c r="P295" s="87"/>
      <c r="Q295" s="87"/>
      <c r="R295" s="74"/>
      <c r="S295" s="74"/>
      <c r="T295" s="74"/>
      <c r="U295" s="74"/>
      <c r="V295" s="52"/>
      <c r="W295" s="52"/>
      <c r="X295" s="52"/>
      <c r="Y295" s="52"/>
      <c r="Z295" s="51"/>
      <c r="AA295" s="88"/>
      <c r="AB295" s="88"/>
      <c r="AC295" s="83"/>
      <c r="AD295" s="68">
        <v>120</v>
      </c>
      <c r="AE295" s="68">
        <v>92</v>
      </c>
      <c r="AF295" s="68">
        <v>127</v>
      </c>
      <c r="AG295" s="68">
        <v>3972</v>
      </c>
      <c r="AH295" s="68"/>
      <c r="AI295" s="68"/>
      <c r="AJ295" s="68" t="s">
        <v>11874</v>
      </c>
      <c r="AK295" s="71" t="s">
        <v>12602</v>
      </c>
      <c r="AL295" s="68"/>
      <c r="AM295" s="70">
        <v>43477.864699074074</v>
      </c>
      <c r="AN295" s="68" t="s">
        <v>239</v>
      </c>
      <c r="AO295" s="71" t="s">
        <v>16328</v>
      </c>
      <c r="AP295" s="68" t="s">
        <v>65</v>
      </c>
    </row>
    <row r="296" spans="1:42" x14ac:dyDescent="0.25">
      <c r="A296" s="66" t="s">
        <v>2119</v>
      </c>
      <c r="B296" s="77"/>
      <c r="C296" s="77"/>
      <c r="D296" s="78"/>
      <c r="E296" s="89"/>
      <c r="F296" s="75" t="s">
        <v>13483</v>
      </c>
      <c r="G296" s="90"/>
      <c r="H296" s="76"/>
      <c r="I296" s="81"/>
      <c r="J296" s="91"/>
      <c r="K296" s="76" t="s">
        <v>19243</v>
      </c>
      <c r="L296" s="92"/>
      <c r="M296" s="85"/>
      <c r="N296" s="85"/>
      <c r="O296" s="86"/>
      <c r="P296" s="87"/>
      <c r="Q296" s="87"/>
      <c r="R296" s="74"/>
      <c r="S296" s="74"/>
      <c r="T296" s="74"/>
      <c r="U296" s="74"/>
      <c r="V296" s="52"/>
      <c r="W296" s="52"/>
      <c r="X296" s="52"/>
      <c r="Y296" s="52"/>
      <c r="Z296" s="51"/>
      <c r="AA296" s="88"/>
      <c r="AB296" s="88"/>
      <c r="AC296" s="83"/>
      <c r="AD296" s="68">
        <v>0</v>
      </c>
      <c r="AE296" s="68">
        <v>90731</v>
      </c>
      <c r="AF296" s="68">
        <v>1600</v>
      </c>
      <c r="AG296" s="68">
        <v>665</v>
      </c>
      <c r="AH296" s="68"/>
      <c r="AI296" s="68" t="s">
        <v>9825</v>
      </c>
      <c r="AJ296" s="68" t="s">
        <v>224</v>
      </c>
      <c r="AK296" s="68"/>
      <c r="AL296" s="68"/>
      <c r="AM296" s="70">
        <v>43128.626435185186</v>
      </c>
      <c r="AN296" s="68" t="s">
        <v>239</v>
      </c>
      <c r="AO296" s="71" t="s">
        <v>16329</v>
      </c>
      <c r="AP296" s="68" t="s">
        <v>64</v>
      </c>
    </row>
    <row r="297" spans="1:42" x14ac:dyDescent="0.25">
      <c r="A297" s="66" t="s">
        <v>406</v>
      </c>
      <c r="B297" s="77"/>
      <c r="C297" s="77"/>
      <c r="D297" s="78"/>
      <c r="E297" s="89"/>
      <c r="F297" s="75" t="s">
        <v>13484</v>
      </c>
      <c r="G297" s="90"/>
      <c r="H297" s="76"/>
      <c r="I297" s="81"/>
      <c r="J297" s="91"/>
      <c r="K297" s="76" t="s">
        <v>19244</v>
      </c>
      <c r="L297" s="92"/>
      <c r="M297" s="85"/>
      <c r="N297" s="85"/>
      <c r="O297" s="86"/>
      <c r="P297" s="87"/>
      <c r="Q297" s="87"/>
      <c r="R297" s="74"/>
      <c r="S297" s="74"/>
      <c r="T297" s="74"/>
      <c r="U297" s="74"/>
      <c r="V297" s="52"/>
      <c r="W297" s="52"/>
      <c r="X297" s="52"/>
      <c r="Y297" s="52"/>
      <c r="Z297" s="51"/>
      <c r="AA297" s="88"/>
      <c r="AB297" s="88"/>
      <c r="AC297" s="83"/>
      <c r="AD297" s="68">
        <v>236</v>
      </c>
      <c r="AE297" s="68">
        <v>227</v>
      </c>
      <c r="AF297" s="68">
        <v>302</v>
      </c>
      <c r="AG297" s="68">
        <v>4701</v>
      </c>
      <c r="AH297" s="68"/>
      <c r="AI297" s="68" t="s">
        <v>9826</v>
      </c>
      <c r="AJ297" s="68" t="s">
        <v>11839</v>
      </c>
      <c r="AK297" s="68"/>
      <c r="AL297" s="68"/>
      <c r="AM297" s="70">
        <v>43665.245243055557</v>
      </c>
      <c r="AN297" s="68" t="s">
        <v>239</v>
      </c>
      <c r="AO297" s="71" t="s">
        <v>16330</v>
      </c>
      <c r="AP297" s="68" t="s">
        <v>65</v>
      </c>
    </row>
    <row r="298" spans="1:42" x14ac:dyDescent="0.25">
      <c r="A298" s="66" t="s">
        <v>407</v>
      </c>
      <c r="B298" s="77"/>
      <c r="C298" s="77"/>
      <c r="D298" s="78"/>
      <c r="E298" s="89"/>
      <c r="F298" s="75" t="s">
        <v>13485</v>
      </c>
      <c r="G298" s="90"/>
      <c r="H298" s="76"/>
      <c r="I298" s="81"/>
      <c r="J298" s="91"/>
      <c r="K298" s="76" t="s">
        <v>19245</v>
      </c>
      <c r="L298" s="92"/>
      <c r="M298" s="85"/>
      <c r="N298" s="85"/>
      <c r="O298" s="86"/>
      <c r="P298" s="87"/>
      <c r="Q298" s="87"/>
      <c r="R298" s="74"/>
      <c r="S298" s="74"/>
      <c r="T298" s="74"/>
      <c r="U298" s="74"/>
      <c r="V298" s="52"/>
      <c r="W298" s="52"/>
      <c r="X298" s="52"/>
      <c r="Y298" s="52"/>
      <c r="Z298" s="51"/>
      <c r="AA298" s="88"/>
      <c r="AB298" s="88"/>
      <c r="AC298" s="83"/>
      <c r="AD298" s="68">
        <v>207</v>
      </c>
      <c r="AE298" s="68">
        <v>263</v>
      </c>
      <c r="AF298" s="68">
        <v>36072</v>
      </c>
      <c r="AG298" s="68">
        <v>35423</v>
      </c>
      <c r="AH298" s="68"/>
      <c r="AI298" s="68"/>
      <c r="AJ298" s="68"/>
      <c r="AK298" s="68"/>
      <c r="AL298" s="68"/>
      <c r="AM298" s="70">
        <v>41534.629918981482</v>
      </c>
      <c r="AN298" s="68" t="s">
        <v>239</v>
      </c>
      <c r="AO298" s="71" t="s">
        <v>16331</v>
      </c>
      <c r="AP298" s="68" t="s">
        <v>65</v>
      </c>
    </row>
    <row r="299" spans="1:42" x14ac:dyDescent="0.25">
      <c r="A299" s="66" t="s">
        <v>2120</v>
      </c>
      <c r="B299" s="77"/>
      <c r="C299" s="77"/>
      <c r="D299" s="78"/>
      <c r="E299" s="89"/>
      <c r="F299" s="75" t="s">
        <v>13486</v>
      </c>
      <c r="G299" s="90"/>
      <c r="H299" s="76"/>
      <c r="I299" s="81"/>
      <c r="J299" s="91"/>
      <c r="K299" s="76" t="s">
        <v>19246</v>
      </c>
      <c r="L299" s="92"/>
      <c r="M299" s="85"/>
      <c r="N299" s="85"/>
      <c r="O299" s="86"/>
      <c r="P299" s="87"/>
      <c r="Q299" s="87"/>
      <c r="R299" s="74"/>
      <c r="S299" s="74"/>
      <c r="T299" s="74"/>
      <c r="U299" s="74"/>
      <c r="V299" s="52"/>
      <c r="W299" s="52"/>
      <c r="X299" s="52"/>
      <c r="Y299" s="52"/>
      <c r="Z299" s="51"/>
      <c r="AA299" s="88"/>
      <c r="AB299" s="88"/>
      <c r="AC299" s="83"/>
      <c r="AD299" s="68">
        <v>1728</v>
      </c>
      <c r="AE299" s="68">
        <v>313999</v>
      </c>
      <c r="AF299" s="68">
        <v>18326</v>
      </c>
      <c r="AG299" s="68">
        <v>5244</v>
      </c>
      <c r="AH299" s="68"/>
      <c r="AI299" s="68" t="s">
        <v>9827</v>
      </c>
      <c r="AJ299" s="68"/>
      <c r="AK299" s="71" t="s">
        <v>12603</v>
      </c>
      <c r="AL299" s="68"/>
      <c r="AM299" s="70">
        <v>41356.900127314817</v>
      </c>
      <c r="AN299" s="68" t="s">
        <v>239</v>
      </c>
      <c r="AO299" s="71" t="s">
        <v>16332</v>
      </c>
      <c r="AP299" s="68" t="s">
        <v>64</v>
      </c>
    </row>
    <row r="300" spans="1:42" x14ac:dyDescent="0.25">
      <c r="A300" s="66" t="s">
        <v>408</v>
      </c>
      <c r="B300" s="77"/>
      <c r="C300" s="77"/>
      <c r="D300" s="78"/>
      <c r="E300" s="89"/>
      <c r="F300" s="75" t="s">
        <v>13487</v>
      </c>
      <c r="G300" s="90"/>
      <c r="H300" s="76"/>
      <c r="I300" s="81"/>
      <c r="J300" s="91"/>
      <c r="K300" s="76" t="s">
        <v>19247</v>
      </c>
      <c r="L300" s="92"/>
      <c r="M300" s="85"/>
      <c r="N300" s="85"/>
      <c r="O300" s="86"/>
      <c r="P300" s="87"/>
      <c r="Q300" s="87"/>
      <c r="R300" s="74"/>
      <c r="S300" s="74"/>
      <c r="T300" s="74"/>
      <c r="U300" s="74"/>
      <c r="V300" s="52"/>
      <c r="W300" s="52"/>
      <c r="X300" s="52"/>
      <c r="Y300" s="52"/>
      <c r="Z300" s="51"/>
      <c r="AA300" s="88"/>
      <c r="AB300" s="88"/>
      <c r="AC300" s="83"/>
      <c r="AD300" s="68">
        <v>242</v>
      </c>
      <c r="AE300" s="68">
        <v>234</v>
      </c>
      <c r="AF300" s="68">
        <v>3281</v>
      </c>
      <c r="AG300" s="68">
        <v>7411</v>
      </c>
      <c r="AH300" s="68"/>
      <c r="AI300" s="68"/>
      <c r="AJ300" s="68"/>
      <c r="AK300" s="68"/>
      <c r="AL300" s="68"/>
      <c r="AM300" s="70">
        <v>40179.630069444444</v>
      </c>
      <c r="AN300" s="68" t="s">
        <v>239</v>
      </c>
      <c r="AO300" s="71" t="s">
        <v>16333</v>
      </c>
      <c r="AP300" s="68" t="s">
        <v>65</v>
      </c>
    </row>
    <row r="301" spans="1:42" x14ac:dyDescent="0.25">
      <c r="A301" s="66" t="s">
        <v>2121</v>
      </c>
      <c r="B301" s="77"/>
      <c r="C301" s="77"/>
      <c r="D301" s="78"/>
      <c r="E301" s="89"/>
      <c r="F301" s="75" t="s">
        <v>13488</v>
      </c>
      <c r="G301" s="90"/>
      <c r="H301" s="76"/>
      <c r="I301" s="81"/>
      <c r="J301" s="91"/>
      <c r="K301" s="76" t="s">
        <v>19248</v>
      </c>
      <c r="L301" s="92"/>
      <c r="M301" s="85"/>
      <c r="N301" s="85"/>
      <c r="O301" s="86"/>
      <c r="P301" s="87"/>
      <c r="Q301" s="87"/>
      <c r="R301" s="74"/>
      <c r="S301" s="74"/>
      <c r="T301" s="74"/>
      <c r="U301" s="74"/>
      <c r="V301" s="52"/>
      <c r="W301" s="52"/>
      <c r="X301" s="52"/>
      <c r="Y301" s="52"/>
      <c r="Z301" s="51"/>
      <c r="AA301" s="88"/>
      <c r="AB301" s="88"/>
      <c r="AC301" s="83"/>
      <c r="AD301" s="68">
        <v>2726</v>
      </c>
      <c r="AE301" s="68">
        <v>2599</v>
      </c>
      <c r="AF301" s="68">
        <v>3071</v>
      </c>
      <c r="AG301" s="68">
        <v>6818</v>
      </c>
      <c r="AH301" s="68"/>
      <c r="AI301" s="68" t="s">
        <v>9828</v>
      </c>
      <c r="AJ301" s="68" t="s">
        <v>11930</v>
      </c>
      <c r="AK301" s="71" t="s">
        <v>12604</v>
      </c>
      <c r="AL301" s="68"/>
      <c r="AM301" s="70">
        <v>43239.787581018521</v>
      </c>
      <c r="AN301" s="68" t="s">
        <v>239</v>
      </c>
      <c r="AO301" s="71" t="s">
        <v>16334</v>
      </c>
      <c r="AP301" s="68" t="s">
        <v>64</v>
      </c>
    </row>
    <row r="302" spans="1:42" x14ac:dyDescent="0.25">
      <c r="A302" s="66" t="s">
        <v>409</v>
      </c>
      <c r="B302" s="77"/>
      <c r="C302" s="77"/>
      <c r="D302" s="78"/>
      <c r="E302" s="89"/>
      <c r="F302" s="75" t="s">
        <v>13235</v>
      </c>
      <c r="G302" s="90"/>
      <c r="H302" s="76"/>
      <c r="I302" s="81"/>
      <c r="J302" s="91"/>
      <c r="K302" s="76" t="s">
        <v>19249</v>
      </c>
      <c r="L302" s="92"/>
      <c r="M302" s="85"/>
      <c r="N302" s="85"/>
      <c r="O302" s="86"/>
      <c r="P302" s="87"/>
      <c r="Q302" s="87"/>
      <c r="R302" s="74"/>
      <c r="S302" s="74"/>
      <c r="T302" s="74"/>
      <c r="U302" s="74"/>
      <c r="V302" s="52"/>
      <c r="W302" s="52"/>
      <c r="X302" s="52"/>
      <c r="Y302" s="52"/>
      <c r="Z302" s="51"/>
      <c r="AA302" s="88"/>
      <c r="AB302" s="88"/>
      <c r="AC302" s="83"/>
      <c r="AD302" s="68">
        <v>39</v>
      </c>
      <c r="AE302" s="68">
        <v>14</v>
      </c>
      <c r="AF302" s="68">
        <v>366</v>
      </c>
      <c r="AG302" s="68">
        <v>539</v>
      </c>
      <c r="AH302" s="68"/>
      <c r="AI302" s="68"/>
      <c r="AJ302" s="68"/>
      <c r="AK302" s="68"/>
      <c r="AL302" s="68"/>
      <c r="AM302" s="70">
        <v>43567.354085648149</v>
      </c>
      <c r="AN302" s="68" t="s">
        <v>239</v>
      </c>
      <c r="AO302" s="71" t="s">
        <v>16335</v>
      </c>
      <c r="AP302" s="68" t="s">
        <v>65</v>
      </c>
    </row>
    <row r="303" spans="1:42" x14ac:dyDescent="0.25">
      <c r="A303" s="66" t="s">
        <v>2122</v>
      </c>
      <c r="B303" s="77"/>
      <c r="C303" s="77"/>
      <c r="D303" s="78"/>
      <c r="E303" s="89"/>
      <c r="F303" s="75" t="s">
        <v>13489</v>
      </c>
      <c r="G303" s="90"/>
      <c r="H303" s="76"/>
      <c r="I303" s="81"/>
      <c r="J303" s="91"/>
      <c r="K303" s="76" t="s">
        <v>19250</v>
      </c>
      <c r="L303" s="92"/>
      <c r="M303" s="85"/>
      <c r="N303" s="85"/>
      <c r="O303" s="86"/>
      <c r="P303" s="87"/>
      <c r="Q303" s="87"/>
      <c r="R303" s="74"/>
      <c r="S303" s="74"/>
      <c r="T303" s="74"/>
      <c r="U303" s="74"/>
      <c r="V303" s="52"/>
      <c r="W303" s="52"/>
      <c r="X303" s="52"/>
      <c r="Y303" s="52"/>
      <c r="Z303" s="51"/>
      <c r="AA303" s="88"/>
      <c r="AB303" s="88"/>
      <c r="AC303" s="83"/>
      <c r="AD303" s="68">
        <v>424</v>
      </c>
      <c r="AE303" s="68">
        <v>106</v>
      </c>
      <c r="AF303" s="68">
        <v>600</v>
      </c>
      <c r="AG303" s="68">
        <v>1292</v>
      </c>
      <c r="AH303" s="68"/>
      <c r="AI303" s="68"/>
      <c r="AJ303" s="68"/>
      <c r="AK303" s="68"/>
      <c r="AL303" s="68"/>
      <c r="AM303" s="70">
        <v>43948.732581018521</v>
      </c>
      <c r="AN303" s="68" t="s">
        <v>239</v>
      </c>
      <c r="AO303" s="71" t="s">
        <v>16336</v>
      </c>
      <c r="AP303" s="68" t="s">
        <v>64</v>
      </c>
    </row>
    <row r="304" spans="1:42" x14ac:dyDescent="0.25">
      <c r="A304" s="66" t="s">
        <v>2123</v>
      </c>
      <c r="B304" s="77"/>
      <c r="C304" s="77"/>
      <c r="D304" s="78"/>
      <c r="E304" s="89"/>
      <c r="F304" s="75" t="s">
        <v>13490</v>
      </c>
      <c r="G304" s="90"/>
      <c r="H304" s="76"/>
      <c r="I304" s="81"/>
      <c r="J304" s="91"/>
      <c r="K304" s="76" t="s">
        <v>19251</v>
      </c>
      <c r="L304" s="92"/>
      <c r="M304" s="85"/>
      <c r="N304" s="85"/>
      <c r="O304" s="86"/>
      <c r="P304" s="87"/>
      <c r="Q304" s="87"/>
      <c r="R304" s="74"/>
      <c r="S304" s="74"/>
      <c r="T304" s="74"/>
      <c r="U304" s="74"/>
      <c r="V304" s="52"/>
      <c r="W304" s="52"/>
      <c r="X304" s="52"/>
      <c r="Y304" s="52"/>
      <c r="Z304" s="51"/>
      <c r="AA304" s="88"/>
      <c r="AB304" s="88"/>
      <c r="AC304" s="83"/>
      <c r="AD304" s="68">
        <v>496</v>
      </c>
      <c r="AE304" s="68">
        <v>14335</v>
      </c>
      <c r="AF304" s="68">
        <v>2551</v>
      </c>
      <c r="AG304" s="68">
        <v>1864</v>
      </c>
      <c r="AH304" s="68"/>
      <c r="AI304" s="68" t="s">
        <v>9829</v>
      </c>
      <c r="AJ304" s="68" t="s">
        <v>11931</v>
      </c>
      <c r="AK304" s="71" t="s">
        <v>12605</v>
      </c>
      <c r="AL304" s="68"/>
      <c r="AM304" s="70">
        <v>42442.712361111109</v>
      </c>
      <c r="AN304" s="68" t="s">
        <v>239</v>
      </c>
      <c r="AO304" s="71" t="s">
        <v>16337</v>
      </c>
      <c r="AP304" s="68" t="s">
        <v>64</v>
      </c>
    </row>
    <row r="305" spans="1:42" x14ac:dyDescent="0.25">
      <c r="A305" s="66" t="s">
        <v>2124</v>
      </c>
      <c r="B305" s="77"/>
      <c r="C305" s="77"/>
      <c r="D305" s="78"/>
      <c r="E305" s="89"/>
      <c r="F305" s="75" t="s">
        <v>13491</v>
      </c>
      <c r="G305" s="90"/>
      <c r="H305" s="76"/>
      <c r="I305" s="81"/>
      <c r="J305" s="91"/>
      <c r="K305" s="76" t="s">
        <v>19252</v>
      </c>
      <c r="L305" s="92"/>
      <c r="M305" s="85"/>
      <c r="N305" s="85"/>
      <c r="O305" s="86"/>
      <c r="P305" s="87"/>
      <c r="Q305" s="87"/>
      <c r="R305" s="74"/>
      <c r="S305" s="74"/>
      <c r="T305" s="74"/>
      <c r="U305" s="74"/>
      <c r="V305" s="52"/>
      <c r="W305" s="52"/>
      <c r="X305" s="52"/>
      <c r="Y305" s="52"/>
      <c r="Z305" s="51"/>
      <c r="AA305" s="88"/>
      <c r="AB305" s="88"/>
      <c r="AC305" s="83"/>
      <c r="AD305" s="68">
        <v>300</v>
      </c>
      <c r="AE305" s="68">
        <v>10711</v>
      </c>
      <c r="AF305" s="68">
        <v>2829</v>
      </c>
      <c r="AG305" s="68">
        <v>2813</v>
      </c>
      <c r="AH305" s="68"/>
      <c r="AI305" s="68" t="s">
        <v>9830</v>
      </c>
      <c r="AJ305" s="68" t="s">
        <v>11932</v>
      </c>
      <c r="AK305" s="68"/>
      <c r="AL305" s="68"/>
      <c r="AM305" s="70">
        <v>40317.463206018518</v>
      </c>
      <c r="AN305" s="68" t="s">
        <v>239</v>
      </c>
      <c r="AO305" s="71" t="s">
        <v>16338</v>
      </c>
      <c r="AP305" s="68" t="s">
        <v>64</v>
      </c>
    </row>
    <row r="306" spans="1:42" x14ac:dyDescent="0.25">
      <c r="A306" s="66" t="s">
        <v>2125</v>
      </c>
      <c r="B306" s="77"/>
      <c r="C306" s="77"/>
      <c r="D306" s="78"/>
      <c r="E306" s="89"/>
      <c r="F306" s="75" t="s">
        <v>13492</v>
      </c>
      <c r="G306" s="90"/>
      <c r="H306" s="76"/>
      <c r="I306" s="81"/>
      <c r="J306" s="91"/>
      <c r="K306" s="76" t="s">
        <v>19253</v>
      </c>
      <c r="L306" s="92"/>
      <c r="M306" s="85"/>
      <c r="N306" s="85"/>
      <c r="O306" s="86"/>
      <c r="P306" s="87"/>
      <c r="Q306" s="87"/>
      <c r="R306" s="74"/>
      <c r="S306" s="74"/>
      <c r="T306" s="74"/>
      <c r="U306" s="74"/>
      <c r="V306" s="52"/>
      <c r="W306" s="52"/>
      <c r="X306" s="52"/>
      <c r="Y306" s="52"/>
      <c r="Z306" s="51"/>
      <c r="AA306" s="88"/>
      <c r="AB306" s="88"/>
      <c r="AC306" s="83"/>
      <c r="AD306" s="68">
        <v>315</v>
      </c>
      <c r="AE306" s="68">
        <v>8515</v>
      </c>
      <c r="AF306" s="68">
        <v>1860</v>
      </c>
      <c r="AG306" s="68">
        <v>15263</v>
      </c>
      <c r="AH306" s="68"/>
      <c r="AI306" s="68"/>
      <c r="AJ306" s="68" t="s">
        <v>11933</v>
      </c>
      <c r="AK306" s="71" t="s">
        <v>12606</v>
      </c>
      <c r="AL306" s="68"/>
      <c r="AM306" s="70">
        <v>40940.895856481482</v>
      </c>
      <c r="AN306" s="68" t="s">
        <v>239</v>
      </c>
      <c r="AO306" s="71" t="s">
        <v>16339</v>
      </c>
      <c r="AP306" s="68" t="s">
        <v>64</v>
      </c>
    </row>
    <row r="307" spans="1:42" x14ac:dyDescent="0.25">
      <c r="A307" s="66" t="s">
        <v>2126</v>
      </c>
      <c r="B307" s="77"/>
      <c r="C307" s="77"/>
      <c r="D307" s="78"/>
      <c r="E307" s="89"/>
      <c r="F307" s="75" t="s">
        <v>13493</v>
      </c>
      <c r="G307" s="90"/>
      <c r="H307" s="76"/>
      <c r="I307" s="81"/>
      <c r="J307" s="91"/>
      <c r="K307" s="76" t="s">
        <v>19254</v>
      </c>
      <c r="L307" s="92"/>
      <c r="M307" s="85"/>
      <c r="N307" s="85"/>
      <c r="O307" s="86"/>
      <c r="P307" s="87"/>
      <c r="Q307" s="87"/>
      <c r="R307" s="74"/>
      <c r="S307" s="74"/>
      <c r="T307" s="74"/>
      <c r="U307" s="74"/>
      <c r="V307" s="52"/>
      <c r="W307" s="52"/>
      <c r="X307" s="52"/>
      <c r="Y307" s="52"/>
      <c r="Z307" s="51"/>
      <c r="AA307" s="88"/>
      <c r="AB307" s="88"/>
      <c r="AC307" s="83"/>
      <c r="AD307" s="68">
        <v>7966</v>
      </c>
      <c r="AE307" s="68">
        <v>10083</v>
      </c>
      <c r="AF307" s="68">
        <v>17297</v>
      </c>
      <c r="AG307" s="68">
        <v>93550</v>
      </c>
      <c r="AH307" s="68"/>
      <c r="AI307" s="68" t="s">
        <v>9831</v>
      </c>
      <c r="AJ307" s="68" t="s">
        <v>11931</v>
      </c>
      <c r="AK307" s="71" t="s">
        <v>12607</v>
      </c>
      <c r="AL307" s="68"/>
      <c r="AM307" s="70">
        <v>40508.915879629632</v>
      </c>
      <c r="AN307" s="68" t="s">
        <v>239</v>
      </c>
      <c r="AO307" s="71" t="s">
        <v>16340</v>
      </c>
      <c r="AP307" s="68" t="s">
        <v>64</v>
      </c>
    </row>
    <row r="308" spans="1:42" x14ac:dyDescent="0.25">
      <c r="A308" s="66" t="s">
        <v>2127</v>
      </c>
      <c r="B308" s="77"/>
      <c r="C308" s="77"/>
      <c r="D308" s="78"/>
      <c r="E308" s="89"/>
      <c r="F308" s="75" t="s">
        <v>13494</v>
      </c>
      <c r="G308" s="90"/>
      <c r="H308" s="76"/>
      <c r="I308" s="81"/>
      <c r="J308" s="91"/>
      <c r="K308" s="76" t="s">
        <v>19255</v>
      </c>
      <c r="L308" s="92"/>
      <c r="M308" s="85"/>
      <c r="N308" s="85"/>
      <c r="O308" s="86"/>
      <c r="P308" s="87"/>
      <c r="Q308" s="87"/>
      <c r="R308" s="74"/>
      <c r="S308" s="74"/>
      <c r="T308" s="74"/>
      <c r="U308" s="74"/>
      <c r="V308" s="52"/>
      <c r="W308" s="52"/>
      <c r="X308" s="52"/>
      <c r="Y308" s="52"/>
      <c r="Z308" s="51"/>
      <c r="AA308" s="88"/>
      <c r="AB308" s="88"/>
      <c r="AC308" s="83"/>
      <c r="AD308" s="68">
        <v>11</v>
      </c>
      <c r="AE308" s="68">
        <v>8502</v>
      </c>
      <c r="AF308" s="68">
        <v>7333</v>
      </c>
      <c r="AG308" s="68">
        <v>4374</v>
      </c>
      <c r="AH308" s="68"/>
      <c r="AI308" s="68" t="s">
        <v>9832</v>
      </c>
      <c r="AJ308" s="68" t="s">
        <v>11931</v>
      </c>
      <c r="AK308" s="71" t="s">
        <v>12608</v>
      </c>
      <c r="AL308" s="68"/>
      <c r="AM308" s="70">
        <v>41389.354062500002</v>
      </c>
      <c r="AN308" s="68" t="s">
        <v>239</v>
      </c>
      <c r="AO308" s="71" t="s">
        <v>16341</v>
      </c>
      <c r="AP308" s="68" t="s">
        <v>64</v>
      </c>
    </row>
    <row r="309" spans="1:42" x14ac:dyDescent="0.25">
      <c r="A309" s="66" t="s">
        <v>2128</v>
      </c>
      <c r="B309" s="77"/>
      <c r="C309" s="77"/>
      <c r="D309" s="78"/>
      <c r="E309" s="89"/>
      <c r="F309" s="75" t="s">
        <v>13495</v>
      </c>
      <c r="G309" s="90"/>
      <c r="H309" s="76"/>
      <c r="I309" s="81"/>
      <c r="J309" s="91"/>
      <c r="K309" s="76" t="s">
        <v>19256</v>
      </c>
      <c r="L309" s="92"/>
      <c r="M309" s="85"/>
      <c r="N309" s="85"/>
      <c r="O309" s="86"/>
      <c r="P309" s="87"/>
      <c r="Q309" s="87"/>
      <c r="R309" s="74"/>
      <c r="S309" s="74"/>
      <c r="T309" s="74"/>
      <c r="U309" s="74"/>
      <c r="V309" s="52"/>
      <c r="W309" s="52"/>
      <c r="X309" s="52"/>
      <c r="Y309" s="52"/>
      <c r="Z309" s="51"/>
      <c r="AA309" s="88"/>
      <c r="AB309" s="88"/>
      <c r="AC309" s="83"/>
      <c r="AD309" s="68">
        <v>822</v>
      </c>
      <c r="AE309" s="68">
        <v>192</v>
      </c>
      <c r="AF309" s="68">
        <v>603</v>
      </c>
      <c r="AG309" s="68">
        <v>516</v>
      </c>
      <c r="AH309" s="68"/>
      <c r="AI309" s="68" t="s">
        <v>9833</v>
      </c>
      <c r="AJ309" s="68" t="s">
        <v>11931</v>
      </c>
      <c r="AK309" s="68"/>
      <c r="AL309" s="68"/>
      <c r="AM309" s="70">
        <v>43877.661030092589</v>
      </c>
      <c r="AN309" s="68" t="s">
        <v>239</v>
      </c>
      <c r="AO309" s="71" t="s">
        <v>16342</v>
      </c>
      <c r="AP309" s="68" t="s">
        <v>64</v>
      </c>
    </row>
    <row r="310" spans="1:42" x14ac:dyDescent="0.25">
      <c r="A310" s="66" t="s">
        <v>2129</v>
      </c>
      <c r="B310" s="77"/>
      <c r="C310" s="77"/>
      <c r="D310" s="78"/>
      <c r="E310" s="89"/>
      <c r="F310" s="75" t="s">
        <v>13496</v>
      </c>
      <c r="G310" s="90"/>
      <c r="H310" s="76"/>
      <c r="I310" s="81"/>
      <c r="J310" s="91"/>
      <c r="K310" s="76" t="s">
        <v>19257</v>
      </c>
      <c r="L310" s="92"/>
      <c r="M310" s="85"/>
      <c r="N310" s="85"/>
      <c r="O310" s="86"/>
      <c r="P310" s="87"/>
      <c r="Q310" s="87"/>
      <c r="R310" s="74"/>
      <c r="S310" s="74"/>
      <c r="T310" s="74"/>
      <c r="U310" s="74"/>
      <c r="V310" s="52"/>
      <c r="W310" s="52"/>
      <c r="X310" s="52"/>
      <c r="Y310" s="52"/>
      <c r="Z310" s="51"/>
      <c r="AA310" s="88"/>
      <c r="AB310" s="88"/>
      <c r="AC310" s="83"/>
      <c r="AD310" s="68">
        <v>684</v>
      </c>
      <c r="AE310" s="68">
        <v>19869</v>
      </c>
      <c r="AF310" s="68">
        <v>48975</v>
      </c>
      <c r="AG310" s="68">
        <v>24313</v>
      </c>
      <c r="AH310" s="68"/>
      <c r="AI310" s="68" t="s">
        <v>9834</v>
      </c>
      <c r="AJ310" s="68"/>
      <c r="AK310" s="68"/>
      <c r="AL310" s="68"/>
      <c r="AM310" s="70">
        <v>41064.797835648147</v>
      </c>
      <c r="AN310" s="68" t="s">
        <v>239</v>
      </c>
      <c r="AO310" s="71" t="s">
        <v>16343</v>
      </c>
      <c r="AP310" s="68" t="s">
        <v>64</v>
      </c>
    </row>
    <row r="311" spans="1:42" x14ac:dyDescent="0.25">
      <c r="A311" s="66" t="s">
        <v>410</v>
      </c>
      <c r="B311" s="77"/>
      <c r="C311" s="77"/>
      <c r="D311" s="78"/>
      <c r="E311" s="89"/>
      <c r="F311" s="75" t="s">
        <v>13497</v>
      </c>
      <c r="G311" s="90"/>
      <c r="H311" s="76"/>
      <c r="I311" s="81"/>
      <c r="J311" s="91"/>
      <c r="K311" s="76" t="s">
        <v>19258</v>
      </c>
      <c r="L311" s="92"/>
      <c r="M311" s="85"/>
      <c r="N311" s="85"/>
      <c r="O311" s="86"/>
      <c r="P311" s="87"/>
      <c r="Q311" s="87"/>
      <c r="R311" s="74"/>
      <c r="S311" s="74"/>
      <c r="T311" s="74"/>
      <c r="U311" s="74"/>
      <c r="V311" s="52"/>
      <c r="W311" s="52"/>
      <c r="X311" s="52"/>
      <c r="Y311" s="52"/>
      <c r="Z311" s="51"/>
      <c r="AA311" s="88"/>
      <c r="AB311" s="88"/>
      <c r="AC311" s="83"/>
      <c r="AD311" s="68">
        <v>657</v>
      </c>
      <c r="AE311" s="68">
        <v>354</v>
      </c>
      <c r="AF311" s="68">
        <v>386</v>
      </c>
      <c r="AG311" s="68">
        <v>1886</v>
      </c>
      <c r="AH311" s="68"/>
      <c r="AI311" s="68" t="s">
        <v>9835</v>
      </c>
      <c r="AJ311" s="68" t="s">
        <v>11839</v>
      </c>
      <c r="AK311" s="71" t="s">
        <v>12609</v>
      </c>
      <c r="AL311" s="68"/>
      <c r="AM311" s="70">
        <v>43384.466631944444</v>
      </c>
      <c r="AN311" s="68" t="s">
        <v>239</v>
      </c>
      <c r="AO311" s="71" t="s">
        <v>16344</v>
      </c>
      <c r="AP311" s="68" t="s">
        <v>65</v>
      </c>
    </row>
    <row r="312" spans="1:42" x14ac:dyDescent="0.25">
      <c r="A312" s="66" t="s">
        <v>2130</v>
      </c>
      <c r="B312" s="77"/>
      <c r="C312" s="77"/>
      <c r="D312" s="78"/>
      <c r="E312" s="89"/>
      <c r="F312" s="75" t="s">
        <v>13498</v>
      </c>
      <c r="G312" s="90"/>
      <c r="H312" s="76"/>
      <c r="I312" s="81"/>
      <c r="J312" s="91"/>
      <c r="K312" s="76" t="s">
        <v>19259</v>
      </c>
      <c r="L312" s="92"/>
      <c r="M312" s="85"/>
      <c r="N312" s="85"/>
      <c r="O312" s="86"/>
      <c r="P312" s="87"/>
      <c r="Q312" s="87"/>
      <c r="R312" s="74"/>
      <c r="S312" s="74"/>
      <c r="T312" s="74"/>
      <c r="U312" s="74"/>
      <c r="V312" s="52"/>
      <c r="W312" s="52"/>
      <c r="X312" s="52"/>
      <c r="Y312" s="52"/>
      <c r="Z312" s="51"/>
      <c r="AA312" s="88"/>
      <c r="AB312" s="88"/>
      <c r="AC312" s="83"/>
      <c r="AD312" s="68">
        <v>420</v>
      </c>
      <c r="AE312" s="68">
        <v>39231</v>
      </c>
      <c r="AF312" s="68">
        <v>21758</v>
      </c>
      <c r="AG312" s="68">
        <v>31418</v>
      </c>
      <c r="AH312" s="68"/>
      <c r="AI312" s="68" t="s">
        <v>9836</v>
      </c>
      <c r="AJ312" s="68" t="s">
        <v>224</v>
      </c>
      <c r="AK312" s="71" t="s">
        <v>12610</v>
      </c>
      <c r="AL312" s="68"/>
      <c r="AM312" s="70">
        <v>40478.796249999999</v>
      </c>
      <c r="AN312" s="68" t="s">
        <v>239</v>
      </c>
      <c r="AO312" s="71" t="s">
        <v>16345</v>
      </c>
      <c r="AP312" s="68" t="s">
        <v>64</v>
      </c>
    </row>
    <row r="313" spans="1:42" x14ac:dyDescent="0.25">
      <c r="A313" s="66" t="s">
        <v>411</v>
      </c>
      <c r="B313" s="77"/>
      <c r="C313" s="77"/>
      <c r="D313" s="78"/>
      <c r="E313" s="89"/>
      <c r="F313" s="75" t="s">
        <v>13499</v>
      </c>
      <c r="G313" s="90"/>
      <c r="H313" s="76"/>
      <c r="I313" s="81"/>
      <c r="J313" s="91"/>
      <c r="K313" s="76" t="s">
        <v>19260</v>
      </c>
      <c r="L313" s="92"/>
      <c r="M313" s="85"/>
      <c r="N313" s="85"/>
      <c r="O313" s="86"/>
      <c r="P313" s="87"/>
      <c r="Q313" s="87"/>
      <c r="R313" s="74"/>
      <c r="S313" s="74"/>
      <c r="T313" s="74"/>
      <c r="U313" s="74"/>
      <c r="V313" s="52"/>
      <c r="W313" s="52"/>
      <c r="X313" s="52"/>
      <c r="Y313" s="52"/>
      <c r="Z313" s="51"/>
      <c r="AA313" s="88"/>
      <c r="AB313" s="88"/>
      <c r="AC313" s="83"/>
      <c r="AD313" s="68">
        <v>14608</v>
      </c>
      <c r="AE313" s="68">
        <v>14054</v>
      </c>
      <c r="AF313" s="68">
        <v>11553</v>
      </c>
      <c r="AG313" s="68">
        <v>5750</v>
      </c>
      <c r="AH313" s="68"/>
      <c r="AI313" s="68" t="s">
        <v>9837</v>
      </c>
      <c r="AJ313" s="68" t="s">
        <v>11916</v>
      </c>
      <c r="AK313" s="71" t="s">
        <v>12611</v>
      </c>
      <c r="AL313" s="68"/>
      <c r="AM313" s="70">
        <v>42777.54277777778</v>
      </c>
      <c r="AN313" s="68" t="s">
        <v>239</v>
      </c>
      <c r="AO313" s="71" t="s">
        <v>16346</v>
      </c>
      <c r="AP313" s="68" t="s">
        <v>65</v>
      </c>
    </row>
    <row r="314" spans="1:42" x14ac:dyDescent="0.25">
      <c r="A314" s="66" t="s">
        <v>2131</v>
      </c>
      <c r="B314" s="77"/>
      <c r="C314" s="77"/>
      <c r="D314" s="78"/>
      <c r="E314" s="89"/>
      <c r="F314" s="75" t="s">
        <v>13500</v>
      </c>
      <c r="G314" s="90"/>
      <c r="H314" s="76"/>
      <c r="I314" s="81"/>
      <c r="J314" s="91"/>
      <c r="K314" s="76" t="s">
        <v>19261</v>
      </c>
      <c r="L314" s="92"/>
      <c r="M314" s="85"/>
      <c r="N314" s="85"/>
      <c r="O314" s="86"/>
      <c r="P314" s="87"/>
      <c r="Q314" s="87"/>
      <c r="R314" s="74"/>
      <c r="S314" s="74"/>
      <c r="T314" s="74"/>
      <c r="U314" s="74"/>
      <c r="V314" s="52"/>
      <c r="W314" s="52"/>
      <c r="X314" s="52"/>
      <c r="Y314" s="52"/>
      <c r="Z314" s="51"/>
      <c r="AA314" s="88"/>
      <c r="AB314" s="88"/>
      <c r="AC314" s="83"/>
      <c r="AD314" s="68">
        <v>1964</v>
      </c>
      <c r="AE314" s="68">
        <v>66209</v>
      </c>
      <c r="AF314" s="68">
        <v>9941</v>
      </c>
      <c r="AG314" s="68">
        <v>31708</v>
      </c>
      <c r="AH314" s="68"/>
      <c r="AI314" s="68" t="s">
        <v>9838</v>
      </c>
      <c r="AJ314" s="68" t="s">
        <v>11934</v>
      </c>
      <c r="AK314" s="71" t="s">
        <v>12612</v>
      </c>
      <c r="AL314" s="68"/>
      <c r="AM314" s="70">
        <v>39028.1016087963</v>
      </c>
      <c r="AN314" s="68" t="s">
        <v>239</v>
      </c>
      <c r="AO314" s="71" t="s">
        <v>16347</v>
      </c>
      <c r="AP314" s="68" t="s">
        <v>64</v>
      </c>
    </row>
    <row r="315" spans="1:42" x14ac:dyDescent="0.25">
      <c r="A315" s="66" t="s">
        <v>2132</v>
      </c>
      <c r="B315" s="77"/>
      <c r="C315" s="77"/>
      <c r="D315" s="78"/>
      <c r="E315" s="89"/>
      <c r="F315" s="75" t="s">
        <v>13501</v>
      </c>
      <c r="G315" s="90"/>
      <c r="H315" s="76"/>
      <c r="I315" s="81"/>
      <c r="J315" s="91"/>
      <c r="K315" s="76" t="s">
        <v>19262</v>
      </c>
      <c r="L315" s="92"/>
      <c r="M315" s="85"/>
      <c r="N315" s="85"/>
      <c r="O315" s="86"/>
      <c r="P315" s="87"/>
      <c r="Q315" s="87"/>
      <c r="R315" s="74"/>
      <c r="S315" s="74"/>
      <c r="T315" s="74"/>
      <c r="U315" s="74"/>
      <c r="V315" s="52"/>
      <c r="W315" s="52"/>
      <c r="X315" s="52"/>
      <c r="Y315" s="52"/>
      <c r="Z315" s="51"/>
      <c r="AA315" s="88"/>
      <c r="AB315" s="88"/>
      <c r="AC315" s="83"/>
      <c r="AD315" s="68">
        <v>99713</v>
      </c>
      <c r="AE315" s="68">
        <v>145764</v>
      </c>
      <c r="AF315" s="68">
        <v>118372</v>
      </c>
      <c r="AG315" s="68">
        <v>124456</v>
      </c>
      <c r="AH315" s="68"/>
      <c r="AI315" s="68" t="s">
        <v>9839</v>
      </c>
      <c r="AJ315" s="68"/>
      <c r="AK315" s="68"/>
      <c r="AL315" s="68"/>
      <c r="AM315" s="70">
        <v>40685.892604166664</v>
      </c>
      <c r="AN315" s="68" t="s">
        <v>239</v>
      </c>
      <c r="AO315" s="71" t="s">
        <v>16348</v>
      </c>
      <c r="AP315" s="68" t="s">
        <v>64</v>
      </c>
    </row>
    <row r="316" spans="1:42" x14ac:dyDescent="0.25">
      <c r="A316" s="66" t="s">
        <v>2133</v>
      </c>
      <c r="B316" s="77"/>
      <c r="C316" s="77"/>
      <c r="D316" s="78"/>
      <c r="E316" s="89"/>
      <c r="F316" s="75" t="s">
        <v>13502</v>
      </c>
      <c r="G316" s="90"/>
      <c r="H316" s="76"/>
      <c r="I316" s="81"/>
      <c r="J316" s="91"/>
      <c r="K316" s="76" t="s">
        <v>19263</v>
      </c>
      <c r="L316" s="92"/>
      <c r="M316" s="85"/>
      <c r="N316" s="85"/>
      <c r="O316" s="86"/>
      <c r="P316" s="87"/>
      <c r="Q316" s="87"/>
      <c r="R316" s="74"/>
      <c r="S316" s="74"/>
      <c r="T316" s="74"/>
      <c r="U316" s="74"/>
      <c r="V316" s="52"/>
      <c r="W316" s="52"/>
      <c r="X316" s="52"/>
      <c r="Y316" s="52"/>
      <c r="Z316" s="51"/>
      <c r="AA316" s="88"/>
      <c r="AB316" s="88"/>
      <c r="AC316" s="83"/>
      <c r="AD316" s="68">
        <v>36703</v>
      </c>
      <c r="AE316" s="68">
        <v>37749</v>
      </c>
      <c r="AF316" s="68">
        <v>16307</v>
      </c>
      <c r="AG316" s="68">
        <v>8154</v>
      </c>
      <c r="AH316" s="68"/>
      <c r="AI316" s="68" t="s">
        <v>9840</v>
      </c>
      <c r="AJ316" s="68"/>
      <c r="AK316" s="68"/>
      <c r="AL316" s="68"/>
      <c r="AM316" s="70">
        <v>43642.909421296295</v>
      </c>
      <c r="AN316" s="68" t="s">
        <v>239</v>
      </c>
      <c r="AO316" s="71" t="s">
        <v>16349</v>
      </c>
      <c r="AP316" s="68" t="s">
        <v>64</v>
      </c>
    </row>
    <row r="317" spans="1:42" x14ac:dyDescent="0.25">
      <c r="A317" s="66" t="s">
        <v>2134</v>
      </c>
      <c r="B317" s="77"/>
      <c r="C317" s="77"/>
      <c r="D317" s="78"/>
      <c r="E317" s="89"/>
      <c r="F317" s="75" t="s">
        <v>13503</v>
      </c>
      <c r="G317" s="90"/>
      <c r="H317" s="76"/>
      <c r="I317" s="81"/>
      <c r="J317" s="91"/>
      <c r="K317" s="76" t="s">
        <v>19264</v>
      </c>
      <c r="L317" s="92"/>
      <c r="M317" s="85"/>
      <c r="N317" s="85"/>
      <c r="O317" s="86"/>
      <c r="P317" s="87"/>
      <c r="Q317" s="87"/>
      <c r="R317" s="74"/>
      <c r="S317" s="74"/>
      <c r="T317" s="74"/>
      <c r="U317" s="74"/>
      <c r="V317" s="52"/>
      <c r="W317" s="52"/>
      <c r="X317" s="52"/>
      <c r="Y317" s="52"/>
      <c r="Z317" s="51"/>
      <c r="AA317" s="88"/>
      <c r="AB317" s="88"/>
      <c r="AC317" s="83"/>
      <c r="AD317" s="68">
        <v>12454</v>
      </c>
      <c r="AE317" s="68">
        <v>12398</v>
      </c>
      <c r="AF317" s="68">
        <v>2594</v>
      </c>
      <c r="AG317" s="68">
        <v>23934</v>
      </c>
      <c r="AH317" s="68"/>
      <c r="AI317" s="68" t="s">
        <v>9841</v>
      </c>
      <c r="AJ317" s="68" t="s">
        <v>11935</v>
      </c>
      <c r="AK317" s="71" t="s">
        <v>12613</v>
      </c>
      <c r="AL317" s="68"/>
      <c r="AM317" s="70">
        <v>43231.427303240744</v>
      </c>
      <c r="AN317" s="68" t="s">
        <v>239</v>
      </c>
      <c r="AO317" s="71" t="s">
        <v>16350</v>
      </c>
      <c r="AP317" s="68" t="s">
        <v>64</v>
      </c>
    </row>
    <row r="318" spans="1:42" x14ac:dyDescent="0.25">
      <c r="A318" s="66" t="s">
        <v>2135</v>
      </c>
      <c r="B318" s="77"/>
      <c r="C318" s="77"/>
      <c r="D318" s="78"/>
      <c r="E318" s="89"/>
      <c r="F318" s="75" t="s">
        <v>13504</v>
      </c>
      <c r="G318" s="90"/>
      <c r="H318" s="76"/>
      <c r="I318" s="81"/>
      <c r="J318" s="91"/>
      <c r="K318" s="76" t="s">
        <v>19265</v>
      </c>
      <c r="L318" s="92"/>
      <c r="M318" s="85"/>
      <c r="N318" s="85"/>
      <c r="O318" s="86"/>
      <c r="P318" s="87"/>
      <c r="Q318" s="87"/>
      <c r="R318" s="74"/>
      <c r="S318" s="74"/>
      <c r="T318" s="74"/>
      <c r="U318" s="74"/>
      <c r="V318" s="52"/>
      <c r="W318" s="52"/>
      <c r="X318" s="52"/>
      <c r="Y318" s="52"/>
      <c r="Z318" s="51"/>
      <c r="AA318" s="88"/>
      <c r="AB318" s="88"/>
      <c r="AC318" s="83"/>
      <c r="AD318" s="68">
        <v>2885</v>
      </c>
      <c r="AE318" s="68">
        <v>3104</v>
      </c>
      <c r="AF318" s="68">
        <v>1152</v>
      </c>
      <c r="AG318" s="68">
        <v>1010</v>
      </c>
      <c r="AH318" s="68"/>
      <c r="AI318" s="68" t="s">
        <v>9842</v>
      </c>
      <c r="AJ318" s="68" t="s">
        <v>224</v>
      </c>
      <c r="AK318" s="68"/>
      <c r="AL318" s="68"/>
      <c r="AM318" s="70">
        <v>43923.010972222219</v>
      </c>
      <c r="AN318" s="68" t="s">
        <v>239</v>
      </c>
      <c r="AO318" s="71" t="s">
        <v>16351</v>
      </c>
      <c r="AP318" s="68" t="s">
        <v>64</v>
      </c>
    </row>
    <row r="319" spans="1:42" x14ac:dyDescent="0.25">
      <c r="A319" s="66" t="s">
        <v>2136</v>
      </c>
      <c r="B319" s="77"/>
      <c r="C319" s="77"/>
      <c r="D319" s="78"/>
      <c r="E319" s="89"/>
      <c r="F319" s="75" t="s">
        <v>13505</v>
      </c>
      <c r="G319" s="90"/>
      <c r="H319" s="76"/>
      <c r="I319" s="81"/>
      <c r="J319" s="91"/>
      <c r="K319" s="76" t="s">
        <v>19266</v>
      </c>
      <c r="L319" s="92"/>
      <c r="M319" s="85"/>
      <c r="N319" s="85"/>
      <c r="O319" s="86"/>
      <c r="P319" s="87"/>
      <c r="Q319" s="87"/>
      <c r="R319" s="74"/>
      <c r="S319" s="74"/>
      <c r="T319" s="74"/>
      <c r="U319" s="74"/>
      <c r="V319" s="52"/>
      <c r="W319" s="52"/>
      <c r="X319" s="52"/>
      <c r="Y319" s="52"/>
      <c r="Z319" s="51"/>
      <c r="AA319" s="88"/>
      <c r="AB319" s="88"/>
      <c r="AC319" s="83"/>
      <c r="AD319" s="68">
        <v>14093</v>
      </c>
      <c r="AE319" s="68">
        <v>16411</v>
      </c>
      <c r="AF319" s="68">
        <v>5071</v>
      </c>
      <c r="AG319" s="68">
        <v>14979</v>
      </c>
      <c r="AH319" s="68"/>
      <c r="AI319" s="68" t="s">
        <v>9843</v>
      </c>
      <c r="AJ319" s="68" t="s">
        <v>11936</v>
      </c>
      <c r="AK319" s="68"/>
      <c r="AL319" s="68"/>
      <c r="AM319" s="70">
        <v>42073.608634259261</v>
      </c>
      <c r="AN319" s="68" t="s">
        <v>239</v>
      </c>
      <c r="AO319" s="71" t="s">
        <v>16352</v>
      </c>
      <c r="AP319" s="68" t="s">
        <v>64</v>
      </c>
    </row>
    <row r="320" spans="1:42" x14ac:dyDescent="0.25">
      <c r="A320" s="66" t="s">
        <v>2137</v>
      </c>
      <c r="B320" s="77"/>
      <c r="C320" s="77"/>
      <c r="D320" s="78"/>
      <c r="E320" s="89"/>
      <c r="F320" s="75" t="s">
        <v>13506</v>
      </c>
      <c r="G320" s="90"/>
      <c r="H320" s="76"/>
      <c r="I320" s="81"/>
      <c r="J320" s="91"/>
      <c r="K320" s="76" t="s">
        <v>19267</v>
      </c>
      <c r="L320" s="92"/>
      <c r="M320" s="85"/>
      <c r="N320" s="85"/>
      <c r="O320" s="86"/>
      <c r="P320" s="87"/>
      <c r="Q320" s="87"/>
      <c r="R320" s="74"/>
      <c r="S320" s="74"/>
      <c r="T320" s="74"/>
      <c r="U320" s="74"/>
      <c r="V320" s="52"/>
      <c r="W320" s="52"/>
      <c r="X320" s="52"/>
      <c r="Y320" s="52"/>
      <c r="Z320" s="51"/>
      <c r="AA320" s="88"/>
      <c r="AB320" s="88"/>
      <c r="AC320" s="83"/>
      <c r="AD320" s="68">
        <v>9556</v>
      </c>
      <c r="AE320" s="68">
        <v>8796</v>
      </c>
      <c r="AF320" s="68">
        <v>30261</v>
      </c>
      <c r="AG320" s="68">
        <v>5880</v>
      </c>
      <c r="AH320" s="68"/>
      <c r="AI320" s="68" t="s">
        <v>9844</v>
      </c>
      <c r="AJ320" s="68"/>
      <c r="AK320" s="68"/>
      <c r="AL320" s="68"/>
      <c r="AM320" s="70">
        <v>41729.378703703704</v>
      </c>
      <c r="AN320" s="68" t="s">
        <v>239</v>
      </c>
      <c r="AO320" s="71" t="s">
        <v>16353</v>
      </c>
      <c r="AP320" s="68" t="s">
        <v>64</v>
      </c>
    </row>
    <row r="321" spans="1:42" x14ac:dyDescent="0.25">
      <c r="A321" s="66" t="s">
        <v>2138</v>
      </c>
      <c r="B321" s="77"/>
      <c r="C321" s="77"/>
      <c r="D321" s="78"/>
      <c r="E321" s="89"/>
      <c r="F321" s="75" t="s">
        <v>13507</v>
      </c>
      <c r="G321" s="90"/>
      <c r="H321" s="76"/>
      <c r="I321" s="81"/>
      <c r="J321" s="91"/>
      <c r="K321" s="76" t="s">
        <v>19268</v>
      </c>
      <c r="L321" s="92"/>
      <c r="M321" s="85"/>
      <c r="N321" s="85"/>
      <c r="O321" s="86"/>
      <c r="P321" s="87"/>
      <c r="Q321" s="87"/>
      <c r="R321" s="74"/>
      <c r="S321" s="74"/>
      <c r="T321" s="74"/>
      <c r="U321" s="74"/>
      <c r="V321" s="52"/>
      <c r="W321" s="52"/>
      <c r="X321" s="52"/>
      <c r="Y321" s="52"/>
      <c r="Z321" s="51"/>
      <c r="AA321" s="88"/>
      <c r="AB321" s="88"/>
      <c r="AC321" s="83"/>
      <c r="AD321" s="68">
        <v>27691</v>
      </c>
      <c r="AE321" s="68">
        <v>28136</v>
      </c>
      <c r="AF321" s="68">
        <v>374073</v>
      </c>
      <c r="AG321" s="68">
        <v>392030</v>
      </c>
      <c r="AH321" s="68"/>
      <c r="AI321" s="68" t="s">
        <v>9845</v>
      </c>
      <c r="AJ321" s="68" t="s">
        <v>224</v>
      </c>
      <c r="AK321" s="68"/>
      <c r="AL321" s="68"/>
      <c r="AM321" s="70">
        <v>41657.378483796296</v>
      </c>
      <c r="AN321" s="68" t="s">
        <v>239</v>
      </c>
      <c r="AO321" s="71" t="s">
        <v>16354</v>
      </c>
      <c r="AP321" s="68" t="s">
        <v>64</v>
      </c>
    </row>
    <row r="322" spans="1:42" x14ac:dyDescent="0.25">
      <c r="A322" s="66" t="s">
        <v>2139</v>
      </c>
      <c r="B322" s="77"/>
      <c r="C322" s="77"/>
      <c r="D322" s="78"/>
      <c r="E322" s="89"/>
      <c r="F322" s="75" t="s">
        <v>13508</v>
      </c>
      <c r="G322" s="90"/>
      <c r="H322" s="76"/>
      <c r="I322" s="81"/>
      <c r="J322" s="91"/>
      <c r="K322" s="76" t="s">
        <v>19269</v>
      </c>
      <c r="L322" s="92"/>
      <c r="M322" s="85"/>
      <c r="N322" s="85"/>
      <c r="O322" s="86"/>
      <c r="P322" s="87"/>
      <c r="Q322" s="87"/>
      <c r="R322" s="74"/>
      <c r="S322" s="74"/>
      <c r="T322" s="74"/>
      <c r="U322" s="74"/>
      <c r="V322" s="52"/>
      <c r="W322" s="52"/>
      <c r="X322" s="52"/>
      <c r="Y322" s="52"/>
      <c r="Z322" s="51"/>
      <c r="AA322" s="88"/>
      <c r="AB322" s="88"/>
      <c r="AC322" s="83"/>
      <c r="AD322" s="68">
        <v>38004</v>
      </c>
      <c r="AE322" s="68">
        <v>42037</v>
      </c>
      <c r="AF322" s="68">
        <v>39082</v>
      </c>
      <c r="AG322" s="68">
        <v>41897</v>
      </c>
      <c r="AH322" s="68"/>
      <c r="AI322" s="68" t="s">
        <v>9846</v>
      </c>
      <c r="AJ322" s="68" t="s">
        <v>11937</v>
      </c>
      <c r="AK322" s="68"/>
      <c r="AL322" s="68"/>
      <c r="AM322" s="70">
        <v>41474.088750000003</v>
      </c>
      <c r="AN322" s="68" t="s">
        <v>239</v>
      </c>
      <c r="AO322" s="71" t="s">
        <v>16355</v>
      </c>
      <c r="AP322" s="68" t="s">
        <v>64</v>
      </c>
    </row>
    <row r="323" spans="1:42" x14ac:dyDescent="0.25">
      <c r="A323" s="66" t="s">
        <v>2140</v>
      </c>
      <c r="B323" s="77"/>
      <c r="C323" s="77"/>
      <c r="D323" s="78"/>
      <c r="E323" s="89"/>
      <c r="F323" s="75" t="s">
        <v>13509</v>
      </c>
      <c r="G323" s="90"/>
      <c r="H323" s="76"/>
      <c r="I323" s="81"/>
      <c r="J323" s="91"/>
      <c r="K323" s="76" t="s">
        <v>19270</v>
      </c>
      <c r="L323" s="92"/>
      <c r="M323" s="85"/>
      <c r="N323" s="85"/>
      <c r="O323" s="86"/>
      <c r="P323" s="87"/>
      <c r="Q323" s="87"/>
      <c r="R323" s="74"/>
      <c r="S323" s="74"/>
      <c r="T323" s="74"/>
      <c r="U323" s="74"/>
      <c r="V323" s="52"/>
      <c r="W323" s="52"/>
      <c r="X323" s="52"/>
      <c r="Y323" s="52"/>
      <c r="Z323" s="51"/>
      <c r="AA323" s="88"/>
      <c r="AB323" s="88"/>
      <c r="AC323" s="83"/>
      <c r="AD323" s="68">
        <v>23821</v>
      </c>
      <c r="AE323" s="68">
        <v>24417</v>
      </c>
      <c r="AF323" s="68">
        <v>7551</v>
      </c>
      <c r="AG323" s="68">
        <v>2525</v>
      </c>
      <c r="AH323" s="68"/>
      <c r="AI323" s="68" t="s">
        <v>9847</v>
      </c>
      <c r="AJ323" s="68"/>
      <c r="AK323" s="68"/>
      <c r="AL323" s="68"/>
      <c r="AM323" s="70">
        <v>41225.691354166665</v>
      </c>
      <c r="AN323" s="68" t="s">
        <v>239</v>
      </c>
      <c r="AO323" s="71" t="s">
        <v>16356</v>
      </c>
      <c r="AP323" s="68" t="s">
        <v>64</v>
      </c>
    </row>
    <row r="324" spans="1:42" x14ac:dyDescent="0.25">
      <c r="A324" s="66" t="s">
        <v>2141</v>
      </c>
      <c r="B324" s="77"/>
      <c r="C324" s="77"/>
      <c r="D324" s="78"/>
      <c r="E324" s="89"/>
      <c r="F324" s="75" t="s">
        <v>13510</v>
      </c>
      <c r="G324" s="90"/>
      <c r="H324" s="76"/>
      <c r="I324" s="81"/>
      <c r="J324" s="91"/>
      <c r="K324" s="76" t="s">
        <v>19271</v>
      </c>
      <c r="L324" s="92"/>
      <c r="M324" s="85"/>
      <c r="N324" s="85"/>
      <c r="O324" s="86"/>
      <c r="P324" s="87"/>
      <c r="Q324" s="87"/>
      <c r="R324" s="74"/>
      <c r="S324" s="74"/>
      <c r="T324" s="74"/>
      <c r="U324" s="74"/>
      <c r="V324" s="52"/>
      <c r="W324" s="52"/>
      <c r="X324" s="52"/>
      <c r="Y324" s="52"/>
      <c r="Z324" s="51"/>
      <c r="AA324" s="88"/>
      <c r="AB324" s="88"/>
      <c r="AC324" s="83"/>
      <c r="AD324" s="68">
        <v>6289</v>
      </c>
      <c r="AE324" s="68">
        <v>6403</v>
      </c>
      <c r="AF324" s="68">
        <v>174</v>
      </c>
      <c r="AG324" s="68">
        <v>4211</v>
      </c>
      <c r="AH324" s="68"/>
      <c r="AI324" s="68" t="s">
        <v>9848</v>
      </c>
      <c r="AJ324" s="68"/>
      <c r="AK324" s="68"/>
      <c r="AL324" s="68"/>
      <c r="AM324" s="70">
        <v>43863.845381944448</v>
      </c>
      <c r="AN324" s="68" t="s">
        <v>239</v>
      </c>
      <c r="AO324" s="71" t="s">
        <v>16357</v>
      </c>
      <c r="AP324" s="68" t="s">
        <v>64</v>
      </c>
    </row>
    <row r="325" spans="1:42" x14ac:dyDescent="0.25">
      <c r="A325" s="66" t="s">
        <v>2142</v>
      </c>
      <c r="B325" s="77"/>
      <c r="C325" s="77"/>
      <c r="D325" s="78"/>
      <c r="E325" s="89"/>
      <c r="F325" s="75" t="s">
        <v>13511</v>
      </c>
      <c r="G325" s="90"/>
      <c r="H325" s="76"/>
      <c r="I325" s="81"/>
      <c r="J325" s="91"/>
      <c r="K325" s="76" t="s">
        <v>19272</v>
      </c>
      <c r="L325" s="92"/>
      <c r="M325" s="85"/>
      <c r="N325" s="85"/>
      <c r="O325" s="86"/>
      <c r="P325" s="87"/>
      <c r="Q325" s="87"/>
      <c r="R325" s="74"/>
      <c r="S325" s="74"/>
      <c r="T325" s="74"/>
      <c r="U325" s="74"/>
      <c r="V325" s="52"/>
      <c r="W325" s="52"/>
      <c r="X325" s="52"/>
      <c r="Y325" s="52"/>
      <c r="Z325" s="51"/>
      <c r="AA325" s="88"/>
      <c r="AB325" s="88"/>
      <c r="AC325" s="83"/>
      <c r="AD325" s="68">
        <v>4714</v>
      </c>
      <c r="AE325" s="68">
        <v>4528</v>
      </c>
      <c r="AF325" s="68">
        <v>1574</v>
      </c>
      <c r="AG325" s="68">
        <v>1473</v>
      </c>
      <c r="AH325" s="68"/>
      <c r="AI325" s="68" t="s">
        <v>9849</v>
      </c>
      <c r="AJ325" s="68" t="s">
        <v>222</v>
      </c>
      <c r="AK325" s="68"/>
      <c r="AL325" s="68"/>
      <c r="AM325" s="70">
        <v>43863.934270833335</v>
      </c>
      <c r="AN325" s="68" t="s">
        <v>239</v>
      </c>
      <c r="AO325" s="71" t="s">
        <v>16358</v>
      </c>
      <c r="AP325" s="68" t="s">
        <v>64</v>
      </c>
    </row>
    <row r="326" spans="1:42" x14ac:dyDescent="0.25">
      <c r="A326" s="66" t="s">
        <v>412</v>
      </c>
      <c r="B326" s="77"/>
      <c r="C326" s="77"/>
      <c r="D326" s="78"/>
      <c r="E326" s="89"/>
      <c r="F326" s="75" t="s">
        <v>13512</v>
      </c>
      <c r="G326" s="90"/>
      <c r="H326" s="76"/>
      <c r="I326" s="81"/>
      <c r="J326" s="91"/>
      <c r="K326" s="76" t="s">
        <v>19273</v>
      </c>
      <c r="L326" s="92"/>
      <c r="M326" s="85"/>
      <c r="N326" s="85"/>
      <c r="O326" s="86"/>
      <c r="P326" s="87"/>
      <c r="Q326" s="87"/>
      <c r="R326" s="74"/>
      <c r="S326" s="74"/>
      <c r="T326" s="74"/>
      <c r="U326" s="74"/>
      <c r="V326" s="52"/>
      <c r="W326" s="52"/>
      <c r="X326" s="52"/>
      <c r="Y326" s="52"/>
      <c r="Z326" s="51"/>
      <c r="AA326" s="88"/>
      <c r="AB326" s="88"/>
      <c r="AC326" s="83"/>
      <c r="AD326" s="68">
        <v>386</v>
      </c>
      <c r="AE326" s="68">
        <v>149</v>
      </c>
      <c r="AF326" s="68">
        <v>18711</v>
      </c>
      <c r="AG326" s="68">
        <v>26085</v>
      </c>
      <c r="AH326" s="68"/>
      <c r="AI326" s="68"/>
      <c r="AJ326" s="68" t="s">
        <v>11850</v>
      </c>
      <c r="AK326" s="68"/>
      <c r="AL326" s="68"/>
      <c r="AM326" s="70">
        <v>42456.700902777775</v>
      </c>
      <c r="AN326" s="68" t="s">
        <v>239</v>
      </c>
      <c r="AO326" s="71" t="s">
        <v>16359</v>
      </c>
      <c r="AP326" s="68" t="s">
        <v>65</v>
      </c>
    </row>
    <row r="327" spans="1:42" x14ac:dyDescent="0.25">
      <c r="A327" s="66" t="s">
        <v>2143</v>
      </c>
      <c r="B327" s="77"/>
      <c r="C327" s="77"/>
      <c r="D327" s="78"/>
      <c r="E327" s="89"/>
      <c r="F327" s="75" t="s">
        <v>13513</v>
      </c>
      <c r="G327" s="90"/>
      <c r="H327" s="76"/>
      <c r="I327" s="81"/>
      <c r="J327" s="91"/>
      <c r="K327" s="76" t="s">
        <v>19274</v>
      </c>
      <c r="L327" s="92"/>
      <c r="M327" s="85"/>
      <c r="N327" s="85"/>
      <c r="O327" s="86"/>
      <c r="P327" s="87"/>
      <c r="Q327" s="87"/>
      <c r="R327" s="74"/>
      <c r="S327" s="74"/>
      <c r="T327" s="74"/>
      <c r="U327" s="74"/>
      <c r="V327" s="52"/>
      <c r="W327" s="52"/>
      <c r="X327" s="52"/>
      <c r="Y327" s="52"/>
      <c r="Z327" s="51"/>
      <c r="AA327" s="88"/>
      <c r="AB327" s="88"/>
      <c r="AC327" s="83"/>
      <c r="AD327" s="68">
        <v>2388</v>
      </c>
      <c r="AE327" s="68">
        <v>2143</v>
      </c>
      <c r="AF327" s="68">
        <v>19775</v>
      </c>
      <c r="AG327" s="68">
        <v>19883</v>
      </c>
      <c r="AH327" s="68"/>
      <c r="AI327" s="68" t="s">
        <v>9850</v>
      </c>
      <c r="AJ327" s="68"/>
      <c r="AK327" s="68"/>
      <c r="AL327" s="68"/>
      <c r="AM327" s="70">
        <v>41263.80667824074</v>
      </c>
      <c r="AN327" s="68" t="s">
        <v>239</v>
      </c>
      <c r="AO327" s="71" t="s">
        <v>16360</v>
      </c>
      <c r="AP327" s="68" t="s">
        <v>64</v>
      </c>
    </row>
    <row r="328" spans="1:42" x14ac:dyDescent="0.25">
      <c r="A328" s="66" t="s">
        <v>413</v>
      </c>
      <c r="B328" s="77"/>
      <c r="C328" s="77"/>
      <c r="D328" s="78"/>
      <c r="E328" s="89"/>
      <c r="F328" s="75" t="s">
        <v>13514</v>
      </c>
      <c r="G328" s="90"/>
      <c r="H328" s="76"/>
      <c r="I328" s="81"/>
      <c r="J328" s="91"/>
      <c r="K328" s="76" t="s">
        <v>19275</v>
      </c>
      <c r="L328" s="92"/>
      <c r="M328" s="85"/>
      <c r="N328" s="85"/>
      <c r="O328" s="86"/>
      <c r="P328" s="87"/>
      <c r="Q328" s="87"/>
      <c r="R328" s="74"/>
      <c r="S328" s="74"/>
      <c r="T328" s="74"/>
      <c r="U328" s="74"/>
      <c r="V328" s="52"/>
      <c r="W328" s="52"/>
      <c r="X328" s="52"/>
      <c r="Y328" s="52"/>
      <c r="Z328" s="51"/>
      <c r="AA328" s="88"/>
      <c r="AB328" s="88"/>
      <c r="AC328" s="83"/>
      <c r="AD328" s="68">
        <v>237</v>
      </c>
      <c r="AE328" s="68">
        <v>3479</v>
      </c>
      <c r="AF328" s="68">
        <v>313</v>
      </c>
      <c r="AG328" s="68">
        <v>5354</v>
      </c>
      <c r="AH328" s="68"/>
      <c r="AI328" s="68" t="s">
        <v>9851</v>
      </c>
      <c r="AJ328" s="68" t="s">
        <v>11938</v>
      </c>
      <c r="AK328" s="71" t="s">
        <v>12614</v>
      </c>
      <c r="AL328" s="68"/>
      <c r="AM328" s="70">
        <v>43740.844467592593</v>
      </c>
      <c r="AN328" s="68" t="s">
        <v>239</v>
      </c>
      <c r="AO328" s="71" t="s">
        <v>16361</v>
      </c>
      <c r="AP328" s="68" t="s">
        <v>65</v>
      </c>
    </row>
    <row r="329" spans="1:42" x14ac:dyDescent="0.25">
      <c r="A329" s="66" t="s">
        <v>2144</v>
      </c>
      <c r="B329" s="77"/>
      <c r="C329" s="77"/>
      <c r="D329" s="78"/>
      <c r="E329" s="89"/>
      <c r="F329" s="75" t="s">
        <v>13515</v>
      </c>
      <c r="G329" s="90"/>
      <c r="H329" s="76"/>
      <c r="I329" s="81"/>
      <c r="J329" s="91"/>
      <c r="K329" s="76" t="s">
        <v>19276</v>
      </c>
      <c r="L329" s="92"/>
      <c r="M329" s="85"/>
      <c r="N329" s="85"/>
      <c r="O329" s="86"/>
      <c r="P329" s="87"/>
      <c r="Q329" s="87"/>
      <c r="R329" s="74"/>
      <c r="S329" s="74"/>
      <c r="T329" s="74"/>
      <c r="U329" s="74"/>
      <c r="V329" s="52"/>
      <c r="W329" s="52"/>
      <c r="X329" s="52"/>
      <c r="Y329" s="52"/>
      <c r="Z329" s="51"/>
      <c r="AA329" s="88"/>
      <c r="AB329" s="88"/>
      <c r="AC329" s="83"/>
      <c r="AD329" s="68">
        <v>160</v>
      </c>
      <c r="AE329" s="68">
        <v>144</v>
      </c>
      <c r="AF329" s="68">
        <v>2477</v>
      </c>
      <c r="AG329" s="68">
        <v>2351</v>
      </c>
      <c r="AH329" s="68"/>
      <c r="AI329" s="68"/>
      <c r="AJ329" s="68"/>
      <c r="AK329" s="68"/>
      <c r="AL329" s="68"/>
      <c r="AM329" s="70">
        <v>41225.698645833334</v>
      </c>
      <c r="AN329" s="68" t="s">
        <v>239</v>
      </c>
      <c r="AO329" s="71" t="s">
        <v>16362</v>
      </c>
      <c r="AP329" s="68" t="s">
        <v>64</v>
      </c>
    </row>
    <row r="330" spans="1:42" x14ac:dyDescent="0.25">
      <c r="A330" s="66" t="s">
        <v>414</v>
      </c>
      <c r="B330" s="77"/>
      <c r="C330" s="77"/>
      <c r="D330" s="78"/>
      <c r="E330" s="89"/>
      <c r="F330" s="75" t="s">
        <v>13516</v>
      </c>
      <c r="G330" s="90"/>
      <c r="H330" s="76"/>
      <c r="I330" s="81"/>
      <c r="J330" s="91"/>
      <c r="K330" s="76" t="s">
        <v>19277</v>
      </c>
      <c r="L330" s="92"/>
      <c r="M330" s="85"/>
      <c r="N330" s="85"/>
      <c r="O330" s="86"/>
      <c r="P330" s="87"/>
      <c r="Q330" s="87"/>
      <c r="R330" s="74"/>
      <c r="S330" s="74"/>
      <c r="T330" s="74"/>
      <c r="U330" s="74"/>
      <c r="V330" s="52"/>
      <c r="W330" s="52"/>
      <c r="X330" s="52"/>
      <c r="Y330" s="52"/>
      <c r="Z330" s="51"/>
      <c r="AA330" s="88"/>
      <c r="AB330" s="88"/>
      <c r="AC330" s="83"/>
      <c r="AD330" s="68">
        <v>179</v>
      </c>
      <c r="AE330" s="68">
        <v>221</v>
      </c>
      <c r="AF330" s="68">
        <v>2990</v>
      </c>
      <c r="AG330" s="68">
        <v>15314</v>
      </c>
      <c r="AH330" s="68"/>
      <c r="AI330" s="68" t="s">
        <v>9852</v>
      </c>
      <c r="AJ330" s="68" t="s">
        <v>11939</v>
      </c>
      <c r="AK330" s="71" t="s">
        <v>12615</v>
      </c>
      <c r="AL330" s="68"/>
      <c r="AM330" s="70">
        <v>43555.487569444442</v>
      </c>
      <c r="AN330" s="68" t="s">
        <v>239</v>
      </c>
      <c r="AO330" s="71" t="s">
        <v>16363</v>
      </c>
      <c r="AP330" s="68" t="s">
        <v>65</v>
      </c>
    </row>
    <row r="331" spans="1:42" x14ac:dyDescent="0.25">
      <c r="A331" s="66" t="s">
        <v>415</v>
      </c>
      <c r="B331" s="77"/>
      <c r="C331" s="77"/>
      <c r="D331" s="78"/>
      <c r="E331" s="89"/>
      <c r="F331" s="75" t="s">
        <v>13517</v>
      </c>
      <c r="G331" s="90"/>
      <c r="H331" s="76"/>
      <c r="I331" s="81"/>
      <c r="J331" s="91"/>
      <c r="K331" s="76" t="s">
        <v>19278</v>
      </c>
      <c r="L331" s="92"/>
      <c r="M331" s="85"/>
      <c r="N331" s="85"/>
      <c r="O331" s="86"/>
      <c r="P331" s="87"/>
      <c r="Q331" s="87"/>
      <c r="R331" s="74"/>
      <c r="S331" s="74"/>
      <c r="T331" s="74"/>
      <c r="U331" s="74"/>
      <c r="V331" s="52"/>
      <c r="W331" s="52"/>
      <c r="X331" s="52"/>
      <c r="Y331" s="52"/>
      <c r="Z331" s="51"/>
      <c r="AA331" s="88"/>
      <c r="AB331" s="88"/>
      <c r="AC331" s="83"/>
      <c r="AD331" s="68">
        <v>106</v>
      </c>
      <c r="AE331" s="68">
        <v>174</v>
      </c>
      <c r="AF331" s="68">
        <v>2060</v>
      </c>
      <c r="AG331" s="68">
        <v>3646</v>
      </c>
      <c r="AH331" s="68"/>
      <c r="AI331" s="68" t="s">
        <v>9853</v>
      </c>
      <c r="AJ331" s="68"/>
      <c r="AK331" s="68"/>
      <c r="AL331" s="68"/>
      <c r="AM331" s="70">
        <v>43942.420694444445</v>
      </c>
      <c r="AN331" s="68" t="s">
        <v>239</v>
      </c>
      <c r="AO331" s="71" t="s">
        <v>16364</v>
      </c>
      <c r="AP331" s="68" t="s">
        <v>65</v>
      </c>
    </row>
    <row r="332" spans="1:42" x14ac:dyDescent="0.25">
      <c r="A332" s="66" t="s">
        <v>2145</v>
      </c>
      <c r="B332" s="77"/>
      <c r="C332" s="77"/>
      <c r="D332" s="78"/>
      <c r="E332" s="89"/>
      <c r="F332" s="75" t="s">
        <v>13518</v>
      </c>
      <c r="G332" s="90"/>
      <c r="H332" s="76"/>
      <c r="I332" s="81"/>
      <c r="J332" s="91"/>
      <c r="K332" s="76" t="s">
        <v>19279</v>
      </c>
      <c r="L332" s="92"/>
      <c r="M332" s="85"/>
      <c r="N332" s="85"/>
      <c r="O332" s="86"/>
      <c r="P332" s="87"/>
      <c r="Q332" s="87"/>
      <c r="R332" s="74"/>
      <c r="S332" s="74"/>
      <c r="T332" s="74"/>
      <c r="U332" s="74"/>
      <c r="V332" s="52"/>
      <c r="W332" s="52"/>
      <c r="X332" s="52"/>
      <c r="Y332" s="52"/>
      <c r="Z332" s="51"/>
      <c r="AA332" s="88"/>
      <c r="AB332" s="88"/>
      <c r="AC332" s="83"/>
      <c r="AD332" s="68">
        <v>76</v>
      </c>
      <c r="AE332" s="68">
        <v>544</v>
      </c>
      <c r="AF332" s="68">
        <v>647</v>
      </c>
      <c r="AG332" s="68">
        <v>10026</v>
      </c>
      <c r="AH332" s="68"/>
      <c r="AI332" s="68" t="s">
        <v>9854</v>
      </c>
      <c r="AJ332" s="68" t="s">
        <v>11940</v>
      </c>
      <c r="AK332" s="68"/>
      <c r="AL332" s="68"/>
      <c r="AM332" s="70">
        <v>42849.509930555556</v>
      </c>
      <c r="AN332" s="68" t="s">
        <v>239</v>
      </c>
      <c r="AO332" s="71" t="s">
        <v>16365</v>
      </c>
      <c r="AP332" s="68" t="s">
        <v>64</v>
      </c>
    </row>
    <row r="333" spans="1:42" x14ac:dyDescent="0.25">
      <c r="A333" s="66" t="s">
        <v>416</v>
      </c>
      <c r="B333" s="77"/>
      <c r="C333" s="77"/>
      <c r="D333" s="78"/>
      <c r="E333" s="89"/>
      <c r="F333" s="75" t="s">
        <v>13519</v>
      </c>
      <c r="G333" s="90"/>
      <c r="H333" s="76"/>
      <c r="I333" s="81"/>
      <c r="J333" s="91"/>
      <c r="K333" s="76" t="s">
        <v>19280</v>
      </c>
      <c r="L333" s="92"/>
      <c r="M333" s="85"/>
      <c r="N333" s="85"/>
      <c r="O333" s="86"/>
      <c r="P333" s="87"/>
      <c r="Q333" s="87"/>
      <c r="R333" s="74"/>
      <c r="S333" s="74"/>
      <c r="T333" s="74"/>
      <c r="U333" s="74"/>
      <c r="V333" s="52"/>
      <c r="W333" s="52"/>
      <c r="X333" s="52"/>
      <c r="Y333" s="52"/>
      <c r="Z333" s="51"/>
      <c r="AA333" s="88"/>
      <c r="AB333" s="88"/>
      <c r="AC333" s="83"/>
      <c r="AD333" s="68">
        <v>16</v>
      </c>
      <c r="AE333" s="68">
        <v>9</v>
      </c>
      <c r="AF333" s="68">
        <v>107</v>
      </c>
      <c r="AG333" s="68">
        <v>175</v>
      </c>
      <c r="AH333" s="68"/>
      <c r="AI333" s="68" t="s">
        <v>9855</v>
      </c>
      <c r="AJ333" s="68" t="s">
        <v>11941</v>
      </c>
      <c r="AK333" s="68"/>
      <c r="AL333" s="68"/>
      <c r="AM333" s="70">
        <v>41547.83871527778</v>
      </c>
      <c r="AN333" s="68" t="s">
        <v>239</v>
      </c>
      <c r="AO333" s="71" t="s">
        <v>16366</v>
      </c>
      <c r="AP333" s="68" t="s">
        <v>65</v>
      </c>
    </row>
    <row r="334" spans="1:42" x14ac:dyDescent="0.25">
      <c r="A334" s="66" t="s">
        <v>417</v>
      </c>
      <c r="B334" s="77"/>
      <c r="C334" s="77"/>
      <c r="D334" s="78"/>
      <c r="E334" s="89"/>
      <c r="F334" s="75" t="s">
        <v>13520</v>
      </c>
      <c r="G334" s="90"/>
      <c r="H334" s="76"/>
      <c r="I334" s="81"/>
      <c r="J334" s="91"/>
      <c r="K334" s="76" t="s">
        <v>19281</v>
      </c>
      <c r="L334" s="92"/>
      <c r="M334" s="85"/>
      <c r="N334" s="85"/>
      <c r="O334" s="86"/>
      <c r="P334" s="87"/>
      <c r="Q334" s="87"/>
      <c r="R334" s="74"/>
      <c r="S334" s="74"/>
      <c r="T334" s="74"/>
      <c r="U334" s="74"/>
      <c r="V334" s="52"/>
      <c r="W334" s="52"/>
      <c r="X334" s="52"/>
      <c r="Y334" s="52"/>
      <c r="Z334" s="51"/>
      <c r="AA334" s="88"/>
      <c r="AB334" s="88"/>
      <c r="AC334" s="83"/>
      <c r="AD334" s="68">
        <v>22008</v>
      </c>
      <c r="AE334" s="68">
        <v>20790</v>
      </c>
      <c r="AF334" s="68">
        <v>2850</v>
      </c>
      <c r="AG334" s="68">
        <v>29141</v>
      </c>
      <c r="AH334" s="68"/>
      <c r="AI334" s="68" t="s">
        <v>9856</v>
      </c>
      <c r="AJ334" s="68">
        <v>1</v>
      </c>
      <c r="AK334" s="68"/>
      <c r="AL334" s="68"/>
      <c r="AM334" s="70">
        <v>41855.547060185185</v>
      </c>
      <c r="AN334" s="68" t="s">
        <v>239</v>
      </c>
      <c r="AO334" s="71" t="s">
        <v>16367</v>
      </c>
      <c r="AP334" s="68" t="s">
        <v>65</v>
      </c>
    </row>
    <row r="335" spans="1:42" x14ac:dyDescent="0.25">
      <c r="A335" s="66" t="s">
        <v>418</v>
      </c>
      <c r="B335" s="77"/>
      <c r="C335" s="77"/>
      <c r="D335" s="78"/>
      <c r="E335" s="89"/>
      <c r="F335" s="75" t="s">
        <v>13521</v>
      </c>
      <c r="G335" s="90"/>
      <c r="H335" s="76"/>
      <c r="I335" s="81"/>
      <c r="J335" s="91"/>
      <c r="K335" s="76" t="s">
        <v>19282</v>
      </c>
      <c r="L335" s="92"/>
      <c r="M335" s="85"/>
      <c r="N335" s="85"/>
      <c r="O335" s="86"/>
      <c r="P335" s="87"/>
      <c r="Q335" s="87"/>
      <c r="R335" s="74"/>
      <c r="S335" s="74"/>
      <c r="T335" s="74"/>
      <c r="U335" s="74"/>
      <c r="V335" s="52"/>
      <c r="W335" s="52"/>
      <c r="X335" s="52"/>
      <c r="Y335" s="52"/>
      <c r="Z335" s="51"/>
      <c r="AA335" s="88"/>
      <c r="AB335" s="88"/>
      <c r="AC335" s="83"/>
      <c r="AD335" s="68">
        <v>2029</v>
      </c>
      <c r="AE335" s="68">
        <v>2449</v>
      </c>
      <c r="AF335" s="68">
        <v>26816</v>
      </c>
      <c r="AG335" s="68">
        <v>14184</v>
      </c>
      <c r="AH335" s="68"/>
      <c r="AI335" s="68" t="s">
        <v>9857</v>
      </c>
      <c r="AJ335" s="68"/>
      <c r="AK335" s="68"/>
      <c r="AL335" s="68"/>
      <c r="AM335" s="70">
        <v>40350.893472222226</v>
      </c>
      <c r="AN335" s="68" t="s">
        <v>239</v>
      </c>
      <c r="AO335" s="71" t="s">
        <v>16368</v>
      </c>
      <c r="AP335" s="68" t="s">
        <v>65</v>
      </c>
    </row>
    <row r="336" spans="1:42" x14ac:dyDescent="0.25">
      <c r="A336" s="66" t="s">
        <v>2146</v>
      </c>
      <c r="B336" s="77"/>
      <c r="C336" s="77"/>
      <c r="D336" s="78"/>
      <c r="E336" s="89"/>
      <c r="F336" s="75" t="s">
        <v>13522</v>
      </c>
      <c r="G336" s="90"/>
      <c r="H336" s="76"/>
      <c r="I336" s="81"/>
      <c r="J336" s="91"/>
      <c r="K336" s="76" t="s">
        <v>19283</v>
      </c>
      <c r="L336" s="92"/>
      <c r="M336" s="85"/>
      <c r="N336" s="85"/>
      <c r="O336" s="86"/>
      <c r="P336" s="87"/>
      <c r="Q336" s="87"/>
      <c r="R336" s="74"/>
      <c r="S336" s="74"/>
      <c r="T336" s="74"/>
      <c r="U336" s="74"/>
      <c r="V336" s="52"/>
      <c r="W336" s="52"/>
      <c r="X336" s="52"/>
      <c r="Y336" s="52"/>
      <c r="Z336" s="51"/>
      <c r="AA336" s="88"/>
      <c r="AB336" s="88"/>
      <c r="AC336" s="83"/>
      <c r="AD336" s="68">
        <v>850</v>
      </c>
      <c r="AE336" s="68">
        <v>947</v>
      </c>
      <c r="AF336" s="68">
        <v>12334</v>
      </c>
      <c r="AG336" s="68">
        <v>11577</v>
      </c>
      <c r="AH336" s="68"/>
      <c r="AI336" s="68" t="s">
        <v>9858</v>
      </c>
      <c r="AJ336" s="68" t="s">
        <v>11942</v>
      </c>
      <c r="AK336" s="68"/>
      <c r="AL336" s="68"/>
      <c r="AM336" s="70">
        <v>40997.642418981479</v>
      </c>
      <c r="AN336" s="68" t="s">
        <v>239</v>
      </c>
      <c r="AO336" s="71" t="s">
        <v>16369</v>
      </c>
      <c r="AP336" s="68" t="s">
        <v>64</v>
      </c>
    </row>
    <row r="337" spans="1:42" x14ac:dyDescent="0.25">
      <c r="A337" s="66" t="s">
        <v>419</v>
      </c>
      <c r="B337" s="77"/>
      <c r="C337" s="77"/>
      <c r="D337" s="78"/>
      <c r="E337" s="89"/>
      <c r="F337" s="75" t="s">
        <v>13523</v>
      </c>
      <c r="G337" s="90"/>
      <c r="H337" s="76"/>
      <c r="I337" s="81"/>
      <c r="J337" s="91"/>
      <c r="K337" s="76" t="s">
        <v>19284</v>
      </c>
      <c r="L337" s="92"/>
      <c r="M337" s="85"/>
      <c r="N337" s="85"/>
      <c r="O337" s="86"/>
      <c r="P337" s="87"/>
      <c r="Q337" s="87"/>
      <c r="R337" s="74"/>
      <c r="S337" s="74"/>
      <c r="T337" s="74"/>
      <c r="U337" s="74"/>
      <c r="V337" s="52"/>
      <c r="W337" s="52"/>
      <c r="X337" s="52"/>
      <c r="Y337" s="52"/>
      <c r="Z337" s="51"/>
      <c r="AA337" s="88"/>
      <c r="AB337" s="88"/>
      <c r="AC337" s="83"/>
      <c r="AD337" s="68">
        <v>338</v>
      </c>
      <c r="AE337" s="68">
        <v>238</v>
      </c>
      <c r="AF337" s="68">
        <v>253</v>
      </c>
      <c r="AG337" s="68">
        <v>854</v>
      </c>
      <c r="AH337" s="68"/>
      <c r="AI337" s="68" t="s">
        <v>9859</v>
      </c>
      <c r="AJ337" s="68" t="s">
        <v>11943</v>
      </c>
      <c r="AK337" s="68"/>
      <c r="AL337" s="68"/>
      <c r="AM337" s="70">
        <v>43749.946168981478</v>
      </c>
      <c r="AN337" s="68" t="s">
        <v>239</v>
      </c>
      <c r="AO337" s="71" t="s">
        <v>16370</v>
      </c>
      <c r="AP337" s="68" t="s">
        <v>65</v>
      </c>
    </row>
    <row r="338" spans="1:42" x14ac:dyDescent="0.25">
      <c r="A338" s="66" t="s">
        <v>420</v>
      </c>
      <c r="B338" s="77"/>
      <c r="C338" s="77"/>
      <c r="D338" s="78"/>
      <c r="E338" s="89"/>
      <c r="F338" s="75" t="s">
        <v>13524</v>
      </c>
      <c r="G338" s="90"/>
      <c r="H338" s="76"/>
      <c r="I338" s="81"/>
      <c r="J338" s="91"/>
      <c r="K338" s="76" t="s">
        <v>19285</v>
      </c>
      <c r="L338" s="92"/>
      <c r="M338" s="85"/>
      <c r="N338" s="85"/>
      <c r="O338" s="86"/>
      <c r="P338" s="87"/>
      <c r="Q338" s="87"/>
      <c r="R338" s="74"/>
      <c r="S338" s="74"/>
      <c r="T338" s="74"/>
      <c r="U338" s="74"/>
      <c r="V338" s="52"/>
      <c r="W338" s="52"/>
      <c r="X338" s="52"/>
      <c r="Y338" s="52"/>
      <c r="Z338" s="51"/>
      <c r="AA338" s="88"/>
      <c r="AB338" s="88"/>
      <c r="AC338" s="83"/>
      <c r="AD338" s="68">
        <v>358</v>
      </c>
      <c r="AE338" s="68">
        <v>202</v>
      </c>
      <c r="AF338" s="68">
        <v>303</v>
      </c>
      <c r="AG338" s="68">
        <v>917</v>
      </c>
      <c r="AH338" s="68"/>
      <c r="AI338" s="68" t="s">
        <v>9860</v>
      </c>
      <c r="AJ338" s="68"/>
      <c r="AK338" s="68"/>
      <c r="AL338" s="68"/>
      <c r="AM338" s="70">
        <v>43973.762048611112</v>
      </c>
      <c r="AN338" s="68" t="s">
        <v>239</v>
      </c>
      <c r="AO338" s="71" t="s">
        <v>16371</v>
      </c>
      <c r="AP338" s="68" t="s">
        <v>65</v>
      </c>
    </row>
    <row r="339" spans="1:42" x14ac:dyDescent="0.25">
      <c r="A339" s="66" t="s">
        <v>2147</v>
      </c>
      <c r="B339" s="77"/>
      <c r="C339" s="77"/>
      <c r="D339" s="78"/>
      <c r="E339" s="89"/>
      <c r="F339" s="75" t="s">
        <v>13525</v>
      </c>
      <c r="G339" s="90"/>
      <c r="H339" s="76"/>
      <c r="I339" s="81"/>
      <c r="J339" s="91"/>
      <c r="K339" s="76" t="s">
        <v>19286</v>
      </c>
      <c r="L339" s="92"/>
      <c r="M339" s="85"/>
      <c r="N339" s="85"/>
      <c r="O339" s="86"/>
      <c r="P339" s="87"/>
      <c r="Q339" s="87"/>
      <c r="R339" s="74"/>
      <c r="S339" s="74"/>
      <c r="T339" s="74"/>
      <c r="U339" s="74"/>
      <c r="V339" s="52"/>
      <c r="W339" s="52"/>
      <c r="X339" s="52"/>
      <c r="Y339" s="52"/>
      <c r="Z339" s="51"/>
      <c r="AA339" s="88"/>
      <c r="AB339" s="88"/>
      <c r="AC339" s="83"/>
      <c r="AD339" s="68">
        <v>595</v>
      </c>
      <c r="AE339" s="68">
        <v>148124</v>
      </c>
      <c r="AF339" s="68">
        <v>5609</v>
      </c>
      <c r="AG339" s="68">
        <v>1741</v>
      </c>
      <c r="AH339" s="68"/>
      <c r="AI339" s="68" t="s">
        <v>9861</v>
      </c>
      <c r="AJ339" s="68" t="s">
        <v>226</v>
      </c>
      <c r="AK339" s="71" t="s">
        <v>12616</v>
      </c>
      <c r="AL339" s="68"/>
      <c r="AM339" s="70">
        <v>42670.63726851852</v>
      </c>
      <c r="AN339" s="68" t="s">
        <v>239</v>
      </c>
      <c r="AO339" s="71" t="s">
        <v>16372</v>
      </c>
      <c r="AP339" s="68" t="s">
        <v>64</v>
      </c>
    </row>
    <row r="340" spans="1:42" x14ac:dyDescent="0.25">
      <c r="A340" s="66" t="s">
        <v>421</v>
      </c>
      <c r="B340" s="77"/>
      <c r="C340" s="77"/>
      <c r="D340" s="78"/>
      <c r="E340" s="89"/>
      <c r="F340" s="75" t="s">
        <v>13526</v>
      </c>
      <c r="G340" s="90"/>
      <c r="H340" s="76"/>
      <c r="I340" s="81"/>
      <c r="J340" s="91"/>
      <c r="K340" s="76" t="s">
        <v>19287</v>
      </c>
      <c r="L340" s="92"/>
      <c r="M340" s="85"/>
      <c r="N340" s="85"/>
      <c r="O340" s="86"/>
      <c r="P340" s="87"/>
      <c r="Q340" s="87"/>
      <c r="R340" s="74"/>
      <c r="S340" s="74"/>
      <c r="T340" s="74"/>
      <c r="U340" s="74"/>
      <c r="V340" s="52"/>
      <c r="W340" s="52"/>
      <c r="X340" s="52"/>
      <c r="Y340" s="52"/>
      <c r="Z340" s="51"/>
      <c r="AA340" s="88"/>
      <c r="AB340" s="88"/>
      <c r="AC340" s="83"/>
      <c r="AD340" s="68">
        <v>463</v>
      </c>
      <c r="AE340" s="68">
        <v>593</v>
      </c>
      <c r="AF340" s="68">
        <v>47304</v>
      </c>
      <c r="AG340" s="68">
        <v>5211</v>
      </c>
      <c r="AH340" s="68"/>
      <c r="AI340" s="68"/>
      <c r="AJ340" s="68"/>
      <c r="AK340" s="68"/>
      <c r="AL340" s="68"/>
      <c r="AM340" s="70">
        <v>43627.788368055553</v>
      </c>
      <c r="AN340" s="68" t="s">
        <v>239</v>
      </c>
      <c r="AO340" s="71" t="s">
        <v>16373</v>
      </c>
      <c r="AP340" s="68" t="s">
        <v>65</v>
      </c>
    </row>
    <row r="341" spans="1:42" x14ac:dyDescent="0.25">
      <c r="A341" s="66" t="s">
        <v>2148</v>
      </c>
      <c r="B341" s="77"/>
      <c r="C341" s="77"/>
      <c r="D341" s="78"/>
      <c r="E341" s="89"/>
      <c r="F341" s="75" t="s">
        <v>13527</v>
      </c>
      <c r="G341" s="90"/>
      <c r="H341" s="76"/>
      <c r="I341" s="81"/>
      <c r="J341" s="91"/>
      <c r="K341" s="76" t="s">
        <v>19288</v>
      </c>
      <c r="L341" s="92"/>
      <c r="M341" s="85"/>
      <c r="N341" s="85"/>
      <c r="O341" s="86"/>
      <c r="P341" s="87"/>
      <c r="Q341" s="87"/>
      <c r="R341" s="74"/>
      <c r="S341" s="74"/>
      <c r="T341" s="74"/>
      <c r="U341" s="74"/>
      <c r="V341" s="52"/>
      <c r="W341" s="52"/>
      <c r="X341" s="52"/>
      <c r="Y341" s="52"/>
      <c r="Z341" s="51"/>
      <c r="AA341" s="88"/>
      <c r="AB341" s="88"/>
      <c r="AC341" s="83"/>
      <c r="AD341" s="68">
        <v>577</v>
      </c>
      <c r="AE341" s="68">
        <v>446</v>
      </c>
      <c r="AF341" s="68">
        <v>17423</v>
      </c>
      <c r="AG341" s="68">
        <v>15552</v>
      </c>
      <c r="AH341" s="68"/>
      <c r="AI341" s="68" t="s">
        <v>9862</v>
      </c>
      <c r="AJ341" s="68" t="s">
        <v>11944</v>
      </c>
      <c r="AK341" s="68"/>
      <c r="AL341" s="68"/>
      <c r="AM341" s="70">
        <v>43043.842951388891</v>
      </c>
      <c r="AN341" s="68" t="s">
        <v>239</v>
      </c>
      <c r="AO341" s="71" t="s">
        <v>16374</v>
      </c>
      <c r="AP341" s="68" t="s">
        <v>64</v>
      </c>
    </row>
    <row r="342" spans="1:42" x14ac:dyDescent="0.25">
      <c r="A342" s="66" t="s">
        <v>422</v>
      </c>
      <c r="B342" s="77"/>
      <c r="C342" s="77"/>
      <c r="D342" s="78"/>
      <c r="E342" s="89"/>
      <c r="F342" s="75" t="s">
        <v>13528</v>
      </c>
      <c r="G342" s="90"/>
      <c r="H342" s="76"/>
      <c r="I342" s="81"/>
      <c r="J342" s="91"/>
      <c r="K342" s="76" t="s">
        <v>19289</v>
      </c>
      <c r="L342" s="92"/>
      <c r="M342" s="85"/>
      <c r="N342" s="85"/>
      <c r="O342" s="86"/>
      <c r="P342" s="87"/>
      <c r="Q342" s="87"/>
      <c r="R342" s="74"/>
      <c r="S342" s="74"/>
      <c r="T342" s="74"/>
      <c r="U342" s="74"/>
      <c r="V342" s="52"/>
      <c r="W342" s="52"/>
      <c r="X342" s="52"/>
      <c r="Y342" s="52"/>
      <c r="Z342" s="51"/>
      <c r="AA342" s="88"/>
      <c r="AB342" s="88"/>
      <c r="AC342" s="83"/>
      <c r="AD342" s="68">
        <v>102</v>
      </c>
      <c r="AE342" s="68">
        <v>250</v>
      </c>
      <c r="AF342" s="68">
        <v>783</v>
      </c>
      <c r="AG342" s="68">
        <v>8818</v>
      </c>
      <c r="AH342" s="68"/>
      <c r="AI342" s="68" t="s">
        <v>9863</v>
      </c>
      <c r="AJ342" s="68"/>
      <c r="AK342" s="68"/>
      <c r="AL342" s="68"/>
      <c r="AM342" s="70">
        <v>42906.464305555557</v>
      </c>
      <c r="AN342" s="68" t="s">
        <v>239</v>
      </c>
      <c r="AO342" s="71" t="s">
        <v>16375</v>
      </c>
      <c r="AP342" s="68" t="s">
        <v>65</v>
      </c>
    </row>
    <row r="343" spans="1:42" x14ac:dyDescent="0.25">
      <c r="A343" s="66" t="s">
        <v>423</v>
      </c>
      <c r="B343" s="77"/>
      <c r="C343" s="77"/>
      <c r="D343" s="78"/>
      <c r="E343" s="89"/>
      <c r="F343" s="75" t="s">
        <v>13235</v>
      </c>
      <c r="G343" s="90"/>
      <c r="H343" s="76"/>
      <c r="I343" s="81"/>
      <c r="J343" s="91"/>
      <c r="K343" s="76" t="s">
        <v>19290</v>
      </c>
      <c r="L343" s="92"/>
      <c r="M343" s="85"/>
      <c r="N343" s="85"/>
      <c r="O343" s="86"/>
      <c r="P343" s="87"/>
      <c r="Q343" s="87"/>
      <c r="R343" s="74"/>
      <c r="S343" s="74"/>
      <c r="T343" s="74"/>
      <c r="U343" s="74"/>
      <c r="V343" s="52"/>
      <c r="W343" s="52"/>
      <c r="X343" s="52"/>
      <c r="Y343" s="52"/>
      <c r="Z343" s="51"/>
      <c r="AA343" s="88"/>
      <c r="AB343" s="88"/>
      <c r="AC343" s="83"/>
      <c r="AD343" s="68">
        <v>3100</v>
      </c>
      <c r="AE343" s="68">
        <v>1995</v>
      </c>
      <c r="AF343" s="68">
        <v>118854</v>
      </c>
      <c r="AG343" s="68">
        <v>200417</v>
      </c>
      <c r="AH343" s="68"/>
      <c r="AI343" s="68"/>
      <c r="AJ343" s="68" t="s">
        <v>11945</v>
      </c>
      <c r="AK343" s="68"/>
      <c r="AL343" s="68"/>
      <c r="AM343" s="70">
        <v>43086.671226851853</v>
      </c>
      <c r="AN343" s="68" t="s">
        <v>239</v>
      </c>
      <c r="AO343" s="71" t="s">
        <v>16376</v>
      </c>
      <c r="AP343" s="68" t="s">
        <v>65</v>
      </c>
    </row>
    <row r="344" spans="1:42" x14ac:dyDescent="0.25">
      <c r="A344" s="66" t="s">
        <v>2149</v>
      </c>
      <c r="B344" s="77"/>
      <c r="C344" s="77"/>
      <c r="D344" s="78"/>
      <c r="E344" s="89"/>
      <c r="F344" s="75" t="s">
        <v>13529</v>
      </c>
      <c r="G344" s="90"/>
      <c r="H344" s="76"/>
      <c r="I344" s="81"/>
      <c r="J344" s="91"/>
      <c r="K344" s="76" t="s">
        <v>19291</v>
      </c>
      <c r="L344" s="92"/>
      <c r="M344" s="85"/>
      <c r="N344" s="85"/>
      <c r="O344" s="86"/>
      <c r="P344" s="87"/>
      <c r="Q344" s="87"/>
      <c r="R344" s="74"/>
      <c r="S344" s="74"/>
      <c r="T344" s="74"/>
      <c r="U344" s="74"/>
      <c r="V344" s="52"/>
      <c r="W344" s="52"/>
      <c r="X344" s="52"/>
      <c r="Y344" s="52"/>
      <c r="Z344" s="51"/>
      <c r="AA344" s="88"/>
      <c r="AB344" s="88"/>
      <c r="AC344" s="83"/>
      <c r="AD344" s="68">
        <v>1472</v>
      </c>
      <c r="AE344" s="68">
        <v>1300</v>
      </c>
      <c r="AF344" s="68">
        <v>31248</v>
      </c>
      <c r="AG344" s="68">
        <v>5919</v>
      </c>
      <c r="AH344" s="68"/>
      <c r="AI344" s="68" t="s">
        <v>9864</v>
      </c>
      <c r="AJ344" s="68"/>
      <c r="AK344" s="68"/>
      <c r="AL344" s="68"/>
      <c r="AM344" s="70">
        <v>43592.443090277775</v>
      </c>
      <c r="AN344" s="68" t="s">
        <v>239</v>
      </c>
      <c r="AO344" s="71" t="s">
        <v>16377</v>
      </c>
      <c r="AP344" s="68" t="s">
        <v>64</v>
      </c>
    </row>
    <row r="345" spans="1:42" x14ac:dyDescent="0.25">
      <c r="A345" s="66" t="s">
        <v>2150</v>
      </c>
      <c r="B345" s="77"/>
      <c r="C345" s="77"/>
      <c r="D345" s="78"/>
      <c r="E345" s="89"/>
      <c r="F345" s="75" t="s">
        <v>13530</v>
      </c>
      <c r="G345" s="90"/>
      <c r="H345" s="76"/>
      <c r="I345" s="81"/>
      <c r="J345" s="91"/>
      <c r="K345" s="76" t="s">
        <v>19292</v>
      </c>
      <c r="L345" s="92"/>
      <c r="M345" s="85"/>
      <c r="N345" s="85"/>
      <c r="O345" s="86"/>
      <c r="P345" s="87"/>
      <c r="Q345" s="87"/>
      <c r="R345" s="74"/>
      <c r="S345" s="74"/>
      <c r="T345" s="74"/>
      <c r="U345" s="74"/>
      <c r="V345" s="52"/>
      <c r="W345" s="52"/>
      <c r="X345" s="52"/>
      <c r="Y345" s="52"/>
      <c r="Z345" s="51"/>
      <c r="AA345" s="88"/>
      <c r="AB345" s="88"/>
      <c r="AC345" s="83"/>
      <c r="AD345" s="68">
        <v>1082</v>
      </c>
      <c r="AE345" s="68">
        <v>611934</v>
      </c>
      <c r="AF345" s="68">
        <v>3181</v>
      </c>
      <c r="AG345" s="68">
        <v>7619</v>
      </c>
      <c r="AH345" s="68"/>
      <c r="AI345" s="68" t="s">
        <v>9865</v>
      </c>
      <c r="AJ345" s="68" t="s">
        <v>226</v>
      </c>
      <c r="AK345" s="68"/>
      <c r="AL345" s="68"/>
      <c r="AM345" s="70">
        <v>43291.333969907406</v>
      </c>
      <c r="AN345" s="68" t="s">
        <v>239</v>
      </c>
      <c r="AO345" s="71" t="s">
        <v>16378</v>
      </c>
      <c r="AP345" s="68" t="s">
        <v>64</v>
      </c>
    </row>
    <row r="346" spans="1:42" x14ac:dyDescent="0.25">
      <c r="A346" s="66" t="s">
        <v>424</v>
      </c>
      <c r="B346" s="77"/>
      <c r="C346" s="77"/>
      <c r="D346" s="78"/>
      <c r="E346" s="89"/>
      <c r="F346" s="75" t="s">
        <v>13531</v>
      </c>
      <c r="G346" s="90"/>
      <c r="H346" s="76"/>
      <c r="I346" s="81"/>
      <c r="J346" s="91"/>
      <c r="K346" s="76" t="s">
        <v>19293</v>
      </c>
      <c r="L346" s="92"/>
      <c r="M346" s="85"/>
      <c r="N346" s="85"/>
      <c r="O346" s="86"/>
      <c r="P346" s="87"/>
      <c r="Q346" s="87"/>
      <c r="R346" s="74"/>
      <c r="S346" s="74"/>
      <c r="T346" s="74"/>
      <c r="U346" s="74"/>
      <c r="V346" s="52"/>
      <c r="W346" s="52"/>
      <c r="X346" s="52"/>
      <c r="Y346" s="52"/>
      <c r="Z346" s="51"/>
      <c r="AA346" s="88"/>
      <c r="AB346" s="88"/>
      <c r="AC346" s="83"/>
      <c r="AD346" s="68">
        <v>567</v>
      </c>
      <c r="AE346" s="68">
        <v>171</v>
      </c>
      <c r="AF346" s="68">
        <v>776</v>
      </c>
      <c r="AG346" s="68">
        <v>14658</v>
      </c>
      <c r="AH346" s="68"/>
      <c r="AI346" s="68" t="s">
        <v>9866</v>
      </c>
      <c r="AJ346" s="68" t="s">
        <v>11839</v>
      </c>
      <c r="AK346" s="71" t="s">
        <v>12617</v>
      </c>
      <c r="AL346" s="68"/>
      <c r="AM346" s="70">
        <v>42823.71533564815</v>
      </c>
      <c r="AN346" s="68" t="s">
        <v>239</v>
      </c>
      <c r="AO346" s="71" t="s">
        <v>16379</v>
      </c>
      <c r="AP346" s="68" t="s">
        <v>65</v>
      </c>
    </row>
    <row r="347" spans="1:42" x14ac:dyDescent="0.25">
      <c r="A347" s="66" t="s">
        <v>2151</v>
      </c>
      <c r="B347" s="77"/>
      <c r="C347" s="77"/>
      <c r="D347" s="78"/>
      <c r="E347" s="89"/>
      <c r="F347" s="75" t="s">
        <v>13532</v>
      </c>
      <c r="G347" s="90"/>
      <c r="H347" s="76"/>
      <c r="I347" s="81"/>
      <c r="J347" s="91"/>
      <c r="K347" s="76" t="s">
        <v>19294</v>
      </c>
      <c r="L347" s="92"/>
      <c r="M347" s="85"/>
      <c r="N347" s="85"/>
      <c r="O347" s="86"/>
      <c r="P347" s="87"/>
      <c r="Q347" s="87"/>
      <c r="R347" s="74"/>
      <c r="S347" s="74"/>
      <c r="T347" s="74"/>
      <c r="U347" s="74"/>
      <c r="V347" s="52"/>
      <c r="W347" s="52"/>
      <c r="X347" s="52"/>
      <c r="Y347" s="52"/>
      <c r="Z347" s="51"/>
      <c r="AA347" s="88"/>
      <c r="AB347" s="88"/>
      <c r="AC347" s="83"/>
      <c r="AD347" s="68">
        <v>288</v>
      </c>
      <c r="AE347" s="68">
        <v>13743</v>
      </c>
      <c r="AF347" s="68">
        <v>4872</v>
      </c>
      <c r="AG347" s="68">
        <v>4010</v>
      </c>
      <c r="AH347" s="68"/>
      <c r="AI347" s="68" t="s">
        <v>9867</v>
      </c>
      <c r="AJ347" s="68"/>
      <c r="AK347" s="71" t="s">
        <v>12618</v>
      </c>
      <c r="AL347" s="68"/>
      <c r="AM347" s="70">
        <v>40824.630324074074</v>
      </c>
      <c r="AN347" s="68" t="s">
        <v>239</v>
      </c>
      <c r="AO347" s="71" t="s">
        <v>16380</v>
      </c>
      <c r="AP347" s="68" t="s">
        <v>64</v>
      </c>
    </row>
    <row r="348" spans="1:42" x14ac:dyDescent="0.25">
      <c r="A348" s="66" t="s">
        <v>425</v>
      </c>
      <c r="B348" s="77"/>
      <c r="C348" s="77"/>
      <c r="D348" s="78"/>
      <c r="E348" s="89"/>
      <c r="F348" s="75" t="s">
        <v>13533</v>
      </c>
      <c r="G348" s="90"/>
      <c r="H348" s="76"/>
      <c r="I348" s="81"/>
      <c r="J348" s="91"/>
      <c r="K348" s="76" t="s">
        <v>19295</v>
      </c>
      <c r="L348" s="92"/>
      <c r="M348" s="85"/>
      <c r="N348" s="85"/>
      <c r="O348" s="86"/>
      <c r="P348" s="87"/>
      <c r="Q348" s="87"/>
      <c r="R348" s="74"/>
      <c r="S348" s="74"/>
      <c r="T348" s="74"/>
      <c r="U348" s="74"/>
      <c r="V348" s="52"/>
      <c r="W348" s="52"/>
      <c r="X348" s="52"/>
      <c r="Y348" s="52"/>
      <c r="Z348" s="51"/>
      <c r="AA348" s="88"/>
      <c r="AB348" s="88"/>
      <c r="AC348" s="83"/>
      <c r="AD348" s="68">
        <v>1186</v>
      </c>
      <c r="AE348" s="68">
        <v>1309</v>
      </c>
      <c r="AF348" s="68">
        <v>14853</v>
      </c>
      <c r="AG348" s="68">
        <v>18807</v>
      </c>
      <c r="AH348" s="68"/>
      <c r="AI348" s="68" t="s">
        <v>9868</v>
      </c>
      <c r="AJ348" s="68" t="s">
        <v>11946</v>
      </c>
      <c r="AK348" s="71" t="s">
        <v>12619</v>
      </c>
      <c r="AL348" s="68"/>
      <c r="AM348" s="70">
        <v>40419.274027777778</v>
      </c>
      <c r="AN348" s="68" t="s">
        <v>239</v>
      </c>
      <c r="AO348" s="71" t="s">
        <v>16381</v>
      </c>
      <c r="AP348" s="68" t="s">
        <v>65</v>
      </c>
    </row>
    <row r="349" spans="1:42" x14ac:dyDescent="0.25">
      <c r="A349" s="66" t="s">
        <v>426</v>
      </c>
      <c r="B349" s="77"/>
      <c r="C349" s="77"/>
      <c r="D349" s="78"/>
      <c r="E349" s="89"/>
      <c r="F349" s="75" t="s">
        <v>13534</v>
      </c>
      <c r="G349" s="90"/>
      <c r="H349" s="76"/>
      <c r="I349" s="81"/>
      <c r="J349" s="91"/>
      <c r="K349" s="76" t="s">
        <v>19296</v>
      </c>
      <c r="L349" s="92"/>
      <c r="M349" s="85"/>
      <c r="N349" s="85"/>
      <c r="O349" s="86"/>
      <c r="P349" s="87"/>
      <c r="Q349" s="87"/>
      <c r="R349" s="74"/>
      <c r="S349" s="74"/>
      <c r="T349" s="74"/>
      <c r="U349" s="74"/>
      <c r="V349" s="52"/>
      <c r="W349" s="52"/>
      <c r="X349" s="52"/>
      <c r="Y349" s="52"/>
      <c r="Z349" s="51"/>
      <c r="AA349" s="88"/>
      <c r="AB349" s="88"/>
      <c r="AC349" s="83"/>
      <c r="AD349" s="68">
        <v>423</v>
      </c>
      <c r="AE349" s="68">
        <v>108</v>
      </c>
      <c r="AF349" s="68">
        <v>7076</v>
      </c>
      <c r="AG349" s="68">
        <v>2006</v>
      </c>
      <c r="AH349" s="68"/>
      <c r="AI349" s="68" t="s">
        <v>9869</v>
      </c>
      <c r="AJ349" s="68" t="s">
        <v>11947</v>
      </c>
      <c r="AK349" s="68"/>
      <c r="AL349" s="68"/>
      <c r="AM349" s="70">
        <v>41436.833495370367</v>
      </c>
      <c r="AN349" s="68" t="s">
        <v>239</v>
      </c>
      <c r="AO349" s="71" t="s">
        <v>16382</v>
      </c>
      <c r="AP349" s="68" t="s">
        <v>65</v>
      </c>
    </row>
    <row r="350" spans="1:42" x14ac:dyDescent="0.25">
      <c r="A350" s="66" t="s">
        <v>2152</v>
      </c>
      <c r="B350" s="77"/>
      <c r="C350" s="77"/>
      <c r="D350" s="78"/>
      <c r="E350" s="89"/>
      <c r="F350" s="75" t="s">
        <v>13535</v>
      </c>
      <c r="G350" s="90"/>
      <c r="H350" s="76"/>
      <c r="I350" s="81"/>
      <c r="J350" s="91"/>
      <c r="K350" s="76" t="s">
        <v>19297</v>
      </c>
      <c r="L350" s="92"/>
      <c r="M350" s="85"/>
      <c r="N350" s="85"/>
      <c r="O350" s="86"/>
      <c r="P350" s="87"/>
      <c r="Q350" s="87"/>
      <c r="R350" s="74"/>
      <c r="S350" s="74"/>
      <c r="T350" s="74"/>
      <c r="U350" s="74"/>
      <c r="V350" s="52"/>
      <c r="W350" s="52"/>
      <c r="X350" s="52"/>
      <c r="Y350" s="52"/>
      <c r="Z350" s="51"/>
      <c r="AA350" s="88"/>
      <c r="AB350" s="88"/>
      <c r="AC350" s="83"/>
      <c r="AD350" s="68">
        <v>150</v>
      </c>
      <c r="AE350" s="68">
        <v>46217</v>
      </c>
      <c r="AF350" s="68">
        <v>3376</v>
      </c>
      <c r="AG350" s="68">
        <v>19950</v>
      </c>
      <c r="AH350" s="68"/>
      <c r="AI350" s="68"/>
      <c r="AJ350" s="68"/>
      <c r="AK350" s="71" t="s">
        <v>12620</v>
      </c>
      <c r="AL350" s="68"/>
      <c r="AM350" s="70">
        <v>42054.730671296296</v>
      </c>
      <c r="AN350" s="68" t="s">
        <v>239</v>
      </c>
      <c r="AO350" s="71" t="s">
        <v>16383</v>
      </c>
      <c r="AP350" s="68" t="s">
        <v>64</v>
      </c>
    </row>
    <row r="351" spans="1:42" x14ac:dyDescent="0.25">
      <c r="A351" s="66" t="s">
        <v>427</v>
      </c>
      <c r="B351" s="77"/>
      <c r="C351" s="77"/>
      <c r="D351" s="78"/>
      <c r="E351" s="89"/>
      <c r="F351" s="75" t="s">
        <v>13536</v>
      </c>
      <c r="G351" s="90"/>
      <c r="H351" s="76"/>
      <c r="I351" s="81"/>
      <c r="J351" s="91"/>
      <c r="K351" s="76" t="s">
        <v>19298</v>
      </c>
      <c r="L351" s="92"/>
      <c r="M351" s="85"/>
      <c r="N351" s="85"/>
      <c r="O351" s="86"/>
      <c r="P351" s="87"/>
      <c r="Q351" s="87"/>
      <c r="R351" s="74"/>
      <c r="S351" s="74"/>
      <c r="T351" s="74"/>
      <c r="U351" s="74"/>
      <c r="V351" s="52"/>
      <c r="W351" s="52"/>
      <c r="X351" s="52"/>
      <c r="Y351" s="52"/>
      <c r="Z351" s="51"/>
      <c r="AA351" s="88"/>
      <c r="AB351" s="88"/>
      <c r="AC351" s="83"/>
      <c r="AD351" s="68">
        <v>448</v>
      </c>
      <c r="AE351" s="68">
        <v>323</v>
      </c>
      <c r="AF351" s="68">
        <v>915</v>
      </c>
      <c r="AG351" s="68">
        <v>750</v>
      </c>
      <c r="AH351" s="68"/>
      <c r="AI351" s="68" t="s">
        <v>9870</v>
      </c>
      <c r="AJ351" s="68"/>
      <c r="AK351" s="68"/>
      <c r="AL351" s="68"/>
      <c r="AM351" s="70">
        <v>43929.526400462964</v>
      </c>
      <c r="AN351" s="68" t="s">
        <v>239</v>
      </c>
      <c r="AO351" s="71" t="s">
        <v>16384</v>
      </c>
      <c r="AP351" s="68" t="s">
        <v>65</v>
      </c>
    </row>
    <row r="352" spans="1:42" x14ac:dyDescent="0.25">
      <c r="A352" s="66" t="s">
        <v>2153</v>
      </c>
      <c r="B352" s="77"/>
      <c r="C352" s="77"/>
      <c r="D352" s="78"/>
      <c r="E352" s="89"/>
      <c r="F352" s="75" t="s">
        <v>13537</v>
      </c>
      <c r="G352" s="90"/>
      <c r="H352" s="76"/>
      <c r="I352" s="81"/>
      <c r="J352" s="91"/>
      <c r="K352" s="76" t="s">
        <v>19299</v>
      </c>
      <c r="L352" s="92"/>
      <c r="M352" s="85"/>
      <c r="N352" s="85"/>
      <c r="O352" s="86"/>
      <c r="P352" s="87"/>
      <c r="Q352" s="87"/>
      <c r="R352" s="74"/>
      <c r="S352" s="74"/>
      <c r="T352" s="74"/>
      <c r="U352" s="74"/>
      <c r="V352" s="52"/>
      <c r="W352" s="52"/>
      <c r="X352" s="52"/>
      <c r="Y352" s="52"/>
      <c r="Z352" s="51"/>
      <c r="AA352" s="88"/>
      <c r="AB352" s="88"/>
      <c r="AC352" s="83"/>
      <c r="AD352" s="68">
        <v>232</v>
      </c>
      <c r="AE352" s="68">
        <v>4625</v>
      </c>
      <c r="AF352" s="68">
        <v>2309</v>
      </c>
      <c r="AG352" s="68">
        <v>2019</v>
      </c>
      <c r="AH352" s="68"/>
      <c r="AI352" s="68" t="s">
        <v>9871</v>
      </c>
      <c r="AJ352" s="68" t="s">
        <v>11948</v>
      </c>
      <c r="AK352" s="71" t="s">
        <v>12621</v>
      </c>
      <c r="AL352" s="68"/>
      <c r="AM352" s="70">
        <v>43082.18482638889</v>
      </c>
      <c r="AN352" s="68" t="s">
        <v>239</v>
      </c>
      <c r="AO352" s="71" t="s">
        <v>16385</v>
      </c>
      <c r="AP352" s="68" t="s">
        <v>64</v>
      </c>
    </row>
    <row r="353" spans="1:42" x14ac:dyDescent="0.25">
      <c r="A353" s="66" t="s">
        <v>1078</v>
      </c>
      <c r="B353" s="77"/>
      <c r="C353" s="77"/>
      <c r="D353" s="78"/>
      <c r="E353" s="89"/>
      <c r="F353" s="75" t="s">
        <v>13538</v>
      </c>
      <c r="G353" s="90"/>
      <c r="H353" s="76"/>
      <c r="I353" s="81"/>
      <c r="J353" s="91"/>
      <c r="K353" s="76" t="s">
        <v>19300</v>
      </c>
      <c r="L353" s="92"/>
      <c r="M353" s="85"/>
      <c r="N353" s="85"/>
      <c r="O353" s="86"/>
      <c r="P353" s="87"/>
      <c r="Q353" s="87"/>
      <c r="R353" s="74"/>
      <c r="S353" s="74"/>
      <c r="T353" s="74"/>
      <c r="U353" s="74"/>
      <c r="V353" s="52"/>
      <c r="W353" s="52"/>
      <c r="X353" s="52"/>
      <c r="Y353" s="52"/>
      <c r="Z353" s="51"/>
      <c r="AA353" s="88"/>
      <c r="AB353" s="88"/>
      <c r="AC353" s="83"/>
      <c r="AD353" s="68">
        <v>1236</v>
      </c>
      <c r="AE353" s="68">
        <v>86644</v>
      </c>
      <c r="AF353" s="68">
        <v>23277</v>
      </c>
      <c r="AG353" s="68">
        <v>41668</v>
      </c>
      <c r="AH353" s="68"/>
      <c r="AI353" s="68" t="s">
        <v>9872</v>
      </c>
      <c r="AJ353" s="68" t="s">
        <v>11949</v>
      </c>
      <c r="AK353" s="68"/>
      <c r="AL353" s="68"/>
      <c r="AM353" s="70">
        <v>42706.785532407404</v>
      </c>
      <c r="AN353" s="68" t="s">
        <v>239</v>
      </c>
      <c r="AO353" s="71" t="s">
        <v>16386</v>
      </c>
      <c r="AP353" s="68" t="s">
        <v>65</v>
      </c>
    </row>
    <row r="354" spans="1:42" x14ac:dyDescent="0.25">
      <c r="A354" s="66" t="s">
        <v>428</v>
      </c>
      <c r="B354" s="77"/>
      <c r="C354" s="77"/>
      <c r="D354" s="78"/>
      <c r="E354" s="89"/>
      <c r="F354" s="75" t="s">
        <v>13539</v>
      </c>
      <c r="G354" s="90"/>
      <c r="H354" s="76"/>
      <c r="I354" s="81"/>
      <c r="J354" s="91"/>
      <c r="K354" s="76" t="s">
        <v>19301</v>
      </c>
      <c r="L354" s="92"/>
      <c r="M354" s="85"/>
      <c r="N354" s="85"/>
      <c r="O354" s="86"/>
      <c r="P354" s="87"/>
      <c r="Q354" s="87"/>
      <c r="R354" s="74"/>
      <c r="S354" s="74"/>
      <c r="T354" s="74"/>
      <c r="U354" s="74"/>
      <c r="V354" s="52"/>
      <c r="W354" s="52"/>
      <c r="X354" s="52"/>
      <c r="Y354" s="52"/>
      <c r="Z354" s="51"/>
      <c r="AA354" s="88"/>
      <c r="AB354" s="88"/>
      <c r="AC354" s="83"/>
      <c r="AD354" s="68">
        <v>6</v>
      </c>
      <c r="AE354" s="68">
        <v>63</v>
      </c>
      <c r="AF354" s="68">
        <v>1968</v>
      </c>
      <c r="AG354" s="68">
        <v>1900</v>
      </c>
      <c r="AH354" s="68"/>
      <c r="AI354" s="68"/>
      <c r="AJ354" s="68"/>
      <c r="AK354" s="68"/>
      <c r="AL354" s="68"/>
      <c r="AM354" s="70">
        <v>43791.443738425929</v>
      </c>
      <c r="AN354" s="68" t="s">
        <v>239</v>
      </c>
      <c r="AO354" s="71" t="s">
        <v>16387</v>
      </c>
      <c r="AP354" s="68" t="s">
        <v>65</v>
      </c>
    </row>
    <row r="355" spans="1:42" x14ac:dyDescent="0.25">
      <c r="A355" s="66" t="s">
        <v>2154</v>
      </c>
      <c r="B355" s="77"/>
      <c r="C355" s="77"/>
      <c r="D355" s="78"/>
      <c r="E355" s="89"/>
      <c r="F355" s="75" t="s">
        <v>13540</v>
      </c>
      <c r="G355" s="90"/>
      <c r="H355" s="76"/>
      <c r="I355" s="81"/>
      <c r="J355" s="91"/>
      <c r="K355" s="76" t="s">
        <v>19302</v>
      </c>
      <c r="L355" s="92"/>
      <c r="M355" s="85"/>
      <c r="N355" s="85"/>
      <c r="O355" s="86"/>
      <c r="P355" s="87"/>
      <c r="Q355" s="87"/>
      <c r="R355" s="74"/>
      <c r="S355" s="74"/>
      <c r="T355" s="74"/>
      <c r="U355" s="74"/>
      <c r="V355" s="52"/>
      <c r="W355" s="52"/>
      <c r="X355" s="52"/>
      <c r="Y355" s="52"/>
      <c r="Z355" s="51"/>
      <c r="AA355" s="88"/>
      <c r="AB355" s="88"/>
      <c r="AC355" s="83"/>
      <c r="AD355" s="68">
        <v>1251</v>
      </c>
      <c r="AE355" s="68">
        <v>4661</v>
      </c>
      <c r="AF355" s="68">
        <v>19943</v>
      </c>
      <c r="AG355" s="68">
        <v>135586</v>
      </c>
      <c r="AH355" s="68"/>
      <c r="AI355" s="68" t="s">
        <v>9873</v>
      </c>
      <c r="AJ355" s="68"/>
      <c r="AK355" s="68"/>
      <c r="AL355" s="68"/>
      <c r="AM355" s="70">
        <v>43141.917581018519</v>
      </c>
      <c r="AN355" s="68" t="s">
        <v>239</v>
      </c>
      <c r="AO355" s="71" t="s">
        <v>16388</v>
      </c>
      <c r="AP355" s="68" t="s">
        <v>64</v>
      </c>
    </row>
    <row r="356" spans="1:42" x14ac:dyDescent="0.25">
      <c r="A356" s="66" t="s">
        <v>429</v>
      </c>
      <c r="B356" s="77"/>
      <c r="C356" s="77"/>
      <c r="D356" s="78"/>
      <c r="E356" s="89"/>
      <c r="F356" s="75" t="s">
        <v>13541</v>
      </c>
      <c r="G356" s="90"/>
      <c r="H356" s="76"/>
      <c r="I356" s="81"/>
      <c r="J356" s="91"/>
      <c r="K356" s="76" t="s">
        <v>19303</v>
      </c>
      <c r="L356" s="92"/>
      <c r="M356" s="85"/>
      <c r="N356" s="85"/>
      <c r="O356" s="86"/>
      <c r="P356" s="87"/>
      <c r="Q356" s="87"/>
      <c r="R356" s="74"/>
      <c r="S356" s="74"/>
      <c r="T356" s="74"/>
      <c r="U356" s="74"/>
      <c r="V356" s="52"/>
      <c r="W356" s="52"/>
      <c r="X356" s="52"/>
      <c r="Y356" s="52"/>
      <c r="Z356" s="51"/>
      <c r="AA356" s="88"/>
      <c r="AB356" s="88"/>
      <c r="AC356" s="83"/>
      <c r="AD356" s="68">
        <v>115</v>
      </c>
      <c r="AE356" s="68">
        <v>119</v>
      </c>
      <c r="AF356" s="68">
        <v>1829</v>
      </c>
      <c r="AG356" s="68">
        <v>3030</v>
      </c>
      <c r="AH356" s="68"/>
      <c r="AI356" s="68" t="s">
        <v>9874</v>
      </c>
      <c r="AJ356" s="68"/>
      <c r="AK356" s="68"/>
      <c r="AL356" s="68"/>
      <c r="AM356" s="70">
        <v>43935.932337962964</v>
      </c>
      <c r="AN356" s="68" t="s">
        <v>239</v>
      </c>
      <c r="AO356" s="71" t="s">
        <v>16389</v>
      </c>
      <c r="AP356" s="68" t="s">
        <v>65</v>
      </c>
    </row>
    <row r="357" spans="1:42" x14ac:dyDescent="0.25">
      <c r="A357" s="66" t="s">
        <v>2155</v>
      </c>
      <c r="B357" s="77"/>
      <c r="C357" s="77"/>
      <c r="D357" s="78"/>
      <c r="E357" s="89"/>
      <c r="F357" s="75" t="s">
        <v>13542</v>
      </c>
      <c r="G357" s="90"/>
      <c r="H357" s="76"/>
      <c r="I357" s="81"/>
      <c r="J357" s="91"/>
      <c r="K357" s="76" t="s">
        <v>19304</v>
      </c>
      <c r="L357" s="92"/>
      <c r="M357" s="85"/>
      <c r="N357" s="85"/>
      <c r="O357" s="86"/>
      <c r="P357" s="87"/>
      <c r="Q357" s="87"/>
      <c r="R357" s="74"/>
      <c r="S357" s="74"/>
      <c r="T357" s="74"/>
      <c r="U357" s="74"/>
      <c r="V357" s="52"/>
      <c r="W357" s="52"/>
      <c r="X357" s="52"/>
      <c r="Y357" s="52"/>
      <c r="Z357" s="51"/>
      <c r="AA357" s="88"/>
      <c r="AB357" s="88"/>
      <c r="AC357" s="83"/>
      <c r="AD357" s="68">
        <v>79</v>
      </c>
      <c r="AE357" s="68">
        <v>75</v>
      </c>
      <c r="AF357" s="68">
        <v>215</v>
      </c>
      <c r="AG357" s="68">
        <v>114</v>
      </c>
      <c r="AH357" s="68"/>
      <c r="AI357" s="68"/>
      <c r="AJ357" s="68"/>
      <c r="AK357" s="68"/>
      <c r="AL357" s="68"/>
      <c r="AM357" s="70">
        <v>43962.847303240742</v>
      </c>
      <c r="AN357" s="68" t="s">
        <v>239</v>
      </c>
      <c r="AO357" s="71" t="s">
        <v>16390</v>
      </c>
      <c r="AP357" s="68" t="s">
        <v>64</v>
      </c>
    </row>
    <row r="358" spans="1:42" x14ac:dyDescent="0.25">
      <c r="A358" s="66" t="s">
        <v>430</v>
      </c>
      <c r="B358" s="77"/>
      <c r="C358" s="77"/>
      <c r="D358" s="78"/>
      <c r="E358" s="89"/>
      <c r="F358" s="75" t="s">
        <v>13543</v>
      </c>
      <c r="G358" s="90"/>
      <c r="H358" s="76"/>
      <c r="I358" s="81"/>
      <c r="J358" s="91"/>
      <c r="K358" s="76" t="s">
        <v>19305</v>
      </c>
      <c r="L358" s="92"/>
      <c r="M358" s="85"/>
      <c r="N358" s="85"/>
      <c r="O358" s="86"/>
      <c r="P358" s="87"/>
      <c r="Q358" s="87"/>
      <c r="R358" s="74"/>
      <c r="S358" s="74"/>
      <c r="T358" s="74"/>
      <c r="U358" s="74"/>
      <c r="V358" s="52"/>
      <c r="W358" s="52"/>
      <c r="X358" s="52"/>
      <c r="Y358" s="52"/>
      <c r="Z358" s="51"/>
      <c r="AA358" s="88"/>
      <c r="AB358" s="88"/>
      <c r="AC358" s="83"/>
      <c r="AD358" s="68">
        <v>8263</v>
      </c>
      <c r="AE358" s="68">
        <v>10786</v>
      </c>
      <c r="AF358" s="68">
        <v>78129</v>
      </c>
      <c r="AG358" s="68">
        <v>194686</v>
      </c>
      <c r="AH358" s="68"/>
      <c r="AI358" s="68" t="s">
        <v>9875</v>
      </c>
      <c r="AJ358" s="68" t="s">
        <v>11950</v>
      </c>
      <c r="AK358" s="68"/>
      <c r="AL358" s="68"/>
      <c r="AM358" s="70">
        <v>41791.841412037036</v>
      </c>
      <c r="AN358" s="68" t="s">
        <v>239</v>
      </c>
      <c r="AO358" s="71" t="s">
        <v>16391</v>
      </c>
      <c r="AP358" s="68" t="s">
        <v>65</v>
      </c>
    </row>
    <row r="359" spans="1:42" x14ac:dyDescent="0.25">
      <c r="A359" s="66" t="s">
        <v>2156</v>
      </c>
      <c r="B359" s="77"/>
      <c r="C359" s="77"/>
      <c r="D359" s="78"/>
      <c r="E359" s="89"/>
      <c r="F359" s="75" t="s">
        <v>13544</v>
      </c>
      <c r="G359" s="90"/>
      <c r="H359" s="76"/>
      <c r="I359" s="81"/>
      <c r="J359" s="91"/>
      <c r="K359" s="76" t="s">
        <v>19306</v>
      </c>
      <c r="L359" s="92"/>
      <c r="M359" s="85"/>
      <c r="N359" s="85"/>
      <c r="O359" s="86"/>
      <c r="P359" s="87"/>
      <c r="Q359" s="87"/>
      <c r="R359" s="74"/>
      <c r="S359" s="74"/>
      <c r="T359" s="74"/>
      <c r="U359" s="74"/>
      <c r="V359" s="52"/>
      <c r="W359" s="52"/>
      <c r="X359" s="52"/>
      <c r="Y359" s="52"/>
      <c r="Z359" s="51"/>
      <c r="AA359" s="88"/>
      <c r="AB359" s="88"/>
      <c r="AC359" s="83"/>
      <c r="AD359" s="68">
        <v>2273</v>
      </c>
      <c r="AE359" s="68">
        <v>5898</v>
      </c>
      <c r="AF359" s="68">
        <v>1480</v>
      </c>
      <c r="AG359" s="68">
        <v>72272</v>
      </c>
      <c r="AH359" s="68"/>
      <c r="AI359" s="68" t="s">
        <v>9876</v>
      </c>
      <c r="AJ359" s="68" t="s">
        <v>10606</v>
      </c>
      <c r="AK359" s="71" t="s">
        <v>12622</v>
      </c>
      <c r="AL359" s="68"/>
      <c r="AM359" s="70">
        <v>43696.361689814818</v>
      </c>
      <c r="AN359" s="68" t="s">
        <v>239</v>
      </c>
      <c r="AO359" s="71" t="s">
        <v>16392</v>
      </c>
      <c r="AP359" s="68" t="s">
        <v>64</v>
      </c>
    </row>
    <row r="360" spans="1:42" x14ac:dyDescent="0.25">
      <c r="A360" s="66" t="s">
        <v>431</v>
      </c>
      <c r="B360" s="77"/>
      <c r="C360" s="77"/>
      <c r="D360" s="78"/>
      <c r="E360" s="89"/>
      <c r="F360" s="75" t="s">
        <v>13545</v>
      </c>
      <c r="G360" s="90"/>
      <c r="H360" s="76"/>
      <c r="I360" s="81"/>
      <c r="J360" s="91"/>
      <c r="K360" s="76" t="s">
        <v>19307</v>
      </c>
      <c r="L360" s="92"/>
      <c r="M360" s="85"/>
      <c r="N360" s="85"/>
      <c r="O360" s="86"/>
      <c r="P360" s="87"/>
      <c r="Q360" s="87"/>
      <c r="R360" s="74"/>
      <c r="S360" s="74"/>
      <c r="T360" s="74"/>
      <c r="U360" s="74"/>
      <c r="V360" s="52"/>
      <c r="W360" s="52"/>
      <c r="X360" s="52"/>
      <c r="Y360" s="52"/>
      <c r="Z360" s="51"/>
      <c r="AA360" s="88"/>
      <c r="AB360" s="88"/>
      <c r="AC360" s="83"/>
      <c r="AD360" s="68">
        <v>26</v>
      </c>
      <c r="AE360" s="68">
        <v>72</v>
      </c>
      <c r="AF360" s="68">
        <v>4246</v>
      </c>
      <c r="AG360" s="68">
        <v>864</v>
      </c>
      <c r="AH360" s="68"/>
      <c r="AI360" s="68"/>
      <c r="AJ360" s="68"/>
      <c r="AK360" s="68"/>
      <c r="AL360" s="68"/>
      <c r="AM360" s="70">
        <v>40772.307824074072</v>
      </c>
      <c r="AN360" s="68" t="s">
        <v>239</v>
      </c>
      <c r="AO360" s="71" t="s">
        <v>16393</v>
      </c>
      <c r="AP360" s="68" t="s">
        <v>65</v>
      </c>
    </row>
    <row r="361" spans="1:42" x14ac:dyDescent="0.25">
      <c r="A361" s="66" t="s">
        <v>2157</v>
      </c>
      <c r="B361" s="77"/>
      <c r="C361" s="77"/>
      <c r="D361" s="78"/>
      <c r="E361" s="89"/>
      <c r="F361" s="75" t="s">
        <v>13546</v>
      </c>
      <c r="G361" s="90"/>
      <c r="H361" s="76"/>
      <c r="I361" s="81"/>
      <c r="J361" s="91"/>
      <c r="K361" s="76" t="s">
        <v>19308</v>
      </c>
      <c r="L361" s="92"/>
      <c r="M361" s="85"/>
      <c r="N361" s="85"/>
      <c r="O361" s="86"/>
      <c r="P361" s="87"/>
      <c r="Q361" s="87"/>
      <c r="R361" s="74"/>
      <c r="S361" s="74"/>
      <c r="T361" s="74"/>
      <c r="U361" s="74"/>
      <c r="V361" s="52"/>
      <c r="W361" s="52"/>
      <c r="X361" s="52"/>
      <c r="Y361" s="52"/>
      <c r="Z361" s="51"/>
      <c r="AA361" s="88"/>
      <c r="AB361" s="88"/>
      <c r="AC361" s="83"/>
      <c r="AD361" s="68">
        <v>212</v>
      </c>
      <c r="AE361" s="68">
        <v>332</v>
      </c>
      <c r="AF361" s="68">
        <v>429</v>
      </c>
      <c r="AG361" s="68">
        <v>305</v>
      </c>
      <c r="AH361" s="68"/>
      <c r="AI361" s="68" t="s">
        <v>9877</v>
      </c>
      <c r="AJ361" s="68" t="s">
        <v>11938</v>
      </c>
      <c r="AK361" s="68"/>
      <c r="AL361" s="68"/>
      <c r="AM361" s="70">
        <v>43931.491481481484</v>
      </c>
      <c r="AN361" s="68" t="s">
        <v>239</v>
      </c>
      <c r="AO361" s="71" t="s">
        <v>16394</v>
      </c>
      <c r="AP361" s="68" t="s">
        <v>64</v>
      </c>
    </row>
    <row r="362" spans="1:42" x14ac:dyDescent="0.25">
      <c r="A362" s="66" t="s">
        <v>432</v>
      </c>
      <c r="B362" s="77"/>
      <c r="C362" s="77"/>
      <c r="D362" s="78"/>
      <c r="E362" s="89"/>
      <c r="F362" s="75" t="s">
        <v>13547</v>
      </c>
      <c r="G362" s="90"/>
      <c r="H362" s="76"/>
      <c r="I362" s="81"/>
      <c r="J362" s="91"/>
      <c r="K362" s="76" t="s">
        <v>19309</v>
      </c>
      <c r="L362" s="92"/>
      <c r="M362" s="85"/>
      <c r="N362" s="85"/>
      <c r="O362" s="86"/>
      <c r="P362" s="87"/>
      <c r="Q362" s="87"/>
      <c r="R362" s="74"/>
      <c r="S362" s="74"/>
      <c r="T362" s="74"/>
      <c r="U362" s="74"/>
      <c r="V362" s="52"/>
      <c r="W362" s="52"/>
      <c r="X362" s="52"/>
      <c r="Y362" s="52"/>
      <c r="Z362" s="51"/>
      <c r="AA362" s="88"/>
      <c r="AB362" s="88"/>
      <c r="AC362" s="83"/>
      <c r="AD362" s="68">
        <v>49</v>
      </c>
      <c r="AE362" s="68">
        <v>5</v>
      </c>
      <c r="AF362" s="68">
        <v>61</v>
      </c>
      <c r="AG362" s="68">
        <v>198</v>
      </c>
      <c r="AH362" s="68"/>
      <c r="AI362" s="68" t="s">
        <v>9878</v>
      </c>
      <c r="AJ362" s="68"/>
      <c r="AK362" s="68"/>
      <c r="AL362" s="68"/>
      <c r="AM362" s="70">
        <v>43752.774270833332</v>
      </c>
      <c r="AN362" s="68" t="s">
        <v>239</v>
      </c>
      <c r="AO362" s="71" t="s">
        <v>16395</v>
      </c>
      <c r="AP362" s="68" t="s">
        <v>65</v>
      </c>
    </row>
    <row r="363" spans="1:42" x14ac:dyDescent="0.25">
      <c r="A363" s="66" t="s">
        <v>2158</v>
      </c>
      <c r="B363" s="77"/>
      <c r="C363" s="77"/>
      <c r="D363" s="78"/>
      <c r="E363" s="89"/>
      <c r="F363" s="75" t="s">
        <v>13548</v>
      </c>
      <c r="G363" s="90"/>
      <c r="H363" s="76"/>
      <c r="I363" s="81"/>
      <c r="J363" s="91"/>
      <c r="K363" s="76" t="s">
        <v>19310</v>
      </c>
      <c r="L363" s="92"/>
      <c r="M363" s="85"/>
      <c r="N363" s="85"/>
      <c r="O363" s="86"/>
      <c r="P363" s="87"/>
      <c r="Q363" s="87"/>
      <c r="R363" s="74"/>
      <c r="S363" s="74"/>
      <c r="T363" s="74"/>
      <c r="U363" s="74"/>
      <c r="V363" s="52"/>
      <c r="W363" s="52"/>
      <c r="X363" s="52"/>
      <c r="Y363" s="52"/>
      <c r="Z363" s="51"/>
      <c r="AA363" s="88"/>
      <c r="AB363" s="88"/>
      <c r="AC363" s="83"/>
      <c r="AD363" s="68">
        <v>177</v>
      </c>
      <c r="AE363" s="68">
        <v>329283</v>
      </c>
      <c r="AF363" s="68">
        <v>7563</v>
      </c>
      <c r="AG363" s="68">
        <v>2598</v>
      </c>
      <c r="AH363" s="68"/>
      <c r="AI363" s="68" t="s">
        <v>9879</v>
      </c>
      <c r="AJ363" s="68" t="s">
        <v>11839</v>
      </c>
      <c r="AK363" s="71" t="s">
        <v>12623</v>
      </c>
      <c r="AL363" s="68"/>
      <c r="AM363" s="70">
        <v>40914.830023148148</v>
      </c>
      <c r="AN363" s="68" t="s">
        <v>239</v>
      </c>
      <c r="AO363" s="71" t="s">
        <v>16396</v>
      </c>
      <c r="AP363" s="68" t="s">
        <v>64</v>
      </c>
    </row>
    <row r="364" spans="1:42" x14ac:dyDescent="0.25">
      <c r="A364" s="66" t="s">
        <v>2159</v>
      </c>
      <c r="B364" s="77"/>
      <c r="C364" s="77"/>
      <c r="D364" s="78"/>
      <c r="E364" s="89"/>
      <c r="F364" s="75" t="s">
        <v>13549</v>
      </c>
      <c r="G364" s="90"/>
      <c r="H364" s="76"/>
      <c r="I364" s="81"/>
      <c r="J364" s="91"/>
      <c r="K364" s="76" t="s">
        <v>19311</v>
      </c>
      <c r="L364" s="92"/>
      <c r="M364" s="85"/>
      <c r="N364" s="85"/>
      <c r="O364" s="86"/>
      <c r="P364" s="87"/>
      <c r="Q364" s="87"/>
      <c r="R364" s="74"/>
      <c r="S364" s="74"/>
      <c r="T364" s="74"/>
      <c r="U364" s="74"/>
      <c r="V364" s="52"/>
      <c r="W364" s="52"/>
      <c r="X364" s="52"/>
      <c r="Y364" s="52"/>
      <c r="Z364" s="51"/>
      <c r="AA364" s="88"/>
      <c r="AB364" s="88"/>
      <c r="AC364" s="83"/>
      <c r="AD364" s="68">
        <v>238</v>
      </c>
      <c r="AE364" s="68">
        <v>7074</v>
      </c>
      <c r="AF364" s="68">
        <v>431</v>
      </c>
      <c r="AG364" s="68">
        <v>39154</v>
      </c>
      <c r="AH364" s="68"/>
      <c r="AI364" s="68" t="s">
        <v>9880</v>
      </c>
      <c r="AJ364" s="68"/>
      <c r="AK364" s="68"/>
      <c r="AL364" s="68"/>
      <c r="AM364" s="70">
        <v>41502.505740740744</v>
      </c>
      <c r="AN364" s="68" t="s">
        <v>239</v>
      </c>
      <c r="AO364" s="71" t="s">
        <v>16397</v>
      </c>
      <c r="AP364" s="68" t="s">
        <v>64</v>
      </c>
    </row>
    <row r="365" spans="1:42" x14ac:dyDescent="0.25">
      <c r="A365" s="66" t="s">
        <v>433</v>
      </c>
      <c r="B365" s="77"/>
      <c r="C365" s="77"/>
      <c r="D365" s="78"/>
      <c r="E365" s="89"/>
      <c r="F365" s="75" t="s">
        <v>13550</v>
      </c>
      <c r="G365" s="90"/>
      <c r="H365" s="76"/>
      <c r="I365" s="81"/>
      <c r="J365" s="91"/>
      <c r="K365" s="76" t="s">
        <v>19312</v>
      </c>
      <c r="L365" s="92"/>
      <c r="M365" s="85"/>
      <c r="N365" s="85"/>
      <c r="O365" s="86"/>
      <c r="P365" s="87"/>
      <c r="Q365" s="87"/>
      <c r="R365" s="74"/>
      <c r="S365" s="74"/>
      <c r="T365" s="74"/>
      <c r="U365" s="74"/>
      <c r="V365" s="52"/>
      <c r="W365" s="52"/>
      <c r="X365" s="52"/>
      <c r="Y365" s="52"/>
      <c r="Z365" s="51"/>
      <c r="AA365" s="88"/>
      <c r="AB365" s="88"/>
      <c r="AC365" s="83"/>
      <c r="AD365" s="68">
        <v>254</v>
      </c>
      <c r="AE365" s="68">
        <v>162</v>
      </c>
      <c r="AF365" s="68">
        <v>1492</v>
      </c>
      <c r="AG365" s="68">
        <v>13653</v>
      </c>
      <c r="AH365" s="68"/>
      <c r="AI365" s="68"/>
      <c r="AJ365" s="68"/>
      <c r="AK365" s="68"/>
      <c r="AL365" s="68"/>
      <c r="AM365" s="70">
        <v>41073.344027777777</v>
      </c>
      <c r="AN365" s="68" t="s">
        <v>239</v>
      </c>
      <c r="AO365" s="71" t="s">
        <v>16398</v>
      </c>
      <c r="AP365" s="68" t="s">
        <v>65</v>
      </c>
    </row>
    <row r="366" spans="1:42" x14ac:dyDescent="0.25">
      <c r="A366" s="66" t="s">
        <v>434</v>
      </c>
      <c r="B366" s="77"/>
      <c r="C366" s="77"/>
      <c r="D366" s="78"/>
      <c r="E366" s="89"/>
      <c r="F366" s="75" t="s">
        <v>13551</v>
      </c>
      <c r="G366" s="90"/>
      <c r="H366" s="76"/>
      <c r="I366" s="81"/>
      <c r="J366" s="91"/>
      <c r="K366" s="76" t="s">
        <v>19313</v>
      </c>
      <c r="L366" s="92"/>
      <c r="M366" s="85"/>
      <c r="N366" s="85"/>
      <c r="O366" s="86"/>
      <c r="P366" s="87"/>
      <c r="Q366" s="87"/>
      <c r="R366" s="74"/>
      <c r="S366" s="74"/>
      <c r="T366" s="74"/>
      <c r="U366" s="74"/>
      <c r="V366" s="52"/>
      <c r="W366" s="52"/>
      <c r="X366" s="52"/>
      <c r="Y366" s="52"/>
      <c r="Z366" s="51"/>
      <c r="AA366" s="88"/>
      <c r="AB366" s="88"/>
      <c r="AC366" s="83"/>
      <c r="AD366" s="68">
        <v>1286</v>
      </c>
      <c r="AE366" s="68">
        <v>586</v>
      </c>
      <c r="AF366" s="68">
        <v>4546</v>
      </c>
      <c r="AG366" s="68">
        <v>4780</v>
      </c>
      <c r="AH366" s="68"/>
      <c r="AI366" s="68" t="s">
        <v>9881</v>
      </c>
      <c r="AJ366" s="68"/>
      <c r="AK366" s="68"/>
      <c r="AL366" s="68"/>
      <c r="AM366" s="70">
        <v>43521.777569444443</v>
      </c>
      <c r="AN366" s="68" t="s">
        <v>239</v>
      </c>
      <c r="AO366" s="71" t="s">
        <v>16399</v>
      </c>
      <c r="AP366" s="68" t="s">
        <v>65</v>
      </c>
    </row>
    <row r="367" spans="1:42" x14ac:dyDescent="0.25">
      <c r="A367" s="66" t="s">
        <v>435</v>
      </c>
      <c r="B367" s="77"/>
      <c r="C367" s="77"/>
      <c r="D367" s="78"/>
      <c r="E367" s="89"/>
      <c r="F367" s="75" t="s">
        <v>13552</v>
      </c>
      <c r="G367" s="90"/>
      <c r="H367" s="76"/>
      <c r="I367" s="81"/>
      <c r="J367" s="91"/>
      <c r="K367" s="76" t="s">
        <v>19314</v>
      </c>
      <c r="L367" s="92"/>
      <c r="M367" s="85"/>
      <c r="N367" s="85"/>
      <c r="O367" s="86"/>
      <c r="P367" s="87"/>
      <c r="Q367" s="87"/>
      <c r="R367" s="74"/>
      <c r="S367" s="74"/>
      <c r="T367" s="74"/>
      <c r="U367" s="74"/>
      <c r="V367" s="52"/>
      <c r="W367" s="52"/>
      <c r="X367" s="52"/>
      <c r="Y367" s="52"/>
      <c r="Z367" s="51"/>
      <c r="AA367" s="88"/>
      <c r="AB367" s="88"/>
      <c r="AC367" s="83"/>
      <c r="AD367" s="68">
        <v>1454</v>
      </c>
      <c r="AE367" s="68">
        <v>1154</v>
      </c>
      <c r="AF367" s="68">
        <v>4563</v>
      </c>
      <c r="AG367" s="68">
        <v>22299</v>
      </c>
      <c r="AH367" s="68"/>
      <c r="AI367" s="68" t="s">
        <v>9882</v>
      </c>
      <c r="AJ367" s="68" t="s">
        <v>11839</v>
      </c>
      <c r="AK367" s="68"/>
      <c r="AL367" s="68"/>
      <c r="AM367" s="70">
        <v>43908.444201388891</v>
      </c>
      <c r="AN367" s="68" t="s">
        <v>239</v>
      </c>
      <c r="AO367" s="71" t="s">
        <v>16400</v>
      </c>
      <c r="AP367" s="68" t="s">
        <v>65</v>
      </c>
    </row>
    <row r="368" spans="1:42" x14ac:dyDescent="0.25">
      <c r="A368" s="66" t="s">
        <v>436</v>
      </c>
      <c r="B368" s="77"/>
      <c r="C368" s="77"/>
      <c r="D368" s="78"/>
      <c r="E368" s="89"/>
      <c r="F368" s="75" t="s">
        <v>13553</v>
      </c>
      <c r="G368" s="90"/>
      <c r="H368" s="76"/>
      <c r="I368" s="81"/>
      <c r="J368" s="91"/>
      <c r="K368" s="76" t="s">
        <v>19315</v>
      </c>
      <c r="L368" s="92"/>
      <c r="M368" s="85"/>
      <c r="N368" s="85"/>
      <c r="O368" s="86"/>
      <c r="P368" s="87"/>
      <c r="Q368" s="87"/>
      <c r="R368" s="74"/>
      <c r="S368" s="74"/>
      <c r="T368" s="74"/>
      <c r="U368" s="74"/>
      <c r="V368" s="52"/>
      <c r="W368" s="52"/>
      <c r="X368" s="52"/>
      <c r="Y368" s="52"/>
      <c r="Z368" s="51"/>
      <c r="AA368" s="88"/>
      <c r="AB368" s="88"/>
      <c r="AC368" s="83"/>
      <c r="AD368" s="68">
        <v>937</v>
      </c>
      <c r="AE368" s="68">
        <v>604</v>
      </c>
      <c r="AF368" s="68">
        <v>5508</v>
      </c>
      <c r="AG368" s="68">
        <v>4963</v>
      </c>
      <c r="AH368" s="68"/>
      <c r="AI368" s="68" t="s">
        <v>9883</v>
      </c>
      <c r="AJ368" s="68"/>
      <c r="AK368" s="68"/>
      <c r="AL368" s="68"/>
      <c r="AM368" s="70">
        <v>43909.921724537038</v>
      </c>
      <c r="AN368" s="68" t="s">
        <v>239</v>
      </c>
      <c r="AO368" s="71" t="s">
        <v>16401</v>
      </c>
      <c r="AP368" s="68" t="s">
        <v>65</v>
      </c>
    </row>
    <row r="369" spans="1:42" x14ac:dyDescent="0.25">
      <c r="A369" s="66" t="s">
        <v>2160</v>
      </c>
      <c r="B369" s="77"/>
      <c r="C369" s="77"/>
      <c r="D369" s="78"/>
      <c r="E369" s="89"/>
      <c r="F369" s="75" t="s">
        <v>13554</v>
      </c>
      <c r="G369" s="90"/>
      <c r="H369" s="76"/>
      <c r="I369" s="81"/>
      <c r="J369" s="91"/>
      <c r="K369" s="76" t="s">
        <v>19316</v>
      </c>
      <c r="L369" s="92"/>
      <c r="M369" s="85"/>
      <c r="N369" s="85"/>
      <c r="O369" s="86"/>
      <c r="P369" s="87"/>
      <c r="Q369" s="87"/>
      <c r="R369" s="74"/>
      <c r="S369" s="74"/>
      <c r="T369" s="74"/>
      <c r="U369" s="74"/>
      <c r="V369" s="52"/>
      <c r="W369" s="52"/>
      <c r="X369" s="52"/>
      <c r="Y369" s="52"/>
      <c r="Z369" s="51"/>
      <c r="AA369" s="88"/>
      <c r="AB369" s="88"/>
      <c r="AC369" s="83"/>
      <c r="AD369" s="68">
        <v>363</v>
      </c>
      <c r="AE369" s="68">
        <v>16463</v>
      </c>
      <c r="AF369" s="68">
        <v>4727</v>
      </c>
      <c r="AG369" s="68">
        <v>1604</v>
      </c>
      <c r="AH369" s="68"/>
      <c r="AI369" s="68" t="s">
        <v>9884</v>
      </c>
      <c r="AJ369" s="68" t="s">
        <v>11951</v>
      </c>
      <c r="AK369" s="68"/>
      <c r="AL369" s="68"/>
      <c r="AM369" s="70">
        <v>41037.469027777777</v>
      </c>
      <c r="AN369" s="68" t="s">
        <v>239</v>
      </c>
      <c r="AO369" s="71" t="s">
        <v>16402</v>
      </c>
      <c r="AP369" s="68" t="s">
        <v>64</v>
      </c>
    </row>
    <row r="370" spans="1:42" x14ac:dyDescent="0.25">
      <c r="A370" s="66" t="s">
        <v>2161</v>
      </c>
      <c r="B370" s="77"/>
      <c r="C370" s="77"/>
      <c r="D370" s="78"/>
      <c r="E370" s="89"/>
      <c r="F370" s="75" t="s">
        <v>13555</v>
      </c>
      <c r="G370" s="90"/>
      <c r="H370" s="76"/>
      <c r="I370" s="81"/>
      <c r="J370" s="91"/>
      <c r="K370" s="76" t="s">
        <v>19317</v>
      </c>
      <c r="L370" s="92"/>
      <c r="M370" s="85"/>
      <c r="N370" s="85"/>
      <c r="O370" s="86"/>
      <c r="P370" s="87"/>
      <c r="Q370" s="87"/>
      <c r="R370" s="74"/>
      <c r="S370" s="74"/>
      <c r="T370" s="74"/>
      <c r="U370" s="74"/>
      <c r="V370" s="52"/>
      <c r="W370" s="52"/>
      <c r="X370" s="52"/>
      <c r="Y370" s="52"/>
      <c r="Z370" s="51"/>
      <c r="AA370" s="88"/>
      <c r="AB370" s="88"/>
      <c r="AC370" s="83"/>
      <c r="AD370" s="68">
        <v>772</v>
      </c>
      <c r="AE370" s="68">
        <v>4244</v>
      </c>
      <c r="AF370" s="68">
        <v>23888</v>
      </c>
      <c r="AG370" s="68">
        <v>63445</v>
      </c>
      <c r="AH370" s="68"/>
      <c r="AI370" s="68" t="s">
        <v>9885</v>
      </c>
      <c r="AJ370" s="68" t="s">
        <v>222</v>
      </c>
      <c r="AK370" s="71" t="s">
        <v>12624</v>
      </c>
      <c r="AL370" s="68"/>
      <c r="AM370" s="70">
        <v>42595.634456018517</v>
      </c>
      <c r="AN370" s="68" t="s">
        <v>239</v>
      </c>
      <c r="AO370" s="71" t="s">
        <v>16403</v>
      </c>
      <c r="AP370" s="68" t="s">
        <v>64</v>
      </c>
    </row>
    <row r="371" spans="1:42" x14ac:dyDescent="0.25">
      <c r="A371" s="66" t="s">
        <v>437</v>
      </c>
      <c r="B371" s="77"/>
      <c r="C371" s="77"/>
      <c r="D371" s="78"/>
      <c r="E371" s="89"/>
      <c r="F371" s="75" t="s">
        <v>13556</v>
      </c>
      <c r="G371" s="90"/>
      <c r="H371" s="76"/>
      <c r="I371" s="81"/>
      <c r="J371" s="91"/>
      <c r="K371" s="76" t="s">
        <v>19318</v>
      </c>
      <c r="L371" s="92"/>
      <c r="M371" s="85"/>
      <c r="N371" s="85"/>
      <c r="O371" s="86"/>
      <c r="P371" s="87"/>
      <c r="Q371" s="87"/>
      <c r="R371" s="74"/>
      <c r="S371" s="74"/>
      <c r="T371" s="74"/>
      <c r="U371" s="74"/>
      <c r="V371" s="52"/>
      <c r="W371" s="52"/>
      <c r="X371" s="52"/>
      <c r="Y371" s="52"/>
      <c r="Z371" s="51"/>
      <c r="AA371" s="88"/>
      <c r="AB371" s="88"/>
      <c r="AC371" s="83"/>
      <c r="AD371" s="68">
        <v>154</v>
      </c>
      <c r="AE371" s="68">
        <v>152</v>
      </c>
      <c r="AF371" s="68">
        <v>215</v>
      </c>
      <c r="AG371" s="68">
        <v>5222</v>
      </c>
      <c r="AH371" s="68"/>
      <c r="AI371" s="68" t="s">
        <v>9886</v>
      </c>
      <c r="AJ371" s="68"/>
      <c r="AK371" s="71" t="s">
        <v>12625</v>
      </c>
      <c r="AL371" s="68"/>
      <c r="AM371" s="70">
        <v>43815.284560185188</v>
      </c>
      <c r="AN371" s="68" t="s">
        <v>239</v>
      </c>
      <c r="AO371" s="71" t="s">
        <v>16404</v>
      </c>
      <c r="AP371" s="68" t="s">
        <v>65</v>
      </c>
    </row>
    <row r="372" spans="1:42" x14ac:dyDescent="0.25">
      <c r="A372" s="66" t="s">
        <v>438</v>
      </c>
      <c r="B372" s="77"/>
      <c r="C372" s="77"/>
      <c r="D372" s="78"/>
      <c r="E372" s="89"/>
      <c r="F372" s="75" t="s">
        <v>13557</v>
      </c>
      <c r="G372" s="90"/>
      <c r="H372" s="76"/>
      <c r="I372" s="81"/>
      <c r="J372" s="91"/>
      <c r="K372" s="76" t="s">
        <v>19319</v>
      </c>
      <c r="L372" s="92"/>
      <c r="M372" s="85"/>
      <c r="N372" s="85"/>
      <c r="O372" s="86"/>
      <c r="P372" s="87"/>
      <c r="Q372" s="87"/>
      <c r="R372" s="74"/>
      <c r="S372" s="74"/>
      <c r="T372" s="74"/>
      <c r="U372" s="74"/>
      <c r="V372" s="52"/>
      <c r="W372" s="52"/>
      <c r="X372" s="52"/>
      <c r="Y372" s="52"/>
      <c r="Z372" s="51"/>
      <c r="AA372" s="88"/>
      <c r="AB372" s="88"/>
      <c r="AC372" s="83"/>
      <c r="AD372" s="68">
        <v>1642</v>
      </c>
      <c r="AE372" s="68">
        <v>916</v>
      </c>
      <c r="AF372" s="68">
        <v>28096</v>
      </c>
      <c r="AG372" s="68">
        <v>35140</v>
      </c>
      <c r="AH372" s="68"/>
      <c r="AI372" s="68" t="s">
        <v>9887</v>
      </c>
      <c r="AJ372" s="68"/>
      <c r="AK372" s="68"/>
      <c r="AL372" s="68"/>
      <c r="AM372" s="70">
        <v>41441.012013888889</v>
      </c>
      <c r="AN372" s="68" t="s">
        <v>239</v>
      </c>
      <c r="AO372" s="71" t="s">
        <v>16405</v>
      </c>
      <c r="AP372" s="68" t="s">
        <v>65</v>
      </c>
    </row>
    <row r="373" spans="1:42" x14ac:dyDescent="0.25">
      <c r="A373" s="66" t="s">
        <v>2162</v>
      </c>
      <c r="B373" s="77"/>
      <c r="C373" s="77"/>
      <c r="D373" s="78"/>
      <c r="E373" s="89"/>
      <c r="F373" s="75" t="s">
        <v>13558</v>
      </c>
      <c r="G373" s="90"/>
      <c r="H373" s="76"/>
      <c r="I373" s="81"/>
      <c r="J373" s="91"/>
      <c r="K373" s="76" t="s">
        <v>19320</v>
      </c>
      <c r="L373" s="92"/>
      <c r="M373" s="85"/>
      <c r="N373" s="85"/>
      <c r="O373" s="86"/>
      <c r="P373" s="87"/>
      <c r="Q373" s="87"/>
      <c r="R373" s="74"/>
      <c r="S373" s="74"/>
      <c r="T373" s="74"/>
      <c r="U373" s="74"/>
      <c r="V373" s="52"/>
      <c r="W373" s="52"/>
      <c r="X373" s="52"/>
      <c r="Y373" s="52"/>
      <c r="Z373" s="51"/>
      <c r="AA373" s="88"/>
      <c r="AB373" s="88"/>
      <c r="AC373" s="83"/>
      <c r="AD373" s="68">
        <v>7</v>
      </c>
      <c r="AE373" s="68">
        <v>77759</v>
      </c>
      <c r="AF373" s="68">
        <v>118540</v>
      </c>
      <c r="AG373" s="68">
        <v>0</v>
      </c>
      <c r="AH373" s="68"/>
      <c r="AI373" s="68" t="s">
        <v>9888</v>
      </c>
      <c r="AJ373" s="68"/>
      <c r="AK373" s="71" t="s">
        <v>12626</v>
      </c>
      <c r="AL373" s="68"/>
      <c r="AM373" s="70">
        <v>42716.548657407409</v>
      </c>
      <c r="AN373" s="68" t="s">
        <v>239</v>
      </c>
      <c r="AO373" s="71" t="s">
        <v>16406</v>
      </c>
      <c r="AP373" s="68" t="s">
        <v>64</v>
      </c>
    </row>
    <row r="374" spans="1:42" x14ac:dyDescent="0.25">
      <c r="A374" s="66" t="s">
        <v>439</v>
      </c>
      <c r="B374" s="77"/>
      <c r="C374" s="77"/>
      <c r="D374" s="78"/>
      <c r="E374" s="89"/>
      <c r="F374" s="75" t="s">
        <v>13559</v>
      </c>
      <c r="G374" s="90"/>
      <c r="H374" s="76"/>
      <c r="I374" s="81"/>
      <c r="J374" s="91"/>
      <c r="K374" s="76" t="s">
        <v>19321</v>
      </c>
      <c r="L374" s="92"/>
      <c r="M374" s="85"/>
      <c r="N374" s="85"/>
      <c r="O374" s="86"/>
      <c r="P374" s="87"/>
      <c r="Q374" s="87"/>
      <c r="R374" s="74"/>
      <c r="S374" s="74"/>
      <c r="T374" s="74"/>
      <c r="U374" s="74"/>
      <c r="V374" s="52"/>
      <c r="W374" s="52"/>
      <c r="X374" s="52"/>
      <c r="Y374" s="52"/>
      <c r="Z374" s="51"/>
      <c r="AA374" s="88"/>
      <c r="AB374" s="88"/>
      <c r="AC374" s="83"/>
      <c r="AD374" s="68">
        <v>54</v>
      </c>
      <c r="AE374" s="68">
        <v>18034</v>
      </c>
      <c r="AF374" s="68">
        <v>8174</v>
      </c>
      <c r="AG374" s="68">
        <v>20614</v>
      </c>
      <c r="AH374" s="68"/>
      <c r="AI374" s="68" t="s">
        <v>9889</v>
      </c>
      <c r="AJ374" s="68" t="s">
        <v>11952</v>
      </c>
      <c r="AK374" s="68"/>
      <c r="AL374" s="68"/>
      <c r="AM374" s="70">
        <v>40891.071539351855</v>
      </c>
      <c r="AN374" s="68" t="s">
        <v>239</v>
      </c>
      <c r="AO374" s="71" t="s">
        <v>16407</v>
      </c>
      <c r="AP374" s="68" t="s">
        <v>65</v>
      </c>
    </row>
    <row r="375" spans="1:42" x14ac:dyDescent="0.25">
      <c r="A375" s="66" t="s">
        <v>2163</v>
      </c>
      <c r="B375" s="77"/>
      <c r="C375" s="77"/>
      <c r="D375" s="78"/>
      <c r="E375" s="89"/>
      <c r="F375" s="75" t="s">
        <v>13560</v>
      </c>
      <c r="G375" s="90"/>
      <c r="H375" s="76"/>
      <c r="I375" s="81"/>
      <c r="J375" s="91"/>
      <c r="K375" s="76" t="s">
        <v>19322</v>
      </c>
      <c r="L375" s="92"/>
      <c r="M375" s="85"/>
      <c r="N375" s="85"/>
      <c r="O375" s="86"/>
      <c r="P375" s="87"/>
      <c r="Q375" s="87"/>
      <c r="R375" s="74"/>
      <c r="S375" s="74"/>
      <c r="T375" s="74"/>
      <c r="U375" s="74"/>
      <c r="V375" s="52"/>
      <c r="W375" s="52"/>
      <c r="X375" s="52"/>
      <c r="Y375" s="52"/>
      <c r="Z375" s="51"/>
      <c r="AA375" s="88"/>
      <c r="AB375" s="88"/>
      <c r="AC375" s="83"/>
      <c r="AD375" s="68">
        <v>51</v>
      </c>
      <c r="AE375" s="68">
        <v>1312</v>
      </c>
      <c r="AF375" s="68">
        <v>1533</v>
      </c>
      <c r="AG375" s="68">
        <v>2518</v>
      </c>
      <c r="AH375" s="68"/>
      <c r="AI375" s="68" t="s">
        <v>9890</v>
      </c>
      <c r="AJ375" s="68"/>
      <c r="AK375" s="71" t="s">
        <v>12590</v>
      </c>
      <c r="AL375" s="68"/>
      <c r="AM375" s="70">
        <v>42071.424444444441</v>
      </c>
      <c r="AN375" s="68" t="s">
        <v>239</v>
      </c>
      <c r="AO375" s="71" t="s">
        <v>16408</v>
      </c>
      <c r="AP375" s="68" t="s">
        <v>64</v>
      </c>
    </row>
    <row r="376" spans="1:42" x14ac:dyDescent="0.25">
      <c r="A376" s="66" t="s">
        <v>440</v>
      </c>
      <c r="B376" s="77"/>
      <c r="C376" s="77"/>
      <c r="D376" s="78"/>
      <c r="E376" s="89"/>
      <c r="F376" s="75" t="s">
        <v>13561</v>
      </c>
      <c r="G376" s="90"/>
      <c r="H376" s="76"/>
      <c r="I376" s="81"/>
      <c r="J376" s="91"/>
      <c r="K376" s="76" t="s">
        <v>19323</v>
      </c>
      <c r="L376" s="92"/>
      <c r="M376" s="85"/>
      <c r="N376" s="85"/>
      <c r="O376" s="86"/>
      <c r="P376" s="87"/>
      <c r="Q376" s="87"/>
      <c r="R376" s="74"/>
      <c r="S376" s="74"/>
      <c r="T376" s="74"/>
      <c r="U376" s="74"/>
      <c r="V376" s="52"/>
      <c r="W376" s="52"/>
      <c r="X376" s="52"/>
      <c r="Y376" s="52"/>
      <c r="Z376" s="51"/>
      <c r="AA376" s="88"/>
      <c r="AB376" s="88"/>
      <c r="AC376" s="83"/>
      <c r="AD376" s="68">
        <v>57</v>
      </c>
      <c r="AE376" s="68">
        <v>19</v>
      </c>
      <c r="AF376" s="68">
        <v>309</v>
      </c>
      <c r="AG376" s="68">
        <v>8097</v>
      </c>
      <c r="AH376" s="68"/>
      <c r="AI376" s="68"/>
      <c r="AJ376" s="68" t="s">
        <v>11953</v>
      </c>
      <c r="AK376" s="68"/>
      <c r="AL376" s="68"/>
      <c r="AM376" s="70">
        <v>43939.045914351853</v>
      </c>
      <c r="AN376" s="68" t="s">
        <v>239</v>
      </c>
      <c r="AO376" s="71" t="s">
        <v>16409</v>
      </c>
      <c r="AP376" s="68" t="s">
        <v>65</v>
      </c>
    </row>
    <row r="377" spans="1:42" x14ac:dyDescent="0.25">
      <c r="A377" s="66" t="s">
        <v>2164</v>
      </c>
      <c r="B377" s="77"/>
      <c r="C377" s="77"/>
      <c r="D377" s="78"/>
      <c r="E377" s="89"/>
      <c r="F377" s="75" t="s">
        <v>13562</v>
      </c>
      <c r="G377" s="90"/>
      <c r="H377" s="76"/>
      <c r="I377" s="81"/>
      <c r="J377" s="91"/>
      <c r="K377" s="76" t="s">
        <v>19324</v>
      </c>
      <c r="L377" s="92"/>
      <c r="M377" s="85"/>
      <c r="N377" s="85"/>
      <c r="O377" s="86"/>
      <c r="P377" s="87"/>
      <c r="Q377" s="87"/>
      <c r="R377" s="74"/>
      <c r="S377" s="74"/>
      <c r="T377" s="74"/>
      <c r="U377" s="74"/>
      <c r="V377" s="52"/>
      <c r="W377" s="52"/>
      <c r="X377" s="52"/>
      <c r="Y377" s="52"/>
      <c r="Z377" s="51"/>
      <c r="AA377" s="88"/>
      <c r="AB377" s="88"/>
      <c r="AC377" s="83"/>
      <c r="AD377" s="68">
        <v>68</v>
      </c>
      <c r="AE377" s="68">
        <v>182</v>
      </c>
      <c r="AF377" s="68">
        <v>4312</v>
      </c>
      <c r="AG377" s="68">
        <v>3690</v>
      </c>
      <c r="AH377" s="68"/>
      <c r="AI377" s="68" t="s">
        <v>9891</v>
      </c>
      <c r="AJ377" s="68"/>
      <c r="AK377" s="68"/>
      <c r="AL377" s="68"/>
      <c r="AM377" s="70">
        <v>43796.406574074077</v>
      </c>
      <c r="AN377" s="68" t="s">
        <v>239</v>
      </c>
      <c r="AO377" s="71" t="s">
        <v>16410</v>
      </c>
      <c r="AP377" s="68" t="s">
        <v>64</v>
      </c>
    </row>
    <row r="378" spans="1:42" x14ac:dyDescent="0.25">
      <c r="A378" s="66" t="s">
        <v>441</v>
      </c>
      <c r="B378" s="77"/>
      <c r="C378" s="77"/>
      <c r="D378" s="78"/>
      <c r="E378" s="89"/>
      <c r="F378" s="75" t="s">
        <v>13563</v>
      </c>
      <c r="G378" s="90"/>
      <c r="H378" s="76"/>
      <c r="I378" s="81"/>
      <c r="J378" s="91"/>
      <c r="K378" s="76" t="s">
        <v>19325</v>
      </c>
      <c r="L378" s="92"/>
      <c r="M378" s="85"/>
      <c r="N378" s="85"/>
      <c r="O378" s="86"/>
      <c r="P378" s="87"/>
      <c r="Q378" s="87"/>
      <c r="R378" s="74"/>
      <c r="S378" s="74"/>
      <c r="T378" s="74"/>
      <c r="U378" s="74"/>
      <c r="V378" s="52"/>
      <c r="W378" s="52"/>
      <c r="X378" s="52"/>
      <c r="Y378" s="52"/>
      <c r="Z378" s="51"/>
      <c r="AA378" s="88"/>
      <c r="AB378" s="88"/>
      <c r="AC378" s="83"/>
      <c r="AD378" s="68">
        <v>25</v>
      </c>
      <c r="AE378" s="68">
        <v>3</v>
      </c>
      <c r="AF378" s="68">
        <v>15</v>
      </c>
      <c r="AG378" s="68">
        <v>4</v>
      </c>
      <c r="AH378" s="68"/>
      <c r="AI378" s="68" t="s">
        <v>9892</v>
      </c>
      <c r="AJ378" s="68"/>
      <c r="AK378" s="68"/>
      <c r="AL378" s="68"/>
      <c r="AM378" s="70">
        <v>43956.289872685185</v>
      </c>
      <c r="AN378" s="68" t="s">
        <v>239</v>
      </c>
      <c r="AO378" s="71" t="s">
        <v>16411</v>
      </c>
      <c r="AP378" s="68" t="s">
        <v>65</v>
      </c>
    </row>
    <row r="379" spans="1:42" x14ac:dyDescent="0.25">
      <c r="A379" s="66" t="s">
        <v>442</v>
      </c>
      <c r="B379" s="77"/>
      <c r="C379" s="77"/>
      <c r="D379" s="78"/>
      <c r="E379" s="89"/>
      <c r="F379" s="75" t="s">
        <v>13564</v>
      </c>
      <c r="G379" s="90"/>
      <c r="H379" s="76"/>
      <c r="I379" s="81"/>
      <c r="J379" s="91"/>
      <c r="K379" s="76" t="s">
        <v>19326</v>
      </c>
      <c r="L379" s="92"/>
      <c r="M379" s="85"/>
      <c r="N379" s="85"/>
      <c r="O379" s="86"/>
      <c r="P379" s="87"/>
      <c r="Q379" s="87"/>
      <c r="R379" s="74"/>
      <c r="S379" s="74"/>
      <c r="T379" s="74"/>
      <c r="U379" s="74"/>
      <c r="V379" s="52"/>
      <c r="W379" s="52"/>
      <c r="X379" s="52"/>
      <c r="Y379" s="52"/>
      <c r="Z379" s="51"/>
      <c r="AA379" s="88"/>
      <c r="AB379" s="88"/>
      <c r="AC379" s="83"/>
      <c r="AD379" s="68">
        <v>1375</v>
      </c>
      <c r="AE379" s="68">
        <v>1696</v>
      </c>
      <c r="AF379" s="68">
        <v>2654</v>
      </c>
      <c r="AG379" s="68">
        <v>2415</v>
      </c>
      <c r="AH379" s="68"/>
      <c r="AI379" s="68" t="s">
        <v>9893</v>
      </c>
      <c r="AJ379" s="68" t="s">
        <v>11916</v>
      </c>
      <c r="AK379" s="71" t="s">
        <v>12627</v>
      </c>
      <c r="AL379" s="68"/>
      <c r="AM379" s="70">
        <v>40175.926747685182</v>
      </c>
      <c r="AN379" s="68" t="s">
        <v>239</v>
      </c>
      <c r="AO379" s="71" t="s">
        <v>16412</v>
      </c>
      <c r="AP379" s="68" t="s">
        <v>65</v>
      </c>
    </row>
    <row r="380" spans="1:42" x14ac:dyDescent="0.25">
      <c r="A380" s="66" t="s">
        <v>443</v>
      </c>
      <c r="B380" s="77"/>
      <c r="C380" s="77"/>
      <c r="D380" s="78"/>
      <c r="E380" s="89"/>
      <c r="F380" s="75" t="s">
        <v>13565</v>
      </c>
      <c r="G380" s="90"/>
      <c r="H380" s="76"/>
      <c r="I380" s="81"/>
      <c r="J380" s="91"/>
      <c r="K380" s="76" t="s">
        <v>19327</v>
      </c>
      <c r="L380" s="92"/>
      <c r="M380" s="85"/>
      <c r="N380" s="85"/>
      <c r="O380" s="86"/>
      <c r="P380" s="87"/>
      <c r="Q380" s="87"/>
      <c r="R380" s="74"/>
      <c r="S380" s="74"/>
      <c r="T380" s="74"/>
      <c r="U380" s="74"/>
      <c r="V380" s="52"/>
      <c r="W380" s="52"/>
      <c r="X380" s="52"/>
      <c r="Y380" s="52"/>
      <c r="Z380" s="51"/>
      <c r="AA380" s="88"/>
      <c r="AB380" s="88"/>
      <c r="AC380" s="83"/>
      <c r="AD380" s="68">
        <v>353</v>
      </c>
      <c r="AE380" s="68">
        <v>426</v>
      </c>
      <c r="AF380" s="68">
        <v>23746</v>
      </c>
      <c r="AG380" s="68">
        <v>58781</v>
      </c>
      <c r="AH380" s="68"/>
      <c r="AI380" s="73" t="s">
        <v>9894</v>
      </c>
      <c r="AJ380" s="68" t="s">
        <v>11954</v>
      </c>
      <c r="AK380" s="68"/>
      <c r="AL380" s="68"/>
      <c r="AM380" s="70">
        <v>42532.900127314817</v>
      </c>
      <c r="AN380" s="68" t="s">
        <v>239</v>
      </c>
      <c r="AO380" s="71" t="s">
        <v>16413</v>
      </c>
      <c r="AP380" s="68" t="s">
        <v>65</v>
      </c>
    </row>
    <row r="381" spans="1:42" x14ac:dyDescent="0.25">
      <c r="A381" s="66" t="s">
        <v>444</v>
      </c>
      <c r="B381" s="77"/>
      <c r="C381" s="77"/>
      <c r="D381" s="78"/>
      <c r="E381" s="89"/>
      <c r="F381" s="75" t="s">
        <v>13566</v>
      </c>
      <c r="G381" s="90"/>
      <c r="H381" s="76"/>
      <c r="I381" s="81"/>
      <c r="J381" s="91"/>
      <c r="K381" s="76" t="s">
        <v>19328</v>
      </c>
      <c r="L381" s="92"/>
      <c r="M381" s="85"/>
      <c r="N381" s="85"/>
      <c r="O381" s="86"/>
      <c r="P381" s="87"/>
      <c r="Q381" s="87"/>
      <c r="R381" s="74"/>
      <c r="S381" s="74"/>
      <c r="T381" s="74"/>
      <c r="U381" s="74"/>
      <c r="V381" s="52"/>
      <c r="W381" s="52"/>
      <c r="X381" s="52"/>
      <c r="Y381" s="52"/>
      <c r="Z381" s="51"/>
      <c r="AA381" s="88"/>
      <c r="AB381" s="88"/>
      <c r="AC381" s="83"/>
      <c r="AD381" s="68">
        <v>961</v>
      </c>
      <c r="AE381" s="68">
        <v>2275</v>
      </c>
      <c r="AF381" s="68">
        <v>42565</v>
      </c>
      <c r="AG381" s="68">
        <v>78341</v>
      </c>
      <c r="AH381" s="68"/>
      <c r="AI381" s="68" t="s">
        <v>9895</v>
      </c>
      <c r="AJ381" s="68" t="s">
        <v>11867</v>
      </c>
      <c r="AK381" s="68"/>
      <c r="AL381" s="68"/>
      <c r="AM381" s="70">
        <v>40498.814953703702</v>
      </c>
      <c r="AN381" s="68" t="s">
        <v>239</v>
      </c>
      <c r="AO381" s="71" t="s">
        <v>16414</v>
      </c>
      <c r="AP381" s="68" t="s">
        <v>65</v>
      </c>
    </row>
    <row r="382" spans="1:42" x14ac:dyDescent="0.25">
      <c r="A382" s="66" t="s">
        <v>445</v>
      </c>
      <c r="B382" s="77"/>
      <c r="C382" s="77"/>
      <c r="D382" s="78"/>
      <c r="E382" s="89"/>
      <c r="F382" s="75" t="s">
        <v>13567</v>
      </c>
      <c r="G382" s="90"/>
      <c r="H382" s="76"/>
      <c r="I382" s="81"/>
      <c r="J382" s="91"/>
      <c r="K382" s="76" t="s">
        <v>19329</v>
      </c>
      <c r="L382" s="92"/>
      <c r="M382" s="85"/>
      <c r="N382" s="85"/>
      <c r="O382" s="86"/>
      <c r="P382" s="87"/>
      <c r="Q382" s="87"/>
      <c r="R382" s="74"/>
      <c r="S382" s="74"/>
      <c r="T382" s="74"/>
      <c r="U382" s="74"/>
      <c r="V382" s="52"/>
      <c r="W382" s="52"/>
      <c r="X382" s="52"/>
      <c r="Y382" s="52"/>
      <c r="Z382" s="51"/>
      <c r="AA382" s="88"/>
      <c r="AB382" s="88"/>
      <c r="AC382" s="83"/>
      <c r="AD382" s="68">
        <v>1815</v>
      </c>
      <c r="AE382" s="68">
        <v>1196</v>
      </c>
      <c r="AF382" s="68">
        <v>86717</v>
      </c>
      <c r="AG382" s="68">
        <v>43594</v>
      </c>
      <c r="AH382" s="68"/>
      <c r="AI382" s="68"/>
      <c r="AJ382" s="68"/>
      <c r="AK382" s="68"/>
      <c r="AL382" s="68"/>
      <c r="AM382" s="70">
        <v>42033.739328703705</v>
      </c>
      <c r="AN382" s="68" t="s">
        <v>239</v>
      </c>
      <c r="AO382" s="71" t="s">
        <v>16415</v>
      </c>
      <c r="AP382" s="68" t="s">
        <v>65</v>
      </c>
    </row>
    <row r="383" spans="1:42" x14ac:dyDescent="0.25">
      <c r="A383" s="66" t="s">
        <v>446</v>
      </c>
      <c r="B383" s="77"/>
      <c r="C383" s="77"/>
      <c r="D383" s="78"/>
      <c r="E383" s="89"/>
      <c r="F383" s="75" t="s">
        <v>13568</v>
      </c>
      <c r="G383" s="90"/>
      <c r="H383" s="76"/>
      <c r="I383" s="81"/>
      <c r="J383" s="91"/>
      <c r="K383" s="76" t="s">
        <v>19330</v>
      </c>
      <c r="L383" s="92"/>
      <c r="M383" s="85"/>
      <c r="N383" s="85"/>
      <c r="O383" s="86"/>
      <c r="P383" s="87"/>
      <c r="Q383" s="87"/>
      <c r="R383" s="74"/>
      <c r="S383" s="74"/>
      <c r="T383" s="74"/>
      <c r="U383" s="74"/>
      <c r="V383" s="52"/>
      <c r="W383" s="52"/>
      <c r="X383" s="52"/>
      <c r="Y383" s="52"/>
      <c r="Z383" s="51"/>
      <c r="AA383" s="88"/>
      <c r="AB383" s="88"/>
      <c r="AC383" s="83"/>
      <c r="AD383" s="68">
        <v>1424</v>
      </c>
      <c r="AE383" s="68">
        <v>1674</v>
      </c>
      <c r="AF383" s="68">
        <v>103762</v>
      </c>
      <c r="AG383" s="68">
        <v>22861</v>
      </c>
      <c r="AH383" s="68"/>
      <c r="AI383" s="68" t="s">
        <v>9896</v>
      </c>
      <c r="AJ383" s="68"/>
      <c r="AK383" s="71" t="s">
        <v>12628</v>
      </c>
      <c r="AL383" s="68"/>
      <c r="AM383" s="70">
        <v>40147.838194444441</v>
      </c>
      <c r="AN383" s="68" t="s">
        <v>239</v>
      </c>
      <c r="AO383" s="71" t="s">
        <v>16416</v>
      </c>
      <c r="AP383" s="68" t="s">
        <v>65</v>
      </c>
    </row>
    <row r="384" spans="1:42" x14ac:dyDescent="0.25">
      <c r="A384" s="66" t="s">
        <v>2165</v>
      </c>
      <c r="B384" s="77"/>
      <c r="C384" s="77"/>
      <c r="D384" s="78"/>
      <c r="E384" s="89"/>
      <c r="F384" s="75" t="s">
        <v>13569</v>
      </c>
      <c r="G384" s="90"/>
      <c r="H384" s="76"/>
      <c r="I384" s="81"/>
      <c r="J384" s="91"/>
      <c r="K384" s="76" t="s">
        <v>19331</v>
      </c>
      <c r="L384" s="92"/>
      <c r="M384" s="85"/>
      <c r="N384" s="85"/>
      <c r="O384" s="86"/>
      <c r="P384" s="87"/>
      <c r="Q384" s="87"/>
      <c r="R384" s="74"/>
      <c r="S384" s="74"/>
      <c r="T384" s="74"/>
      <c r="U384" s="74"/>
      <c r="V384" s="52"/>
      <c r="W384" s="52"/>
      <c r="X384" s="52"/>
      <c r="Y384" s="52"/>
      <c r="Z384" s="51"/>
      <c r="AA384" s="88"/>
      <c r="AB384" s="88"/>
      <c r="AC384" s="83"/>
      <c r="AD384" s="68">
        <v>488</v>
      </c>
      <c r="AE384" s="68">
        <v>3854</v>
      </c>
      <c r="AF384" s="68">
        <v>422230</v>
      </c>
      <c r="AG384" s="68">
        <v>3137</v>
      </c>
      <c r="AH384" s="68"/>
      <c r="AI384" s="68" t="s">
        <v>9897</v>
      </c>
      <c r="AJ384" s="68" t="s">
        <v>224</v>
      </c>
      <c r="AK384" s="71" t="s">
        <v>12629</v>
      </c>
      <c r="AL384" s="68"/>
      <c r="AM384" s="70">
        <v>40146.802337962959</v>
      </c>
      <c r="AN384" s="68" t="s">
        <v>239</v>
      </c>
      <c r="AO384" s="71" t="s">
        <v>16417</v>
      </c>
      <c r="AP384" s="68" t="s">
        <v>64</v>
      </c>
    </row>
    <row r="385" spans="1:42" x14ac:dyDescent="0.25">
      <c r="A385" s="66" t="s">
        <v>447</v>
      </c>
      <c r="B385" s="77"/>
      <c r="C385" s="77"/>
      <c r="D385" s="78"/>
      <c r="E385" s="89"/>
      <c r="F385" s="75" t="s">
        <v>13570</v>
      </c>
      <c r="G385" s="90"/>
      <c r="H385" s="76"/>
      <c r="I385" s="81"/>
      <c r="J385" s="91"/>
      <c r="K385" s="76" t="s">
        <v>19332</v>
      </c>
      <c r="L385" s="92"/>
      <c r="M385" s="85"/>
      <c r="N385" s="85"/>
      <c r="O385" s="86"/>
      <c r="P385" s="87"/>
      <c r="Q385" s="87"/>
      <c r="R385" s="74"/>
      <c r="S385" s="74"/>
      <c r="T385" s="74"/>
      <c r="U385" s="74"/>
      <c r="V385" s="52"/>
      <c r="W385" s="52"/>
      <c r="X385" s="52"/>
      <c r="Y385" s="52"/>
      <c r="Z385" s="51"/>
      <c r="AA385" s="88"/>
      <c r="AB385" s="88"/>
      <c r="AC385" s="83"/>
      <c r="AD385" s="68">
        <v>11829</v>
      </c>
      <c r="AE385" s="68">
        <v>12354</v>
      </c>
      <c r="AF385" s="68">
        <v>43500</v>
      </c>
      <c r="AG385" s="68">
        <v>52038</v>
      </c>
      <c r="AH385" s="68"/>
      <c r="AI385" s="68" t="s">
        <v>9898</v>
      </c>
      <c r="AJ385" s="68" t="s">
        <v>224</v>
      </c>
      <c r="AK385" s="68"/>
      <c r="AL385" s="68"/>
      <c r="AM385" s="70">
        <v>42595.476574074077</v>
      </c>
      <c r="AN385" s="68" t="s">
        <v>239</v>
      </c>
      <c r="AO385" s="71" t="s">
        <v>16418</v>
      </c>
      <c r="AP385" s="68" t="s">
        <v>65</v>
      </c>
    </row>
    <row r="386" spans="1:42" x14ac:dyDescent="0.25">
      <c r="A386" s="66" t="s">
        <v>448</v>
      </c>
      <c r="B386" s="77"/>
      <c r="C386" s="77"/>
      <c r="D386" s="78"/>
      <c r="E386" s="89"/>
      <c r="F386" s="75" t="s">
        <v>13571</v>
      </c>
      <c r="G386" s="90"/>
      <c r="H386" s="76"/>
      <c r="I386" s="81"/>
      <c r="J386" s="91"/>
      <c r="K386" s="76" t="s">
        <v>19333</v>
      </c>
      <c r="L386" s="92"/>
      <c r="M386" s="85"/>
      <c r="N386" s="85"/>
      <c r="O386" s="86"/>
      <c r="P386" s="87"/>
      <c r="Q386" s="87"/>
      <c r="R386" s="74"/>
      <c r="S386" s="74"/>
      <c r="T386" s="74"/>
      <c r="U386" s="74"/>
      <c r="V386" s="52"/>
      <c r="W386" s="52"/>
      <c r="X386" s="52"/>
      <c r="Y386" s="52"/>
      <c r="Z386" s="51"/>
      <c r="AA386" s="88"/>
      <c r="AB386" s="88"/>
      <c r="AC386" s="83"/>
      <c r="AD386" s="68">
        <v>804</v>
      </c>
      <c r="AE386" s="68">
        <v>862</v>
      </c>
      <c r="AF386" s="68">
        <v>31</v>
      </c>
      <c r="AG386" s="68">
        <v>4</v>
      </c>
      <c r="AH386" s="68"/>
      <c r="AI386" s="68" t="s">
        <v>9899</v>
      </c>
      <c r="AJ386" s="68"/>
      <c r="AK386" s="68"/>
      <c r="AL386" s="68"/>
      <c r="AM386" s="70">
        <v>43879.286076388889</v>
      </c>
      <c r="AN386" s="68" t="s">
        <v>239</v>
      </c>
      <c r="AO386" s="71" t="s">
        <v>16419</v>
      </c>
      <c r="AP386" s="68" t="s">
        <v>65</v>
      </c>
    </row>
    <row r="387" spans="1:42" x14ac:dyDescent="0.25">
      <c r="A387" s="66" t="s">
        <v>449</v>
      </c>
      <c r="B387" s="77"/>
      <c r="C387" s="77"/>
      <c r="D387" s="78"/>
      <c r="E387" s="89"/>
      <c r="F387" s="75" t="s">
        <v>13572</v>
      </c>
      <c r="G387" s="90"/>
      <c r="H387" s="76"/>
      <c r="I387" s="81"/>
      <c r="J387" s="91"/>
      <c r="K387" s="76" t="s">
        <v>19334</v>
      </c>
      <c r="L387" s="92"/>
      <c r="M387" s="85"/>
      <c r="N387" s="85"/>
      <c r="O387" s="86"/>
      <c r="P387" s="87"/>
      <c r="Q387" s="87"/>
      <c r="R387" s="74"/>
      <c r="S387" s="74"/>
      <c r="T387" s="74"/>
      <c r="U387" s="74"/>
      <c r="V387" s="52"/>
      <c r="W387" s="52"/>
      <c r="X387" s="52"/>
      <c r="Y387" s="52"/>
      <c r="Z387" s="51"/>
      <c r="AA387" s="88"/>
      <c r="AB387" s="88"/>
      <c r="AC387" s="83"/>
      <c r="AD387" s="68">
        <v>141</v>
      </c>
      <c r="AE387" s="68">
        <v>476</v>
      </c>
      <c r="AF387" s="68">
        <v>5060</v>
      </c>
      <c r="AG387" s="68">
        <v>16018</v>
      </c>
      <c r="AH387" s="68"/>
      <c r="AI387" s="68" t="s">
        <v>9900</v>
      </c>
      <c r="AJ387" s="68"/>
      <c r="AK387" s="68"/>
      <c r="AL387" s="68"/>
      <c r="AM387" s="70">
        <v>42372.544108796297</v>
      </c>
      <c r="AN387" s="68" t="s">
        <v>239</v>
      </c>
      <c r="AO387" s="71" t="s">
        <v>16420</v>
      </c>
      <c r="AP387" s="68" t="s">
        <v>65</v>
      </c>
    </row>
    <row r="388" spans="1:42" x14ac:dyDescent="0.25">
      <c r="A388" s="66" t="s">
        <v>450</v>
      </c>
      <c r="B388" s="77"/>
      <c r="C388" s="77"/>
      <c r="D388" s="78"/>
      <c r="E388" s="89"/>
      <c r="F388" s="75" t="s">
        <v>13573</v>
      </c>
      <c r="G388" s="90"/>
      <c r="H388" s="76"/>
      <c r="I388" s="81"/>
      <c r="J388" s="91"/>
      <c r="K388" s="76" t="s">
        <v>19335</v>
      </c>
      <c r="L388" s="92"/>
      <c r="M388" s="85"/>
      <c r="N388" s="85"/>
      <c r="O388" s="86"/>
      <c r="P388" s="87"/>
      <c r="Q388" s="87"/>
      <c r="R388" s="74"/>
      <c r="S388" s="74"/>
      <c r="T388" s="74"/>
      <c r="U388" s="74"/>
      <c r="V388" s="52"/>
      <c r="W388" s="52"/>
      <c r="X388" s="52"/>
      <c r="Y388" s="52"/>
      <c r="Z388" s="51"/>
      <c r="AA388" s="88"/>
      <c r="AB388" s="88"/>
      <c r="AC388" s="83"/>
      <c r="AD388" s="68">
        <v>10907</v>
      </c>
      <c r="AE388" s="68">
        <v>19207</v>
      </c>
      <c r="AF388" s="68">
        <v>9379</v>
      </c>
      <c r="AG388" s="68">
        <v>25477</v>
      </c>
      <c r="AH388" s="68"/>
      <c r="AI388" s="68" t="s">
        <v>9901</v>
      </c>
      <c r="AJ388" s="68"/>
      <c r="AK388" s="68"/>
      <c r="AL388" s="68"/>
      <c r="AM388" s="70">
        <v>43804.653657407405</v>
      </c>
      <c r="AN388" s="68" t="s">
        <v>239</v>
      </c>
      <c r="AO388" s="71" t="s">
        <v>16421</v>
      </c>
      <c r="AP388" s="68" t="s">
        <v>65</v>
      </c>
    </row>
    <row r="389" spans="1:42" x14ac:dyDescent="0.25">
      <c r="A389" s="66" t="s">
        <v>2166</v>
      </c>
      <c r="B389" s="77"/>
      <c r="C389" s="77"/>
      <c r="D389" s="78"/>
      <c r="E389" s="89"/>
      <c r="F389" s="75" t="s">
        <v>13574</v>
      </c>
      <c r="G389" s="90"/>
      <c r="H389" s="76"/>
      <c r="I389" s="81"/>
      <c r="J389" s="91"/>
      <c r="K389" s="76" t="s">
        <v>19336</v>
      </c>
      <c r="L389" s="92"/>
      <c r="M389" s="85"/>
      <c r="N389" s="85"/>
      <c r="O389" s="86"/>
      <c r="P389" s="87"/>
      <c r="Q389" s="87"/>
      <c r="R389" s="74"/>
      <c r="S389" s="74"/>
      <c r="T389" s="74"/>
      <c r="U389" s="74"/>
      <c r="V389" s="52"/>
      <c r="W389" s="52"/>
      <c r="X389" s="52"/>
      <c r="Y389" s="52"/>
      <c r="Z389" s="51"/>
      <c r="AA389" s="88"/>
      <c r="AB389" s="88"/>
      <c r="AC389" s="83"/>
      <c r="AD389" s="68">
        <v>10164</v>
      </c>
      <c r="AE389" s="68">
        <v>12997</v>
      </c>
      <c r="AF389" s="68">
        <v>3234</v>
      </c>
      <c r="AG389" s="68">
        <v>1287</v>
      </c>
      <c r="AH389" s="68"/>
      <c r="AI389" s="68" t="s">
        <v>9902</v>
      </c>
      <c r="AJ389" s="68" t="s">
        <v>11955</v>
      </c>
      <c r="AK389" s="71" t="s">
        <v>12630</v>
      </c>
      <c r="AL389" s="68"/>
      <c r="AM389" s="70">
        <v>43664.423750000002</v>
      </c>
      <c r="AN389" s="68" t="s">
        <v>239</v>
      </c>
      <c r="AO389" s="71" t="s">
        <v>16422</v>
      </c>
      <c r="AP389" s="68" t="s">
        <v>64</v>
      </c>
    </row>
    <row r="390" spans="1:42" x14ac:dyDescent="0.25">
      <c r="A390" s="66" t="s">
        <v>2167</v>
      </c>
      <c r="B390" s="77"/>
      <c r="C390" s="77"/>
      <c r="D390" s="78"/>
      <c r="E390" s="89"/>
      <c r="F390" s="75" t="s">
        <v>13575</v>
      </c>
      <c r="G390" s="90"/>
      <c r="H390" s="76"/>
      <c r="I390" s="81"/>
      <c r="J390" s="91"/>
      <c r="K390" s="76" t="s">
        <v>19337</v>
      </c>
      <c r="L390" s="92"/>
      <c r="M390" s="85"/>
      <c r="N390" s="85"/>
      <c r="O390" s="86"/>
      <c r="P390" s="87"/>
      <c r="Q390" s="87"/>
      <c r="R390" s="74"/>
      <c r="S390" s="74"/>
      <c r="T390" s="74"/>
      <c r="U390" s="74"/>
      <c r="V390" s="52"/>
      <c r="W390" s="52"/>
      <c r="X390" s="52"/>
      <c r="Y390" s="52"/>
      <c r="Z390" s="51"/>
      <c r="AA390" s="88"/>
      <c r="AB390" s="88"/>
      <c r="AC390" s="83"/>
      <c r="AD390" s="68">
        <v>5720</v>
      </c>
      <c r="AE390" s="68">
        <v>19074</v>
      </c>
      <c r="AF390" s="68">
        <v>128757</v>
      </c>
      <c r="AG390" s="68">
        <v>303551</v>
      </c>
      <c r="AH390" s="68"/>
      <c r="AI390" s="68" t="s">
        <v>9903</v>
      </c>
      <c r="AJ390" s="68" t="s">
        <v>11956</v>
      </c>
      <c r="AK390" s="68"/>
      <c r="AL390" s="68"/>
      <c r="AM390" s="70">
        <v>41631.803460648145</v>
      </c>
      <c r="AN390" s="68" t="s">
        <v>239</v>
      </c>
      <c r="AO390" s="71" t="s">
        <v>16423</v>
      </c>
      <c r="AP390" s="68" t="s">
        <v>64</v>
      </c>
    </row>
    <row r="391" spans="1:42" x14ac:dyDescent="0.25">
      <c r="A391" s="66" t="s">
        <v>2168</v>
      </c>
      <c r="B391" s="77"/>
      <c r="C391" s="77"/>
      <c r="D391" s="78"/>
      <c r="E391" s="89"/>
      <c r="F391" s="75" t="s">
        <v>13576</v>
      </c>
      <c r="G391" s="90"/>
      <c r="H391" s="76"/>
      <c r="I391" s="81"/>
      <c r="J391" s="91"/>
      <c r="K391" s="76" t="s">
        <v>19338</v>
      </c>
      <c r="L391" s="92"/>
      <c r="M391" s="85"/>
      <c r="N391" s="85"/>
      <c r="O391" s="86"/>
      <c r="P391" s="87"/>
      <c r="Q391" s="87"/>
      <c r="R391" s="74"/>
      <c r="S391" s="74"/>
      <c r="T391" s="74"/>
      <c r="U391" s="74"/>
      <c r="V391" s="52"/>
      <c r="W391" s="52"/>
      <c r="X391" s="52"/>
      <c r="Y391" s="52"/>
      <c r="Z391" s="51"/>
      <c r="AA391" s="88"/>
      <c r="AB391" s="88"/>
      <c r="AC391" s="83"/>
      <c r="AD391" s="68">
        <v>65</v>
      </c>
      <c r="AE391" s="68">
        <v>815</v>
      </c>
      <c r="AF391" s="68">
        <v>52</v>
      </c>
      <c r="AG391" s="68">
        <v>219</v>
      </c>
      <c r="AH391" s="68"/>
      <c r="AI391" s="68" t="s">
        <v>9904</v>
      </c>
      <c r="AJ391" s="68" t="s">
        <v>224</v>
      </c>
      <c r="AK391" s="71" t="s">
        <v>12631</v>
      </c>
      <c r="AL391" s="68"/>
      <c r="AM391" s="70">
        <v>43501.425625000003</v>
      </c>
      <c r="AN391" s="68" t="s">
        <v>239</v>
      </c>
      <c r="AO391" s="71" t="s">
        <v>16424</v>
      </c>
      <c r="AP391" s="68" t="s">
        <v>64</v>
      </c>
    </row>
    <row r="392" spans="1:42" x14ac:dyDescent="0.25">
      <c r="A392" s="66" t="s">
        <v>451</v>
      </c>
      <c r="B392" s="77"/>
      <c r="C392" s="77"/>
      <c r="D392" s="78"/>
      <c r="E392" s="89"/>
      <c r="F392" s="75" t="s">
        <v>13577</v>
      </c>
      <c r="G392" s="90"/>
      <c r="H392" s="76"/>
      <c r="I392" s="81"/>
      <c r="J392" s="91"/>
      <c r="K392" s="76" t="s">
        <v>19339</v>
      </c>
      <c r="L392" s="92"/>
      <c r="M392" s="85"/>
      <c r="N392" s="85"/>
      <c r="O392" s="86"/>
      <c r="P392" s="87"/>
      <c r="Q392" s="87"/>
      <c r="R392" s="74"/>
      <c r="S392" s="74"/>
      <c r="T392" s="74"/>
      <c r="U392" s="74"/>
      <c r="V392" s="52"/>
      <c r="W392" s="52"/>
      <c r="X392" s="52"/>
      <c r="Y392" s="52"/>
      <c r="Z392" s="51"/>
      <c r="AA392" s="88"/>
      <c r="AB392" s="88"/>
      <c r="AC392" s="83"/>
      <c r="AD392" s="68">
        <v>1855</v>
      </c>
      <c r="AE392" s="68">
        <v>1707</v>
      </c>
      <c r="AF392" s="68">
        <v>73070</v>
      </c>
      <c r="AG392" s="68">
        <v>226783</v>
      </c>
      <c r="AH392" s="68"/>
      <c r="AI392" s="68" t="s">
        <v>9905</v>
      </c>
      <c r="AJ392" s="68"/>
      <c r="AK392" s="68"/>
      <c r="AL392" s="68"/>
      <c r="AM392" s="70">
        <v>41161.559074074074</v>
      </c>
      <c r="AN392" s="68" t="s">
        <v>239</v>
      </c>
      <c r="AO392" s="71" t="s">
        <v>16425</v>
      </c>
      <c r="AP392" s="68" t="s">
        <v>65</v>
      </c>
    </row>
    <row r="393" spans="1:42" x14ac:dyDescent="0.25">
      <c r="A393" s="66" t="s">
        <v>2169</v>
      </c>
      <c r="B393" s="77"/>
      <c r="C393" s="77"/>
      <c r="D393" s="78"/>
      <c r="E393" s="89"/>
      <c r="F393" s="75" t="s">
        <v>13578</v>
      </c>
      <c r="G393" s="90"/>
      <c r="H393" s="76"/>
      <c r="I393" s="81"/>
      <c r="J393" s="91"/>
      <c r="K393" s="76" t="s">
        <v>19340</v>
      </c>
      <c r="L393" s="92"/>
      <c r="M393" s="85"/>
      <c r="N393" s="85"/>
      <c r="O393" s="86"/>
      <c r="P393" s="87"/>
      <c r="Q393" s="87"/>
      <c r="R393" s="74"/>
      <c r="S393" s="74"/>
      <c r="T393" s="74"/>
      <c r="U393" s="74"/>
      <c r="V393" s="52"/>
      <c r="W393" s="52"/>
      <c r="X393" s="52"/>
      <c r="Y393" s="52"/>
      <c r="Z393" s="51"/>
      <c r="AA393" s="88"/>
      <c r="AB393" s="88"/>
      <c r="AC393" s="83"/>
      <c r="AD393" s="68">
        <v>3454</v>
      </c>
      <c r="AE393" s="68">
        <v>42345</v>
      </c>
      <c r="AF393" s="68">
        <v>8213</v>
      </c>
      <c r="AG393" s="68">
        <v>2580</v>
      </c>
      <c r="AH393" s="68"/>
      <c r="AI393" s="68" t="s">
        <v>9906</v>
      </c>
      <c r="AJ393" s="68" t="s">
        <v>228</v>
      </c>
      <c r="AK393" s="71" t="s">
        <v>12632</v>
      </c>
      <c r="AL393" s="68"/>
      <c r="AM393" s="70">
        <v>42307.624386574076</v>
      </c>
      <c r="AN393" s="68" t="s">
        <v>239</v>
      </c>
      <c r="AO393" s="71" t="s">
        <v>16426</v>
      </c>
      <c r="AP393" s="68" t="s">
        <v>64</v>
      </c>
    </row>
    <row r="394" spans="1:42" x14ac:dyDescent="0.25">
      <c r="A394" s="66" t="s">
        <v>452</v>
      </c>
      <c r="B394" s="77"/>
      <c r="C394" s="77"/>
      <c r="D394" s="78"/>
      <c r="E394" s="89"/>
      <c r="F394" s="75" t="s">
        <v>13579</v>
      </c>
      <c r="G394" s="90"/>
      <c r="H394" s="76"/>
      <c r="I394" s="81"/>
      <c r="J394" s="91"/>
      <c r="K394" s="76" t="s">
        <v>19341</v>
      </c>
      <c r="L394" s="92"/>
      <c r="M394" s="85"/>
      <c r="N394" s="85"/>
      <c r="O394" s="86"/>
      <c r="P394" s="87"/>
      <c r="Q394" s="87"/>
      <c r="R394" s="74"/>
      <c r="S394" s="74"/>
      <c r="T394" s="74"/>
      <c r="U394" s="74"/>
      <c r="V394" s="52"/>
      <c r="W394" s="52"/>
      <c r="X394" s="52"/>
      <c r="Y394" s="52"/>
      <c r="Z394" s="51"/>
      <c r="AA394" s="88"/>
      <c r="AB394" s="88"/>
      <c r="AC394" s="83"/>
      <c r="AD394" s="68">
        <v>262</v>
      </c>
      <c r="AE394" s="68">
        <v>408</v>
      </c>
      <c r="AF394" s="68">
        <v>177</v>
      </c>
      <c r="AG394" s="68">
        <v>10159</v>
      </c>
      <c r="AH394" s="68"/>
      <c r="AI394" s="68"/>
      <c r="AJ394" s="68" t="s">
        <v>224</v>
      </c>
      <c r="AK394" s="68"/>
      <c r="AL394" s="68"/>
      <c r="AM394" s="70">
        <v>43009.534351851849</v>
      </c>
      <c r="AN394" s="68" t="s">
        <v>239</v>
      </c>
      <c r="AO394" s="71" t="s">
        <v>16427</v>
      </c>
      <c r="AP394" s="68" t="s">
        <v>65</v>
      </c>
    </row>
    <row r="395" spans="1:42" x14ac:dyDescent="0.25">
      <c r="A395" s="66" t="s">
        <v>2170</v>
      </c>
      <c r="B395" s="77"/>
      <c r="C395" s="77"/>
      <c r="D395" s="78"/>
      <c r="E395" s="89"/>
      <c r="F395" s="75" t="s">
        <v>13580</v>
      </c>
      <c r="G395" s="90"/>
      <c r="H395" s="76"/>
      <c r="I395" s="81"/>
      <c r="J395" s="91"/>
      <c r="K395" s="76" t="s">
        <v>19342</v>
      </c>
      <c r="L395" s="92"/>
      <c r="M395" s="85"/>
      <c r="N395" s="85"/>
      <c r="O395" s="86"/>
      <c r="P395" s="87"/>
      <c r="Q395" s="87"/>
      <c r="R395" s="74"/>
      <c r="S395" s="74"/>
      <c r="T395" s="74"/>
      <c r="U395" s="74"/>
      <c r="V395" s="52"/>
      <c r="W395" s="52"/>
      <c r="X395" s="52"/>
      <c r="Y395" s="52"/>
      <c r="Z395" s="51"/>
      <c r="AA395" s="88"/>
      <c r="AB395" s="88"/>
      <c r="AC395" s="83"/>
      <c r="AD395" s="68">
        <v>0</v>
      </c>
      <c r="AE395" s="68">
        <v>94521</v>
      </c>
      <c r="AF395" s="68">
        <v>1177</v>
      </c>
      <c r="AG395" s="68">
        <v>7</v>
      </c>
      <c r="AH395" s="68"/>
      <c r="AI395" s="68" t="s">
        <v>9907</v>
      </c>
      <c r="AJ395" s="68" t="s">
        <v>222</v>
      </c>
      <c r="AK395" s="71" t="s">
        <v>12633</v>
      </c>
      <c r="AL395" s="68"/>
      <c r="AM395" s="70">
        <v>43851.519386574073</v>
      </c>
      <c r="AN395" s="68" t="s">
        <v>239</v>
      </c>
      <c r="AO395" s="71" t="s">
        <v>16428</v>
      </c>
      <c r="AP395" s="68" t="s">
        <v>64</v>
      </c>
    </row>
    <row r="396" spans="1:42" x14ac:dyDescent="0.25">
      <c r="A396" s="66" t="s">
        <v>453</v>
      </c>
      <c r="B396" s="77"/>
      <c r="C396" s="77"/>
      <c r="D396" s="78"/>
      <c r="E396" s="89"/>
      <c r="F396" s="75" t="s">
        <v>13581</v>
      </c>
      <c r="G396" s="90"/>
      <c r="H396" s="76"/>
      <c r="I396" s="81"/>
      <c r="J396" s="91"/>
      <c r="K396" s="76" t="s">
        <v>19343</v>
      </c>
      <c r="L396" s="92"/>
      <c r="M396" s="85"/>
      <c r="N396" s="85"/>
      <c r="O396" s="86"/>
      <c r="P396" s="87"/>
      <c r="Q396" s="87"/>
      <c r="R396" s="74"/>
      <c r="S396" s="74"/>
      <c r="T396" s="74"/>
      <c r="U396" s="74"/>
      <c r="V396" s="52"/>
      <c r="W396" s="52"/>
      <c r="X396" s="52"/>
      <c r="Y396" s="52"/>
      <c r="Z396" s="51"/>
      <c r="AA396" s="88"/>
      <c r="AB396" s="88"/>
      <c r="AC396" s="83"/>
      <c r="AD396" s="68">
        <v>1125</v>
      </c>
      <c r="AE396" s="68">
        <v>1115</v>
      </c>
      <c r="AF396" s="68">
        <v>2880</v>
      </c>
      <c r="AG396" s="68">
        <v>1167</v>
      </c>
      <c r="AH396" s="68"/>
      <c r="AI396" s="68" t="s">
        <v>9908</v>
      </c>
      <c r="AJ396" s="68" t="s">
        <v>11957</v>
      </c>
      <c r="AK396" s="68"/>
      <c r="AL396" s="68"/>
      <c r="AM396" s="70">
        <v>40451.693043981482</v>
      </c>
      <c r="AN396" s="68" t="s">
        <v>239</v>
      </c>
      <c r="AO396" s="71" t="s">
        <v>16429</v>
      </c>
      <c r="AP396" s="68" t="s">
        <v>65</v>
      </c>
    </row>
    <row r="397" spans="1:42" x14ac:dyDescent="0.25">
      <c r="A397" s="66" t="s">
        <v>2171</v>
      </c>
      <c r="B397" s="77"/>
      <c r="C397" s="77"/>
      <c r="D397" s="78"/>
      <c r="E397" s="89"/>
      <c r="F397" s="75" t="s">
        <v>13582</v>
      </c>
      <c r="G397" s="90"/>
      <c r="H397" s="76"/>
      <c r="I397" s="81"/>
      <c r="J397" s="91"/>
      <c r="K397" s="76" t="s">
        <v>19344</v>
      </c>
      <c r="L397" s="92"/>
      <c r="M397" s="85"/>
      <c r="N397" s="85"/>
      <c r="O397" s="86"/>
      <c r="P397" s="87"/>
      <c r="Q397" s="87"/>
      <c r="R397" s="74"/>
      <c r="S397" s="74"/>
      <c r="T397" s="74"/>
      <c r="U397" s="74"/>
      <c r="V397" s="52"/>
      <c r="W397" s="52"/>
      <c r="X397" s="52"/>
      <c r="Y397" s="52"/>
      <c r="Z397" s="51"/>
      <c r="AA397" s="88"/>
      <c r="AB397" s="88"/>
      <c r="AC397" s="83"/>
      <c r="AD397" s="68">
        <v>3461</v>
      </c>
      <c r="AE397" s="68">
        <v>4613</v>
      </c>
      <c r="AF397" s="68">
        <v>7142</v>
      </c>
      <c r="AG397" s="68">
        <v>10742</v>
      </c>
      <c r="AH397" s="68"/>
      <c r="AI397" s="68"/>
      <c r="AJ397" s="68" t="s">
        <v>226</v>
      </c>
      <c r="AK397" s="68"/>
      <c r="AL397" s="68"/>
      <c r="AM397" s="70">
        <v>42496.727592592593</v>
      </c>
      <c r="AN397" s="68" t="s">
        <v>239</v>
      </c>
      <c r="AO397" s="71" t="s">
        <v>16430</v>
      </c>
      <c r="AP397" s="68" t="s">
        <v>64</v>
      </c>
    </row>
    <row r="398" spans="1:42" x14ac:dyDescent="0.25">
      <c r="A398" s="66" t="s">
        <v>454</v>
      </c>
      <c r="B398" s="77"/>
      <c r="C398" s="77"/>
      <c r="D398" s="78"/>
      <c r="E398" s="89"/>
      <c r="F398" s="75" t="s">
        <v>13583</v>
      </c>
      <c r="G398" s="90"/>
      <c r="H398" s="76"/>
      <c r="I398" s="81"/>
      <c r="J398" s="91"/>
      <c r="K398" s="76" t="s">
        <v>19345</v>
      </c>
      <c r="L398" s="92"/>
      <c r="M398" s="85"/>
      <c r="N398" s="85"/>
      <c r="O398" s="86"/>
      <c r="P398" s="87"/>
      <c r="Q398" s="87"/>
      <c r="R398" s="74"/>
      <c r="S398" s="74"/>
      <c r="T398" s="74"/>
      <c r="U398" s="74"/>
      <c r="V398" s="52"/>
      <c r="W398" s="52"/>
      <c r="X398" s="52"/>
      <c r="Y398" s="52"/>
      <c r="Z398" s="51"/>
      <c r="AA398" s="88"/>
      <c r="AB398" s="88"/>
      <c r="AC398" s="83"/>
      <c r="AD398" s="68">
        <v>173</v>
      </c>
      <c r="AE398" s="68">
        <v>203</v>
      </c>
      <c r="AF398" s="68">
        <v>1170</v>
      </c>
      <c r="AG398" s="68">
        <v>3576</v>
      </c>
      <c r="AH398" s="68"/>
      <c r="AI398" s="68" t="s">
        <v>9909</v>
      </c>
      <c r="AJ398" s="68" t="s">
        <v>11958</v>
      </c>
      <c r="AK398" s="68"/>
      <c r="AL398" s="68"/>
      <c r="AM398" s="70">
        <v>43833.48364583333</v>
      </c>
      <c r="AN398" s="68" t="s">
        <v>239</v>
      </c>
      <c r="AO398" s="71" t="s">
        <v>16431</v>
      </c>
      <c r="AP398" s="68" t="s">
        <v>65</v>
      </c>
    </row>
    <row r="399" spans="1:42" x14ac:dyDescent="0.25">
      <c r="A399" s="66" t="s">
        <v>2172</v>
      </c>
      <c r="B399" s="77"/>
      <c r="C399" s="77"/>
      <c r="D399" s="78"/>
      <c r="E399" s="89"/>
      <c r="F399" s="75" t="s">
        <v>13584</v>
      </c>
      <c r="G399" s="90"/>
      <c r="H399" s="76"/>
      <c r="I399" s="81"/>
      <c r="J399" s="91"/>
      <c r="K399" s="76" t="s">
        <v>19346</v>
      </c>
      <c r="L399" s="92"/>
      <c r="M399" s="85"/>
      <c r="N399" s="85"/>
      <c r="O399" s="86"/>
      <c r="P399" s="87"/>
      <c r="Q399" s="87"/>
      <c r="R399" s="74"/>
      <c r="S399" s="74"/>
      <c r="T399" s="74"/>
      <c r="U399" s="74"/>
      <c r="V399" s="52"/>
      <c r="W399" s="52"/>
      <c r="X399" s="52"/>
      <c r="Y399" s="52"/>
      <c r="Z399" s="51"/>
      <c r="AA399" s="88"/>
      <c r="AB399" s="88"/>
      <c r="AC399" s="83"/>
      <c r="AD399" s="68">
        <v>213</v>
      </c>
      <c r="AE399" s="68">
        <v>134</v>
      </c>
      <c r="AF399" s="68">
        <v>587</v>
      </c>
      <c r="AG399" s="68">
        <v>3401</v>
      </c>
      <c r="AH399" s="68"/>
      <c r="AI399" s="68" t="s">
        <v>9910</v>
      </c>
      <c r="AJ399" s="68" t="s">
        <v>11839</v>
      </c>
      <c r="AK399" s="68"/>
      <c r="AL399" s="68"/>
      <c r="AM399" s="70">
        <v>43769.76363425926</v>
      </c>
      <c r="AN399" s="68" t="s">
        <v>239</v>
      </c>
      <c r="AO399" s="71" t="s">
        <v>16432</v>
      </c>
      <c r="AP399" s="68" t="s">
        <v>64</v>
      </c>
    </row>
    <row r="400" spans="1:42" x14ac:dyDescent="0.25">
      <c r="A400" s="66" t="s">
        <v>455</v>
      </c>
      <c r="B400" s="77"/>
      <c r="C400" s="77"/>
      <c r="D400" s="78"/>
      <c r="E400" s="89"/>
      <c r="F400" s="75" t="s">
        <v>13585</v>
      </c>
      <c r="G400" s="90"/>
      <c r="H400" s="76"/>
      <c r="I400" s="81"/>
      <c r="J400" s="91"/>
      <c r="K400" s="76" t="s">
        <v>19347</v>
      </c>
      <c r="L400" s="92"/>
      <c r="M400" s="85"/>
      <c r="N400" s="85"/>
      <c r="O400" s="86"/>
      <c r="P400" s="87"/>
      <c r="Q400" s="87"/>
      <c r="R400" s="74"/>
      <c r="S400" s="74"/>
      <c r="T400" s="74"/>
      <c r="U400" s="74"/>
      <c r="V400" s="52"/>
      <c r="W400" s="52"/>
      <c r="X400" s="52"/>
      <c r="Y400" s="52"/>
      <c r="Z400" s="51"/>
      <c r="AA400" s="88"/>
      <c r="AB400" s="88"/>
      <c r="AC400" s="83"/>
      <c r="AD400" s="68">
        <v>3121</v>
      </c>
      <c r="AE400" s="68">
        <v>3587</v>
      </c>
      <c r="AF400" s="68">
        <v>7338</v>
      </c>
      <c r="AG400" s="68">
        <v>15156</v>
      </c>
      <c r="AH400" s="68"/>
      <c r="AI400" s="68" t="s">
        <v>9911</v>
      </c>
      <c r="AJ400" s="68" t="s">
        <v>11959</v>
      </c>
      <c r="AK400" s="68"/>
      <c r="AL400" s="68"/>
      <c r="AM400" s="70">
        <v>42434.620474537034</v>
      </c>
      <c r="AN400" s="68" t="s">
        <v>239</v>
      </c>
      <c r="AO400" s="71" t="s">
        <v>16433</v>
      </c>
      <c r="AP400" s="68" t="s">
        <v>65</v>
      </c>
    </row>
    <row r="401" spans="1:42" x14ac:dyDescent="0.25">
      <c r="A401" s="66" t="s">
        <v>2173</v>
      </c>
      <c r="B401" s="77"/>
      <c r="C401" s="77"/>
      <c r="D401" s="78"/>
      <c r="E401" s="89"/>
      <c r="F401" s="75" t="s">
        <v>13586</v>
      </c>
      <c r="G401" s="90"/>
      <c r="H401" s="76"/>
      <c r="I401" s="81"/>
      <c r="J401" s="91"/>
      <c r="K401" s="76" t="s">
        <v>19348</v>
      </c>
      <c r="L401" s="92"/>
      <c r="M401" s="85"/>
      <c r="N401" s="85"/>
      <c r="O401" s="86"/>
      <c r="P401" s="87"/>
      <c r="Q401" s="87"/>
      <c r="R401" s="74"/>
      <c r="S401" s="74"/>
      <c r="T401" s="74"/>
      <c r="U401" s="74"/>
      <c r="V401" s="52"/>
      <c r="W401" s="52"/>
      <c r="X401" s="52"/>
      <c r="Y401" s="52"/>
      <c r="Z401" s="51"/>
      <c r="AA401" s="88"/>
      <c r="AB401" s="88"/>
      <c r="AC401" s="83"/>
      <c r="AD401" s="68">
        <v>1069</v>
      </c>
      <c r="AE401" s="68">
        <v>1120</v>
      </c>
      <c r="AF401" s="68">
        <v>6598</v>
      </c>
      <c r="AG401" s="68">
        <v>10251</v>
      </c>
      <c r="AH401" s="68"/>
      <c r="AI401" s="68" t="s">
        <v>9912</v>
      </c>
      <c r="AJ401" s="68" t="s">
        <v>11960</v>
      </c>
      <c r="AK401" s="68"/>
      <c r="AL401" s="68"/>
      <c r="AM401" s="70">
        <v>43952.884247685186</v>
      </c>
      <c r="AN401" s="68" t="s">
        <v>239</v>
      </c>
      <c r="AO401" s="71" t="s">
        <v>16434</v>
      </c>
      <c r="AP401" s="68" t="s">
        <v>64</v>
      </c>
    </row>
    <row r="402" spans="1:42" x14ac:dyDescent="0.25">
      <c r="A402" s="66" t="s">
        <v>456</v>
      </c>
      <c r="B402" s="77"/>
      <c r="C402" s="77"/>
      <c r="D402" s="78"/>
      <c r="E402" s="89"/>
      <c r="F402" s="75" t="s">
        <v>13587</v>
      </c>
      <c r="G402" s="90"/>
      <c r="H402" s="76"/>
      <c r="I402" s="81"/>
      <c r="J402" s="91"/>
      <c r="K402" s="76" t="s">
        <v>19349</v>
      </c>
      <c r="L402" s="92"/>
      <c r="M402" s="85"/>
      <c r="N402" s="85"/>
      <c r="O402" s="86"/>
      <c r="P402" s="87"/>
      <c r="Q402" s="87"/>
      <c r="R402" s="74"/>
      <c r="S402" s="74"/>
      <c r="T402" s="74"/>
      <c r="U402" s="74"/>
      <c r="V402" s="52"/>
      <c r="W402" s="52"/>
      <c r="X402" s="52"/>
      <c r="Y402" s="52"/>
      <c r="Z402" s="51"/>
      <c r="AA402" s="88"/>
      <c r="AB402" s="88"/>
      <c r="AC402" s="83"/>
      <c r="AD402" s="68">
        <v>4991</v>
      </c>
      <c r="AE402" s="68">
        <v>5297</v>
      </c>
      <c r="AF402" s="68">
        <v>99223</v>
      </c>
      <c r="AG402" s="68">
        <v>109080</v>
      </c>
      <c r="AH402" s="68"/>
      <c r="AI402" s="68" t="s">
        <v>9913</v>
      </c>
      <c r="AJ402" s="68"/>
      <c r="AK402" s="68"/>
      <c r="AL402" s="68"/>
      <c r="AM402" s="70">
        <v>42009.518865740742</v>
      </c>
      <c r="AN402" s="68" t="s">
        <v>239</v>
      </c>
      <c r="AO402" s="71" t="s">
        <v>16435</v>
      </c>
      <c r="AP402" s="68" t="s">
        <v>65</v>
      </c>
    </row>
    <row r="403" spans="1:42" x14ac:dyDescent="0.25">
      <c r="A403" s="66" t="s">
        <v>2174</v>
      </c>
      <c r="B403" s="77"/>
      <c r="C403" s="77"/>
      <c r="D403" s="78"/>
      <c r="E403" s="89"/>
      <c r="F403" s="75" t="s">
        <v>13588</v>
      </c>
      <c r="G403" s="90"/>
      <c r="H403" s="76"/>
      <c r="I403" s="81"/>
      <c r="J403" s="91"/>
      <c r="K403" s="76" t="s">
        <v>19350</v>
      </c>
      <c r="L403" s="92"/>
      <c r="M403" s="85"/>
      <c r="N403" s="85"/>
      <c r="O403" s="86"/>
      <c r="P403" s="87"/>
      <c r="Q403" s="87"/>
      <c r="R403" s="74"/>
      <c r="S403" s="74"/>
      <c r="T403" s="74"/>
      <c r="U403" s="74"/>
      <c r="V403" s="52"/>
      <c r="W403" s="52"/>
      <c r="X403" s="52"/>
      <c r="Y403" s="52"/>
      <c r="Z403" s="51"/>
      <c r="AA403" s="88"/>
      <c r="AB403" s="88"/>
      <c r="AC403" s="83"/>
      <c r="AD403" s="68">
        <v>1590</v>
      </c>
      <c r="AE403" s="68">
        <v>13983</v>
      </c>
      <c r="AF403" s="68">
        <v>26223</v>
      </c>
      <c r="AG403" s="68">
        <v>53057</v>
      </c>
      <c r="AH403" s="68"/>
      <c r="AI403" s="68"/>
      <c r="AJ403" s="68"/>
      <c r="AK403" s="68"/>
      <c r="AL403" s="68"/>
      <c r="AM403" s="70">
        <v>43395.737175925926</v>
      </c>
      <c r="AN403" s="68" t="s">
        <v>239</v>
      </c>
      <c r="AO403" s="71" t="s">
        <v>16436</v>
      </c>
      <c r="AP403" s="68" t="s">
        <v>64</v>
      </c>
    </row>
    <row r="404" spans="1:42" x14ac:dyDescent="0.25">
      <c r="A404" s="66" t="s">
        <v>457</v>
      </c>
      <c r="B404" s="77"/>
      <c r="C404" s="77"/>
      <c r="D404" s="78"/>
      <c r="E404" s="89"/>
      <c r="F404" s="75" t="s">
        <v>13589</v>
      </c>
      <c r="G404" s="90"/>
      <c r="H404" s="76"/>
      <c r="I404" s="81"/>
      <c r="J404" s="91"/>
      <c r="K404" s="76" t="s">
        <v>19351</v>
      </c>
      <c r="L404" s="92"/>
      <c r="M404" s="85"/>
      <c r="N404" s="85"/>
      <c r="O404" s="86"/>
      <c r="P404" s="87"/>
      <c r="Q404" s="87"/>
      <c r="R404" s="74"/>
      <c r="S404" s="74"/>
      <c r="T404" s="74"/>
      <c r="U404" s="74"/>
      <c r="V404" s="52"/>
      <c r="W404" s="52"/>
      <c r="X404" s="52"/>
      <c r="Y404" s="52"/>
      <c r="Z404" s="51"/>
      <c r="AA404" s="88"/>
      <c r="AB404" s="88"/>
      <c r="AC404" s="83"/>
      <c r="AD404" s="68">
        <v>82</v>
      </c>
      <c r="AE404" s="68">
        <v>8506</v>
      </c>
      <c r="AF404" s="68">
        <v>33947</v>
      </c>
      <c r="AG404" s="68">
        <v>14995</v>
      </c>
      <c r="AH404" s="68"/>
      <c r="AI404" s="68" t="s">
        <v>9914</v>
      </c>
      <c r="AJ404" s="68" t="s">
        <v>11961</v>
      </c>
      <c r="AK404" s="71" t="s">
        <v>12634</v>
      </c>
      <c r="AL404" s="68"/>
      <c r="AM404" s="70">
        <v>41691.670868055553</v>
      </c>
      <c r="AN404" s="68" t="s">
        <v>239</v>
      </c>
      <c r="AO404" s="71" t="s">
        <v>16437</v>
      </c>
      <c r="AP404" s="68" t="s">
        <v>65</v>
      </c>
    </row>
    <row r="405" spans="1:42" x14ac:dyDescent="0.25">
      <c r="A405" s="66" t="s">
        <v>2175</v>
      </c>
      <c r="B405" s="77"/>
      <c r="C405" s="77"/>
      <c r="D405" s="78"/>
      <c r="E405" s="89"/>
      <c r="F405" s="75" t="s">
        <v>13590</v>
      </c>
      <c r="G405" s="90"/>
      <c r="H405" s="76"/>
      <c r="I405" s="81"/>
      <c r="J405" s="91"/>
      <c r="K405" s="76" t="s">
        <v>19352</v>
      </c>
      <c r="L405" s="92"/>
      <c r="M405" s="85"/>
      <c r="N405" s="85"/>
      <c r="O405" s="86"/>
      <c r="P405" s="87"/>
      <c r="Q405" s="87"/>
      <c r="R405" s="74"/>
      <c r="S405" s="74"/>
      <c r="T405" s="74"/>
      <c r="U405" s="74"/>
      <c r="V405" s="52"/>
      <c r="W405" s="52"/>
      <c r="X405" s="52"/>
      <c r="Y405" s="52"/>
      <c r="Z405" s="51"/>
      <c r="AA405" s="88"/>
      <c r="AB405" s="88"/>
      <c r="AC405" s="83"/>
      <c r="AD405" s="68">
        <v>424</v>
      </c>
      <c r="AE405" s="68">
        <v>137</v>
      </c>
      <c r="AF405" s="68">
        <v>372</v>
      </c>
      <c r="AG405" s="68">
        <v>3318</v>
      </c>
      <c r="AH405" s="68"/>
      <c r="AI405" s="68" t="s">
        <v>9915</v>
      </c>
      <c r="AJ405" s="68" t="s">
        <v>11962</v>
      </c>
      <c r="AK405" s="68"/>
      <c r="AL405" s="68"/>
      <c r="AM405" s="70">
        <v>43131.842546296299</v>
      </c>
      <c r="AN405" s="68" t="s">
        <v>239</v>
      </c>
      <c r="AO405" s="71" t="s">
        <v>16438</v>
      </c>
      <c r="AP405" s="68" t="s">
        <v>64</v>
      </c>
    </row>
    <row r="406" spans="1:42" x14ac:dyDescent="0.25">
      <c r="A406" s="66" t="s">
        <v>458</v>
      </c>
      <c r="B406" s="77"/>
      <c r="C406" s="77"/>
      <c r="D406" s="78"/>
      <c r="E406" s="89"/>
      <c r="F406" s="75" t="s">
        <v>13591</v>
      </c>
      <c r="G406" s="90"/>
      <c r="H406" s="76"/>
      <c r="I406" s="81"/>
      <c r="J406" s="91"/>
      <c r="K406" s="76" t="s">
        <v>19353</v>
      </c>
      <c r="L406" s="92"/>
      <c r="M406" s="85"/>
      <c r="N406" s="85"/>
      <c r="O406" s="86"/>
      <c r="P406" s="87"/>
      <c r="Q406" s="87"/>
      <c r="R406" s="74"/>
      <c r="S406" s="74"/>
      <c r="T406" s="74"/>
      <c r="U406" s="74"/>
      <c r="V406" s="52"/>
      <c r="W406" s="52"/>
      <c r="X406" s="52"/>
      <c r="Y406" s="52"/>
      <c r="Z406" s="51"/>
      <c r="AA406" s="88"/>
      <c r="AB406" s="88"/>
      <c r="AC406" s="83"/>
      <c r="AD406" s="68">
        <v>960</v>
      </c>
      <c r="AE406" s="68">
        <v>315</v>
      </c>
      <c r="AF406" s="68">
        <v>746</v>
      </c>
      <c r="AG406" s="68">
        <v>295</v>
      </c>
      <c r="AH406" s="68"/>
      <c r="AI406" s="68" t="s">
        <v>9916</v>
      </c>
      <c r="AJ406" s="68" t="s">
        <v>11963</v>
      </c>
      <c r="AK406" s="68"/>
      <c r="AL406" s="68"/>
      <c r="AM406" s="70">
        <v>42730.312534722223</v>
      </c>
      <c r="AN406" s="68" t="s">
        <v>239</v>
      </c>
      <c r="AO406" s="71" t="s">
        <v>16439</v>
      </c>
      <c r="AP406" s="68" t="s">
        <v>65</v>
      </c>
    </row>
    <row r="407" spans="1:42" x14ac:dyDescent="0.25">
      <c r="A407" s="66" t="s">
        <v>459</v>
      </c>
      <c r="B407" s="77"/>
      <c r="C407" s="77"/>
      <c r="D407" s="78"/>
      <c r="E407" s="89"/>
      <c r="F407" s="75" t="s">
        <v>13592</v>
      </c>
      <c r="G407" s="90"/>
      <c r="H407" s="76"/>
      <c r="I407" s="81"/>
      <c r="J407" s="91"/>
      <c r="K407" s="76" t="s">
        <v>19354</v>
      </c>
      <c r="L407" s="92"/>
      <c r="M407" s="85"/>
      <c r="N407" s="85"/>
      <c r="O407" s="86"/>
      <c r="P407" s="87"/>
      <c r="Q407" s="87"/>
      <c r="R407" s="74"/>
      <c r="S407" s="74"/>
      <c r="T407" s="74"/>
      <c r="U407" s="74"/>
      <c r="V407" s="52"/>
      <c r="W407" s="52"/>
      <c r="X407" s="52"/>
      <c r="Y407" s="52"/>
      <c r="Z407" s="51"/>
      <c r="AA407" s="88"/>
      <c r="AB407" s="88"/>
      <c r="AC407" s="83"/>
      <c r="AD407" s="68">
        <v>365</v>
      </c>
      <c r="AE407" s="68">
        <v>546</v>
      </c>
      <c r="AF407" s="68">
        <v>243</v>
      </c>
      <c r="AG407" s="68">
        <v>1064</v>
      </c>
      <c r="AH407" s="68"/>
      <c r="AI407" s="68" t="s">
        <v>9917</v>
      </c>
      <c r="AJ407" s="68"/>
      <c r="AK407" s="68"/>
      <c r="AL407" s="68"/>
      <c r="AM407" s="70">
        <v>43867.663518518515</v>
      </c>
      <c r="AN407" s="68" t="s">
        <v>239</v>
      </c>
      <c r="AO407" s="71" t="s">
        <v>16440</v>
      </c>
      <c r="AP407" s="68" t="s">
        <v>65</v>
      </c>
    </row>
    <row r="408" spans="1:42" x14ac:dyDescent="0.25">
      <c r="A408" s="66" t="s">
        <v>460</v>
      </c>
      <c r="B408" s="77"/>
      <c r="C408" s="77"/>
      <c r="D408" s="78"/>
      <c r="E408" s="89"/>
      <c r="F408" s="75" t="s">
        <v>13593</v>
      </c>
      <c r="G408" s="90"/>
      <c r="H408" s="76"/>
      <c r="I408" s="81"/>
      <c r="J408" s="91"/>
      <c r="K408" s="76" t="s">
        <v>19355</v>
      </c>
      <c r="L408" s="92"/>
      <c r="M408" s="85"/>
      <c r="N408" s="85"/>
      <c r="O408" s="86"/>
      <c r="P408" s="87"/>
      <c r="Q408" s="87"/>
      <c r="R408" s="74"/>
      <c r="S408" s="74"/>
      <c r="T408" s="74"/>
      <c r="U408" s="74"/>
      <c r="V408" s="52"/>
      <c r="W408" s="52"/>
      <c r="X408" s="52"/>
      <c r="Y408" s="52"/>
      <c r="Z408" s="51"/>
      <c r="AA408" s="88"/>
      <c r="AB408" s="88"/>
      <c r="AC408" s="83"/>
      <c r="AD408" s="68">
        <v>237</v>
      </c>
      <c r="AE408" s="68">
        <v>709</v>
      </c>
      <c r="AF408" s="68">
        <v>121936</v>
      </c>
      <c r="AG408" s="68">
        <v>130105</v>
      </c>
      <c r="AH408" s="68"/>
      <c r="AI408" s="68" t="s">
        <v>9918</v>
      </c>
      <c r="AJ408" s="68" t="s">
        <v>224</v>
      </c>
      <c r="AK408" s="68"/>
      <c r="AL408" s="68"/>
      <c r="AM408" s="70">
        <v>42208.731921296298</v>
      </c>
      <c r="AN408" s="68" t="s">
        <v>239</v>
      </c>
      <c r="AO408" s="71" t="s">
        <v>16441</v>
      </c>
      <c r="AP408" s="68" t="s">
        <v>65</v>
      </c>
    </row>
    <row r="409" spans="1:42" x14ac:dyDescent="0.25">
      <c r="A409" s="66" t="s">
        <v>2176</v>
      </c>
      <c r="B409" s="77"/>
      <c r="C409" s="77"/>
      <c r="D409" s="78"/>
      <c r="E409" s="89"/>
      <c r="F409" s="75" t="s">
        <v>13594</v>
      </c>
      <c r="G409" s="90"/>
      <c r="H409" s="76"/>
      <c r="I409" s="81"/>
      <c r="J409" s="91"/>
      <c r="K409" s="76" t="s">
        <v>19356</v>
      </c>
      <c r="L409" s="92"/>
      <c r="M409" s="85"/>
      <c r="N409" s="85"/>
      <c r="O409" s="86"/>
      <c r="P409" s="87"/>
      <c r="Q409" s="87"/>
      <c r="R409" s="74"/>
      <c r="S409" s="74"/>
      <c r="T409" s="74"/>
      <c r="U409" s="74"/>
      <c r="V409" s="52"/>
      <c r="W409" s="52"/>
      <c r="X409" s="52"/>
      <c r="Y409" s="52"/>
      <c r="Z409" s="51"/>
      <c r="AA409" s="88"/>
      <c r="AB409" s="88"/>
      <c r="AC409" s="83"/>
      <c r="AD409" s="68">
        <v>9415</v>
      </c>
      <c r="AE409" s="68">
        <v>8867</v>
      </c>
      <c r="AF409" s="68">
        <v>12271</v>
      </c>
      <c r="AG409" s="68">
        <v>11221</v>
      </c>
      <c r="AH409" s="68"/>
      <c r="AI409" s="68" t="s">
        <v>9919</v>
      </c>
      <c r="AJ409" s="68"/>
      <c r="AK409" s="68"/>
      <c r="AL409" s="68"/>
      <c r="AM409" s="70">
        <v>41430.463622685187</v>
      </c>
      <c r="AN409" s="68" t="s">
        <v>239</v>
      </c>
      <c r="AO409" s="71" t="s">
        <v>16442</v>
      </c>
      <c r="AP409" s="68" t="s">
        <v>64</v>
      </c>
    </row>
    <row r="410" spans="1:42" x14ac:dyDescent="0.25">
      <c r="A410" s="66" t="s">
        <v>2177</v>
      </c>
      <c r="B410" s="77"/>
      <c r="C410" s="77"/>
      <c r="D410" s="78"/>
      <c r="E410" s="89"/>
      <c r="F410" s="75" t="s">
        <v>13595</v>
      </c>
      <c r="G410" s="90"/>
      <c r="H410" s="76"/>
      <c r="I410" s="81"/>
      <c r="J410" s="91"/>
      <c r="K410" s="76" t="s">
        <v>19357</v>
      </c>
      <c r="L410" s="92"/>
      <c r="M410" s="85"/>
      <c r="N410" s="85"/>
      <c r="O410" s="86"/>
      <c r="P410" s="87"/>
      <c r="Q410" s="87"/>
      <c r="R410" s="74"/>
      <c r="S410" s="74"/>
      <c r="T410" s="74"/>
      <c r="U410" s="74"/>
      <c r="V410" s="52"/>
      <c r="W410" s="52"/>
      <c r="X410" s="52"/>
      <c r="Y410" s="52"/>
      <c r="Z410" s="51"/>
      <c r="AA410" s="88"/>
      <c r="AB410" s="88"/>
      <c r="AC410" s="83"/>
      <c r="AD410" s="68">
        <v>325</v>
      </c>
      <c r="AE410" s="68">
        <v>135</v>
      </c>
      <c r="AF410" s="68">
        <v>10750</v>
      </c>
      <c r="AG410" s="68">
        <v>13699</v>
      </c>
      <c r="AH410" s="68"/>
      <c r="AI410" s="68"/>
      <c r="AJ410" s="68"/>
      <c r="AK410" s="68"/>
      <c r="AL410" s="68"/>
      <c r="AM410" s="70">
        <v>41481.709444444445</v>
      </c>
      <c r="AN410" s="68" t="s">
        <v>239</v>
      </c>
      <c r="AO410" s="71" t="s">
        <v>16443</v>
      </c>
      <c r="AP410" s="68" t="s">
        <v>64</v>
      </c>
    </row>
    <row r="411" spans="1:42" x14ac:dyDescent="0.25">
      <c r="A411" s="66" t="s">
        <v>2178</v>
      </c>
      <c r="B411" s="77"/>
      <c r="C411" s="77"/>
      <c r="D411" s="78"/>
      <c r="E411" s="89"/>
      <c r="F411" s="75" t="s">
        <v>13596</v>
      </c>
      <c r="G411" s="90"/>
      <c r="H411" s="76"/>
      <c r="I411" s="81"/>
      <c r="J411" s="91"/>
      <c r="K411" s="76" t="s">
        <v>19358</v>
      </c>
      <c r="L411" s="92"/>
      <c r="M411" s="85"/>
      <c r="N411" s="85"/>
      <c r="O411" s="86"/>
      <c r="P411" s="87"/>
      <c r="Q411" s="87"/>
      <c r="R411" s="74"/>
      <c r="S411" s="74"/>
      <c r="T411" s="74"/>
      <c r="U411" s="74"/>
      <c r="V411" s="52"/>
      <c r="W411" s="52"/>
      <c r="X411" s="52"/>
      <c r="Y411" s="52"/>
      <c r="Z411" s="51"/>
      <c r="AA411" s="88"/>
      <c r="AB411" s="88"/>
      <c r="AC411" s="83"/>
      <c r="AD411" s="68">
        <v>114456</v>
      </c>
      <c r="AE411" s="68">
        <v>152363</v>
      </c>
      <c r="AF411" s="68">
        <v>19103</v>
      </c>
      <c r="AG411" s="68">
        <v>43070</v>
      </c>
      <c r="AH411" s="68"/>
      <c r="AI411" s="68" t="s">
        <v>9920</v>
      </c>
      <c r="AJ411" s="68" t="s">
        <v>11839</v>
      </c>
      <c r="AK411" s="71" t="s">
        <v>12635</v>
      </c>
      <c r="AL411" s="68"/>
      <c r="AM411" s="70">
        <v>40056.85423611111</v>
      </c>
      <c r="AN411" s="68" t="s">
        <v>239</v>
      </c>
      <c r="AO411" s="71" t="s">
        <v>16444</v>
      </c>
      <c r="AP411" s="68" t="s">
        <v>64</v>
      </c>
    </row>
    <row r="412" spans="1:42" x14ac:dyDescent="0.25">
      <c r="A412" s="66" t="s">
        <v>461</v>
      </c>
      <c r="B412" s="77"/>
      <c r="C412" s="77"/>
      <c r="D412" s="78"/>
      <c r="E412" s="89"/>
      <c r="F412" s="75" t="s">
        <v>13597</v>
      </c>
      <c r="G412" s="90"/>
      <c r="H412" s="76"/>
      <c r="I412" s="81"/>
      <c r="J412" s="91"/>
      <c r="K412" s="76" t="s">
        <v>19359</v>
      </c>
      <c r="L412" s="92"/>
      <c r="M412" s="85"/>
      <c r="N412" s="85"/>
      <c r="O412" s="86"/>
      <c r="P412" s="87"/>
      <c r="Q412" s="87"/>
      <c r="R412" s="74"/>
      <c r="S412" s="74"/>
      <c r="T412" s="74"/>
      <c r="U412" s="74"/>
      <c r="V412" s="52"/>
      <c r="W412" s="52"/>
      <c r="X412" s="52"/>
      <c r="Y412" s="52"/>
      <c r="Z412" s="51"/>
      <c r="AA412" s="88"/>
      <c r="AB412" s="88"/>
      <c r="AC412" s="83"/>
      <c r="AD412" s="68">
        <v>106</v>
      </c>
      <c r="AE412" s="68">
        <v>83</v>
      </c>
      <c r="AF412" s="68">
        <v>135</v>
      </c>
      <c r="AG412" s="68">
        <v>423</v>
      </c>
      <c r="AH412" s="68"/>
      <c r="AI412" s="68" t="s">
        <v>9921</v>
      </c>
      <c r="AJ412" s="68"/>
      <c r="AK412" s="68"/>
      <c r="AL412" s="68"/>
      <c r="AM412" s="70">
        <v>42736.560763888891</v>
      </c>
      <c r="AN412" s="68" t="s">
        <v>239</v>
      </c>
      <c r="AO412" s="71" t="s">
        <v>16445</v>
      </c>
      <c r="AP412" s="68" t="s">
        <v>65</v>
      </c>
    </row>
    <row r="413" spans="1:42" x14ac:dyDescent="0.25">
      <c r="A413" s="66" t="s">
        <v>462</v>
      </c>
      <c r="B413" s="77"/>
      <c r="C413" s="77"/>
      <c r="D413" s="78"/>
      <c r="E413" s="89"/>
      <c r="F413" s="75" t="s">
        <v>13598</v>
      </c>
      <c r="G413" s="90"/>
      <c r="H413" s="76"/>
      <c r="I413" s="81"/>
      <c r="J413" s="91"/>
      <c r="K413" s="76" t="s">
        <v>19360</v>
      </c>
      <c r="L413" s="92"/>
      <c r="M413" s="85"/>
      <c r="N413" s="85"/>
      <c r="O413" s="86"/>
      <c r="P413" s="87"/>
      <c r="Q413" s="87"/>
      <c r="R413" s="74"/>
      <c r="S413" s="74"/>
      <c r="T413" s="74"/>
      <c r="U413" s="74"/>
      <c r="V413" s="52"/>
      <c r="W413" s="52"/>
      <c r="X413" s="52"/>
      <c r="Y413" s="52"/>
      <c r="Z413" s="51"/>
      <c r="AA413" s="88"/>
      <c r="AB413" s="88"/>
      <c r="AC413" s="83"/>
      <c r="AD413" s="68">
        <v>887</v>
      </c>
      <c r="AE413" s="68">
        <v>549</v>
      </c>
      <c r="AF413" s="68">
        <v>4361</v>
      </c>
      <c r="AG413" s="68">
        <v>4856</v>
      </c>
      <c r="AH413" s="68"/>
      <c r="AI413" s="68"/>
      <c r="AJ413" s="68"/>
      <c r="AK413" s="68"/>
      <c r="AL413" s="68"/>
      <c r="AM413" s="70">
        <v>43913.316250000003</v>
      </c>
      <c r="AN413" s="68" t="s">
        <v>239</v>
      </c>
      <c r="AO413" s="71" t="s">
        <v>16446</v>
      </c>
      <c r="AP413" s="68" t="s">
        <v>65</v>
      </c>
    </row>
    <row r="414" spans="1:42" x14ac:dyDescent="0.25">
      <c r="A414" s="66" t="s">
        <v>2179</v>
      </c>
      <c r="B414" s="77"/>
      <c r="C414" s="77"/>
      <c r="D414" s="78"/>
      <c r="E414" s="89"/>
      <c r="F414" s="75" t="s">
        <v>13599</v>
      </c>
      <c r="G414" s="90"/>
      <c r="H414" s="76"/>
      <c r="I414" s="81"/>
      <c r="J414" s="91"/>
      <c r="K414" s="76" t="s">
        <v>19361</v>
      </c>
      <c r="L414" s="92"/>
      <c r="M414" s="85"/>
      <c r="N414" s="85"/>
      <c r="O414" s="86"/>
      <c r="P414" s="87"/>
      <c r="Q414" s="87"/>
      <c r="R414" s="74"/>
      <c r="S414" s="74"/>
      <c r="T414" s="74"/>
      <c r="U414" s="74"/>
      <c r="V414" s="52"/>
      <c r="W414" s="52"/>
      <c r="X414" s="52"/>
      <c r="Y414" s="52"/>
      <c r="Z414" s="51"/>
      <c r="AA414" s="88"/>
      <c r="AB414" s="88"/>
      <c r="AC414" s="83"/>
      <c r="AD414" s="68">
        <v>16247</v>
      </c>
      <c r="AE414" s="68">
        <v>57384</v>
      </c>
      <c r="AF414" s="68">
        <v>94365</v>
      </c>
      <c r="AG414" s="68">
        <v>27917</v>
      </c>
      <c r="AH414" s="68"/>
      <c r="AI414" s="68" t="s">
        <v>9922</v>
      </c>
      <c r="AJ414" s="68"/>
      <c r="AK414" s="68"/>
      <c r="AL414" s="68"/>
      <c r="AM414" s="70">
        <v>42038.978472222225</v>
      </c>
      <c r="AN414" s="68" t="s">
        <v>239</v>
      </c>
      <c r="AO414" s="71" t="s">
        <v>16447</v>
      </c>
      <c r="AP414" s="68" t="s">
        <v>64</v>
      </c>
    </row>
    <row r="415" spans="1:42" x14ac:dyDescent="0.25">
      <c r="A415" s="66" t="s">
        <v>463</v>
      </c>
      <c r="B415" s="77"/>
      <c r="C415" s="77"/>
      <c r="D415" s="78"/>
      <c r="E415" s="89"/>
      <c r="F415" s="75" t="s">
        <v>13600</v>
      </c>
      <c r="G415" s="90"/>
      <c r="H415" s="76"/>
      <c r="I415" s="81"/>
      <c r="J415" s="91"/>
      <c r="K415" s="76" t="s">
        <v>19362</v>
      </c>
      <c r="L415" s="92"/>
      <c r="M415" s="85"/>
      <c r="N415" s="85"/>
      <c r="O415" s="86"/>
      <c r="P415" s="87"/>
      <c r="Q415" s="87"/>
      <c r="R415" s="74"/>
      <c r="S415" s="74"/>
      <c r="T415" s="74"/>
      <c r="U415" s="74"/>
      <c r="V415" s="52"/>
      <c r="W415" s="52"/>
      <c r="X415" s="52"/>
      <c r="Y415" s="52"/>
      <c r="Z415" s="51"/>
      <c r="AA415" s="88"/>
      <c r="AB415" s="88"/>
      <c r="AC415" s="83"/>
      <c r="AD415" s="68">
        <v>4371</v>
      </c>
      <c r="AE415" s="68">
        <v>1211</v>
      </c>
      <c r="AF415" s="68">
        <v>11991</v>
      </c>
      <c r="AG415" s="68">
        <v>10950</v>
      </c>
      <c r="AH415" s="68"/>
      <c r="AI415" s="68" t="s">
        <v>9923</v>
      </c>
      <c r="AJ415" s="68" t="s">
        <v>11964</v>
      </c>
      <c r="AK415" s="68"/>
      <c r="AL415" s="68"/>
      <c r="AM415" s="70">
        <v>42798.917743055557</v>
      </c>
      <c r="AN415" s="68" t="s">
        <v>239</v>
      </c>
      <c r="AO415" s="71" t="s">
        <v>16448</v>
      </c>
      <c r="AP415" s="68" t="s">
        <v>65</v>
      </c>
    </row>
    <row r="416" spans="1:42" x14ac:dyDescent="0.25">
      <c r="A416" s="66" t="s">
        <v>2180</v>
      </c>
      <c r="B416" s="77"/>
      <c r="C416" s="77"/>
      <c r="D416" s="78"/>
      <c r="E416" s="89"/>
      <c r="F416" s="75" t="s">
        <v>13601</v>
      </c>
      <c r="G416" s="90"/>
      <c r="H416" s="76"/>
      <c r="I416" s="81"/>
      <c r="J416" s="91"/>
      <c r="K416" s="76" t="s">
        <v>19363</v>
      </c>
      <c r="L416" s="92"/>
      <c r="M416" s="85"/>
      <c r="N416" s="85"/>
      <c r="O416" s="86"/>
      <c r="P416" s="87"/>
      <c r="Q416" s="87"/>
      <c r="R416" s="74"/>
      <c r="S416" s="74"/>
      <c r="T416" s="74"/>
      <c r="U416" s="74"/>
      <c r="V416" s="52"/>
      <c r="W416" s="52"/>
      <c r="X416" s="52"/>
      <c r="Y416" s="52"/>
      <c r="Z416" s="51"/>
      <c r="AA416" s="88"/>
      <c r="AB416" s="88"/>
      <c r="AC416" s="83"/>
      <c r="AD416" s="68">
        <v>89</v>
      </c>
      <c r="AE416" s="68">
        <v>839</v>
      </c>
      <c r="AF416" s="68">
        <v>17186</v>
      </c>
      <c r="AG416" s="68">
        <v>2045</v>
      </c>
      <c r="AH416" s="68"/>
      <c r="AI416" s="68" t="s">
        <v>9924</v>
      </c>
      <c r="AJ416" s="68" t="s">
        <v>11965</v>
      </c>
      <c r="AK416" s="68"/>
      <c r="AL416" s="68"/>
      <c r="AM416" s="70">
        <v>39939.559942129628</v>
      </c>
      <c r="AN416" s="68" t="s">
        <v>239</v>
      </c>
      <c r="AO416" s="71" t="s">
        <v>16449</v>
      </c>
      <c r="AP416" s="68" t="s">
        <v>64</v>
      </c>
    </row>
    <row r="417" spans="1:42" x14ac:dyDescent="0.25">
      <c r="A417" s="66" t="s">
        <v>464</v>
      </c>
      <c r="B417" s="77"/>
      <c r="C417" s="77"/>
      <c r="D417" s="78"/>
      <c r="E417" s="89"/>
      <c r="F417" s="75" t="s">
        <v>13602</v>
      </c>
      <c r="G417" s="90"/>
      <c r="H417" s="76"/>
      <c r="I417" s="81"/>
      <c r="J417" s="91"/>
      <c r="K417" s="76" t="s">
        <v>19364</v>
      </c>
      <c r="L417" s="92"/>
      <c r="M417" s="85"/>
      <c r="N417" s="85"/>
      <c r="O417" s="86"/>
      <c r="P417" s="87"/>
      <c r="Q417" s="87"/>
      <c r="R417" s="74"/>
      <c r="S417" s="74"/>
      <c r="T417" s="74"/>
      <c r="U417" s="74"/>
      <c r="V417" s="52"/>
      <c r="W417" s="52"/>
      <c r="X417" s="52"/>
      <c r="Y417" s="52"/>
      <c r="Z417" s="51"/>
      <c r="AA417" s="88"/>
      <c r="AB417" s="88"/>
      <c r="AC417" s="83"/>
      <c r="AD417" s="68">
        <v>802</v>
      </c>
      <c r="AE417" s="68">
        <v>126</v>
      </c>
      <c r="AF417" s="68">
        <v>2557</v>
      </c>
      <c r="AG417" s="68">
        <v>2746</v>
      </c>
      <c r="AH417" s="68"/>
      <c r="AI417" s="68" t="s">
        <v>9925</v>
      </c>
      <c r="AJ417" s="68"/>
      <c r="AK417" s="68"/>
      <c r="AL417" s="68"/>
      <c r="AM417" s="70">
        <v>40880.900775462964</v>
      </c>
      <c r="AN417" s="68" t="s">
        <v>239</v>
      </c>
      <c r="AO417" s="71" t="s">
        <v>16450</v>
      </c>
      <c r="AP417" s="68" t="s">
        <v>65</v>
      </c>
    </row>
    <row r="418" spans="1:42" x14ac:dyDescent="0.25">
      <c r="A418" s="66" t="s">
        <v>2181</v>
      </c>
      <c r="B418" s="77"/>
      <c r="C418" s="77"/>
      <c r="D418" s="78"/>
      <c r="E418" s="89"/>
      <c r="F418" s="75" t="s">
        <v>13603</v>
      </c>
      <c r="G418" s="90"/>
      <c r="H418" s="76"/>
      <c r="I418" s="81"/>
      <c r="J418" s="91"/>
      <c r="K418" s="76" t="s">
        <v>19365</v>
      </c>
      <c r="L418" s="92"/>
      <c r="M418" s="85"/>
      <c r="N418" s="85"/>
      <c r="O418" s="86"/>
      <c r="P418" s="87"/>
      <c r="Q418" s="87"/>
      <c r="R418" s="74"/>
      <c r="S418" s="74"/>
      <c r="T418" s="74"/>
      <c r="U418" s="74"/>
      <c r="V418" s="52"/>
      <c r="W418" s="52"/>
      <c r="X418" s="52"/>
      <c r="Y418" s="52"/>
      <c r="Z418" s="51"/>
      <c r="AA418" s="88"/>
      <c r="AB418" s="88"/>
      <c r="AC418" s="83"/>
      <c r="AD418" s="68">
        <v>403</v>
      </c>
      <c r="AE418" s="68">
        <v>75485</v>
      </c>
      <c r="AF418" s="68">
        <v>26612</v>
      </c>
      <c r="AG418" s="68">
        <v>47421</v>
      </c>
      <c r="AH418" s="68"/>
      <c r="AI418" s="68" t="s">
        <v>9926</v>
      </c>
      <c r="AJ418" s="68"/>
      <c r="AK418" s="71" t="s">
        <v>12636</v>
      </c>
      <c r="AL418" s="68"/>
      <c r="AM418" s="70">
        <v>42511.49590277778</v>
      </c>
      <c r="AN418" s="68" t="s">
        <v>239</v>
      </c>
      <c r="AO418" s="71" t="s">
        <v>16451</v>
      </c>
      <c r="AP418" s="68" t="s">
        <v>64</v>
      </c>
    </row>
    <row r="419" spans="1:42" x14ac:dyDescent="0.25">
      <c r="A419" s="66" t="s">
        <v>465</v>
      </c>
      <c r="B419" s="77"/>
      <c r="C419" s="77"/>
      <c r="D419" s="78"/>
      <c r="E419" s="89"/>
      <c r="F419" s="75" t="s">
        <v>13604</v>
      </c>
      <c r="G419" s="90"/>
      <c r="H419" s="76"/>
      <c r="I419" s="81"/>
      <c r="J419" s="91"/>
      <c r="K419" s="76" t="s">
        <v>19366</v>
      </c>
      <c r="L419" s="92"/>
      <c r="M419" s="85"/>
      <c r="N419" s="85"/>
      <c r="O419" s="86"/>
      <c r="P419" s="87"/>
      <c r="Q419" s="87"/>
      <c r="R419" s="74"/>
      <c r="S419" s="74"/>
      <c r="T419" s="74"/>
      <c r="U419" s="74"/>
      <c r="V419" s="52"/>
      <c r="W419" s="52"/>
      <c r="X419" s="52"/>
      <c r="Y419" s="52"/>
      <c r="Z419" s="51"/>
      <c r="AA419" s="88"/>
      <c r="AB419" s="88"/>
      <c r="AC419" s="83"/>
      <c r="AD419" s="68">
        <v>3360</v>
      </c>
      <c r="AE419" s="68">
        <v>4217</v>
      </c>
      <c r="AF419" s="68">
        <v>47533</v>
      </c>
      <c r="AG419" s="68">
        <v>35068</v>
      </c>
      <c r="AH419" s="68"/>
      <c r="AI419" s="68" t="s">
        <v>9927</v>
      </c>
      <c r="AJ419" s="68"/>
      <c r="AK419" s="68"/>
      <c r="AL419" s="68"/>
      <c r="AM419" s="70">
        <v>41955.847581018519</v>
      </c>
      <c r="AN419" s="68" t="s">
        <v>239</v>
      </c>
      <c r="AO419" s="71" t="s">
        <v>16452</v>
      </c>
      <c r="AP419" s="68" t="s">
        <v>65</v>
      </c>
    </row>
    <row r="420" spans="1:42" x14ac:dyDescent="0.25">
      <c r="A420" s="66" t="s">
        <v>2182</v>
      </c>
      <c r="B420" s="77"/>
      <c r="C420" s="77"/>
      <c r="D420" s="78"/>
      <c r="E420" s="89"/>
      <c r="F420" s="75" t="s">
        <v>13605</v>
      </c>
      <c r="G420" s="90"/>
      <c r="H420" s="76"/>
      <c r="I420" s="81"/>
      <c r="J420" s="91"/>
      <c r="K420" s="76" t="s">
        <v>19367</v>
      </c>
      <c r="L420" s="92"/>
      <c r="M420" s="85"/>
      <c r="N420" s="85"/>
      <c r="O420" s="86"/>
      <c r="P420" s="87"/>
      <c r="Q420" s="87"/>
      <c r="R420" s="74"/>
      <c r="S420" s="74"/>
      <c r="T420" s="74"/>
      <c r="U420" s="74"/>
      <c r="V420" s="52"/>
      <c r="W420" s="52"/>
      <c r="X420" s="52"/>
      <c r="Y420" s="52"/>
      <c r="Z420" s="51"/>
      <c r="AA420" s="88"/>
      <c r="AB420" s="88"/>
      <c r="AC420" s="83"/>
      <c r="AD420" s="68">
        <v>144</v>
      </c>
      <c r="AE420" s="68">
        <v>27317</v>
      </c>
      <c r="AF420" s="68">
        <v>4036</v>
      </c>
      <c r="AG420" s="68">
        <v>6</v>
      </c>
      <c r="AH420" s="68"/>
      <c r="AI420" s="71" t="s">
        <v>9928</v>
      </c>
      <c r="AJ420" s="68" t="s">
        <v>11839</v>
      </c>
      <c r="AK420" s="68"/>
      <c r="AL420" s="68"/>
      <c r="AM420" s="70">
        <v>41157.365868055553</v>
      </c>
      <c r="AN420" s="68" t="s">
        <v>239</v>
      </c>
      <c r="AO420" s="71" t="s">
        <v>16453</v>
      </c>
      <c r="AP420" s="68" t="s">
        <v>64</v>
      </c>
    </row>
    <row r="421" spans="1:42" x14ac:dyDescent="0.25">
      <c r="A421" s="66" t="s">
        <v>466</v>
      </c>
      <c r="B421" s="77"/>
      <c r="C421" s="77"/>
      <c r="D421" s="78"/>
      <c r="E421" s="89"/>
      <c r="F421" s="75" t="s">
        <v>13606</v>
      </c>
      <c r="G421" s="90"/>
      <c r="H421" s="76"/>
      <c r="I421" s="81"/>
      <c r="J421" s="91"/>
      <c r="K421" s="76" t="s">
        <v>19368</v>
      </c>
      <c r="L421" s="92"/>
      <c r="M421" s="85"/>
      <c r="N421" s="85"/>
      <c r="O421" s="86"/>
      <c r="P421" s="87"/>
      <c r="Q421" s="87"/>
      <c r="R421" s="74"/>
      <c r="S421" s="74"/>
      <c r="T421" s="74"/>
      <c r="U421" s="74"/>
      <c r="V421" s="52"/>
      <c r="W421" s="52"/>
      <c r="X421" s="52"/>
      <c r="Y421" s="52"/>
      <c r="Z421" s="51"/>
      <c r="AA421" s="88"/>
      <c r="AB421" s="88"/>
      <c r="AC421" s="83"/>
      <c r="AD421" s="68">
        <v>125</v>
      </c>
      <c r="AE421" s="68">
        <v>139</v>
      </c>
      <c r="AF421" s="68">
        <v>306</v>
      </c>
      <c r="AG421" s="68">
        <v>3798</v>
      </c>
      <c r="AH421" s="68"/>
      <c r="AI421" s="68"/>
      <c r="AJ421" s="68"/>
      <c r="AK421" s="71" t="s">
        <v>12637</v>
      </c>
      <c r="AL421" s="68"/>
      <c r="AM421" s="70">
        <v>43477.391550925924</v>
      </c>
      <c r="AN421" s="68" t="s">
        <v>239</v>
      </c>
      <c r="AO421" s="71" t="s">
        <v>16454</v>
      </c>
      <c r="AP421" s="68" t="s">
        <v>65</v>
      </c>
    </row>
    <row r="422" spans="1:42" x14ac:dyDescent="0.25">
      <c r="A422" s="66" t="s">
        <v>2183</v>
      </c>
      <c r="B422" s="77"/>
      <c r="C422" s="77"/>
      <c r="D422" s="78"/>
      <c r="E422" s="89"/>
      <c r="F422" s="75" t="s">
        <v>13607</v>
      </c>
      <c r="G422" s="90"/>
      <c r="H422" s="76"/>
      <c r="I422" s="81"/>
      <c r="J422" s="91"/>
      <c r="K422" s="76" t="s">
        <v>19369</v>
      </c>
      <c r="L422" s="92"/>
      <c r="M422" s="85"/>
      <c r="N422" s="85"/>
      <c r="O422" s="86"/>
      <c r="P422" s="87"/>
      <c r="Q422" s="87"/>
      <c r="R422" s="74"/>
      <c r="S422" s="74"/>
      <c r="T422" s="74"/>
      <c r="U422" s="74"/>
      <c r="V422" s="52"/>
      <c r="W422" s="52"/>
      <c r="X422" s="52"/>
      <c r="Y422" s="52"/>
      <c r="Z422" s="51"/>
      <c r="AA422" s="88"/>
      <c r="AB422" s="88"/>
      <c r="AC422" s="83"/>
      <c r="AD422" s="68">
        <v>431</v>
      </c>
      <c r="AE422" s="68">
        <v>375</v>
      </c>
      <c r="AF422" s="68">
        <v>470</v>
      </c>
      <c r="AG422" s="68">
        <v>3581</v>
      </c>
      <c r="AH422" s="68"/>
      <c r="AI422" s="68" t="s">
        <v>9929</v>
      </c>
      <c r="AJ422" s="68"/>
      <c r="AK422" s="68"/>
      <c r="AL422" s="68"/>
      <c r="AM422" s="70">
        <v>41560.525520833333</v>
      </c>
      <c r="AN422" s="68" t="s">
        <v>239</v>
      </c>
      <c r="AO422" s="71" t="s">
        <v>16455</v>
      </c>
      <c r="AP422" s="68" t="s">
        <v>64</v>
      </c>
    </row>
    <row r="423" spans="1:42" x14ac:dyDescent="0.25">
      <c r="A423" s="66" t="s">
        <v>467</v>
      </c>
      <c r="B423" s="77"/>
      <c r="C423" s="77"/>
      <c r="D423" s="78"/>
      <c r="E423" s="89"/>
      <c r="F423" s="75" t="s">
        <v>13608</v>
      </c>
      <c r="G423" s="90"/>
      <c r="H423" s="76"/>
      <c r="I423" s="81"/>
      <c r="J423" s="91"/>
      <c r="K423" s="76" t="s">
        <v>19370</v>
      </c>
      <c r="L423" s="92"/>
      <c r="M423" s="85"/>
      <c r="N423" s="85"/>
      <c r="O423" s="86"/>
      <c r="P423" s="87"/>
      <c r="Q423" s="87"/>
      <c r="R423" s="74"/>
      <c r="S423" s="74"/>
      <c r="T423" s="74"/>
      <c r="U423" s="74"/>
      <c r="V423" s="52"/>
      <c r="W423" s="52"/>
      <c r="X423" s="52"/>
      <c r="Y423" s="52"/>
      <c r="Z423" s="51"/>
      <c r="AA423" s="88"/>
      <c r="AB423" s="88"/>
      <c r="AC423" s="83"/>
      <c r="AD423" s="68">
        <v>501</v>
      </c>
      <c r="AE423" s="68">
        <v>489</v>
      </c>
      <c r="AF423" s="68">
        <v>2683</v>
      </c>
      <c r="AG423" s="68">
        <v>5861</v>
      </c>
      <c r="AH423" s="68"/>
      <c r="AI423" s="68" t="s">
        <v>9930</v>
      </c>
      <c r="AJ423" s="68"/>
      <c r="AK423" s="68"/>
      <c r="AL423" s="68"/>
      <c r="AM423" s="70">
        <v>41933.391400462962</v>
      </c>
      <c r="AN423" s="68" t="s">
        <v>239</v>
      </c>
      <c r="AO423" s="71" t="s">
        <v>16456</v>
      </c>
      <c r="AP423" s="68" t="s">
        <v>65</v>
      </c>
    </row>
    <row r="424" spans="1:42" x14ac:dyDescent="0.25">
      <c r="A424" s="66" t="s">
        <v>2184</v>
      </c>
      <c r="B424" s="77"/>
      <c r="C424" s="77"/>
      <c r="D424" s="78"/>
      <c r="E424" s="89"/>
      <c r="F424" s="75" t="s">
        <v>13609</v>
      </c>
      <c r="G424" s="90"/>
      <c r="H424" s="76"/>
      <c r="I424" s="81"/>
      <c r="J424" s="91"/>
      <c r="K424" s="76" t="s">
        <v>19371</v>
      </c>
      <c r="L424" s="92"/>
      <c r="M424" s="85"/>
      <c r="N424" s="85"/>
      <c r="O424" s="86"/>
      <c r="P424" s="87"/>
      <c r="Q424" s="87"/>
      <c r="R424" s="74"/>
      <c r="S424" s="74"/>
      <c r="T424" s="74"/>
      <c r="U424" s="74"/>
      <c r="V424" s="52"/>
      <c r="W424" s="52"/>
      <c r="X424" s="52"/>
      <c r="Y424" s="52"/>
      <c r="Z424" s="51"/>
      <c r="AA424" s="88"/>
      <c r="AB424" s="88"/>
      <c r="AC424" s="83"/>
      <c r="AD424" s="68">
        <v>408</v>
      </c>
      <c r="AE424" s="68">
        <v>254</v>
      </c>
      <c r="AF424" s="68">
        <v>8001</v>
      </c>
      <c r="AG424" s="68">
        <v>9529</v>
      </c>
      <c r="AH424" s="68"/>
      <c r="AI424" s="68"/>
      <c r="AJ424" s="68" t="s">
        <v>11966</v>
      </c>
      <c r="AK424" s="68"/>
      <c r="AL424" s="68"/>
      <c r="AM424" s="70">
        <v>43461.450462962966</v>
      </c>
      <c r="AN424" s="68" t="s">
        <v>239</v>
      </c>
      <c r="AO424" s="71" t="s">
        <v>16457</v>
      </c>
      <c r="AP424" s="68" t="s">
        <v>64</v>
      </c>
    </row>
    <row r="425" spans="1:42" x14ac:dyDescent="0.25">
      <c r="A425" s="66" t="s">
        <v>468</v>
      </c>
      <c r="B425" s="77"/>
      <c r="C425" s="77"/>
      <c r="D425" s="78"/>
      <c r="E425" s="89"/>
      <c r="F425" s="75" t="s">
        <v>13610</v>
      </c>
      <c r="G425" s="90"/>
      <c r="H425" s="76"/>
      <c r="I425" s="81"/>
      <c r="J425" s="91"/>
      <c r="K425" s="76" t="s">
        <v>19372</v>
      </c>
      <c r="L425" s="92"/>
      <c r="M425" s="85"/>
      <c r="N425" s="85"/>
      <c r="O425" s="86"/>
      <c r="P425" s="87"/>
      <c r="Q425" s="87"/>
      <c r="R425" s="74"/>
      <c r="S425" s="74"/>
      <c r="T425" s="74"/>
      <c r="U425" s="74"/>
      <c r="V425" s="52"/>
      <c r="W425" s="52"/>
      <c r="X425" s="52"/>
      <c r="Y425" s="52"/>
      <c r="Z425" s="51"/>
      <c r="AA425" s="88"/>
      <c r="AB425" s="88"/>
      <c r="AC425" s="83"/>
      <c r="AD425" s="68">
        <v>337</v>
      </c>
      <c r="AE425" s="68">
        <v>275</v>
      </c>
      <c r="AF425" s="68">
        <v>3018</v>
      </c>
      <c r="AG425" s="68">
        <v>5850</v>
      </c>
      <c r="AH425" s="68"/>
      <c r="AI425" s="68" t="s">
        <v>9931</v>
      </c>
      <c r="AJ425" s="68"/>
      <c r="AK425" s="68"/>
      <c r="AL425" s="68"/>
      <c r="AM425" s="70">
        <v>42945.860844907409</v>
      </c>
      <c r="AN425" s="68" t="s">
        <v>239</v>
      </c>
      <c r="AO425" s="71" t="s">
        <v>16458</v>
      </c>
      <c r="AP425" s="68" t="s">
        <v>65</v>
      </c>
    </row>
    <row r="426" spans="1:42" x14ac:dyDescent="0.25">
      <c r="A426" s="66" t="s">
        <v>469</v>
      </c>
      <c r="B426" s="77"/>
      <c r="C426" s="77"/>
      <c r="D426" s="78"/>
      <c r="E426" s="89"/>
      <c r="F426" s="75" t="s">
        <v>13235</v>
      </c>
      <c r="G426" s="90"/>
      <c r="H426" s="76"/>
      <c r="I426" s="81"/>
      <c r="J426" s="91"/>
      <c r="K426" s="76" t="s">
        <v>19373</v>
      </c>
      <c r="L426" s="92"/>
      <c r="M426" s="85"/>
      <c r="N426" s="85"/>
      <c r="O426" s="86"/>
      <c r="P426" s="87"/>
      <c r="Q426" s="87"/>
      <c r="R426" s="74"/>
      <c r="S426" s="74"/>
      <c r="T426" s="74"/>
      <c r="U426" s="74"/>
      <c r="V426" s="52"/>
      <c r="W426" s="52"/>
      <c r="X426" s="52"/>
      <c r="Y426" s="52"/>
      <c r="Z426" s="51"/>
      <c r="AA426" s="88"/>
      <c r="AB426" s="88"/>
      <c r="AC426" s="83"/>
      <c r="AD426" s="68">
        <v>141</v>
      </c>
      <c r="AE426" s="68">
        <v>65</v>
      </c>
      <c r="AF426" s="68">
        <v>4573</v>
      </c>
      <c r="AG426" s="68">
        <v>3429</v>
      </c>
      <c r="AH426" s="68"/>
      <c r="AI426" s="68"/>
      <c r="AJ426" s="68"/>
      <c r="AK426" s="68"/>
      <c r="AL426" s="68"/>
      <c r="AM426" s="70">
        <v>43505.338043981479</v>
      </c>
      <c r="AN426" s="68" t="s">
        <v>239</v>
      </c>
      <c r="AO426" s="71" t="s">
        <v>16459</v>
      </c>
      <c r="AP426" s="68" t="s">
        <v>65</v>
      </c>
    </row>
    <row r="427" spans="1:42" x14ac:dyDescent="0.25">
      <c r="A427" s="66" t="s">
        <v>2185</v>
      </c>
      <c r="B427" s="77"/>
      <c r="C427" s="77"/>
      <c r="D427" s="78"/>
      <c r="E427" s="89"/>
      <c r="F427" s="75" t="s">
        <v>13611</v>
      </c>
      <c r="G427" s="90"/>
      <c r="H427" s="76"/>
      <c r="I427" s="81"/>
      <c r="J427" s="91"/>
      <c r="K427" s="76" t="s">
        <v>19374</v>
      </c>
      <c r="L427" s="92"/>
      <c r="M427" s="85"/>
      <c r="N427" s="85"/>
      <c r="O427" s="86"/>
      <c r="P427" s="87"/>
      <c r="Q427" s="87"/>
      <c r="R427" s="74"/>
      <c r="S427" s="74"/>
      <c r="T427" s="74"/>
      <c r="U427" s="74"/>
      <c r="V427" s="52"/>
      <c r="W427" s="52"/>
      <c r="X427" s="52"/>
      <c r="Y427" s="52"/>
      <c r="Z427" s="51"/>
      <c r="AA427" s="88"/>
      <c r="AB427" s="88"/>
      <c r="AC427" s="83"/>
      <c r="AD427" s="68">
        <v>54</v>
      </c>
      <c r="AE427" s="68">
        <v>23</v>
      </c>
      <c r="AF427" s="68">
        <v>1052</v>
      </c>
      <c r="AG427" s="68">
        <v>45</v>
      </c>
      <c r="AH427" s="68"/>
      <c r="AI427" s="68" t="s">
        <v>9932</v>
      </c>
      <c r="AJ427" s="68" t="s">
        <v>222</v>
      </c>
      <c r="AK427" s="68"/>
      <c r="AL427" s="68"/>
      <c r="AM427" s="70">
        <v>43794.612858796296</v>
      </c>
      <c r="AN427" s="68" t="s">
        <v>239</v>
      </c>
      <c r="AO427" s="71" t="s">
        <v>16460</v>
      </c>
      <c r="AP427" s="68" t="s">
        <v>64</v>
      </c>
    </row>
    <row r="428" spans="1:42" x14ac:dyDescent="0.25">
      <c r="A428" s="66" t="s">
        <v>2186</v>
      </c>
      <c r="B428" s="77"/>
      <c r="C428" s="77"/>
      <c r="D428" s="78"/>
      <c r="E428" s="89"/>
      <c r="F428" s="75" t="s">
        <v>13612</v>
      </c>
      <c r="G428" s="90"/>
      <c r="H428" s="76"/>
      <c r="I428" s="81"/>
      <c r="J428" s="91"/>
      <c r="K428" s="76" t="s">
        <v>19375</v>
      </c>
      <c r="L428" s="92"/>
      <c r="M428" s="85"/>
      <c r="N428" s="85"/>
      <c r="O428" s="86"/>
      <c r="P428" s="87"/>
      <c r="Q428" s="87"/>
      <c r="R428" s="74"/>
      <c r="S428" s="74"/>
      <c r="T428" s="74"/>
      <c r="U428" s="74"/>
      <c r="V428" s="52"/>
      <c r="W428" s="52"/>
      <c r="X428" s="52"/>
      <c r="Y428" s="52"/>
      <c r="Z428" s="51"/>
      <c r="AA428" s="88"/>
      <c r="AB428" s="88"/>
      <c r="AC428" s="83"/>
      <c r="AD428" s="68">
        <v>836</v>
      </c>
      <c r="AE428" s="68">
        <v>3994155</v>
      </c>
      <c r="AF428" s="68">
        <v>22787</v>
      </c>
      <c r="AG428" s="68">
        <v>13427</v>
      </c>
      <c r="AH428" s="68"/>
      <c r="AI428" s="68" t="s">
        <v>9933</v>
      </c>
      <c r="AJ428" s="68"/>
      <c r="AK428" s="68"/>
      <c r="AL428" s="68"/>
      <c r="AM428" s="70">
        <v>42250.824745370373</v>
      </c>
      <c r="AN428" s="68" t="s">
        <v>239</v>
      </c>
      <c r="AO428" s="71" t="s">
        <v>16461</v>
      </c>
      <c r="AP428" s="68" t="s">
        <v>64</v>
      </c>
    </row>
    <row r="429" spans="1:42" x14ac:dyDescent="0.25">
      <c r="A429" s="66" t="s">
        <v>470</v>
      </c>
      <c r="B429" s="77"/>
      <c r="C429" s="77"/>
      <c r="D429" s="78"/>
      <c r="E429" s="89"/>
      <c r="F429" s="75" t="s">
        <v>13613</v>
      </c>
      <c r="G429" s="90"/>
      <c r="H429" s="76"/>
      <c r="I429" s="81"/>
      <c r="J429" s="91"/>
      <c r="K429" s="76" t="s">
        <v>19376</v>
      </c>
      <c r="L429" s="92"/>
      <c r="M429" s="85"/>
      <c r="N429" s="85"/>
      <c r="O429" s="86"/>
      <c r="P429" s="87"/>
      <c r="Q429" s="87"/>
      <c r="R429" s="74"/>
      <c r="S429" s="74"/>
      <c r="T429" s="74"/>
      <c r="U429" s="74"/>
      <c r="V429" s="52"/>
      <c r="W429" s="52"/>
      <c r="X429" s="52"/>
      <c r="Y429" s="52"/>
      <c r="Z429" s="51"/>
      <c r="AA429" s="88"/>
      <c r="AB429" s="88"/>
      <c r="AC429" s="83"/>
      <c r="AD429" s="68">
        <v>646</v>
      </c>
      <c r="AE429" s="68">
        <v>755</v>
      </c>
      <c r="AF429" s="68">
        <v>636</v>
      </c>
      <c r="AG429" s="68">
        <v>11700</v>
      </c>
      <c r="AH429" s="68"/>
      <c r="AI429" s="68"/>
      <c r="AJ429" s="68" t="s">
        <v>11897</v>
      </c>
      <c r="AK429" s="71" t="s">
        <v>12638</v>
      </c>
      <c r="AL429" s="68"/>
      <c r="AM429" s="70">
        <v>42736.691365740742</v>
      </c>
      <c r="AN429" s="68" t="s">
        <v>239</v>
      </c>
      <c r="AO429" s="71" t="s">
        <v>16462</v>
      </c>
      <c r="AP429" s="68" t="s">
        <v>65</v>
      </c>
    </row>
    <row r="430" spans="1:42" x14ac:dyDescent="0.25">
      <c r="A430" s="66" t="s">
        <v>471</v>
      </c>
      <c r="B430" s="77"/>
      <c r="C430" s="77"/>
      <c r="D430" s="78"/>
      <c r="E430" s="89"/>
      <c r="F430" s="75" t="s">
        <v>13614</v>
      </c>
      <c r="G430" s="90"/>
      <c r="H430" s="76"/>
      <c r="I430" s="81"/>
      <c r="J430" s="91"/>
      <c r="K430" s="76" t="s">
        <v>19377</v>
      </c>
      <c r="L430" s="92"/>
      <c r="M430" s="85"/>
      <c r="N430" s="85"/>
      <c r="O430" s="86"/>
      <c r="P430" s="87"/>
      <c r="Q430" s="87"/>
      <c r="R430" s="74"/>
      <c r="S430" s="74"/>
      <c r="T430" s="74"/>
      <c r="U430" s="74"/>
      <c r="V430" s="52"/>
      <c r="W430" s="52"/>
      <c r="X430" s="52"/>
      <c r="Y430" s="52"/>
      <c r="Z430" s="51"/>
      <c r="AA430" s="88"/>
      <c r="AB430" s="88"/>
      <c r="AC430" s="83"/>
      <c r="AD430" s="68">
        <v>441</v>
      </c>
      <c r="AE430" s="68">
        <v>332</v>
      </c>
      <c r="AF430" s="68">
        <v>18391</v>
      </c>
      <c r="AG430" s="68">
        <v>36750</v>
      </c>
      <c r="AH430" s="68"/>
      <c r="AI430" s="68" t="s">
        <v>9934</v>
      </c>
      <c r="AJ430" s="68"/>
      <c r="AK430" s="68"/>
      <c r="AL430" s="68"/>
      <c r="AM430" s="70">
        <v>43429.469363425924</v>
      </c>
      <c r="AN430" s="68" t="s">
        <v>239</v>
      </c>
      <c r="AO430" s="71" t="s">
        <v>16463</v>
      </c>
      <c r="AP430" s="68" t="s">
        <v>65</v>
      </c>
    </row>
    <row r="431" spans="1:42" x14ac:dyDescent="0.25">
      <c r="A431" s="66" t="s">
        <v>2187</v>
      </c>
      <c r="B431" s="77"/>
      <c r="C431" s="77"/>
      <c r="D431" s="78"/>
      <c r="E431" s="89"/>
      <c r="F431" s="75" t="s">
        <v>13615</v>
      </c>
      <c r="G431" s="90"/>
      <c r="H431" s="76"/>
      <c r="I431" s="81"/>
      <c r="J431" s="91"/>
      <c r="K431" s="76" t="s">
        <v>19378</v>
      </c>
      <c r="L431" s="92"/>
      <c r="M431" s="85"/>
      <c r="N431" s="85"/>
      <c r="O431" s="86"/>
      <c r="P431" s="87"/>
      <c r="Q431" s="87"/>
      <c r="R431" s="74"/>
      <c r="S431" s="74"/>
      <c r="T431" s="74"/>
      <c r="U431" s="74"/>
      <c r="V431" s="52"/>
      <c r="W431" s="52"/>
      <c r="X431" s="52"/>
      <c r="Y431" s="52"/>
      <c r="Z431" s="51"/>
      <c r="AA431" s="88"/>
      <c r="AB431" s="88"/>
      <c r="AC431" s="83"/>
      <c r="AD431" s="68">
        <v>39</v>
      </c>
      <c r="AE431" s="68">
        <v>4301873</v>
      </c>
      <c r="AF431" s="68">
        <v>445650</v>
      </c>
      <c r="AG431" s="68">
        <v>0</v>
      </c>
      <c r="AH431" s="68"/>
      <c r="AI431" s="68" t="s">
        <v>9935</v>
      </c>
      <c r="AJ431" s="68" t="s">
        <v>11839</v>
      </c>
      <c r="AK431" s="71" t="s">
        <v>12639</v>
      </c>
      <c r="AL431" s="68"/>
      <c r="AM431" s="70">
        <v>40039.587754629632</v>
      </c>
      <c r="AN431" s="68" t="s">
        <v>239</v>
      </c>
      <c r="AO431" s="71" t="s">
        <v>16464</v>
      </c>
      <c r="AP431" s="68" t="s">
        <v>64</v>
      </c>
    </row>
    <row r="432" spans="1:42" x14ac:dyDescent="0.25">
      <c r="A432" s="66" t="s">
        <v>2188</v>
      </c>
      <c r="B432" s="77"/>
      <c r="C432" s="77"/>
      <c r="D432" s="78"/>
      <c r="E432" s="89"/>
      <c r="F432" s="75" t="s">
        <v>13616</v>
      </c>
      <c r="G432" s="90"/>
      <c r="H432" s="76"/>
      <c r="I432" s="81"/>
      <c r="J432" s="91"/>
      <c r="K432" s="76" t="s">
        <v>19379</v>
      </c>
      <c r="L432" s="92"/>
      <c r="M432" s="85"/>
      <c r="N432" s="85"/>
      <c r="O432" s="86"/>
      <c r="P432" s="87"/>
      <c r="Q432" s="87"/>
      <c r="R432" s="74"/>
      <c r="S432" s="74"/>
      <c r="T432" s="74"/>
      <c r="U432" s="74"/>
      <c r="V432" s="52"/>
      <c r="W432" s="52"/>
      <c r="X432" s="52"/>
      <c r="Y432" s="52"/>
      <c r="Z432" s="51"/>
      <c r="AA432" s="88"/>
      <c r="AB432" s="88"/>
      <c r="AC432" s="83"/>
      <c r="AD432" s="68">
        <v>165</v>
      </c>
      <c r="AE432" s="68">
        <v>62</v>
      </c>
      <c r="AF432" s="68">
        <v>1125</v>
      </c>
      <c r="AG432" s="68">
        <v>655</v>
      </c>
      <c r="AH432" s="68"/>
      <c r="AI432" s="68"/>
      <c r="AJ432" s="68"/>
      <c r="AK432" s="68"/>
      <c r="AL432" s="68"/>
      <c r="AM432" s="70">
        <v>41846.521469907406</v>
      </c>
      <c r="AN432" s="68" t="s">
        <v>239</v>
      </c>
      <c r="AO432" s="71" t="s">
        <v>16465</v>
      </c>
      <c r="AP432" s="68" t="s">
        <v>64</v>
      </c>
    </row>
    <row r="433" spans="1:42" x14ac:dyDescent="0.25">
      <c r="A433" s="66" t="s">
        <v>472</v>
      </c>
      <c r="B433" s="77"/>
      <c r="C433" s="77"/>
      <c r="D433" s="78"/>
      <c r="E433" s="89"/>
      <c r="F433" s="75" t="s">
        <v>13617</v>
      </c>
      <c r="G433" s="90"/>
      <c r="H433" s="76"/>
      <c r="I433" s="81"/>
      <c r="J433" s="91"/>
      <c r="K433" s="76" t="s">
        <v>19380</v>
      </c>
      <c r="L433" s="92"/>
      <c r="M433" s="85"/>
      <c r="N433" s="85"/>
      <c r="O433" s="86"/>
      <c r="P433" s="87"/>
      <c r="Q433" s="87"/>
      <c r="R433" s="74"/>
      <c r="S433" s="74"/>
      <c r="T433" s="74"/>
      <c r="U433" s="74"/>
      <c r="V433" s="52"/>
      <c r="W433" s="52"/>
      <c r="X433" s="52"/>
      <c r="Y433" s="52"/>
      <c r="Z433" s="51"/>
      <c r="AA433" s="88"/>
      <c r="AB433" s="88"/>
      <c r="AC433" s="83"/>
      <c r="AD433" s="68">
        <v>153</v>
      </c>
      <c r="AE433" s="68">
        <v>162</v>
      </c>
      <c r="AF433" s="68">
        <v>9996</v>
      </c>
      <c r="AG433" s="68">
        <v>5127</v>
      </c>
      <c r="AH433" s="68"/>
      <c r="AI433" s="68" t="s">
        <v>9936</v>
      </c>
      <c r="AJ433" s="68" t="s">
        <v>11967</v>
      </c>
      <c r="AK433" s="68"/>
      <c r="AL433" s="68"/>
      <c r="AM433" s="70">
        <v>41542.840011574073</v>
      </c>
      <c r="AN433" s="68" t="s">
        <v>239</v>
      </c>
      <c r="AO433" s="71" t="s">
        <v>16466</v>
      </c>
      <c r="AP433" s="68" t="s">
        <v>65</v>
      </c>
    </row>
    <row r="434" spans="1:42" x14ac:dyDescent="0.25">
      <c r="A434" s="66" t="s">
        <v>2189</v>
      </c>
      <c r="B434" s="77"/>
      <c r="C434" s="77"/>
      <c r="D434" s="78"/>
      <c r="E434" s="89"/>
      <c r="F434" s="75" t="s">
        <v>13618</v>
      </c>
      <c r="G434" s="90"/>
      <c r="H434" s="76"/>
      <c r="I434" s="81"/>
      <c r="J434" s="91"/>
      <c r="K434" s="76" t="s">
        <v>19381</v>
      </c>
      <c r="L434" s="92"/>
      <c r="M434" s="85"/>
      <c r="N434" s="85"/>
      <c r="O434" s="86"/>
      <c r="P434" s="87"/>
      <c r="Q434" s="87"/>
      <c r="R434" s="74"/>
      <c r="S434" s="74"/>
      <c r="T434" s="74"/>
      <c r="U434" s="74"/>
      <c r="V434" s="52"/>
      <c r="W434" s="52"/>
      <c r="X434" s="52"/>
      <c r="Y434" s="52"/>
      <c r="Z434" s="51"/>
      <c r="AA434" s="88"/>
      <c r="AB434" s="88"/>
      <c r="AC434" s="83"/>
      <c r="AD434" s="68">
        <v>673</v>
      </c>
      <c r="AE434" s="68">
        <v>537544</v>
      </c>
      <c r="AF434" s="68">
        <v>23495</v>
      </c>
      <c r="AG434" s="68">
        <v>163646</v>
      </c>
      <c r="AH434" s="68"/>
      <c r="AI434" s="68" t="s">
        <v>9937</v>
      </c>
      <c r="AJ434" s="68" t="s">
        <v>11968</v>
      </c>
      <c r="AK434" s="68"/>
      <c r="AL434" s="68"/>
      <c r="AM434" s="70">
        <v>41088.645601851851</v>
      </c>
      <c r="AN434" s="68" t="s">
        <v>239</v>
      </c>
      <c r="AO434" s="71" t="s">
        <v>16467</v>
      </c>
      <c r="AP434" s="68" t="s">
        <v>64</v>
      </c>
    </row>
    <row r="435" spans="1:42" x14ac:dyDescent="0.25">
      <c r="A435" s="66" t="s">
        <v>473</v>
      </c>
      <c r="B435" s="77"/>
      <c r="C435" s="77"/>
      <c r="D435" s="78"/>
      <c r="E435" s="89"/>
      <c r="F435" s="75" t="s">
        <v>13619</v>
      </c>
      <c r="G435" s="90"/>
      <c r="H435" s="76"/>
      <c r="I435" s="81"/>
      <c r="J435" s="91"/>
      <c r="K435" s="76" t="s">
        <v>19382</v>
      </c>
      <c r="L435" s="92"/>
      <c r="M435" s="85"/>
      <c r="N435" s="85"/>
      <c r="O435" s="86"/>
      <c r="P435" s="87"/>
      <c r="Q435" s="87"/>
      <c r="R435" s="74"/>
      <c r="S435" s="74"/>
      <c r="T435" s="74"/>
      <c r="U435" s="74"/>
      <c r="V435" s="52"/>
      <c r="W435" s="52"/>
      <c r="X435" s="52"/>
      <c r="Y435" s="52"/>
      <c r="Z435" s="51"/>
      <c r="AA435" s="88"/>
      <c r="AB435" s="88"/>
      <c r="AC435" s="83"/>
      <c r="AD435" s="68">
        <v>146</v>
      </c>
      <c r="AE435" s="68">
        <v>82</v>
      </c>
      <c r="AF435" s="68">
        <v>178</v>
      </c>
      <c r="AG435" s="68">
        <v>1090</v>
      </c>
      <c r="AH435" s="68"/>
      <c r="AI435" s="68"/>
      <c r="AJ435" s="68" t="s">
        <v>11894</v>
      </c>
      <c r="AK435" s="68"/>
      <c r="AL435" s="68"/>
      <c r="AM435" s="70">
        <v>42956.465115740742</v>
      </c>
      <c r="AN435" s="68" t="s">
        <v>239</v>
      </c>
      <c r="AO435" s="71" t="s">
        <v>16468</v>
      </c>
      <c r="AP435" s="68" t="s">
        <v>65</v>
      </c>
    </row>
    <row r="436" spans="1:42" x14ac:dyDescent="0.25">
      <c r="A436" s="66" t="s">
        <v>474</v>
      </c>
      <c r="B436" s="77"/>
      <c r="C436" s="77"/>
      <c r="D436" s="78"/>
      <c r="E436" s="89"/>
      <c r="F436" s="75" t="s">
        <v>13620</v>
      </c>
      <c r="G436" s="90"/>
      <c r="H436" s="76"/>
      <c r="I436" s="81"/>
      <c r="J436" s="91"/>
      <c r="K436" s="76" t="s">
        <v>19383</v>
      </c>
      <c r="L436" s="92"/>
      <c r="M436" s="85"/>
      <c r="N436" s="85"/>
      <c r="O436" s="86"/>
      <c r="P436" s="87"/>
      <c r="Q436" s="87"/>
      <c r="R436" s="74"/>
      <c r="S436" s="74"/>
      <c r="T436" s="74"/>
      <c r="U436" s="74"/>
      <c r="V436" s="52"/>
      <c r="W436" s="52"/>
      <c r="X436" s="52"/>
      <c r="Y436" s="52"/>
      <c r="Z436" s="51"/>
      <c r="AA436" s="88"/>
      <c r="AB436" s="88"/>
      <c r="AC436" s="83"/>
      <c r="AD436" s="68">
        <v>456</v>
      </c>
      <c r="AE436" s="68">
        <v>93785</v>
      </c>
      <c r="AF436" s="68">
        <v>11983</v>
      </c>
      <c r="AG436" s="68">
        <v>2274</v>
      </c>
      <c r="AH436" s="68"/>
      <c r="AI436" s="68" t="s">
        <v>9938</v>
      </c>
      <c r="AJ436" s="68" t="s">
        <v>11969</v>
      </c>
      <c r="AK436" s="71" t="s">
        <v>12640</v>
      </c>
      <c r="AL436" s="68"/>
      <c r="AM436" s="70">
        <v>40439.362858796296</v>
      </c>
      <c r="AN436" s="68" t="s">
        <v>239</v>
      </c>
      <c r="AO436" s="71" t="s">
        <v>16469</v>
      </c>
      <c r="AP436" s="68" t="s">
        <v>65</v>
      </c>
    </row>
    <row r="437" spans="1:42" x14ac:dyDescent="0.25">
      <c r="A437" s="66" t="s">
        <v>475</v>
      </c>
      <c r="B437" s="77"/>
      <c r="C437" s="77"/>
      <c r="D437" s="78"/>
      <c r="E437" s="89"/>
      <c r="F437" s="75" t="s">
        <v>13621</v>
      </c>
      <c r="G437" s="90"/>
      <c r="H437" s="76"/>
      <c r="I437" s="81"/>
      <c r="J437" s="91"/>
      <c r="K437" s="76" t="s">
        <v>19384</v>
      </c>
      <c r="L437" s="92"/>
      <c r="M437" s="85"/>
      <c r="N437" s="85"/>
      <c r="O437" s="86"/>
      <c r="P437" s="87"/>
      <c r="Q437" s="87"/>
      <c r="R437" s="74"/>
      <c r="S437" s="74"/>
      <c r="T437" s="74"/>
      <c r="U437" s="74"/>
      <c r="V437" s="52"/>
      <c r="W437" s="52"/>
      <c r="X437" s="52"/>
      <c r="Y437" s="52"/>
      <c r="Z437" s="51"/>
      <c r="AA437" s="88"/>
      <c r="AB437" s="88"/>
      <c r="AC437" s="83"/>
      <c r="AD437" s="68">
        <v>987</v>
      </c>
      <c r="AE437" s="68">
        <v>243</v>
      </c>
      <c r="AF437" s="68">
        <v>2666</v>
      </c>
      <c r="AG437" s="68">
        <v>53</v>
      </c>
      <c r="AH437" s="68"/>
      <c r="AI437" s="68"/>
      <c r="AJ437" s="68"/>
      <c r="AK437" s="68"/>
      <c r="AL437" s="68"/>
      <c r="AM437" s="70">
        <v>41937.596967592595</v>
      </c>
      <c r="AN437" s="68" t="s">
        <v>239</v>
      </c>
      <c r="AO437" s="71" t="s">
        <v>16470</v>
      </c>
      <c r="AP437" s="68" t="s">
        <v>65</v>
      </c>
    </row>
    <row r="438" spans="1:42" x14ac:dyDescent="0.25">
      <c r="A438" s="66" t="s">
        <v>2190</v>
      </c>
      <c r="B438" s="77"/>
      <c r="C438" s="77"/>
      <c r="D438" s="78"/>
      <c r="E438" s="89"/>
      <c r="F438" s="75" t="s">
        <v>13622</v>
      </c>
      <c r="G438" s="90"/>
      <c r="H438" s="76"/>
      <c r="I438" s="81"/>
      <c r="J438" s="91"/>
      <c r="K438" s="76" t="s">
        <v>19385</v>
      </c>
      <c r="L438" s="92"/>
      <c r="M438" s="85"/>
      <c r="N438" s="85"/>
      <c r="O438" s="86"/>
      <c r="P438" s="87"/>
      <c r="Q438" s="87"/>
      <c r="R438" s="74"/>
      <c r="S438" s="74"/>
      <c r="T438" s="74"/>
      <c r="U438" s="74"/>
      <c r="V438" s="52"/>
      <c r="W438" s="52"/>
      <c r="X438" s="52"/>
      <c r="Y438" s="52"/>
      <c r="Z438" s="51"/>
      <c r="AA438" s="88"/>
      <c r="AB438" s="88"/>
      <c r="AC438" s="83"/>
      <c r="AD438" s="68">
        <v>2374</v>
      </c>
      <c r="AE438" s="68">
        <v>11249</v>
      </c>
      <c r="AF438" s="68">
        <v>1861</v>
      </c>
      <c r="AG438" s="68">
        <v>22822</v>
      </c>
      <c r="AH438" s="68"/>
      <c r="AI438" s="68" t="s">
        <v>9939</v>
      </c>
      <c r="AJ438" s="68" t="s">
        <v>11970</v>
      </c>
      <c r="AK438" s="68"/>
      <c r="AL438" s="68"/>
      <c r="AM438" s="70">
        <v>43332.833402777775</v>
      </c>
      <c r="AN438" s="68" t="s">
        <v>239</v>
      </c>
      <c r="AO438" s="71" t="s">
        <v>16471</v>
      </c>
      <c r="AP438" s="68" t="s">
        <v>64</v>
      </c>
    </row>
    <row r="439" spans="1:42" x14ac:dyDescent="0.25">
      <c r="A439" s="66" t="s">
        <v>476</v>
      </c>
      <c r="B439" s="77"/>
      <c r="C439" s="77"/>
      <c r="D439" s="78"/>
      <c r="E439" s="89"/>
      <c r="F439" s="75" t="s">
        <v>13623</v>
      </c>
      <c r="G439" s="90"/>
      <c r="H439" s="76"/>
      <c r="I439" s="81"/>
      <c r="J439" s="91"/>
      <c r="K439" s="76" t="s">
        <v>19386</v>
      </c>
      <c r="L439" s="92"/>
      <c r="M439" s="85"/>
      <c r="N439" s="85"/>
      <c r="O439" s="86"/>
      <c r="P439" s="87"/>
      <c r="Q439" s="87"/>
      <c r="R439" s="74"/>
      <c r="S439" s="74"/>
      <c r="T439" s="74"/>
      <c r="U439" s="74"/>
      <c r="V439" s="52"/>
      <c r="W439" s="52"/>
      <c r="X439" s="52"/>
      <c r="Y439" s="52"/>
      <c r="Z439" s="51"/>
      <c r="AA439" s="88"/>
      <c r="AB439" s="88"/>
      <c r="AC439" s="83"/>
      <c r="AD439" s="68">
        <v>379</v>
      </c>
      <c r="AE439" s="68">
        <v>19831</v>
      </c>
      <c r="AF439" s="68">
        <v>12202</v>
      </c>
      <c r="AG439" s="68">
        <v>57456</v>
      </c>
      <c r="AH439" s="68"/>
      <c r="AI439" s="68"/>
      <c r="AJ439" s="68"/>
      <c r="AK439" s="68"/>
      <c r="AL439" s="68"/>
      <c r="AM439" s="70">
        <v>43216.424166666664</v>
      </c>
      <c r="AN439" s="68" t="s">
        <v>239</v>
      </c>
      <c r="AO439" s="71" t="s">
        <v>16472</v>
      </c>
      <c r="AP439" s="68" t="s">
        <v>65</v>
      </c>
    </row>
    <row r="440" spans="1:42" x14ac:dyDescent="0.25">
      <c r="A440" s="66" t="s">
        <v>477</v>
      </c>
      <c r="B440" s="77"/>
      <c r="C440" s="77"/>
      <c r="D440" s="78"/>
      <c r="E440" s="89"/>
      <c r="F440" s="75" t="s">
        <v>13624</v>
      </c>
      <c r="G440" s="90"/>
      <c r="H440" s="76"/>
      <c r="I440" s="81"/>
      <c r="J440" s="91"/>
      <c r="K440" s="76" t="s">
        <v>19387</v>
      </c>
      <c r="L440" s="92"/>
      <c r="M440" s="85"/>
      <c r="N440" s="85"/>
      <c r="O440" s="86"/>
      <c r="P440" s="87"/>
      <c r="Q440" s="87"/>
      <c r="R440" s="74"/>
      <c r="S440" s="74"/>
      <c r="T440" s="74"/>
      <c r="U440" s="74"/>
      <c r="V440" s="52"/>
      <c r="W440" s="52"/>
      <c r="X440" s="52"/>
      <c r="Y440" s="52"/>
      <c r="Z440" s="51"/>
      <c r="AA440" s="88"/>
      <c r="AB440" s="88"/>
      <c r="AC440" s="83"/>
      <c r="AD440" s="68">
        <v>83</v>
      </c>
      <c r="AE440" s="68">
        <v>34</v>
      </c>
      <c r="AF440" s="68">
        <v>531</v>
      </c>
      <c r="AG440" s="68">
        <v>186</v>
      </c>
      <c r="AH440" s="68"/>
      <c r="AI440" s="68"/>
      <c r="AJ440" s="68"/>
      <c r="AK440" s="68"/>
      <c r="AL440" s="68"/>
      <c r="AM440" s="70">
        <v>43958.467037037037</v>
      </c>
      <c r="AN440" s="68" t="s">
        <v>239</v>
      </c>
      <c r="AO440" s="71" t="s">
        <v>16473</v>
      </c>
      <c r="AP440" s="68" t="s">
        <v>65</v>
      </c>
    </row>
    <row r="441" spans="1:42" x14ac:dyDescent="0.25">
      <c r="A441" s="66" t="s">
        <v>2191</v>
      </c>
      <c r="B441" s="77"/>
      <c r="C441" s="77"/>
      <c r="D441" s="78"/>
      <c r="E441" s="89"/>
      <c r="F441" s="75" t="s">
        <v>13235</v>
      </c>
      <c r="G441" s="90"/>
      <c r="H441" s="76"/>
      <c r="I441" s="81"/>
      <c r="J441" s="91"/>
      <c r="K441" s="76" t="s">
        <v>19388</v>
      </c>
      <c r="L441" s="92"/>
      <c r="M441" s="85"/>
      <c r="N441" s="85"/>
      <c r="O441" s="86"/>
      <c r="P441" s="87"/>
      <c r="Q441" s="87"/>
      <c r="R441" s="74"/>
      <c r="S441" s="74"/>
      <c r="T441" s="74"/>
      <c r="U441" s="74"/>
      <c r="V441" s="52"/>
      <c r="W441" s="52"/>
      <c r="X441" s="52"/>
      <c r="Y441" s="52"/>
      <c r="Z441" s="51"/>
      <c r="AA441" s="88"/>
      <c r="AB441" s="88"/>
      <c r="AC441" s="83"/>
      <c r="AD441" s="68">
        <v>3</v>
      </c>
      <c r="AE441" s="68">
        <v>14</v>
      </c>
      <c r="AF441" s="68">
        <v>1356</v>
      </c>
      <c r="AG441" s="68">
        <v>41</v>
      </c>
      <c r="AH441" s="68"/>
      <c r="AI441" s="68"/>
      <c r="AJ441" s="68"/>
      <c r="AK441" s="68"/>
      <c r="AL441" s="68"/>
      <c r="AM441" s="70">
        <v>43925.501469907409</v>
      </c>
      <c r="AN441" s="68" t="s">
        <v>239</v>
      </c>
      <c r="AO441" s="71" t="s">
        <v>16474</v>
      </c>
      <c r="AP441" s="68" t="s">
        <v>64</v>
      </c>
    </row>
    <row r="442" spans="1:42" x14ac:dyDescent="0.25">
      <c r="A442" s="66" t="s">
        <v>478</v>
      </c>
      <c r="B442" s="77"/>
      <c r="C442" s="77"/>
      <c r="D442" s="78"/>
      <c r="E442" s="89"/>
      <c r="F442" s="75" t="s">
        <v>13625</v>
      </c>
      <c r="G442" s="90"/>
      <c r="H442" s="76"/>
      <c r="I442" s="81"/>
      <c r="J442" s="91"/>
      <c r="K442" s="76" t="s">
        <v>19389</v>
      </c>
      <c r="L442" s="92"/>
      <c r="M442" s="85"/>
      <c r="N442" s="85"/>
      <c r="O442" s="86"/>
      <c r="P442" s="87"/>
      <c r="Q442" s="87"/>
      <c r="R442" s="74"/>
      <c r="S442" s="74"/>
      <c r="T442" s="74"/>
      <c r="U442" s="74"/>
      <c r="V442" s="52"/>
      <c r="W442" s="52"/>
      <c r="X442" s="52"/>
      <c r="Y442" s="52"/>
      <c r="Z442" s="51"/>
      <c r="AA442" s="88"/>
      <c r="AB442" s="88"/>
      <c r="AC442" s="83"/>
      <c r="AD442" s="68">
        <v>80</v>
      </c>
      <c r="AE442" s="68">
        <v>15</v>
      </c>
      <c r="AF442" s="68">
        <v>255</v>
      </c>
      <c r="AG442" s="68">
        <v>143</v>
      </c>
      <c r="AH442" s="68"/>
      <c r="AI442" s="68"/>
      <c r="AJ442" s="68"/>
      <c r="AK442" s="68"/>
      <c r="AL442" s="68"/>
      <c r="AM442" s="70">
        <v>43926.619884259257</v>
      </c>
      <c r="AN442" s="68" t="s">
        <v>239</v>
      </c>
      <c r="AO442" s="71" t="s">
        <v>16475</v>
      </c>
      <c r="AP442" s="68" t="s">
        <v>65</v>
      </c>
    </row>
    <row r="443" spans="1:42" x14ac:dyDescent="0.25">
      <c r="A443" s="66" t="s">
        <v>2192</v>
      </c>
      <c r="B443" s="77"/>
      <c r="C443" s="77"/>
      <c r="D443" s="78"/>
      <c r="E443" s="89"/>
      <c r="F443" s="75" t="s">
        <v>13626</v>
      </c>
      <c r="G443" s="90"/>
      <c r="H443" s="76"/>
      <c r="I443" s="81"/>
      <c r="J443" s="91"/>
      <c r="K443" s="76" t="s">
        <v>19390</v>
      </c>
      <c r="L443" s="92"/>
      <c r="M443" s="85"/>
      <c r="N443" s="85"/>
      <c r="O443" s="86"/>
      <c r="P443" s="87"/>
      <c r="Q443" s="87"/>
      <c r="R443" s="74"/>
      <c r="S443" s="74"/>
      <c r="T443" s="74"/>
      <c r="U443" s="74"/>
      <c r="V443" s="52"/>
      <c r="W443" s="52"/>
      <c r="X443" s="52"/>
      <c r="Y443" s="52"/>
      <c r="Z443" s="51"/>
      <c r="AA443" s="88"/>
      <c r="AB443" s="88"/>
      <c r="AC443" s="83"/>
      <c r="AD443" s="68">
        <v>28</v>
      </c>
      <c r="AE443" s="68">
        <v>249587</v>
      </c>
      <c r="AF443" s="68">
        <v>702</v>
      </c>
      <c r="AG443" s="68">
        <v>140</v>
      </c>
      <c r="AH443" s="68"/>
      <c r="AI443" s="68" t="s">
        <v>9940</v>
      </c>
      <c r="AJ443" s="68" t="s">
        <v>224</v>
      </c>
      <c r="AK443" s="71" t="s">
        <v>12641</v>
      </c>
      <c r="AL443" s="68"/>
      <c r="AM443" s="70">
        <v>41389.419814814813</v>
      </c>
      <c r="AN443" s="68" t="s">
        <v>239</v>
      </c>
      <c r="AO443" s="71" t="s">
        <v>16476</v>
      </c>
      <c r="AP443" s="68" t="s">
        <v>64</v>
      </c>
    </row>
    <row r="444" spans="1:42" x14ac:dyDescent="0.25">
      <c r="A444" s="66" t="s">
        <v>2193</v>
      </c>
      <c r="B444" s="77"/>
      <c r="C444" s="77"/>
      <c r="D444" s="78"/>
      <c r="E444" s="89"/>
      <c r="F444" s="75" t="s">
        <v>13627</v>
      </c>
      <c r="G444" s="90"/>
      <c r="H444" s="76"/>
      <c r="I444" s="81"/>
      <c r="J444" s="91"/>
      <c r="K444" s="76" t="s">
        <v>19391</v>
      </c>
      <c r="L444" s="92"/>
      <c r="M444" s="85"/>
      <c r="N444" s="85"/>
      <c r="O444" s="86"/>
      <c r="P444" s="87"/>
      <c r="Q444" s="87"/>
      <c r="R444" s="74"/>
      <c r="S444" s="74"/>
      <c r="T444" s="74"/>
      <c r="U444" s="74"/>
      <c r="V444" s="52"/>
      <c r="W444" s="52"/>
      <c r="X444" s="52"/>
      <c r="Y444" s="52"/>
      <c r="Z444" s="51"/>
      <c r="AA444" s="88"/>
      <c r="AB444" s="88"/>
      <c r="AC444" s="83"/>
      <c r="AD444" s="68">
        <v>1517</v>
      </c>
      <c r="AE444" s="68">
        <v>245319</v>
      </c>
      <c r="AF444" s="68">
        <v>35281</v>
      </c>
      <c r="AG444" s="68">
        <v>6166</v>
      </c>
      <c r="AH444" s="68"/>
      <c r="AI444" s="68" t="s">
        <v>9941</v>
      </c>
      <c r="AJ444" s="68" t="s">
        <v>11971</v>
      </c>
      <c r="AK444" s="71" t="s">
        <v>12642</v>
      </c>
      <c r="AL444" s="68"/>
      <c r="AM444" s="70">
        <v>40610.637986111113</v>
      </c>
      <c r="AN444" s="68" t="s">
        <v>239</v>
      </c>
      <c r="AO444" s="71" t="s">
        <v>16477</v>
      </c>
      <c r="AP444" s="68" t="s">
        <v>64</v>
      </c>
    </row>
    <row r="445" spans="1:42" x14ac:dyDescent="0.25">
      <c r="A445" s="66" t="s">
        <v>479</v>
      </c>
      <c r="B445" s="77"/>
      <c r="C445" s="77"/>
      <c r="D445" s="78"/>
      <c r="E445" s="89"/>
      <c r="F445" s="75" t="s">
        <v>13628</v>
      </c>
      <c r="G445" s="90"/>
      <c r="H445" s="76"/>
      <c r="I445" s="81"/>
      <c r="J445" s="91"/>
      <c r="K445" s="76" t="s">
        <v>19392</v>
      </c>
      <c r="L445" s="92"/>
      <c r="M445" s="85"/>
      <c r="N445" s="85"/>
      <c r="O445" s="86"/>
      <c r="P445" s="87"/>
      <c r="Q445" s="87"/>
      <c r="R445" s="74"/>
      <c r="S445" s="74"/>
      <c r="T445" s="74"/>
      <c r="U445" s="74"/>
      <c r="V445" s="52"/>
      <c r="W445" s="52"/>
      <c r="X445" s="52"/>
      <c r="Y445" s="52"/>
      <c r="Z445" s="51"/>
      <c r="AA445" s="88"/>
      <c r="AB445" s="88"/>
      <c r="AC445" s="83"/>
      <c r="AD445" s="68">
        <v>642</v>
      </c>
      <c r="AE445" s="68">
        <v>247</v>
      </c>
      <c r="AF445" s="68">
        <v>686</v>
      </c>
      <c r="AG445" s="68">
        <v>862</v>
      </c>
      <c r="AH445" s="68"/>
      <c r="AI445" s="68" t="s">
        <v>9942</v>
      </c>
      <c r="AJ445" s="68" t="s">
        <v>11972</v>
      </c>
      <c r="AK445" s="68"/>
      <c r="AL445" s="68"/>
      <c r="AM445" s="70">
        <v>41453.836006944446</v>
      </c>
      <c r="AN445" s="68" t="s">
        <v>239</v>
      </c>
      <c r="AO445" s="71" t="s">
        <v>16478</v>
      </c>
      <c r="AP445" s="68" t="s">
        <v>65</v>
      </c>
    </row>
    <row r="446" spans="1:42" x14ac:dyDescent="0.25">
      <c r="A446" s="66" t="s">
        <v>2194</v>
      </c>
      <c r="B446" s="77"/>
      <c r="C446" s="77"/>
      <c r="D446" s="78"/>
      <c r="E446" s="89"/>
      <c r="F446" s="75" t="s">
        <v>13629</v>
      </c>
      <c r="G446" s="90"/>
      <c r="H446" s="76"/>
      <c r="I446" s="81"/>
      <c r="J446" s="91"/>
      <c r="K446" s="76" t="s">
        <v>19393</v>
      </c>
      <c r="L446" s="92"/>
      <c r="M446" s="85"/>
      <c r="N446" s="85"/>
      <c r="O446" s="86"/>
      <c r="P446" s="87"/>
      <c r="Q446" s="87"/>
      <c r="R446" s="74"/>
      <c r="S446" s="74"/>
      <c r="T446" s="74"/>
      <c r="U446" s="74"/>
      <c r="V446" s="52"/>
      <c r="W446" s="52"/>
      <c r="X446" s="52"/>
      <c r="Y446" s="52"/>
      <c r="Z446" s="51"/>
      <c r="AA446" s="88"/>
      <c r="AB446" s="88"/>
      <c r="AC446" s="83"/>
      <c r="AD446" s="68">
        <v>63</v>
      </c>
      <c r="AE446" s="68">
        <v>1537598</v>
      </c>
      <c r="AF446" s="68">
        <v>15464</v>
      </c>
      <c r="AG446" s="68">
        <v>2284</v>
      </c>
      <c r="AH446" s="68"/>
      <c r="AI446" s="68" t="s">
        <v>9943</v>
      </c>
      <c r="AJ446" s="68" t="s">
        <v>11973</v>
      </c>
      <c r="AK446" s="68"/>
      <c r="AL446" s="68"/>
      <c r="AM446" s="70">
        <v>40919.75880787037</v>
      </c>
      <c r="AN446" s="68" t="s">
        <v>239</v>
      </c>
      <c r="AO446" s="71" t="s">
        <v>16479</v>
      </c>
      <c r="AP446" s="68" t="s">
        <v>64</v>
      </c>
    </row>
    <row r="447" spans="1:42" x14ac:dyDescent="0.25">
      <c r="A447" s="66" t="s">
        <v>480</v>
      </c>
      <c r="B447" s="77"/>
      <c r="C447" s="77"/>
      <c r="D447" s="78"/>
      <c r="E447" s="89"/>
      <c r="F447" s="75" t="s">
        <v>13235</v>
      </c>
      <c r="G447" s="90"/>
      <c r="H447" s="76"/>
      <c r="I447" s="81"/>
      <c r="J447" s="91"/>
      <c r="K447" s="76" t="s">
        <v>19394</v>
      </c>
      <c r="L447" s="92"/>
      <c r="M447" s="85"/>
      <c r="N447" s="85"/>
      <c r="O447" s="86"/>
      <c r="P447" s="87"/>
      <c r="Q447" s="87"/>
      <c r="R447" s="74"/>
      <c r="S447" s="74"/>
      <c r="T447" s="74"/>
      <c r="U447" s="74"/>
      <c r="V447" s="52"/>
      <c r="W447" s="52"/>
      <c r="X447" s="52"/>
      <c r="Y447" s="52"/>
      <c r="Z447" s="51"/>
      <c r="AA447" s="88"/>
      <c r="AB447" s="88"/>
      <c r="AC447" s="83"/>
      <c r="AD447" s="68">
        <v>30</v>
      </c>
      <c r="AE447" s="68">
        <v>37</v>
      </c>
      <c r="AF447" s="68">
        <v>2400</v>
      </c>
      <c r="AG447" s="68">
        <v>3884</v>
      </c>
      <c r="AH447" s="68"/>
      <c r="AI447" s="68"/>
      <c r="AJ447" s="68"/>
      <c r="AK447" s="68"/>
      <c r="AL447" s="68"/>
      <c r="AM447" s="70">
        <v>43857.506562499999</v>
      </c>
      <c r="AN447" s="68" t="s">
        <v>239</v>
      </c>
      <c r="AO447" s="71" t="s">
        <v>16480</v>
      </c>
      <c r="AP447" s="68" t="s">
        <v>65</v>
      </c>
    </row>
    <row r="448" spans="1:42" x14ac:dyDescent="0.25">
      <c r="A448" s="66" t="s">
        <v>2195</v>
      </c>
      <c r="B448" s="77"/>
      <c r="C448" s="77"/>
      <c r="D448" s="78"/>
      <c r="E448" s="89"/>
      <c r="F448" s="75" t="s">
        <v>13630</v>
      </c>
      <c r="G448" s="90"/>
      <c r="H448" s="76"/>
      <c r="I448" s="81"/>
      <c r="J448" s="91"/>
      <c r="K448" s="76" t="s">
        <v>19395</v>
      </c>
      <c r="L448" s="92"/>
      <c r="M448" s="85"/>
      <c r="N448" s="85"/>
      <c r="O448" s="86"/>
      <c r="P448" s="87"/>
      <c r="Q448" s="87"/>
      <c r="R448" s="74"/>
      <c r="S448" s="74"/>
      <c r="T448" s="74"/>
      <c r="U448" s="74"/>
      <c r="V448" s="52"/>
      <c r="W448" s="52"/>
      <c r="X448" s="52"/>
      <c r="Y448" s="52"/>
      <c r="Z448" s="51"/>
      <c r="AA448" s="88"/>
      <c r="AB448" s="88"/>
      <c r="AC448" s="83"/>
      <c r="AD448" s="68">
        <v>260</v>
      </c>
      <c r="AE448" s="68">
        <v>239</v>
      </c>
      <c r="AF448" s="68">
        <v>187</v>
      </c>
      <c r="AG448" s="68">
        <v>1329</v>
      </c>
      <c r="AH448" s="68"/>
      <c r="AI448" s="68" t="s">
        <v>9944</v>
      </c>
      <c r="AJ448" s="68"/>
      <c r="AK448" s="68"/>
      <c r="AL448" s="68"/>
      <c r="AM448" s="70">
        <v>43699.525960648149</v>
      </c>
      <c r="AN448" s="68" t="s">
        <v>239</v>
      </c>
      <c r="AO448" s="71" t="s">
        <v>16481</v>
      </c>
      <c r="AP448" s="68" t="s">
        <v>64</v>
      </c>
    </row>
    <row r="449" spans="1:42" x14ac:dyDescent="0.25">
      <c r="A449" s="66" t="s">
        <v>481</v>
      </c>
      <c r="B449" s="77"/>
      <c r="C449" s="77"/>
      <c r="D449" s="78"/>
      <c r="E449" s="89"/>
      <c r="F449" s="75" t="s">
        <v>13631</v>
      </c>
      <c r="G449" s="90"/>
      <c r="H449" s="76"/>
      <c r="I449" s="81"/>
      <c r="J449" s="91"/>
      <c r="K449" s="76" t="s">
        <v>19396</v>
      </c>
      <c r="L449" s="92"/>
      <c r="M449" s="85"/>
      <c r="N449" s="85"/>
      <c r="O449" s="86"/>
      <c r="P449" s="87"/>
      <c r="Q449" s="87"/>
      <c r="R449" s="74"/>
      <c r="S449" s="74"/>
      <c r="T449" s="74"/>
      <c r="U449" s="74"/>
      <c r="V449" s="52"/>
      <c r="W449" s="52"/>
      <c r="X449" s="52"/>
      <c r="Y449" s="52"/>
      <c r="Z449" s="51"/>
      <c r="AA449" s="88"/>
      <c r="AB449" s="88"/>
      <c r="AC449" s="83"/>
      <c r="AD449" s="68">
        <v>986</v>
      </c>
      <c r="AE449" s="68">
        <v>1229</v>
      </c>
      <c r="AF449" s="68">
        <v>3037</v>
      </c>
      <c r="AG449" s="68">
        <v>9503</v>
      </c>
      <c r="AH449" s="68"/>
      <c r="AI449" s="68"/>
      <c r="AJ449" s="68" t="s">
        <v>11870</v>
      </c>
      <c r="AK449" s="68"/>
      <c r="AL449" s="68"/>
      <c r="AM449" s="70">
        <v>40521.610844907409</v>
      </c>
      <c r="AN449" s="68" t="s">
        <v>239</v>
      </c>
      <c r="AO449" s="71" t="s">
        <v>16482</v>
      </c>
      <c r="AP449" s="68" t="s">
        <v>65</v>
      </c>
    </row>
    <row r="450" spans="1:42" x14ac:dyDescent="0.25">
      <c r="A450" s="66" t="s">
        <v>2196</v>
      </c>
      <c r="B450" s="77"/>
      <c r="C450" s="77"/>
      <c r="D450" s="78"/>
      <c r="E450" s="89"/>
      <c r="F450" s="75" t="s">
        <v>13632</v>
      </c>
      <c r="G450" s="90"/>
      <c r="H450" s="76"/>
      <c r="I450" s="81"/>
      <c r="J450" s="91"/>
      <c r="K450" s="76" t="s">
        <v>19397</v>
      </c>
      <c r="L450" s="92"/>
      <c r="M450" s="85"/>
      <c r="N450" s="85"/>
      <c r="O450" s="86"/>
      <c r="P450" s="87"/>
      <c r="Q450" s="87"/>
      <c r="R450" s="74"/>
      <c r="S450" s="74"/>
      <c r="T450" s="74"/>
      <c r="U450" s="74"/>
      <c r="V450" s="52"/>
      <c r="W450" s="52"/>
      <c r="X450" s="52"/>
      <c r="Y450" s="52"/>
      <c r="Z450" s="51"/>
      <c r="AA450" s="88"/>
      <c r="AB450" s="88"/>
      <c r="AC450" s="83"/>
      <c r="AD450" s="68">
        <v>1752</v>
      </c>
      <c r="AE450" s="68">
        <v>3735</v>
      </c>
      <c r="AF450" s="68">
        <v>4096</v>
      </c>
      <c r="AG450" s="68">
        <v>18677</v>
      </c>
      <c r="AH450" s="68"/>
      <c r="AI450" s="68" t="s">
        <v>9945</v>
      </c>
      <c r="AJ450" s="68" t="s">
        <v>11974</v>
      </c>
      <c r="AK450" s="71" t="s">
        <v>12643</v>
      </c>
      <c r="AL450" s="68"/>
      <c r="AM450" s="70">
        <v>41809.011064814818</v>
      </c>
      <c r="AN450" s="68" t="s">
        <v>239</v>
      </c>
      <c r="AO450" s="71" t="s">
        <v>16483</v>
      </c>
      <c r="AP450" s="68" t="s">
        <v>64</v>
      </c>
    </row>
    <row r="451" spans="1:42" x14ac:dyDescent="0.25">
      <c r="A451" s="66" t="s">
        <v>482</v>
      </c>
      <c r="B451" s="77"/>
      <c r="C451" s="77"/>
      <c r="D451" s="78"/>
      <c r="E451" s="89"/>
      <c r="F451" s="75" t="s">
        <v>13633</v>
      </c>
      <c r="G451" s="90"/>
      <c r="H451" s="76"/>
      <c r="I451" s="81"/>
      <c r="J451" s="91"/>
      <c r="K451" s="76" t="s">
        <v>19398</v>
      </c>
      <c r="L451" s="92"/>
      <c r="M451" s="85"/>
      <c r="N451" s="85"/>
      <c r="O451" s="86"/>
      <c r="P451" s="87"/>
      <c r="Q451" s="87"/>
      <c r="R451" s="74"/>
      <c r="S451" s="74"/>
      <c r="T451" s="74"/>
      <c r="U451" s="74"/>
      <c r="V451" s="52"/>
      <c r="W451" s="52"/>
      <c r="X451" s="52"/>
      <c r="Y451" s="52"/>
      <c r="Z451" s="51"/>
      <c r="AA451" s="88"/>
      <c r="AB451" s="88"/>
      <c r="AC451" s="83"/>
      <c r="AD451" s="68">
        <v>3683</v>
      </c>
      <c r="AE451" s="68">
        <v>15979</v>
      </c>
      <c r="AF451" s="68">
        <v>130339</v>
      </c>
      <c r="AG451" s="68">
        <v>20240</v>
      </c>
      <c r="AH451" s="68"/>
      <c r="AI451" s="68"/>
      <c r="AJ451" s="68"/>
      <c r="AK451" s="68"/>
      <c r="AL451" s="68"/>
      <c r="AM451" s="70">
        <v>41428.870879629627</v>
      </c>
      <c r="AN451" s="68" t="s">
        <v>239</v>
      </c>
      <c r="AO451" s="71" t="s">
        <v>16484</v>
      </c>
      <c r="AP451" s="68" t="s">
        <v>65</v>
      </c>
    </row>
    <row r="452" spans="1:42" x14ac:dyDescent="0.25">
      <c r="A452" s="66" t="s">
        <v>2197</v>
      </c>
      <c r="B452" s="77"/>
      <c r="C452" s="77"/>
      <c r="D452" s="78"/>
      <c r="E452" s="89"/>
      <c r="F452" s="75" t="s">
        <v>13634</v>
      </c>
      <c r="G452" s="90"/>
      <c r="H452" s="76"/>
      <c r="I452" s="81"/>
      <c r="J452" s="91"/>
      <c r="K452" s="76" t="s">
        <v>19399</v>
      </c>
      <c r="L452" s="92"/>
      <c r="M452" s="85"/>
      <c r="N452" s="85"/>
      <c r="O452" s="86"/>
      <c r="P452" s="87"/>
      <c r="Q452" s="87"/>
      <c r="R452" s="74"/>
      <c r="S452" s="74"/>
      <c r="T452" s="74"/>
      <c r="U452" s="74"/>
      <c r="V452" s="52"/>
      <c r="W452" s="52"/>
      <c r="X452" s="52"/>
      <c r="Y452" s="52"/>
      <c r="Z452" s="51"/>
      <c r="AA452" s="88"/>
      <c r="AB452" s="88"/>
      <c r="AC452" s="83"/>
      <c r="AD452" s="68">
        <v>461</v>
      </c>
      <c r="AE452" s="68">
        <v>64148</v>
      </c>
      <c r="AF452" s="68">
        <v>67928</v>
      </c>
      <c r="AG452" s="68">
        <v>32760</v>
      </c>
      <c r="AH452" s="68"/>
      <c r="AI452" s="68" t="s">
        <v>9946</v>
      </c>
      <c r="AJ452" s="68"/>
      <c r="AK452" s="68"/>
      <c r="AL452" s="68"/>
      <c r="AM452" s="70">
        <v>41852.37771990741</v>
      </c>
      <c r="AN452" s="68" t="s">
        <v>239</v>
      </c>
      <c r="AO452" s="71" t="s">
        <v>16485</v>
      </c>
      <c r="AP452" s="68" t="s">
        <v>64</v>
      </c>
    </row>
    <row r="453" spans="1:42" x14ac:dyDescent="0.25">
      <c r="A453" s="66" t="s">
        <v>483</v>
      </c>
      <c r="B453" s="77"/>
      <c r="C453" s="77"/>
      <c r="D453" s="78"/>
      <c r="E453" s="89"/>
      <c r="F453" s="75" t="s">
        <v>13635</v>
      </c>
      <c r="G453" s="90"/>
      <c r="H453" s="76"/>
      <c r="I453" s="81"/>
      <c r="J453" s="91"/>
      <c r="K453" s="76" t="s">
        <v>19400</v>
      </c>
      <c r="L453" s="92"/>
      <c r="M453" s="85"/>
      <c r="N453" s="85"/>
      <c r="O453" s="86"/>
      <c r="P453" s="87"/>
      <c r="Q453" s="87"/>
      <c r="R453" s="74"/>
      <c r="S453" s="74"/>
      <c r="T453" s="74"/>
      <c r="U453" s="74"/>
      <c r="V453" s="52"/>
      <c r="W453" s="52"/>
      <c r="X453" s="52"/>
      <c r="Y453" s="52"/>
      <c r="Z453" s="51"/>
      <c r="AA453" s="88"/>
      <c r="AB453" s="88"/>
      <c r="AC453" s="83"/>
      <c r="AD453" s="68">
        <v>1402</v>
      </c>
      <c r="AE453" s="68">
        <v>1807</v>
      </c>
      <c r="AF453" s="68">
        <v>34878</v>
      </c>
      <c r="AG453" s="68">
        <v>303669</v>
      </c>
      <c r="AH453" s="68"/>
      <c r="AI453" s="68"/>
      <c r="AJ453" s="68" t="s">
        <v>11975</v>
      </c>
      <c r="AK453" s="68"/>
      <c r="AL453" s="68"/>
      <c r="AM453" s="70">
        <v>40984.900601851848</v>
      </c>
      <c r="AN453" s="68" t="s">
        <v>239</v>
      </c>
      <c r="AO453" s="71" t="s">
        <v>16486</v>
      </c>
      <c r="AP453" s="68" t="s">
        <v>65</v>
      </c>
    </row>
    <row r="454" spans="1:42" x14ac:dyDescent="0.25">
      <c r="A454" s="66" t="s">
        <v>484</v>
      </c>
      <c r="B454" s="77"/>
      <c r="C454" s="77"/>
      <c r="D454" s="78"/>
      <c r="E454" s="89"/>
      <c r="F454" s="75" t="s">
        <v>13636</v>
      </c>
      <c r="G454" s="90"/>
      <c r="H454" s="76"/>
      <c r="I454" s="81"/>
      <c r="J454" s="91"/>
      <c r="K454" s="76" t="s">
        <v>19401</v>
      </c>
      <c r="L454" s="92"/>
      <c r="M454" s="85"/>
      <c r="N454" s="85"/>
      <c r="O454" s="86"/>
      <c r="P454" s="87"/>
      <c r="Q454" s="87"/>
      <c r="R454" s="74"/>
      <c r="S454" s="74"/>
      <c r="T454" s="74"/>
      <c r="U454" s="74"/>
      <c r="V454" s="52"/>
      <c r="W454" s="52"/>
      <c r="X454" s="52"/>
      <c r="Y454" s="52"/>
      <c r="Z454" s="51"/>
      <c r="AA454" s="88"/>
      <c r="AB454" s="88"/>
      <c r="AC454" s="83"/>
      <c r="AD454" s="68">
        <v>76</v>
      </c>
      <c r="AE454" s="68">
        <v>84</v>
      </c>
      <c r="AF454" s="68">
        <v>2405</v>
      </c>
      <c r="AG454" s="68">
        <v>5301</v>
      </c>
      <c r="AH454" s="68"/>
      <c r="AI454" s="68" t="s">
        <v>9947</v>
      </c>
      <c r="AJ454" s="68" t="s">
        <v>11943</v>
      </c>
      <c r="AK454" s="71" t="s">
        <v>12644</v>
      </c>
      <c r="AL454" s="68"/>
      <c r="AM454" s="70">
        <v>43010.547673611109</v>
      </c>
      <c r="AN454" s="68" t="s">
        <v>239</v>
      </c>
      <c r="AO454" s="71" t="s">
        <v>16487</v>
      </c>
      <c r="AP454" s="68" t="s">
        <v>65</v>
      </c>
    </row>
    <row r="455" spans="1:42" x14ac:dyDescent="0.25">
      <c r="A455" s="66" t="s">
        <v>485</v>
      </c>
      <c r="B455" s="77"/>
      <c r="C455" s="77"/>
      <c r="D455" s="78"/>
      <c r="E455" s="89"/>
      <c r="F455" s="75" t="s">
        <v>13637</v>
      </c>
      <c r="G455" s="90"/>
      <c r="H455" s="76"/>
      <c r="I455" s="81"/>
      <c r="J455" s="91"/>
      <c r="K455" s="76" t="s">
        <v>19402</v>
      </c>
      <c r="L455" s="92"/>
      <c r="M455" s="85"/>
      <c r="N455" s="85"/>
      <c r="O455" s="86"/>
      <c r="P455" s="87"/>
      <c r="Q455" s="87"/>
      <c r="R455" s="74"/>
      <c r="S455" s="74"/>
      <c r="T455" s="74"/>
      <c r="U455" s="74"/>
      <c r="V455" s="52"/>
      <c r="W455" s="52"/>
      <c r="X455" s="52"/>
      <c r="Y455" s="52"/>
      <c r="Z455" s="51"/>
      <c r="AA455" s="88"/>
      <c r="AB455" s="88"/>
      <c r="AC455" s="83"/>
      <c r="AD455" s="68">
        <v>210</v>
      </c>
      <c r="AE455" s="68">
        <v>163</v>
      </c>
      <c r="AF455" s="68">
        <v>188</v>
      </c>
      <c r="AG455" s="68">
        <v>1614</v>
      </c>
      <c r="AH455" s="68"/>
      <c r="AI455" s="68" t="s">
        <v>9948</v>
      </c>
      <c r="AJ455" s="68"/>
      <c r="AK455" s="68"/>
      <c r="AL455" s="68"/>
      <c r="AM455" s="70">
        <v>43848.843414351853</v>
      </c>
      <c r="AN455" s="68" t="s">
        <v>239</v>
      </c>
      <c r="AO455" s="71" t="s">
        <v>16488</v>
      </c>
      <c r="AP455" s="68" t="s">
        <v>65</v>
      </c>
    </row>
    <row r="456" spans="1:42" x14ac:dyDescent="0.25">
      <c r="A456" s="66" t="s">
        <v>486</v>
      </c>
      <c r="B456" s="77"/>
      <c r="C456" s="77"/>
      <c r="D456" s="78"/>
      <c r="E456" s="89"/>
      <c r="F456" s="75" t="s">
        <v>13638</v>
      </c>
      <c r="G456" s="90"/>
      <c r="H456" s="76"/>
      <c r="I456" s="81"/>
      <c r="J456" s="91"/>
      <c r="K456" s="76" t="s">
        <v>19403</v>
      </c>
      <c r="L456" s="92"/>
      <c r="M456" s="85"/>
      <c r="N456" s="85"/>
      <c r="O456" s="86"/>
      <c r="P456" s="87"/>
      <c r="Q456" s="87"/>
      <c r="R456" s="74"/>
      <c r="S456" s="74"/>
      <c r="T456" s="74"/>
      <c r="U456" s="74"/>
      <c r="V456" s="52"/>
      <c r="W456" s="52"/>
      <c r="X456" s="52"/>
      <c r="Y456" s="52"/>
      <c r="Z456" s="51"/>
      <c r="AA456" s="88"/>
      <c r="AB456" s="88"/>
      <c r="AC456" s="83"/>
      <c r="AD456" s="68">
        <v>93</v>
      </c>
      <c r="AE456" s="68">
        <v>457</v>
      </c>
      <c r="AF456" s="68">
        <v>6285</v>
      </c>
      <c r="AG456" s="68">
        <v>8439</v>
      </c>
      <c r="AH456" s="68"/>
      <c r="AI456" s="68"/>
      <c r="AJ456" s="68"/>
      <c r="AK456" s="68"/>
      <c r="AL456" s="68"/>
      <c r="AM456" s="70">
        <v>41925.338055555556</v>
      </c>
      <c r="AN456" s="68" t="s">
        <v>239</v>
      </c>
      <c r="AO456" s="71" t="s">
        <v>16489</v>
      </c>
      <c r="AP456" s="68" t="s">
        <v>65</v>
      </c>
    </row>
    <row r="457" spans="1:42" x14ac:dyDescent="0.25">
      <c r="A457" s="66" t="s">
        <v>2198</v>
      </c>
      <c r="B457" s="77"/>
      <c r="C457" s="77"/>
      <c r="D457" s="78"/>
      <c r="E457" s="89"/>
      <c r="F457" s="75" t="s">
        <v>13639</v>
      </c>
      <c r="G457" s="90"/>
      <c r="H457" s="76"/>
      <c r="I457" s="81"/>
      <c r="J457" s="91"/>
      <c r="K457" s="76" t="s">
        <v>19404</v>
      </c>
      <c r="L457" s="92"/>
      <c r="M457" s="85"/>
      <c r="N457" s="85"/>
      <c r="O457" s="86"/>
      <c r="P457" s="87"/>
      <c r="Q457" s="87"/>
      <c r="R457" s="74"/>
      <c r="S457" s="74"/>
      <c r="T457" s="74"/>
      <c r="U457" s="74"/>
      <c r="V457" s="52"/>
      <c r="W457" s="52"/>
      <c r="X457" s="52"/>
      <c r="Y457" s="52"/>
      <c r="Z457" s="51"/>
      <c r="AA457" s="88"/>
      <c r="AB457" s="88"/>
      <c r="AC457" s="83"/>
      <c r="AD457" s="68">
        <v>441</v>
      </c>
      <c r="AE457" s="68">
        <v>688</v>
      </c>
      <c r="AF457" s="68">
        <v>5955</v>
      </c>
      <c r="AG457" s="68">
        <v>21087</v>
      </c>
      <c r="AH457" s="68"/>
      <c r="AI457" s="68" t="s">
        <v>9949</v>
      </c>
      <c r="AJ457" s="68" t="s">
        <v>11976</v>
      </c>
      <c r="AK457" s="71" t="s">
        <v>12645</v>
      </c>
      <c r="AL457" s="68"/>
      <c r="AM457" s="70">
        <v>41426.417199074072</v>
      </c>
      <c r="AN457" s="68" t="s">
        <v>239</v>
      </c>
      <c r="AO457" s="71" t="s">
        <v>16490</v>
      </c>
      <c r="AP457" s="68" t="s">
        <v>64</v>
      </c>
    </row>
    <row r="458" spans="1:42" x14ac:dyDescent="0.25">
      <c r="A458" s="66" t="s">
        <v>487</v>
      </c>
      <c r="B458" s="77"/>
      <c r="C458" s="77"/>
      <c r="D458" s="78"/>
      <c r="E458" s="89"/>
      <c r="F458" s="75" t="s">
        <v>13640</v>
      </c>
      <c r="G458" s="90"/>
      <c r="H458" s="76"/>
      <c r="I458" s="81"/>
      <c r="J458" s="91"/>
      <c r="K458" s="76" t="s">
        <v>19405</v>
      </c>
      <c r="L458" s="92"/>
      <c r="M458" s="85"/>
      <c r="N458" s="85"/>
      <c r="O458" s="86"/>
      <c r="P458" s="87"/>
      <c r="Q458" s="87"/>
      <c r="R458" s="74"/>
      <c r="S458" s="74"/>
      <c r="T458" s="74"/>
      <c r="U458" s="74"/>
      <c r="V458" s="52"/>
      <c r="W458" s="52"/>
      <c r="X458" s="52"/>
      <c r="Y458" s="52"/>
      <c r="Z458" s="51"/>
      <c r="AA458" s="88"/>
      <c r="AB458" s="88"/>
      <c r="AC458" s="83"/>
      <c r="AD458" s="68">
        <v>29</v>
      </c>
      <c r="AE458" s="68">
        <v>23</v>
      </c>
      <c r="AF458" s="68">
        <v>28</v>
      </c>
      <c r="AG458" s="68">
        <v>158</v>
      </c>
      <c r="AH458" s="68"/>
      <c r="AI458" s="68" t="s">
        <v>9950</v>
      </c>
      <c r="AJ458" s="68"/>
      <c r="AK458" s="68"/>
      <c r="AL458" s="68"/>
      <c r="AM458" s="70">
        <v>43877.898333333331</v>
      </c>
      <c r="AN458" s="68" t="s">
        <v>239</v>
      </c>
      <c r="AO458" s="71" t="s">
        <v>16491</v>
      </c>
      <c r="AP458" s="68" t="s">
        <v>65</v>
      </c>
    </row>
    <row r="459" spans="1:42" x14ac:dyDescent="0.25">
      <c r="A459" s="66" t="s">
        <v>2199</v>
      </c>
      <c r="B459" s="77"/>
      <c r="C459" s="77"/>
      <c r="D459" s="78"/>
      <c r="E459" s="89"/>
      <c r="F459" s="75" t="s">
        <v>13641</v>
      </c>
      <c r="G459" s="90"/>
      <c r="H459" s="76"/>
      <c r="I459" s="81"/>
      <c r="J459" s="91"/>
      <c r="K459" s="76" t="s">
        <v>19406</v>
      </c>
      <c r="L459" s="92"/>
      <c r="M459" s="85"/>
      <c r="N459" s="85"/>
      <c r="O459" s="86"/>
      <c r="P459" s="87"/>
      <c r="Q459" s="87"/>
      <c r="R459" s="74"/>
      <c r="S459" s="74"/>
      <c r="T459" s="74"/>
      <c r="U459" s="74"/>
      <c r="V459" s="52"/>
      <c r="W459" s="52"/>
      <c r="X459" s="52"/>
      <c r="Y459" s="52"/>
      <c r="Z459" s="51"/>
      <c r="AA459" s="88"/>
      <c r="AB459" s="88"/>
      <c r="AC459" s="83"/>
      <c r="AD459" s="68">
        <v>1203613</v>
      </c>
      <c r="AE459" s="68">
        <v>2470645</v>
      </c>
      <c r="AF459" s="68">
        <v>6853</v>
      </c>
      <c r="AG459" s="68">
        <v>19574</v>
      </c>
      <c r="AH459" s="68"/>
      <c r="AI459" s="68" t="s">
        <v>9951</v>
      </c>
      <c r="AJ459" s="68"/>
      <c r="AK459" s="71" t="s">
        <v>12646</v>
      </c>
      <c r="AL459" s="68"/>
      <c r="AM459" s="70">
        <v>42597.747013888889</v>
      </c>
      <c r="AN459" s="68" t="s">
        <v>239</v>
      </c>
      <c r="AO459" s="71" t="s">
        <v>16492</v>
      </c>
      <c r="AP459" s="68" t="s">
        <v>64</v>
      </c>
    </row>
    <row r="460" spans="1:42" x14ac:dyDescent="0.25">
      <c r="A460" s="66" t="s">
        <v>488</v>
      </c>
      <c r="B460" s="77"/>
      <c r="C460" s="77"/>
      <c r="D460" s="78"/>
      <c r="E460" s="89"/>
      <c r="F460" s="75" t="s">
        <v>13642</v>
      </c>
      <c r="G460" s="90"/>
      <c r="H460" s="76"/>
      <c r="I460" s="81"/>
      <c r="J460" s="91"/>
      <c r="K460" s="76" t="s">
        <v>19407</v>
      </c>
      <c r="L460" s="92"/>
      <c r="M460" s="85"/>
      <c r="N460" s="85"/>
      <c r="O460" s="86"/>
      <c r="P460" s="87"/>
      <c r="Q460" s="87"/>
      <c r="R460" s="74"/>
      <c r="S460" s="74"/>
      <c r="T460" s="74"/>
      <c r="U460" s="74"/>
      <c r="V460" s="52"/>
      <c r="W460" s="52"/>
      <c r="X460" s="52"/>
      <c r="Y460" s="52"/>
      <c r="Z460" s="51"/>
      <c r="AA460" s="88"/>
      <c r="AB460" s="88"/>
      <c r="AC460" s="83"/>
      <c r="AD460" s="68">
        <v>514</v>
      </c>
      <c r="AE460" s="68">
        <v>21</v>
      </c>
      <c r="AF460" s="68">
        <v>92</v>
      </c>
      <c r="AG460" s="68">
        <v>708</v>
      </c>
      <c r="AH460" s="68"/>
      <c r="AI460" s="68" t="s">
        <v>9952</v>
      </c>
      <c r="AJ460" s="68"/>
      <c r="AK460" s="68"/>
      <c r="AL460" s="68"/>
      <c r="AM460" s="70">
        <v>43974.742546296293</v>
      </c>
      <c r="AN460" s="68" t="s">
        <v>239</v>
      </c>
      <c r="AO460" s="71" t="s">
        <v>16493</v>
      </c>
      <c r="AP460" s="68" t="s">
        <v>65</v>
      </c>
    </row>
    <row r="461" spans="1:42" x14ac:dyDescent="0.25">
      <c r="A461" s="66" t="s">
        <v>2200</v>
      </c>
      <c r="B461" s="77"/>
      <c r="C461" s="77"/>
      <c r="D461" s="78"/>
      <c r="E461" s="89"/>
      <c r="F461" s="75" t="s">
        <v>13643</v>
      </c>
      <c r="G461" s="90"/>
      <c r="H461" s="76"/>
      <c r="I461" s="81"/>
      <c r="J461" s="91"/>
      <c r="K461" s="76" t="s">
        <v>19408</v>
      </c>
      <c r="L461" s="92"/>
      <c r="M461" s="85"/>
      <c r="N461" s="85"/>
      <c r="O461" s="86"/>
      <c r="P461" s="87"/>
      <c r="Q461" s="87"/>
      <c r="R461" s="74"/>
      <c r="S461" s="74"/>
      <c r="T461" s="74"/>
      <c r="U461" s="74"/>
      <c r="V461" s="52"/>
      <c r="W461" s="52"/>
      <c r="X461" s="52"/>
      <c r="Y461" s="52"/>
      <c r="Z461" s="51"/>
      <c r="AA461" s="88"/>
      <c r="AB461" s="88"/>
      <c r="AC461" s="83"/>
      <c r="AD461" s="68">
        <v>9</v>
      </c>
      <c r="AE461" s="68">
        <v>7695185</v>
      </c>
      <c r="AF461" s="68">
        <v>11687</v>
      </c>
      <c r="AG461" s="68">
        <v>0</v>
      </c>
      <c r="AH461" s="68"/>
      <c r="AI461" s="68"/>
      <c r="AJ461" s="68" t="s">
        <v>229</v>
      </c>
      <c r="AK461" s="71" t="s">
        <v>12647</v>
      </c>
      <c r="AL461" s="68"/>
      <c r="AM461" s="70">
        <v>40628.873240740744</v>
      </c>
      <c r="AN461" s="68" t="s">
        <v>239</v>
      </c>
      <c r="AO461" s="71" t="s">
        <v>16494</v>
      </c>
      <c r="AP461" s="68" t="s">
        <v>64</v>
      </c>
    </row>
    <row r="462" spans="1:42" x14ac:dyDescent="0.25">
      <c r="A462" s="66" t="s">
        <v>489</v>
      </c>
      <c r="B462" s="77"/>
      <c r="C462" s="77"/>
      <c r="D462" s="78"/>
      <c r="E462" s="89"/>
      <c r="F462" s="75" t="s">
        <v>13644</v>
      </c>
      <c r="G462" s="90"/>
      <c r="H462" s="76"/>
      <c r="I462" s="81"/>
      <c r="J462" s="91"/>
      <c r="K462" s="76" t="s">
        <v>19409</v>
      </c>
      <c r="L462" s="92"/>
      <c r="M462" s="85"/>
      <c r="N462" s="85"/>
      <c r="O462" s="86"/>
      <c r="P462" s="87"/>
      <c r="Q462" s="87"/>
      <c r="R462" s="74"/>
      <c r="S462" s="74"/>
      <c r="T462" s="74"/>
      <c r="U462" s="74"/>
      <c r="V462" s="52"/>
      <c r="W462" s="52"/>
      <c r="X462" s="52"/>
      <c r="Y462" s="52"/>
      <c r="Z462" s="51"/>
      <c r="AA462" s="88"/>
      <c r="AB462" s="88"/>
      <c r="AC462" s="83"/>
      <c r="AD462" s="68">
        <v>826</v>
      </c>
      <c r="AE462" s="68">
        <v>557</v>
      </c>
      <c r="AF462" s="68">
        <v>4361</v>
      </c>
      <c r="AG462" s="68">
        <v>22507</v>
      </c>
      <c r="AH462" s="68"/>
      <c r="AI462" s="68" t="s">
        <v>9953</v>
      </c>
      <c r="AJ462" s="68"/>
      <c r="AK462" s="68"/>
      <c r="AL462" s="68"/>
      <c r="AM462" s="70">
        <v>40694.569652777776</v>
      </c>
      <c r="AN462" s="68" t="s">
        <v>239</v>
      </c>
      <c r="AO462" s="71" t="s">
        <v>16495</v>
      </c>
      <c r="AP462" s="68" t="s">
        <v>65</v>
      </c>
    </row>
    <row r="463" spans="1:42" x14ac:dyDescent="0.25">
      <c r="A463" s="66" t="s">
        <v>490</v>
      </c>
      <c r="B463" s="77"/>
      <c r="C463" s="77"/>
      <c r="D463" s="78"/>
      <c r="E463" s="89"/>
      <c r="F463" s="75" t="s">
        <v>13645</v>
      </c>
      <c r="G463" s="90"/>
      <c r="H463" s="76"/>
      <c r="I463" s="81"/>
      <c r="J463" s="91"/>
      <c r="K463" s="76" t="s">
        <v>19410</v>
      </c>
      <c r="L463" s="92"/>
      <c r="M463" s="85"/>
      <c r="N463" s="85"/>
      <c r="O463" s="86"/>
      <c r="P463" s="87"/>
      <c r="Q463" s="87"/>
      <c r="R463" s="74"/>
      <c r="S463" s="74"/>
      <c r="T463" s="74"/>
      <c r="U463" s="74"/>
      <c r="V463" s="52"/>
      <c r="W463" s="52"/>
      <c r="X463" s="52"/>
      <c r="Y463" s="52"/>
      <c r="Z463" s="51"/>
      <c r="AA463" s="88"/>
      <c r="AB463" s="88"/>
      <c r="AC463" s="83"/>
      <c r="AD463" s="68">
        <v>483</v>
      </c>
      <c r="AE463" s="68">
        <v>145</v>
      </c>
      <c r="AF463" s="68">
        <v>5076</v>
      </c>
      <c r="AG463" s="68">
        <v>10123</v>
      </c>
      <c r="AH463" s="68"/>
      <c r="AI463" s="68"/>
      <c r="AJ463" s="68"/>
      <c r="AK463" s="68"/>
      <c r="AL463" s="68"/>
      <c r="AM463" s="70">
        <v>40908.566782407404</v>
      </c>
      <c r="AN463" s="68" t="s">
        <v>239</v>
      </c>
      <c r="AO463" s="71" t="s">
        <v>16496</v>
      </c>
      <c r="AP463" s="68" t="s">
        <v>65</v>
      </c>
    </row>
    <row r="464" spans="1:42" x14ac:dyDescent="0.25">
      <c r="A464" s="66" t="s">
        <v>2201</v>
      </c>
      <c r="B464" s="77"/>
      <c r="C464" s="77"/>
      <c r="D464" s="78"/>
      <c r="E464" s="89"/>
      <c r="F464" s="75" t="s">
        <v>13646</v>
      </c>
      <c r="G464" s="90"/>
      <c r="H464" s="76"/>
      <c r="I464" s="81"/>
      <c r="J464" s="91"/>
      <c r="K464" s="76" t="s">
        <v>19411</v>
      </c>
      <c r="L464" s="92"/>
      <c r="M464" s="85"/>
      <c r="N464" s="85"/>
      <c r="O464" s="86"/>
      <c r="P464" s="87"/>
      <c r="Q464" s="87"/>
      <c r="R464" s="74"/>
      <c r="S464" s="74"/>
      <c r="T464" s="74"/>
      <c r="U464" s="74"/>
      <c r="V464" s="52"/>
      <c r="W464" s="52"/>
      <c r="X464" s="52"/>
      <c r="Y464" s="52"/>
      <c r="Z464" s="51"/>
      <c r="AA464" s="88"/>
      <c r="AB464" s="88"/>
      <c r="AC464" s="83"/>
      <c r="AD464" s="68">
        <v>702</v>
      </c>
      <c r="AE464" s="68">
        <v>146750</v>
      </c>
      <c r="AF464" s="68">
        <v>9198</v>
      </c>
      <c r="AG464" s="68">
        <v>5223</v>
      </c>
      <c r="AH464" s="68"/>
      <c r="AI464" s="68" t="s">
        <v>9954</v>
      </c>
      <c r="AJ464" s="68" t="s">
        <v>11977</v>
      </c>
      <c r="AK464" s="71" t="s">
        <v>12648</v>
      </c>
      <c r="AL464" s="68"/>
      <c r="AM464" s="70">
        <v>40057.145868055559</v>
      </c>
      <c r="AN464" s="68" t="s">
        <v>239</v>
      </c>
      <c r="AO464" s="71" t="s">
        <v>16497</v>
      </c>
      <c r="AP464" s="68" t="s">
        <v>64</v>
      </c>
    </row>
    <row r="465" spans="1:42" x14ac:dyDescent="0.25">
      <c r="A465" s="66" t="s">
        <v>2202</v>
      </c>
      <c r="B465" s="77"/>
      <c r="C465" s="77"/>
      <c r="D465" s="78"/>
      <c r="E465" s="89"/>
      <c r="F465" s="75" t="s">
        <v>13647</v>
      </c>
      <c r="G465" s="90"/>
      <c r="H465" s="76"/>
      <c r="I465" s="81"/>
      <c r="J465" s="91"/>
      <c r="K465" s="76" t="s">
        <v>19412</v>
      </c>
      <c r="L465" s="92"/>
      <c r="M465" s="85"/>
      <c r="N465" s="85"/>
      <c r="O465" s="86"/>
      <c r="P465" s="87"/>
      <c r="Q465" s="87"/>
      <c r="R465" s="74"/>
      <c r="S465" s="74"/>
      <c r="T465" s="74"/>
      <c r="U465" s="74"/>
      <c r="V465" s="52"/>
      <c r="W465" s="52"/>
      <c r="X465" s="52"/>
      <c r="Y465" s="52"/>
      <c r="Z465" s="51"/>
      <c r="AA465" s="88"/>
      <c r="AB465" s="88"/>
      <c r="AC465" s="83"/>
      <c r="AD465" s="68">
        <v>633</v>
      </c>
      <c r="AE465" s="68">
        <v>274303</v>
      </c>
      <c r="AF465" s="68">
        <v>35003</v>
      </c>
      <c r="AG465" s="68">
        <v>16214</v>
      </c>
      <c r="AH465" s="68"/>
      <c r="AI465" s="68" t="s">
        <v>9955</v>
      </c>
      <c r="AJ465" s="68"/>
      <c r="AK465" s="71" t="s">
        <v>12649</v>
      </c>
      <c r="AL465" s="68"/>
      <c r="AM465" s="70">
        <v>40085.863923611112</v>
      </c>
      <c r="AN465" s="68" t="s">
        <v>239</v>
      </c>
      <c r="AO465" s="71" t="s">
        <v>16498</v>
      </c>
      <c r="AP465" s="68" t="s">
        <v>64</v>
      </c>
    </row>
    <row r="466" spans="1:42" x14ac:dyDescent="0.25">
      <c r="A466" s="66" t="s">
        <v>491</v>
      </c>
      <c r="B466" s="77"/>
      <c r="C466" s="77"/>
      <c r="D466" s="78"/>
      <c r="E466" s="89"/>
      <c r="F466" s="75" t="s">
        <v>13648</v>
      </c>
      <c r="G466" s="90"/>
      <c r="H466" s="76"/>
      <c r="I466" s="81"/>
      <c r="J466" s="91"/>
      <c r="K466" s="76" t="s">
        <v>19413</v>
      </c>
      <c r="L466" s="92"/>
      <c r="M466" s="85"/>
      <c r="N466" s="85"/>
      <c r="O466" s="86"/>
      <c r="P466" s="87"/>
      <c r="Q466" s="87"/>
      <c r="R466" s="74"/>
      <c r="S466" s="74"/>
      <c r="T466" s="74"/>
      <c r="U466" s="74"/>
      <c r="V466" s="52"/>
      <c r="W466" s="52"/>
      <c r="X466" s="52"/>
      <c r="Y466" s="52"/>
      <c r="Z466" s="51"/>
      <c r="AA466" s="88"/>
      <c r="AB466" s="88"/>
      <c r="AC466" s="83"/>
      <c r="AD466" s="68">
        <v>335</v>
      </c>
      <c r="AE466" s="68">
        <v>92</v>
      </c>
      <c r="AF466" s="68">
        <v>3525</v>
      </c>
      <c r="AG466" s="68">
        <v>3053</v>
      </c>
      <c r="AH466" s="68"/>
      <c r="AI466" s="68" t="s">
        <v>9956</v>
      </c>
      <c r="AJ466" s="68" t="s">
        <v>11978</v>
      </c>
      <c r="AK466" s="68"/>
      <c r="AL466" s="68"/>
      <c r="AM466" s="70">
        <v>40732.469375000001</v>
      </c>
      <c r="AN466" s="68" t="s">
        <v>239</v>
      </c>
      <c r="AO466" s="71" t="s">
        <v>16499</v>
      </c>
      <c r="AP466" s="68" t="s">
        <v>65</v>
      </c>
    </row>
    <row r="467" spans="1:42" x14ac:dyDescent="0.25">
      <c r="A467" s="66" t="s">
        <v>2203</v>
      </c>
      <c r="B467" s="77"/>
      <c r="C467" s="77"/>
      <c r="D467" s="78"/>
      <c r="E467" s="89"/>
      <c r="F467" s="75" t="s">
        <v>13649</v>
      </c>
      <c r="G467" s="90"/>
      <c r="H467" s="76"/>
      <c r="I467" s="81"/>
      <c r="J467" s="91"/>
      <c r="K467" s="76" t="s">
        <v>19414</v>
      </c>
      <c r="L467" s="92"/>
      <c r="M467" s="85"/>
      <c r="N467" s="85"/>
      <c r="O467" s="86"/>
      <c r="P467" s="87"/>
      <c r="Q467" s="87"/>
      <c r="R467" s="74"/>
      <c r="S467" s="74"/>
      <c r="T467" s="74"/>
      <c r="U467" s="74"/>
      <c r="V467" s="52"/>
      <c r="W467" s="52"/>
      <c r="X467" s="52"/>
      <c r="Y467" s="52"/>
      <c r="Z467" s="51"/>
      <c r="AA467" s="88"/>
      <c r="AB467" s="88"/>
      <c r="AC467" s="83"/>
      <c r="AD467" s="68">
        <v>245</v>
      </c>
      <c r="AE467" s="68">
        <v>1650</v>
      </c>
      <c r="AF467" s="68">
        <v>2747</v>
      </c>
      <c r="AG467" s="68">
        <v>21428</v>
      </c>
      <c r="AH467" s="68"/>
      <c r="AI467" s="68" t="s">
        <v>9957</v>
      </c>
      <c r="AJ467" s="68" t="s">
        <v>11979</v>
      </c>
      <c r="AK467" s="71" t="s">
        <v>12650</v>
      </c>
      <c r="AL467" s="68"/>
      <c r="AM467" s="70">
        <v>43391.877106481479</v>
      </c>
      <c r="AN467" s="68" t="s">
        <v>239</v>
      </c>
      <c r="AO467" s="71" t="s">
        <v>16500</v>
      </c>
      <c r="AP467" s="68" t="s">
        <v>64</v>
      </c>
    </row>
    <row r="468" spans="1:42" x14ac:dyDescent="0.25">
      <c r="A468" s="66" t="s">
        <v>492</v>
      </c>
      <c r="B468" s="77"/>
      <c r="C468" s="77"/>
      <c r="D468" s="78"/>
      <c r="E468" s="89"/>
      <c r="F468" s="75" t="s">
        <v>13650</v>
      </c>
      <c r="G468" s="90"/>
      <c r="H468" s="76"/>
      <c r="I468" s="81"/>
      <c r="J468" s="91"/>
      <c r="K468" s="76" t="s">
        <v>19415</v>
      </c>
      <c r="L468" s="92"/>
      <c r="M468" s="85"/>
      <c r="N468" s="85"/>
      <c r="O468" s="86"/>
      <c r="P468" s="87"/>
      <c r="Q468" s="87"/>
      <c r="R468" s="74"/>
      <c r="S468" s="74"/>
      <c r="T468" s="74"/>
      <c r="U468" s="74"/>
      <c r="V468" s="52"/>
      <c r="W468" s="52"/>
      <c r="X468" s="52"/>
      <c r="Y468" s="52"/>
      <c r="Z468" s="51"/>
      <c r="AA468" s="88"/>
      <c r="AB468" s="88"/>
      <c r="AC468" s="83"/>
      <c r="AD468" s="68">
        <v>989</v>
      </c>
      <c r="AE468" s="68">
        <v>228</v>
      </c>
      <c r="AF468" s="68">
        <v>3085</v>
      </c>
      <c r="AG468" s="68">
        <v>2699</v>
      </c>
      <c r="AH468" s="68"/>
      <c r="AI468" s="68" t="s">
        <v>9958</v>
      </c>
      <c r="AJ468" s="68"/>
      <c r="AK468" s="68"/>
      <c r="AL468" s="68"/>
      <c r="AM468" s="70">
        <v>41565.470347222225</v>
      </c>
      <c r="AN468" s="68" t="s">
        <v>239</v>
      </c>
      <c r="AO468" s="71" t="s">
        <v>16501</v>
      </c>
      <c r="AP468" s="68" t="s">
        <v>65</v>
      </c>
    </row>
    <row r="469" spans="1:42" x14ac:dyDescent="0.25">
      <c r="A469" s="66" t="s">
        <v>2204</v>
      </c>
      <c r="B469" s="77"/>
      <c r="C469" s="77"/>
      <c r="D469" s="78"/>
      <c r="E469" s="89"/>
      <c r="F469" s="75" t="s">
        <v>13651</v>
      </c>
      <c r="G469" s="90"/>
      <c r="H469" s="76"/>
      <c r="I469" s="81"/>
      <c r="J469" s="91"/>
      <c r="K469" s="76" t="s">
        <v>19416</v>
      </c>
      <c r="L469" s="92"/>
      <c r="M469" s="85"/>
      <c r="N469" s="85"/>
      <c r="O469" s="86"/>
      <c r="P469" s="87"/>
      <c r="Q469" s="87"/>
      <c r="R469" s="74"/>
      <c r="S469" s="74"/>
      <c r="T469" s="74"/>
      <c r="U469" s="74"/>
      <c r="V469" s="52"/>
      <c r="W469" s="52"/>
      <c r="X469" s="52"/>
      <c r="Y469" s="52"/>
      <c r="Z469" s="51"/>
      <c r="AA469" s="88"/>
      <c r="AB469" s="88"/>
      <c r="AC469" s="83"/>
      <c r="AD469" s="68">
        <v>36</v>
      </c>
      <c r="AE469" s="68">
        <v>14</v>
      </c>
      <c r="AF469" s="68">
        <v>35</v>
      </c>
      <c r="AG469" s="68">
        <v>111</v>
      </c>
      <c r="AH469" s="68"/>
      <c r="AI469" s="68" t="s">
        <v>9804</v>
      </c>
      <c r="AJ469" s="68" t="s">
        <v>11980</v>
      </c>
      <c r="AK469" s="68"/>
      <c r="AL469" s="68"/>
      <c r="AM469" s="70">
        <v>41999.890798611108</v>
      </c>
      <c r="AN469" s="68" t="s">
        <v>239</v>
      </c>
      <c r="AO469" s="71" t="s">
        <v>16502</v>
      </c>
      <c r="AP469" s="68" t="s">
        <v>64</v>
      </c>
    </row>
    <row r="470" spans="1:42" x14ac:dyDescent="0.25">
      <c r="A470" s="66" t="s">
        <v>493</v>
      </c>
      <c r="B470" s="77"/>
      <c r="C470" s="77"/>
      <c r="D470" s="78"/>
      <c r="E470" s="89"/>
      <c r="F470" s="75" t="s">
        <v>13652</v>
      </c>
      <c r="G470" s="90"/>
      <c r="H470" s="76"/>
      <c r="I470" s="81"/>
      <c r="J470" s="91"/>
      <c r="K470" s="76" t="s">
        <v>19417</v>
      </c>
      <c r="L470" s="92"/>
      <c r="M470" s="85"/>
      <c r="N470" s="85"/>
      <c r="O470" s="86"/>
      <c r="P470" s="87"/>
      <c r="Q470" s="87"/>
      <c r="R470" s="74"/>
      <c r="S470" s="74"/>
      <c r="T470" s="74"/>
      <c r="U470" s="74"/>
      <c r="V470" s="52"/>
      <c r="W470" s="52"/>
      <c r="X470" s="52"/>
      <c r="Y470" s="52"/>
      <c r="Z470" s="51"/>
      <c r="AA470" s="88"/>
      <c r="AB470" s="88"/>
      <c r="AC470" s="83"/>
      <c r="AD470" s="68">
        <v>454</v>
      </c>
      <c r="AE470" s="68">
        <v>574</v>
      </c>
      <c r="AF470" s="68">
        <v>4607</v>
      </c>
      <c r="AG470" s="68">
        <v>10553</v>
      </c>
      <c r="AH470" s="68"/>
      <c r="AI470" s="68"/>
      <c r="AJ470" s="68" t="s">
        <v>11981</v>
      </c>
      <c r="AK470" s="68"/>
      <c r="AL470" s="68"/>
      <c r="AM470" s="70">
        <v>40831.490023148152</v>
      </c>
      <c r="AN470" s="68" t="s">
        <v>239</v>
      </c>
      <c r="AO470" s="71" t="s">
        <v>16503</v>
      </c>
      <c r="AP470" s="68" t="s">
        <v>65</v>
      </c>
    </row>
    <row r="471" spans="1:42" x14ac:dyDescent="0.25">
      <c r="A471" s="66" t="s">
        <v>2205</v>
      </c>
      <c r="B471" s="77"/>
      <c r="C471" s="77"/>
      <c r="D471" s="78"/>
      <c r="E471" s="89"/>
      <c r="F471" s="75" t="s">
        <v>13653</v>
      </c>
      <c r="G471" s="90"/>
      <c r="H471" s="76"/>
      <c r="I471" s="81"/>
      <c r="J471" s="91"/>
      <c r="K471" s="76" t="s">
        <v>19418</v>
      </c>
      <c r="L471" s="92"/>
      <c r="M471" s="85"/>
      <c r="N471" s="85"/>
      <c r="O471" s="86"/>
      <c r="P471" s="87"/>
      <c r="Q471" s="87"/>
      <c r="R471" s="74"/>
      <c r="S471" s="74"/>
      <c r="T471" s="74"/>
      <c r="U471" s="74"/>
      <c r="V471" s="52"/>
      <c r="W471" s="52"/>
      <c r="X471" s="52"/>
      <c r="Y471" s="52"/>
      <c r="Z471" s="51"/>
      <c r="AA471" s="88"/>
      <c r="AB471" s="88"/>
      <c r="AC471" s="83"/>
      <c r="AD471" s="68">
        <v>1337</v>
      </c>
      <c r="AE471" s="68">
        <v>2563</v>
      </c>
      <c r="AF471" s="68">
        <v>5336</v>
      </c>
      <c r="AG471" s="68">
        <v>2054</v>
      </c>
      <c r="AH471" s="68"/>
      <c r="AI471" s="68" t="s">
        <v>9959</v>
      </c>
      <c r="AJ471" s="68" t="s">
        <v>11982</v>
      </c>
      <c r="AK471" s="68"/>
      <c r="AL471" s="68"/>
      <c r="AM471" s="70">
        <v>40324.941030092596</v>
      </c>
      <c r="AN471" s="68" t="s">
        <v>239</v>
      </c>
      <c r="AO471" s="71" t="s">
        <v>16504</v>
      </c>
      <c r="AP471" s="68" t="s">
        <v>64</v>
      </c>
    </row>
    <row r="472" spans="1:42" x14ac:dyDescent="0.25">
      <c r="A472" s="66" t="s">
        <v>494</v>
      </c>
      <c r="B472" s="77"/>
      <c r="C472" s="77"/>
      <c r="D472" s="78"/>
      <c r="E472" s="89"/>
      <c r="F472" s="75" t="s">
        <v>13654</v>
      </c>
      <c r="G472" s="90"/>
      <c r="H472" s="76"/>
      <c r="I472" s="81"/>
      <c r="J472" s="91"/>
      <c r="K472" s="76" t="s">
        <v>19419</v>
      </c>
      <c r="L472" s="92"/>
      <c r="M472" s="85"/>
      <c r="N472" s="85"/>
      <c r="O472" s="86"/>
      <c r="P472" s="87"/>
      <c r="Q472" s="87"/>
      <c r="R472" s="74"/>
      <c r="S472" s="74"/>
      <c r="T472" s="74"/>
      <c r="U472" s="74"/>
      <c r="V472" s="52"/>
      <c r="W472" s="52"/>
      <c r="X472" s="52"/>
      <c r="Y472" s="52"/>
      <c r="Z472" s="51"/>
      <c r="AA472" s="88"/>
      <c r="AB472" s="88"/>
      <c r="AC472" s="83"/>
      <c r="AD472" s="68">
        <v>270</v>
      </c>
      <c r="AE472" s="68">
        <v>79</v>
      </c>
      <c r="AF472" s="68">
        <v>2674</v>
      </c>
      <c r="AG472" s="68">
        <v>1689</v>
      </c>
      <c r="AH472" s="68"/>
      <c r="AI472" s="68" t="s">
        <v>9960</v>
      </c>
      <c r="AJ472" s="68" t="s">
        <v>224</v>
      </c>
      <c r="AK472" s="68"/>
      <c r="AL472" s="68"/>
      <c r="AM472" s="70">
        <v>40998.641597222224</v>
      </c>
      <c r="AN472" s="68" t="s">
        <v>239</v>
      </c>
      <c r="AO472" s="71" t="s">
        <v>16505</v>
      </c>
      <c r="AP472" s="68" t="s">
        <v>65</v>
      </c>
    </row>
    <row r="473" spans="1:42" x14ac:dyDescent="0.25">
      <c r="A473" s="66" t="s">
        <v>2206</v>
      </c>
      <c r="B473" s="77"/>
      <c r="C473" s="77"/>
      <c r="D473" s="78"/>
      <c r="E473" s="89"/>
      <c r="F473" s="75" t="s">
        <v>13655</v>
      </c>
      <c r="G473" s="90"/>
      <c r="H473" s="76"/>
      <c r="I473" s="81"/>
      <c r="J473" s="91"/>
      <c r="K473" s="76" t="s">
        <v>19420</v>
      </c>
      <c r="L473" s="92"/>
      <c r="M473" s="85"/>
      <c r="N473" s="85"/>
      <c r="O473" s="86"/>
      <c r="P473" s="87"/>
      <c r="Q473" s="87"/>
      <c r="R473" s="74"/>
      <c r="S473" s="74"/>
      <c r="T473" s="74"/>
      <c r="U473" s="74"/>
      <c r="V473" s="52"/>
      <c r="W473" s="52"/>
      <c r="X473" s="52"/>
      <c r="Y473" s="52"/>
      <c r="Z473" s="51"/>
      <c r="AA473" s="88"/>
      <c r="AB473" s="88"/>
      <c r="AC473" s="83"/>
      <c r="AD473" s="68">
        <v>135</v>
      </c>
      <c r="AE473" s="68">
        <v>63</v>
      </c>
      <c r="AF473" s="68">
        <v>788</v>
      </c>
      <c r="AG473" s="68">
        <v>5452</v>
      </c>
      <c r="AH473" s="68"/>
      <c r="AI473" s="68" t="s">
        <v>9961</v>
      </c>
      <c r="AJ473" s="68"/>
      <c r="AK473" s="68"/>
      <c r="AL473" s="68"/>
      <c r="AM473" s="70">
        <v>40749.843935185185</v>
      </c>
      <c r="AN473" s="68" t="s">
        <v>239</v>
      </c>
      <c r="AO473" s="71" t="s">
        <v>16506</v>
      </c>
      <c r="AP473" s="68" t="s">
        <v>64</v>
      </c>
    </row>
    <row r="474" spans="1:42" x14ac:dyDescent="0.25">
      <c r="A474" s="66" t="s">
        <v>2207</v>
      </c>
      <c r="B474" s="77"/>
      <c r="C474" s="77"/>
      <c r="D474" s="78"/>
      <c r="E474" s="89"/>
      <c r="F474" s="75" t="s">
        <v>13656</v>
      </c>
      <c r="G474" s="90"/>
      <c r="H474" s="76"/>
      <c r="I474" s="81"/>
      <c r="J474" s="91"/>
      <c r="K474" s="76" t="s">
        <v>19421</v>
      </c>
      <c r="L474" s="92"/>
      <c r="M474" s="85"/>
      <c r="N474" s="85"/>
      <c r="O474" s="86"/>
      <c r="P474" s="87"/>
      <c r="Q474" s="87"/>
      <c r="R474" s="74"/>
      <c r="S474" s="74"/>
      <c r="T474" s="74"/>
      <c r="U474" s="74"/>
      <c r="V474" s="52"/>
      <c r="W474" s="52"/>
      <c r="X474" s="52"/>
      <c r="Y474" s="52"/>
      <c r="Z474" s="51"/>
      <c r="AA474" s="88"/>
      <c r="AB474" s="88"/>
      <c r="AC474" s="83"/>
      <c r="AD474" s="68">
        <v>1048</v>
      </c>
      <c r="AE474" s="68">
        <v>415</v>
      </c>
      <c r="AF474" s="68">
        <v>18576</v>
      </c>
      <c r="AG474" s="68">
        <v>6268</v>
      </c>
      <c r="AH474" s="68"/>
      <c r="AI474" s="68" t="s">
        <v>9962</v>
      </c>
      <c r="AJ474" s="68" t="s">
        <v>11839</v>
      </c>
      <c r="AK474" s="68"/>
      <c r="AL474" s="68"/>
      <c r="AM474" s="70">
        <v>40686.454189814816</v>
      </c>
      <c r="AN474" s="68" t="s">
        <v>239</v>
      </c>
      <c r="AO474" s="71" t="s">
        <v>16507</v>
      </c>
      <c r="AP474" s="68" t="s">
        <v>64</v>
      </c>
    </row>
    <row r="475" spans="1:42" x14ac:dyDescent="0.25">
      <c r="A475" s="66" t="s">
        <v>495</v>
      </c>
      <c r="B475" s="77"/>
      <c r="C475" s="77"/>
      <c r="D475" s="78"/>
      <c r="E475" s="89"/>
      <c r="F475" s="75" t="s">
        <v>13657</v>
      </c>
      <c r="G475" s="90"/>
      <c r="H475" s="76"/>
      <c r="I475" s="81"/>
      <c r="J475" s="91"/>
      <c r="K475" s="76" t="s">
        <v>19422</v>
      </c>
      <c r="L475" s="92"/>
      <c r="M475" s="85"/>
      <c r="N475" s="85"/>
      <c r="O475" s="86"/>
      <c r="P475" s="87"/>
      <c r="Q475" s="87"/>
      <c r="R475" s="74"/>
      <c r="S475" s="74"/>
      <c r="T475" s="74"/>
      <c r="U475" s="74"/>
      <c r="V475" s="52"/>
      <c r="W475" s="52"/>
      <c r="X475" s="52"/>
      <c r="Y475" s="52"/>
      <c r="Z475" s="51"/>
      <c r="AA475" s="88"/>
      <c r="AB475" s="88"/>
      <c r="AC475" s="83"/>
      <c r="AD475" s="68">
        <v>75</v>
      </c>
      <c r="AE475" s="68">
        <v>549</v>
      </c>
      <c r="AF475" s="68">
        <v>2203</v>
      </c>
      <c r="AG475" s="68">
        <v>6684</v>
      </c>
      <c r="AH475" s="68"/>
      <c r="AI475" s="68" t="s">
        <v>9963</v>
      </c>
      <c r="AJ475" s="68" t="s">
        <v>11983</v>
      </c>
      <c r="AK475" s="68"/>
      <c r="AL475" s="68"/>
      <c r="AM475" s="70">
        <v>43735.431458333333</v>
      </c>
      <c r="AN475" s="68" t="s">
        <v>239</v>
      </c>
      <c r="AO475" s="71" t="s">
        <v>16508</v>
      </c>
      <c r="AP475" s="68" t="s">
        <v>65</v>
      </c>
    </row>
    <row r="476" spans="1:42" x14ac:dyDescent="0.25">
      <c r="A476" s="66" t="s">
        <v>496</v>
      </c>
      <c r="B476" s="77"/>
      <c r="C476" s="77"/>
      <c r="D476" s="78"/>
      <c r="E476" s="89"/>
      <c r="F476" s="75" t="s">
        <v>13658</v>
      </c>
      <c r="G476" s="90"/>
      <c r="H476" s="76"/>
      <c r="I476" s="81"/>
      <c r="J476" s="91"/>
      <c r="K476" s="76" t="s">
        <v>19423</v>
      </c>
      <c r="L476" s="92"/>
      <c r="M476" s="85"/>
      <c r="N476" s="85"/>
      <c r="O476" s="86"/>
      <c r="P476" s="87"/>
      <c r="Q476" s="87"/>
      <c r="R476" s="74"/>
      <c r="S476" s="74"/>
      <c r="T476" s="74"/>
      <c r="U476" s="74"/>
      <c r="V476" s="52"/>
      <c r="W476" s="52"/>
      <c r="X476" s="52"/>
      <c r="Y476" s="52"/>
      <c r="Z476" s="51"/>
      <c r="AA476" s="88"/>
      <c r="AB476" s="88"/>
      <c r="AC476" s="83"/>
      <c r="AD476" s="68">
        <v>134</v>
      </c>
      <c r="AE476" s="68">
        <v>158</v>
      </c>
      <c r="AF476" s="68">
        <v>181</v>
      </c>
      <c r="AG476" s="68">
        <v>2852</v>
      </c>
      <c r="AH476" s="68"/>
      <c r="AI476" s="68" t="s">
        <v>9964</v>
      </c>
      <c r="AJ476" s="68" t="s">
        <v>11839</v>
      </c>
      <c r="AK476" s="68"/>
      <c r="AL476" s="68"/>
      <c r="AM476" s="70">
        <v>43062.769490740742</v>
      </c>
      <c r="AN476" s="68" t="s">
        <v>239</v>
      </c>
      <c r="AO476" s="71" t="s">
        <v>16509</v>
      </c>
      <c r="AP476" s="68" t="s">
        <v>65</v>
      </c>
    </row>
    <row r="477" spans="1:42" x14ac:dyDescent="0.25">
      <c r="A477" s="66" t="s">
        <v>497</v>
      </c>
      <c r="B477" s="77"/>
      <c r="C477" s="77"/>
      <c r="D477" s="78"/>
      <c r="E477" s="89"/>
      <c r="F477" s="75" t="s">
        <v>13659</v>
      </c>
      <c r="G477" s="90"/>
      <c r="H477" s="76"/>
      <c r="I477" s="81"/>
      <c r="J477" s="91"/>
      <c r="K477" s="76" t="s">
        <v>19424</v>
      </c>
      <c r="L477" s="92"/>
      <c r="M477" s="85"/>
      <c r="N477" s="85"/>
      <c r="O477" s="86"/>
      <c r="P477" s="87"/>
      <c r="Q477" s="87"/>
      <c r="R477" s="74"/>
      <c r="S477" s="74"/>
      <c r="T477" s="74"/>
      <c r="U477" s="74"/>
      <c r="V477" s="52"/>
      <c r="W477" s="52"/>
      <c r="X477" s="52"/>
      <c r="Y477" s="52"/>
      <c r="Z477" s="51"/>
      <c r="AA477" s="88"/>
      <c r="AB477" s="88"/>
      <c r="AC477" s="83"/>
      <c r="AD477" s="68">
        <v>1126</v>
      </c>
      <c r="AE477" s="68">
        <v>1117</v>
      </c>
      <c r="AF477" s="68">
        <v>28043</v>
      </c>
      <c r="AG477" s="68">
        <v>20505</v>
      </c>
      <c r="AH477" s="68"/>
      <c r="AI477" s="68" t="s">
        <v>9965</v>
      </c>
      <c r="AJ477" s="68" t="s">
        <v>224</v>
      </c>
      <c r="AK477" s="68"/>
      <c r="AL477" s="68"/>
      <c r="AM477" s="70">
        <v>42773.709444444445</v>
      </c>
      <c r="AN477" s="68" t="s">
        <v>239</v>
      </c>
      <c r="AO477" s="71" t="s">
        <v>16510</v>
      </c>
      <c r="AP477" s="68" t="s">
        <v>65</v>
      </c>
    </row>
    <row r="478" spans="1:42" x14ac:dyDescent="0.25">
      <c r="A478" s="66" t="s">
        <v>2208</v>
      </c>
      <c r="B478" s="77"/>
      <c r="C478" s="77"/>
      <c r="D478" s="78"/>
      <c r="E478" s="89"/>
      <c r="F478" s="75" t="s">
        <v>13660</v>
      </c>
      <c r="G478" s="90"/>
      <c r="H478" s="76"/>
      <c r="I478" s="81"/>
      <c r="J478" s="91"/>
      <c r="K478" s="76" t="s">
        <v>19425</v>
      </c>
      <c r="L478" s="92"/>
      <c r="M478" s="85"/>
      <c r="N478" s="85"/>
      <c r="O478" s="86"/>
      <c r="P478" s="87"/>
      <c r="Q478" s="87"/>
      <c r="R478" s="74"/>
      <c r="S478" s="74"/>
      <c r="T478" s="74"/>
      <c r="U478" s="74"/>
      <c r="V478" s="52"/>
      <c r="W478" s="52"/>
      <c r="X478" s="52"/>
      <c r="Y478" s="52"/>
      <c r="Z478" s="51"/>
      <c r="AA478" s="88"/>
      <c r="AB478" s="88"/>
      <c r="AC478" s="83"/>
      <c r="AD478" s="68">
        <v>940</v>
      </c>
      <c r="AE478" s="68">
        <v>2352</v>
      </c>
      <c r="AF478" s="68">
        <v>101</v>
      </c>
      <c r="AG478" s="68">
        <v>18</v>
      </c>
      <c r="AH478" s="68"/>
      <c r="AI478" s="68" t="s">
        <v>9966</v>
      </c>
      <c r="AJ478" s="68"/>
      <c r="AK478" s="68"/>
      <c r="AL478" s="68"/>
      <c r="AM478" s="70">
        <v>43929.561192129629</v>
      </c>
      <c r="AN478" s="68" t="s">
        <v>239</v>
      </c>
      <c r="AO478" s="71" t="s">
        <v>16511</v>
      </c>
      <c r="AP478" s="68" t="s">
        <v>64</v>
      </c>
    </row>
    <row r="479" spans="1:42" x14ac:dyDescent="0.25">
      <c r="A479" s="66" t="s">
        <v>498</v>
      </c>
      <c r="B479" s="77"/>
      <c r="C479" s="77"/>
      <c r="D479" s="78"/>
      <c r="E479" s="89"/>
      <c r="F479" s="75" t="s">
        <v>13661</v>
      </c>
      <c r="G479" s="90"/>
      <c r="H479" s="76"/>
      <c r="I479" s="81"/>
      <c r="J479" s="91"/>
      <c r="K479" s="76" t="s">
        <v>19426</v>
      </c>
      <c r="L479" s="92"/>
      <c r="M479" s="85"/>
      <c r="N479" s="85"/>
      <c r="O479" s="86"/>
      <c r="P479" s="87"/>
      <c r="Q479" s="87"/>
      <c r="R479" s="74"/>
      <c r="S479" s="74"/>
      <c r="T479" s="74"/>
      <c r="U479" s="74"/>
      <c r="V479" s="52"/>
      <c r="W479" s="52"/>
      <c r="X479" s="52"/>
      <c r="Y479" s="52"/>
      <c r="Z479" s="51"/>
      <c r="AA479" s="88"/>
      <c r="AB479" s="88"/>
      <c r="AC479" s="83"/>
      <c r="AD479" s="68">
        <v>106</v>
      </c>
      <c r="AE479" s="68">
        <v>98</v>
      </c>
      <c r="AF479" s="68">
        <v>1523</v>
      </c>
      <c r="AG479" s="68">
        <v>2842</v>
      </c>
      <c r="AH479" s="68"/>
      <c r="AI479" s="68" t="s">
        <v>9967</v>
      </c>
      <c r="AJ479" s="68" t="s">
        <v>11984</v>
      </c>
      <c r="AK479" s="68"/>
      <c r="AL479" s="68"/>
      <c r="AM479" s="70">
        <v>40753.787048611113</v>
      </c>
      <c r="AN479" s="68" t="s">
        <v>239</v>
      </c>
      <c r="AO479" s="71" t="s">
        <v>16512</v>
      </c>
      <c r="AP479" s="68" t="s">
        <v>65</v>
      </c>
    </row>
    <row r="480" spans="1:42" x14ac:dyDescent="0.25">
      <c r="A480" s="66" t="s">
        <v>2209</v>
      </c>
      <c r="B480" s="77"/>
      <c r="C480" s="77"/>
      <c r="D480" s="78"/>
      <c r="E480" s="89"/>
      <c r="F480" s="75" t="s">
        <v>13662</v>
      </c>
      <c r="G480" s="90"/>
      <c r="H480" s="76"/>
      <c r="I480" s="81"/>
      <c r="J480" s="91"/>
      <c r="K480" s="76" t="s">
        <v>19427</v>
      </c>
      <c r="L480" s="92"/>
      <c r="M480" s="85"/>
      <c r="N480" s="85"/>
      <c r="O480" s="86"/>
      <c r="P480" s="87"/>
      <c r="Q480" s="87"/>
      <c r="R480" s="74"/>
      <c r="S480" s="74"/>
      <c r="T480" s="74"/>
      <c r="U480" s="74"/>
      <c r="V480" s="52"/>
      <c r="W480" s="52"/>
      <c r="X480" s="52"/>
      <c r="Y480" s="52"/>
      <c r="Z480" s="51"/>
      <c r="AA480" s="88"/>
      <c r="AB480" s="88"/>
      <c r="AC480" s="83"/>
      <c r="AD480" s="68">
        <v>638</v>
      </c>
      <c r="AE480" s="68">
        <v>1802081</v>
      </c>
      <c r="AF480" s="68">
        <v>16075</v>
      </c>
      <c r="AG480" s="68">
        <v>13781</v>
      </c>
      <c r="AH480" s="68"/>
      <c r="AI480" s="68" t="s">
        <v>9968</v>
      </c>
      <c r="AJ480" s="68" t="s">
        <v>11985</v>
      </c>
      <c r="AK480" s="71" t="s">
        <v>12651</v>
      </c>
      <c r="AL480" s="68"/>
      <c r="AM480" s="70">
        <v>40637.136446759258</v>
      </c>
      <c r="AN480" s="68" t="s">
        <v>239</v>
      </c>
      <c r="AO480" s="71" t="s">
        <v>16513</v>
      </c>
      <c r="AP480" s="68" t="s">
        <v>64</v>
      </c>
    </row>
    <row r="481" spans="1:42" x14ac:dyDescent="0.25">
      <c r="A481" s="66" t="s">
        <v>499</v>
      </c>
      <c r="B481" s="77"/>
      <c r="C481" s="77"/>
      <c r="D481" s="78"/>
      <c r="E481" s="89"/>
      <c r="F481" s="75" t="s">
        <v>13663</v>
      </c>
      <c r="G481" s="90"/>
      <c r="H481" s="76"/>
      <c r="I481" s="81"/>
      <c r="J481" s="91"/>
      <c r="K481" s="76" t="s">
        <v>19428</v>
      </c>
      <c r="L481" s="92"/>
      <c r="M481" s="85"/>
      <c r="N481" s="85"/>
      <c r="O481" s="86"/>
      <c r="P481" s="87"/>
      <c r="Q481" s="87"/>
      <c r="R481" s="74"/>
      <c r="S481" s="74"/>
      <c r="T481" s="74"/>
      <c r="U481" s="74"/>
      <c r="V481" s="52"/>
      <c r="W481" s="52"/>
      <c r="X481" s="52"/>
      <c r="Y481" s="52"/>
      <c r="Z481" s="51"/>
      <c r="AA481" s="88"/>
      <c r="AB481" s="88"/>
      <c r="AC481" s="83"/>
      <c r="AD481" s="68">
        <v>1053</v>
      </c>
      <c r="AE481" s="68">
        <v>1058</v>
      </c>
      <c r="AF481" s="68">
        <v>17547</v>
      </c>
      <c r="AG481" s="68">
        <v>18773</v>
      </c>
      <c r="AH481" s="68"/>
      <c r="AI481" s="68" t="s">
        <v>9969</v>
      </c>
      <c r="AJ481" s="68"/>
      <c r="AK481" s="68"/>
      <c r="AL481" s="68"/>
      <c r="AM481" s="70">
        <v>43804.878599537034</v>
      </c>
      <c r="AN481" s="68" t="s">
        <v>239</v>
      </c>
      <c r="AO481" s="71" t="s">
        <v>16514</v>
      </c>
      <c r="AP481" s="68" t="s">
        <v>65</v>
      </c>
    </row>
    <row r="482" spans="1:42" x14ac:dyDescent="0.25">
      <c r="A482" s="66" t="s">
        <v>2210</v>
      </c>
      <c r="B482" s="77"/>
      <c r="C482" s="77"/>
      <c r="D482" s="78"/>
      <c r="E482" s="89"/>
      <c r="F482" s="77"/>
      <c r="G482" s="90"/>
      <c r="H482" s="76"/>
      <c r="I482" s="81"/>
      <c r="J482" s="91"/>
      <c r="K482" s="76" t="s">
        <v>19429</v>
      </c>
      <c r="L482" s="92"/>
      <c r="M482" s="85"/>
      <c r="N482" s="85"/>
      <c r="O482" s="86"/>
      <c r="P482" s="87"/>
      <c r="Q482" s="87"/>
      <c r="R482" s="74"/>
      <c r="S482" s="74"/>
      <c r="T482" s="74"/>
      <c r="U482" s="74"/>
      <c r="V482" s="52"/>
      <c r="W482" s="52"/>
      <c r="X482" s="52"/>
      <c r="Y482" s="52"/>
      <c r="Z482" s="51"/>
      <c r="AA482" s="88"/>
      <c r="AB482" s="88"/>
      <c r="AC482" s="83"/>
      <c r="AD482" s="68">
        <v>2042</v>
      </c>
      <c r="AE482" s="68">
        <v>221542</v>
      </c>
      <c r="AF482" s="68">
        <v>64611</v>
      </c>
      <c r="AG482" s="68">
        <v>21151</v>
      </c>
      <c r="AH482" s="68"/>
      <c r="AI482" s="68" t="s">
        <v>3410</v>
      </c>
      <c r="AJ482" s="68"/>
      <c r="AK482" s="68"/>
      <c r="AL482" s="68"/>
      <c r="AM482" s="70">
        <v>40581.850335648145</v>
      </c>
      <c r="AN482" s="68" t="s">
        <v>239</v>
      </c>
      <c r="AO482" s="71" t="s">
        <v>16515</v>
      </c>
      <c r="AP482" s="68" t="s">
        <v>64</v>
      </c>
    </row>
    <row r="483" spans="1:42" x14ac:dyDescent="0.25">
      <c r="A483" s="66" t="s">
        <v>500</v>
      </c>
      <c r="B483" s="77"/>
      <c r="C483" s="77"/>
      <c r="D483" s="78"/>
      <c r="E483" s="89"/>
      <c r="F483" s="75" t="s">
        <v>13664</v>
      </c>
      <c r="G483" s="90"/>
      <c r="H483" s="76"/>
      <c r="I483" s="81"/>
      <c r="J483" s="91"/>
      <c r="K483" s="76" t="s">
        <v>19430</v>
      </c>
      <c r="L483" s="92"/>
      <c r="M483" s="85"/>
      <c r="N483" s="85"/>
      <c r="O483" s="86"/>
      <c r="P483" s="87"/>
      <c r="Q483" s="87"/>
      <c r="R483" s="74"/>
      <c r="S483" s="74"/>
      <c r="T483" s="74"/>
      <c r="U483" s="74"/>
      <c r="V483" s="52"/>
      <c r="W483" s="52"/>
      <c r="X483" s="52"/>
      <c r="Y483" s="52"/>
      <c r="Z483" s="51"/>
      <c r="AA483" s="88"/>
      <c r="AB483" s="88"/>
      <c r="AC483" s="83"/>
      <c r="AD483" s="68">
        <v>2475</v>
      </c>
      <c r="AE483" s="68">
        <v>873</v>
      </c>
      <c r="AF483" s="68">
        <v>7898</v>
      </c>
      <c r="AG483" s="68">
        <v>20978</v>
      </c>
      <c r="AH483" s="68"/>
      <c r="AI483" s="68" t="s">
        <v>9970</v>
      </c>
      <c r="AJ483" s="68" t="s">
        <v>11986</v>
      </c>
      <c r="AK483" s="68"/>
      <c r="AL483" s="68"/>
      <c r="AM483" s="70">
        <v>40338.874537037038</v>
      </c>
      <c r="AN483" s="68" t="s">
        <v>239</v>
      </c>
      <c r="AO483" s="71" t="s">
        <v>16516</v>
      </c>
      <c r="AP483" s="68" t="s">
        <v>65</v>
      </c>
    </row>
    <row r="484" spans="1:42" x14ac:dyDescent="0.25">
      <c r="A484" s="66" t="s">
        <v>501</v>
      </c>
      <c r="B484" s="77"/>
      <c r="C484" s="77"/>
      <c r="D484" s="78"/>
      <c r="E484" s="89"/>
      <c r="F484" s="75" t="s">
        <v>13665</v>
      </c>
      <c r="G484" s="90"/>
      <c r="H484" s="76"/>
      <c r="I484" s="81"/>
      <c r="J484" s="91"/>
      <c r="K484" s="76" t="s">
        <v>19431</v>
      </c>
      <c r="L484" s="92"/>
      <c r="M484" s="85"/>
      <c r="N484" s="85"/>
      <c r="O484" s="86"/>
      <c r="P484" s="87"/>
      <c r="Q484" s="87"/>
      <c r="R484" s="74"/>
      <c r="S484" s="74"/>
      <c r="T484" s="74"/>
      <c r="U484" s="74"/>
      <c r="V484" s="52"/>
      <c r="W484" s="52"/>
      <c r="X484" s="52"/>
      <c r="Y484" s="52"/>
      <c r="Z484" s="51"/>
      <c r="AA484" s="88"/>
      <c r="AB484" s="88"/>
      <c r="AC484" s="83"/>
      <c r="AD484" s="68">
        <v>30</v>
      </c>
      <c r="AE484" s="68">
        <v>455</v>
      </c>
      <c r="AF484" s="68">
        <v>1601</v>
      </c>
      <c r="AG484" s="68">
        <v>3467</v>
      </c>
      <c r="AH484" s="68"/>
      <c r="AI484" s="68" t="s">
        <v>9971</v>
      </c>
      <c r="AJ484" s="68"/>
      <c r="AK484" s="71" t="s">
        <v>12652</v>
      </c>
      <c r="AL484" s="68"/>
      <c r="AM484" s="70">
        <v>43563.924537037034</v>
      </c>
      <c r="AN484" s="68" t="s">
        <v>239</v>
      </c>
      <c r="AO484" s="71" t="s">
        <v>16517</v>
      </c>
      <c r="AP484" s="68" t="s">
        <v>65</v>
      </c>
    </row>
    <row r="485" spans="1:42" x14ac:dyDescent="0.25">
      <c r="A485" s="66" t="s">
        <v>502</v>
      </c>
      <c r="B485" s="77"/>
      <c r="C485" s="77"/>
      <c r="D485" s="78"/>
      <c r="E485" s="89"/>
      <c r="F485" s="75" t="s">
        <v>13666</v>
      </c>
      <c r="G485" s="90"/>
      <c r="H485" s="76"/>
      <c r="I485" s="81"/>
      <c r="J485" s="91"/>
      <c r="K485" s="76" t="s">
        <v>19432</v>
      </c>
      <c r="L485" s="92"/>
      <c r="M485" s="85"/>
      <c r="N485" s="85"/>
      <c r="O485" s="86"/>
      <c r="P485" s="87"/>
      <c r="Q485" s="87"/>
      <c r="R485" s="74"/>
      <c r="S485" s="74"/>
      <c r="T485" s="74"/>
      <c r="U485" s="74"/>
      <c r="V485" s="52"/>
      <c r="W485" s="52"/>
      <c r="X485" s="52"/>
      <c r="Y485" s="52"/>
      <c r="Z485" s="51"/>
      <c r="AA485" s="88"/>
      <c r="AB485" s="88"/>
      <c r="AC485" s="83"/>
      <c r="AD485" s="68">
        <v>243</v>
      </c>
      <c r="AE485" s="68">
        <v>39</v>
      </c>
      <c r="AF485" s="68">
        <v>586</v>
      </c>
      <c r="AG485" s="68">
        <v>597</v>
      </c>
      <c r="AH485" s="68"/>
      <c r="AI485" s="68"/>
      <c r="AJ485" s="68"/>
      <c r="AK485" s="68"/>
      <c r="AL485" s="68"/>
      <c r="AM485" s="70">
        <v>43929.130601851852</v>
      </c>
      <c r="AN485" s="68" t="s">
        <v>239</v>
      </c>
      <c r="AO485" s="71" t="s">
        <v>16518</v>
      </c>
      <c r="AP485" s="68" t="s">
        <v>65</v>
      </c>
    </row>
    <row r="486" spans="1:42" x14ac:dyDescent="0.25">
      <c r="A486" s="66" t="s">
        <v>503</v>
      </c>
      <c r="B486" s="77"/>
      <c r="C486" s="77"/>
      <c r="D486" s="78"/>
      <c r="E486" s="89"/>
      <c r="F486" s="75" t="s">
        <v>13667</v>
      </c>
      <c r="G486" s="90"/>
      <c r="H486" s="76"/>
      <c r="I486" s="81"/>
      <c r="J486" s="91"/>
      <c r="K486" s="76" t="s">
        <v>19433</v>
      </c>
      <c r="L486" s="92"/>
      <c r="M486" s="85"/>
      <c r="N486" s="85"/>
      <c r="O486" s="86"/>
      <c r="P486" s="87"/>
      <c r="Q486" s="87"/>
      <c r="R486" s="74"/>
      <c r="S486" s="74"/>
      <c r="T486" s="74"/>
      <c r="U486" s="74"/>
      <c r="V486" s="52"/>
      <c r="W486" s="52"/>
      <c r="X486" s="52"/>
      <c r="Y486" s="52"/>
      <c r="Z486" s="51"/>
      <c r="AA486" s="88"/>
      <c r="AB486" s="88"/>
      <c r="AC486" s="83"/>
      <c r="AD486" s="68">
        <v>959</v>
      </c>
      <c r="AE486" s="68">
        <v>1104</v>
      </c>
      <c r="AF486" s="68">
        <v>24560</v>
      </c>
      <c r="AG486" s="68">
        <v>22049</v>
      </c>
      <c r="AH486" s="68"/>
      <c r="AI486" s="68" t="s">
        <v>9972</v>
      </c>
      <c r="AJ486" s="68" t="s">
        <v>224</v>
      </c>
      <c r="AK486" s="68"/>
      <c r="AL486" s="68"/>
      <c r="AM486" s="70">
        <v>41237.359502314815</v>
      </c>
      <c r="AN486" s="68" t="s">
        <v>239</v>
      </c>
      <c r="AO486" s="71" t="s">
        <v>16519</v>
      </c>
      <c r="AP486" s="68" t="s">
        <v>65</v>
      </c>
    </row>
    <row r="487" spans="1:42" x14ac:dyDescent="0.25">
      <c r="A487" s="66" t="s">
        <v>2211</v>
      </c>
      <c r="B487" s="77"/>
      <c r="C487" s="77"/>
      <c r="D487" s="78"/>
      <c r="E487" s="89"/>
      <c r="F487" s="75" t="s">
        <v>13668</v>
      </c>
      <c r="G487" s="90"/>
      <c r="H487" s="76"/>
      <c r="I487" s="81"/>
      <c r="J487" s="91"/>
      <c r="K487" s="76" t="s">
        <v>19434</v>
      </c>
      <c r="L487" s="92"/>
      <c r="M487" s="85"/>
      <c r="N487" s="85"/>
      <c r="O487" s="86"/>
      <c r="P487" s="87"/>
      <c r="Q487" s="87"/>
      <c r="R487" s="74"/>
      <c r="S487" s="74"/>
      <c r="T487" s="74"/>
      <c r="U487" s="74"/>
      <c r="V487" s="52"/>
      <c r="W487" s="52"/>
      <c r="X487" s="52"/>
      <c r="Y487" s="52"/>
      <c r="Z487" s="51"/>
      <c r="AA487" s="88"/>
      <c r="AB487" s="88"/>
      <c r="AC487" s="83"/>
      <c r="AD487" s="68">
        <v>539</v>
      </c>
      <c r="AE487" s="68">
        <v>7952</v>
      </c>
      <c r="AF487" s="68">
        <v>16058</v>
      </c>
      <c r="AG487" s="68">
        <v>11599</v>
      </c>
      <c r="AH487" s="68"/>
      <c r="AI487" s="68" t="s">
        <v>9973</v>
      </c>
      <c r="AJ487" s="68" t="s">
        <v>11987</v>
      </c>
      <c r="AK487" s="71" t="s">
        <v>12653</v>
      </c>
      <c r="AL487" s="68"/>
      <c r="AM487" s="70">
        <v>41367.340439814812</v>
      </c>
      <c r="AN487" s="68" t="s">
        <v>239</v>
      </c>
      <c r="AO487" s="71" t="s">
        <v>16520</v>
      </c>
      <c r="AP487" s="68" t="s">
        <v>64</v>
      </c>
    </row>
    <row r="488" spans="1:42" x14ac:dyDescent="0.25">
      <c r="A488" s="66" t="s">
        <v>504</v>
      </c>
      <c r="B488" s="77"/>
      <c r="C488" s="77"/>
      <c r="D488" s="78"/>
      <c r="E488" s="89"/>
      <c r="F488" s="75" t="s">
        <v>13669</v>
      </c>
      <c r="G488" s="90"/>
      <c r="H488" s="76"/>
      <c r="I488" s="81"/>
      <c r="J488" s="91"/>
      <c r="K488" s="76" t="s">
        <v>19435</v>
      </c>
      <c r="L488" s="92"/>
      <c r="M488" s="85"/>
      <c r="N488" s="85"/>
      <c r="O488" s="86"/>
      <c r="P488" s="87"/>
      <c r="Q488" s="87"/>
      <c r="R488" s="74"/>
      <c r="S488" s="74"/>
      <c r="T488" s="74"/>
      <c r="U488" s="74"/>
      <c r="V488" s="52"/>
      <c r="W488" s="52"/>
      <c r="X488" s="52"/>
      <c r="Y488" s="52"/>
      <c r="Z488" s="51"/>
      <c r="AA488" s="88"/>
      <c r="AB488" s="88"/>
      <c r="AC488" s="83"/>
      <c r="AD488" s="68">
        <v>410</v>
      </c>
      <c r="AE488" s="68">
        <v>397</v>
      </c>
      <c r="AF488" s="68">
        <v>8378</v>
      </c>
      <c r="AG488" s="68">
        <v>18074</v>
      </c>
      <c r="AH488" s="68"/>
      <c r="AI488" s="68" t="s">
        <v>9974</v>
      </c>
      <c r="AJ488" s="68" t="s">
        <v>11988</v>
      </c>
      <c r="AK488" s="68"/>
      <c r="AL488" s="68"/>
      <c r="AM488" s="70">
        <v>41092.548854166664</v>
      </c>
      <c r="AN488" s="68" t="s">
        <v>239</v>
      </c>
      <c r="AO488" s="71" t="s">
        <v>16521</v>
      </c>
      <c r="AP488" s="68" t="s">
        <v>65</v>
      </c>
    </row>
    <row r="489" spans="1:42" x14ac:dyDescent="0.25">
      <c r="A489" s="66" t="s">
        <v>505</v>
      </c>
      <c r="B489" s="77"/>
      <c r="C489" s="77"/>
      <c r="D489" s="78"/>
      <c r="E489" s="89"/>
      <c r="F489" s="75" t="s">
        <v>13670</v>
      </c>
      <c r="G489" s="90"/>
      <c r="H489" s="76"/>
      <c r="I489" s="81"/>
      <c r="J489" s="91"/>
      <c r="K489" s="76" t="s">
        <v>19436</v>
      </c>
      <c r="L489" s="92"/>
      <c r="M489" s="85"/>
      <c r="N489" s="85"/>
      <c r="O489" s="86"/>
      <c r="P489" s="87"/>
      <c r="Q489" s="87"/>
      <c r="R489" s="74"/>
      <c r="S489" s="74"/>
      <c r="T489" s="74"/>
      <c r="U489" s="74"/>
      <c r="V489" s="52"/>
      <c r="W489" s="52"/>
      <c r="X489" s="52"/>
      <c r="Y489" s="52"/>
      <c r="Z489" s="51"/>
      <c r="AA489" s="88"/>
      <c r="AB489" s="88"/>
      <c r="AC489" s="83"/>
      <c r="AD489" s="68">
        <v>5051</v>
      </c>
      <c r="AE489" s="68">
        <v>4619</v>
      </c>
      <c r="AF489" s="68">
        <v>78513</v>
      </c>
      <c r="AG489" s="68">
        <v>62411</v>
      </c>
      <c r="AH489" s="68"/>
      <c r="AI489" s="68"/>
      <c r="AJ489" s="68" t="s">
        <v>224</v>
      </c>
      <c r="AK489" s="71" t="s">
        <v>12654</v>
      </c>
      <c r="AL489" s="68"/>
      <c r="AM489" s="70">
        <v>40416.312534722223</v>
      </c>
      <c r="AN489" s="68" t="s">
        <v>239</v>
      </c>
      <c r="AO489" s="71" t="s">
        <v>16522</v>
      </c>
      <c r="AP489" s="68" t="s">
        <v>65</v>
      </c>
    </row>
    <row r="490" spans="1:42" x14ac:dyDescent="0.25">
      <c r="A490" s="66" t="s">
        <v>506</v>
      </c>
      <c r="B490" s="77"/>
      <c r="C490" s="77"/>
      <c r="D490" s="78"/>
      <c r="E490" s="89"/>
      <c r="F490" s="75" t="s">
        <v>13671</v>
      </c>
      <c r="G490" s="90"/>
      <c r="H490" s="76"/>
      <c r="I490" s="81"/>
      <c r="J490" s="91"/>
      <c r="K490" s="76" t="s">
        <v>19437</v>
      </c>
      <c r="L490" s="92"/>
      <c r="M490" s="85"/>
      <c r="N490" s="85"/>
      <c r="O490" s="86"/>
      <c r="P490" s="87"/>
      <c r="Q490" s="87"/>
      <c r="R490" s="74"/>
      <c r="S490" s="74"/>
      <c r="T490" s="74"/>
      <c r="U490" s="74"/>
      <c r="V490" s="52"/>
      <c r="W490" s="52"/>
      <c r="X490" s="52"/>
      <c r="Y490" s="52"/>
      <c r="Z490" s="51"/>
      <c r="AA490" s="88"/>
      <c r="AB490" s="88"/>
      <c r="AC490" s="83"/>
      <c r="AD490" s="68">
        <v>158</v>
      </c>
      <c r="AE490" s="68">
        <v>5</v>
      </c>
      <c r="AF490" s="68">
        <v>19</v>
      </c>
      <c r="AG490" s="68">
        <v>3</v>
      </c>
      <c r="AH490" s="68"/>
      <c r="AI490" s="68"/>
      <c r="AJ490" s="68"/>
      <c r="AK490" s="68"/>
      <c r="AL490" s="68"/>
      <c r="AM490" s="70">
        <v>43974.951909722222</v>
      </c>
      <c r="AN490" s="68" t="s">
        <v>239</v>
      </c>
      <c r="AO490" s="71" t="s">
        <v>16523</v>
      </c>
      <c r="AP490" s="68" t="s">
        <v>65</v>
      </c>
    </row>
    <row r="491" spans="1:42" x14ac:dyDescent="0.25">
      <c r="A491" s="66" t="s">
        <v>507</v>
      </c>
      <c r="B491" s="77"/>
      <c r="C491" s="77"/>
      <c r="D491" s="78"/>
      <c r="E491" s="89"/>
      <c r="F491" s="75" t="s">
        <v>13672</v>
      </c>
      <c r="G491" s="90"/>
      <c r="H491" s="76"/>
      <c r="I491" s="81"/>
      <c r="J491" s="91"/>
      <c r="K491" s="76" t="s">
        <v>19438</v>
      </c>
      <c r="L491" s="92"/>
      <c r="M491" s="85"/>
      <c r="N491" s="85"/>
      <c r="O491" s="86"/>
      <c r="P491" s="87"/>
      <c r="Q491" s="87"/>
      <c r="R491" s="74"/>
      <c r="S491" s="74"/>
      <c r="T491" s="74"/>
      <c r="U491" s="74"/>
      <c r="V491" s="52"/>
      <c r="W491" s="52"/>
      <c r="X491" s="52"/>
      <c r="Y491" s="52"/>
      <c r="Z491" s="51"/>
      <c r="AA491" s="88"/>
      <c r="AB491" s="88"/>
      <c r="AC491" s="83"/>
      <c r="AD491" s="68">
        <v>818</v>
      </c>
      <c r="AE491" s="68">
        <v>346</v>
      </c>
      <c r="AF491" s="68">
        <v>12222</v>
      </c>
      <c r="AG491" s="68">
        <v>20761</v>
      </c>
      <c r="AH491" s="68"/>
      <c r="AI491" s="68" t="s">
        <v>9975</v>
      </c>
      <c r="AJ491" s="68"/>
      <c r="AK491" s="68"/>
      <c r="AL491" s="68"/>
      <c r="AM491" s="70">
        <v>42950.357719907406</v>
      </c>
      <c r="AN491" s="68" t="s">
        <v>239</v>
      </c>
      <c r="AO491" s="71" t="s">
        <v>16524</v>
      </c>
      <c r="AP491" s="68" t="s">
        <v>65</v>
      </c>
    </row>
    <row r="492" spans="1:42" x14ac:dyDescent="0.25">
      <c r="A492" s="66" t="s">
        <v>508</v>
      </c>
      <c r="B492" s="77"/>
      <c r="C492" s="77"/>
      <c r="D492" s="78"/>
      <c r="E492" s="89"/>
      <c r="F492" s="75" t="s">
        <v>13673</v>
      </c>
      <c r="G492" s="90"/>
      <c r="H492" s="76"/>
      <c r="I492" s="81"/>
      <c r="J492" s="91"/>
      <c r="K492" s="76" t="s">
        <v>19439</v>
      </c>
      <c r="L492" s="92"/>
      <c r="M492" s="85"/>
      <c r="N492" s="85"/>
      <c r="O492" s="86"/>
      <c r="P492" s="87"/>
      <c r="Q492" s="87"/>
      <c r="R492" s="74"/>
      <c r="S492" s="74"/>
      <c r="T492" s="74"/>
      <c r="U492" s="74"/>
      <c r="V492" s="52"/>
      <c r="W492" s="52"/>
      <c r="X492" s="52"/>
      <c r="Y492" s="52"/>
      <c r="Z492" s="51"/>
      <c r="AA492" s="88"/>
      <c r="AB492" s="88"/>
      <c r="AC492" s="83"/>
      <c r="AD492" s="68">
        <v>268</v>
      </c>
      <c r="AE492" s="68">
        <v>248</v>
      </c>
      <c r="AF492" s="68">
        <v>661</v>
      </c>
      <c r="AG492" s="68">
        <v>3230</v>
      </c>
      <c r="AH492" s="68"/>
      <c r="AI492" s="68" t="s">
        <v>9976</v>
      </c>
      <c r="AJ492" s="68"/>
      <c r="AK492" s="68"/>
      <c r="AL492" s="68"/>
      <c r="AM492" s="70">
        <v>42714.473692129628</v>
      </c>
      <c r="AN492" s="68" t="s">
        <v>239</v>
      </c>
      <c r="AO492" s="71" t="s">
        <v>16525</v>
      </c>
      <c r="AP492" s="68" t="s">
        <v>65</v>
      </c>
    </row>
    <row r="493" spans="1:42" x14ac:dyDescent="0.25">
      <c r="A493" s="66" t="s">
        <v>2212</v>
      </c>
      <c r="B493" s="77"/>
      <c r="C493" s="77"/>
      <c r="D493" s="78"/>
      <c r="E493" s="89"/>
      <c r="F493" s="75" t="s">
        <v>13674</v>
      </c>
      <c r="G493" s="90"/>
      <c r="H493" s="76"/>
      <c r="I493" s="81"/>
      <c r="J493" s="91"/>
      <c r="K493" s="76" t="s">
        <v>19440</v>
      </c>
      <c r="L493" s="92"/>
      <c r="M493" s="85"/>
      <c r="N493" s="85"/>
      <c r="O493" s="86"/>
      <c r="P493" s="87"/>
      <c r="Q493" s="87"/>
      <c r="R493" s="74"/>
      <c r="S493" s="74"/>
      <c r="T493" s="74"/>
      <c r="U493" s="74"/>
      <c r="V493" s="52"/>
      <c r="W493" s="52"/>
      <c r="X493" s="52"/>
      <c r="Y493" s="52"/>
      <c r="Z493" s="51"/>
      <c r="AA493" s="88"/>
      <c r="AB493" s="88"/>
      <c r="AC493" s="83"/>
      <c r="AD493" s="68">
        <v>343</v>
      </c>
      <c r="AE493" s="68">
        <v>721</v>
      </c>
      <c r="AF493" s="68">
        <v>6178</v>
      </c>
      <c r="AG493" s="68">
        <v>13271</v>
      </c>
      <c r="AH493" s="68"/>
      <c r="AI493" s="68" t="s">
        <v>9977</v>
      </c>
      <c r="AJ493" s="68" t="s">
        <v>11989</v>
      </c>
      <c r="AK493" s="68"/>
      <c r="AL493" s="68"/>
      <c r="AM493" s="70">
        <v>43922.036215277774</v>
      </c>
      <c r="AN493" s="68" t="s">
        <v>239</v>
      </c>
      <c r="AO493" s="71" t="s">
        <v>16526</v>
      </c>
      <c r="AP493" s="68" t="s">
        <v>64</v>
      </c>
    </row>
    <row r="494" spans="1:42" x14ac:dyDescent="0.25">
      <c r="A494" s="66" t="s">
        <v>509</v>
      </c>
      <c r="B494" s="77"/>
      <c r="C494" s="77"/>
      <c r="D494" s="78"/>
      <c r="E494" s="89"/>
      <c r="F494" s="75" t="s">
        <v>13675</v>
      </c>
      <c r="G494" s="90"/>
      <c r="H494" s="76"/>
      <c r="I494" s="81"/>
      <c r="J494" s="91"/>
      <c r="K494" s="76" t="s">
        <v>19441</v>
      </c>
      <c r="L494" s="92"/>
      <c r="M494" s="85"/>
      <c r="N494" s="85"/>
      <c r="O494" s="86"/>
      <c r="P494" s="87"/>
      <c r="Q494" s="87"/>
      <c r="R494" s="74"/>
      <c r="S494" s="74"/>
      <c r="T494" s="74"/>
      <c r="U494" s="74"/>
      <c r="V494" s="52"/>
      <c r="W494" s="52"/>
      <c r="X494" s="52"/>
      <c r="Y494" s="52"/>
      <c r="Z494" s="51"/>
      <c r="AA494" s="88"/>
      <c r="AB494" s="88"/>
      <c r="AC494" s="83"/>
      <c r="AD494" s="68">
        <v>445</v>
      </c>
      <c r="AE494" s="68">
        <v>20</v>
      </c>
      <c r="AF494" s="68">
        <v>340</v>
      </c>
      <c r="AG494" s="68">
        <v>745</v>
      </c>
      <c r="AH494" s="68"/>
      <c r="AI494" s="68" t="s">
        <v>9978</v>
      </c>
      <c r="AJ494" s="68"/>
      <c r="AK494" s="68"/>
      <c r="AL494" s="68"/>
      <c r="AM494" s="70">
        <v>43688.87939814815</v>
      </c>
      <c r="AN494" s="68" t="s">
        <v>239</v>
      </c>
      <c r="AO494" s="71" t="s">
        <v>16527</v>
      </c>
      <c r="AP494" s="68" t="s">
        <v>65</v>
      </c>
    </row>
    <row r="495" spans="1:42" x14ac:dyDescent="0.25">
      <c r="A495" s="66" t="s">
        <v>2213</v>
      </c>
      <c r="B495" s="77"/>
      <c r="C495" s="77"/>
      <c r="D495" s="78"/>
      <c r="E495" s="89"/>
      <c r="F495" s="75" t="s">
        <v>13676</v>
      </c>
      <c r="G495" s="90"/>
      <c r="H495" s="76"/>
      <c r="I495" s="81"/>
      <c r="J495" s="91"/>
      <c r="K495" s="76" t="s">
        <v>19442</v>
      </c>
      <c r="L495" s="92"/>
      <c r="M495" s="85"/>
      <c r="N495" s="85"/>
      <c r="O495" s="86"/>
      <c r="P495" s="87"/>
      <c r="Q495" s="87"/>
      <c r="R495" s="74"/>
      <c r="S495" s="74"/>
      <c r="T495" s="74"/>
      <c r="U495" s="74"/>
      <c r="V495" s="52"/>
      <c r="W495" s="52"/>
      <c r="X495" s="52"/>
      <c r="Y495" s="52"/>
      <c r="Z495" s="51"/>
      <c r="AA495" s="88"/>
      <c r="AB495" s="88"/>
      <c r="AC495" s="83"/>
      <c r="AD495" s="68">
        <v>70</v>
      </c>
      <c r="AE495" s="68">
        <v>2385</v>
      </c>
      <c r="AF495" s="68">
        <v>116</v>
      </c>
      <c r="AG495" s="68">
        <v>10944</v>
      </c>
      <c r="AH495" s="68"/>
      <c r="AI495" s="68" t="s">
        <v>9979</v>
      </c>
      <c r="AJ495" s="68"/>
      <c r="AK495" s="68"/>
      <c r="AL495" s="68"/>
      <c r="AM495" s="70">
        <v>43892.364999999998</v>
      </c>
      <c r="AN495" s="68" t="s">
        <v>239</v>
      </c>
      <c r="AO495" s="71" t="s">
        <v>16528</v>
      </c>
      <c r="AP495" s="68" t="s">
        <v>64</v>
      </c>
    </row>
    <row r="496" spans="1:42" x14ac:dyDescent="0.25">
      <c r="A496" s="66" t="s">
        <v>510</v>
      </c>
      <c r="B496" s="77"/>
      <c r="C496" s="77"/>
      <c r="D496" s="78"/>
      <c r="E496" s="89"/>
      <c r="F496" s="75" t="s">
        <v>13677</v>
      </c>
      <c r="G496" s="90"/>
      <c r="H496" s="76"/>
      <c r="I496" s="81"/>
      <c r="J496" s="91"/>
      <c r="K496" s="76" t="s">
        <v>19443</v>
      </c>
      <c r="L496" s="92"/>
      <c r="M496" s="85"/>
      <c r="N496" s="85"/>
      <c r="O496" s="86"/>
      <c r="P496" s="87"/>
      <c r="Q496" s="87"/>
      <c r="R496" s="74"/>
      <c r="S496" s="74"/>
      <c r="T496" s="74"/>
      <c r="U496" s="74"/>
      <c r="V496" s="52"/>
      <c r="W496" s="52"/>
      <c r="X496" s="52"/>
      <c r="Y496" s="52"/>
      <c r="Z496" s="51"/>
      <c r="AA496" s="88"/>
      <c r="AB496" s="88"/>
      <c r="AC496" s="83"/>
      <c r="AD496" s="68">
        <v>370</v>
      </c>
      <c r="AE496" s="68">
        <v>202</v>
      </c>
      <c r="AF496" s="68">
        <v>371</v>
      </c>
      <c r="AG496" s="68">
        <v>897</v>
      </c>
      <c r="AH496" s="68"/>
      <c r="AI496" s="68" t="s">
        <v>9980</v>
      </c>
      <c r="AJ496" s="68" t="s">
        <v>11990</v>
      </c>
      <c r="AK496" s="68"/>
      <c r="AL496" s="68"/>
      <c r="AM496" s="70">
        <v>40070.286608796298</v>
      </c>
      <c r="AN496" s="68" t="s">
        <v>239</v>
      </c>
      <c r="AO496" s="71" t="s">
        <v>16529</v>
      </c>
      <c r="AP496" s="68" t="s">
        <v>65</v>
      </c>
    </row>
    <row r="497" spans="1:42" x14ac:dyDescent="0.25">
      <c r="A497" s="66" t="s">
        <v>2214</v>
      </c>
      <c r="B497" s="77"/>
      <c r="C497" s="77"/>
      <c r="D497" s="78"/>
      <c r="E497" s="89"/>
      <c r="F497" s="75" t="s">
        <v>13678</v>
      </c>
      <c r="G497" s="90"/>
      <c r="H497" s="76"/>
      <c r="I497" s="81"/>
      <c r="J497" s="91"/>
      <c r="K497" s="76" t="s">
        <v>19444</v>
      </c>
      <c r="L497" s="92"/>
      <c r="M497" s="85"/>
      <c r="N497" s="85"/>
      <c r="O497" s="86"/>
      <c r="P497" s="87"/>
      <c r="Q497" s="87"/>
      <c r="R497" s="74"/>
      <c r="S497" s="74"/>
      <c r="T497" s="74"/>
      <c r="U497" s="74"/>
      <c r="V497" s="52"/>
      <c r="W497" s="52"/>
      <c r="X497" s="52"/>
      <c r="Y497" s="52"/>
      <c r="Z497" s="51"/>
      <c r="AA497" s="88"/>
      <c r="AB497" s="88"/>
      <c r="AC497" s="83"/>
      <c r="AD497" s="68">
        <v>325</v>
      </c>
      <c r="AE497" s="68">
        <v>426401</v>
      </c>
      <c r="AF497" s="68">
        <v>6781</v>
      </c>
      <c r="AG497" s="68">
        <v>41954</v>
      </c>
      <c r="AH497" s="68"/>
      <c r="AI497" s="68" t="s">
        <v>9981</v>
      </c>
      <c r="AJ497" s="68" t="s">
        <v>11991</v>
      </c>
      <c r="AK497" s="71" t="s">
        <v>12655</v>
      </c>
      <c r="AL497" s="68"/>
      <c r="AM497" s="70">
        <v>42044.872615740744</v>
      </c>
      <c r="AN497" s="68" t="s">
        <v>239</v>
      </c>
      <c r="AO497" s="71" t="s">
        <v>16530</v>
      </c>
      <c r="AP497" s="68" t="s">
        <v>64</v>
      </c>
    </row>
    <row r="498" spans="1:42" x14ac:dyDescent="0.25">
      <c r="A498" s="66" t="s">
        <v>511</v>
      </c>
      <c r="B498" s="77"/>
      <c r="C498" s="77"/>
      <c r="D498" s="78"/>
      <c r="E498" s="89"/>
      <c r="F498" s="75" t="s">
        <v>13679</v>
      </c>
      <c r="G498" s="90"/>
      <c r="H498" s="76"/>
      <c r="I498" s="81"/>
      <c r="J498" s="91"/>
      <c r="K498" s="76" t="s">
        <v>19445</v>
      </c>
      <c r="L498" s="92"/>
      <c r="M498" s="85"/>
      <c r="N498" s="85"/>
      <c r="O498" s="86"/>
      <c r="P498" s="87"/>
      <c r="Q498" s="87"/>
      <c r="R498" s="74"/>
      <c r="S498" s="74"/>
      <c r="T498" s="74"/>
      <c r="U498" s="74"/>
      <c r="V498" s="52"/>
      <c r="W498" s="52"/>
      <c r="X498" s="52"/>
      <c r="Y498" s="52"/>
      <c r="Z498" s="51"/>
      <c r="AA498" s="88"/>
      <c r="AB498" s="88"/>
      <c r="AC498" s="83"/>
      <c r="AD498" s="68">
        <v>182</v>
      </c>
      <c r="AE498" s="68">
        <v>124</v>
      </c>
      <c r="AF498" s="68">
        <v>5175</v>
      </c>
      <c r="AG498" s="68">
        <v>893</v>
      </c>
      <c r="AH498" s="68"/>
      <c r="AI498" s="68" t="s">
        <v>9982</v>
      </c>
      <c r="AJ498" s="68" t="s">
        <v>228</v>
      </c>
      <c r="AK498" s="68"/>
      <c r="AL498" s="68"/>
      <c r="AM498" s="70">
        <v>40934.927025462966</v>
      </c>
      <c r="AN498" s="68" t="s">
        <v>239</v>
      </c>
      <c r="AO498" s="71" t="s">
        <v>16531</v>
      </c>
      <c r="AP498" s="68" t="s">
        <v>65</v>
      </c>
    </row>
    <row r="499" spans="1:42" x14ac:dyDescent="0.25">
      <c r="A499" s="66" t="s">
        <v>512</v>
      </c>
      <c r="B499" s="77"/>
      <c r="C499" s="77"/>
      <c r="D499" s="78"/>
      <c r="E499" s="89"/>
      <c r="F499" s="75" t="s">
        <v>13680</v>
      </c>
      <c r="G499" s="90"/>
      <c r="H499" s="76"/>
      <c r="I499" s="81"/>
      <c r="J499" s="91"/>
      <c r="K499" s="76" t="s">
        <v>19446</v>
      </c>
      <c r="L499" s="92"/>
      <c r="M499" s="85"/>
      <c r="N499" s="85"/>
      <c r="O499" s="86"/>
      <c r="P499" s="87"/>
      <c r="Q499" s="87"/>
      <c r="R499" s="74"/>
      <c r="S499" s="74"/>
      <c r="T499" s="74"/>
      <c r="U499" s="74"/>
      <c r="V499" s="52"/>
      <c r="W499" s="52"/>
      <c r="X499" s="52"/>
      <c r="Y499" s="52"/>
      <c r="Z499" s="51"/>
      <c r="AA499" s="88"/>
      <c r="AB499" s="88"/>
      <c r="AC499" s="83"/>
      <c r="AD499" s="68">
        <v>214</v>
      </c>
      <c r="AE499" s="68">
        <v>175</v>
      </c>
      <c r="AF499" s="68">
        <v>908</v>
      </c>
      <c r="AG499" s="68">
        <v>554</v>
      </c>
      <c r="AH499" s="68"/>
      <c r="AI499" s="68"/>
      <c r="AJ499" s="68" t="s">
        <v>11992</v>
      </c>
      <c r="AK499" s="71" t="s">
        <v>12656</v>
      </c>
      <c r="AL499" s="68"/>
      <c r="AM499" s="70">
        <v>42980.898981481485</v>
      </c>
      <c r="AN499" s="68" t="s">
        <v>239</v>
      </c>
      <c r="AO499" s="71" t="s">
        <v>16532</v>
      </c>
      <c r="AP499" s="68" t="s">
        <v>65</v>
      </c>
    </row>
    <row r="500" spans="1:42" x14ac:dyDescent="0.25">
      <c r="A500" s="66" t="s">
        <v>513</v>
      </c>
      <c r="B500" s="77"/>
      <c r="C500" s="77"/>
      <c r="D500" s="78"/>
      <c r="E500" s="89"/>
      <c r="F500" s="75" t="s">
        <v>13681</v>
      </c>
      <c r="G500" s="90"/>
      <c r="H500" s="76"/>
      <c r="I500" s="81"/>
      <c r="J500" s="91"/>
      <c r="K500" s="76" t="s">
        <v>19447</v>
      </c>
      <c r="L500" s="92"/>
      <c r="M500" s="85"/>
      <c r="N500" s="85"/>
      <c r="O500" s="86"/>
      <c r="P500" s="87"/>
      <c r="Q500" s="87"/>
      <c r="R500" s="74"/>
      <c r="S500" s="74"/>
      <c r="T500" s="74"/>
      <c r="U500" s="74"/>
      <c r="V500" s="52"/>
      <c r="W500" s="52"/>
      <c r="X500" s="52"/>
      <c r="Y500" s="52"/>
      <c r="Z500" s="51"/>
      <c r="AA500" s="88"/>
      <c r="AB500" s="88"/>
      <c r="AC500" s="83"/>
      <c r="AD500" s="68">
        <v>355</v>
      </c>
      <c r="AE500" s="68">
        <v>424</v>
      </c>
      <c r="AF500" s="68">
        <v>16957</v>
      </c>
      <c r="AG500" s="68">
        <v>71361</v>
      </c>
      <c r="AH500" s="68"/>
      <c r="AI500" s="68" t="s">
        <v>9983</v>
      </c>
      <c r="AJ500" s="68"/>
      <c r="AK500" s="68"/>
      <c r="AL500" s="68"/>
      <c r="AM500" s="70">
        <v>43265.932395833333</v>
      </c>
      <c r="AN500" s="68" t="s">
        <v>239</v>
      </c>
      <c r="AO500" s="71" t="s">
        <v>16533</v>
      </c>
      <c r="AP500" s="68" t="s">
        <v>65</v>
      </c>
    </row>
    <row r="501" spans="1:42" x14ac:dyDescent="0.25">
      <c r="A501" s="66" t="s">
        <v>514</v>
      </c>
      <c r="B501" s="77"/>
      <c r="C501" s="77"/>
      <c r="D501" s="78"/>
      <c r="E501" s="89"/>
      <c r="F501" s="75" t="s">
        <v>13682</v>
      </c>
      <c r="G501" s="90"/>
      <c r="H501" s="76"/>
      <c r="I501" s="81"/>
      <c r="J501" s="91"/>
      <c r="K501" s="76" t="s">
        <v>19448</v>
      </c>
      <c r="L501" s="92"/>
      <c r="M501" s="85"/>
      <c r="N501" s="85"/>
      <c r="O501" s="86"/>
      <c r="P501" s="87"/>
      <c r="Q501" s="87"/>
      <c r="R501" s="74"/>
      <c r="S501" s="74"/>
      <c r="T501" s="74"/>
      <c r="U501" s="74"/>
      <c r="V501" s="52"/>
      <c r="W501" s="52"/>
      <c r="X501" s="52"/>
      <c r="Y501" s="52"/>
      <c r="Z501" s="51"/>
      <c r="AA501" s="88"/>
      <c r="AB501" s="88"/>
      <c r="AC501" s="83"/>
      <c r="AD501" s="68">
        <v>571</v>
      </c>
      <c r="AE501" s="68">
        <v>844</v>
      </c>
      <c r="AF501" s="68">
        <v>1800</v>
      </c>
      <c r="AG501" s="68">
        <v>3929</v>
      </c>
      <c r="AH501" s="68"/>
      <c r="AI501" s="68" t="s">
        <v>9984</v>
      </c>
      <c r="AJ501" s="68"/>
      <c r="AK501" s="68"/>
      <c r="AL501" s="68"/>
      <c r="AM501" s="70">
        <v>43513.62060185185</v>
      </c>
      <c r="AN501" s="68" t="s">
        <v>239</v>
      </c>
      <c r="AO501" s="71" t="s">
        <v>16534</v>
      </c>
      <c r="AP501" s="68" t="s">
        <v>65</v>
      </c>
    </row>
    <row r="502" spans="1:42" x14ac:dyDescent="0.25">
      <c r="A502" s="66" t="s">
        <v>515</v>
      </c>
      <c r="B502" s="77"/>
      <c r="C502" s="77"/>
      <c r="D502" s="78"/>
      <c r="E502" s="89"/>
      <c r="F502" s="75" t="s">
        <v>13683</v>
      </c>
      <c r="G502" s="90"/>
      <c r="H502" s="76"/>
      <c r="I502" s="81"/>
      <c r="J502" s="91"/>
      <c r="K502" s="76" t="s">
        <v>19449</v>
      </c>
      <c r="L502" s="92"/>
      <c r="M502" s="85"/>
      <c r="N502" s="85"/>
      <c r="O502" s="86"/>
      <c r="P502" s="87"/>
      <c r="Q502" s="87"/>
      <c r="R502" s="74"/>
      <c r="S502" s="74"/>
      <c r="T502" s="74"/>
      <c r="U502" s="74"/>
      <c r="V502" s="52"/>
      <c r="W502" s="52"/>
      <c r="X502" s="52"/>
      <c r="Y502" s="52"/>
      <c r="Z502" s="51"/>
      <c r="AA502" s="88"/>
      <c r="AB502" s="88"/>
      <c r="AC502" s="83"/>
      <c r="AD502" s="68">
        <v>236</v>
      </c>
      <c r="AE502" s="68">
        <v>505</v>
      </c>
      <c r="AF502" s="68">
        <v>2560</v>
      </c>
      <c r="AG502" s="68">
        <v>18824</v>
      </c>
      <c r="AH502" s="68"/>
      <c r="AI502" s="68" t="s">
        <v>9985</v>
      </c>
      <c r="AJ502" s="68"/>
      <c r="AK502" s="71" t="s">
        <v>12657</v>
      </c>
      <c r="AL502" s="68"/>
      <c r="AM502" s="70">
        <v>42164.472013888888</v>
      </c>
      <c r="AN502" s="68" t="s">
        <v>239</v>
      </c>
      <c r="AO502" s="71" t="s">
        <v>16535</v>
      </c>
      <c r="AP502" s="68" t="s">
        <v>65</v>
      </c>
    </row>
    <row r="503" spans="1:42" x14ac:dyDescent="0.25">
      <c r="A503" s="66" t="s">
        <v>2215</v>
      </c>
      <c r="B503" s="77"/>
      <c r="C503" s="77"/>
      <c r="D503" s="78"/>
      <c r="E503" s="89"/>
      <c r="F503" s="75" t="s">
        <v>13684</v>
      </c>
      <c r="G503" s="90"/>
      <c r="H503" s="76"/>
      <c r="I503" s="81"/>
      <c r="J503" s="91"/>
      <c r="K503" s="76" t="s">
        <v>19450</v>
      </c>
      <c r="L503" s="92"/>
      <c r="M503" s="85"/>
      <c r="N503" s="85"/>
      <c r="O503" s="86"/>
      <c r="P503" s="87"/>
      <c r="Q503" s="87"/>
      <c r="R503" s="74"/>
      <c r="S503" s="74"/>
      <c r="T503" s="74"/>
      <c r="U503" s="74"/>
      <c r="V503" s="52"/>
      <c r="W503" s="52"/>
      <c r="X503" s="52"/>
      <c r="Y503" s="52"/>
      <c r="Z503" s="51"/>
      <c r="AA503" s="88"/>
      <c r="AB503" s="88"/>
      <c r="AC503" s="83"/>
      <c r="AD503" s="68">
        <v>124</v>
      </c>
      <c r="AE503" s="68">
        <v>93</v>
      </c>
      <c r="AF503" s="68">
        <v>1019</v>
      </c>
      <c r="AG503" s="68">
        <v>7207</v>
      </c>
      <c r="AH503" s="68"/>
      <c r="AI503" s="68" t="s">
        <v>9986</v>
      </c>
      <c r="AJ503" s="68"/>
      <c r="AK503" s="68"/>
      <c r="AL503" s="68"/>
      <c r="AM503" s="70">
        <v>43684.800092592595</v>
      </c>
      <c r="AN503" s="68" t="s">
        <v>239</v>
      </c>
      <c r="AO503" s="71" t="s">
        <v>16536</v>
      </c>
      <c r="AP503" s="68" t="s">
        <v>64</v>
      </c>
    </row>
    <row r="504" spans="1:42" x14ac:dyDescent="0.25">
      <c r="A504" s="66" t="s">
        <v>516</v>
      </c>
      <c r="B504" s="77"/>
      <c r="C504" s="77"/>
      <c r="D504" s="78"/>
      <c r="E504" s="89"/>
      <c r="F504" s="75" t="s">
        <v>13685</v>
      </c>
      <c r="G504" s="90"/>
      <c r="H504" s="76"/>
      <c r="I504" s="81"/>
      <c r="J504" s="91"/>
      <c r="K504" s="76" t="s">
        <v>19451</v>
      </c>
      <c r="L504" s="92"/>
      <c r="M504" s="85"/>
      <c r="N504" s="85"/>
      <c r="O504" s="86"/>
      <c r="P504" s="87"/>
      <c r="Q504" s="87"/>
      <c r="R504" s="74"/>
      <c r="S504" s="74"/>
      <c r="T504" s="74"/>
      <c r="U504" s="74"/>
      <c r="V504" s="52"/>
      <c r="W504" s="52"/>
      <c r="X504" s="52"/>
      <c r="Y504" s="52"/>
      <c r="Z504" s="51"/>
      <c r="AA504" s="88"/>
      <c r="AB504" s="88"/>
      <c r="AC504" s="83"/>
      <c r="AD504" s="68">
        <v>5</v>
      </c>
      <c r="AE504" s="68">
        <v>2</v>
      </c>
      <c r="AF504" s="68">
        <v>10</v>
      </c>
      <c r="AG504" s="68">
        <v>3</v>
      </c>
      <c r="AH504" s="68"/>
      <c r="AI504" s="68" t="s">
        <v>9987</v>
      </c>
      <c r="AJ504" s="68"/>
      <c r="AK504" s="68"/>
      <c r="AL504" s="68"/>
      <c r="AM504" s="70">
        <v>43929.952777777777</v>
      </c>
      <c r="AN504" s="68" t="s">
        <v>239</v>
      </c>
      <c r="AO504" s="71" t="s">
        <v>16537</v>
      </c>
      <c r="AP504" s="68" t="s">
        <v>65</v>
      </c>
    </row>
    <row r="505" spans="1:42" x14ac:dyDescent="0.25">
      <c r="A505" s="66" t="s">
        <v>517</v>
      </c>
      <c r="B505" s="77"/>
      <c r="C505" s="77"/>
      <c r="D505" s="78"/>
      <c r="E505" s="89"/>
      <c r="F505" s="75" t="s">
        <v>13686</v>
      </c>
      <c r="G505" s="90"/>
      <c r="H505" s="76"/>
      <c r="I505" s="81"/>
      <c r="J505" s="91"/>
      <c r="K505" s="76" t="s">
        <v>19452</v>
      </c>
      <c r="L505" s="92"/>
      <c r="M505" s="85"/>
      <c r="N505" s="85"/>
      <c r="O505" s="86"/>
      <c r="P505" s="87"/>
      <c r="Q505" s="87"/>
      <c r="R505" s="74"/>
      <c r="S505" s="74"/>
      <c r="T505" s="74"/>
      <c r="U505" s="74"/>
      <c r="V505" s="52"/>
      <c r="W505" s="52"/>
      <c r="X505" s="52"/>
      <c r="Y505" s="52"/>
      <c r="Z505" s="51"/>
      <c r="AA505" s="88"/>
      <c r="AB505" s="88"/>
      <c r="AC505" s="83"/>
      <c r="AD505" s="68">
        <v>527</v>
      </c>
      <c r="AE505" s="68">
        <v>119</v>
      </c>
      <c r="AF505" s="68">
        <v>11183</v>
      </c>
      <c r="AG505" s="68">
        <v>10720</v>
      </c>
      <c r="AH505" s="68"/>
      <c r="AI505" s="68" t="s">
        <v>9988</v>
      </c>
      <c r="AJ505" s="68"/>
      <c r="AK505" s="68"/>
      <c r="AL505" s="68"/>
      <c r="AM505" s="70">
        <v>42322.341273148151</v>
      </c>
      <c r="AN505" s="68" t="s">
        <v>239</v>
      </c>
      <c r="AO505" s="71" t="s">
        <v>16538</v>
      </c>
      <c r="AP505" s="68" t="s">
        <v>65</v>
      </c>
    </row>
    <row r="506" spans="1:42" x14ac:dyDescent="0.25">
      <c r="A506" s="66" t="s">
        <v>2216</v>
      </c>
      <c r="B506" s="77"/>
      <c r="C506" s="77"/>
      <c r="D506" s="78"/>
      <c r="E506" s="89"/>
      <c r="F506" s="75" t="s">
        <v>13687</v>
      </c>
      <c r="G506" s="90"/>
      <c r="H506" s="76"/>
      <c r="I506" s="81"/>
      <c r="J506" s="91"/>
      <c r="K506" s="76" t="s">
        <v>19453</v>
      </c>
      <c r="L506" s="92"/>
      <c r="M506" s="85"/>
      <c r="N506" s="85"/>
      <c r="O506" s="86"/>
      <c r="P506" s="87"/>
      <c r="Q506" s="87"/>
      <c r="R506" s="74"/>
      <c r="S506" s="74"/>
      <c r="T506" s="74"/>
      <c r="U506" s="74"/>
      <c r="V506" s="52"/>
      <c r="W506" s="52"/>
      <c r="X506" s="52"/>
      <c r="Y506" s="52"/>
      <c r="Z506" s="51"/>
      <c r="AA506" s="88"/>
      <c r="AB506" s="88"/>
      <c r="AC506" s="83"/>
      <c r="AD506" s="68">
        <v>0</v>
      </c>
      <c r="AE506" s="68">
        <v>19428</v>
      </c>
      <c r="AF506" s="68">
        <v>483</v>
      </c>
      <c r="AG506" s="68">
        <v>11</v>
      </c>
      <c r="AH506" s="68"/>
      <c r="AI506" s="68" t="s">
        <v>9989</v>
      </c>
      <c r="AJ506" s="68" t="s">
        <v>11993</v>
      </c>
      <c r="AK506" s="68"/>
      <c r="AL506" s="68"/>
      <c r="AM506" s="70">
        <v>43713.434074074074</v>
      </c>
      <c r="AN506" s="68" t="s">
        <v>239</v>
      </c>
      <c r="AO506" s="71" t="s">
        <v>16539</v>
      </c>
      <c r="AP506" s="68" t="s">
        <v>64</v>
      </c>
    </row>
    <row r="507" spans="1:42" x14ac:dyDescent="0.25">
      <c r="A507" s="66" t="s">
        <v>518</v>
      </c>
      <c r="B507" s="77"/>
      <c r="C507" s="77"/>
      <c r="D507" s="78"/>
      <c r="E507" s="89"/>
      <c r="F507" s="75" t="s">
        <v>13688</v>
      </c>
      <c r="G507" s="90"/>
      <c r="H507" s="76"/>
      <c r="I507" s="81"/>
      <c r="J507" s="91"/>
      <c r="K507" s="76" t="s">
        <v>19454</v>
      </c>
      <c r="L507" s="92"/>
      <c r="M507" s="85"/>
      <c r="N507" s="85"/>
      <c r="O507" s="86"/>
      <c r="P507" s="87"/>
      <c r="Q507" s="87"/>
      <c r="R507" s="74"/>
      <c r="S507" s="74"/>
      <c r="T507" s="74"/>
      <c r="U507" s="74"/>
      <c r="V507" s="52"/>
      <c r="W507" s="52"/>
      <c r="X507" s="52"/>
      <c r="Y507" s="52"/>
      <c r="Z507" s="51"/>
      <c r="AA507" s="88"/>
      <c r="AB507" s="88"/>
      <c r="AC507" s="83"/>
      <c r="AD507" s="68">
        <v>2194</v>
      </c>
      <c r="AE507" s="68">
        <v>2478</v>
      </c>
      <c r="AF507" s="68">
        <v>102976</v>
      </c>
      <c r="AG507" s="68">
        <v>82868</v>
      </c>
      <c r="AH507" s="68"/>
      <c r="AI507" s="68"/>
      <c r="AJ507" s="68" t="s">
        <v>11994</v>
      </c>
      <c r="AK507" s="68"/>
      <c r="AL507" s="68"/>
      <c r="AM507" s="70">
        <v>43240.730694444443</v>
      </c>
      <c r="AN507" s="68" t="s">
        <v>239</v>
      </c>
      <c r="AO507" s="71" t="s">
        <v>16540</v>
      </c>
      <c r="AP507" s="68" t="s">
        <v>65</v>
      </c>
    </row>
    <row r="508" spans="1:42" x14ac:dyDescent="0.25">
      <c r="A508" s="66" t="s">
        <v>2217</v>
      </c>
      <c r="B508" s="77"/>
      <c r="C508" s="77"/>
      <c r="D508" s="78"/>
      <c r="E508" s="89"/>
      <c r="F508" s="75" t="s">
        <v>13689</v>
      </c>
      <c r="G508" s="90"/>
      <c r="H508" s="76"/>
      <c r="I508" s="81"/>
      <c r="J508" s="91"/>
      <c r="K508" s="76" t="s">
        <v>19455</v>
      </c>
      <c r="L508" s="92"/>
      <c r="M508" s="85"/>
      <c r="N508" s="85"/>
      <c r="O508" s="86"/>
      <c r="P508" s="87"/>
      <c r="Q508" s="87"/>
      <c r="R508" s="74"/>
      <c r="S508" s="74"/>
      <c r="T508" s="74"/>
      <c r="U508" s="74"/>
      <c r="V508" s="52"/>
      <c r="W508" s="52"/>
      <c r="X508" s="52"/>
      <c r="Y508" s="52"/>
      <c r="Z508" s="51"/>
      <c r="AA508" s="88"/>
      <c r="AB508" s="88"/>
      <c r="AC508" s="83"/>
      <c r="AD508" s="68">
        <v>1779</v>
      </c>
      <c r="AE508" s="68">
        <v>3177</v>
      </c>
      <c r="AF508" s="68">
        <v>7660</v>
      </c>
      <c r="AG508" s="68">
        <v>5290</v>
      </c>
      <c r="AH508" s="68"/>
      <c r="AI508" s="68" t="s">
        <v>9990</v>
      </c>
      <c r="AJ508" s="68" t="s">
        <v>11995</v>
      </c>
      <c r="AK508" s="68"/>
      <c r="AL508" s="68"/>
      <c r="AM508" s="70">
        <v>43854.845752314817</v>
      </c>
      <c r="AN508" s="68" t="s">
        <v>239</v>
      </c>
      <c r="AO508" s="71" t="s">
        <v>16541</v>
      </c>
      <c r="AP508" s="68" t="s">
        <v>64</v>
      </c>
    </row>
    <row r="509" spans="1:42" x14ac:dyDescent="0.25">
      <c r="A509" s="66" t="s">
        <v>519</v>
      </c>
      <c r="B509" s="77"/>
      <c r="C509" s="77"/>
      <c r="D509" s="78"/>
      <c r="E509" s="89"/>
      <c r="F509" s="75" t="s">
        <v>13690</v>
      </c>
      <c r="G509" s="90"/>
      <c r="H509" s="76"/>
      <c r="I509" s="81"/>
      <c r="J509" s="91"/>
      <c r="K509" s="76" t="s">
        <v>19456</v>
      </c>
      <c r="L509" s="92"/>
      <c r="M509" s="85"/>
      <c r="N509" s="85"/>
      <c r="O509" s="86"/>
      <c r="P509" s="87"/>
      <c r="Q509" s="87"/>
      <c r="R509" s="74"/>
      <c r="S509" s="74"/>
      <c r="T509" s="74"/>
      <c r="U509" s="74"/>
      <c r="V509" s="52"/>
      <c r="W509" s="52"/>
      <c r="X509" s="52"/>
      <c r="Y509" s="52"/>
      <c r="Z509" s="51"/>
      <c r="AA509" s="88"/>
      <c r="AB509" s="88"/>
      <c r="AC509" s="83"/>
      <c r="AD509" s="68">
        <v>462</v>
      </c>
      <c r="AE509" s="68">
        <v>477</v>
      </c>
      <c r="AF509" s="68">
        <v>5399</v>
      </c>
      <c r="AG509" s="68">
        <v>18006</v>
      </c>
      <c r="AH509" s="68"/>
      <c r="AI509" s="68" t="s">
        <v>9991</v>
      </c>
      <c r="AJ509" s="68" t="s">
        <v>11996</v>
      </c>
      <c r="AK509" s="68"/>
      <c r="AL509" s="68"/>
      <c r="AM509" s="70">
        <v>42354.968078703707</v>
      </c>
      <c r="AN509" s="68" t="s">
        <v>239</v>
      </c>
      <c r="AO509" s="71" t="s">
        <v>16542</v>
      </c>
      <c r="AP509" s="68" t="s">
        <v>65</v>
      </c>
    </row>
    <row r="510" spans="1:42" x14ac:dyDescent="0.25">
      <c r="A510" s="66" t="s">
        <v>520</v>
      </c>
      <c r="B510" s="77"/>
      <c r="C510" s="77"/>
      <c r="D510" s="78"/>
      <c r="E510" s="89"/>
      <c r="F510" s="75" t="s">
        <v>13691</v>
      </c>
      <c r="G510" s="90"/>
      <c r="H510" s="76"/>
      <c r="I510" s="81"/>
      <c r="J510" s="91"/>
      <c r="K510" s="76" t="s">
        <v>19457</v>
      </c>
      <c r="L510" s="92"/>
      <c r="M510" s="85"/>
      <c r="N510" s="85"/>
      <c r="O510" s="86"/>
      <c r="P510" s="87"/>
      <c r="Q510" s="87"/>
      <c r="R510" s="74"/>
      <c r="S510" s="74"/>
      <c r="T510" s="74"/>
      <c r="U510" s="74"/>
      <c r="V510" s="52"/>
      <c r="W510" s="52"/>
      <c r="X510" s="52"/>
      <c r="Y510" s="52"/>
      <c r="Z510" s="51"/>
      <c r="AA510" s="88"/>
      <c r="AB510" s="88"/>
      <c r="AC510" s="83"/>
      <c r="AD510" s="68">
        <v>206</v>
      </c>
      <c r="AE510" s="68">
        <v>245</v>
      </c>
      <c r="AF510" s="68">
        <v>15976</v>
      </c>
      <c r="AG510" s="68">
        <v>7272</v>
      </c>
      <c r="AH510" s="68"/>
      <c r="AI510" s="68"/>
      <c r="AJ510" s="68"/>
      <c r="AK510" s="68"/>
      <c r="AL510" s="68"/>
      <c r="AM510" s="70">
        <v>43066.624664351853</v>
      </c>
      <c r="AN510" s="68" t="s">
        <v>239</v>
      </c>
      <c r="AO510" s="71" t="s">
        <v>16543</v>
      </c>
      <c r="AP510" s="68" t="s">
        <v>65</v>
      </c>
    </row>
    <row r="511" spans="1:42" x14ac:dyDescent="0.25">
      <c r="A511" s="66" t="s">
        <v>2218</v>
      </c>
      <c r="B511" s="77"/>
      <c r="C511" s="77"/>
      <c r="D511" s="78"/>
      <c r="E511" s="89"/>
      <c r="F511" s="75" t="s">
        <v>13692</v>
      </c>
      <c r="G511" s="90"/>
      <c r="H511" s="76"/>
      <c r="I511" s="81"/>
      <c r="J511" s="91"/>
      <c r="K511" s="76" t="s">
        <v>19458</v>
      </c>
      <c r="L511" s="92"/>
      <c r="M511" s="85"/>
      <c r="N511" s="85"/>
      <c r="O511" s="86"/>
      <c r="P511" s="87"/>
      <c r="Q511" s="87"/>
      <c r="R511" s="74"/>
      <c r="S511" s="74"/>
      <c r="T511" s="74"/>
      <c r="U511" s="74"/>
      <c r="V511" s="52"/>
      <c r="W511" s="52"/>
      <c r="X511" s="52"/>
      <c r="Y511" s="52"/>
      <c r="Z511" s="51"/>
      <c r="AA511" s="88"/>
      <c r="AB511" s="88"/>
      <c r="AC511" s="83"/>
      <c r="AD511" s="68">
        <v>269</v>
      </c>
      <c r="AE511" s="68">
        <v>18576</v>
      </c>
      <c r="AF511" s="68">
        <v>7931</v>
      </c>
      <c r="AG511" s="68">
        <v>2437</v>
      </c>
      <c r="AH511" s="68"/>
      <c r="AI511" s="68" t="s">
        <v>9992</v>
      </c>
      <c r="AJ511" s="68"/>
      <c r="AK511" s="68"/>
      <c r="AL511" s="68"/>
      <c r="AM511" s="70">
        <v>41491.913969907408</v>
      </c>
      <c r="AN511" s="68" t="s">
        <v>239</v>
      </c>
      <c r="AO511" s="71" t="s">
        <v>16544</v>
      </c>
      <c r="AP511" s="68" t="s">
        <v>64</v>
      </c>
    </row>
    <row r="512" spans="1:42" x14ac:dyDescent="0.25">
      <c r="A512" s="66" t="s">
        <v>521</v>
      </c>
      <c r="B512" s="77"/>
      <c r="C512" s="77"/>
      <c r="D512" s="78"/>
      <c r="E512" s="89"/>
      <c r="F512" s="75" t="s">
        <v>13693</v>
      </c>
      <c r="G512" s="90"/>
      <c r="H512" s="76"/>
      <c r="I512" s="81"/>
      <c r="J512" s="91"/>
      <c r="K512" s="76" t="s">
        <v>19459</v>
      </c>
      <c r="L512" s="92"/>
      <c r="M512" s="85"/>
      <c r="N512" s="85"/>
      <c r="O512" s="86"/>
      <c r="P512" s="87"/>
      <c r="Q512" s="87"/>
      <c r="R512" s="74"/>
      <c r="S512" s="74"/>
      <c r="T512" s="74"/>
      <c r="U512" s="74"/>
      <c r="V512" s="52"/>
      <c r="W512" s="52"/>
      <c r="X512" s="52"/>
      <c r="Y512" s="52"/>
      <c r="Z512" s="51"/>
      <c r="AA512" s="88"/>
      <c r="AB512" s="88"/>
      <c r="AC512" s="83"/>
      <c r="AD512" s="68">
        <v>214</v>
      </c>
      <c r="AE512" s="68">
        <v>297</v>
      </c>
      <c r="AF512" s="68">
        <v>43931</v>
      </c>
      <c r="AG512" s="68">
        <v>57487</v>
      </c>
      <c r="AH512" s="68"/>
      <c r="AI512" s="68"/>
      <c r="AJ512" s="68" t="s">
        <v>11997</v>
      </c>
      <c r="AK512" s="68"/>
      <c r="AL512" s="68"/>
      <c r="AM512" s="70">
        <v>42015.664687500001</v>
      </c>
      <c r="AN512" s="68" t="s">
        <v>239</v>
      </c>
      <c r="AO512" s="71" t="s">
        <v>16545</v>
      </c>
      <c r="AP512" s="68" t="s">
        <v>65</v>
      </c>
    </row>
    <row r="513" spans="1:42" x14ac:dyDescent="0.25">
      <c r="A513" s="66" t="s">
        <v>2219</v>
      </c>
      <c r="B513" s="77"/>
      <c r="C513" s="77"/>
      <c r="D513" s="78"/>
      <c r="E513" s="89"/>
      <c r="F513" s="75" t="s">
        <v>13694</v>
      </c>
      <c r="G513" s="90"/>
      <c r="H513" s="76"/>
      <c r="I513" s="81"/>
      <c r="J513" s="91"/>
      <c r="K513" s="76" t="s">
        <v>19460</v>
      </c>
      <c r="L513" s="92"/>
      <c r="M513" s="85"/>
      <c r="N513" s="85"/>
      <c r="O513" s="86"/>
      <c r="P513" s="87"/>
      <c r="Q513" s="87"/>
      <c r="R513" s="74"/>
      <c r="S513" s="74"/>
      <c r="T513" s="74"/>
      <c r="U513" s="74"/>
      <c r="V513" s="52"/>
      <c r="W513" s="52"/>
      <c r="X513" s="52"/>
      <c r="Y513" s="52"/>
      <c r="Z513" s="51"/>
      <c r="AA513" s="88"/>
      <c r="AB513" s="88"/>
      <c r="AC513" s="83"/>
      <c r="AD513" s="68">
        <v>62</v>
      </c>
      <c r="AE513" s="68">
        <v>27113</v>
      </c>
      <c r="AF513" s="68">
        <v>580</v>
      </c>
      <c r="AG513" s="68">
        <v>25</v>
      </c>
      <c r="AH513" s="68"/>
      <c r="AI513" s="68" t="s">
        <v>9993</v>
      </c>
      <c r="AJ513" s="68" t="s">
        <v>10867</v>
      </c>
      <c r="AK513" s="68"/>
      <c r="AL513" s="68"/>
      <c r="AM513" s="70">
        <v>41069.521423611113</v>
      </c>
      <c r="AN513" s="68" t="s">
        <v>239</v>
      </c>
      <c r="AO513" s="71" t="s">
        <v>16546</v>
      </c>
      <c r="AP513" s="68" t="s">
        <v>64</v>
      </c>
    </row>
    <row r="514" spans="1:42" x14ac:dyDescent="0.25">
      <c r="A514" s="66" t="s">
        <v>522</v>
      </c>
      <c r="B514" s="77"/>
      <c r="C514" s="77"/>
      <c r="D514" s="78"/>
      <c r="E514" s="89"/>
      <c r="F514" s="75" t="s">
        <v>13695</v>
      </c>
      <c r="G514" s="90"/>
      <c r="H514" s="76"/>
      <c r="I514" s="81"/>
      <c r="J514" s="91"/>
      <c r="K514" s="76" t="s">
        <v>19461</v>
      </c>
      <c r="L514" s="92"/>
      <c r="M514" s="85"/>
      <c r="N514" s="85"/>
      <c r="O514" s="86"/>
      <c r="P514" s="87"/>
      <c r="Q514" s="87"/>
      <c r="R514" s="74"/>
      <c r="S514" s="74"/>
      <c r="T514" s="74"/>
      <c r="U514" s="74"/>
      <c r="V514" s="52"/>
      <c r="W514" s="52"/>
      <c r="X514" s="52"/>
      <c r="Y514" s="52"/>
      <c r="Z514" s="51"/>
      <c r="AA514" s="88"/>
      <c r="AB514" s="88"/>
      <c r="AC514" s="83"/>
      <c r="AD514" s="68">
        <v>1712</v>
      </c>
      <c r="AE514" s="68">
        <v>1691</v>
      </c>
      <c r="AF514" s="68">
        <v>1653</v>
      </c>
      <c r="AG514" s="68">
        <v>3987</v>
      </c>
      <c r="AH514" s="68"/>
      <c r="AI514" s="68" t="s">
        <v>9994</v>
      </c>
      <c r="AJ514" s="68" t="s">
        <v>11998</v>
      </c>
      <c r="AK514" s="68"/>
      <c r="AL514" s="68"/>
      <c r="AM514" s="70">
        <v>43881.535682870373</v>
      </c>
      <c r="AN514" s="68" t="s">
        <v>239</v>
      </c>
      <c r="AO514" s="71" t="s">
        <v>16547</v>
      </c>
      <c r="AP514" s="68" t="s">
        <v>65</v>
      </c>
    </row>
    <row r="515" spans="1:42" x14ac:dyDescent="0.25">
      <c r="A515" s="66" t="s">
        <v>2220</v>
      </c>
      <c r="B515" s="77"/>
      <c r="C515" s="77"/>
      <c r="D515" s="78"/>
      <c r="E515" s="89"/>
      <c r="F515" s="75" t="s">
        <v>13696</v>
      </c>
      <c r="G515" s="90"/>
      <c r="H515" s="76"/>
      <c r="I515" s="81"/>
      <c r="J515" s="91"/>
      <c r="K515" s="76" t="s">
        <v>19462</v>
      </c>
      <c r="L515" s="92"/>
      <c r="M515" s="85"/>
      <c r="N515" s="85"/>
      <c r="O515" s="86"/>
      <c r="P515" s="87"/>
      <c r="Q515" s="87"/>
      <c r="R515" s="74"/>
      <c r="S515" s="74"/>
      <c r="T515" s="74"/>
      <c r="U515" s="74"/>
      <c r="V515" s="52"/>
      <c r="W515" s="52"/>
      <c r="X515" s="52"/>
      <c r="Y515" s="52"/>
      <c r="Z515" s="51"/>
      <c r="AA515" s="88"/>
      <c r="AB515" s="88"/>
      <c r="AC515" s="83"/>
      <c r="AD515" s="68">
        <v>28660</v>
      </c>
      <c r="AE515" s="68">
        <v>29733</v>
      </c>
      <c r="AF515" s="68">
        <v>3955</v>
      </c>
      <c r="AG515" s="68">
        <v>33226</v>
      </c>
      <c r="AH515" s="68"/>
      <c r="AI515" s="68" t="s">
        <v>9995</v>
      </c>
      <c r="AJ515" s="68"/>
      <c r="AK515" s="68"/>
      <c r="AL515" s="68"/>
      <c r="AM515" s="70">
        <v>43724.411261574074</v>
      </c>
      <c r="AN515" s="68" t="s">
        <v>239</v>
      </c>
      <c r="AO515" s="71" t="s">
        <v>16548</v>
      </c>
      <c r="AP515" s="68" t="s">
        <v>64</v>
      </c>
    </row>
    <row r="516" spans="1:42" x14ac:dyDescent="0.25">
      <c r="A516" s="66" t="s">
        <v>523</v>
      </c>
      <c r="B516" s="77"/>
      <c r="C516" s="77"/>
      <c r="D516" s="78"/>
      <c r="E516" s="89"/>
      <c r="F516" s="75" t="s">
        <v>13697</v>
      </c>
      <c r="G516" s="90"/>
      <c r="H516" s="76"/>
      <c r="I516" s="81"/>
      <c r="J516" s="91"/>
      <c r="K516" s="76" t="s">
        <v>19463</v>
      </c>
      <c r="L516" s="92"/>
      <c r="M516" s="85"/>
      <c r="N516" s="85"/>
      <c r="O516" s="86"/>
      <c r="P516" s="87"/>
      <c r="Q516" s="87"/>
      <c r="R516" s="74"/>
      <c r="S516" s="74"/>
      <c r="T516" s="74"/>
      <c r="U516" s="74"/>
      <c r="V516" s="52"/>
      <c r="W516" s="52"/>
      <c r="X516" s="52"/>
      <c r="Y516" s="52"/>
      <c r="Z516" s="51"/>
      <c r="AA516" s="88"/>
      <c r="AB516" s="88"/>
      <c r="AC516" s="83"/>
      <c r="AD516" s="68">
        <v>553</v>
      </c>
      <c r="AE516" s="68">
        <v>567</v>
      </c>
      <c r="AF516" s="68">
        <v>2279</v>
      </c>
      <c r="AG516" s="68">
        <v>4468</v>
      </c>
      <c r="AH516" s="68"/>
      <c r="AI516" s="68" t="s">
        <v>9996</v>
      </c>
      <c r="AJ516" s="68" t="s">
        <v>11839</v>
      </c>
      <c r="AK516" s="68"/>
      <c r="AL516" s="68"/>
      <c r="AM516" s="70">
        <v>42347.798877314817</v>
      </c>
      <c r="AN516" s="68" t="s">
        <v>239</v>
      </c>
      <c r="AO516" s="71" t="s">
        <v>16549</v>
      </c>
      <c r="AP516" s="68" t="s">
        <v>65</v>
      </c>
    </row>
    <row r="517" spans="1:42" x14ac:dyDescent="0.25">
      <c r="A517" s="66" t="s">
        <v>524</v>
      </c>
      <c r="B517" s="77"/>
      <c r="C517" s="77"/>
      <c r="D517" s="78"/>
      <c r="E517" s="89"/>
      <c r="F517" s="75" t="s">
        <v>13698</v>
      </c>
      <c r="G517" s="90"/>
      <c r="H517" s="76"/>
      <c r="I517" s="81"/>
      <c r="J517" s="91"/>
      <c r="K517" s="76" t="s">
        <v>19464</v>
      </c>
      <c r="L517" s="92"/>
      <c r="M517" s="85"/>
      <c r="N517" s="85"/>
      <c r="O517" s="86"/>
      <c r="P517" s="87"/>
      <c r="Q517" s="87"/>
      <c r="R517" s="74"/>
      <c r="S517" s="74"/>
      <c r="T517" s="74"/>
      <c r="U517" s="74"/>
      <c r="V517" s="52"/>
      <c r="W517" s="52"/>
      <c r="X517" s="52"/>
      <c r="Y517" s="52"/>
      <c r="Z517" s="51"/>
      <c r="AA517" s="88"/>
      <c r="AB517" s="88"/>
      <c r="AC517" s="83"/>
      <c r="AD517" s="68">
        <v>646</v>
      </c>
      <c r="AE517" s="68">
        <v>340</v>
      </c>
      <c r="AF517" s="68">
        <v>1916</v>
      </c>
      <c r="AG517" s="68">
        <v>2844</v>
      </c>
      <c r="AH517" s="68"/>
      <c r="AI517" s="68" t="s">
        <v>9997</v>
      </c>
      <c r="AJ517" s="68"/>
      <c r="AK517" s="68"/>
      <c r="AL517" s="68"/>
      <c r="AM517" s="70">
        <v>43929.424942129626</v>
      </c>
      <c r="AN517" s="68" t="s">
        <v>239</v>
      </c>
      <c r="AO517" s="71" t="s">
        <v>16550</v>
      </c>
      <c r="AP517" s="68" t="s">
        <v>65</v>
      </c>
    </row>
    <row r="518" spans="1:42" x14ac:dyDescent="0.25">
      <c r="A518" s="66" t="s">
        <v>525</v>
      </c>
      <c r="B518" s="77"/>
      <c r="C518" s="77"/>
      <c r="D518" s="78"/>
      <c r="E518" s="89"/>
      <c r="F518" s="75" t="s">
        <v>13699</v>
      </c>
      <c r="G518" s="90"/>
      <c r="H518" s="76"/>
      <c r="I518" s="81"/>
      <c r="J518" s="91"/>
      <c r="K518" s="76" t="s">
        <v>19465</v>
      </c>
      <c r="L518" s="92"/>
      <c r="M518" s="85"/>
      <c r="N518" s="85"/>
      <c r="O518" s="86"/>
      <c r="P518" s="87"/>
      <c r="Q518" s="87"/>
      <c r="R518" s="74"/>
      <c r="S518" s="74"/>
      <c r="T518" s="74"/>
      <c r="U518" s="74"/>
      <c r="V518" s="52"/>
      <c r="W518" s="52"/>
      <c r="X518" s="52"/>
      <c r="Y518" s="52"/>
      <c r="Z518" s="51"/>
      <c r="AA518" s="88"/>
      <c r="AB518" s="88"/>
      <c r="AC518" s="83"/>
      <c r="AD518" s="68">
        <v>416</v>
      </c>
      <c r="AE518" s="68">
        <v>35</v>
      </c>
      <c r="AF518" s="68">
        <v>29</v>
      </c>
      <c r="AG518" s="68">
        <v>26</v>
      </c>
      <c r="AH518" s="68"/>
      <c r="AI518" s="68" t="s">
        <v>9998</v>
      </c>
      <c r="AJ518" s="68"/>
      <c r="AK518" s="68"/>
      <c r="AL518" s="68"/>
      <c r="AM518" s="70">
        <v>43956.256608796299</v>
      </c>
      <c r="AN518" s="68" t="s">
        <v>239</v>
      </c>
      <c r="AO518" s="71" t="s">
        <v>16551</v>
      </c>
      <c r="AP518" s="68" t="s">
        <v>65</v>
      </c>
    </row>
    <row r="519" spans="1:42" x14ac:dyDescent="0.25">
      <c r="A519" s="66" t="s">
        <v>526</v>
      </c>
      <c r="B519" s="77"/>
      <c r="C519" s="77"/>
      <c r="D519" s="78"/>
      <c r="E519" s="89"/>
      <c r="F519" s="75" t="s">
        <v>13700</v>
      </c>
      <c r="G519" s="90"/>
      <c r="H519" s="76"/>
      <c r="I519" s="81"/>
      <c r="J519" s="91"/>
      <c r="K519" s="76" t="s">
        <v>19466</v>
      </c>
      <c r="L519" s="92"/>
      <c r="M519" s="85"/>
      <c r="N519" s="85"/>
      <c r="O519" s="86"/>
      <c r="P519" s="87"/>
      <c r="Q519" s="87"/>
      <c r="R519" s="74"/>
      <c r="S519" s="74"/>
      <c r="T519" s="74"/>
      <c r="U519" s="74"/>
      <c r="V519" s="52"/>
      <c r="W519" s="52"/>
      <c r="X519" s="52"/>
      <c r="Y519" s="52"/>
      <c r="Z519" s="51"/>
      <c r="AA519" s="88"/>
      <c r="AB519" s="88"/>
      <c r="AC519" s="83"/>
      <c r="AD519" s="68">
        <v>657</v>
      </c>
      <c r="AE519" s="68">
        <v>708</v>
      </c>
      <c r="AF519" s="68">
        <v>549</v>
      </c>
      <c r="AG519" s="68">
        <v>6365</v>
      </c>
      <c r="AH519" s="68"/>
      <c r="AI519" s="68" t="s">
        <v>9999</v>
      </c>
      <c r="AJ519" s="68" t="s">
        <v>11839</v>
      </c>
      <c r="AK519" s="71" t="s">
        <v>12658</v>
      </c>
      <c r="AL519" s="68"/>
      <c r="AM519" s="70">
        <v>42485.406828703701</v>
      </c>
      <c r="AN519" s="68" t="s">
        <v>239</v>
      </c>
      <c r="AO519" s="71" t="s">
        <v>16552</v>
      </c>
      <c r="AP519" s="68" t="s">
        <v>65</v>
      </c>
    </row>
    <row r="520" spans="1:42" x14ac:dyDescent="0.25">
      <c r="A520" s="66" t="s">
        <v>2221</v>
      </c>
      <c r="B520" s="77"/>
      <c r="C520" s="77"/>
      <c r="D520" s="78"/>
      <c r="E520" s="89"/>
      <c r="F520" s="75" t="s">
        <v>13701</v>
      </c>
      <c r="G520" s="90"/>
      <c r="H520" s="76"/>
      <c r="I520" s="81"/>
      <c r="J520" s="91"/>
      <c r="K520" s="76" t="s">
        <v>19467</v>
      </c>
      <c r="L520" s="92"/>
      <c r="M520" s="85"/>
      <c r="N520" s="85"/>
      <c r="O520" s="86"/>
      <c r="P520" s="87"/>
      <c r="Q520" s="87"/>
      <c r="R520" s="74"/>
      <c r="S520" s="74"/>
      <c r="T520" s="74"/>
      <c r="U520" s="74"/>
      <c r="V520" s="52"/>
      <c r="W520" s="52"/>
      <c r="X520" s="52"/>
      <c r="Y520" s="52"/>
      <c r="Z520" s="51"/>
      <c r="AA520" s="88"/>
      <c r="AB520" s="88"/>
      <c r="AC520" s="83"/>
      <c r="AD520" s="68">
        <v>510</v>
      </c>
      <c r="AE520" s="68">
        <v>511</v>
      </c>
      <c r="AF520" s="68">
        <v>703</v>
      </c>
      <c r="AG520" s="68">
        <v>7365</v>
      </c>
      <c r="AH520" s="68"/>
      <c r="AI520" s="68"/>
      <c r="AJ520" s="68" t="s">
        <v>11999</v>
      </c>
      <c r="AK520" s="68"/>
      <c r="AL520" s="68"/>
      <c r="AM520" s="70">
        <v>43798.84652777778</v>
      </c>
      <c r="AN520" s="68" t="s">
        <v>239</v>
      </c>
      <c r="AO520" s="71" t="s">
        <v>16553</v>
      </c>
      <c r="AP520" s="68" t="s">
        <v>64</v>
      </c>
    </row>
    <row r="521" spans="1:42" x14ac:dyDescent="0.25">
      <c r="A521" s="66" t="s">
        <v>527</v>
      </c>
      <c r="B521" s="77"/>
      <c r="C521" s="77"/>
      <c r="D521" s="78"/>
      <c r="E521" s="89"/>
      <c r="F521" s="75" t="s">
        <v>13702</v>
      </c>
      <c r="G521" s="90"/>
      <c r="H521" s="76"/>
      <c r="I521" s="81"/>
      <c r="J521" s="91"/>
      <c r="K521" s="76" t="s">
        <v>19468</v>
      </c>
      <c r="L521" s="92"/>
      <c r="M521" s="85"/>
      <c r="N521" s="85"/>
      <c r="O521" s="86"/>
      <c r="P521" s="87"/>
      <c r="Q521" s="87"/>
      <c r="R521" s="74"/>
      <c r="S521" s="74"/>
      <c r="T521" s="74"/>
      <c r="U521" s="74"/>
      <c r="V521" s="52"/>
      <c r="W521" s="52"/>
      <c r="X521" s="52"/>
      <c r="Y521" s="52"/>
      <c r="Z521" s="51"/>
      <c r="AA521" s="88"/>
      <c r="AB521" s="88"/>
      <c r="AC521" s="83"/>
      <c r="AD521" s="68">
        <v>670</v>
      </c>
      <c r="AE521" s="68">
        <v>198</v>
      </c>
      <c r="AF521" s="68">
        <v>1168</v>
      </c>
      <c r="AG521" s="68">
        <v>1531</v>
      </c>
      <c r="AH521" s="68"/>
      <c r="AI521" s="68" t="s">
        <v>10000</v>
      </c>
      <c r="AJ521" s="68" t="s">
        <v>11839</v>
      </c>
      <c r="AK521" s="68"/>
      <c r="AL521" s="68"/>
      <c r="AM521" s="70">
        <v>42664.61074074074</v>
      </c>
      <c r="AN521" s="68" t="s">
        <v>239</v>
      </c>
      <c r="AO521" s="71" t="s">
        <v>16554</v>
      </c>
      <c r="AP521" s="68" t="s">
        <v>65</v>
      </c>
    </row>
    <row r="522" spans="1:42" x14ac:dyDescent="0.25">
      <c r="A522" s="66" t="s">
        <v>2222</v>
      </c>
      <c r="B522" s="77"/>
      <c r="C522" s="77"/>
      <c r="D522" s="78"/>
      <c r="E522" s="89"/>
      <c r="F522" s="75" t="s">
        <v>13703</v>
      </c>
      <c r="G522" s="90"/>
      <c r="H522" s="76"/>
      <c r="I522" s="81"/>
      <c r="J522" s="91"/>
      <c r="K522" s="76" t="s">
        <v>19469</v>
      </c>
      <c r="L522" s="92"/>
      <c r="M522" s="85"/>
      <c r="N522" s="85"/>
      <c r="O522" s="86"/>
      <c r="P522" s="87"/>
      <c r="Q522" s="87"/>
      <c r="R522" s="74"/>
      <c r="S522" s="74"/>
      <c r="T522" s="74"/>
      <c r="U522" s="74"/>
      <c r="V522" s="52"/>
      <c r="W522" s="52"/>
      <c r="X522" s="52"/>
      <c r="Y522" s="52"/>
      <c r="Z522" s="51"/>
      <c r="AA522" s="88"/>
      <c r="AB522" s="88"/>
      <c r="AC522" s="83"/>
      <c r="AD522" s="68">
        <v>435</v>
      </c>
      <c r="AE522" s="68">
        <v>138120</v>
      </c>
      <c r="AF522" s="68">
        <v>2194</v>
      </c>
      <c r="AG522" s="68">
        <v>6407</v>
      </c>
      <c r="AH522" s="68"/>
      <c r="AI522" s="68" t="s">
        <v>10001</v>
      </c>
      <c r="AJ522" s="68" t="s">
        <v>12000</v>
      </c>
      <c r="AK522" s="71" t="s">
        <v>12659</v>
      </c>
      <c r="AL522" s="68"/>
      <c r="AM522" s="70">
        <v>41899.509560185186</v>
      </c>
      <c r="AN522" s="68" t="s">
        <v>239</v>
      </c>
      <c r="AO522" s="71" t="s">
        <v>16555</v>
      </c>
      <c r="AP522" s="68" t="s">
        <v>64</v>
      </c>
    </row>
    <row r="523" spans="1:42" x14ac:dyDescent="0.25">
      <c r="A523" s="66" t="s">
        <v>528</v>
      </c>
      <c r="B523" s="77"/>
      <c r="C523" s="77"/>
      <c r="D523" s="78"/>
      <c r="E523" s="89"/>
      <c r="F523" s="75" t="s">
        <v>13704</v>
      </c>
      <c r="G523" s="90"/>
      <c r="H523" s="76"/>
      <c r="I523" s="81"/>
      <c r="J523" s="91"/>
      <c r="K523" s="76" t="s">
        <v>19470</v>
      </c>
      <c r="L523" s="92"/>
      <c r="M523" s="85"/>
      <c r="N523" s="85"/>
      <c r="O523" s="86"/>
      <c r="P523" s="87"/>
      <c r="Q523" s="87"/>
      <c r="R523" s="74"/>
      <c r="S523" s="74"/>
      <c r="T523" s="74"/>
      <c r="U523" s="74"/>
      <c r="V523" s="52"/>
      <c r="W523" s="52"/>
      <c r="X523" s="52"/>
      <c r="Y523" s="52"/>
      <c r="Z523" s="51"/>
      <c r="AA523" s="88"/>
      <c r="AB523" s="88"/>
      <c r="AC523" s="83"/>
      <c r="AD523" s="68">
        <v>201</v>
      </c>
      <c r="AE523" s="68">
        <v>235</v>
      </c>
      <c r="AF523" s="68">
        <v>8084</v>
      </c>
      <c r="AG523" s="68">
        <v>9454</v>
      </c>
      <c r="AH523" s="68"/>
      <c r="AI523" s="68" t="s">
        <v>10002</v>
      </c>
      <c r="AJ523" s="68" t="s">
        <v>12001</v>
      </c>
      <c r="AK523" s="68"/>
      <c r="AL523" s="68"/>
      <c r="AM523" s="70">
        <v>40459.915219907409</v>
      </c>
      <c r="AN523" s="68" t="s">
        <v>239</v>
      </c>
      <c r="AO523" s="71" t="s">
        <v>16556</v>
      </c>
      <c r="AP523" s="68" t="s">
        <v>65</v>
      </c>
    </row>
    <row r="524" spans="1:42" x14ac:dyDescent="0.25">
      <c r="A524" s="66" t="s">
        <v>529</v>
      </c>
      <c r="B524" s="77"/>
      <c r="C524" s="77"/>
      <c r="D524" s="78"/>
      <c r="E524" s="89"/>
      <c r="F524" s="75" t="s">
        <v>13705</v>
      </c>
      <c r="G524" s="90"/>
      <c r="H524" s="76"/>
      <c r="I524" s="81"/>
      <c r="J524" s="91"/>
      <c r="K524" s="76" t="s">
        <v>19471</v>
      </c>
      <c r="L524" s="92"/>
      <c r="M524" s="85"/>
      <c r="N524" s="85"/>
      <c r="O524" s="86"/>
      <c r="P524" s="87"/>
      <c r="Q524" s="87"/>
      <c r="R524" s="74"/>
      <c r="S524" s="74"/>
      <c r="T524" s="74"/>
      <c r="U524" s="74"/>
      <c r="V524" s="52"/>
      <c r="W524" s="52"/>
      <c r="X524" s="52"/>
      <c r="Y524" s="52"/>
      <c r="Z524" s="51"/>
      <c r="AA524" s="88"/>
      <c r="AB524" s="88"/>
      <c r="AC524" s="83"/>
      <c r="AD524" s="68">
        <v>1952</v>
      </c>
      <c r="AE524" s="68">
        <v>1408</v>
      </c>
      <c r="AF524" s="68">
        <v>1724</v>
      </c>
      <c r="AG524" s="68">
        <v>3540</v>
      </c>
      <c r="AH524" s="68"/>
      <c r="AI524" s="68" t="s">
        <v>10003</v>
      </c>
      <c r="AJ524" s="68"/>
      <c r="AK524" s="68"/>
      <c r="AL524" s="68"/>
      <c r="AM524" s="70">
        <v>43924.522627314815</v>
      </c>
      <c r="AN524" s="68" t="s">
        <v>239</v>
      </c>
      <c r="AO524" s="71" t="s">
        <v>16557</v>
      </c>
      <c r="AP524" s="68" t="s">
        <v>65</v>
      </c>
    </row>
    <row r="525" spans="1:42" x14ac:dyDescent="0.25">
      <c r="A525" s="66" t="s">
        <v>2223</v>
      </c>
      <c r="B525" s="77"/>
      <c r="C525" s="77"/>
      <c r="D525" s="78"/>
      <c r="E525" s="89"/>
      <c r="F525" s="75" t="s">
        <v>13706</v>
      </c>
      <c r="G525" s="90"/>
      <c r="H525" s="76"/>
      <c r="I525" s="81"/>
      <c r="J525" s="91"/>
      <c r="K525" s="76" t="s">
        <v>19472</v>
      </c>
      <c r="L525" s="92"/>
      <c r="M525" s="85"/>
      <c r="N525" s="85"/>
      <c r="O525" s="86"/>
      <c r="P525" s="87"/>
      <c r="Q525" s="87"/>
      <c r="R525" s="74"/>
      <c r="S525" s="74"/>
      <c r="T525" s="74"/>
      <c r="U525" s="74"/>
      <c r="V525" s="52"/>
      <c r="W525" s="52"/>
      <c r="X525" s="52"/>
      <c r="Y525" s="52"/>
      <c r="Z525" s="51"/>
      <c r="AA525" s="88"/>
      <c r="AB525" s="88"/>
      <c r="AC525" s="83"/>
      <c r="AD525" s="68">
        <v>1532</v>
      </c>
      <c r="AE525" s="68">
        <v>2276</v>
      </c>
      <c r="AF525" s="68">
        <v>4223</v>
      </c>
      <c r="AG525" s="68">
        <v>11151</v>
      </c>
      <c r="AH525" s="68"/>
      <c r="AI525" s="68" t="s">
        <v>10004</v>
      </c>
      <c r="AJ525" s="68"/>
      <c r="AK525" s="68"/>
      <c r="AL525" s="68"/>
      <c r="AM525" s="70">
        <v>43659.838449074072</v>
      </c>
      <c r="AN525" s="68" t="s">
        <v>239</v>
      </c>
      <c r="AO525" s="71" t="s">
        <v>16558</v>
      </c>
      <c r="AP525" s="68" t="s">
        <v>64</v>
      </c>
    </row>
    <row r="526" spans="1:42" x14ac:dyDescent="0.25">
      <c r="A526" s="66" t="s">
        <v>530</v>
      </c>
      <c r="B526" s="77"/>
      <c r="C526" s="77"/>
      <c r="D526" s="78"/>
      <c r="E526" s="89"/>
      <c r="F526" s="75" t="s">
        <v>13707</v>
      </c>
      <c r="G526" s="90"/>
      <c r="H526" s="76"/>
      <c r="I526" s="81"/>
      <c r="J526" s="91"/>
      <c r="K526" s="76" t="s">
        <v>19473</v>
      </c>
      <c r="L526" s="92"/>
      <c r="M526" s="85"/>
      <c r="N526" s="85"/>
      <c r="O526" s="86"/>
      <c r="P526" s="87"/>
      <c r="Q526" s="87"/>
      <c r="R526" s="74"/>
      <c r="S526" s="74"/>
      <c r="T526" s="74"/>
      <c r="U526" s="74"/>
      <c r="V526" s="52"/>
      <c r="W526" s="52"/>
      <c r="X526" s="52"/>
      <c r="Y526" s="52"/>
      <c r="Z526" s="51"/>
      <c r="AA526" s="88"/>
      <c r="AB526" s="88"/>
      <c r="AC526" s="83"/>
      <c r="AD526" s="68">
        <v>92</v>
      </c>
      <c r="AE526" s="68">
        <v>9</v>
      </c>
      <c r="AF526" s="68">
        <v>183</v>
      </c>
      <c r="AG526" s="68">
        <v>204</v>
      </c>
      <c r="AH526" s="68"/>
      <c r="AI526" s="68"/>
      <c r="AJ526" s="68"/>
      <c r="AK526" s="68"/>
      <c r="AL526" s="68"/>
      <c r="AM526" s="70">
        <v>43957.093541666669</v>
      </c>
      <c r="AN526" s="68" t="s">
        <v>239</v>
      </c>
      <c r="AO526" s="71" t="s">
        <v>16559</v>
      </c>
      <c r="AP526" s="68" t="s">
        <v>65</v>
      </c>
    </row>
    <row r="527" spans="1:42" x14ac:dyDescent="0.25">
      <c r="A527" s="66" t="s">
        <v>2224</v>
      </c>
      <c r="B527" s="77"/>
      <c r="C527" s="77"/>
      <c r="D527" s="78"/>
      <c r="E527" s="89"/>
      <c r="F527" s="75" t="s">
        <v>13708</v>
      </c>
      <c r="G527" s="90"/>
      <c r="H527" s="76"/>
      <c r="I527" s="81"/>
      <c r="J527" s="91"/>
      <c r="K527" s="76" t="s">
        <v>19474</v>
      </c>
      <c r="L527" s="92"/>
      <c r="M527" s="85"/>
      <c r="N527" s="85"/>
      <c r="O527" s="86"/>
      <c r="P527" s="87"/>
      <c r="Q527" s="87"/>
      <c r="R527" s="74"/>
      <c r="S527" s="74"/>
      <c r="T527" s="74"/>
      <c r="U527" s="74"/>
      <c r="V527" s="52"/>
      <c r="W527" s="52"/>
      <c r="X527" s="52"/>
      <c r="Y527" s="52"/>
      <c r="Z527" s="51"/>
      <c r="AA527" s="88"/>
      <c r="AB527" s="88"/>
      <c r="AC527" s="83"/>
      <c r="AD527" s="68">
        <v>80</v>
      </c>
      <c r="AE527" s="68">
        <v>12</v>
      </c>
      <c r="AF527" s="68">
        <v>11</v>
      </c>
      <c r="AG527" s="68">
        <v>183</v>
      </c>
      <c r="AH527" s="68"/>
      <c r="AI527" s="68"/>
      <c r="AJ527" s="68"/>
      <c r="AK527" s="68"/>
      <c r="AL527" s="68"/>
      <c r="AM527" s="70">
        <v>43625.743530092594</v>
      </c>
      <c r="AN527" s="68" t="s">
        <v>239</v>
      </c>
      <c r="AO527" s="71" t="s">
        <v>16560</v>
      </c>
      <c r="AP527" s="68" t="s">
        <v>64</v>
      </c>
    </row>
    <row r="528" spans="1:42" x14ac:dyDescent="0.25">
      <c r="A528" s="66" t="s">
        <v>531</v>
      </c>
      <c r="B528" s="77"/>
      <c r="C528" s="77"/>
      <c r="D528" s="78"/>
      <c r="E528" s="89"/>
      <c r="F528" s="75" t="s">
        <v>13709</v>
      </c>
      <c r="G528" s="90"/>
      <c r="H528" s="76"/>
      <c r="I528" s="81"/>
      <c r="J528" s="91"/>
      <c r="K528" s="76" t="s">
        <v>19475</v>
      </c>
      <c r="L528" s="92"/>
      <c r="M528" s="85"/>
      <c r="N528" s="85"/>
      <c r="O528" s="86"/>
      <c r="P528" s="87"/>
      <c r="Q528" s="87"/>
      <c r="R528" s="74"/>
      <c r="S528" s="74"/>
      <c r="T528" s="74"/>
      <c r="U528" s="74"/>
      <c r="V528" s="52"/>
      <c r="W528" s="52"/>
      <c r="X528" s="52"/>
      <c r="Y528" s="52"/>
      <c r="Z528" s="51"/>
      <c r="AA528" s="88"/>
      <c r="AB528" s="88"/>
      <c r="AC528" s="83"/>
      <c r="AD528" s="68">
        <v>1983</v>
      </c>
      <c r="AE528" s="68">
        <v>2155</v>
      </c>
      <c r="AF528" s="68">
        <v>935</v>
      </c>
      <c r="AG528" s="68">
        <v>4009</v>
      </c>
      <c r="AH528" s="68"/>
      <c r="AI528" s="68" t="s">
        <v>10005</v>
      </c>
      <c r="AJ528" s="68" t="s">
        <v>12002</v>
      </c>
      <c r="AK528" s="71" t="s">
        <v>12660</v>
      </c>
      <c r="AL528" s="68"/>
      <c r="AM528" s="70">
        <v>43238.666122685187</v>
      </c>
      <c r="AN528" s="68" t="s">
        <v>239</v>
      </c>
      <c r="AO528" s="71" t="s">
        <v>16561</v>
      </c>
      <c r="AP528" s="68" t="s">
        <v>65</v>
      </c>
    </row>
    <row r="529" spans="1:42" x14ac:dyDescent="0.25">
      <c r="A529" s="66" t="s">
        <v>2225</v>
      </c>
      <c r="B529" s="77"/>
      <c r="C529" s="77"/>
      <c r="D529" s="78"/>
      <c r="E529" s="89"/>
      <c r="F529" s="75" t="s">
        <v>13710</v>
      </c>
      <c r="G529" s="90"/>
      <c r="H529" s="76"/>
      <c r="I529" s="81"/>
      <c r="J529" s="91"/>
      <c r="K529" s="76" t="s">
        <v>19476</v>
      </c>
      <c r="L529" s="92"/>
      <c r="M529" s="85"/>
      <c r="N529" s="85"/>
      <c r="O529" s="86"/>
      <c r="P529" s="87"/>
      <c r="Q529" s="87"/>
      <c r="R529" s="74"/>
      <c r="S529" s="74"/>
      <c r="T529" s="74"/>
      <c r="U529" s="74"/>
      <c r="V529" s="52"/>
      <c r="W529" s="52"/>
      <c r="X529" s="52"/>
      <c r="Y529" s="52"/>
      <c r="Z529" s="51"/>
      <c r="AA529" s="88"/>
      <c r="AB529" s="88"/>
      <c r="AC529" s="83"/>
      <c r="AD529" s="68">
        <v>41864</v>
      </c>
      <c r="AE529" s="68">
        <v>57112</v>
      </c>
      <c r="AF529" s="68">
        <v>13093</v>
      </c>
      <c r="AG529" s="68">
        <v>94161</v>
      </c>
      <c r="AH529" s="68"/>
      <c r="AI529" s="68" t="s">
        <v>10006</v>
      </c>
      <c r="AJ529" s="68"/>
      <c r="AK529" s="71" t="s">
        <v>12661</v>
      </c>
      <c r="AL529" s="68"/>
      <c r="AM529" s="70">
        <v>43077.74728009259</v>
      </c>
      <c r="AN529" s="68" t="s">
        <v>239</v>
      </c>
      <c r="AO529" s="71" t="s">
        <v>16562</v>
      </c>
      <c r="AP529" s="68" t="s">
        <v>64</v>
      </c>
    </row>
    <row r="530" spans="1:42" x14ac:dyDescent="0.25">
      <c r="A530" s="66" t="s">
        <v>532</v>
      </c>
      <c r="B530" s="77"/>
      <c r="C530" s="77"/>
      <c r="D530" s="78"/>
      <c r="E530" s="89"/>
      <c r="F530" s="75" t="s">
        <v>13711</v>
      </c>
      <c r="G530" s="90"/>
      <c r="H530" s="76"/>
      <c r="I530" s="81"/>
      <c r="J530" s="91"/>
      <c r="K530" s="76" t="s">
        <v>19477</v>
      </c>
      <c r="L530" s="92"/>
      <c r="M530" s="85"/>
      <c r="N530" s="85"/>
      <c r="O530" s="86"/>
      <c r="P530" s="87"/>
      <c r="Q530" s="87"/>
      <c r="R530" s="74"/>
      <c r="S530" s="74"/>
      <c r="T530" s="74"/>
      <c r="U530" s="74"/>
      <c r="V530" s="52"/>
      <c r="W530" s="52"/>
      <c r="X530" s="52"/>
      <c r="Y530" s="52"/>
      <c r="Z530" s="51"/>
      <c r="AA530" s="88"/>
      <c r="AB530" s="88"/>
      <c r="AC530" s="83"/>
      <c r="AD530" s="68">
        <v>227</v>
      </c>
      <c r="AE530" s="68">
        <v>229</v>
      </c>
      <c r="AF530" s="68">
        <v>4639</v>
      </c>
      <c r="AG530" s="68">
        <v>550</v>
      </c>
      <c r="AH530" s="68"/>
      <c r="AI530" s="68" t="s">
        <v>10007</v>
      </c>
      <c r="AJ530" s="68" t="s">
        <v>12003</v>
      </c>
      <c r="AK530" s="71" t="s">
        <v>12662</v>
      </c>
      <c r="AL530" s="68"/>
      <c r="AM530" s="70">
        <v>40087.585381944446</v>
      </c>
      <c r="AN530" s="68" t="s">
        <v>239</v>
      </c>
      <c r="AO530" s="71" t="s">
        <v>16563</v>
      </c>
      <c r="AP530" s="68" t="s">
        <v>65</v>
      </c>
    </row>
    <row r="531" spans="1:42" x14ac:dyDescent="0.25">
      <c r="A531" s="66" t="s">
        <v>533</v>
      </c>
      <c r="B531" s="77"/>
      <c r="C531" s="77"/>
      <c r="D531" s="78"/>
      <c r="E531" s="89"/>
      <c r="F531" s="75" t="s">
        <v>13712</v>
      </c>
      <c r="G531" s="90"/>
      <c r="H531" s="76"/>
      <c r="I531" s="81"/>
      <c r="J531" s="91"/>
      <c r="K531" s="76" t="s">
        <v>19478</v>
      </c>
      <c r="L531" s="92"/>
      <c r="M531" s="85"/>
      <c r="N531" s="85"/>
      <c r="O531" s="86"/>
      <c r="P531" s="87"/>
      <c r="Q531" s="87"/>
      <c r="R531" s="74"/>
      <c r="S531" s="74"/>
      <c r="T531" s="74"/>
      <c r="U531" s="74"/>
      <c r="V531" s="52"/>
      <c r="W531" s="52"/>
      <c r="X531" s="52"/>
      <c r="Y531" s="52"/>
      <c r="Z531" s="51"/>
      <c r="AA531" s="88"/>
      <c r="AB531" s="88"/>
      <c r="AC531" s="83"/>
      <c r="AD531" s="68">
        <v>119</v>
      </c>
      <c r="AE531" s="68">
        <v>124</v>
      </c>
      <c r="AF531" s="68">
        <v>557</v>
      </c>
      <c r="AG531" s="68">
        <v>537</v>
      </c>
      <c r="AH531" s="68"/>
      <c r="AI531" s="68" t="s">
        <v>10008</v>
      </c>
      <c r="AJ531" s="68"/>
      <c r="AK531" s="68"/>
      <c r="AL531" s="68"/>
      <c r="AM531" s="70">
        <v>43962.661597222221</v>
      </c>
      <c r="AN531" s="68" t="s">
        <v>239</v>
      </c>
      <c r="AO531" s="71" t="s">
        <v>16564</v>
      </c>
      <c r="AP531" s="68" t="s">
        <v>65</v>
      </c>
    </row>
    <row r="532" spans="1:42" x14ac:dyDescent="0.25">
      <c r="A532" s="66" t="s">
        <v>2226</v>
      </c>
      <c r="B532" s="77"/>
      <c r="C532" s="77"/>
      <c r="D532" s="78"/>
      <c r="E532" s="89"/>
      <c r="F532" s="75" t="s">
        <v>13713</v>
      </c>
      <c r="G532" s="90"/>
      <c r="H532" s="76"/>
      <c r="I532" s="81"/>
      <c r="J532" s="91"/>
      <c r="K532" s="76" t="s">
        <v>19479</v>
      </c>
      <c r="L532" s="92"/>
      <c r="M532" s="85"/>
      <c r="N532" s="85"/>
      <c r="O532" s="86"/>
      <c r="P532" s="87"/>
      <c r="Q532" s="87"/>
      <c r="R532" s="74"/>
      <c r="S532" s="74"/>
      <c r="T532" s="74"/>
      <c r="U532" s="74"/>
      <c r="V532" s="52"/>
      <c r="W532" s="52"/>
      <c r="X532" s="52"/>
      <c r="Y532" s="52"/>
      <c r="Z532" s="51"/>
      <c r="AA532" s="88"/>
      <c r="AB532" s="88"/>
      <c r="AC532" s="83"/>
      <c r="AD532" s="68">
        <v>1379</v>
      </c>
      <c r="AE532" s="68">
        <v>2301</v>
      </c>
      <c r="AF532" s="68">
        <v>8707</v>
      </c>
      <c r="AG532" s="68">
        <v>20220</v>
      </c>
      <c r="AH532" s="68"/>
      <c r="AI532" s="68" t="s">
        <v>10009</v>
      </c>
      <c r="AJ532" s="68"/>
      <c r="AK532" s="68"/>
      <c r="AL532" s="68"/>
      <c r="AM532" s="70">
        <v>42147.560578703706</v>
      </c>
      <c r="AN532" s="68" t="s">
        <v>239</v>
      </c>
      <c r="AO532" s="71" t="s">
        <v>16565</v>
      </c>
      <c r="AP532" s="68" t="s">
        <v>64</v>
      </c>
    </row>
    <row r="533" spans="1:42" x14ac:dyDescent="0.25">
      <c r="A533" s="66" t="s">
        <v>534</v>
      </c>
      <c r="B533" s="77"/>
      <c r="C533" s="77"/>
      <c r="D533" s="78"/>
      <c r="E533" s="89"/>
      <c r="F533" s="75" t="s">
        <v>13714</v>
      </c>
      <c r="G533" s="90"/>
      <c r="H533" s="76"/>
      <c r="I533" s="81"/>
      <c r="J533" s="91"/>
      <c r="K533" s="76" t="s">
        <v>19480</v>
      </c>
      <c r="L533" s="92"/>
      <c r="M533" s="85"/>
      <c r="N533" s="85"/>
      <c r="O533" s="86"/>
      <c r="P533" s="87"/>
      <c r="Q533" s="87"/>
      <c r="R533" s="74"/>
      <c r="S533" s="74"/>
      <c r="T533" s="74"/>
      <c r="U533" s="74"/>
      <c r="V533" s="52"/>
      <c r="W533" s="52"/>
      <c r="X533" s="52"/>
      <c r="Y533" s="52"/>
      <c r="Z533" s="51"/>
      <c r="AA533" s="88"/>
      <c r="AB533" s="88"/>
      <c r="AC533" s="83"/>
      <c r="AD533" s="68">
        <v>567</v>
      </c>
      <c r="AE533" s="68">
        <v>340</v>
      </c>
      <c r="AF533" s="68">
        <v>4936</v>
      </c>
      <c r="AG533" s="68">
        <v>791</v>
      </c>
      <c r="AH533" s="68"/>
      <c r="AI533" s="68"/>
      <c r="AJ533" s="68"/>
      <c r="AK533" s="68"/>
      <c r="AL533" s="68"/>
      <c r="AM533" s="70">
        <v>41030.588518518518</v>
      </c>
      <c r="AN533" s="68" t="s">
        <v>239</v>
      </c>
      <c r="AO533" s="71" t="s">
        <v>16566</v>
      </c>
      <c r="AP533" s="68" t="s">
        <v>65</v>
      </c>
    </row>
    <row r="534" spans="1:42" x14ac:dyDescent="0.25">
      <c r="A534" s="66" t="s">
        <v>2227</v>
      </c>
      <c r="B534" s="77"/>
      <c r="C534" s="77"/>
      <c r="D534" s="78"/>
      <c r="E534" s="89"/>
      <c r="F534" s="75" t="s">
        <v>13715</v>
      </c>
      <c r="G534" s="90"/>
      <c r="H534" s="76"/>
      <c r="I534" s="81"/>
      <c r="J534" s="91"/>
      <c r="K534" s="76" t="s">
        <v>19481</v>
      </c>
      <c r="L534" s="92"/>
      <c r="M534" s="85"/>
      <c r="N534" s="85"/>
      <c r="O534" s="86"/>
      <c r="P534" s="87"/>
      <c r="Q534" s="87"/>
      <c r="R534" s="74"/>
      <c r="S534" s="74"/>
      <c r="T534" s="74"/>
      <c r="U534" s="74"/>
      <c r="V534" s="52"/>
      <c r="W534" s="52"/>
      <c r="X534" s="52"/>
      <c r="Y534" s="52"/>
      <c r="Z534" s="51"/>
      <c r="AA534" s="88"/>
      <c r="AB534" s="88"/>
      <c r="AC534" s="83"/>
      <c r="AD534" s="68">
        <v>7862</v>
      </c>
      <c r="AE534" s="68">
        <v>16609</v>
      </c>
      <c r="AF534" s="68">
        <v>52411</v>
      </c>
      <c r="AG534" s="68">
        <v>9091</v>
      </c>
      <c r="AH534" s="68"/>
      <c r="AI534" s="68" t="s">
        <v>10010</v>
      </c>
      <c r="AJ534" s="68"/>
      <c r="AK534" s="71" t="s">
        <v>12663</v>
      </c>
      <c r="AL534" s="68"/>
      <c r="AM534" s="70">
        <v>40117.413055555553</v>
      </c>
      <c r="AN534" s="68" t="s">
        <v>239</v>
      </c>
      <c r="AO534" s="71" t="s">
        <v>16567</v>
      </c>
      <c r="AP534" s="68" t="s">
        <v>64</v>
      </c>
    </row>
    <row r="535" spans="1:42" x14ac:dyDescent="0.25">
      <c r="A535" s="66" t="s">
        <v>535</v>
      </c>
      <c r="B535" s="77"/>
      <c r="C535" s="77"/>
      <c r="D535" s="78"/>
      <c r="E535" s="89"/>
      <c r="F535" s="75" t="s">
        <v>13716</v>
      </c>
      <c r="G535" s="90"/>
      <c r="H535" s="76"/>
      <c r="I535" s="81"/>
      <c r="J535" s="91"/>
      <c r="K535" s="76" t="s">
        <v>19482</v>
      </c>
      <c r="L535" s="92"/>
      <c r="M535" s="85"/>
      <c r="N535" s="85"/>
      <c r="O535" s="86"/>
      <c r="P535" s="87"/>
      <c r="Q535" s="87"/>
      <c r="R535" s="74"/>
      <c r="S535" s="74"/>
      <c r="T535" s="74"/>
      <c r="U535" s="74"/>
      <c r="V535" s="52"/>
      <c r="W535" s="52"/>
      <c r="X535" s="52"/>
      <c r="Y535" s="52"/>
      <c r="Z535" s="51"/>
      <c r="AA535" s="88"/>
      <c r="AB535" s="88"/>
      <c r="AC535" s="83"/>
      <c r="AD535" s="68">
        <v>56</v>
      </c>
      <c r="AE535" s="68">
        <v>58</v>
      </c>
      <c r="AF535" s="68">
        <v>1145</v>
      </c>
      <c r="AG535" s="68">
        <v>2409</v>
      </c>
      <c r="AH535" s="68"/>
      <c r="AI535" s="68" t="s">
        <v>10011</v>
      </c>
      <c r="AJ535" s="68" t="s">
        <v>226</v>
      </c>
      <c r="AK535" s="68"/>
      <c r="AL535" s="68"/>
      <c r="AM535" s="70">
        <v>41869.587824074071</v>
      </c>
      <c r="AN535" s="68" t="s">
        <v>239</v>
      </c>
      <c r="AO535" s="71" t="s">
        <v>16568</v>
      </c>
      <c r="AP535" s="68" t="s">
        <v>65</v>
      </c>
    </row>
    <row r="536" spans="1:42" x14ac:dyDescent="0.25">
      <c r="A536" s="66" t="s">
        <v>536</v>
      </c>
      <c r="B536" s="77"/>
      <c r="C536" s="77"/>
      <c r="D536" s="78"/>
      <c r="E536" s="89"/>
      <c r="F536" s="75" t="s">
        <v>13717</v>
      </c>
      <c r="G536" s="90"/>
      <c r="H536" s="76"/>
      <c r="I536" s="81"/>
      <c r="J536" s="91"/>
      <c r="K536" s="76" t="s">
        <v>19483</v>
      </c>
      <c r="L536" s="92"/>
      <c r="M536" s="85"/>
      <c r="N536" s="85"/>
      <c r="O536" s="86"/>
      <c r="P536" s="87"/>
      <c r="Q536" s="87"/>
      <c r="R536" s="74"/>
      <c r="S536" s="74"/>
      <c r="T536" s="74"/>
      <c r="U536" s="74"/>
      <c r="V536" s="52"/>
      <c r="W536" s="52"/>
      <c r="X536" s="52"/>
      <c r="Y536" s="52"/>
      <c r="Z536" s="51"/>
      <c r="AA536" s="88"/>
      <c r="AB536" s="88"/>
      <c r="AC536" s="83"/>
      <c r="AD536" s="68">
        <v>63</v>
      </c>
      <c r="AE536" s="68">
        <v>51</v>
      </c>
      <c r="AF536" s="68">
        <v>1646</v>
      </c>
      <c r="AG536" s="68">
        <v>16640</v>
      </c>
      <c r="AH536" s="68"/>
      <c r="AI536" s="68" t="s">
        <v>10012</v>
      </c>
      <c r="AJ536" s="68"/>
      <c r="AK536" s="68"/>
      <c r="AL536" s="68"/>
      <c r="AM536" s="70">
        <v>43928.74113425926</v>
      </c>
      <c r="AN536" s="68" t="s">
        <v>239</v>
      </c>
      <c r="AO536" s="71" t="s">
        <v>16569</v>
      </c>
      <c r="AP536" s="68" t="s">
        <v>65</v>
      </c>
    </row>
    <row r="537" spans="1:42" x14ac:dyDescent="0.25">
      <c r="A537" s="66" t="s">
        <v>2228</v>
      </c>
      <c r="B537" s="77"/>
      <c r="C537" s="77"/>
      <c r="D537" s="78"/>
      <c r="E537" s="89"/>
      <c r="F537" s="75" t="s">
        <v>13718</v>
      </c>
      <c r="G537" s="90"/>
      <c r="H537" s="76"/>
      <c r="I537" s="81"/>
      <c r="J537" s="91"/>
      <c r="K537" s="76" t="s">
        <v>19484</v>
      </c>
      <c r="L537" s="92"/>
      <c r="M537" s="85"/>
      <c r="N537" s="85"/>
      <c r="O537" s="86"/>
      <c r="P537" s="87"/>
      <c r="Q537" s="87"/>
      <c r="R537" s="74"/>
      <c r="S537" s="74"/>
      <c r="T537" s="74"/>
      <c r="U537" s="74"/>
      <c r="V537" s="52"/>
      <c r="W537" s="52"/>
      <c r="X537" s="52"/>
      <c r="Y537" s="52"/>
      <c r="Z537" s="51"/>
      <c r="AA537" s="88"/>
      <c r="AB537" s="88"/>
      <c r="AC537" s="83"/>
      <c r="AD537" s="68">
        <v>1276</v>
      </c>
      <c r="AE537" s="68">
        <v>68747</v>
      </c>
      <c r="AF537" s="68">
        <v>59077</v>
      </c>
      <c r="AG537" s="68">
        <v>87731</v>
      </c>
      <c r="AH537" s="68"/>
      <c r="AI537" s="68" t="s">
        <v>10013</v>
      </c>
      <c r="AJ537" s="68"/>
      <c r="AK537" s="68"/>
      <c r="AL537" s="68"/>
      <c r="AM537" s="70">
        <v>39889.817013888889</v>
      </c>
      <c r="AN537" s="68" t="s">
        <v>239</v>
      </c>
      <c r="AO537" s="71" t="s">
        <v>16570</v>
      </c>
      <c r="AP537" s="68" t="s">
        <v>64</v>
      </c>
    </row>
    <row r="538" spans="1:42" x14ac:dyDescent="0.25">
      <c r="A538" s="66" t="s">
        <v>537</v>
      </c>
      <c r="B538" s="77"/>
      <c r="C538" s="77"/>
      <c r="D538" s="78"/>
      <c r="E538" s="89"/>
      <c r="F538" s="75" t="s">
        <v>13719</v>
      </c>
      <c r="G538" s="90"/>
      <c r="H538" s="76"/>
      <c r="I538" s="81"/>
      <c r="J538" s="91"/>
      <c r="K538" s="76" t="s">
        <v>19485</v>
      </c>
      <c r="L538" s="92"/>
      <c r="M538" s="85"/>
      <c r="N538" s="85"/>
      <c r="O538" s="86"/>
      <c r="P538" s="87"/>
      <c r="Q538" s="87"/>
      <c r="R538" s="74"/>
      <c r="S538" s="74"/>
      <c r="T538" s="74"/>
      <c r="U538" s="74"/>
      <c r="V538" s="52"/>
      <c r="W538" s="52"/>
      <c r="X538" s="52"/>
      <c r="Y538" s="52"/>
      <c r="Z538" s="51"/>
      <c r="AA538" s="88"/>
      <c r="AB538" s="88"/>
      <c r="AC538" s="83"/>
      <c r="AD538" s="68">
        <v>241</v>
      </c>
      <c r="AE538" s="68">
        <v>588</v>
      </c>
      <c r="AF538" s="68">
        <v>5276</v>
      </c>
      <c r="AG538" s="68">
        <v>12672</v>
      </c>
      <c r="AH538" s="68"/>
      <c r="AI538" s="68" t="s">
        <v>10014</v>
      </c>
      <c r="AJ538" s="68" t="s">
        <v>12004</v>
      </c>
      <c r="AK538" s="71" t="s">
        <v>12664</v>
      </c>
      <c r="AL538" s="68"/>
      <c r="AM538" s="70">
        <v>43543.648819444446</v>
      </c>
      <c r="AN538" s="68" t="s">
        <v>239</v>
      </c>
      <c r="AO538" s="71" t="s">
        <v>16571</v>
      </c>
      <c r="AP538" s="68" t="s">
        <v>65</v>
      </c>
    </row>
    <row r="539" spans="1:42" x14ac:dyDescent="0.25">
      <c r="A539" s="66" t="s">
        <v>538</v>
      </c>
      <c r="B539" s="77"/>
      <c r="C539" s="77"/>
      <c r="D539" s="78"/>
      <c r="E539" s="89"/>
      <c r="F539" s="75" t="s">
        <v>13720</v>
      </c>
      <c r="G539" s="90"/>
      <c r="H539" s="76"/>
      <c r="I539" s="81"/>
      <c r="J539" s="91"/>
      <c r="K539" s="76" t="s">
        <v>19486</v>
      </c>
      <c r="L539" s="92"/>
      <c r="M539" s="85"/>
      <c r="N539" s="85"/>
      <c r="O539" s="86"/>
      <c r="P539" s="87"/>
      <c r="Q539" s="87"/>
      <c r="R539" s="74"/>
      <c r="S539" s="74"/>
      <c r="T539" s="74"/>
      <c r="U539" s="74"/>
      <c r="V539" s="52"/>
      <c r="W539" s="52"/>
      <c r="X539" s="52"/>
      <c r="Y539" s="52"/>
      <c r="Z539" s="51"/>
      <c r="AA539" s="88"/>
      <c r="AB539" s="88"/>
      <c r="AC539" s="83"/>
      <c r="AD539" s="68">
        <v>750</v>
      </c>
      <c r="AE539" s="68">
        <v>321</v>
      </c>
      <c r="AF539" s="68">
        <v>2166</v>
      </c>
      <c r="AG539" s="68">
        <v>7772</v>
      </c>
      <c r="AH539" s="68"/>
      <c r="AI539" s="68" t="s">
        <v>10015</v>
      </c>
      <c r="AJ539" s="68" t="s">
        <v>12005</v>
      </c>
      <c r="AK539" s="71" t="s">
        <v>12665</v>
      </c>
      <c r="AL539" s="68"/>
      <c r="AM539" s="70">
        <v>40343.714722222219</v>
      </c>
      <c r="AN539" s="68" t="s">
        <v>239</v>
      </c>
      <c r="AO539" s="71" t="s">
        <v>16572</v>
      </c>
      <c r="AP539" s="68" t="s">
        <v>65</v>
      </c>
    </row>
    <row r="540" spans="1:42" x14ac:dyDescent="0.25">
      <c r="A540" s="66" t="s">
        <v>2229</v>
      </c>
      <c r="B540" s="77"/>
      <c r="C540" s="77"/>
      <c r="D540" s="78"/>
      <c r="E540" s="89"/>
      <c r="F540" s="75" t="s">
        <v>13721</v>
      </c>
      <c r="G540" s="90"/>
      <c r="H540" s="76"/>
      <c r="I540" s="81"/>
      <c r="J540" s="91"/>
      <c r="K540" s="76" t="s">
        <v>19487</v>
      </c>
      <c r="L540" s="92"/>
      <c r="M540" s="85"/>
      <c r="N540" s="85"/>
      <c r="O540" s="86"/>
      <c r="P540" s="87"/>
      <c r="Q540" s="87"/>
      <c r="R540" s="74"/>
      <c r="S540" s="74"/>
      <c r="T540" s="74"/>
      <c r="U540" s="74"/>
      <c r="V540" s="52"/>
      <c r="W540" s="52"/>
      <c r="X540" s="52"/>
      <c r="Y540" s="52"/>
      <c r="Z540" s="51"/>
      <c r="AA540" s="88"/>
      <c r="AB540" s="88"/>
      <c r="AC540" s="83"/>
      <c r="AD540" s="68">
        <v>219</v>
      </c>
      <c r="AE540" s="68">
        <v>702</v>
      </c>
      <c r="AF540" s="68">
        <v>3338</v>
      </c>
      <c r="AG540" s="68">
        <v>4231</v>
      </c>
      <c r="AH540" s="68"/>
      <c r="AI540" s="68" t="s">
        <v>10016</v>
      </c>
      <c r="AJ540" s="68" t="s">
        <v>229</v>
      </c>
      <c r="AK540" s="71" t="s">
        <v>12666</v>
      </c>
      <c r="AL540" s="68"/>
      <c r="AM540" s="70">
        <v>41179.416574074072</v>
      </c>
      <c r="AN540" s="68" t="s">
        <v>239</v>
      </c>
      <c r="AO540" s="71" t="s">
        <v>16573</v>
      </c>
      <c r="AP540" s="68" t="s">
        <v>64</v>
      </c>
    </row>
    <row r="541" spans="1:42" x14ac:dyDescent="0.25">
      <c r="A541" s="66" t="s">
        <v>539</v>
      </c>
      <c r="B541" s="77"/>
      <c r="C541" s="77"/>
      <c r="D541" s="78"/>
      <c r="E541" s="89"/>
      <c r="F541" s="75" t="s">
        <v>13722</v>
      </c>
      <c r="G541" s="90"/>
      <c r="H541" s="76"/>
      <c r="I541" s="81"/>
      <c r="J541" s="91"/>
      <c r="K541" s="76" t="s">
        <v>19488</v>
      </c>
      <c r="L541" s="92"/>
      <c r="M541" s="85"/>
      <c r="N541" s="85"/>
      <c r="O541" s="86"/>
      <c r="P541" s="87"/>
      <c r="Q541" s="87"/>
      <c r="R541" s="74"/>
      <c r="S541" s="74"/>
      <c r="T541" s="74"/>
      <c r="U541" s="74"/>
      <c r="V541" s="52"/>
      <c r="W541" s="52"/>
      <c r="X541" s="52"/>
      <c r="Y541" s="52"/>
      <c r="Z541" s="51"/>
      <c r="AA541" s="88"/>
      <c r="AB541" s="88"/>
      <c r="AC541" s="83"/>
      <c r="AD541" s="68">
        <v>2145</v>
      </c>
      <c r="AE541" s="68">
        <v>55928</v>
      </c>
      <c r="AF541" s="68">
        <v>64040</v>
      </c>
      <c r="AG541" s="68">
        <v>6677</v>
      </c>
      <c r="AH541" s="68"/>
      <c r="AI541" s="68" t="s">
        <v>10017</v>
      </c>
      <c r="AJ541" s="68"/>
      <c r="AK541" s="68"/>
      <c r="AL541" s="68"/>
      <c r="AM541" s="70">
        <v>40709.898159722223</v>
      </c>
      <c r="AN541" s="68" t="s">
        <v>239</v>
      </c>
      <c r="AO541" s="71" t="s">
        <v>16574</v>
      </c>
      <c r="AP541" s="68" t="s">
        <v>65</v>
      </c>
    </row>
    <row r="542" spans="1:42" x14ac:dyDescent="0.25">
      <c r="A542" s="66" t="s">
        <v>2230</v>
      </c>
      <c r="B542" s="77"/>
      <c r="C542" s="77"/>
      <c r="D542" s="78"/>
      <c r="E542" s="89"/>
      <c r="F542" s="75" t="s">
        <v>13723</v>
      </c>
      <c r="G542" s="90"/>
      <c r="H542" s="76"/>
      <c r="I542" s="81"/>
      <c r="J542" s="91"/>
      <c r="K542" s="76" t="s">
        <v>19489</v>
      </c>
      <c r="L542" s="92"/>
      <c r="M542" s="85"/>
      <c r="N542" s="85"/>
      <c r="O542" s="86"/>
      <c r="P542" s="87"/>
      <c r="Q542" s="87"/>
      <c r="R542" s="74"/>
      <c r="S542" s="74"/>
      <c r="T542" s="74"/>
      <c r="U542" s="74"/>
      <c r="V542" s="52"/>
      <c r="W542" s="52"/>
      <c r="X542" s="52"/>
      <c r="Y542" s="52"/>
      <c r="Z542" s="51"/>
      <c r="AA542" s="88"/>
      <c r="AB542" s="88"/>
      <c r="AC542" s="83"/>
      <c r="AD542" s="68">
        <v>352</v>
      </c>
      <c r="AE542" s="68">
        <v>1622</v>
      </c>
      <c r="AF542" s="68">
        <v>828</v>
      </c>
      <c r="AG542" s="68">
        <v>329</v>
      </c>
      <c r="AH542" s="68"/>
      <c r="AI542" s="68" t="s">
        <v>10018</v>
      </c>
      <c r="AJ542" s="68"/>
      <c r="AK542" s="68"/>
      <c r="AL542" s="68"/>
      <c r="AM542" s="70">
        <v>42411.996620370373</v>
      </c>
      <c r="AN542" s="68" t="s">
        <v>239</v>
      </c>
      <c r="AO542" s="71" t="s">
        <v>16575</v>
      </c>
      <c r="AP542" s="68" t="s">
        <v>64</v>
      </c>
    </row>
    <row r="543" spans="1:42" x14ac:dyDescent="0.25">
      <c r="A543" s="66" t="s">
        <v>540</v>
      </c>
      <c r="B543" s="77"/>
      <c r="C543" s="77"/>
      <c r="D543" s="78"/>
      <c r="E543" s="89"/>
      <c r="F543" s="75" t="s">
        <v>13724</v>
      </c>
      <c r="G543" s="90"/>
      <c r="H543" s="76"/>
      <c r="I543" s="81"/>
      <c r="J543" s="91"/>
      <c r="K543" s="76" t="s">
        <v>19490</v>
      </c>
      <c r="L543" s="92"/>
      <c r="M543" s="85"/>
      <c r="N543" s="85"/>
      <c r="O543" s="86"/>
      <c r="P543" s="87"/>
      <c r="Q543" s="87"/>
      <c r="R543" s="74"/>
      <c r="S543" s="74"/>
      <c r="T543" s="74"/>
      <c r="U543" s="74"/>
      <c r="V543" s="52"/>
      <c r="W543" s="52"/>
      <c r="X543" s="52"/>
      <c r="Y543" s="52"/>
      <c r="Z543" s="51"/>
      <c r="AA543" s="88"/>
      <c r="AB543" s="88"/>
      <c r="AC543" s="83"/>
      <c r="AD543" s="68">
        <v>3482</v>
      </c>
      <c r="AE543" s="68">
        <v>2126</v>
      </c>
      <c r="AF543" s="68">
        <v>3601</v>
      </c>
      <c r="AG543" s="68">
        <v>2225</v>
      </c>
      <c r="AH543" s="68"/>
      <c r="AI543" s="68"/>
      <c r="AJ543" s="68" t="s">
        <v>11839</v>
      </c>
      <c r="AK543" s="68"/>
      <c r="AL543" s="68"/>
      <c r="AM543" s="70">
        <v>40368.63045138889</v>
      </c>
      <c r="AN543" s="68" t="s">
        <v>239</v>
      </c>
      <c r="AO543" s="71" t="s">
        <v>16576</v>
      </c>
      <c r="AP543" s="68" t="s">
        <v>65</v>
      </c>
    </row>
    <row r="544" spans="1:42" x14ac:dyDescent="0.25">
      <c r="A544" s="66" t="s">
        <v>541</v>
      </c>
      <c r="B544" s="77"/>
      <c r="C544" s="77"/>
      <c r="D544" s="78"/>
      <c r="E544" s="89"/>
      <c r="F544" s="75" t="s">
        <v>13725</v>
      </c>
      <c r="G544" s="90"/>
      <c r="H544" s="76"/>
      <c r="I544" s="81"/>
      <c r="J544" s="91"/>
      <c r="K544" s="76" t="s">
        <v>19491</v>
      </c>
      <c r="L544" s="92"/>
      <c r="M544" s="85"/>
      <c r="N544" s="85"/>
      <c r="O544" s="86"/>
      <c r="P544" s="87"/>
      <c r="Q544" s="87"/>
      <c r="R544" s="74"/>
      <c r="S544" s="74"/>
      <c r="T544" s="74"/>
      <c r="U544" s="74"/>
      <c r="V544" s="52"/>
      <c r="W544" s="52"/>
      <c r="X544" s="52"/>
      <c r="Y544" s="52"/>
      <c r="Z544" s="51"/>
      <c r="AA544" s="88"/>
      <c r="AB544" s="88"/>
      <c r="AC544" s="83"/>
      <c r="AD544" s="68">
        <v>378</v>
      </c>
      <c r="AE544" s="68">
        <v>401</v>
      </c>
      <c r="AF544" s="68">
        <v>9021</v>
      </c>
      <c r="AG544" s="68">
        <v>9265</v>
      </c>
      <c r="AH544" s="68"/>
      <c r="AI544" s="68" t="s">
        <v>10019</v>
      </c>
      <c r="AJ544" s="68" t="s">
        <v>12006</v>
      </c>
      <c r="AK544" s="68"/>
      <c r="AL544" s="68"/>
      <c r="AM544" s="70">
        <v>42828.182164351849</v>
      </c>
      <c r="AN544" s="68" t="s">
        <v>239</v>
      </c>
      <c r="AO544" s="71" t="s">
        <v>16577</v>
      </c>
      <c r="AP544" s="68" t="s">
        <v>65</v>
      </c>
    </row>
    <row r="545" spans="1:42" x14ac:dyDescent="0.25">
      <c r="A545" s="66" t="s">
        <v>2231</v>
      </c>
      <c r="B545" s="77"/>
      <c r="C545" s="77"/>
      <c r="D545" s="78"/>
      <c r="E545" s="89"/>
      <c r="F545" s="75" t="s">
        <v>13726</v>
      </c>
      <c r="G545" s="90"/>
      <c r="H545" s="76"/>
      <c r="I545" s="81"/>
      <c r="J545" s="91"/>
      <c r="K545" s="76" t="s">
        <v>19492</v>
      </c>
      <c r="L545" s="92"/>
      <c r="M545" s="85"/>
      <c r="N545" s="85"/>
      <c r="O545" s="86"/>
      <c r="P545" s="87"/>
      <c r="Q545" s="87"/>
      <c r="R545" s="74"/>
      <c r="S545" s="74"/>
      <c r="T545" s="74"/>
      <c r="U545" s="74"/>
      <c r="V545" s="52"/>
      <c r="W545" s="52"/>
      <c r="X545" s="52"/>
      <c r="Y545" s="52"/>
      <c r="Z545" s="51"/>
      <c r="AA545" s="88"/>
      <c r="AB545" s="88"/>
      <c r="AC545" s="83"/>
      <c r="AD545" s="68">
        <v>593</v>
      </c>
      <c r="AE545" s="68">
        <v>4239</v>
      </c>
      <c r="AF545" s="68">
        <v>4886</v>
      </c>
      <c r="AG545" s="68">
        <v>1239</v>
      </c>
      <c r="AH545" s="68"/>
      <c r="AI545" s="68" t="s">
        <v>10020</v>
      </c>
      <c r="AJ545" s="68"/>
      <c r="AK545" s="71" t="s">
        <v>12667</v>
      </c>
      <c r="AL545" s="68"/>
      <c r="AM545" s="70">
        <v>42057.759027777778</v>
      </c>
      <c r="AN545" s="68" t="s">
        <v>239</v>
      </c>
      <c r="AO545" s="71" t="s">
        <v>16578</v>
      </c>
      <c r="AP545" s="68" t="s">
        <v>64</v>
      </c>
    </row>
    <row r="546" spans="1:42" x14ac:dyDescent="0.25">
      <c r="A546" s="66" t="s">
        <v>2232</v>
      </c>
      <c r="B546" s="77"/>
      <c r="C546" s="77"/>
      <c r="D546" s="78"/>
      <c r="E546" s="89"/>
      <c r="F546" s="75" t="s">
        <v>13727</v>
      </c>
      <c r="G546" s="90"/>
      <c r="H546" s="76"/>
      <c r="I546" s="81"/>
      <c r="J546" s="91"/>
      <c r="K546" s="76" t="s">
        <v>19493</v>
      </c>
      <c r="L546" s="92"/>
      <c r="M546" s="85"/>
      <c r="N546" s="85"/>
      <c r="O546" s="86"/>
      <c r="P546" s="87"/>
      <c r="Q546" s="87"/>
      <c r="R546" s="74"/>
      <c r="S546" s="74"/>
      <c r="T546" s="74"/>
      <c r="U546" s="74"/>
      <c r="V546" s="52"/>
      <c r="W546" s="52"/>
      <c r="X546" s="52"/>
      <c r="Y546" s="52"/>
      <c r="Z546" s="51"/>
      <c r="AA546" s="88"/>
      <c r="AB546" s="88"/>
      <c r="AC546" s="83"/>
      <c r="AD546" s="68">
        <v>545</v>
      </c>
      <c r="AE546" s="68">
        <v>5345</v>
      </c>
      <c r="AF546" s="68">
        <v>23728</v>
      </c>
      <c r="AG546" s="68">
        <v>12530</v>
      </c>
      <c r="AH546" s="68"/>
      <c r="AI546" s="68" t="s">
        <v>10021</v>
      </c>
      <c r="AJ546" s="68" t="s">
        <v>12007</v>
      </c>
      <c r="AK546" s="68"/>
      <c r="AL546" s="68"/>
      <c r="AM546" s="70">
        <v>41666.686018518521</v>
      </c>
      <c r="AN546" s="68" t="s">
        <v>239</v>
      </c>
      <c r="AO546" s="71" t="s">
        <v>16579</v>
      </c>
      <c r="AP546" s="68" t="s">
        <v>64</v>
      </c>
    </row>
    <row r="547" spans="1:42" x14ac:dyDescent="0.25">
      <c r="A547" s="66" t="s">
        <v>542</v>
      </c>
      <c r="B547" s="77"/>
      <c r="C547" s="77"/>
      <c r="D547" s="78"/>
      <c r="E547" s="89"/>
      <c r="F547" s="75" t="s">
        <v>13728</v>
      </c>
      <c r="G547" s="90"/>
      <c r="H547" s="76"/>
      <c r="I547" s="81"/>
      <c r="J547" s="91"/>
      <c r="K547" s="76" t="s">
        <v>19494</v>
      </c>
      <c r="L547" s="92"/>
      <c r="M547" s="85"/>
      <c r="N547" s="85"/>
      <c r="O547" s="86"/>
      <c r="P547" s="87"/>
      <c r="Q547" s="87"/>
      <c r="R547" s="74"/>
      <c r="S547" s="74"/>
      <c r="T547" s="74"/>
      <c r="U547" s="74"/>
      <c r="V547" s="52"/>
      <c r="W547" s="52"/>
      <c r="X547" s="52"/>
      <c r="Y547" s="52"/>
      <c r="Z547" s="51"/>
      <c r="AA547" s="88"/>
      <c r="AB547" s="88"/>
      <c r="AC547" s="83"/>
      <c r="AD547" s="68">
        <v>3574</v>
      </c>
      <c r="AE547" s="68">
        <v>2665</v>
      </c>
      <c r="AF547" s="68">
        <v>21593</v>
      </c>
      <c r="AG547" s="68">
        <v>29973</v>
      </c>
      <c r="AH547" s="68"/>
      <c r="AI547" s="68" t="s">
        <v>10022</v>
      </c>
      <c r="AJ547" s="68" t="s">
        <v>11864</v>
      </c>
      <c r="AK547" s="68"/>
      <c r="AL547" s="68"/>
      <c r="AM547" s="70">
        <v>42289.366736111115</v>
      </c>
      <c r="AN547" s="68" t="s">
        <v>239</v>
      </c>
      <c r="AO547" s="71" t="s">
        <v>16580</v>
      </c>
      <c r="AP547" s="68" t="s">
        <v>65</v>
      </c>
    </row>
    <row r="548" spans="1:42" x14ac:dyDescent="0.25">
      <c r="A548" s="66" t="s">
        <v>2233</v>
      </c>
      <c r="B548" s="77"/>
      <c r="C548" s="77"/>
      <c r="D548" s="78"/>
      <c r="E548" s="89"/>
      <c r="F548" s="75" t="s">
        <v>13729</v>
      </c>
      <c r="G548" s="90"/>
      <c r="H548" s="76"/>
      <c r="I548" s="81"/>
      <c r="J548" s="91"/>
      <c r="K548" s="76" t="s">
        <v>19495</v>
      </c>
      <c r="L548" s="92"/>
      <c r="M548" s="85"/>
      <c r="N548" s="85"/>
      <c r="O548" s="86"/>
      <c r="P548" s="87"/>
      <c r="Q548" s="87"/>
      <c r="R548" s="74"/>
      <c r="S548" s="74"/>
      <c r="T548" s="74"/>
      <c r="U548" s="74"/>
      <c r="V548" s="52"/>
      <c r="W548" s="52"/>
      <c r="X548" s="52"/>
      <c r="Y548" s="52"/>
      <c r="Z548" s="51"/>
      <c r="AA548" s="88"/>
      <c r="AB548" s="88"/>
      <c r="AC548" s="83"/>
      <c r="AD548" s="68">
        <v>12121</v>
      </c>
      <c r="AE548" s="68">
        <v>15776</v>
      </c>
      <c r="AF548" s="68">
        <v>40506</v>
      </c>
      <c r="AG548" s="68">
        <v>31458</v>
      </c>
      <c r="AH548" s="68"/>
      <c r="AI548" s="68" t="s">
        <v>10023</v>
      </c>
      <c r="AJ548" s="68"/>
      <c r="AK548" s="68"/>
      <c r="AL548" s="68"/>
      <c r="AM548" s="70">
        <v>42581.973738425928</v>
      </c>
      <c r="AN548" s="68" t="s">
        <v>239</v>
      </c>
      <c r="AO548" s="71" t="s">
        <v>16581</v>
      </c>
      <c r="AP548" s="68" t="s">
        <v>64</v>
      </c>
    </row>
    <row r="549" spans="1:42" x14ac:dyDescent="0.25">
      <c r="A549" s="66" t="s">
        <v>2234</v>
      </c>
      <c r="B549" s="77"/>
      <c r="C549" s="77"/>
      <c r="D549" s="78"/>
      <c r="E549" s="89"/>
      <c r="F549" s="75" t="s">
        <v>13730</v>
      </c>
      <c r="G549" s="90"/>
      <c r="H549" s="76"/>
      <c r="I549" s="81"/>
      <c r="J549" s="91"/>
      <c r="K549" s="76" t="s">
        <v>19496</v>
      </c>
      <c r="L549" s="92"/>
      <c r="M549" s="85"/>
      <c r="N549" s="85"/>
      <c r="O549" s="86"/>
      <c r="P549" s="87"/>
      <c r="Q549" s="87"/>
      <c r="R549" s="74"/>
      <c r="S549" s="74"/>
      <c r="T549" s="74"/>
      <c r="U549" s="74"/>
      <c r="V549" s="52"/>
      <c r="W549" s="52"/>
      <c r="X549" s="52"/>
      <c r="Y549" s="52"/>
      <c r="Z549" s="51"/>
      <c r="AA549" s="88"/>
      <c r="AB549" s="88"/>
      <c r="AC549" s="83"/>
      <c r="AD549" s="68">
        <v>33050</v>
      </c>
      <c r="AE549" s="68">
        <v>34215</v>
      </c>
      <c r="AF549" s="68">
        <v>160169</v>
      </c>
      <c r="AG549" s="68">
        <v>96792</v>
      </c>
      <c r="AH549" s="68"/>
      <c r="AI549" s="68" t="s">
        <v>10024</v>
      </c>
      <c r="AJ549" s="68"/>
      <c r="AK549" s="68"/>
      <c r="AL549" s="68"/>
      <c r="AM549" s="70">
        <v>40237.775821759256</v>
      </c>
      <c r="AN549" s="68" t="s">
        <v>239</v>
      </c>
      <c r="AO549" s="71" t="s">
        <v>16582</v>
      </c>
      <c r="AP549" s="68" t="s">
        <v>64</v>
      </c>
    </row>
    <row r="550" spans="1:42" x14ac:dyDescent="0.25">
      <c r="A550" s="66" t="s">
        <v>2235</v>
      </c>
      <c r="B550" s="77"/>
      <c r="C550" s="77"/>
      <c r="D550" s="78"/>
      <c r="E550" s="89"/>
      <c r="F550" s="75" t="s">
        <v>13731</v>
      </c>
      <c r="G550" s="90"/>
      <c r="H550" s="76"/>
      <c r="I550" s="81"/>
      <c r="J550" s="91"/>
      <c r="K550" s="76" t="s">
        <v>19497</v>
      </c>
      <c r="L550" s="92"/>
      <c r="M550" s="85"/>
      <c r="N550" s="85"/>
      <c r="O550" s="86"/>
      <c r="P550" s="87"/>
      <c r="Q550" s="87"/>
      <c r="R550" s="74"/>
      <c r="S550" s="74"/>
      <c r="T550" s="74"/>
      <c r="U550" s="74"/>
      <c r="V550" s="52"/>
      <c r="W550" s="52"/>
      <c r="X550" s="52"/>
      <c r="Y550" s="52"/>
      <c r="Z550" s="51"/>
      <c r="AA550" s="88"/>
      <c r="AB550" s="88"/>
      <c r="AC550" s="83"/>
      <c r="AD550" s="68">
        <v>10610</v>
      </c>
      <c r="AE550" s="68">
        <v>17178</v>
      </c>
      <c r="AF550" s="68">
        <v>26957</v>
      </c>
      <c r="AG550" s="68">
        <v>45281</v>
      </c>
      <c r="AH550" s="68"/>
      <c r="AI550" s="68" t="s">
        <v>10025</v>
      </c>
      <c r="AJ550" s="68" t="s">
        <v>12008</v>
      </c>
      <c r="AK550" s="68"/>
      <c r="AL550" s="68"/>
      <c r="AM550" s="70">
        <v>42569.916006944448</v>
      </c>
      <c r="AN550" s="68" t="s">
        <v>239</v>
      </c>
      <c r="AO550" s="71" t="s">
        <v>16583</v>
      </c>
      <c r="AP550" s="68" t="s">
        <v>64</v>
      </c>
    </row>
    <row r="551" spans="1:42" x14ac:dyDescent="0.25">
      <c r="A551" s="66" t="s">
        <v>2236</v>
      </c>
      <c r="B551" s="77"/>
      <c r="C551" s="77"/>
      <c r="D551" s="78"/>
      <c r="E551" s="89"/>
      <c r="F551" s="75" t="s">
        <v>13732</v>
      </c>
      <c r="G551" s="90"/>
      <c r="H551" s="76"/>
      <c r="I551" s="81"/>
      <c r="J551" s="91"/>
      <c r="K551" s="76" t="s">
        <v>19498</v>
      </c>
      <c r="L551" s="92"/>
      <c r="M551" s="85"/>
      <c r="N551" s="85"/>
      <c r="O551" s="86"/>
      <c r="P551" s="87"/>
      <c r="Q551" s="87"/>
      <c r="R551" s="74"/>
      <c r="S551" s="74"/>
      <c r="T551" s="74"/>
      <c r="U551" s="74"/>
      <c r="V551" s="52"/>
      <c r="W551" s="52"/>
      <c r="X551" s="52"/>
      <c r="Y551" s="52"/>
      <c r="Z551" s="51"/>
      <c r="AA551" s="88"/>
      <c r="AB551" s="88"/>
      <c r="AC551" s="83"/>
      <c r="AD551" s="68">
        <v>3603</v>
      </c>
      <c r="AE551" s="68">
        <v>5772</v>
      </c>
      <c r="AF551" s="68">
        <v>24661</v>
      </c>
      <c r="AG551" s="68">
        <v>47863</v>
      </c>
      <c r="AH551" s="68"/>
      <c r="AI551" s="68" t="s">
        <v>10026</v>
      </c>
      <c r="AJ551" s="68"/>
      <c r="AK551" s="68"/>
      <c r="AL551" s="68"/>
      <c r="AM551" s="70">
        <v>41214.762870370374</v>
      </c>
      <c r="AN551" s="68" t="s">
        <v>239</v>
      </c>
      <c r="AO551" s="71" t="s">
        <v>16584</v>
      </c>
      <c r="AP551" s="68" t="s">
        <v>64</v>
      </c>
    </row>
    <row r="552" spans="1:42" x14ac:dyDescent="0.25">
      <c r="A552" s="66" t="s">
        <v>2237</v>
      </c>
      <c r="B552" s="77"/>
      <c r="C552" s="77"/>
      <c r="D552" s="78"/>
      <c r="E552" s="89"/>
      <c r="F552" s="75" t="s">
        <v>13733</v>
      </c>
      <c r="G552" s="90"/>
      <c r="H552" s="76"/>
      <c r="I552" s="81"/>
      <c r="J552" s="91"/>
      <c r="K552" s="76" t="s">
        <v>19499</v>
      </c>
      <c r="L552" s="92"/>
      <c r="M552" s="85"/>
      <c r="N552" s="85"/>
      <c r="O552" s="86"/>
      <c r="P552" s="87"/>
      <c r="Q552" s="87"/>
      <c r="R552" s="74"/>
      <c r="S552" s="74"/>
      <c r="T552" s="74"/>
      <c r="U552" s="74"/>
      <c r="V552" s="52"/>
      <c r="W552" s="52"/>
      <c r="X552" s="52"/>
      <c r="Y552" s="52"/>
      <c r="Z552" s="51"/>
      <c r="AA552" s="88"/>
      <c r="AB552" s="88"/>
      <c r="AC552" s="83"/>
      <c r="AD552" s="68">
        <v>4221</v>
      </c>
      <c r="AE552" s="68">
        <v>10090</v>
      </c>
      <c r="AF552" s="68">
        <v>11145</v>
      </c>
      <c r="AG552" s="68">
        <v>15197</v>
      </c>
      <c r="AH552" s="68"/>
      <c r="AI552" s="68" t="s">
        <v>10027</v>
      </c>
      <c r="AJ552" s="68" t="s">
        <v>12009</v>
      </c>
      <c r="AK552" s="68"/>
      <c r="AL552" s="68"/>
      <c r="AM552" s="70">
        <v>43039.863726851851</v>
      </c>
      <c r="AN552" s="68" t="s">
        <v>239</v>
      </c>
      <c r="AO552" s="71" t="s">
        <v>16585</v>
      </c>
      <c r="AP552" s="68" t="s">
        <v>64</v>
      </c>
    </row>
    <row r="553" spans="1:42" x14ac:dyDescent="0.25">
      <c r="A553" s="66" t="s">
        <v>2238</v>
      </c>
      <c r="B553" s="77"/>
      <c r="C553" s="77"/>
      <c r="D553" s="78"/>
      <c r="E553" s="89"/>
      <c r="F553" s="75" t="s">
        <v>13734</v>
      </c>
      <c r="G553" s="90"/>
      <c r="H553" s="76"/>
      <c r="I553" s="81"/>
      <c r="J553" s="91"/>
      <c r="K553" s="76" t="s">
        <v>19500</v>
      </c>
      <c r="L553" s="92"/>
      <c r="M553" s="85"/>
      <c r="N553" s="85"/>
      <c r="O553" s="86"/>
      <c r="P553" s="87"/>
      <c r="Q553" s="87"/>
      <c r="R553" s="74"/>
      <c r="S553" s="74"/>
      <c r="T553" s="74"/>
      <c r="U553" s="74"/>
      <c r="V553" s="52"/>
      <c r="W553" s="52"/>
      <c r="X553" s="52"/>
      <c r="Y553" s="52"/>
      <c r="Z553" s="51"/>
      <c r="AA553" s="88"/>
      <c r="AB553" s="88"/>
      <c r="AC553" s="83"/>
      <c r="AD553" s="68">
        <v>6775</v>
      </c>
      <c r="AE553" s="68">
        <v>18467</v>
      </c>
      <c r="AF553" s="68">
        <v>19621</v>
      </c>
      <c r="AG553" s="68">
        <v>24465</v>
      </c>
      <c r="AH553" s="68"/>
      <c r="AI553" s="68" t="s">
        <v>10028</v>
      </c>
      <c r="AJ553" s="68"/>
      <c r="AK553" s="68"/>
      <c r="AL553" s="68"/>
      <c r="AM553" s="70">
        <v>42393.599340277775</v>
      </c>
      <c r="AN553" s="68" t="s">
        <v>239</v>
      </c>
      <c r="AO553" s="71" t="s">
        <v>16586</v>
      </c>
      <c r="AP553" s="68" t="s">
        <v>64</v>
      </c>
    </row>
    <row r="554" spans="1:42" x14ac:dyDescent="0.25">
      <c r="A554" s="66" t="s">
        <v>2239</v>
      </c>
      <c r="B554" s="77"/>
      <c r="C554" s="77"/>
      <c r="D554" s="78"/>
      <c r="E554" s="89"/>
      <c r="F554" s="75" t="s">
        <v>13735</v>
      </c>
      <c r="G554" s="90"/>
      <c r="H554" s="76"/>
      <c r="I554" s="81"/>
      <c r="J554" s="91"/>
      <c r="K554" s="76" t="s">
        <v>19501</v>
      </c>
      <c r="L554" s="92"/>
      <c r="M554" s="85"/>
      <c r="N554" s="85"/>
      <c r="O554" s="86"/>
      <c r="P554" s="87"/>
      <c r="Q554" s="87"/>
      <c r="R554" s="74"/>
      <c r="S554" s="74"/>
      <c r="T554" s="74"/>
      <c r="U554" s="74"/>
      <c r="V554" s="52"/>
      <c r="W554" s="52"/>
      <c r="X554" s="52"/>
      <c r="Y554" s="52"/>
      <c r="Z554" s="51"/>
      <c r="AA554" s="88"/>
      <c r="AB554" s="88"/>
      <c r="AC554" s="83"/>
      <c r="AD554" s="68">
        <v>7728</v>
      </c>
      <c r="AE554" s="68">
        <v>19683</v>
      </c>
      <c r="AF554" s="68">
        <v>27770</v>
      </c>
      <c r="AG554" s="68">
        <v>40525</v>
      </c>
      <c r="AH554" s="68"/>
      <c r="AI554" s="68" t="s">
        <v>10029</v>
      </c>
      <c r="AJ554" s="68"/>
      <c r="AK554" s="68"/>
      <c r="AL554" s="68"/>
      <c r="AM554" s="70">
        <v>42707.664363425924</v>
      </c>
      <c r="AN554" s="68" t="s">
        <v>239</v>
      </c>
      <c r="AO554" s="71" t="s">
        <v>16587</v>
      </c>
      <c r="AP554" s="68" t="s">
        <v>64</v>
      </c>
    </row>
    <row r="555" spans="1:42" x14ac:dyDescent="0.25">
      <c r="A555" s="66" t="s">
        <v>2240</v>
      </c>
      <c r="B555" s="77"/>
      <c r="C555" s="77"/>
      <c r="D555" s="78"/>
      <c r="E555" s="89"/>
      <c r="F555" s="75" t="s">
        <v>13736</v>
      </c>
      <c r="G555" s="90"/>
      <c r="H555" s="76"/>
      <c r="I555" s="81"/>
      <c r="J555" s="91"/>
      <c r="K555" s="76" t="s">
        <v>19502</v>
      </c>
      <c r="L555" s="92"/>
      <c r="M555" s="85"/>
      <c r="N555" s="85"/>
      <c r="O555" s="86"/>
      <c r="P555" s="87"/>
      <c r="Q555" s="87"/>
      <c r="R555" s="74"/>
      <c r="S555" s="74"/>
      <c r="T555" s="74"/>
      <c r="U555" s="74"/>
      <c r="V555" s="52"/>
      <c r="W555" s="52"/>
      <c r="X555" s="52"/>
      <c r="Y555" s="52"/>
      <c r="Z555" s="51"/>
      <c r="AA555" s="88"/>
      <c r="AB555" s="88"/>
      <c r="AC555" s="83"/>
      <c r="AD555" s="68">
        <v>14467</v>
      </c>
      <c r="AE555" s="68">
        <v>14994</v>
      </c>
      <c r="AF555" s="68">
        <v>41585</v>
      </c>
      <c r="AG555" s="68">
        <v>6969</v>
      </c>
      <c r="AH555" s="68"/>
      <c r="AI555" s="68" t="s">
        <v>10030</v>
      </c>
      <c r="AJ555" s="68"/>
      <c r="AK555" s="68"/>
      <c r="AL555" s="68"/>
      <c r="AM555" s="70">
        <v>42510.755254629628</v>
      </c>
      <c r="AN555" s="68" t="s">
        <v>239</v>
      </c>
      <c r="AO555" s="71" t="s">
        <v>16588</v>
      </c>
      <c r="AP555" s="68" t="s">
        <v>64</v>
      </c>
    </row>
    <row r="556" spans="1:42" x14ac:dyDescent="0.25">
      <c r="A556" s="66" t="s">
        <v>2241</v>
      </c>
      <c r="B556" s="77"/>
      <c r="C556" s="77"/>
      <c r="D556" s="78"/>
      <c r="E556" s="89"/>
      <c r="F556" s="75" t="s">
        <v>13737</v>
      </c>
      <c r="G556" s="90"/>
      <c r="H556" s="76"/>
      <c r="I556" s="81"/>
      <c r="J556" s="91"/>
      <c r="K556" s="76" t="s">
        <v>19503</v>
      </c>
      <c r="L556" s="92"/>
      <c r="M556" s="85"/>
      <c r="N556" s="85"/>
      <c r="O556" s="86"/>
      <c r="P556" s="87"/>
      <c r="Q556" s="87"/>
      <c r="R556" s="74"/>
      <c r="S556" s="74"/>
      <c r="T556" s="74"/>
      <c r="U556" s="74"/>
      <c r="V556" s="52"/>
      <c r="W556" s="52"/>
      <c r="X556" s="52"/>
      <c r="Y556" s="52"/>
      <c r="Z556" s="51"/>
      <c r="AA556" s="88"/>
      <c r="AB556" s="88"/>
      <c r="AC556" s="83"/>
      <c r="AD556" s="68">
        <v>8223</v>
      </c>
      <c r="AE556" s="68">
        <v>8496</v>
      </c>
      <c r="AF556" s="68">
        <v>64671</v>
      </c>
      <c r="AG556" s="68">
        <v>77970</v>
      </c>
      <c r="AH556" s="68"/>
      <c r="AI556" s="68" t="s">
        <v>10031</v>
      </c>
      <c r="AJ556" s="68" t="s">
        <v>11839</v>
      </c>
      <c r="AK556" s="68"/>
      <c r="AL556" s="68"/>
      <c r="AM556" s="70">
        <v>42524.560416666667</v>
      </c>
      <c r="AN556" s="68" t="s">
        <v>239</v>
      </c>
      <c r="AO556" s="71" t="s">
        <v>16589</v>
      </c>
      <c r="AP556" s="68" t="s">
        <v>64</v>
      </c>
    </row>
    <row r="557" spans="1:42" x14ac:dyDescent="0.25">
      <c r="A557" s="66" t="s">
        <v>543</v>
      </c>
      <c r="B557" s="77"/>
      <c r="C557" s="77"/>
      <c r="D557" s="78"/>
      <c r="E557" s="89"/>
      <c r="F557" s="75" t="s">
        <v>13738</v>
      </c>
      <c r="G557" s="90"/>
      <c r="H557" s="76"/>
      <c r="I557" s="81"/>
      <c r="J557" s="91"/>
      <c r="K557" s="76" t="s">
        <v>19504</v>
      </c>
      <c r="L557" s="92"/>
      <c r="M557" s="85"/>
      <c r="N557" s="85"/>
      <c r="O557" s="86"/>
      <c r="P557" s="87"/>
      <c r="Q557" s="87"/>
      <c r="R557" s="74"/>
      <c r="S557" s="74"/>
      <c r="T557" s="74"/>
      <c r="U557" s="74"/>
      <c r="V557" s="52"/>
      <c r="W557" s="52"/>
      <c r="X557" s="52"/>
      <c r="Y557" s="52"/>
      <c r="Z557" s="51"/>
      <c r="AA557" s="88"/>
      <c r="AB557" s="88"/>
      <c r="AC557" s="83"/>
      <c r="AD557" s="68">
        <v>179</v>
      </c>
      <c r="AE557" s="68">
        <v>306</v>
      </c>
      <c r="AF557" s="68">
        <v>7171</v>
      </c>
      <c r="AG557" s="68">
        <v>3019</v>
      </c>
      <c r="AH557" s="68"/>
      <c r="AI557" s="68" t="s">
        <v>10032</v>
      </c>
      <c r="AJ557" s="68" t="s">
        <v>12010</v>
      </c>
      <c r="AK557" s="68"/>
      <c r="AL557" s="68"/>
      <c r="AM557" s="70">
        <v>40381.603356481479</v>
      </c>
      <c r="AN557" s="68" t="s">
        <v>239</v>
      </c>
      <c r="AO557" s="71" t="s">
        <v>16590</v>
      </c>
      <c r="AP557" s="68" t="s">
        <v>65</v>
      </c>
    </row>
    <row r="558" spans="1:42" x14ac:dyDescent="0.25">
      <c r="A558" s="66" t="s">
        <v>544</v>
      </c>
      <c r="B558" s="77"/>
      <c r="C558" s="77"/>
      <c r="D558" s="78"/>
      <c r="E558" s="89"/>
      <c r="F558" s="75" t="s">
        <v>13235</v>
      </c>
      <c r="G558" s="90"/>
      <c r="H558" s="76"/>
      <c r="I558" s="81"/>
      <c r="J558" s="91"/>
      <c r="K558" s="76" t="s">
        <v>19505</v>
      </c>
      <c r="L558" s="92"/>
      <c r="M558" s="85"/>
      <c r="N558" s="85"/>
      <c r="O558" s="86"/>
      <c r="P558" s="87"/>
      <c r="Q558" s="87"/>
      <c r="R558" s="74"/>
      <c r="S558" s="74"/>
      <c r="T558" s="74"/>
      <c r="U558" s="74"/>
      <c r="V558" s="52"/>
      <c r="W558" s="52"/>
      <c r="X558" s="52"/>
      <c r="Y558" s="52"/>
      <c r="Z558" s="51"/>
      <c r="AA558" s="88"/>
      <c r="AB558" s="88"/>
      <c r="AC558" s="83"/>
      <c r="AD558" s="68">
        <v>728</v>
      </c>
      <c r="AE558" s="68">
        <v>165</v>
      </c>
      <c r="AF558" s="68">
        <v>7850</v>
      </c>
      <c r="AG558" s="68">
        <v>17416</v>
      </c>
      <c r="AH558" s="68"/>
      <c r="AI558" s="68" t="s">
        <v>10033</v>
      </c>
      <c r="AJ558" s="68"/>
      <c r="AK558" s="68"/>
      <c r="AL558" s="68"/>
      <c r="AM558" s="70">
        <v>43287.362557870372</v>
      </c>
      <c r="AN558" s="68" t="s">
        <v>239</v>
      </c>
      <c r="AO558" s="71" t="s">
        <v>16591</v>
      </c>
      <c r="AP558" s="68" t="s">
        <v>65</v>
      </c>
    </row>
    <row r="559" spans="1:42" x14ac:dyDescent="0.25">
      <c r="A559" s="66" t="s">
        <v>2242</v>
      </c>
      <c r="B559" s="77"/>
      <c r="C559" s="77"/>
      <c r="D559" s="78"/>
      <c r="E559" s="89"/>
      <c r="F559" s="75" t="s">
        <v>13739</v>
      </c>
      <c r="G559" s="90"/>
      <c r="H559" s="76"/>
      <c r="I559" s="81"/>
      <c r="J559" s="91"/>
      <c r="K559" s="76" t="s">
        <v>19506</v>
      </c>
      <c r="L559" s="92"/>
      <c r="M559" s="85"/>
      <c r="N559" s="85"/>
      <c r="O559" s="86"/>
      <c r="P559" s="87"/>
      <c r="Q559" s="87"/>
      <c r="R559" s="74"/>
      <c r="S559" s="74"/>
      <c r="T559" s="74"/>
      <c r="U559" s="74"/>
      <c r="V559" s="52"/>
      <c r="W559" s="52"/>
      <c r="X559" s="52"/>
      <c r="Y559" s="52"/>
      <c r="Z559" s="51"/>
      <c r="AA559" s="88"/>
      <c r="AB559" s="88"/>
      <c r="AC559" s="83"/>
      <c r="AD559" s="68">
        <v>929</v>
      </c>
      <c r="AE559" s="68">
        <v>1875</v>
      </c>
      <c r="AF559" s="68">
        <v>129</v>
      </c>
      <c r="AG559" s="68">
        <v>1332</v>
      </c>
      <c r="AH559" s="68"/>
      <c r="AI559" s="68"/>
      <c r="AJ559" s="68"/>
      <c r="AK559" s="68"/>
      <c r="AL559" s="68"/>
      <c r="AM559" s="70">
        <v>40720.686238425929</v>
      </c>
      <c r="AN559" s="68" t="s">
        <v>239</v>
      </c>
      <c r="AO559" s="71" t="s">
        <v>16592</v>
      </c>
      <c r="AP559" s="68" t="s">
        <v>64</v>
      </c>
    </row>
    <row r="560" spans="1:42" x14ac:dyDescent="0.25">
      <c r="A560" s="66" t="s">
        <v>545</v>
      </c>
      <c r="B560" s="77"/>
      <c r="C560" s="77"/>
      <c r="D560" s="78"/>
      <c r="E560" s="89"/>
      <c r="F560" s="75" t="s">
        <v>13740</v>
      </c>
      <c r="G560" s="90"/>
      <c r="H560" s="76"/>
      <c r="I560" s="81"/>
      <c r="J560" s="91"/>
      <c r="K560" s="76" t="s">
        <v>19507</v>
      </c>
      <c r="L560" s="92"/>
      <c r="M560" s="85"/>
      <c r="N560" s="85"/>
      <c r="O560" s="86"/>
      <c r="P560" s="87"/>
      <c r="Q560" s="87"/>
      <c r="R560" s="74"/>
      <c r="S560" s="74"/>
      <c r="T560" s="74"/>
      <c r="U560" s="74"/>
      <c r="V560" s="52"/>
      <c r="W560" s="52"/>
      <c r="X560" s="52"/>
      <c r="Y560" s="52"/>
      <c r="Z560" s="51"/>
      <c r="AA560" s="88"/>
      <c r="AB560" s="88"/>
      <c r="AC560" s="83"/>
      <c r="AD560" s="68">
        <v>75</v>
      </c>
      <c r="AE560" s="68">
        <v>24</v>
      </c>
      <c r="AF560" s="68">
        <v>111</v>
      </c>
      <c r="AG560" s="68">
        <v>467</v>
      </c>
      <c r="AH560" s="68"/>
      <c r="AI560" s="68" t="s">
        <v>10034</v>
      </c>
      <c r="AJ560" s="68"/>
      <c r="AK560" s="68"/>
      <c r="AL560" s="68"/>
      <c r="AM560" s="70">
        <v>43892.70349537037</v>
      </c>
      <c r="AN560" s="68" t="s">
        <v>239</v>
      </c>
      <c r="AO560" s="71" t="s">
        <v>16593</v>
      </c>
      <c r="AP560" s="68" t="s">
        <v>65</v>
      </c>
    </row>
    <row r="561" spans="1:42" x14ac:dyDescent="0.25">
      <c r="A561" s="66" t="s">
        <v>2243</v>
      </c>
      <c r="B561" s="77"/>
      <c r="C561" s="77"/>
      <c r="D561" s="78"/>
      <c r="E561" s="89"/>
      <c r="F561" s="75" t="s">
        <v>13741</v>
      </c>
      <c r="G561" s="90"/>
      <c r="H561" s="76"/>
      <c r="I561" s="81"/>
      <c r="J561" s="91"/>
      <c r="K561" s="76" t="s">
        <v>19508</v>
      </c>
      <c r="L561" s="92"/>
      <c r="M561" s="85"/>
      <c r="N561" s="85"/>
      <c r="O561" s="86"/>
      <c r="P561" s="87"/>
      <c r="Q561" s="87"/>
      <c r="R561" s="74"/>
      <c r="S561" s="74"/>
      <c r="T561" s="74"/>
      <c r="U561" s="74"/>
      <c r="V561" s="52"/>
      <c r="W561" s="52"/>
      <c r="X561" s="52"/>
      <c r="Y561" s="52"/>
      <c r="Z561" s="51"/>
      <c r="AA561" s="88"/>
      <c r="AB561" s="88"/>
      <c r="AC561" s="83"/>
      <c r="AD561" s="68">
        <v>333</v>
      </c>
      <c r="AE561" s="68">
        <v>282</v>
      </c>
      <c r="AF561" s="68">
        <v>238</v>
      </c>
      <c r="AG561" s="68">
        <v>1071</v>
      </c>
      <c r="AH561" s="68"/>
      <c r="AI561" s="68" t="s">
        <v>10035</v>
      </c>
      <c r="AJ561" s="68" t="s">
        <v>12011</v>
      </c>
      <c r="AK561" s="68"/>
      <c r="AL561" s="68"/>
      <c r="AM561" s="70">
        <v>42880.802407407406</v>
      </c>
      <c r="AN561" s="68" t="s">
        <v>239</v>
      </c>
      <c r="AO561" s="71" t="s">
        <v>16594</v>
      </c>
      <c r="AP561" s="68" t="s">
        <v>64</v>
      </c>
    </row>
    <row r="562" spans="1:42" x14ac:dyDescent="0.25">
      <c r="A562" s="66" t="s">
        <v>2244</v>
      </c>
      <c r="B562" s="77"/>
      <c r="C562" s="77"/>
      <c r="D562" s="78"/>
      <c r="E562" s="89"/>
      <c r="F562" s="75" t="s">
        <v>13742</v>
      </c>
      <c r="G562" s="90"/>
      <c r="H562" s="76"/>
      <c r="I562" s="81"/>
      <c r="J562" s="91"/>
      <c r="K562" s="76" t="s">
        <v>19509</v>
      </c>
      <c r="L562" s="92"/>
      <c r="M562" s="85"/>
      <c r="N562" s="85"/>
      <c r="O562" s="86"/>
      <c r="P562" s="87"/>
      <c r="Q562" s="87"/>
      <c r="R562" s="74"/>
      <c r="S562" s="74"/>
      <c r="T562" s="74"/>
      <c r="U562" s="74"/>
      <c r="V562" s="52"/>
      <c r="W562" s="52"/>
      <c r="X562" s="52"/>
      <c r="Y562" s="52"/>
      <c r="Z562" s="51"/>
      <c r="AA562" s="88"/>
      <c r="AB562" s="88"/>
      <c r="AC562" s="83"/>
      <c r="AD562" s="68">
        <v>356</v>
      </c>
      <c r="AE562" s="68">
        <v>8884</v>
      </c>
      <c r="AF562" s="68">
        <v>6176</v>
      </c>
      <c r="AG562" s="68">
        <v>3959</v>
      </c>
      <c r="AH562" s="68"/>
      <c r="AI562" s="68" t="s">
        <v>10036</v>
      </c>
      <c r="AJ562" s="68" t="s">
        <v>12012</v>
      </c>
      <c r="AK562" s="71" t="s">
        <v>12668</v>
      </c>
      <c r="AL562" s="68"/>
      <c r="AM562" s="70">
        <v>43536.820347222223</v>
      </c>
      <c r="AN562" s="68" t="s">
        <v>239</v>
      </c>
      <c r="AO562" s="71" t="s">
        <v>16595</v>
      </c>
      <c r="AP562" s="68" t="s">
        <v>64</v>
      </c>
    </row>
    <row r="563" spans="1:42" x14ac:dyDescent="0.25">
      <c r="A563" s="66" t="s">
        <v>546</v>
      </c>
      <c r="B563" s="77"/>
      <c r="C563" s="77"/>
      <c r="D563" s="78"/>
      <c r="E563" s="89"/>
      <c r="F563" s="75" t="s">
        <v>13743</v>
      </c>
      <c r="G563" s="90"/>
      <c r="H563" s="76"/>
      <c r="I563" s="81"/>
      <c r="J563" s="91"/>
      <c r="K563" s="76" t="s">
        <v>19510</v>
      </c>
      <c r="L563" s="92"/>
      <c r="M563" s="85"/>
      <c r="N563" s="85"/>
      <c r="O563" s="86"/>
      <c r="P563" s="87"/>
      <c r="Q563" s="87"/>
      <c r="R563" s="74"/>
      <c r="S563" s="74"/>
      <c r="T563" s="74"/>
      <c r="U563" s="74"/>
      <c r="V563" s="52"/>
      <c r="W563" s="52"/>
      <c r="X563" s="52"/>
      <c r="Y563" s="52"/>
      <c r="Z563" s="51"/>
      <c r="AA563" s="88"/>
      <c r="AB563" s="88"/>
      <c r="AC563" s="83"/>
      <c r="AD563" s="68">
        <v>17</v>
      </c>
      <c r="AE563" s="68">
        <v>9</v>
      </c>
      <c r="AF563" s="68">
        <v>24</v>
      </c>
      <c r="AG563" s="68">
        <v>91</v>
      </c>
      <c r="AH563" s="68"/>
      <c r="AI563" s="68" t="s">
        <v>10037</v>
      </c>
      <c r="AJ563" s="68" t="s">
        <v>12013</v>
      </c>
      <c r="AK563" s="68"/>
      <c r="AL563" s="68"/>
      <c r="AM563" s="70">
        <v>43905.819166666668</v>
      </c>
      <c r="AN563" s="68" t="s">
        <v>239</v>
      </c>
      <c r="AO563" s="71" t="s">
        <v>16596</v>
      </c>
      <c r="AP563" s="68" t="s">
        <v>65</v>
      </c>
    </row>
    <row r="564" spans="1:42" x14ac:dyDescent="0.25">
      <c r="A564" s="66" t="s">
        <v>2245</v>
      </c>
      <c r="B564" s="77"/>
      <c r="C564" s="77"/>
      <c r="D564" s="78"/>
      <c r="E564" s="89"/>
      <c r="F564" s="75" t="s">
        <v>13744</v>
      </c>
      <c r="G564" s="90"/>
      <c r="H564" s="76"/>
      <c r="I564" s="81"/>
      <c r="J564" s="91"/>
      <c r="K564" s="76" t="s">
        <v>19511</v>
      </c>
      <c r="L564" s="92"/>
      <c r="M564" s="85"/>
      <c r="N564" s="85"/>
      <c r="O564" s="86"/>
      <c r="P564" s="87"/>
      <c r="Q564" s="87"/>
      <c r="R564" s="74"/>
      <c r="S564" s="74"/>
      <c r="T564" s="74"/>
      <c r="U564" s="74"/>
      <c r="V564" s="52"/>
      <c r="W564" s="52"/>
      <c r="X564" s="52"/>
      <c r="Y564" s="52"/>
      <c r="Z564" s="51"/>
      <c r="AA564" s="88"/>
      <c r="AB564" s="88"/>
      <c r="AC564" s="83"/>
      <c r="AD564" s="68">
        <v>2998</v>
      </c>
      <c r="AE564" s="68">
        <v>9334</v>
      </c>
      <c r="AF564" s="68">
        <v>368</v>
      </c>
      <c r="AG564" s="68">
        <v>1857</v>
      </c>
      <c r="AH564" s="68"/>
      <c r="AI564" s="68" t="s">
        <v>10038</v>
      </c>
      <c r="AJ564" s="68" t="s">
        <v>12014</v>
      </c>
      <c r="AK564" s="68"/>
      <c r="AL564" s="68"/>
      <c r="AM564" s="70">
        <v>41884.801562499997</v>
      </c>
      <c r="AN564" s="68" t="s">
        <v>239</v>
      </c>
      <c r="AO564" s="71" t="s">
        <v>16597</v>
      </c>
      <c r="AP564" s="68" t="s">
        <v>64</v>
      </c>
    </row>
    <row r="565" spans="1:42" x14ac:dyDescent="0.25">
      <c r="A565" s="66" t="s">
        <v>547</v>
      </c>
      <c r="B565" s="77"/>
      <c r="C565" s="77"/>
      <c r="D565" s="78"/>
      <c r="E565" s="89"/>
      <c r="F565" s="75" t="s">
        <v>13745</v>
      </c>
      <c r="G565" s="90"/>
      <c r="H565" s="76"/>
      <c r="I565" s="81"/>
      <c r="J565" s="91"/>
      <c r="K565" s="76" t="s">
        <v>19512</v>
      </c>
      <c r="L565" s="92"/>
      <c r="M565" s="85"/>
      <c r="N565" s="85"/>
      <c r="O565" s="86"/>
      <c r="P565" s="87"/>
      <c r="Q565" s="87"/>
      <c r="R565" s="74"/>
      <c r="S565" s="74"/>
      <c r="T565" s="74"/>
      <c r="U565" s="74"/>
      <c r="V565" s="52"/>
      <c r="W565" s="52"/>
      <c r="X565" s="52"/>
      <c r="Y565" s="52"/>
      <c r="Z565" s="51"/>
      <c r="AA565" s="88"/>
      <c r="AB565" s="88"/>
      <c r="AC565" s="83"/>
      <c r="AD565" s="68">
        <v>1176</v>
      </c>
      <c r="AE565" s="68">
        <v>275</v>
      </c>
      <c r="AF565" s="68">
        <v>42460</v>
      </c>
      <c r="AG565" s="68">
        <v>24833</v>
      </c>
      <c r="AH565" s="68"/>
      <c r="AI565" s="68" t="s">
        <v>10039</v>
      </c>
      <c r="AJ565" s="68"/>
      <c r="AK565" s="68"/>
      <c r="AL565" s="68"/>
      <c r="AM565" s="70">
        <v>43185.820787037039</v>
      </c>
      <c r="AN565" s="68" t="s">
        <v>239</v>
      </c>
      <c r="AO565" s="71" t="s">
        <v>16598</v>
      </c>
      <c r="AP565" s="68" t="s">
        <v>65</v>
      </c>
    </row>
    <row r="566" spans="1:42" x14ac:dyDescent="0.25">
      <c r="A566" s="66" t="s">
        <v>2246</v>
      </c>
      <c r="B566" s="77"/>
      <c r="C566" s="77"/>
      <c r="D566" s="78"/>
      <c r="E566" s="89"/>
      <c r="F566" s="75" t="s">
        <v>13746</v>
      </c>
      <c r="G566" s="90"/>
      <c r="H566" s="76"/>
      <c r="I566" s="81"/>
      <c r="J566" s="91"/>
      <c r="K566" s="76" t="s">
        <v>19513</v>
      </c>
      <c r="L566" s="92"/>
      <c r="M566" s="85"/>
      <c r="N566" s="85"/>
      <c r="O566" s="86"/>
      <c r="P566" s="87"/>
      <c r="Q566" s="87"/>
      <c r="R566" s="74"/>
      <c r="S566" s="74"/>
      <c r="T566" s="74"/>
      <c r="U566" s="74"/>
      <c r="V566" s="52"/>
      <c r="W566" s="52"/>
      <c r="X566" s="52"/>
      <c r="Y566" s="52"/>
      <c r="Z566" s="51"/>
      <c r="AA566" s="88"/>
      <c r="AB566" s="88"/>
      <c r="AC566" s="83"/>
      <c r="AD566" s="68">
        <v>786</v>
      </c>
      <c r="AE566" s="68">
        <v>348</v>
      </c>
      <c r="AF566" s="68">
        <v>4028</v>
      </c>
      <c r="AG566" s="68">
        <v>6252</v>
      </c>
      <c r="AH566" s="68"/>
      <c r="AI566" s="68" t="s">
        <v>10040</v>
      </c>
      <c r="AJ566" s="68" t="s">
        <v>12015</v>
      </c>
      <c r="AK566" s="68"/>
      <c r="AL566" s="68"/>
      <c r="AM566" s="70">
        <v>43923.780300925922</v>
      </c>
      <c r="AN566" s="68" t="s">
        <v>239</v>
      </c>
      <c r="AO566" s="71" t="s">
        <v>16599</v>
      </c>
      <c r="AP566" s="68" t="s">
        <v>64</v>
      </c>
    </row>
    <row r="567" spans="1:42" x14ac:dyDescent="0.25">
      <c r="A567" s="66" t="s">
        <v>2247</v>
      </c>
      <c r="B567" s="77"/>
      <c r="C567" s="77"/>
      <c r="D567" s="78"/>
      <c r="E567" s="89"/>
      <c r="F567" s="75" t="s">
        <v>13747</v>
      </c>
      <c r="G567" s="90"/>
      <c r="H567" s="76"/>
      <c r="I567" s="81"/>
      <c r="J567" s="91"/>
      <c r="K567" s="76" t="s">
        <v>19514</v>
      </c>
      <c r="L567" s="92"/>
      <c r="M567" s="85"/>
      <c r="N567" s="85"/>
      <c r="O567" s="86"/>
      <c r="P567" s="87"/>
      <c r="Q567" s="87"/>
      <c r="R567" s="74"/>
      <c r="S567" s="74"/>
      <c r="T567" s="74"/>
      <c r="U567" s="74"/>
      <c r="V567" s="52"/>
      <c r="W567" s="52"/>
      <c r="X567" s="52"/>
      <c r="Y567" s="52"/>
      <c r="Z567" s="51"/>
      <c r="AA567" s="88"/>
      <c r="AB567" s="88"/>
      <c r="AC567" s="83"/>
      <c r="AD567" s="68">
        <v>50</v>
      </c>
      <c r="AE567" s="68">
        <v>261862</v>
      </c>
      <c r="AF567" s="68">
        <v>8091</v>
      </c>
      <c r="AG567" s="68">
        <v>3936</v>
      </c>
      <c r="AH567" s="68"/>
      <c r="AI567" s="68" t="s">
        <v>10041</v>
      </c>
      <c r="AJ567" s="68" t="s">
        <v>11869</v>
      </c>
      <c r="AK567" s="71" t="s">
        <v>12534</v>
      </c>
      <c r="AL567" s="68"/>
      <c r="AM567" s="70">
        <v>41446.35361111111</v>
      </c>
      <c r="AN567" s="68" t="s">
        <v>239</v>
      </c>
      <c r="AO567" s="71" t="s">
        <v>16600</v>
      </c>
      <c r="AP567" s="68" t="s">
        <v>64</v>
      </c>
    </row>
    <row r="568" spans="1:42" x14ac:dyDescent="0.25">
      <c r="A568" s="66" t="s">
        <v>548</v>
      </c>
      <c r="B568" s="77"/>
      <c r="C568" s="77"/>
      <c r="D568" s="78"/>
      <c r="E568" s="89"/>
      <c r="F568" s="75" t="s">
        <v>13748</v>
      </c>
      <c r="G568" s="90"/>
      <c r="H568" s="76"/>
      <c r="I568" s="81"/>
      <c r="J568" s="91"/>
      <c r="K568" s="76" t="s">
        <v>19515</v>
      </c>
      <c r="L568" s="92"/>
      <c r="M568" s="85"/>
      <c r="N568" s="85"/>
      <c r="O568" s="86"/>
      <c r="P568" s="87"/>
      <c r="Q568" s="87"/>
      <c r="R568" s="74"/>
      <c r="S568" s="74"/>
      <c r="T568" s="74"/>
      <c r="U568" s="74"/>
      <c r="V568" s="52"/>
      <c r="W568" s="52"/>
      <c r="X568" s="52"/>
      <c r="Y568" s="52"/>
      <c r="Z568" s="51"/>
      <c r="AA568" s="88"/>
      <c r="AB568" s="88"/>
      <c r="AC568" s="83"/>
      <c r="AD568" s="68">
        <v>389</v>
      </c>
      <c r="AE568" s="68">
        <v>1396</v>
      </c>
      <c r="AF568" s="68">
        <v>7039</v>
      </c>
      <c r="AG568" s="68">
        <v>46013</v>
      </c>
      <c r="AH568" s="68"/>
      <c r="AI568" s="68" t="s">
        <v>10042</v>
      </c>
      <c r="AJ568" s="68" t="s">
        <v>11841</v>
      </c>
      <c r="AK568" s="68"/>
      <c r="AL568" s="68"/>
      <c r="AM568" s="70">
        <v>41602.539583333331</v>
      </c>
      <c r="AN568" s="68" t="s">
        <v>239</v>
      </c>
      <c r="AO568" s="71" t="s">
        <v>16601</v>
      </c>
      <c r="AP568" s="68" t="s">
        <v>65</v>
      </c>
    </row>
    <row r="569" spans="1:42" x14ac:dyDescent="0.25">
      <c r="A569" s="66" t="s">
        <v>549</v>
      </c>
      <c r="B569" s="77"/>
      <c r="C569" s="77"/>
      <c r="D569" s="78"/>
      <c r="E569" s="89"/>
      <c r="F569" s="75" t="s">
        <v>13749</v>
      </c>
      <c r="G569" s="90"/>
      <c r="H569" s="76"/>
      <c r="I569" s="81"/>
      <c r="J569" s="91"/>
      <c r="K569" s="76" t="s">
        <v>19516</v>
      </c>
      <c r="L569" s="92"/>
      <c r="M569" s="85"/>
      <c r="N569" s="85"/>
      <c r="O569" s="86"/>
      <c r="P569" s="87"/>
      <c r="Q569" s="87"/>
      <c r="R569" s="74"/>
      <c r="S569" s="74"/>
      <c r="T569" s="74"/>
      <c r="U569" s="74"/>
      <c r="V569" s="52"/>
      <c r="W569" s="52"/>
      <c r="X569" s="52"/>
      <c r="Y569" s="52"/>
      <c r="Z569" s="51"/>
      <c r="AA569" s="88"/>
      <c r="AB569" s="88"/>
      <c r="AC569" s="83"/>
      <c r="AD569" s="68">
        <v>106</v>
      </c>
      <c r="AE569" s="68">
        <v>93</v>
      </c>
      <c r="AF569" s="68">
        <v>3624</v>
      </c>
      <c r="AG569" s="68">
        <v>9656</v>
      </c>
      <c r="AH569" s="68"/>
      <c r="AI569" s="68" t="s">
        <v>10043</v>
      </c>
      <c r="AJ569" s="68"/>
      <c r="AK569" s="68"/>
      <c r="AL569" s="68"/>
      <c r="AM569" s="70">
        <v>43939.949062500003</v>
      </c>
      <c r="AN569" s="68" t="s">
        <v>239</v>
      </c>
      <c r="AO569" s="71" t="s">
        <v>16602</v>
      </c>
      <c r="AP569" s="68" t="s">
        <v>65</v>
      </c>
    </row>
    <row r="570" spans="1:42" x14ac:dyDescent="0.25">
      <c r="A570" s="66" t="s">
        <v>550</v>
      </c>
      <c r="B570" s="77"/>
      <c r="C570" s="77"/>
      <c r="D570" s="78"/>
      <c r="E570" s="89"/>
      <c r="F570" s="75" t="s">
        <v>13750</v>
      </c>
      <c r="G570" s="90"/>
      <c r="H570" s="76"/>
      <c r="I570" s="81"/>
      <c r="J570" s="91"/>
      <c r="K570" s="76" t="s">
        <v>19517</v>
      </c>
      <c r="L570" s="92"/>
      <c r="M570" s="85"/>
      <c r="N570" s="85"/>
      <c r="O570" s="86"/>
      <c r="P570" s="87"/>
      <c r="Q570" s="87"/>
      <c r="R570" s="74"/>
      <c r="S570" s="74"/>
      <c r="T570" s="74"/>
      <c r="U570" s="74"/>
      <c r="V570" s="52"/>
      <c r="W570" s="52"/>
      <c r="X570" s="52"/>
      <c r="Y570" s="52"/>
      <c r="Z570" s="51"/>
      <c r="AA570" s="88"/>
      <c r="AB570" s="88"/>
      <c r="AC570" s="83"/>
      <c r="AD570" s="68">
        <v>1516</v>
      </c>
      <c r="AE570" s="68">
        <v>1520</v>
      </c>
      <c r="AF570" s="68">
        <v>614</v>
      </c>
      <c r="AG570" s="68">
        <v>3440</v>
      </c>
      <c r="AH570" s="68"/>
      <c r="AI570" s="68" t="s">
        <v>10044</v>
      </c>
      <c r="AJ570" s="68" t="s">
        <v>12016</v>
      </c>
      <c r="AK570" s="68"/>
      <c r="AL570" s="68"/>
      <c r="AM570" s="70">
        <v>43666.396747685183</v>
      </c>
      <c r="AN570" s="68" t="s">
        <v>239</v>
      </c>
      <c r="AO570" s="71" t="s">
        <v>16603</v>
      </c>
      <c r="AP570" s="68" t="s">
        <v>65</v>
      </c>
    </row>
    <row r="571" spans="1:42" x14ac:dyDescent="0.25">
      <c r="A571" s="66" t="s">
        <v>551</v>
      </c>
      <c r="B571" s="77"/>
      <c r="C571" s="77"/>
      <c r="D571" s="78"/>
      <c r="E571" s="89"/>
      <c r="F571" s="75" t="s">
        <v>13751</v>
      </c>
      <c r="G571" s="90"/>
      <c r="H571" s="76"/>
      <c r="I571" s="81"/>
      <c r="J571" s="91"/>
      <c r="K571" s="76" t="s">
        <v>19518</v>
      </c>
      <c r="L571" s="92"/>
      <c r="M571" s="85"/>
      <c r="N571" s="85"/>
      <c r="O571" s="86"/>
      <c r="P571" s="87"/>
      <c r="Q571" s="87"/>
      <c r="R571" s="74"/>
      <c r="S571" s="74"/>
      <c r="T571" s="74"/>
      <c r="U571" s="74"/>
      <c r="V571" s="52"/>
      <c r="W571" s="52"/>
      <c r="X571" s="52"/>
      <c r="Y571" s="52"/>
      <c r="Z571" s="51"/>
      <c r="AA571" s="88"/>
      <c r="AB571" s="88"/>
      <c r="AC571" s="83"/>
      <c r="AD571" s="68">
        <v>612</v>
      </c>
      <c r="AE571" s="68">
        <v>566</v>
      </c>
      <c r="AF571" s="68">
        <v>272</v>
      </c>
      <c r="AG571" s="68">
        <v>1445</v>
      </c>
      <c r="AH571" s="68"/>
      <c r="AI571" s="68" t="s">
        <v>10045</v>
      </c>
      <c r="AJ571" s="68" t="s">
        <v>11839</v>
      </c>
      <c r="AK571" s="68"/>
      <c r="AL571" s="68"/>
      <c r="AM571" s="70">
        <v>43964.881469907406</v>
      </c>
      <c r="AN571" s="68" t="s">
        <v>239</v>
      </c>
      <c r="AO571" s="71" t="s">
        <v>16604</v>
      </c>
      <c r="AP571" s="68" t="s">
        <v>65</v>
      </c>
    </row>
    <row r="572" spans="1:42" x14ac:dyDescent="0.25">
      <c r="A572" s="66" t="s">
        <v>552</v>
      </c>
      <c r="B572" s="77"/>
      <c r="C572" s="77"/>
      <c r="D572" s="78"/>
      <c r="E572" s="89"/>
      <c r="F572" s="75" t="s">
        <v>13752</v>
      </c>
      <c r="G572" s="90"/>
      <c r="H572" s="76"/>
      <c r="I572" s="81"/>
      <c r="J572" s="91"/>
      <c r="K572" s="76" t="s">
        <v>19519</v>
      </c>
      <c r="L572" s="92"/>
      <c r="M572" s="85"/>
      <c r="N572" s="85"/>
      <c r="O572" s="86"/>
      <c r="P572" s="87"/>
      <c r="Q572" s="87"/>
      <c r="R572" s="74"/>
      <c r="S572" s="74"/>
      <c r="T572" s="74"/>
      <c r="U572" s="74"/>
      <c r="V572" s="52"/>
      <c r="W572" s="52"/>
      <c r="X572" s="52"/>
      <c r="Y572" s="52"/>
      <c r="Z572" s="51"/>
      <c r="AA572" s="88"/>
      <c r="AB572" s="88"/>
      <c r="AC572" s="83"/>
      <c r="AD572" s="68">
        <v>369</v>
      </c>
      <c r="AE572" s="68">
        <v>312</v>
      </c>
      <c r="AF572" s="68">
        <v>67</v>
      </c>
      <c r="AG572" s="68">
        <v>1028</v>
      </c>
      <c r="AH572" s="68"/>
      <c r="AI572" s="68" t="s">
        <v>10046</v>
      </c>
      <c r="AJ572" s="68"/>
      <c r="AK572" s="68"/>
      <c r="AL572" s="68"/>
      <c r="AM572" s="70">
        <v>43373.500300925924</v>
      </c>
      <c r="AN572" s="68" t="s">
        <v>239</v>
      </c>
      <c r="AO572" s="71" t="s">
        <v>16605</v>
      </c>
      <c r="AP572" s="68" t="s">
        <v>65</v>
      </c>
    </row>
    <row r="573" spans="1:42" x14ac:dyDescent="0.25">
      <c r="A573" s="66" t="s">
        <v>2248</v>
      </c>
      <c r="B573" s="77"/>
      <c r="C573" s="77"/>
      <c r="D573" s="78"/>
      <c r="E573" s="89"/>
      <c r="F573" s="75" t="s">
        <v>13753</v>
      </c>
      <c r="G573" s="90"/>
      <c r="H573" s="76"/>
      <c r="I573" s="81"/>
      <c r="J573" s="91"/>
      <c r="K573" s="76" t="s">
        <v>19520</v>
      </c>
      <c r="L573" s="92"/>
      <c r="M573" s="85"/>
      <c r="N573" s="85"/>
      <c r="O573" s="86"/>
      <c r="P573" s="87"/>
      <c r="Q573" s="87"/>
      <c r="R573" s="74"/>
      <c r="S573" s="74"/>
      <c r="T573" s="74"/>
      <c r="U573" s="74"/>
      <c r="V573" s="52"/>
      <c r="W573" s="52"/>
      <c r="X573" s="52"/>
      <c r="Y573" s="52"/>
      <c r="Z573" s="51"/>
      <c r="AA573" s="88"/>
      <c r="AB573" s="88"/>
      <c r="AC573" s="83"/>
      <c r="AD573" s="68">
        <v>205</v>
      </c>
      <c r="AE573" s="68">
        <v>72171</v>
      </c>
      <c r="AF573" s="68">
        <v>21770</v>
      </c>
      <c r="AG573" s="68">
        <v>10969</v>
      </c>
      <c r="AH573" s="68"/>
      <c r="AI573" s="68" t="s">
        <v>10047</v>
      </c>
      <c r="AJ573" s="68"/>
      <c r="AK573" s="71" t="s">
        <v>12669</v>
      </c>
      <c r="AL573" s="68"/>
      <c r="AM573" s="70">
        <v>42105.773842592593</v>
      </c>
      <c r="AN573" s="68" t="s">
        <v>239</v>
      </c>
      <c r="AO573" s="71" t="s">
        <v>16606</v>
      </c>
      <c r="AP573" s="68" t="s">
        <v>64</v>
      </c>
    </row>
    <row r="574" spans="1:42" x14ac:dyDescent="0.25">
      <c r="A574" s="66" t="s">
        <v>553</v>
      </c>
      <c r="B574" s="77"/>
      <c r="C574" s="77"/>
      <c r="D574" s="78"/>
      <c r="E574" s="89"/>
      <c r="F574" s="75" t="s">
        <v>13754</v>
      </c>
      <c r="G574" s="90"/>
      <c r="H574" s="76"/>
      <c r="I574" s="81"/>
      <c r="J574" s="91"/>
      <c r="K574" s="76" t="s">
        <v>19521</v>
      </c>
      <c r="L574" s="92"/>
      <c r="M574" s="85"/>
      <c r="N574" s="85"/>
      <c r="O574" s="86"/>
      <c r="P574" s="87"/>
      <c r="Q574" s="87"/>
      <c r="R574" s="74"/>
      <c r="S574" s="74"/>
      <c r="T574" s="74"/>
      <c r="U574" s="74"/>
      <c r="V574" s="52"/>
      <c r="W574" s="52"/>
      <c r="X574" s="52"/>
      <c r="Y574" s="52"/>
      <c r="Z574" s="51"/>
      <c r="AA574" s="88"/>
      <c r="AB574" s="88"/>
      <c r="AC574" s="83"/>
      <c r="AD574" s="68">
        <v>804</v>
      </c>
      <c r="AE574" s="68">
        <v>1016</v>
      </c>
      <c r="AF574" s="68">
        <v>22229</v>
      </c>
      <c r="AG574" s="68">
        <v>121242</v>
      </c>
      <c r="AH574" s="68"/>
      <c r="AI574" s="68" t="s">
        <v>10048</v>
      </c>
      <c r="AJ574" s="68" t="s">
        <v>12017</v>
      </c>
      <c r="AK574" s="71" t="s">
        <v>12670</v>
      </c>
      <c r="AL574" s="68"/>
      <c r="AM574" s="70">
        <v>41006.839108796295</v>
      </c>
      <c r="AN574" s="68" t="s">
        <v>239</v>
      </c>
      <c r="AO574" s="71" t="s">
        <v>16607</v>
      </c>
      <c r="AP574" s="68" t="s">
        <v>65</v>
      </c>
    </row>
    <row r="575" spans="1:42" x14ac:dyDescent="0.25">
      <c r="A575" s="66" t="s">
        <v>554</v>
      </c>
      <c r="B575" s="77"/>
      <c r="C575" s="77"/>
      <c r="D575" s="78"/>
      <c r="E575" s="89"/>
      <c r="F575" s="75" t="s">
        <v>13755</v>
      </c>
      <c r="G575" s="90"/>
      <c r="H575" s="76"/>
      <c r="I575" s="81"/>
      <c r="J575" s="91"/>
      <c r="K575" s="76" t="s">
        <v>19522</v>
      </c>
      <c r="L575" s="92"/>
      <c r="M575" s="85"/>
      <c r="N575" s="85"/>
      <c r="O575" s="86"/>
      <c r="P575" s="87"/>
      <c r="Q575" s="87"/>
      <c r="R575" s="74"/>
      <c r="S575" s="74"/>
      <c r="T575" s="74"/>
      <c r="U575" s="74"/>
      <c r="V575" s="52"/>
      <c r="W575" s="52"/>
      <c r="X575" s="52"/>
      <c r="Y575" s="52"/>
      <c r="Z575" s="51"/>
      <c r="AA575" s="88"/>
      <c r="AB575" s="88"/>
      <c r="AC575" s="83"/>
      <c r="AD575" s="68">
        <v>83</v>
      </c>
      <c r="AE575" s="68">
        <v>53</v>
      </c>
      <c r="AF575" s="68">
        <v>57</v>
      </c>
      <c r="AG575" s="68">
        <v>127</v>
      </c>
      <c r="AH575" s="68"/>
      <c r="AI575" s="68" t="s">
        <v>10049</v>
      </c>
      <c r="AJ575" s="68" t="s">
        <v>12018</v>
      </c>
      <c r="AK575" s="68"/>
      <c r="AL575" s="68"/>
      <c r="AM575" s="70">
        <v>43591.462754629632</v>
      </c>
      <c r="AN575" s="68" t="s">
        <v>239</v>
      </c>
      <c r="AO575" s="71" t="s">
        <v>16608</v>
      </c>
      <c r="AP575" s="68" t="s">
        <v>65</v>
      </c>
    </row>
    <row r="576" spans="1:42" x14ac:dyDescent="0.25">
      <c r="A576" s="66" t="s">
        <v>555</v>
      </c>
      <c r="B576" s="77"/>
      <c r="C576" s="77"/>
      <c r="D576" s="78"/>
      <c r="E576" s="89"/>
      <c r="F576" s="75" t="s">
        <v>13756</v>
      </c>
      <c r="G576" s="90"/>
      <c r="H576" s="76"/>
      <c r="I576" s="81"/>
      <c r="J576" s="91"/>
      <c r="K576" s="76" t="s">
        <v>19523</v>
      </c>
      <c r="L576" s="92"/>
      <c r="M576" s="85"/>
      <c r="N576" s="85"/>
      <c r="O576" s="86"/>
      <c r="P576" s="87"/>
      <c r="Q576" s="87"/>
      <c r="R576" s="74"/>
      <c r="S576" s="74"/>
      <c r="T576" s="74"/>
      <c r="U576" s="74"/>
      <c r="V576" s="52"/>
      <c r="W576" s="52"/>
      <c r="X576" s="52"/>
      <c r="Y576" s="52"/>
      <c r="Z576" s="51"/>
      <c r="AA576" s="88"/>
      <c r="AB576" s="88"/>
      <c r="AC576" s="83"/>
      <c r="AD576" s="68">
        <v>370</v>
      </c>
      <c r="AE576" s="68">
        <v>300</v>
      </c>
      <c r="AF576" s="68">
        <v>148</v>
      </c>
      <c r="AG576" s="68">
        <v>9941</v>
      </c>
      <c r="AH576" s="68"/>
      <c r="AI576" s="68" t="s">
        <v>10050</v>
      </c>
      <c r="AJ576" s="68"/>
      <c r="AK576" s="68"/>
      <c r="AL576" s="68"/>
      <c r="AM576" s="70">
        <v>43939.019363425927</v>
      </c>
      <c r="AN576" s="68" t="s">
        <v>239</v>
      </c>
      <c r="AO576" s="71" t="s">
        <v>16609</v>
      </c>
      <c r="AP576" s="68" t="s">
        <v>65</v>
      </c>
    </row>
    <row r="577" spans="1:42" x14ac:dyDescent="0.25">
      <c r="A577" s="66" t="s">
        <v>556</v>
      </c>
      <c r="B577" s="77"/>
      <c r="C577" s="77"/>
      <c r="D577" s="78"/>
      <c r="E577" s="89"/>
      <c r="F577" s="75" t="s">
        <v>13757</v>
      </c>
      <c r="G577" s="90"/>
      <c r="H577" s="76"/>
      <c r="I577" s="81"/>
      <c r="J577" s="91"/>
      <c r="K577" s="76" t="s">
        <v>19524</v>
      </c>
      <c r="L577" s="92"/>
      <c r="M577" s="85"/>
      <c r="N577" s="85"/>
      <c r="O577" s="86"/>
      <c r="P577" s="87"/>
      <c r="Q577" s="87"/>
      <c r="R577" s="74"/>
      <c r="S577" s="74"/>
      <c r="T577" s="74"/>
      <c r="U577" s="74"/>
      <c r="V577" s="52"/>
      <c r="W577" s="52"/>
      <c r="X577" s="52"/>
      <c r="Y577" s="52"/>
      <c r="Z577" s="51"/>
      <c r="AA577" s="88"/>
      <c r="AB577" s="88"/>
      <c r="AC577" s="83"/>
      <c r="AD577" s="68">
        <v>222</v>
      </c>
      <c r="AE577" s="68">
        <v>274</v>
      </c>
      <c r="AF577" s="68">
        <v>869</v>
      </c>
      <c r="AG577" s="68">
        <v>4935</v>
      </c>
      <c r="AH577" s="68"/>
      <c r="AI577" s="68"/>
      <c r="AJ577" s="68"/>
      <c r="AK577" s="68"/>
      <c r="AL577" s="68"/>
      <c r="AM577" s="70">
        <v>41086.516412037039</v>
      </c>
      <c r="AN577" s="68" t="s">
        <v>239</v>
      </c>
      <c r="AO577" s="71" t="s">
        <v>16610</v>
      </c>
      <c r="AP577" s="68" t="s">
        <v>65</v>
      </c>
    </row>
    <row r="578" spans="1:42" x14ac:dyDescent="0.25">
      <c r="A578" s="66" t="s">
        <v>557</v>
      </c>
      <c r="B578" s="77"/>
      <c r="C578" s="77"/>
      <c r="D578" s="78"/>
      <c r="E578" s="89"/>
      <c r="F578" s="75" t="s">
        <v>13758</v>
      </c>
      <c r="G578" s="90"/>
      <c r="H578" s="76"/>
      <c r="I578" s="81"/>
      <c r="J578" s="91"/>
      <c r="K578" s="76" t="s">
        <v>19525</v>
      </c>
      <c r="L578" s="92"/>
      <c r="M578" s="85"/>
      <c r="N578" s="85"/>
      <c r="O578" s="86"/>
      <c r="P578" s="87"/>
      <c r="Q578" s="87"/>
      <c r="R578" s="74"/>
      <c r="S578" s="74"/>
      <c r="T578" s="74"/>
      <c r="U578" s="74"/>
      <c r="V578" s="52"/>
      <c r="W578" s="52"/>
      <c r="X578" s="52"/>
      <c r="Y578" s="52"/>
      <c r="Z578" s="51"/>
      <c r="AA578" s="88"/>
      <c r="AB578" s="88"/>
      <c r="AC578" s="83"/>
      <c r="AD578" s="68">
        <v>460</v>
      </c>
      <c r="AE578" s="68">
        <v>2135</v>
      </c>
      <c r="AF578" s="68">
        <v>17312</v>
      </c>
      <c r="AG578" s="68">
        <v>323657</v>
      </c>
      <c r="AH578" s="68"/>
      <c r="AI578" s="68" t="s">
        <v>10051</v>
      </c>
      <c r="AJ578" s="68" t="s">
        <v>11910</v>
      </c>
      <c r="AK578" s="71" t="s">
        <v>12671</v>
      </c>
      <c r="AL578" s="68"/>
      <c r="AM578" s="70">
        <v>42175.758923611109</v>
      </c>
      <c r="AN578" s="68" t="s">
        <v>239</v>
      </c>
      <c r="AO578" s="71" t="s">
        <v>16611</v>
      </c>
      <c r="AP578" s="68" t="s">
        <v>65</v>
      </c>
    </row>
    <row r="579" spans="1:42" x14ac:dyDescent="0.25">
      <c r="A579" s="66" t="s">
        <v>558</v>
      </c>
      <c r="B579" s="77"/>
      <c r="C579" s="77"/>
      <c r="D579" s="78"/>
      <c r="E579" s="89"/>
      <c r="F579" s="75" t="s">
        <v>13759</v>
      </c>
      <c r="G579" s="90"/>
      <c r="H579" s="76"/>
      <c r="I579" s="81"/>
      <c r="J579" s="91"/>
      <c r="K579" s="76" t="s">
        <v>19526</v>
      </c>
      <c r="L579" s="92"/>
      <c r="M579" s="85"/>
      <c r="N579" s="85"/>
      <c r="O579" s="86"/>
      <c r="P579" s="87"/>
      <c r="Q579" s="87"/>
      <c r="R579" s="74"/>
      <c r="S579" s="74"/>
      <c r="T579" s="74"/>
      <c r="U579" s="74"/>
      <c r="V579" s="52"/>
      <c r="W579" s="52"/>
      <c r="X579" s="52"/>
      <c r="Y579" s="52"/>
      <c r="Z579" s="51"/>
      <c r="AA579" s="88"/>
      <c r="AB579" s="88"/>
      <c r="AC579" s="83"/>
      <c r="AD579" s="68">
        <v>344</v>
      </c>
      <c r="AE579" s="68">
        <v>281</v>
      </c>
      <c r="AF579" s="68">
        <v>5473</v>
      </c>
      <c r="AG579" s="68">
        <v>2791</v>
      </c>
      <c r="AH579" s="68"/>
      <c r="AI579" s="68"/>
      <c r="AJ579" s="68" t="s">
        <v>11867</v>
      </c>
      <c r="AK579" s="68"/>
      <c r="AL579" s="68"/>
      <c r="AM579" s="70">
        <v>41069.638136574074</v>
      </c>
      <c r="AN579" s="68" t="s">
        <v>239</v>
      </c>
      <c r="AO579" s="71" t="s">
        <v>16612</v>
      </c>
      <c r="AP579" s="68" t="s">
        <v>65</v>
      </c>
    </row>
    <row r="580" spans="1:42" x14ac:dyDescent="0.25">
      <c r="A580" s="66" t="s">
        <v>559</v>
      </c>
      <c r="B580" s="77"/>
      <c r="C580" s="77"/>
      <c r="D580" s="78"/>
      <c r="E580" s="89"/>
      <c r="F580" s="75" t="s">
        <v>13760</v>
      </c>
      <c r="G580" s="90"/>
      <c r="H580" s="76"/>
      <c r="I580" s="81"/>
      <c r="J580" s="91"/>
      <c r="K580" s="76" t="s">
        <v>19527</v>
      </c>
      <c r="L580" s="92"/>
      <c r="M580" s="85"/>
      <c r="N580" s="85"/>
      <c r="O580" s="86"/>
      <c r="P580" s="87"/>
      <c r="Q580" s="87"/>
      <c r="R580" s="74"/>
      <c r="S580" s="74"/>
      <c r="T580" s="74"/>
      <c r="U580" s="74"/>
      <c r="V580" s="52"/>
      <c r="W580" s="52"/>
      <c r="X580" s="52"/>
      <c r="Y580" s="52"/>
      <c r="Z580" s="51"/>
      <c r="AA580" s="88"/>
      <c r="AB580" s="88"/>
      <c r="AC580" s="83"/>
      <c r="AD580" s="68">
        <v>343</v>
      </c>
      <c r="AE580" s="68">
        <v>224</v>
      </c>
      <c r="AF580" s="68">
        <v>9029</v>
      </c>
      <c r="AG580" s="68">
        <v>10734</v>
      </c>
      <c r="AH580" s="68"/>
      <c r="AI580" s="68" t="s">
        <v>10052</v>
      </c>
      <c r="AJ580" s="68"/>
      <c r="AK580" s="68"/>
      <c r="AL580" s="68"/>
      <c r="AM580" s="70">
        <v>43459.622499999998</v>
      </c>
      <c r="AN580" s="68" t="s">
        <v>239</v>
      </c>
      <c r="AO580" s="71" t="s">
        <v>16613</v>
      </c>
      <c r="AP580" s="68" t="s">
        <v>65</v>
      </c>
    </row>
    <row r="581" spans="1:42" x14ac:dyDescent="0.25">
      <c r="A581" s="66" t="s">
        <v>2249</v>
      </c>
      <c r="B581" s="77"/>
      <c r="C581" s="77"/>
      <c r="D581" s="78"/>
      <c r="E581" s="89"/>
      <c r="F581" s="75" t="s">
        <v>13761</v>
      </c>
      <c r="G581" s="90"/>
      <c r="H581" s="76"/>
      <c r="I581" s="81"/>
      <c r="J581" s="91"/>
      <c r="K581" s="76" t="s">
        <v>19528</v>
      </c>
      <c r="L581" s="92"/>
      <c r="M581" s="85"/>
      <c r="N581" s="85"/>
      <c r="O581" s="86"/>
      <c r="P581" s="87"/>
      <c r="Q581" s="87"/>
      <c r="R581" s="74"/>
      <c r="S581" s="74"/>
      <c r="T581" s="74"/>
      <c r="U581" s="74"/>
      <c r="V581" s="52"/>
      <c r="W581" s="52"/>
      <c r="X581" s="52"/>
      <c r="Y581" s="52"/>
      <c r="Z581" s="51"/>
      <c r="AA581" s="88"/>
      <c r="AB581" s="88"/>
      <c r="AC581" s="83"/>
      <c r="AD581" s="68">
        <v>1291</v>
      </c>
      <c r="AE581" s="68">
        <v>17691</v>
      </c>
      <c r="AF581" s="68">
        <v>6519</v>
      </c>
      <c r="AG581" s="68">
        <v>10649</v>
      </c>
      <c r="AH581" s="68"/>
      <c r="AI581" s="68" t="s">
        <v>10053</v>
      </c>
      <c r="AJ581" s="68" t="s">
        <v>11839</v>
      </c>
      <c r="AK581" s="71" t="s">
        <v>12672</v>
      </c>
      <c r="AL581" s="68"/>
      <c r="AM581" s="70">
        <v>41438.483206018522</v>
      </c>
      <c r="AN581" s="68" t="s">
        <v>239</v>
      </c>
      <c r="AO581" s="71" t="s">
        <v>16614</v>
      </c>
      <c r="AP581" s="68" t="s">
        <v>64</v>
      </c>
    </row>
    <row r="582" spans="1:42" x14ac:dyDescent="0.25">
      <c r="A582" s="66" t="s">
        <v>560</v>
      </c>
      <c r="B582" s="77"/>
      <c r="C582" s="77"/>
      <c r="D582" s="78"/>
      <c r="E582" s="89"/>
      <c r="F582" s="75" t="s">
        <v>13762</v>
      </c>
      <c r="G582" s="90"/>
      <c r="H582" s="76"/>
      <c r="I582" s="81"/>
      <c r="J582" s="91"/>
      <c r="K582" s="76" t="s">
        <v>19529</v>
      </c>
      <c r="L582" s="92"/>
      <c r="M582" s="85"/>
      <c r="N582" s="85"/>
      <c r="O582" s="86"/>
      <c r="P582" s="87"/>
      <c r="Q582" s="87"/>
      <c r="R582" s="74"/>
      <c r="S582" s="74"/>
      <c r="T582" s="74"/>
      <c r="U582" s="74"/>
      <c r="V582" s="52"/>
      <c r="W582" s="52"/>
      <c r="X582" s="52"/>
      <c r="Y582" s="52"/>
      <c r="Z582" s="51"/>
      <c r="AA582" s="88"/>
      <c r="AB582" s="88"/>
      <c r="AC582" s="83"/>
      <c r="AD582" s="68">
        <v>1142</v>
      </c>
      <c r="AE582" s="68">
        <v>225</v>
      </c>
      <c r="AF582" s="68">
        <v>12510</v>
      </c>
      <c r="AG582" s="68">
        <v>15206</v>
      </c>
      <c r="AH582" s="68"/>
      <c r="AI582" s="68" t="s">
        <v>10054</v>
      </c>
      <c r="AJ582" s="68" t="s">
        <v>12019</v>
      </c>
      <c r="AK582" s="68"/>
      <c r="AL582" s="68"/>
      <c r="AM582" s="70">
        <v>40186.484652777777</v>
      </c>
      <c r="AN582" s="68" t="s">
        <v>239</v>
      </c>
      <c r="AO582" s="71" t="s">
        <v>16615</v>
      </c>
      <c r="AP582" s="68" t="s">
        <v>65</v>
      </c>
    </row>
    <row r="583" spans="1:42" x14ac:dyDescent="0.25">
      <c r="A583" s="66" t="s">
        <v>2250</v>
      </c>
      <c r="B583" s="77"/>
      <c r="C583" s="77"/>
      <c r="D583" s="78"/>
      <c r="E583" s="89"/>
      <c r="F583" s="75" t="s">
        <v>13763</v>
      </c>
      <c r="G583" s="90"/>
      <c r="H583" s="76"/>
      <c r="I583" s="81"/>
      <c r="J583" s="91"/>
      <c r="K583" s="76" t="s">
        <v>19530</v>
      </c>
      <c r="L583" s="92"/>
      <c r="M583" s="85"/>
      <c r="N583" s="85"/>
      <c r="O583" s="86"/>
      <c r="P583" s="87"/>
      <c r="Q583" s="87"/>
      <c r="R583" s="74"/>
      <c r="S583" s="74"/>
      <c r="T583" s="74"/>
      <c r="U583" s="74"/>
      <c r="V583" s="52"/>
      <c r="W583" s="52"/>
      <c r="X583" s="52"/>
      <c r="Y583" s="52"/>
      <c r="Z583" s="51"/>
      <c r="AA583" s="88"/>
      <c r="AB583" s="88"/>
      <c r="AC583" s="83"/>
      <c r="AD583" s="68">
        <v>8034</v>
      </c>
      <c r="AE583" s="68">
        <v>47820</v>
      </c>
      <c r="AF583" s="68">
        <v>21521</v>
      </c>
      <c r="AG583" s="68">
        <v>8712</v>
      </c>
      <c r="AH583" s="68"/>
      <c r="AI583" s="68" t="s">
        <v>10055</v>
      </c>
      <c r="AJ583" s="68"/>
      <c r="AK583" s="68"/>
      <c r="AL583" s="68"/>
      <c r="AM583" s="70">
        <v>40638.51326388889</v>
      </c>
      <c r="AN583" s="68" t="s">
        <v>239</v>
      </c>
      <c r="AO583" s="71" t="s">
        <v>16616</v>
      </c>
      <c r="AP583" s="68" t="s">
        <v>64</v>
      </c>
    </row>
    <row r="584" spans="1:42" x14ac:dyDescent="0.25">
      <c r="A584" s="66" t="s">
        <v>561</v>
      </c>
      <c r="B584" s="77"/>
      <c r="C584" s="77"/>
      <c r="D584" s="78"/>
      <c r="E584" s="89"/>
      <c r="F584" s="75" t="s">
        <v>13764</v>
      </c>
      <c r="G584" s="90"/>
      <c r="H584" s="76"/>
      <c r="I584" s="81"/>
      <c r="J584" s="91"/>
      <c r="K584" s="76" t="s">
        <v>19531</v>
      </c>
      <c r="L584" s="92"/>
      <c r="M584" s="85"/>
      <c r="N584" s="85"/>
      <c r="O584" s="86"/>
      <c r="P584" s="87"/>
      <c r="Q584" s="87"/>
      <c r="R584" s="74"/>
      <c r="S584" s="74"/>
      <c r="T584" s="74"/>
      <c r="U584" s="74"/>
      <c r="V584" s="52"/>
      <c r="W584" s="52"/>
      <c r="X584" s="52"/>
      <c r="Y584" s="52"/>
      <c r="Z584" s="51"/>
      <c r="AA584" s="88"/>
      <c r="AB584" s="88"/>
      <c r="AC584" s="83"/>
      <c r="AD584" s="68">
        <v>3</v>
      </c>
      <c r="AE584" s="68">
        <v>1</v>
      </c>
      <c r="AF584" s="68">
        <v>17</v>
      </c>
      <c r="AG584" s="68">
        <v>0</v>
      </c>
      <c r="AH584" s="68"/>
      <c r="AI584" s="68"/>
      <c r="AJ584" s="68"/>
      <c r="AK584" s="68"/>
      <c r="AL584" s="68"/>
      <c r="AM584" s="70">
        <v>43973.548449074071</v>
      </c>
      <c r="AN584" s="68" t="s">
        <v>239</v>
      </c>
      <c r="AO584" s="71" t="s">
        <v>16617</v>
      </c>
      <c r="AP584" s="68" t="s">
        <v>65</v>
      </c>
    </row>
    <row r="585" spans="1:42" x14ac:dyDescent="0.25">
      <c r="A585" s="66" t="s">
        <v>562</v>
      </c>
      <c r="B585" s="77"/>
      <c r="C585" s="77"/>
      <c r="D585" s="78"/>
      <c r="E585" s="89"/>
      <c r="F585" s="75" t="s">
        <v>13765</v>
      </c>
      <c r="G585" s="90"/>
      <c r="H585" s="76"/>
      <c r="I585" s="81"/>
      <c r="J585" s="91"/>
      <c r="K585" s="76" t="s">
        <v>19532</v>
      </c>
      <c r="L585" s="92"/>
      <c r="M585" s="85"/>
      <c r="N585" s="85"/>
      <c r="O585" s="86"/>
      <c r="P585" s="87"/>
      <c r="Q585" s="87"/>
      <c r="R585" s="74"/>
      <c r="S585" s="74"/>
      <c r="T585" s="74"/>
      <c r="U585" s="74"/>
      <c r="V585" s="52"/>
      <c r="W585" s="52"/>
      <c r="X585" s="52"/>
      <c r="Y585" s="52"/>
      <c r="Z585" s="51"/>
      <c r="AA585" s="88"/>
      <c r="AB585" s="88"/>
      <c r="AC585" s="83"/>
      <c r="AD585" s="68">
        <v>294</v>
      </c>
      <c r="AE585" s="68">
        <v>345</v>
      </c>
      <c r="AF585" s="68">
        <v>325</v>
      </c>
      <c r="AG585" s="68">
        <v>1962</v>
      </c>
      <c r="AH585" s="68"/>
      <c r="AI585" s="68" t="s">
        <v>10056</v>
      </c>
      <c r="AJ585" s="68"/>
      <c r="AK585" s="68"/>
      <c r="AL585" s="68"/>
      <c r="AM585" s="70">
        <v>43908.857499999998</v>
      </c>
      <c r="AN585" s="68" t="s">
        <v>239</v>
      </c>
      <c r="AO585" s="71" t="s">
        <v>16618</v>
      </c>
      <c r="AP585" s="68" t="s">
        <v>65</v>
      </c>
    </row>
    <row r="586" spans="1:42" x14ac:dyDescent="0.25">
      <c r="A586" s="66" t="s">
        <v>563</v>
      </c>
      <c r="B586" s="77"/>
      <c r="C586" s="77"/>
      <c r="D586" s="78"/>
      <c r="E586" s="89"/>
      <c r="F586" s="75" t="s">
        <v>13766</v>
      </c>
      <c r="G586" s="90"/>
      <c r="H586" s="76"/>
      <c r="I586" s="81"/>
      <c r="J586" s="91"/>
      <c r="K586" s="76" t="s">
        <v>19533</v>
      </c>
      <c r="L586" s="92"/>
      <c r="M586" s="85"/>
      <c r="N586" s="85"/>
      <c r="O586" s="86"/>
      <c r="P586" s="87"/>
      <c r="Q586" s="87"/>
      <c r="R586" s="74"/>
      <c r="S586" s="74"/>
      <c r="T586" s="74"/>
      <c r="U586" s="74"/>
      <c r="V586" s="52"/>
      <c r="W586" s="52"/>
      <c r="X586" s="52"/>
      <c r="Y586" s="52"/>
      <c r="Z586" s="51"/>
      <c r="AA586" s="88"/>
      <c r="AB586" s="88"/>
      <c r="AC586" s="83"/>
      <c r="AD586" s="68">
        <v>365</v>
      </c>
      <c r="AE586" s="68">
        <v>296</v>
      </c>
      <c r="AF586" s="68">
        <v>663</v>
      </c>
      <c r="AG586" s="68">
        <v>930</v>
      </c>
      <c r="AH586" s="68"/>
      <c r="AI586" s="68"/>
      <c r="AJ586" s="68"/>
      <c r="AK586" s="68"/>
      <c r="AL586" s="68"/>
      <c r="AM586" s="70">
        <v>43891.495879629627</v>
      </c>
      <c r="AN586" s="68" t="s">
        <v>239</v>
      </c>
      <c r="AO586" s="71" t="s">
        <v>16619</v>
      </c>
      <c r="AP586" s="68" t="s">
        <v>65</v>
      </c>
    </row>
    <row r="587" spans="1:42" x14ac:dyDescent="0.25">
      <c r="A587" s="66" t="s">
        <v>2251</v>
      </c>
      <c r="B587" s="77"/>
      <c r="C587" s="77"/>
      <c r="D587" s="78"/>
      <c r="E587" s="89"/>
      <c r="F587" s="75" t="s">
        <v>13767</v>
      </c>
      <c r="G587" s="90"/>
      <c r="H587" s="76"/>
      <c r="I587" s="81"/>
      <c r="J587" s="91"/>
      <c r="K587" s="76" t="s">
        <v>19534</v>
      </c>
      <c r="L587" s="92"/>
      <c r="M587" s="85"/>
      <c r="N587" s="85"/>
      <c r="O587" s="86"/>
      <c r="P587" s="87"/>
      <c r="Q587" s="87"/>
      <c r="R587" s="74"/>
      <c r="S587" s="74"/>
      <c r="T587" s="74"/>
      <c r="U587" s="74"/>
      <c r="V587" s="52"/>
      <c r="W587" s="52"/>
      <c r="X587" s="52"/>
      <c r="Y587" s="52"/>
      <c r="Z587" s="51"/>
      <c r="AA587" s="88"/>
      <c r="AB587" s="88"/>
      <c r="AC587" s="83"/>
      <c r="AD587" s="68">
        <v>9521</v>
      </c>
      <c r="AE587" s="68">
        <v>26476</v>
      </c>
      <c r="AF587" s="68">
        <v>11433</v>
      </c>
      <c r="AG587" s="68">
        <v>54328</v>
      </c>
      <c r="AH587" s="68"/>
      <c r="AI587" s="68" t="s">
        <v>10057</v>
      </c>
      <c r="AJ587" s="68"/>
      <c r="AK587" s="71" t="s">
        <v>12673</v>
      </c>
      <c r="AL587" s="68"/>
      <c r="AM587" s="70">
        <v>42121.495868055557</v>
      </c>
      <c r="AN587" s="68" t="s">
        <v>239</v>
      </c>
      <c r="AO587" s="71" t="s">
        <v>16620</v>
      </c>
      <c r="AP587" s="68" t="s">
        <v>64</v>
      </c>
    </row>
    <row r="588" spans="1:42" x14ac:dyDescent="0.25">
      <c r="A588" s="66" t="s">
        <v>564</v>
      </c>
      <c r="B588" s="77"/>
      <c r="C588" s="77"/>
      <c r="D588" s="78"/>
      <c r="E588" s="89"/>
      <c r="F588" s="75" t="s">
        <v>13768</v>
      </c>
      <c r="G588" s="90"/>
      <c r="H588" s="76"/>
      <c r="I588" s="81"/>
      <c r="J588" s="91"/>
      <c r="K588" s="76" t="s">
        <v>19535</v>
      </c>
      <c r="L588" s="92"/>
      <c r="M588" s="85"/>
      <c r="N588" s="85"/>
      <c r="O588" s="86"/>
      <c r="P588" s="87"/>
      <c r="Q588" s="87"/>
      <c r="R588" s="74"/>
      <c r="S588" s="74"/>
      <c r="T588" s="74"/>
      <c r="U588" s="74"/>
      <c r="V588" s="52"/>
      <c r="W588" s="52"/>
      <c r="X588" s="52"/>
      <c r="Y588" s="52"/>
      <c r="Z588" s="51"/>
      <c r="AA588" s="88"/>
      <c r="AB588" s="88"/>
      <c r="AC588" s="83"/>
      <c r="AD588" s="68">
        <v>295</v>
      </c>
      <c r="AE588" s="68">
        <v>129</v>
      </c>
      <c r="AF588" s="68">
        <v>6190</v>
      </c>
      <c r="AG588" s="68">
        <v>15315</v>
      </c>
      <c r="AH588" s="68"/>
      <c r="AI588" s="68"/>
      <c r="AJ588" s="68"/>
      <c r="AK588" s="68"/>
      <c r="AL588" s="68"/>
      <c r="AM588" s="70">
        <v>40588.6797337963</v>
      </c>
      <c r="AN588" s="68" t="s">
        <v>239</v>
      </c>
      <c r="AO588" s="71" t="s">
        <v>16621</v>
      </c>
      <c r="AP588" s="68" t="s">
        <v>65</v>
      </c>
    </row>
    <row r="589" spans="1:42" x14ac:dyDescent="0.25">
      <c r="A589" s="66" t="s">
        <v>2252</v>
      </c>
      <c r="B589" s="77"/>
      <c r="C589" s="77"/>
      <c r="D589" s="78"/>
      <c r="E589" s="89"/>
      <c r="F589" s="75" t="s">
        <v>13769</v>
      </c>
      <c r="G589" s="90"/>
      <c r="H589" s="76"/>
      <c r="I589" s="81"/>
      <c r="J589" s="91"/>
      <c r="K589" s="76" t="s">
        <v>19536</v>
      </c>
      <c r="L589" s="92"/>
      <c r="M589" s="85"/>
      <c r="N589" s="85"/>
      <c r="O589" s="86"/>
      <c r="P589" s="87"/>
      <c r="Q589" s="87"/>
      <c r="R589" s="74"/>
      <c r="S589" s="74"/>
      <c r="T589" s="74"/>
      <c r="U589" s="74"/>
      <c r="V589" s="52"/>
      <c r="W589" s="52"/>
      <c r="X589" s="52"/>
      <c r="Y589" s="52"/>
      <c r="Z589" s="51"/>
      <c r="AA589" s="88"/>
      <c r="AB589" s="88"/>
      <c r="AC589" s="83"/>
      <c r="AD589" s="68">
        <v>1300</v>
      </c>
      <c r="AE589" s="68">
        <v>11528</v>
      </c>
      <c r="AF589" s="68">
        <v>218566</v>
      </c>
      <c r="AG589" s="68">
        <v>84767</v>
      </c>
      <c r="AH589" s="68"/>
      <c r="AI589" s="68" t="s">
        <v>10058</v>
      </c>
      <c r="AJ589" s="68" t="s">
        <v>12020</v>
      </c>
      <c r="AK589" s="68"/>
      <c r="AL589" s="68"/>
      <c r="AM589" s="70">
        <v>40256.789259259262</v>
      </c>
      <c r="AN589" s="68" t="s">
        <v>239</v>
      </c>
      <c r="AO589" s="71" t="s">
        <v>16622</v>
      </c>
      <c r="AP589" s="68" t="s">
        <v>64</v>
      </c>
    </row>
    <row r="590" spans="1:42" x14ac:dyDescent="0.25">
      <c r="A590" s="66" t="s">
        <v>2253</v>
      </c>
      <c r="B590" s="77"/>
      <c r="C590" s="77"/>
      <c r="D590" s="78"/>
      <c r="E590" s="89"/>
      <c r="F590" s="75" t="s">
        <v>13770</v>
      </c>
      <c r="G590" s="90"/>
      <c r="H590" s="76"/>
      <c r="I590" s="81"/>
      <c r="J590" s="91"/>
      <c r="K590" s="76" t="s">
        <v>19537</v>
      </c>
      <c r="L590" s="92"/>
      <c r="M590" s="85"/>
      <c r="N590" s="85"/>
      <c r="O590" s="86"/>
      <c r="P590" s="87"/>
      <c r="Q590" s="87"/>
      <c r="R590" s="74"/>
      <c r="S590" s="74"/>
      <c r="T590" s="74"/>
      <c r="U590" s="74"/>
      <c r="V590" s="52"/>
      <c r="W590" s="52"/>
      <c r="X590" s="52"/>
      <c r="Y590" s="52"/>
      <c r="Z590" s="51"/>
      <c r="AA590" s="88"/>
      <c r="AB590" s="88"/>
      <c r="AC590" s="83"/>
      <c r="AD590" s="68">
        <v>320</v>
      </c>
      <c r="AE590" s="68">
        <v>5030</v>
      </c>
      <c r="AF590" s="68">
        <v>4785</v>
      </c>
      <c r="AG590" s="68">
        <v>123265</v>
      </c>
      <c r="AH590" s="68"/>
      <c r="AI590" s="68" t="s">
        <v>10059</v>
      </c>
      <c r="AJ590" s="68"/>
      <c r="AK590" s="68"/>
      <c r="AL590" s="68"/>
      <c r="AM590" s="70">
        <v>40530.465254629627</v>
      </c>
      <c r="AN590" s="68" t="s">
        <v>239</v>
      </c>
      <c r="AO590" s="71" t="s">
        <v>16623</v>
      </c>
      <c r="AP590" s="68" t="s">
        <v>64</v>
      </c>
    </row>
    <row r="591" spans="1:42" x14ac:dyDescent="0.25">
      <c r="A591" s="66" t="s">
        <v>565</v>
      </c>
      <c r="B591" s="77"/>
      <c r="C591" s="77"/>
      <c r="D591" s="78"/>
      <c r="E591" s="89"/>
      <c r="F591" s="75" t="s">
        <v>13771</v>
      </c>
      <c r="G591" s="90"/>
      <c r="H591" s="76"/>
      <c r="I591" s="81"/>
      <c r="J591" s="91"/>
      <c r="K591" s="76" t="s">
        <v>19538</v>
      </c>
      <c r="L591" s="92"/>
      <c r="M591" s="85"/>
      <c r="N591" s="85"/>
      <c r="O591" s="86"/>
      <c r="P591" s="87"/>
      <c r="Q591" s="87"/>
      <c r="R591" s="74"/>
      <c r="S591" s="74"/>
      <c r="T591" s="74"/>
      <c r="U591" s="74"/>
      <c r="V591" s="52"/>
      <c r="W591" s="52"/>
      <c r="X591" s="52"/>
      <c r="Y591" s="52"/>
      <c r="Z591" s="51"/>
      <c r="AA591" s="88"/>
      <c r="AB591" s="88"/>
      <c r="AC591" s="83"/>
      <c r="AD591" s="68">
        <v>1157</v>
      </c>
      <c r="AE591" s="68">
        <v>502</v>
      </c>
      <c r="AF591" s="68">
        <v>16529</v>
      </c>
      <c r="AG591" s="68">
        <v>16450</v>
      </c>
      <c r="AH591" s="68"/>
      <c r="AI591" s="68"/>
      <c r="AJ591" s="68"/>
      <c r="AK591" s="68"/>
      <c r="AL591" s="68"/>
      <c r="AM591" s="70">
        <v>43265.304907407408</v>
      </c>
      <c r="AN591" s="68" t="s">
        <v>239</v>
      </c>
      <c r="AO591" s="71" t="s">
        <v>16624</v>
      </c>
      <c r="AP591" s="68" t="s">
        <v>65</v>
      </c>
    </row>
    <row r="592" spans="1:42" x14ac:dyDescent="0.25">
      <c r="A592" s="66" t="s">
        <v>2254</v>
      </c>
      <c r="B592" s="77"/>
      <c r="C592" s="77"/>
      <c r="D592" s="78"/>
      <c r="E592" s="89"/>
      <c r="F592" s="75" t="s">
        <v>13772</v>
      </c>
      <c r="G592" s="90"/>
      <c r="H592" s="76"/>
      <c r="I592" s="81"/>
      <c r="J592" s="91"/>
      <c r="K592" s="76" t="s">
        <v>19539</v>
      </c>
      <c r="L592" s="92"/>
      <c r="M592" s="85"/>
      <c r="N592" s="85"/>
      <c r="O592" s="86"/>
      <c r="P592" s="87"/>
      <c r="Q592" s="87"/>
      <c r="R592" s="74"/>
      <c r="S592" s="74"/>
      <c r="T592" s="74"/>
      <c r="U592" s="74"/>
      <c r="V592" s="52"/>
      <c r="W592" s="52"/>
      <c r="X592" s="52"/>
      <c r="Y592" s="52"/>
      <c r="Z592" s="51"/>
      <c r="AA592" s="88"/>
      <c r="AB592" s="88"/>
      <c r="AC592" s="83"/>
      <c r="AD592" s="68">
        <v>111</v>
      </c>
      <c r="AE592" s="68">
        <v>51</v>
      </c>
      <c r="AF592" s="68">
        <v>1626</v>
      </c>
      <c r="AG592" s="68">
        <v>1067</v>
      </c>
      <c r="AH592" s="68"/>
      <c r="AI592" s="68" t="s">
        <v>10060</v>
      </c>
      <c r="AJ592" s="68"/>
      <c r="AK592" s="68"/>
      <c r="AL592" s="68"/>
      <c r="AM592" s="70">
        <v>43772.24119212963</v>
      </c>
      <c r="AN592" s="68" t="s">
        <v>239</v>
      </c>
      <c r="AO592" s="71" t="s">
        <v>16625</v>
      </c>
      <c r="AP592" s="68" t="s">
        <v>64</v>
      </c>
    </row>
    <row r="593" spans="1:42" x14ac:dyDescent="0.25">
      <c r="A593" s="66" t="s">
        <v>566</v>
      </c>
      <c r="B593" s="77"/>
      <c r="C593" s="77"/>
      <c r="D593" s="78"/>
      <c r="E593" s="89"/>
      <c r="F593" s="75" t="s">
        <v>13773</v>
      </c>
      <c r="G593" s="90"/>
      <c r="H593" s="76"/>
      <c r="I593" s="81"/>
      <c r="J593" s="91"/>
      <c r="K593" s="76" t="s">
        <v>19540</v>
      </c>
      <c r="L593" s="92"/>
      <c r="M593" s="85"/>
      <c r="N593" s="85"/>
      <c r="O593" s="86"/>
      <c r="P593" s="87"/>
      <c r="Q593" s="87"/>
      <c r="R593" s="74"/>
      <c r="S593" s="74"/>
      <c r="T593" s="74"/>
      <c r="U593" s="74"/>
      <c r="V593" s="52"/>
      <c r="W593" s="52"/>
      <c r="X593" s="52"/>
      <c r="Y593" s="52"/>
      <c r="Z593" s="51"/>
      <c r="AA593" s="88"/>
      <c r="AB593" s="88"/>
      <c r="AC593" s="83"/>
      <c r="AD593" s="68">
        <v>148</v>
      </c>
      <c r="AE593" s="68">
        <v>223</v>
      </c>
      <c r="AF593" s="68">
        <v>10</v>
      </c>
      <c r="AG593" s="68">
        <v>61</v>
      </c>
      <c r="AH593" s="68"/>
      <c r="AI593" s="68" t="s">
        <v>10061</v>
      </c>
      <c r="AJ593" s="68"/>
      <c r="AK593" s="68"/>
      <c r="AL593" s="68"/>
      <c r="AM593" s="70">
        <v>40908.603576388887</v>
      </c>
      <c r="AN593" s="68" t="s">
        <v>239</v>
      </c>
      <c r="AO593" s="71" t="s">
        <v>16626</v>
      </c>
      <c r="AP593" s="68" t="s">
        <v>65</v>
      </c>
    </row>
    <row r="594" spans="1:42" x14ac:dyDescent="0.25">
      <c r="A594" s="66" t="s">
        <v>567</v>
      </c>
      <c r="B594" s="77"/>
      <c r="C594" s="77"/>
      <c r="D594" s="78"/>
      <c r="E594" s="89"/>
      <c r="F594" s="75" t="s">
        <v>13774</v>
      </c>
      <c r="G594" s="90"/>
      <c r="H594" s="76"/>
      <c r="I594" s="81"/>
      <c r="J594" s="91"/>
      <c r="K594" s="76" t="s">
        <v>19541</v>
      </c>
      <c r="L594" s="92"/>
      <c r="M594" s="85"/>
      <c r="N594" s="85"/>
      <c r="O594" s="86"/>
      <c r="P594" s="87"/>
      <c r="Q594" s="87"/>
      <c r="R594" s="74"/>
      <c r="S594" s="74"/>
      <c r="T594" s="74"/>
      <c r="U594" s="74"/>
      <c r="V594" s="52"/>
      <c r="W594" s="52"/>
      <c r="X594" s="52"/>
      <c r="Y594" s="52"/>
      <c r="Z594" s="51"/>
      <c r="AA594" s="88"/>
      <c r="AB594" s="88"/>
      <c r="AC594" s="83"/>
      <c r="AD594" s="68">
        <v>1761</v>
      </c>
      <c r="AE594" s="68">
        <v>690</v>
      </c>
      <c r="AF594" s="68">
        <v>9313</v>
      </c>
      <c r="AG594" s="68">
        <v>26374</v>
      </c>
      <c r="AH594" s="68"/>
      <c r="AI594" s="68" t="s">
        <v>10062</v>
      </c>
      <c r="AJ594" s="68"/>
      <c r="AK594" s="68"/>
      <c r="AL594" s="68"/>
      <c r="AM594" s="70">
        <v>43679.553159722222</v>
      </c>
      <c r="AN594" s="68" t="s">
        <v>239</v>
      </c>
      <c r="AO594" s="71" t="s">
        <v>16627</v>
      </c>
      <c r="AP594" s="68" t="s">
        <v>65</v>
      </c>
    </row>
    <row r="595" spans="1:42" x14ac:dyDescent="0.25">
      <c r="A595" s="66" t="s">
        <v>2255</v>
      </c>
      <c r="B595" s="77"/>
      <c r="C595" s="77"/>
      <c r="D595" s="78"/>
      <c r="E595" s="89"/>
      <c r="F595" s="75" t="s">
        <v>13775</v>
      </c>
      <c r="G595" s="90"/>
      <c r="H595" s="76"/>
      <c r="I595" s="81"/>
      <c r="J595" s="91"/>
      <c r="K595" s="76" t="s">
        <v>19542</v>
      </c>
      <c r="L595" s="92"/>
      <c r="M595" s="85"/>
      <c r="N595" s="85"/>
      <c r="O595" s="86"/>
      <c r="P595" s="87"/>
      <c r="Q595" s="87"/>
      <c r="R595" s="74"/>
      <c r="S595" s="74"/>
      <c r="T595" s="74"/>
      <c r="U595" s="74"/>
      <c r="V595" s="52"/>
      <c r="W595" s="52"/>
      <c r="X595" s="52"/>
      <c r="Y595" s="52"/>
      <c r="Z595" s="51"/>
      <c r="AA595" s="88"/>
      <c r="AB595" s="88"/>
      <c r="AC595" s="83"/>
      <c r="AD595" s="68">
        <v>7120</v>
      </c>
      <c r="AE595" s="68">
        <v>162331</v>
      </c>
      <c r="AF595" s="68">
        <v>65123</v>
      </c>
      <c r="AG595" s="68">
        <v>96214</v>
      </c>
      <c r="AH595" s="68"/>
      <c r="AI595" s="68" t="s">
        <v>10063</v>
      </c>
      <c r="AJ595" s="68" t="s">
        <v>11952</v>
      </c>
      <c r="AK595" s="68"/>
      <c r="AL595" s="68"/>
      <c r="AM595" s="70">
        <v>42208.895092592589</v>
      </c>
      <c r="AN595" s="68" t="s">
        <v>239</v>
      </c>
      <c r="AO595" s="71" t="s">
        <v>16628</v>
      </c>
      <c r="AP595" s="68" t="s">
        <v>64</v>
      </c>
    </row>
    <row r="596" spans="1:42" x14ac:dyDescent="0.25">
      <c r="A596" s="66" t="s">
        <v>568</v>
      </c>
      <c r="B596" s="77"/>
      <c r="C596" s="77"/>
      <c r="D596" s="78"/>
      <c r="E596" s="89"/>
      <c r="F596" s="75" t="s">
        <v>13776</v>
      </c>
      <c r="G596" s="90"/>
      <c r="H596" s="76"/>
      <c r="I596" s="81"/>
      <c r="J596" s="91"/>
      <c r="K596" s="76" t="s">
        <v>19543</v>
      </c>
      <c r="L596" s="92"/>
      <c r="M596" s="85"/>
      <c r="N596" s="85"/>
      <c r="O596" s="86"/>
      <c r="P596" s="87"/>
      <c r="Q596" s="87"/>
      <c r="R596" s="74"/>
      <c r="S596" s="74"/>
      <c r="T596" s="74"/>
      <c r="U596" s="74"/>
      <c r="V596" s="52"/>
      <c r="W596" s="52"/>
      <c r="X596" s="52"/>
      <c r="Y596" s="52"/>
      <c r="Z596" s="51"/>
      <c r="AA596" s="88"/>
      <c r="AB596" s="88"/>
      <c r="AC596" s="83"/>
      <c r="AD596" s="68">
        <v>93</v>
      </c>
      <c r="AE596" s="68">
        <v>45</v>
      </c>
      <c r="AF596" s="68">
        <v>691</v>
      </c>
      <c r="AG596" s="68">
        <v>5752</v>
      </c>
      <c r="AH596" s="68"/>
      <c r="AI596" s="68" t="s">
        <v>10064</v>
      </c>
      <c r="AJ596" s="68"/>
      <c r="AK596" s="68"/>
      <c r="AL596" s="68"/>
      <c r="AM596" s="70">
        <v>42918.652604166666</v>
      </c>
      <c r="AN596" s="68" t="s">
        <v>239</v>
      </c>
      <c r="AO596" s="71" t="s">
        <v>16629</v>
      </c>
      <c r="AP596" s="68" t="s">
        <v>65</v>
      </c>
    </row>
    <row r="597" spans="1:42" x14ac:dyDescent="0.25">
      <c r="A597" s="66" t="s">
        <v>2256</v>
      </c>
      <c r="B597" s="77"/>
      <c r="C597" s="77"/>
      <c r="D597" s="78"/>
      <c r="E597" s="89"/>
      <c r="F597" s="75" t="s">
        <v>13777</v>
      </c>
      <c r="G597" s="90"/>
      <c r="H597" s="76"/>
      <c r="I597" s="81"/>
      <c r="J597" s="91"/>
      <c r="K597" s="76" t="s">
        <v>19544</v>
      </c>
      <c r="L597" s="92"/>
      <c r="M597" s="85"/>
      <c r="N597" s="85"/>
      <c r="O597" s="86"/>
      <c r="P597" s="87"/>
      <c r="Q597" s="87"/>
      <c r="R597" s="74"/>
      <c r="S597" s="74"/>
      <c r="T597" s="74"/>
      <c r="U597" s="74"/>
      <c r="V597" s="52"/>
      <c r="W597" s="52"/>
      <c r="X597" s="52"/>
      <c r="Y597" s="52"/>
      <c r="Z597" s="51"/>
      <c r="AA597" s="88"/>
      <c r="AB597" s="88"/>
      <c r="AC597" s="83"/>
      <c r="AD597" s="68">
        <v>103</v>
      </c>
      <c r="AE597" s="68">
        <v>85</v>
      </c>
      <c r="AF597" s="68">
        <v>286</v>
      </c>
      <c r="AG597" s="68">
        <v>2593</v>
      </c>
      <c r="AH597" s="68"/>
      <c r="AI597" s="68" t="s">
        <v>10065</v>
      </c>
      <c r="AJ597" s="68"/>
      <c r="AK597" s="68"/>
      <c r="AL597" s="68"/>
      <c r="AM597" s="70">
        <v>43716.429976851854</v>
      </c>
      <c r="AN597" s="68" t="s">
        <v>239</v>
      </c>
      <c r="AO597" s="71" t="s">
        <v>16630</v>
      </c>
      <c r="AP597" s="68" t="s">
        <v>64</v>
      </c>
    </row>
    <row r="598" spans="1:42" x14ac:dyDescent="0.25">
      <c r="A598" s="66" t="s">
        <v>569</v>
      </c>
      <c r="B598" s="77"/>
      <c r="C598" s="77"/>
      <c r="D598" s="78"/>
      <c r="E598" s="89"/>
      <c r="F598" s="75" t="s">
        <v>13778</v>
      </c>
      <c r="G598" s="90"/>
      <c r="H598" s="76"/>
      <c r="I598" s="81"/>
      <c r="J598" s="91"/>
      <c r="K598" s="76" t="s">
        <v>19545</v>
      </c>
      <c r="L598" s="92"/>
      <c r="M598" s="85"/>
      <c r="N598" s="85"/>
      <c r="O598" s="86"/>
      <c r="P598" s="87"/>
      <c r="Q598" s="87"/>
      <c r="R598" s="74"/>
      <c r="S598" s="74"/>
      <c r="T598" s="74"/>
      <c r="U598" s="74"/>
      <c r="V598" s="52"/>
      <c r="W598" s="52"/>
      <c r="X598" s="52"/>
      <c r="Y598" s="52"/>
      <c r="Z598" s="51"/>
      <c r="AA598" s="88"/>
      <c r="AB598" s="88"/>
      <c r="AC598" s="83"/>
      <c r="AD598" s="68">
        <v>406</v>
      </c>
      <c r="AE598" s="68">
        <v>121</v>
      </c>
      <c r="AF598" s="68">
        <v>4144</v>
      </c>
      <c r="AG598" s="68">
        <v>5649</v>
      </c>
      <c r="AH598" s="68"/>
      <c r="AI598" s="68"/>
      <c r="AJ598" s="68"/>
      <c r="AK598" s="68"/>
      <c r="AL598" s="68"/>
      <c r="AM598" s="70">
        <v>43858.725752314815</v>
      </c>
      <c r="AN598" s="68" t="s">
        <v>239</v>
      </c>
      <c r="AO598" s="71" t="s">
        <v>16631</v>
      </c>
      <c r="AP598" s="68" t="s">
        <v>65</v>
      </c>
    </row>
    <row r="599" spans="1:42" x14ac:dyDescent="0.25">
      <c r="A599" s="66" t="s">
        <v>2257</v>
      </c>
      <c r="B599" s="77"/>
      <c r="C599" s="77"/>
      <c r="D599" s="78"/>
      <c r="E599" s="89"/>
      <c r="F599" s="75" t="s">
        <v>13779</v>
      </c>
      <c r="G599" s="90"/>
      <c r="H599" s="76"/>
      <c r="I599" s="81"/>
      <c r="J599" s="91"/>
      <c r="K599" s="76" t="s">
        <v>19546</v>
      </c>
      <c r="L599" s="92"/>
      <c r="M599" s="85"/>
      <c r="N599" s="85"/>
      <c r="O599" s="86"/>
      <c r="P599" s="87"/>
      <c r="Q599" s="87"/>
      <c r="R599" s="74"/>
      <c r="S599" s="74"/>
      <c r="T599" s="74"/>
      <c r="U599" s="74"/>
      <c r="V599" s="52"/>
      <c r="W599" s="52"/>
      <c r="X599" s="52"/>
      <c r="Y599" s="52"/>
      <c r="Z599" s="51"/>
      <c r="AA599" s="88"/>
      <c r="AB599" s="88"/>
      <c r="AC599" s="83"/>
      <c r="AD599" s="68">
        <v>1001</v>
      </c>
      <c r="AE599" s="68">
        <v>6125</v>
      </c>
      <c r="AF599" s="68">
        <v>1138</v>
      </c>
      <c r="AG599" s="68">
        <v>856</v>
      </c>
      <c r="AH599" s="68"/>
      <c r="AI599" s="68" t="s">
        <v>10066</v>
      </c>
      <c r="AJ599" s="68" t="s">
        <v>12021</v>
      </c>
      <c r="AK599" s="71" t="s">
        <v>12674</v>
      </c>
      <c r="AL599" s="68"/>
      <c r="AM599" s="70">
        <v>43446.608518518522</v>
      </c>
      <c r="AN599" s="68" t="s">
        <v>239</v>
      </c>
      <c r="AO599" s="71" t="s">
        <v>16632</v>
      </c>
      <c r="AP599" s="68" t="s">
        <v>64</v>
      </c>
    </row>
    <row r="600" spans="1:42" x14ac:dyDescent="0.25">
      <c r="A600" s="66" t="s">
        <v>570</v>
      </c>
      <c r="B600" s="77"/>
      <c r="C600" s="77"/>
      <c r="D600" s="78"/>
      <c r="E600" s="89"/>
      <c r="F600" s="75" t="s">
        <v>13780</v>
      </c>
      <c r="G600" s="90"/>
      <c r="H600" s="76"/>
      <c r="I600" s="81"/>
      <c r="J600" s="91"/>
      <c r="K600" s="76" t="s">
        <v>19547</v>
      </c>
      <c r="L600" s="92"/>
      <c r="M600" s="85"/>
      <c r="N600" s="85"/>
      <c r="O600" s="86"/>
      <c r="P600" s="87"/>
      <c r="Q600" s="87"/>
      <c r="R600" s="74"/>
      <c r="S600" s="74"/>
      <c r="T600" s="74"/>
      <c r="U600" s="74"/>
      <c r="V600" s="52"/>
      <c r="W600" s="52"/>
      <c r="X600" s="52"/>
      <c r="Y600" s="52"/>
      <c r="Z600" s="51"/>
      <c r="AA600" s="88"/>
      <c r="AB600" s="88"/>
      <c r="AC600" s="83"/>
      <c r="AD600" s="68">
        <v>1024</v>
      </c>
      <c r="AE600" s="68">
        <v>223</v>
      </c>
      <c r="AF600" s="68">
        <v>18704</v>
      </c>
      <c r="AG600" s="68">
        <v>13383</v>
      </c>
      <c r="AH600" s="68"/>
      <c r="AI600" s="68" t="s">
        <v>10067</v>
      </c>
      <c r="AJ600" s="68" t="s">
        <v>224</v>
      </c>
      <c r="AK600" s="68"/>
      <c r="AL600" s="68"/>
      <c r="AM600" s="70">
        <v>40772.855520833335</v>
      </c>
      <c r="AN600" s="68" t="s">
        <v>239</v>
      </c>
      <c r="AO600" s="71" t="s">
        <v>16633</v>
      </c>
      <c r="AP600" s="68" t="s">
        <v>65</v>
      </c>
    </row>
    <row r="601" spans="1:42" x14ac:dyDescent="0.25">
      <c r="A601" s="66" t="s">
        <v>2258</v>
      </c>
      <c r="B601" s="77"/>
      <c r="C601" s="77"/>
      <c r="D601" s="78"/>
      <c r="E601" s="89"/>
      <c r="F601" s="75" t="s">
        <v>13781</v>
      </c>
      <c r="G601" s="90"/>
      <c r="H601" s="76"/>
      <c r="I601" s="81"/>
      <c r="J601" s="91"/>
      <c r="K601" s="76" t="s">
        <v>19548</v>
      </c>
      <c r="L601" s="92"/>
      <c r="M601" s="85"/>
      <c r="N601" s="85"/>
      <c r="O601" s="86"/>
      <c r="P601" s="87"/>
      <c r="Q601" s="87"/>
      <c r="R601" s="74"/>
      <c r="S601" s="74"/>
      <c r="T601" s="74"/>
      <c r="U601" s="74"/>
      <c r="V601" s="52"/>
      <c r="W601" s="52"/>
      <c r="X601" s="52"/>
      <c r="Y601" s="52"/>
      <c r="Z601" s="51"/>
      <c r="AA601" s="88"/>
      <c r="AB601" s="88"/>
      <c r="AC601" s="83"/>
      <c r="AD601" s="68">
        <v>7258</v>
      </c>
      <c r="AE601" s="68">
        <v>20434</v>
      </c>
      <c r="AF601" s="68">
        <v>52960</v>
      </c>
      <c r="AG601" s="68">
        <v>107246</v>
      </c>
      <c r="AH601" s="68"/>
      <c r="AI601" s="68" t="s">
        <v>10068</v>
      </c>
      <c r="AJ601" s="68"/>
      <c r="AK601" s="71" t="s">
        <v>12675</v>
      </c>
      <c r="AL601" s="68"/>
      <c r="AM601" s="70">
        <v>41437.516631944447</v>
      </c>
      <c r="AN601" s="68" t="s">
        <v>239</v>
      </c>
      <c r="AO601" s="71" t="s">
        <v>16634</v>
      </c>
      <c r="AP601" s="68" t="s">
        <v>64</v>
      </c>
    </row>
    <row r="602" spans="1:42" x14ac:dyDescent="0.25">
      <c r="A602" s="66" t="s">
        <v>571</v>
      </c>
      <c r="B602" s="77"/>
      <c r="C602" s="77"/>
      <c r="D602" s="78"/>
      <c r="E602" s="89"/>
      <c r="F602" s="75" t="s">
        <v>13782</v>
      </c>
      <c r="G602" s="90"/>
      <c r="H602" s="76"/>
      <c r="I602" s="81"/>
      <c r="J602" s="91"/>
      <c r="K602" s="76" t="s">
        <v>19549</v>
      </c>
      <c r="L602" s="92"/>
      <c r="M602" s="85"/>
      <c r="N602" s="85"/>
      <c r="O602" s="86"/>
      <c r="P602" s="87"/>
      <c r="Q602" s="87"/>
      <c r="R602" s="74"/>
      <c r="S602" s="74"/>
      <c r="T602" s="74"/>
      <c r="U602" s="74"/>
      <c r="V602" s="52"/>
      <c r="W602" s="52"/>
      <c r="X602" s="52"/>
      <c r="Y602" s="52"/>
      <c r="Z602" s="51"/>
      <c r="AA602" s="88"/>
      <c r="AB602" s="88"/>
      <c r="AC602" s="83"/>
      <c r="AD602" s="68">
        <v>62</v>
      </c>
      <c r="AE602" s="68">
        <v>12</v>
      </c>
      <c r="AF602" s="68">
        <v>130</v>
      </c>
      <c r="AG602" s="68">
        <v>284</v>
      </c>
      <c r="AH602" s="68"/>
      <c r="AI602" s="68" t="s">
        <v>10069</v>
      </c>
      <c r="AJ602" s="68" t="s">
        <v>12022</v>
      </c>
      <c r="AK602" s="68"/>
      <c r="AL602" s="68"/>
      <c r="AM602" s="70">
        <v>43779.678831018522</v>
      </c>
      <c r="AN602" s="68" t="s">
        <v>239</v>
      </c>
      <c r="AO602" s="71" t="s">
        <v>16635</v>
      </c>
      <c r="AP602" s="68" t="s">
        <v>65</v>
      </c>
    </row>
    <row r="603" spans="1:42" x14ac:dyDescent="0.25">
      <c r="A603" s="66" t="s">
        <v>572</v>
      </c>
      <c r="B603" s="77"/>
      <c r="C603" s="77"/>
      <c r="D603" s="78"/>
      <c r="E603" s="89"/>
      <c r="F603" s="75" t="s">
        <v>13783</v>
      </c>
      <c r="G603" s="90"/>
      <c r="H603" s="76"/>
      <c r="I603" s="81"/>
      <c r="J603" s="91"/>
      <c r="K603" s="76" t="s">
        <v>19550</v>
      </c>
      <c r="L603" s="92"/>
      <c r="M603" s="85"/>
      <c r="N603" s="85"/>
      <c r="O603" s="86"/>
      <c r="P603" s="87"/>
      <c r="Q603" s="87"/>
      <c r="R603" s="74"/>
      <c r="S603" s="74"/>
      <c r="T603" s="74"/>
      <c r="U603" s="74"/>
      <c r="V603" s="52"/>
      <c r="W603" s="52"/>
      <c r="X603" s="52"/>
      <c r="Y603" s="52"/>
      <c r="Z603" s="51"/>
      <c r="AA603" s="88"/>
      <c r="AB603" s="88"/>
      <c r="AC603" s="83"/>
      <c r="AD603" s="68">
        <v>485</v>
      </c>
      <c r="AE603" s="68">
        <v>61</v>
      </c>
      <c r="AF603" s="68">
        <v>831</v>
      </c>
      <c r="AG603" s="68">
        <v>5965</v>
      </c>
      <c r="AH603" s="68"/>
      <c r="AI603" s="68" t="s">
        <v>10070</v>
      </c>
      <c r="AJ603" s="68"/>
      <c r="AK603" s="68"/>
      <c r="AL603" s="68"/>
      <c r="AM603" s="70">
        <v>43824.407812500001</v>
      </c>
      <c r="AN603" s="68" t="s">
        <v>239</v>
      </c>
      <c r="AO603" s="71" t="s">
        <v>16636</v>
      </c>
      <c r="AP603" s="68" t="s">
        <v>65</v>
      </c>
    </row>
    <row r="604" spans="1:42" x14ac:dyDescent="0.25">
      <c r="A604" s="66" t="s">
        <v>573</v>
      </c>
      <c r="B604" s="77"/>
      <c r="C604" s="77"/>
      <c r="D604" s="78"/>
      <c r="E604" s="89"/>
      <c r="F604" s="75" t="s">
        <v>13784</v>
      </c>
      <c r="G604" s="90"/>
      <c r="H604" s="76"/>
      <c r="I604" s="81"/>
      <c r="J604" s="91"/>
      <c r="K604" s="76" t="s">
        <v>19551</v>
      </c>
      <c r="L604" s="92"/>
      <c r="M604" s="85"/>
      <c r="N604" s="85"/>
      <c r="O604" s="86"/>
      <c r="P604" s="87"/>
      <c r="Q604" s="87"/>
      <c r="R604" s="74"/>
      <c r="S604" s="74"/>
      <c r="T604" s="74"/>
      <c r="U604" s="74"/>
      <c r="V604" s="52"/>
      <c r="W604" s="52"/>
      <c r="X604" s="52"/>
      <c r="Y604" s="52"/>
      <c r="Z604" s="51"/>
      <c r="AA604" s="88"/>
      <c r="AB604" s="88"/>
      <c r="AC604" s="83"/>
      <c r="AD604" s="68">
        <v>139</v>
      </c>
      <c r="AE604" s="68">
        <v>78</v>
      </c>
      <c r="AF604" s="68">
        <v>2561</v>
      </c>
      <c r="AG604" s="68">
        <v>216</v>
      </c>
      <c r="AH604" s="68"/>
      <c r="AI604" s="68"/>
      <c r="AJ604" s="68"/>
      <c r="AK604" s="68"/>
      <c r="AL604" s="68"/>
      <c r="AM604" s="70">
        <v>42867.332928240743</v>
      </c>
      <c r="AN604" s="68" t="s">
        <v>239</v>
      </c>
      <c r="AO604" s="71" t="s">
        <v>16637</v>
      </c>
      <c r="AP604" s="68" t="s">
        <v>65</v>
      </c>
    </row>
    <row r="605" spans="1:42" x14ac:dyDescent="0.25">
      <c r="A605" s="66" t="s">
        <v>2259</v>
      </c>
      <c r="B605" s="77"/>
      <c r="C605" s="77"/>
      <c r="D605" s="78"/>
      <c r="E605" s="89"/>
      <c r="F605" s="75" t="s">
        <v>13785</v>
      </c>
      <c r="G605" s="90"/>
      <c r="H605" s="76"/>
      <c r="I605" s="81"/>
      <c r="J605" s="91"/>
      <c r="K605" s="76" t="s">
        <v>19552</v>
      </c>
      <c r="L605" s="92"/>
      <c r="M605" s="85"/>
      <c r="N605" s="85"/>
      <c r="O605" s="86"/>
      <c r="P605" s="87"/>
      <c r="Q605" s="87"/>
      <c r="R605" s="74"/>
      <c r="S605" s="74"/>
      <c r="T605" s="74"/>
      <c r="U605" s="74"/>
      <c r="V605" s="52"/>
      <c r="W605" s="52"/>
      <c r="X605" s="52"/>
      <c r="Y605" s="52"/>
      <c r="Z605" s="51"/>
      <c r="AA605" s="88"/>
      <c r="AB605" s="88"/>
      <c r="AC605" s="83"/>
      <c r="AD605" s="68">
        <v>195</v>
      </c>
      <c r="AE605" s="68">
        <v>209</v>
      </c>
      <c r="AF605" s="68">
        <v>156</v>
      </c>
      <c r="AG605" s="68">
        <v>2538</v>
      </c>
      <c r="AH605" s="68"/>
      <c r="AI605" s="68" t="s">
        <v>10071</v>
      </c>
      <c r="AJ605" s="68"/>
      <c r="AK605" s="68"/>
      <c r="AL605" s="68"/>
      <c r="AM605" s="70">
        <v>42924.617893518516</v>
      </c>
      <c r="AN605" s="68" t="s">
        <v>239</v>
      </c>
      <c r="AO605" s="71" t="s">
        <v>16638</v>
      </c>
      <c r="AP605" s="68" t="s">
        <v>64</v>
      </c>
    </row>
    <row r="606" spans="1:42" x14ac:dyDescent="0.25">
      <c r="A606" s="66" t="s">
        <v>574</v>
      </c>
      <c r="B606" s="77"/>
      <c r="C606" s="77"/>
      <c r="D606" s="78"/>
      <c r="E606" s="89"/>
      <c r="F606" s="75" t="s">
        <v>13786</v>
      </c>
      <c r="G606" s="90"/>
      <c r="H606" s="76"/>
      <c r="I606" s="81"/>
      <c r="J606" s="91"/>
      <c r="K606" s="76" t="s">
        <v>19553</v>
      </c>
      <c r="L606" s="92"/>
      <c r="M606" s="85"/>
      <c r="N606" s="85"/>
      <c r="O606" s="86"/>
      <c r="P606" s="87"/>
      <c r="Q606" s="87"/>
      <c r="R606" s="74"/>
      <c r="S606" s="74"/>
      <c r="T606" s="74"/>
      <c r="U606" s="74"/>
      <c r="V606" s="52"/>
      <c r="W606" s="52"/>
      <c r="X606" s="52"/>
      <c r="Y606" s="52"/>
      <c r="Z606" s="51"/>
      <c r="AA606" s="88"/>
      <c r="AB606" s="88"/>
      <c r="AC606" s="83"/>
      <c r="AD606" s="68">
        <v>34</v>
      </c>
      <c r="AE606" s="68">
        <v>11</v>
      </c>
      <c r="AF606" s="68">
        <v>103</v>
      </c>
      <c r="AG606" s="68">
        <v>80</v>
      </c>
      <c r="AH606" s="68"/>
      <c r="AI606" s="68"/>
      <c r="AJ606" s="68"/>
      <c r="AK606" s="68"/>
      <c r="AL606" s="68"/>
      <c r="AM606" s="70">
        <v>43658.669849537036</v>
      </c>
      <c r="AN606" s="68" t="s">
        <v>239</v>
      </c>
      <c r="AO606" s="71" t="s">
        <v>16639</v>
      </c>
      <c r="AP606" s="68" t="s">
        <v>65</v>
      </c>
    </row>
    <row r="607" spans="1:42" x14ac:dyDescent="0.25">
      <c r="A607" s="66" t="s">
        <v>2260</v>
      </c>
      <c r="B607" s="77"/>
      <c r="C607" s="77"/>
      <c r="D607" s="78"/>
      <c r="E607" s="89"/>
      <c r="F607" s="75" t="s">
        <v>13787</v>
      </c>
      <c r="G607" s="90"/>
      <c r="H607" s="76"/>
      <c r="I607" s="81"/>
      <c r="J607" s="91"/>
      <c r="K607" s="76" t="s">
        <v>19554</v>
      </c>
      <c r="L607" s="92"/>
      <c r="M607" s="85"/>
      <c r="N607" s="85"/>
      <c r="O607" s="86"/>
      <c r="P607" s="87"/>
      <c r="Q607" s="87"/>
      <c r="R607" s="74"/>
      <c r="S607" s="74"/>
      <c r="T607" s="74"/>
      <c r="U607" s="74"/>
      <c r="V607" s="52"/>
      <c r="W607" s="52"/>
      <c r="X607" s="52"/>
      <c r="Y607" s="52"/>
      <c r="Z607" s="51"/>
      <c r="AA607" s="88"/>
      <c r="AB607" s="88"/>
      <c r="AC607" s="83"/>
      <c r="AD607" s="68">
        <v>273</v>
      </c>
      <c r="AE607" s="68">
        <v>263</v>
      </c>
      <c r="AF607" s="68">
        <v>1933</v>
      </c>
      <c r="AG607" s="68">
        <v>30</v>
      </c>
      <c r="AH607" s="68"/>
      <c r="AI607" s="68" t="s">
        <v>10072</v>
      </c>
      <c r="AJ607" s="68" t="s">
        <v>12023</v>
      </c>
      <c r="AK607" s="68"/>
      <c r="AL607" s="68"/>
      <c r="AM607" s="70">
        <v>40756.578194444446</v>
      </c>
      <c r="AN607" s="68" t="s">
        <v>239</v>
      </c>
      <c r="AO607" s="71" t="s">
        <v>16640</v>
      </c>
      <c r="AP607" s="68" t="s">
        <v>64</v>
      </c>
    </row>
    <row r="608" spans="1:42" x14ac:dyDescent="0.25">
      <c r="A608" s="66" t="s">
        <v>575</v>
      </c>
      <c r="B608" s="77"/>
      <c r="C608" s="77"/>
      <c r="D608" s="78"/>
      <c r="E608" s="89"/>
      <c r="F608" s="75" t="s">
        <v>13788</v>
      </c>
      <c r="G608" s="90"/>
      <c r="H608" s="76"/>
      <c r="I608" s="81"/>
      <c r="J608" s="91"/>
      <c r="K608" s="76" t="s">
        <v>19555</v>
      </c>
      <c r="L608" s="92"/>
      <c r="M608" s="85"/>
      <c r="N608" s="85"/>
      <c r="O608" s="86"/>
      <c r="P608" s="87"/>
      <c r="Q608" s="87"/>
      <c r="R608" s="74"/>
      <c r="S608" s="74"/>
      <c r="T608" s="74"/>
      <c r="U608" s="74"/>
      <c r="V608" s="52"/>
      <c r="W608" s="52"/>
      <c r="X608" s="52"/>
      <c r="Y608" s="52"/>
      <c r="Z608" s="51"/>
      <c r="AA608" s="88"/>
      <c r="AB608" s="88"/>
      <c r="AC608" s="83"/>
      <c r="AD608" s="68">
        <v>54</v>
      </c>
      <c r="AE608" s="68">
        <v>66</v>
      </c>
      <c r="AF608" s="68">
        <v>17</v>
      </c>
      <c r="AG608" s="68">
        <v>28</v>
      </c>
      <c r="AH608" s="68"/>
      <c r="AI608" s="68"/>
      <c r="AJ608" s="68"/>
      <c r="AK608" s="68"/>
      <c r="AL608" s="68"/>
      <c r="AM608" s="70">
        <v>43975.570324074077</v>
      </c>
      <c r="AN608" s="68" t="s">
        <v>239</v>
      </c>
      <c r="AO608" s="71" t="s">
        <v>16641</v>
      </c>
      <c r="AP608" s="68" t="s">
        <v>65</v>
      </c>
    </row>
    <row r="609" spans="1:42" x14ac:dyDescent="0.25">
      <c r="A609" s="66" t="s">
        <v>2261</v>
      </c>
      <c r="B609" s="77"/>
      <c r="C609" s="77"/>
      <c r="D609" s="78"/>
      <c r="E609" s="89"/>
      <c r="F609" s="75" t="s">
        <v>13789</v>
      </c>
      <c r="G609" s="90"/>
      <c r="H609" s="76"/>
      <c r="I609" s="81"/>
      <c r="J609" s="91"/>
      <c r="K609" s="76" t="s">
        <v>19556</v>
      </c>
      <c r="L609" s="92"/>
      <c r="M609" s="85"/>
      <c r="N609" s="85"/>
      <c r="O609" s="86"/>
      <c r="P609" s="87"/>
      <c r="Q609" s="87"/>
      <c r="R609" s="74"/>
      <c r="S609" s="74"/>
      <c r="T609" s="74"/>
      <c r="U609" s="74"/>
      <c r="V609" s="52"/>
      <c r="W609" s="52"/>
      <c r="X609" s="52"/>
      <c r="Y609" s="52"/>
      <c r="Z609" s="51"/>
      <c r="AA609" s="88"/>
      <c r="AB609" s="88"/>
      <c r="AC609" s="83"/>
      <c r="AD609" s="68">
        <v>205</v>
      </c>
      <c r="AE609" s="68">
        <v>71</v>
      </c>
      <c r="AF609" s="68">
        <v>79</v>
      </c>
      <c r="AG609" s="68">
        <v>1134</v>
      </c>
      <c r="AH609" s="68"/>
      <c r="AI609" s="68"/>
      <c r="AJ609" s="68"/>
      <c r="AK609" s="71" t="s">
        <v>12676</v>
      </c>
      <c r="AL609" s="68"/>
      <c r="AM609" s="70">
        <v>43571.744143518517</v>
      </c>
      <c r="AN609" s="68" t="s">
        <v>239</v>
      </c>
      <c r="AO609" s="71" t="s">
        <v>16642</v>
      </c>
      <c r="AP609" s="68" t="s">
        <v>64</v>
      </c>
    </row>
    <row r="610" spans="1:42" x14ac:dyDescent="0.25">
      <c r="A610" s="66" t="s">
        <v>576</v>
      </c>
      <c r="B610" s="77"/>
      <c r="C610" s="77"/>
      <c r="D610" s="78"/>
      <c r="E610" s="89"/>
      <c r="F610" s="75" t="s">
        <v>13790</v>
      </c>
      <c r="G610" s="90"/>
      <c r="H610" s="76"/>
      <c r="I610" s="81"/>
      <c r="J610" s="91"/>
      <c r="K610" s="76" t="s">
        <v>19557</v>
      </c>
      <c r="L610" s="92"/>
      <c r="M610" s="85"/>
      <c r="N610" s="85"/>
      <c r="O610" s="86"/>
      <c r="P610" s="87"/>
      <c r="Q610" s="87"/>
      <c r="R610" s="74"/>
      <c r="S610" s="74"/>
      <c r="T610" s="74"/>
      <c r="U610" s="74"/>
      <c r="V610" s="52"/>
      <c r="W610" s="52"/>
      <c r="X610" s="52"/>
      <c r="Y610" s="52"/>
      <c r="Z610" s="51"/>
      <c r="AA610" s="88"/>
      <c r="AB610" s="88"/>
      <c r="AC610" s="83"/>
      <c r="AD610" s="68">
        <v>75</v>
      </c>
      <c r="AE610" s="68">
        <v>61</v>
      </c>
      <c r="AF610" s="68">
        <v>208</v>
      </c>
      <c r="AG610" s="68">
        <v>2296</v>
      </c>
      <c r="AH610" s="68"/>
      <c r="AI610" s="68"/>
      <c r="AJ610" s="68" t="s">
        <v>224</v>
      </c>
      <c r="AK610" s="68"/>
      <c r="AL610" s="68"/>
      <c r="AM610" s="70">
        <v>43440.222488425927</v>
      </c>
      <c r="AN610" s="68" t="s">
        <v>239</v>
      </c>
      <c r="AO610" s="71" t="s">
        <v>16643</v>
      </c>
      <c r="AP610" s="68" t="s">
        <v>65</v>
      </c>
    </row>
    <row r="611" spans="1:42" x14ac:dyDescent="0.25">
      <c r="A611" s="66" t="s">
        <v>577</v>
      </c>
      <c r="B611" s="77"/>
      <c r="C611" s="77"/>
      <c r="D611" s="78"/>
      <c r="E611" s="89"/>
      <c r="F611" s="75" t="s">
        <v>13791</v>
      </c>
      <c r="G611" s="90"/>
      <c r="H611" s="76"/>
      <c r="I611" s="81"/>
      <c r="J611" s="91"/>
      <c r="K611" s="76" t="s">
        <v>19558</v>
      </c>
      <c r="L611" s="92"/>
      <c r="M611" s="85"/>
      <c r="N611" s="85"/>
      <c r="O611" s="86"/>
      <c r="P611" s="87"/>
      <c r="Q611" s="87"/>
      <c r="R611" s="74"/>
      <c r="S611" s="74"/>
      <c r="T611" s="74"/>
      <c r="U611" s="74"/>
      <c r="V611" s="52"/>
      <c r="W611" s="52"/>
      <c r="X611" s="52"/>
      <c r="Y611" s="52"/>
      <c r="Z611" s="51"/>
      <c r="AA611" s="88"/>
      <c r="AB611" s="88"/>
      <c r="AC611" s="83"/>
      <c r="AD611" s="68">
        <v>1165</v>
      </c>
      <c r="AE611" s="68">
        <v>364</v>
      </c>
      <c r="AF611" s="68">
        <v>10163</v>
      </c>
      <c r="AG611" s="68">
        <v>8628</v>
      </c>
      <c r="AH611" s="68"/>
      <c r="AI611" s="68"/>
      <c r="AJ611" s="68"/>
      <c r="AK611" s="71" t="s">
        <v>12677</v>
      </c>
      <c r="AL611" s="68"/>
      <c r="AM611" s="70">
        <v>41432.993668981479</v>
      </c>
      <c r="AN611" s="68" t="s">
        <v>239</v>
      </c>
      <c r="AO611" s="71" t="s">
        <v>16644</v>
      </c>
      <c r="AP611" s="68" t="s">
        <v>65</v>
      </c>
    </row>
    <row r="612" spans="1:42" x14ac:dyDescent="0.25">
      <c r="A612" s="66" t="s">
        <v>578</v>
      </c>
      <c r="B612" s="77"/>
      <c r="C612" s="77"/>
      <c r="D612" s="78"/>
      <c r="E612" s="89"/>
      <c r="F612" s="75" t="s">
        <v>13792</v>
      </c>
      <c r="G612" s="90"/>
      <c r="H612" s="76"/>
      <c r="I612" s="81"/>
      <c r="J612" s="91"/>
      <c r="K612" s="76" t="s">
        <v>19559</v>
      </c>
      <c r="L612" s="92"/>
      <c r="M612" s="85"/>
      <c r="N612" s="85"/>
      <c r="O612" s="86"/>
      <c r="P612" s="87"/>
      <c r="Q612" s="87"/>
      <c r="R612" s="74"/>
      <c r="S612" s="74"/>
      <c r="T612" s="74"/>
      <c r="U612" s="74"/>
      <c r="V612" s="52"/>
      <c r="W612" s="52"/>
      <c r="X612" s="52"/>
      <c r="Y612" s="52"/>
      <c r="Z612" s="51"/>
      <c r="AA612" s="88"/>
      <c r="AB612" s="88"/>
      <c r="AC612" s="83"/>
      <c r="AD612" s="68">
        <v>204</v>
      </c>
      <c r="AE612" s="68">
        <v>99</v>
      </c>
      <c r="AF612" s="68">
        <v>7130</v>
      </c>
      <c r="AG612" s="68">
        <v>2599</v>
      </c>
      <c r="AH612" s="68"/>
      <c r="AI612" s="68"/>
      <c r="AJ612" s="68"/>
      <c r="AK612" s="68"/>
      <c r="AL612" s="68"/>
      <c r="AM612" s="70">
        <v>42145.788229166668</v>
      </c>
      <c r="AN612" s="68" t="s">
        <v>239</v>
      </c>
      <c r="AO612" s="71" t="s">
        <v>16645</v>
      </c>
      <c r="AP612" s="68" t="s">
        <v>65</v>
      </c>
    </row>
    <row r="613" spans="1:42" x14ac:dyDescent="0.25">
      <c r="A613" s="66" t="s">
        <v>2262</v>
      </c>
      <c r="B613" s="77"/>
      <c r="C613" s="77"/>
      <c r="D613" s="78"/>
      <c r="E613" s="89"/>
      <c r="F613" s="75" t="s">
        <v>13793</v>
      </c>
      <c r="G613" s="90"/>
      <c r="H613" s="76"/>
      <c r="I613" s="81"/>
      <c r="J613" s="91"/>
      <c r="K613" s="76" t="s">
        <v>19560</v>
      </c>
      <c r="L613" s="92"/>
      <c r="M613" s="85"/>
      <c r="N613" s="85"/>
      <c r="O613" s="86"/>
      <c r="P613" s="87"/>
      <c r="Q613" s="87"/>
      <c r="R613" s="74"/>
      <c r="S613" s="74"/>
      <c r="T613" s="74"/>
      <c r="U613" s="74"/>
      <c r="V613" s="52"/>
      <c r="W613" s="52"/>
      <c r="X613" s="52"/>
      <c r="Y613" s="52"/>
      <c r="Z613" s="51"/>
      <c r="AA613" s="88"/>
      <c r="AB613" s="88"/>
      <c r="AC613" s="83"/>
      <c r="AD613" s="68">
        <v>28</v>
      </c>
      <c r="AE613" s="68">
        <v>36</v>
      </c>
      <c r="AF613" s="68">
        <v>730</v>
      </c>
      <c r="AG613" s="68">
        <v>147</v>
      </c>
      <c r="AH613" s="68"/>
      <c r="AI613" s="68"/>
      <c r="AJ613" s="68"/>
      <c r="AK613" s="68"/>
      <c r="AL613" s="68"/>
      <c r="AM613" s="70">
        <v>43901.678530092591</v>
      </c>
      <c r="AN613" s="68" t="s">
        <v>239</v>
      </c>
      <c r="AO613" s="71" t="s">
        <v>16646</v>
      </c>
      <c r="AP613" s="68" t="s">
        <v>64</v>
      </c>
    </row>
    <row r="614" spans="1:42" x14ac:dyDescent="0.25">
      <c r="A614" s="66" t="s">
        <v>579</v>
      </c>
      <c r="B614" s="77"/>
      <c r="C614" s="77"/>
      <c r="D614" s="78"/>
      <c r="E614" s="89"/>
      <c r="F614" s="75" t="s">
        <v>13794</v>
      </c>
      <c r="G614" s="90"/>
      <c r="H614" s="76"/>
      <c r="I614" s="81"/>
      <c r="J614" s="91"/>
      <c r="K614" s="76" t="s">
        <v>19561</v>
      </c>
      <c r="L614" s="92"/>
      <c r="M614" s="85"/>
      <c r="N614" s="85"/>
      <c r="O614" s="86"/>
      <c r="P614" s="87"/>
      <c r="Q614" s="87"/>
      <c r="R614" s="74"/>
      <c r="S614" s="74"/>
      <c r="T614" s="74"/>
      <c r="U614" s="74"/>
      <c r="V614" s="52"/>
      <c r="W614" s="52"/>
      <c r="X614" s="52"/>
      <c r="Y614" s="52"/>
      <c r="Z614" s="51"/>
      <c r="AA614" s="88"/>
      <c r="AB614" s="88"/>
      <c r="AC614" s="83"/>
      <c r="AD614" s="68">
        <v>106</v>
      </c>
      <c r="AE614" s="68">
        <v>58</v>
      </c>
      <c r="AF614" s="68">
        <v>1696</v>
      </c>
      <c r="AG614" s="68">
        <v>1914</v>
      </c>
      <c r="AH614" s="68"/>
      <c r="AI614" s="68"/>
      <c r="AJ614" s="68" t="s">
        <v>12024</v>
      </c>
      <c r="AK614" s="68"/>
      <c r="AL614" s="68"/>
      <c r="AM614" s="70">
        <v>43120.620127314818</v>
      </c>
      <c r="AN614" s="68" t="s">
        <v>239</v>
      </c>
      <c r="AO614" s="71" t="s">
        <v>16647</v>
      </c>
      <c r="AP614" s="68" t="s">
        <v>65</v>
      </c>
    </row>
    <row r="615" spans="1:42" x14ac:dyDescent="0.25">
      <c r="A615" s="66" t="s">
        <v>2263</v>
      </c>
      <c r="B615" s="77"/>
      <c r="C615" s="77"/>
      <c r="D615" s="78"/>
      <c r="E615" s="89"/>
      <c r="F615" s="75" t="s">
        <v>13795</v>
      </c>
      <c r="G615" s="90"/>
      <c r="H615" s="76"/>
      <c r="I615" s="81"/>
      <c r="J615" s="91"/>
      <c r="K615" s="76" t="s">
        <v>19562</v>
      </c>
      <c r="L615" s="92"/>
      <c r="M615" s="85"/>
      <c r="N615" s="85"/>
      <c r="O615" s="86"/>
      <c r="P615" s="87"/>
      <c r="Q615" s="87"/>
      <c r="R615" s="74"/>
      <c r="S615" s="74"/>
      <c r="T615" s="74"/>
      <c r="U615" s="74"/>
      <c r="V615" s="52"/>
      <c r="W615" s="52"/>
      <c r="X615" s="52"/>
      <c r="Y615" s="52"/>
      <c r="Z615" s="51"/>
      <c r="AA615" s="88"/>
      <c r="AB615" s="88"/>
      <c r="AC615" s="83"/>
      <c r="AD615" s="68">
        <v>434</v>
      </c>
      <c r="AE615" s="68">
        <v>1085</v>
      </c>
      <c r="AF615" s="68">
        <v>1226</v>
      </c>
      <c r="AG615" s="68">
        <v>4823</v>
      </c>
      <c r="AH615" s="68"/>
      <c r="AI615" s="68" t="s">
        <v>10073</v>
      </c>
      <c r="AJ615" s="68"/>
      <c r="AK615" s="68"/>
      <c r="AL615" s="68"/>
      <c r="AM615" s="70">
        <v>43922.008703703701</v>
      </c>
      <c r="AN615" s="68" t="s">
        <v>239</v>
      </c>
      <c r="AO615" s="71" t="s">
        <v>16648</v>
      </c>
      <c r="AP615" s="68" t="s">
        <v>64</v>
      </c>
    </row>
    <row r="616" spans="1:42" x14ac:dyDescent="0.25">
      <c r="A616" s="66" t="s">
        <v>2264</v>
      </c>
      <c r="B616" s="77"/>
      <c r="C616" s="77"/>
      <c r="D616" s="78"/>
      <c r="E616" s="89"/>
      <c r="F616" s="75" t="s">
        <v>13796</v>
      </c>
      <c r="G616" s="90"/>
      <c r="H616" s="76"/>
      <c r="I616" s="81"/>
      <c r="J616" s="91"/>
      <c r="K616" s="76" t="s">
        <v>19563</v>
      </c>
      <c r="L616" s="92"/>
      <c r="M616" s="85"/>
      <c r="N616" s="85"/>
      <c r="O616" s="86"/>
      <c r="P616" s="87"/>
      <c r="Q616" s="87"/>
      <c r="R616" s="74"/>
      <c r="S616" s="74"/>
      <c r="T616" s="74"/>
      <c r="U616" s="74"/>
      <c r="V616" s="52"/>
      <c r="W616" s="52"/>
      <c r="X616" s="52"/>
      <c r="Y616" s="52"/>
      <c r="Z616" s="51"/>
      <c r="AA616" s="88"/>
      <c r="AB616" s="88"/>
      <c r="AC616" s="83"/>
      <c r="AD616" s="68">
        <v>7</v>
      </c>
      <c r="AE616" s="68">
        <v>21271</v>
      </c>
      <c r="AF616" s="68">
        <v>316</v>
      </c>
      <c r="AG616" s="68">
        <v>5</v>
      </c>
      <c r="AH616" s="68"/>
      <c r="AI616" s="68" t="s">
        <v>10074</v>
      </c>
      <c r="AJ616" s="68" t="s">
        <v>12025</v>
      </c>
      <c r="AK616" s="71" t="s">
        <v>12678</v>
      </c>
      <c r="AL616" s="68"/>
      <c r="AM616" s="70">
        <v>42964.790960648148</v>
      </c>
      <c r="AN616" s="68" t="s">
        <v>239</v>
      </c>
      <c r="AO616" s="71" t="s">
        <v>16649</v>
      </c>
      <c r="AP616" s="68" t="s">
        <v>64</v>
      </c>
    </row>
    <row r="617" spans="1:42" x14ac:dyDescent="0.25">
      <c r="A617" s="66" t="s">
        <v>580</v>
      </c>
      <c r="B617" s="77"/>
      <c r="C617" s="77"/>
      <c r="D617" s="78"/>
      <c r="E617" s="89"/>
      <c r="F617" s="75" t="s">
        <v>13797</v>
      </c>
      <c r="G617" s="90"/>
      <c r="H617" s="76"/>
      <c r="I617" s="81"/>
      <c r="J617" s="91"/>
      <c r="K617" s="76" t="s">
        <v>19564</v>
      </c>
      <c r="L617" s="92"/>
      <c r="M617" s="85"/>
      <c r="N617" s="85"/>
      <c r="O617" s="86"/>
      <c r="P617" s="87"/>
      <c r="Q617" s="87"/>
      <c r="R617" s="74"/>
      <c r="S617" s="74"/>
      <c r="T617" s="74"/>
      <c r="U617" s="74"/>
      <c r="V617" s="52"/>
      <c r="W617" s="52"/>
      <c r="X617" s="52"/>
      <c r="Y617" s="52"/>
      <c r="Z617" s="51"/>
      <c r="AA617" s="88"/>
      <c r="AB617" s="88"/>
      <c r="AC617" s="83"/>
      <c r="AD617" s="68">
        <v>747</v>
      </c>
      <c r="AE617" s="68">
        <v>3860</v>
      </c>
      <c r="AF617" s="68">
        <v>9797</v>
      </c>
      <c r="AG617" s="68">
        <v>34028</v>
      </c>
      <c r="AH617" s="68"/>
      <c r="AI617" s="68"/>
      <c r="AJ617" s="68"/>
      <c r="AK617" s="68"/>
      <c r="AL617" s="68"/>
      <c r="AM617" s="70">
        <v>43133.383402777778</v>
      </c>
      <c r="AN617" s="68" t="s">
        <v>239</v>
      </c>
      <c r="AO617" s="71" t="s">
        <v>16650</v>
      </c>
      <c r="AP617" s="68" t="s">
        <v>65</v>
      </c>
    </row>
    <row r="618" spans="1:42" x14ac:dyDescent="0.25">
      <c r="A618" s="66" t="s">
        <v>2265</v>
      </c>
      <c r="B618" s="77"/>
      <c r="C618" s="77"/>
      <c r="D618" s="78"/>
      <c r="E618" s="89"/>
      <c r="F618" s="75" t="s">
        <v>13798</v>
      </c>
      <c r="G618" s="90"/>
      <c r="H618" s="76"/>
      <c r="I618" s="81"/>
      <c r="J618" s="91"/>
      <c r="K618" s="76" t="s">
        <v>19565</v>
      </c>
      <c r="L618" s="92"/>
      <c r="M618" s="85"/>
      <c r="N618" s="85"/>
      <c r="O618" s="86"/>
      <c r="P618" s="87"/>
      <c r="Q618" s="87"/>
      <c r="R618" s="74"/>
      <c r="S618" s="74"/>
      <c r="T618" s="74"/>
      <c r="U618" s="74"/>
      <c r="V618" s="52"/>
      <c r="W618" s="52"/>
      <c r="X618" s="52"/>
      <c r="Y618" s="52"/>
      <c r="Z618" s="51"/>
      <c r="AA618" s="88"/>
      <c r="AB618" s="88"/>
      <c r="AC618" s="83"/>
      <c r="AD618" s="68">
        <v>1567</v>
      </c>
      <c r="AE618" s="68">
        <v>4653</v>
      </c>
      <c r="AF618" s="68">
        <v>8331</v>
      </c>
      <c r="AG618" s="68">
        <v>37079</v>
      </c>
      <c r="AH618" s="68"/>
      <c r="AI618" s="68"/>
      <c r="AJ618" s="68"/>
      <c r="AK618" s="68"/>
      <c r="AL618" s="68"/>
      <c r="AM618" s="70">
        <v>42339.315949074073</v>
      </c>
      <c r="AN618" s="68" t="s">
        <v>239</v>
      </c>
      <c r="AO618" s="71" t="s">
        <v>16651</v>
      </c>
      <c r="AP618" s="68" t="s">
        <v>64</v>
      </c>
    </row>
    <row r="619" spans="1:42" x14ac:dyDescent="0.25">
      <c r="A619" s="66" t="s">
        <v>581</v>
      </c>
      <c r="B619" s="77"/>
      <c r="C619" s="77"/>
      <c r="D619" s="78"/>
      <c r="E619" s="89"/>
      <c r="F619" s="75" t="s">
        <v>13799</v>
      </c>
      <c r="G619" s="90"/>
      <c r="H619" s="76"/>
      <c r="I619" s="81"/>
      <c r="J619" s="91"/>
      <c r="K619" s="76" t="s">
        <v>19566</v>
      </c>
      <c r="L619" s="92"/>
      <c r="M619" s="85"/>
      <c r="N619" s="85"/>
      <c r="O619" s="86"/>
      <c r="P619" s="87"/>
      <c r="Q619" s="87"/>
      <c r="R619" s="74"/>
      <c r="S619" s="74"/>
      <c r="T619" s="74"/>
      <c r="U619" s="74"/>
      <c r="V619" s="52"/>
      <c r="W619" s="52"/>
      <c r="X619" s="52"/>
      <c r="Y619" s="52"/>
      <c r="Z619" s="51"/>
      <c r="AA619" s="88"/>
      <c r="AB619" s="88"/>
      <c r="AC619" s="83"/>
      <c r="AD619" s="68">
        <v>170</v>
      </c>
      <c r="AE619" s="68">
        <v>71</v>
      </c>
      <c r="AF619" s="68">
        <v>2090</v>
      </c>
      <c r="AG619" s="68">
        <v>2190</v>
      </c>
      <c r="AH619" s="68"/>
      <c r="AI619" s="68"/>
      <c r="AJ619" s="68"/>
      <c r="AK619" s="68"/>
      <c r="AL619" s="68"/>
      <c r="AM619" s="70">
        <v>43932.841261574074</v>
      </c>
      <c r="AN619" s="68" t="s">
        <v>239</v>
      </c>
      <c r="AO619" s="71" t="s">
        <v>16652</v>
      </c>
      <c r="AP619" s="68" t="s">
        <v>65</v>
      </c>
    </row>
    <row r="620" spans="1:42" x14ac:dyDescent="0.25">
      <c r="A620" s="66" t="s">
        <v>2266</v>
      </c>
      <c r="B620" s="77"/>
      <c r="C620" s="77"/>
      <c r="D620" s="78"/>
      <c r="E620" s="89"/>
      <c r="F620" s="75" t="s">
        <v>13800</v>
      </c>
      <c r="G620" s="90"/>
      <c r="H620" s="76"/>
      <c r="I620" s="81"/>
      <c r="J620" s="91"/>
      <c r="K620" s="76" t="s">
        <v>19567</v>
      </c>
      <c r="L620" s="92"/>
      <c r="M620" s="85"/>
      <c r="N620" s="85"/>
      <c r="O620" s="86"/>
      <c r="P620" s="87"/>
      <c r="Q620" s="87"/>
      <c r="R620" s="74"/>
      <c r="S620" s="74"/>
      <c r="T620" s="74"/>
      <c r="U620" s="74"/>
      <c r="V620" s="52"/>
      <c r="W620" s="52"/>
      <c r="X620" s="52"/>
      <c r="Y620" s="52"/>
      <c r="Z620" s="51"/>
      <c r="AA620" s="88"/>
      <c r="AB620" s="88"/>
      <c r="AC620" s="83"/>
      <c r="AD620" s="68">
        <v>889</v>
      </c>
      <c r="AE620" s="68">
        <v>647</v>
      </c>
      <c r="AF620" s="68">
        <v>3925</v>
      </c>
      <c r="AG620" s="68">
        <v>5132</v>
      </c>
      <c r="AH620" s="68"/>
      <c r="AI620" s="68"/>
      <c r="AJ620" s="68"/>
      <c r="AK620" s="68"/>
      <c r="AL620" s="68"/>
      <c r="AM620" s="70">
        <v>43953.7815625</v>
      </c>
      <c r="AN620" s="68" t="s">
        <v>239</v>
      </c>
      <c r="AO620" s="71" t="s">
        <v>16653</v>
      </c>
      <c r="AP620" s="68" t="s">
        <v>64</v>
      </c>
    </row>
    <row r="621" spans="1:42" x14ac:dyDescent="0.25">
      <c r="A621" s="66" t="s">
        <v>582</v>
      </c>
      <c r="B621" s="77"/>
      <c r="C621" s="77"/>
      <c r="D621" s="78"/>
      <c r="E621" s="89"/>
      <c r="F621" s="75" t="s">
        <v>13801</v>
      </c>
      <c r="G621" s="90"/>
      <c r="H621" s="76"/>
      <c r="I621" s="81"/>
      <c r="J621" s="91"/>
      <c r="K621" s="76" t="s">
        <v>19568</v>
      </c>
      <c r="L621" s="92"/>
      <c r="M621" s="85"/>
      <c r="N621" s="85"/>
      <c r="O621" s="86"/>
      <c r="P621" s="87"/>
      <c r="Q621" s="87"/>
      <c r="R621" s="74"/>
      <c r="S621" s="74"/>
      <c r="T621" s="74"/>
      <c r="U621" s="74"/>
      <c r="V621" s="52"/>
      <c r="W621" s="52"/>
      <c r="X621" s="52"/>
      <c r="Y621" s="52"/>
      <c r="Z621" s="51"/>
      <c r="AA621" s="88"/>
      <c r="AB621" s="88"/>
      <c r="AC621" s="83"/>
      <c r="AD621" s="68">
        <v>150</v>
      </c>
      <c r="AE621" s="68">
        <v>138</v>
      </c>
      <c r="AF621" s="68">
        <v>849</v>
      </c>
      <c r="AG621" s="68">
        <v>614</v>
      </c>
      <c r="AH621" s="68"/>
      <c r="AI621" s="68"/>
      <c r="AJ621" s="68" t="s">
        <v>224</v>
      </c>
      <c r="AK621" s="68"/>
      <c r="AL621" s="68"/>
      <c r="AM621" s="70">
        <v>40418.498229166667</v>
      </c>
      <c r="AN621" s="68" t="s">
        <v>239</v>
      </c>
      <c r="AO621" s="71" t="s">
        <v>16654</v>
      </c>
      <c r="AP621" s="68" t="s">
        <v>65</v>
      </c>
    </row>
    <row r="622" spans="1:42" x14ac:dyDescent="0.25">
      <c r="A622" s="66" t="s">
        <v>583</v>
      </c>
      <c r="B622" s="77"/>
      <c r="C622" s="77"/>
      <c r="D622" s="78"/>
      <c r="E622" s="89"/>
      <c r="F622" s="75" t="s">
        <v>13802</v>
      </c>
      <c r="G622" s="90"/>
      <c r="H622" s="76"/>
      <c r="I622" s="81"/>
      <c r="J622" s="91"/>
      <c r="K622" s="76" t="s">
        <v>19569</v>
      </c>
      <c r="L622" s="92"/>
      <c r="M622" s="85"/>
      <c r="N622" s="85"/>
      <c r="O622" s="86"/>
      <c r="P622" s="87"/>
      <c r="Q622" s="87"/>
      <c r="R622" s="74"/>
      <c r="S622" s="74"/>
      <c r="T622" s="74"/>
      <c r="U622" s="74"/>
      <c r="V622" s="52"/>
      <c r="W622" s="52"/>
      <c r="X622" s="52"/>
      <c r="Y622" s="52"/>
      <c r="Z622" s="51"/>
      <c r="AA622" s="88"/>
      <c r="AB622" s="88"/>
      <c r="AC622" s="83"/>
      <c r="AD622" s="68">
        <v>80</v>
      </c>
      <c r="AE622" s="68">
        <v>47</v>
      </c>
      <c r="AF622" s="68">
        <v>105</v>
      </c>
      <c r="AG622" s="68">
        <v>208</v>
      </c>
      <c r="AH622" s="68"/>
      <c r="AI622" s="68"/>
      <c r="AJ622" s="68" t="s">
        <v>12026</v>
      </c>
      <c r="AK622" s="68"/>
      <c r="AL622" s="68"/>
      <c r="AM622" s="70">
        <v>43544.992754629631</v>
      </c>
      <c r="AN622" s="68" t="s">
        <v>239</v>
      </c>
      <c r="AO622" s="71" t="s">
        <v>16655</v>
      </c>
      <c r="AP622" s="68" t="s">
        <v>65</v>
      </c>
    </row>
    <row r="623" spans="1:42" x14ac:dyDescent="0.25">
      <c r="A623" s="66" t="s">
        <v>584</v>
      </c>
      <c r="B623" s="77"/>
      <c r="C623" s="77"/>
      <c r="D623" s="78"/>
      <c r="E623" s="89"/>
      <c r="F623" s="75" t="s">
        <v>13803</v>
      </c>
      <c r="G623" s="90"/>
      <c r="H623" s="76"/>
      <c r="I623" s="81"/>
      <c r="J623" s="91"/>
      <c r="K623" s="76" t="s">
        <v>19570</v>
      </c>
      <c r="L623" s="92"/>
      <c r="M623" s="85"/>
      <c r="N623" s="85"/>
      <c r="O623" s="86"/>
      <c r="P623" s="87"/>
      <c r="Q623" s="87"/>
      <c r="R623" s="74"/>
      <c r="S623" s="74"/>
      <c r="T623" s="74"/>
      <c r="U623" s="74"/>
      <c r="V623" s="52"/>
      <c r="W623" s="52"/>
      <c r="X623" s="52"/>
      <c r="Y623" s="52"/>
      <c r="Z623" s="51"/>
      <c r="AA623" s="88"/>
      <c r="AB623" s="88"/>
      <c r="AC623" s="83"/>
      <c r="AD623" s="68">
        <v>797</v>
      </c>
      <c r="AE623" s="68">
        <v>1058</v>
      </c>
      <c r="AF623" s="68">
        <v>22932</v>
      </c>
      <c r="AG623" s="68">
        <v>69</v>
      </c>
      <c r="AH623" s="68"/>
      <c r="AI623" s="68" t="s">
        <v>10075</v>
      </c>
      <c r="AJ623" s="68"/>
      <c r="AK623" s="68"/>
      <c r="AL623" s="68"/>
      <c r="AM623" s="70">
        <v>43873.646967592591</v>
      </c>
      <c r="AN623" s="68" t="s">
        <v>239</v>
      </c>
      <c r="AO623" s="71" t="s">
        <v>16656</v>
      </c>
      <c r="AP623" s="68" t="s">
        <v>65</v>
      </c>
    </row>
    <row r="624" spans="1:42" x14ac:dyDescent="0.25">
      <c r="A624" s="66" t="s">
        <v>2267</v>
      </c>
      <c r="B624" s="77"/>
      <c r="C624" s="77"/>
      <c r="D624" s="78"/>
      <c r="E624" s="89"/>
      <c r="F624" s="75" t="s">
        <v>13804</v>
      </c>
      <c r="G624" s="90"/>
      <c r="H624" s="76"/>
      <c r="I624" s="81"/>
      <c r="J624" s="91"/>
      <c r="K624" s="76" t="s">
        <v>19571</v>
      </c>
      <c r="L624" s="92"/>
      <c r="M624" s="85"/>
      <c r="N624" s="85"/>
      <c r="O624" s="86"/>
      <c r="P624" s="87"/>
      <c r="Q624" s="87"/>
      <c r="R624" s="74"/>
      <c r="S624" s="74"/>
      <c r="T624" s="74"/>
      <c r="U624" s="74"/>
      <c r="V624" s="52"/>
      <c r="W624" s="52"/>
      <c r="X624" s="52"/>
      <c r="Y624" s="52"/>
      <c r="Z624" s="51"/>
      <c r="AA624" s="88"/>
      <c r="AB624" s="88"/>
      <c r="AC624" s="83"/>
      <c r="AD624" s="68">
        <v>45628</v>
      </c>
      <c r="AE624" s="68">
        <v>48715</v>
      </c>
      <c r="AF624" s="68">
        <v>22585</v>
      </c>
      <c r="AG624" s="68">
        <v>55555</v>
      </c>
      <c r="AH624" s="68"/>
      <c r="AI624" s="68" t="s">
        <v>10076</v>
      </c>
      <c r="AJ624" s="68" t="s">
        <v>224</v>
      </c>
      <c r="AK624" s="68"/>
      <c r="AL624" s="68"/>
      <c r="AM624" s="70">
        <v>42711.622129629628</v>
      </c>
      <c r="AN624" s="68" t="s">
        <v>239</v>
      </c>
      <c r="AO624" s="71" t="s">
        <v>16657</v>
      </c>
      <c r="AP624" s="68" t="s">
        <v>64</v>
      </c>
    </row>
    <row r="625" spans="1:42" x14ac:dyDescent="0.25">
      <c r="A625" s="66" t="s">
        <v>2268</v>
      </c>
      <c r="B625" s="77"/>
      <c r="C625" s="77"/>
      <c r="D625" s="78"/>
      <c r="E625" s="89"/>
      <c r="F625" s="75" t="s">
        <v>13805</v>
      </c>
      <c r="G625" s="90"/>
      <c r="H625" s="76"/>
      <c r="I625" s="81"/>
      <c r="J625" s="91"/>
      <c r="K625" s="76" t="s">
        <v>19572</v>
      </c>
      <c r="L625" s="92"/>
      <c r="M625" s="85"/>
      <c r="N625" s="85"/>
      <c r="O625" s="86"/>
      <c r="P625" s="87"/>
      <c r="Q625" s="87"/>
      <c r="R625" s="74"/>
      <c r="S625" s="74"/>
      <c r="T625" s="74"/>
      <c r="U625" s="74"/>
      <c r="V625" s="52"/>
      <c r="W625" s="52"/>
      <c r="X625" s="52"/>
      <c r="Y625" s="52"/>
      <c r="Z625" s="51"/>
      <c r="AA625" s="88"/>
      <c r="AB625" s="88"/>
      <c r="AC625" s="83"/>
      <c r="AD625" s="68">
        <v>10371</v>
      </c>
      <c r="AE625" s="68">
        <v>10639</v>
      </c>
      <c r="AF625" s="68">
        <v>28989</v>
      </c>
      <c r="AG625" s="68">
        <v>422</v>
      </c>
      <c r="AH625" s="68"/>
      <c r="AI625" s="68" t="s">
        <v>10077</v>
      </c>
      <c r="AJ625" s="68" t="s">
        <v>12027</v>
      </c>
      <c r="AK625" s="71" t="s">
        <v>12679</v>
      </c>
      <c r="AL625" s="68"/>
      <c r="AM625" s="70">
        <v>43854.571932870371</v>
      </c>
      <c r="AN625" s="68" t="s">
        <v>239</v>
      </c>
      <c r="AO625" s="71" t="s">
        <v>16658</v>
      </c>
      <c r="AP625" s="68" t="s">
        <v>64</v>
      </c>
    </row>
    <row r="626" spans="1:42" x14ac:dyDescent="0.25">
      <c r="A626" s="66" t="s">
        <v>585</v>
      </c>
      <c r="B626" s="77"/>
      <c r="C626" s="77"/>
      <c r="D626" s="78"/>
      <c r="E626" s="89"/>
      <c r="F626" s="75" t="s">
        <v>13806</v>
      </c>
      <c r="G626" s="90"/>
      <c r="H626" s="76"/>
      <c r="I626" s="81"/>
      <c r="J626" s="91"/>
      <c r="K626" s="76" t="s">
        <v>19573</v>
      </c>
      <c r="L626" s="92"/>
      <c r="M626" s="85"/>
      <c r="N626" s="85"/>
      <c r="O626" s="86"/>
      <c r="P626" s="87"/>
      <c r="Q626" s="87"/>
      <c r="R626" s="74"/>
      <c r="S626" s="74"/>
      <c r="T626" s="74"/>
      <c r="U626" s="74"/>
      <c r="V626" s="52"/>
      <c r="W626" s="52"/>
      <c r="X626" s="52"/>
      <c r="Y626" s="52"/>
      <c r="Z626" s="51"/>
      <c r="AA626" s="88"/>
      <c r="AB626" s="88"/>
      <c r="AC626" s="83"/>
      <c r="AD626" s="68">
        <v>167</v>
      </c>
      <c r="AE626" s="68">
        <v>204</v>
      </c>
      <c r="AF626" s="68">
        <v>2150</v>
      </c>
      <c r="AG626" s="68">
        <v>5618</v>
      </c>
      <c r="AH626" s="68"/>
      <c r="AI626" s="68" t="s">
        <v>10078</v>
      </c>
      <c r="AJ626" s="68"/>
      <c r="AK626" s="68"/>
      <c r="AL626" s="68"/>
      <c r="AM626" s="70">
        <v>43879.74560185185</v>
      </c>
      <c r="AN626" s="68" t="s">
        <v>239</v>
      </c>
      <c r="AO626" s="71" t="s">
        <v>16659</v>
      </c>
      <c r="AP626" s="68" t="s">
        <v>65</v>
      </c>
    </row>
    <row r="627" spans="1:42" x14ac:dyDescent="0.25">
      <c r="A627" s="66" t="s">
        <v>2269</v>
      </c>
      <c r="B627" s="77"/>
      <c r="C627" s="77"/>
      <c r="D627" s="78"/>
      <c r="E627" s="89"/>
      <c r="F627" s="75" t="s">
        <v>13807</v>
      </c>
      <c r="G627" s="90"/>
      <c r="H627" s="76"/>
      <c r="I627" s="81"/>
      <c r="J627" s="91"/>
      <c r="K627" s="76" t="s">
        <v>19574</v>
      </c>
      <c r="L627" s="92"/>
      <c r="M627" s="85"/>
      <c r="N627" s="85"/>
      <c r="O627" s="86"/>
      <c r="P627" s="87"/>
      <c r="Q627" s="87"/>
      <c r="R627" s="74"/>
      <c r="S627" s="74"/>
      <c r="T627" s="74"/>
      <c r="U627" s="74"/>
      <c r="V627" s="52"/>
      <c r="W627" s="52"/>
      <c r="X627" s="52"/>
      <c r="Y627" s="52"/>
      <c r="Z627" s="51"/>
      <c r="AA627" s="88"/>
      <c r="AB627" s="88"/>
      <c r="AC627" s="83"/>
      <c r="AD627" s="68">
        <v>4167</v>
      </c>
      <c r="AE627" s="68">
        <v>4729</v>
      </c>
      <c r="AF627" s="68">
        <v>3014</v>
      </c>
      <c r="AG627" s="68">
        <v>2007</v>
      </c>
      <c r="AH627" s="68"/>
      <c r="AI627" s="68" t="s">
        <v>10079</v>
      </c>
      <c r="AJ627" s="68" t="s">
        <v>11839</v>
      </c>
      <c r="AK627" s="68"/>
      <c r="AL627" s="68"/>
      <c r="AM627" s="70">
        <v>43832.616689814815</v>
      </c>
      <c r="AN627" s="68" t="s">
        <v>239</v>
      </c>
      <c r="AO627" s="71" t="s">
        <v>16660</v>
      </c>
      <c r="AP627" s="68" t="s">
        <v>64</v>
      </c>
    </row>
    <row r="628" spans="1:42" x14ac:dyDescent="0.25">
      <c r="A628" s="66" t="s">
        <v>586</v>
      </c>
      <c r="B628" s="77"/>
      <c r="C628" s="77"/>
      <c r="D628" s="78"/>
      <c r="E628" s="89"/>
      <c r="F628" s="75" t="s">
        <v>13808</v>
      </c>
      <c r="G628" s="90"/>
      <c r="H628" s="76"/>
      <c r="I628" s="81"/>
      <c r="J628" s="91"/>
      <c r="K628" s="76" t="s">
        <v>19575</v>
      </c>
      <c r="L628" s="92"/>
      <c r="M628" s="85"/>
      <c r="N628" s="85"/>
      <c r="O628" s="86"/>
      <c r="P628" s="87"/>
      <c r="Q628" s="87"/>
      <c r="R628" s="74"/>
      <c r="S628" s="74"/>
      <c r="T628" s="74"/>
      <c r="U628" s="74"/>
      <c r="V628" s="52"/>
      <c r="W628" s="52"/>
      <c r="X628" s="52"/>
      <c r="Y628" s="52"/>
      <c r="Z628" s="51"/>
      <c r="AA628" s="88"/>
      <c r="AB628" s="88"/>
      <c r="AC628" s="83"/>
      <c r="AD628" s="68">
        <v>119</v>
      </c>
      <c r="AE628" s="68">
        <v>127</v>
      </c>
      <c r="AF628" s="68">
        <v>173</v>
      </c>
      <c r="AG628" s="68">
        <v>1968</v>
      </c>
      <c r="AH628" s="68"/>
      <c r="AI628" s="68"/>
      <c r="AJ628" s="68" t="s">
        <v>12028</v>
      </c>
      <c r="AK628" s="71" t="s">
        <v>12680</v>
      </c>
      <c r="AL628" s="68"/>
      <c r="AM628" s="70">
        <v>43802.512592592589</v>
      </c>
      <c r="AN628" s="68" t="s">
        <v>239</v>
      </c>
      <c r="AO628" s="71" t="s">
        <v>16661</v>
      </c>
      <c r="AP628" s="68" t="s">
        <v>65</v>
      </c>
    </row>
    <row r="629" spans="1:42" x14ac:dyDescent="0.25">
      <c r="A629" s="66" t="s">
        <v>2270</v>
      </c>
      <c r="B629" s="77"/>
      <c r="C629" s="77"/>
      <c r="D629" s="78"/>
      <c r="E629" s="89"/>
      <c r="F629" s="75" t="s">
        <v>13809</v>
      </c>
      <c r="G629" s="90"/>
      <c r="H629" s="76"/>
      <c r="I629" s="81"/>
      <c r="J629" s="91"/>
      <c r="K629" s="76" t="s">
        <v>19576</v>
      </c>
      <c r="L629" s="92"/>
      <c r="M629" s="85"/>
      <c r="N629" s="85"/>
      <c r="O629" s="86"/>
      <c r="P629" s="87"/>
      <c r="Q629" s="87"/>
      <c r="R629" s="74"/>
      <c r="S629" s="74"/>
      <c r="T629" s="74"/>
      <c r="U629" s="74"/>
      <c r="V629" s="52"/>
      <c r="W629" s="52"/>
      <c r="X629" s="52"/>
      <c r="Y629" s="52"/>
      <c r="Z629" s="51"/>
      <c r="AA629" s="88"/>
      <c r="AB629" s="88"/>
      <c r="AC629" s="83"/>
      <c r="AD629" s="68">
        <v>357</v>
      </c>
      <c r="AE629" s="68">
        <v>510</v>
      </c>
      <c r="AF629" s="68">
        <v>3997</v>
      </c>
      <c r="AG629" s="68">
        <v>8895</v>
      </c>
      <c r="AH629" s="68"/>
      <c r="AI629" s="68" t="s">
        <v>10080</v>
      </c>
      <c r="AJ629" s="68"/>
      <c r="AK629" s="68"/>
      <c r="AL629" s="68"/>
      <c r="AM629" s="70">
        <v>41755.722118055557</v>
      </c>
      <c r="AN629" s="68" t="s">
        <v>239</v>
      </c>
      <c r="AO629" s="71" t="s">
        <v>16662</v>
      </c>
      <c r="AP629" s="68" t="s">
        <v>64</v>
      </c>
    </row>
    <row r="630" spans="1:42" x14ac:dyDescent="0.25">
      <c r="A630" s="66" t="s">
        <v>587</v>
      </c>
      <c r="B630" s="77"/>
      <c r="C630" s="77"/>
      <c r="D630" s="78"/>
      <c r="E630" s="89"/>
      <c r="F630" s="75" t="s">
        <v>13810</v>
      </c>
      <c r="G630" s="90"/>
      <c r="H630" s="76"/>
      <c r="I630" s="81"/>
      <c r="J630" s="91"/>
      <c r="K630" s="76" t="s">
        <v>19577</v>
      </c>
      <c r="L630" s="92"/>
      <c r="M630" s="85"/>
      <c r="N630" s="85"/>
      <c r="O630" s="86"/>
      <c r="P630" s="87"/>
      <c r="Q630" s="87"/>
      <c r="R630" s="74"/>
      <c r="S630" s="74"/>
      <c r="T630" s="74"/>
      <c r="U630" s="74"/>
      <c r="V630" s="52"/>
      <c r="W630" s="52"/>
      <c r="X630" s="52"/>
      <c r="Y630" s="52"/>
      <c r="Z630" s="51"/>
      <c r="AA630" s="88"/>
      <c r="AB630" s="88"/>
      <c r="AC630" s="83"/>
      <c r="AD630" s="68">
        <v>322</v>
      </c>
      <c r="AE630" s="68">
        <v>230</v>
      </c>
      <c r="AF630" s="68">
        <v>3732</v>
      </c>
      <c r="AG630" s="68">
        <v>18999</v>
      </c>
      <c r="AH630" s="68"/>
      <c r="AI630" s="68" t="s">
        <v>10081</v>
      </c>
      <c r="AJ630" s="68" t="s">
        <v>12029</v>
      </c>
      <c r="AK630" s="68"/>
      <c r="AL630" s="68"/>
      <c r="AM630" s="70">
        <v>40778.452002314814</v>
      </c>
      <c r="AN630" s="68" t="s">
        <v>239</v>
      </c>
      <c r="AO630" s="71" t="s">
        <v>16663</v>
      </c>
      <c r="AP630" s="68" t="s">
        <v>65</v>
      </c>
    </row>
    <row r="631" spans="1:42" x14ac:dyDescent="0.25">
      <c r="A631" s="66" t="s">
        <v>588</v>
      </c>
      <c r="B631" s="77"/>
      <c r="C631" s="77"/>
      <c r="D631" s="78"/>
      <c r="E631" s="89"/>
      <c r="F631" s="75" t="s">
        <v>13811</v>
      </c>
      <c r="G631" s="90"/>
      <c r="H631" s="76"/>
      <c r="I631" s="81"/>
      <c r="J631" s="91"/>
      <c r="K631" s="76" t="s">
        <v>19578</v>
      </c>
      <c r="L631" s="92"/>
      <c r="M631" s="85"/>
      <c r="N631" s="85"/>
      <c r="O631" s="86"/>
      <c r="P631" s="87"/>
      <c r="Q631" s="87"/>
      <c r="R631" s="74"/>
      <c r="S631" s="74"/>
      <c r="T631" s="74"/>
      <c r="U631" s="74"/>
      <c r="V631" s="52"/>
      <c r="W631" s="52"/>
      <c r="X631" s="52"/>
      <c r="Y631" s="52"/>
      <c r="Z631" s="51"/>
      <c r="AA631" s="88"/>
      <c r="AB631" s="88"/>
      <c r="AC631" s="83"/>
      <c r="AD631" s="68">
        <v>1354</v>
      </c>
      <c r="AE631" s="68">
        <v>1339</v>
      </c>
      <c r="AF631" s="68">
        <v>121</v>
      </c>
      <c r="AG631" s="68">
        <v>59</v>
      </c>
      <c r="AH631" s="68"/>
      <c r="AI631" s="68" t="s">
        <v>10082</v>
      </c>
      <c r="AJ631" s="68" t="s">
        <v>11839</v>
      </c>
      <c r="AK631" s="68"/>
      <c r="AL631" s="68"/>
      <c r="AM631" s="70">
        <v>43528.827673611115</v>
      </c>
      <c r="AN631" s="68" t="s">
        <v>239</v>
      </c>
      <c r="AO631" s="71" t="s">
        <v>16664</v>
      </c>
      <c r="AP631" s="68" t="s">
        <v>65</v>
      </c>
    </row>
    <row r="632" spans="1:42" x14ac:dyDescent="0.25">
      <c r="A632" s="66" t="s">
        <v>589</v>
      </c>
      <c r="B632" s="77"/>
      <c r="C632" s="77"/>
      <c r="D632" s="78"/>
      <c r="E632" s="89"/>
      <c r="F632" s="75" t="s">
        <v>13812</v>
      </c>
      <c r="G632" s="90"/>
      <c r="H632" s="76"/>
      <c r="I632" s="81"/>
      <c r="J632" s="91"/>
      <c r="K632" s="76" t="s">
        <v>19579</v>
      </c>
      <c r="L632" s="92"/>
      <c r="M632" s="85"/>
      <c r="N632" s="85"/>
      <c r="O632" s="86"/>
      <c r="P632" s="87"/>
      <c r="Q632" s="87"/>
      <c r="R632" s="74"/>
      <c r="S632" s="74"/>
      <c r="T632" s="74"/>
      <c r="U632" s="74"/>
      <c r="V632" s="52"/>
      <c r="W632" s="52"/>
      <c r="X632" s="52"/>
      <c r="Y632" s="52"/>
      <c r="Z632" s="51"/>
      <c r="AA632" s="88"/>
      <c r="AB632" s="88"/>
      <c r="AC632" s="83"/>
      <c r="AD632" s="68">
        <v>741</v>
      </c>
      <c r="AE632" s="68">
        <v>895</v>
      </c>
      <c r="AF632" s="68">
        <v>12575</v>
      </c>
      <c r="AG632" s="68">
        <v>79843</v>
      </c>
      <c r="AH632" s="68"/>
      <c r="AI632" s="68" t="s">
        <v>10083</v>
      </c>
      <c r="AJ632" s="68" t="s">
        <v>12030</v>
      </c>
      <c r="AK632" s="68"/>
      <c r="AL632" s="68"/>
      <c r="AM632" s="70">
        <v>43577.631886574076</v>
      </c>
      <c r="AN632" s="68" t="s">
        <v>239</v>
      </c>
      <c r="AO632" s="71" t="s">
        <v>16665</v>
      </c>
      <c r="AP632" s="68" t="s">
        <v>65</v>
      </c>
    </row>
    <row r="633" spans="1:42" x14ac:dyDescent="0.25">
      <c r="A633" s="66" t="s">
        <v>2271</v>
      </c>
      <c r="B633" s="77"/>
      <c r="C633" s="77"/>
      <c r="D633" s="78"/>
      <c r="E633" s="89"/>
      <c r="F633" s="75" t="s">
        <v>13813</v>
      </c>
      <c r="G633" s="90"/>
      <c r="H633" s="76"/>
      <c r="I633" s="81"/>
      <c r="J633" s="91"/>
      <c r="K633" s="76" t="s">
        <v>19580</v>
      </c>
      <c r="L633" s="92"/>
      <c r="M633" s="85"/>
      <c r="N633" s="85"/>
      <c r="O633" s="86"/>
      <c r="P633" s="87"/>
      <c r="Q633" s="87"/>
      <c r="R633" s="74"/>
      <c r="S633" s="74"/>
      <c r="T633" s="74"/>
      <c r="U633" s="74"/>
      <c r="V633" s="52"/>
      <c r="W633" s="52"/>
      <c r="X633" s="52"/>
      <c r="Y633" s="52"/>
      <c r="Z633" s="51"/>
      <c r="AA633" s="88"/>
      <c r="AB633" s="88"/>
      <c r="AC633" s="83"/>
      <c r="AD633" s="68">
        <v>624</v>
      </c>
      <c r="AE633" s="68">
        <v>454</v>
      </c>
      <c r="AF633" s="68">
        <v>13357</v>
      </c>
      <c r="AG633" s="68">
        <v>153081</v>
      </c>
      <c r="AH633" s="68"/>
      <c r="AI633" s="68" t="s">
        <v>10084</v>
      </c>
      <c r="AJ633" s="68"/>
      <c r="AK633" s="68"/>
      <c r="AL633" s="68"/>
      <c r="AM633" s="70">
        <v>42876.857766203706</v>
      </c>
      <c r="AN633" s="68" t="s">
        <v>239</v>
      </c>
      <c r="AO633" s="71" t="s">
        <v>16666</v>
      </c>
      <c r="AP633" s="68" t="s">
        <v>64</v>
      </c>
    </row>
    <row r="634" spans="1:42" x14ac:dyDescent="0.25">
      <c r="A634" s="66" t="s">
        <v>2272</v>
      </c>
      <c r="B634" s="77"/>
      <c r="C634" s="77"/>
      <c r="D634" s="78"/>
      <c r="E634" s="89"/>
      <c r="F634" s="75" t="s">
        <v>13814</v>
      </c>
      <c r="G634" s="90"/>
      <c r="H634" s="76"/>
      <c r="I634" s="81"/>
      <c r="J634" s="91"/>
      <c r="K634" s="76" t="s">
        <v>19581</v>
      </c>
      <c r="L634" s="92"/>
      <c r="M634" s="85"/>
      <c r="N634" s="85"/>
      <c r="O634" s="86"/>
      <c r="P634" s="87"/>
      <c r="Q634" s="87"/>
      <c r="R634" s="74"/>
      <c r="S634" s="74"/>
      <c r="T634" s="74"/>
      <c r="U634" s="74"/>
      <c r="V634" s="52"/>
      <c r="W634" s="52"/>
      <c r="X634" s="52"/>
      <c r="Y634" s="52"/>
      <c r="Z634" s="51"/>
      <c r="AA634" s="88"/>
      <c r="AB634" s="88"/>
      <c r="AC634" s="83"/>
      <c r="AD634" s="68">
        <v>582</v>
      </c>
      <c r="AE634" s="68">
        <v>935</v>
      </c>
      <c r="AF634" s="68">
        <v>17884</v>
      </c>
      <c r="AG634" s="68">
        <v>37751</v>
      </c>
      <c r="AH634" s="68"/>
      <c r="AI634" s="68" t="s">
        <v>10085</v>
      </c>
      <c r="AJ634" s="68" t="s">
        <v>12031</v>
      </c>
      <c r="AK634" s="68"/>
      <c r="AL634" s="68"/>
      <c r="AM634" s="70">
        <v>43769.889189814814</v>
      </c>
      <c r="AN634" s="68" t="s">
        <v>239</v>
      </c>
      <c r="AO634" s="71" t="s">
        <v>16667</v>
      </c>
      <c r="AP634" s="68" t="s">
        <v>64</v>
      </c>
    </row>
    <row r="635" spans="1:42" x14ac:dyDescent="0.25">
      <c r="A635" s="66" t="s">
        <v>590</v>
      </c>
      <c r="B635" s="77"/>
      <c r="C635" s="77"/>
      <c r="D635" s="78"/>
      <c r="E635" s="89"/>
      <c r="F635" s="75" t="s">
        <v>13815</v>
      </c>
      <c r="G635" s="90"/>
      <c r="H635" s="76"/>
      <c r="I635" s="81"/>
      <c r="J635" s="91"/>
      <c r="K635" s="76" t="s">
        <v>19582</v>
      </c>
      <c r="L635" s="92"/>
      <c r="M635" s="85"/>
      <c r="N635" s="85"/>
      <c r="O635" s="86"/>
      <c r="P635" s="87"/>
      <c r="Q635" s="87"/>
      <c r="R635" s="74"/>
      <c r="S635" s="74"/>
      <c r="T635" s="74"/>
      <c r="U635" s="74"/>
      <c r="V635" s="52"/>
      <c r="W635" s="52"/>
      <c r="X635" s="52"/>
      <c r="Y635" s="52"/>
      <c r="Z635" s="51"/>
      <c r="AA635" s="88"/>
      <c r="AB635" s="88"/>
      <c r="AC635" s="83"/>
      <c r="AD635" s="68">
        <v>169</v>
      </c>
      <c r="AE635" s="68">
        <v>158</v>
      </c>
      <c r="AF635" s="68">
        <v>3586</v>
      </c>
      <c r="AG635" s="68">
        <v>3436</v>
      </c>
      <c r="AH635" s="68"/>
      <c r="AI635" s="68" t="s">
        <v>10086</v>
      </c>
      <c r="AJ635" s="68" t="s">
        <v>12032</v>
      </c>
      <c r="AK635" s="68"/>
      <c r="AL635" s="68"/>
      <c r="AM635" s="70">
        <v>40336.669745370367</v>
      </c>
      <c r="AN635" s="68" t="s">
        <v>239</v>
      </c>
      <c r="AO635" s="71" t="s">
        <v>16668</v>
      </c>
      <c r="AP635" s="68" t="s">
        <v>65</v>
      </c>
    </row>
    <row r="636" spans="1:42" x14ac:dyDescent="0.25">
      <c r="A636" s="66" t="s">
        <v>591</v>
      </c>
      <c r="B636" s="77"/>
      <c r="C636" s="77"/>
      <c r="D636" s="78"/>
      <c r="E636" s="89"/>
      <c r="F636" s="75" t="s">
        <v>13816</v>
      </c>
      <c r="G636" s="90"/>
      <c r="H636" s="76"/>
      <c r="I636" s="81"/>
      <c r="J636" s="91"/>
      <c r="K636" s="76" t="s">
        <v>19583</v>
      </c>
      <c r="L636" s="92"/>
      <c r="M636" s="85"/>
      <c r="N636" s="85"/>
      <c r="O636" s="86"/>
      <c r="P636" s="87"/>
      <c r="Q636" s="87"/>
      <c r="R636" s="74"/>
      <c r="S636" s="74"/>
      <c r="T636" s="74"/>
      <c r="U636" s="74"/>
      <c r="V636" s="52"/>
      <c r="W636" s="52"/>
      <c r="X636" s="52"/>
      <c r="Y636" s="52"/>
      <c r="Z636" s="51"/>
      <c r="AA636" s="88"/>
      <c r="AB636" s="88"/>
      <c r="AC636" s="83"/>
      <c r="AD636" s="68">
        <v>645</v>
      </c>
      <c r="AE636" s="68">
        <v>1382</v>
      </c>
      <c r="AF636" s="68">
        <v>2432</v>
      </c>
      <c r="AG636" s="68">
        <v>8653</v>
      </c>
      <c r="AH636" s="68"/>
      <c r="AI636" s="68" t="s">
        <v>10087</v>
      </c>
      <c r="AJ636" s="68"/>
      <c r="AK636" s="68"/>
      <c r="AL636" s="68"/>
      <c r="AM636" s="70">
        <v>43925.651655092595</v>
      </c>
      <c r="AN636" s="68" t="s">
        <v>239</v>
      </c>
      <c r="AO636" s="71" t="s">
        <v>16669</v>
      </c>
      <c r="AP636" s="68" t="s">
        <v>65</v>
      </c>
    </row>
    <row r="637" spans="1:42" x14ac:dyDescent="0.25">
      <c r="A637" s="66" t="s">
        <v>2273</v>
      </c>
      <c r="B637" s="77"/>
      <c r="C637" s="77"/>
      <c r="D637" s="78"/>
      <c r="E637" s="89"/>
      <c r="F637" s="75" t="s">
        <v>13817</v>
      </c>
      <c r="G637" s="90"/>
      <c r="H637" s="76"/>
      <c r="I637" s="81"/>
      <c r="J637" s="91"/>
      <c r="K637" s="76" t="s">
        <v>19584</v>
      </c>
      <c r="L637" s="92"/>
      <c r="M637" s="85"/>
      <c r="N637" s="85"/>
      <c r="O637" s="86"/>
      <c r="P637" s="87"/>
      <c r="Q637" s="87"/>
      <c r="R637" s="74"/>
      <c r="S637" s="74"/>
      <c r="T637" s="74"/>
      <c r="U637" s="74"/>
      <c r="V637" s="52"/>
      <c r="W637" s="52"/>
      <c r="X637" s="52"/>
      <c r="Y637" s="52"/>
      <c r="Z637" s="51"/>
      <c r="AA637" s="88"/>
      <c r="AB637" s="88"/>
      <c r="AC637" s="83"/>
      <c r="AD637" s="68">
        <v>659</v>
      </c>
      <c r="AE637" s="68">
        <v>6492</v>
      </c>
      <c r="AF637" s="68">
        <v>52241</v>
      </c>
      <c r="AG637" s="68">
        <v>28609</v>
      </c>
      <c r="AH637" s="68"/>
      <c r="AI637" s="68" t="s">
        <v>10088</v>
      </c>
      <c r="AJ637" s="68"/>
      <c r="AK637" s="68"/>
      <c r="AL637" s="68"/>
      <c r="AM637" s="70">
        <v>41428.871203703704</v>
      </c>
      <c r="AN637" s="68" t="s">
        <v>239</v>
      </c>
      <c r="AO637" s="71" t="s">
        <v>16670</v>
      </c>
      <c r="AP637" s="68" t="s">
        <v>64</v>
      </c>
    </row>
    <row r="638" spans="1:42" x14ac:dyDescent="0.25">
      <c r="A638" s="66" t="s">
        <v>592</v>
      </c>
      <c r="B638" s="77"/>
      <c r="C638" s="77"/>
      <c r="D638" s="78"/>
      <c r="E638" s="89"/>
      <c r="F638" s="75" t="s">
        <v>13818</v>
      </c>
      <c r="G638" s="90"/>
      <c r="H638" s="76"/>
      <c r="I638" s="81"/>
      <c r="J638" s="91"/>
      <c r="K638" s="76" t="s">
        <v>19585</v>
      </c>
      <c r="L638" s="92"/>
      <c r="M638" s="85"/>
      <c r="N638" s="85"/>
      <c r="O638" s="86"/>
      <c r="P638" s="87"/>
      <c r="Q638" s="87"/>
      <c r="R638" s="74"/>
      <c r="S638" s="74"/>
      <c r="T638" s="74"/>
      <c r="U638" s="74"/>
      <c r="V638" s="52"/>
      <c r="W638" s="52"/>
      <c r="X638" s="52"/>
      <c r="Y638" s="52"/>
      <c r="Z638" s="51"/>
      <c r="AA638" s="88"/>
      <c r="AB638" s="88"/>
      <c r="AC638" s="83"/>
      <c r="AD638" s="68">
        <v>97</v>
      </c>
      <c r="AE638" s="68">
        <v>9</v>
      </c>
      <c r="AF638" s="68">
        <v>226</v>
      </c>
      <c r="AG638" s="68">
        <v>1106</v>
      </c>
      <c r="AH638" s="68"/>
      <c r="AI638" s="68" t="s">
        <v>10089</v>
      </c>
      <c r="AJ638" s="68" t="s">
        <v>11839</v>
      </c>
      <c r="AK638" s="68"/>
      <c r="AL638" s="68"/>
      <c r="AM638" s="70">
        <v>40846.410081018519</v>
      </c>
      <c r="AN638" s="68" t="s">
        <v>239</v>
      </c>
      <c r="AO638" s="71" t="s">
        <v>16671</v>
      </c>
      <c r="AP638" s="68" t="s">
        <v>65</v>
      </c>
    </row>
    <row r="639" spans="1:42" x14ac:dyDescent="0.25">
      <c r="A639" s="66" t="s">
        <v>2274</v>
      </c>
      <c r="B639" s="77"/>
      <c r="C639" s="77"/>
      <c r="D639" s="78"/>
      <c r="E639" s="89"/>
      <c r="F639" s="75" t="s">
        <v>13819</v>
      </c>
      <c r="G639" s="90"/>
      <c r="H639" s="76"/>
      <c r="I639" s="81"/>
      <c r="J639" s="91"/>
      <c r="K639" s="76" t="s">
        <v>19586</v>
      </c>
      <c r="L639" s="92"/>
      <c r="M639" s="85"/>
      <c r="N639" s="85"/>
      <c r="O639" s="86"/>
      <c r="P639" s="87"/>
      <c r="Q639" s="87"/>
      <c r="R639" s="74"/>
      <c r="S639" s="74"/>
      <c r="T639" s="74"/>
      <c r="U639" s="74"/>
      <c r="V639" s="52"/>
      <c r="W639" s="52"/>
      <c r="X639" s="52"/>
      <c r="Y639" s="52"/>
      <c r="Z639" s="51"/>
      <c r="AA639" s="88"/>
      <c r="AB639" s="88"/>
      <c r="AC639" s="83"/>
      <c r="AD639" s="68">
        <v>1966</v>
      </c>
      <c r="AE639" s="68">
        <v>343199</v>
      </c>
      <c r="AF639" s="68">
        <v>61294</v>
      </c>
      <c r="AG639" s="68">
        <v>1296</v>
      </c>
      <c r="AH639" s="68"/>
      <c r="AI639" s="68" t="s">
        <v>10090</v>
      </c>
      <c r="AJ639" s="68" t="s">
        <v>228</v>
      </c>
      <c r="AK639" s="68"/>
      <c r="AL639" s="68"/>
      <c r="AM639" s="70">
        <v>40916.939247685186</v>
      </c>
      <c r="AN639" s="68" t="s">
        <v>239</v>
      </c>
      <c r="AO639" s="71" t="s">
        <v>16672</v>
      </c>
      <c r="AP639" s="68" t="s">
        <v>64</v>
      </c>
    </row>
    <row r="640" spans="1:42" x14ac:dyDescent="0.25">
      <c r="A640" s="66" t="s">
        <v>593</v>
      </c>
      <c r="B640" s="77"/>
      <c r="C640" s="77"/>
      <c r="D640" s="78"/>
      <c r="E640" s="89"/>
      <c r="F640" s="75" t="s">
        <v>13820</v>
      </c>
      <c r="G640" s="90"/>
      <c r="H640" s="76"/>
      <c r="I640" s="81"/>
      <c r="J640" s="91"/>
      <c r="K640" s="76" t="s">
        <v>19587</v>
      </c>
      <c r="L640" s="92"/>
      <c r="M640" s="85"/>
      <c r="N640" s="85"/>
      <c r="O640" s="86"/>
      <c r="P640" s="87"/>
      <c r="Q640" s="87"/>
      <c r="R640" s="74"/>
      <c r="S640" s="74"/>
      <c r="T640" s="74"/>
      <c r="U640" s="74"/>
      <c r="V640" s="52"/>
      <c r="W640" s="52"/>
      <c r="X640" s="52"/>
      <c r="Y640" s="52"/>
      <c r="Z640" s="51"/>
      <c r="AA640" s="88"/>
      <c r="AB640" s="88"/>
      <c r="AC640" s="83"/>
      <c r="AD640" s="68">
        <v>1545</v>
      </c>
      <c r="AE640" s="68">
        <v>434</v>
      </c>
      <c r="AF640" s="68">
        <v>26730</v>
      </c>
      <c r="AG640" s="68">
        <v>47390</v>
      </c>
      <c r="AH640" s="68"/>
      <c r="AI640" s="68"/>
      <c r="AJ640" s="68"/>
      <c r="AK640" s="68"/>
      <c r="AL640" s="68"/>
      <c r="AM640" s="70">
        <v>43228.960312499999</v>
      </c>
      <c r="AN640" s="68" t="s">
        <v>239</v>
      </c>
      <c r="AO640" s="71" t="s">
        <v>16673</v>
      </c>
      <c r="AP640" s="68" t="s">
        <v>65</v>
      </c>
    </row>
    <row r="641" spans="1:42" x14ac:dyDescent="0.25">
      <c r="A641" s="66" t="s">
        <v>594</v>
      </c>
      <c r="B641" s="77"/>
      <c r="C641" s="77"/>
      <c r="D641" s="78"/>
      <c r="E641" s="89"/>
      <c r="F641" s="75" t="s">
        <v>13821</v>
      </c>
      <c r="G641" s="90"/>
      <c r="H641" s="76"/>
      <c r="I641" s="81"/>
      <c r="J641" s="91"/>
      <c r="K641" s="76" t="s">
        <v>19588</v>
      </c>
      <c r="L641" s="92"/>
      <c r="M641" s="85"/>
      <c r="N641" s="85"/>
      <c r="O641" s="86"/>
      <c r="P641" s="87"/>
      <c r="Q641" s="87"/>
      <c r="R641" s="74"/>
      <c r="S641" s="74"/>
      <c r="T641" s="74"/>
      <c r="U641" s="74"/>
      <c r="V641" s="52"/>
      <c r="W641" s="52"/>
      <c r="X641" s="52"/>
      <c r="Y641" s="52"/>
      <c r="Z641" s="51"/>
      <c r="AA641" s="88"/>
      <c r="AB641" s="88"/>
      <c r="AC641" s="83"/>
      <c r="AD641" s="68">
        <v>213</v>
      </c>
      <c r="AE641" s="68">
        <v>142</v>
      </c>
      <c r="AF641" s="68">
        <v>196</v>
      </c>
      <c r="AG641" s="68">
        <v>2866</v>
      </c>
      <c r="AH641" s="68"/>
      <c r="AI641" s="68" t="s">
        <v>10091</v>
      </c>
      <c r="AJ641" s="68" t="s">
        <v>12033</v>
      </c>
      <c r="AK641" s="68"/>
      <c r="AL641" s="68"/>
      <c r="AM641" s="70">
        <v>43636.933194444442</v>
      </c>
      <c r="AN641" s="68" t="s">
        <v>239</v>
      </c>
      <c r="AO641" s="71" t="s">
        <v>16674</v>
      </c>
      <c r="AP641" s="68" t="s">
        <v>65</v>
      </c>
    </row>
    <row r="642" spans="1:42" x14ac:dyDescent="0.25">
      <c r="A642" s="66" t="s">
        <v>197</v>
      </c>
      <c r="B642" s="77"/>
      <c r="C642" s="77"/>
      <c r="D642" s="78"/>
      <c r="E642" s="89"/>
      <c r="F642" s="75" t="s">
        <v>235</v>
      </c>
      <c r="G642" s="90"/>
      <c r="H642" s="76"/>
      <c r="I642" s="81"/>
      <c r="J642" s="91"/>
      <c r="K642" s="76" t="s">
        <v>246</v>
      </c>
      <c r="L642" s="92"/>
      <c r="M642" s="85"/>
      <c r="N642" s="85"/>
      <c r="O642" s="86"/>
      <c r="P642" s="87"/>
      <c r="Q642" s="87"/>
      <c r="R642" s="74"/>
      <c r="S642" s="74"/>
      <c r="T642" s="74"/>
      <c r="U642" s="74"/>
      <c r="V642" s="52"/>
      <c r="W642" s="52"/>
      <c r="X642" s="52"/>
      <c r="Y642" s="52"/>
      <c r="Z642" s="51"/>
      <c r="AA642" s="88"/>
      <c r="AB642" s="88"/>
      <c r="AC642" s="83"/>
      <c r="AD642" s="68">
        <v>953</v>
      </c>
      <c r="AE642" s="68">
        <v>207961</v>
      </c>
      <c r="AF642" s="68">
        <v>2089</v>
      </c>
      <c r="AG642" s="68">
        <v>23061</v>
      </c>
      <c r="AH642" s="68"/>
      <c r="AI642" s="68" t="s">
        <v>218</v>
      </c>
      <c r="AJ642" s="68" t="s">
        <v>225</v>
      </c>
      <c r="AK642" s="71" t="s">
        <v>231</v>
      </c>
      <c r="AL642" s="68"/>
      <c r="AM642" s="70">
        <v>41691.431296296294</v>
      </c>
      <c r="AN642" s="68" t="s">
        <v>239</v>
      </c>
      <c r="AO642" s="71" t="s">
        <v>241</v>
      </c>
      <c r="AP642" s="68" t="s">
        <v>64</v>
      </c>
    </row>
    <row r="643" spans="1:42" x14ac:dyDescent="0.25">
      <c r="A643" s="66" t="s">
        <v>595</v>
      </c>
      <c r="B643" s="77"/>
      <c r="C643" s="77"/>
      <c r="D643" s="78"/>
      <c r="E643" s="89"/>
      <c r="F643" s="75" t="s">
        <v>13822</v>
      </c>
      <c r="G643" s="90"/>
      <c r="H643" s="76"/>
      <c r="I643" s="81"/>
      <c r="J643" s="91"/>
      <c r="K643" s="76" t="s">
        <v>19589</v>
      </c>
      <c r="L643" s="92"/>
      <c r="M643" s="85"/>
      <c r="N643" s="85"/>
      <c r="O643" s="86"/>
      <c r="P643" s="87"/>
      <c r="Q643" s="87"/>
      <c r="R643" s="74"/>
      <c r="S643" s="74"/>
      <c r="T643" s="74"/>
      <c r="U643" s="74"/>
      <c r="V643" s="52"/>
      <c r="W643" s="52"/>
      <c r="X643" s="52"/>
      <c r="Y643" s="52"/>
      <c r="Z643" s="51"/>
      <c r="AA643" s="88"/>
      <c r="AB643" s="88"/>
      <c r="AC643" s="83"/>
      <c r="AD643" s="68">
        <v>293</v>
      </c>
      <c r="AE643" s="68">
        <v>177</v>
      </c>
      <c r="AF643" s="68">
        <v>3762</v>
      </c>
      <c r="AG643" s="68">
        <v>38185</v>
      </c>
      <c r="AH643" s="68"/>
      <c r="AI643" s="68" t="s">
        <v>10092</v>
      </c>
      <c r="AJ643" s="68"/>
      <c r="AK643" s="68"/>
      <c r="AL643" s="68"/>
      <c r="AM643" s="70">
        <v>42849.858611111114</v>
      </c>
      <c r="AN643" s="68" t="s">
        <v>239</v>
      </c>
      <c r="AO643" s="71" t="s">
        <v>16675</v>
      </c>
      <c r="AP643" s="68" t="s">
        <v>65</v>
      </c>
    </row>
    <row r="644" spans="1:42" x14ac:dyDescent="0.25">
      <c r="A644" s="66" t="s">
        <v>2275</v>
      </c>
      <c r="B644" s="77"/>
      <c r="C644" s="77"/>
      <c r="D644" s="78"/>
      <c r="E644" s="89"/>
      <c r="F644" s="75" t="s">
        <v>13823</v>
      </c>
      <c r="G644" s="90"/>
      <c r="H644" s="76"/>
      <c r="I644" s="81"/>
      <c r="J644" s="91"/>
      <c r="K644" s="76" t="s">
        <v>19590</v>
      </c>
      <c r="L644" s="92"/>
      <c r="M644" s="85"/>
      <c r="N644" s="85"/>
      <c r="O644" s="86"/>
      <c r="P644" s="87"/>
      <c r="Q644" s="87"/>
      <c r="R644" s="74"/>
      <c r="S644" s="74"/>
      <c r="T644" s="74"/>
      <c r="U644" s="74"/>
      <c r="V644" s="52"/>
      <c r="W644" s="52"/>
      <c r="X644" s="52"/>
      <c r="Y644" s="52"/>
      <c r="Z644" s="51"/>
      <c r="AA644" s="88"/>
      <c r="AB644" s="88"/>
      <c r="AC644" s="83"/>
      <c r="AD644" s="68">
        <v>1008</v>
      </c>
      <c r="AE644" s="68">
        <v>5532</v>
      </c>
      <c r="AF644" s="68">
        <v>48246</v>
      </c>
      <c r="AG644" s="68">
        <v>19244</v>
      </c>
      <c r="AH644" s="68"/>
      <c r="AI644" s="68" t="s">
        <v>10093</v>
      </c>
      <c r="AJ644" s="68"/>
      <c r="AK644" s="71" t="s">
        <v>12681</v>
      </c>
      <c r="AL644" s="68"/>
      <c r="AM644" s="70">
        <v>43262.840613425928</v>
      </c>
      <c r="AN644" s="68" t="s">
        <v>239</v>
      </c>
      <c r="AO644" s="71" t="s">
        <v>16676</v>
      </c>
      <c r="AP644" s="68" t="s">
        <v>64</v>
      </c>
    </row>
    <row r="645" spans="1:42" x14ac:dyDescent="0.25">
      <c r="A645" s="66" t="s">
        <v>596</v>
      </c>
      <c r="B645" s="77"/>
      <c r="C645" s="77"/>
      <c r="D645" s="78"/>
      <c r="E645" s="89"/>
      <c r="F645" s="75" t="s">
        <v>13824</v>
      </c>
      <c r="G645" s="90"/>
      <c r="H645" s="76"/>
      <c r="I645" s="81"/>
      <c r="J645" s="91"/>
      <c r="K645" s="76" t="s">
        <v>19591</v>
      </c>
      <c r="L645" s="92"/>
      <c r="M645" s="85"/>
      <c r="N645" s="85"/>
      <c r="O645" s="86"/>
      <c r="P645" s="87"/>
      <c r="Q645" s="87"/>
      <c r="R645" s="74"/>
      <c r="S645" s="74"/>
      <c r="T645" s="74"/>
      <c r="U645" s="74"/>
      <c r="V645" s="52"/>
      <c r="W645" s="52"/>
      <c r="X645" s="52"/>
      <c r="Y645" s="52"/>
      <c r="Z645" s="51"/>
      <c r="AA645" s="88"/>
      <c r="AB645" s="88"/>
      <c r="AC645" s="83"/>
      <c r="AD645" s="68">
        <v>3224</v>
      </c>
      <c r="AE645" s="68">
        <v>3054</v>
      </c>
      <c r="AF645" s="68">
        <v>688</v>
      </c>
      <c r="AG645" s="68">
        <v>998</v>
      </c>
      <c r="AH645" s="68"/>
      <c r="AI645" s="68" t="s">
        <v>10094</v>
      </c>
      <c r="AJ645" s="68"/>
      <c r="AK645" s="68"/>
      <c r="AL645" s="68"/>
      <c r="AM645" s="70">
        <v>43890.859502314815</v>
      </c>
      <c r="AN645" s="68" t="s">
        <v>239</v>
      </c>
      <c r="AO645" s="71" t="s">
        <v>16677</v>
      </c>
      <c r="AP645" s="68" t="s">
        <v>65</v>
      </c>
    </row>
    <row r="646" spans="1:42" x14ac:dyDescent="0.25">
      <c r="A646" s="66" t="s">
        <v>2276</v>
      </c>
      <c r="B646" s="77"/>
      <c r="C646" s="77"/>
      <c r="D646" s="78"/>
      <c r="E646" s="89"/>
      <c r="F646" s="75" t="s">
        <v>13825</v>
      </c>
      <c r="G646" s="90"/>
      <c r="H646" s="76"/>
      <c r="I646" s="81"/>
      <c r="J646" s="91"/>
      <c r="K646" s="76" t="s">
        <v>19592</v>
      </c>
      <c r="L646" s="92"/>
      <c r="M646" s="85"/>
      <c r="N646" s="85"/>
      <c r="O646" s="86"/>
      <c r="P646" s="87"/>
      <c r="Q646" s="87"/>
      <c r="R646" s="74"/>
      <c r="S646" s="74"/>
      <c r="T646" s="74"/>
      <c r="U646" s="74"/>
      <c r="V646" s="52"/>
      <c r="W646" s="52"/>
      <c r="X646" s="52"/>
      <c r="Y646" s="52"/>
      <c r="Z646" s="51"/>
      <c r="AA646" s="88"/>
      <c r="AB646" s="88"/>
      <c r="AC646" s="83"/>
      <c r="AD646" s="68">
        <v>1173</v>
      </c>
      <c r="AE646" s="68">
        <v>3171</v>
      </c>
      <c r="AF646" s="68">
        <v>6412</v>
      </c>
      <c r="AG646" s="68">
        <v>7892</v>
      </c>
      <c r="AH646" s="68"/>
      <c r="AI646" s="68" t="s">
        <v>10095</v>
      </c>
      <c r="AJ646" s="68" t="s">
        <v>12034</v>
      </c>
      <c r="AK646" s="71" t="s">
        <v>12682</v>
      </c>
      <c r="AL646" s="68"/>
      <c r="AM646" s="70">
        <v>42305.310312499998</v>
      </c>
      <c r="AN646" s="68" t="s">
        <v>239</v>
      </c>
      <c r="AO646" s="71" t="s">
        <v>16678</v>
      </c>
      <c r="AP646" s="68" t="s">
        <v>64</v>
      </c>
    </row>
    <row r="647" spans="1:42" x14ac:dyDescent="0.25">
      <c r="A647" s="66" t="s">
        <v>597</v>
      </c>
      <c r="B647" s="77"/>
      <c r="C647" s="77"/>
      <c r="D647" s="78"/>
      <c r="E647" s="89"/>
      <c r="F647" s="75" t="s">
        <v>13826</v>
      </c>
      <c r="G647" s="90"/>
      <c r="H647" s="76"/>
      <c r="I647" s="81"/>
      <c r="J647" s="91"/>
      <c r="K647" s="76" t="s">
        <v>19593</v>
      </c>
      <c r="L647" s="92"/>
      <c r="M647" s="85"/>
      <c r="N647" s="85"/>
      <c r="O647" s="86"/>
      <c r="P647" s="87"/>
      <c r="Q647" s="87"/>
      <c r="R647" s="74"/>
      <c r="S647" s="74"/>
      <c r="T647" s="74"/>
      <c r="U647" s="74"/>
      <c r="V647" s="52"/>
      <c r="W647" s="52"/>
      <c r="X647" s="52"/>
      <c r="Y647" s="52"/>
      <c r="Z647" s="51"/>
      <c r="AA647" s="88"/>
      <c r="AB647" s="88"/>
      <c r="AC647" s="83"/>
      <c r="AD647" s="68">
        <v>1061</v>
      </c>
      <c r="AE647" s="68">
        <v>777</v>
      </c>
      <c r="AF647" s="68">
        <v>253</v>
      </c>
      <c r="AG647" s="68">
        <v>350</v>
      </c>
      <c r="AH647" s="68"/>
      <c r="AI647" s="68" t="s">
        <v>10096</v>
      </c>
      <c r="AJ647" s="68" t="s">
        <v>11839</v>
      </c>
      <c r="AK647" s="71" t="s">
        <v>12683</v>
      </c>
      <c r="AL647" s="68"/>
      <c r="AM647" s="70">
        <v>43855.525636574072</v>
      </c>
      <c r="AN647" s="68" t="s">
        <v>239</v>
      </c>
      <c r="AO647" s="71" t="s">
        <v>16679</v>
      </c>
      <c r="AP647" s="68" t="s">
        <v>65</v>
      </c>
    </row>
    <row r="648" spans="1:42" x14ac:dyDescent="0.25">
      <c r="A648" s="66" t="s">
        <v>2277</v>
      </c>
      <c r="B648" s="77"/>
      <c r="C648" s="77"/>
      <c r="D648" s="78"/>
      <c r="E648" s="89"/>
      <c r="F648" s="75" t="s">
        <v>13827</v>
      </c>
      <c r="G648" s="90"/>
      <c r="H648" s="76"/>
      <c r="I648" s="81"/>
      <c r="J648" s="91"/>
      <c r="K648" s="76" t="s">
        <v>19594</v>
      </c>
      <c r="L648" s="92"/>
      <c r="M648" s="85"/>
      <c r="N648" s="85"/>
      <c r="O648" s="86"/>
      <c r="P648" s="87"/>
      <c r="Q648" s="87"/>
      <c r="R648" s="74"/>
      <c r="S648" s="74"/>
      <c r="T648" s="74"/>
      <c r="U648" s="74"/>
      <c r="V648" s="52"/>
      <c r="W648" s="52"/>
      <c r="X648" s="52"/>
      <c r="Y648" s="52"/>
      <c r="Z648" s="51"/>
      <c r="AA648" s="88"/>
      <c r="AB648" s="88"/>
      <c r="AC648" s="83"/>
      <c r="AD648" s="68">
        <v>1664</v>
      </c>
      <c r="AE648" s="68">
        <v>1372</v>
      </c>
      <c r="AF648" s="68">
        <v>22</v>
      </c>
      <c r="AG648" s="68">
        <v>167</v>
      </c>
      <c r="AH648" s="68"/>
      <c r="AI648" s="68"/>
      <c r="AJ648" s="68"/>
      <c r="AK648" s="68"/>
      <c r="AL648" s="68"/>
      <c r="AM648" s="70">
        <v>43943.819282407407</v>
      </c>
      <c r="AN648" s="68" t="s">
        <v>239</v>
      </c>
      <c r="AO648" s="71" t="s">
        <v>16680</v>
      </c>
      <c r="AP648" s="68" t="s">
        <v>64</v>
      </c>
    </row>
    <row r="649" spans="1:42" x14ac:dyDescent="0.25">
      <c r="A649" s="66" t="s">
        <v>598</v>
      </c>
      <c r="B649" s="77"/>
      <c r="C649" s="77"/>
      <c r="D649" s="78"/>
      <c r="E649" s="89"/>
      <c r="F649" s="75" t="s">
        <v>13828</v>
      </c>
      <c r="G649" s="90"/>
      <c r="H649" s="76"/>
      <c r="I649" s="81"/>
      <c r="J649" s="91"/>
      <c r="K649" s="76" t="s">
        <v>19595</v>
      </c>
      <c r="L649" s="92"/>
      <c r="M649" s="85"/>
      <c r="N649" s="85"/>
      <c r="O649" s="86"/>
      <c r="P649" s="87"/>
      <c r="Q649" s="87"/>
      <c r="R649" s="74"/>
      <c r="S649" s="74"/>
      <c r="T649" s="74"/>
      <c r="U649" s="74"/>
      <c r="V649" s="52"/>
      <c r="W649" s="52"/>
      <c r="X649" s="52"/>
      <c r="Y649" s="52"/>
      <c r="Z649" s="51"/>
      <c r="AA649" s="88"/>
      <c r="AB649" s="88"/>
      <c r="AC649" s="83"/>
      <c r="AD649" s="68">
        <v>161</v>
      </c>
      <c r="AE649" s="68">
        <v>102</v>
      </c>
      <c r="AF649" s="68">
        <v>2171</v>
      </c>
      <c r="AG649" s="68">
        <v>6838</v>
      </c>
      <c r="AH649" s="68"/>
      <c r="AI649" s="68" t="s">
        <v>10097</v>
      </c>
      <c r="AJ649" s="68"/>
      <c r="AK649" s="68"/>
      <c r="AL649" s="68"/>
      <c r="AM649" s="70">
        <v>40331.264074074075</v>
      </c>
      <c r="AN649" s="68" t="s">
        <v>239</v>
      </c>
      <c r="AO649" s="71" t="s">
        <v>16681</v>
      </c>
      <c r="AP649" s="68" t="s">
        <v>65</v>
      </c>
    </row>
    <row r="650" spans="1:42" x14ac:dyDescent="0.25">
      <c r="A650" s="66" t="s">
        <v>2278</v>
      </c>
      <c r="B650" s="77"/>
      <c r="C650" s="77"/>
      <c r="D650" s="78"/>
      <c r="E650" s="89"/>
      <c r="F650" s="75" t="s">
        <v>13829</v>
      </c>
      <c r="G650" s="90"/>
      <c r="H650" s="76"/>
      <c r="I650" s="81"/>
      <c r="J650" s="91"/>
      <c r="K650" s="76" t="s">
        <v>19596</v>
      </c>
      <c r="L650" s="92"/>
      <c r="M650" s="85"/>
      <c r="N650" s="85"/>
      <c r="O650" s="86"/>
      <c r="P650" s="87"/>
      <c r="Q650" s="87"/>
      <c r="R650" s="74"/>
      <c r="S650" s="74"/>
      <c r="T650" s="74"/>
      <c r="U650" s="74"/>
      <c r="V650" s="52"/>
      <c r="W650" s="52"/>
      <c r="X650" s="52"/>
      <c r="Y650" s="52"/>
      <c r="Z650" s="51"/>
      <c r="AA650" s="88"/>
      <c r="AB650" s="88"/>
      <c r="AC650" s="83"/>
      <c r="AD650" s="68">
        <v>2</v>
      </c>
      <c r="AE650" s="68">
        <v>49063</v>
      </c>
      <c r="AF650" s="68">
        <v>54</v>
      </c>
      <c r="AG650" s="68">
        <v>3</v>
      </c>
      <c r="AH650" s="68"/>
      <c r="AI650" s="68" t="s">
        <v>10098</v>
      </c>
      <c r="AJ650" s="68"/>
      <c r="AK650" s="68"/>
      <c r="AL650" s="68"/>
      <c r="AM650" s="70">
        <v>43711.901736111111</v>
      </c>
      <c r="AN650" s="68" t="s">
        <v>239</v>
      </c>
      <c r="AO650" s="71" t="s">
        <v>16682</v>
      </c>
      <c r="AP650" s="68" t="s">
        <v>64</v>
      </c>
    </row>
    <row r="651" spans="1:42" x14ac:dyDescent="0.25">
      <c r="A651" s="66" t="s">
        <v>599</v>
      </c>
      <c r="B651" s="77"/>
      <c r="C651" s="77"/>
      <c r="D651" s="78"/>
      <c r="E651" s="89"/>
      <c r="F651" s="75" t="s">
        <v>13830</v>
      </c>
      <c r="G651" s="90"/>
      <c r="H651" s="76"/>
      <c r="I651" s="81"/>
      <c r="J651" s="91"/>
      <c r="K651" s="76" t="s">
        <v>19597</v>
      </c>
      <c r="L651" s="92"/>
      <c r="M651" s="85"/>
      <c r="N651" s="85"/>
      <c r="O651" s="86"/>
      <c r="P651" s="87"/>
      <c r="Q651" s="87"/>
      <c r="R651" s="74"/>
      <c r="S651" s="74"/>
      <c r="T651" s="74"/>
      <c r="U651" s="74"/>
      <c r="V651" s="52"/>
      <c r="W651" s="52"/>
      <c r="X651" s="52"/>
      <c r="Y651" s="52"/>
      <c r="Z651" s="51"/>
      <c r="AA651" s="88"/>
      <c r="AB651" s="88"/>
      <c r="AC651" s="83"/>
      <c r="AD651" s="68">
        <v>2025</v>
      </c>
      <c r="AE651" s="68">
        <v>28551</v>
      </c>
      <c r="AF651" s="68">
        <v>12359</v>
      </c>
      <c r="AG651" s="68">
        <v>45532</v>
      </c>
      <c r="AH651" s="68"/>
      <c r="AI651" s="68" t="s">
        <v>10099</v>
      </c>
      <c r="AJ651" s="68" t="s">
        <v>11839</v>
      </c>
      <c r="AK651" s="68"/>
      <c r="AL651" s="68"/>
      <c r="AM651" s="70">
        <v>42517.957777777781</v>
      </c>
      <c r="AN651" s="68" t="s">
        <v>239</v>
      </c>
      <c r="AO651" s="71" t="s">
        <v>16683</v>
      </c>
      <c r="AP651" s="68" t="s">
        <v>65</v>
      </c>
    </row>
    <row r="652" spans="1:42" x14ac:dyDescent="0.25">
      <c r="A652" s="66" t="s">
        <v>600</v>
      </c>
      <c r="B652" s="77"/>
      <c r="C652" s="77"/>
      <c r="D652" s="78"/>
      <c r="E652" s="89"/>
      <c r="F652" s="75" t="s">
        <v>13831</v>
      </c>
      <c r="G652" s="90"/>
      <c r="H652" s="76"/>
      <c r="I652" s="81"/>
      <c r="J652" s="91"/>
      <c r="K652" s="76" t="s">
        <v>19598</v>
      </c>
      <c r="L652" s="92"/>
      <c r="M652" s="85"/>
      <c r="N652" s="85"/>
      <c r="O652" s="86"/>
      <c r="P652" s="87"/>
      <c r="Q652" s="87"/>
      <c r="R652" s="74"/>
      <c r="S652" s="74"/>
      <c r="T652" s="74"/>
      <c r="U652" s="74"/>
      <c r="V652" s="52"/>
      <c r="W652" s="52"/>
      <c r="X652" s="52"/>
      <c r="Y652" s="52"/>
      <c r="Z652" s="51"/>
      <c r="AA652" s="88"/>
      <c r="AB652" s="88"/>
      <c r="AC652" s="83"/>
      <c r="AD652" s="68">
        <v>319</v>
      </c>
      <c r="AE652" s="68">
        <v>65</v>
      </c>
      <c r="AF652" s="68">
        <v>2858</v>
      </c>
      <c r="AG652" s="68">
        <v>8960</v>
      </c>
      <c r="AH652" s="68"/>
      <c r="AI652" s="68" t="s">
        <v>10100</v>
      </c>
      <c r="AJ652" s="68" t="s">
        <v>11864</v>
      </c>
      <c r="AK652" s="68"/>
      <c r="AL652" s="68"/>
      <c r="AM652" s="70">
        <v>42518.829467592594</v>
      </c>
      <c r="AN652" s="68" t="s">
        <v>239</v>
      </c>
      <c r="AO652" s="71" t="s">
        <v>16684</v>
      </c>
      <c r="AP652" s="68" t="s">
        <v>65</v>
      </c>
    </row>
    <row r="653" spans="1:42" x14ac:dyDescent="0.25">
      <c r="A653" s="66" t="s">
        <v>2279</v>
      </c>
      <c r="B653" s="77"/>
      <c r="C653" s="77"/>
      <c r="D653" s="78"/>
      <c r="E653" s="89"/>
      <c r="F653" s="75" t="s">
        <v>13832</v>
      </c>
      <c r="G653" s="90"/>
      <c r="H653" s="76"/>
      <c r="I653" s="81"/>
      <c r="J653" s="91"/>
      <c r="K653" s="76" t="s">
        <v>19599</v>
      </c>
      <c r="L653" s="92"/>
      <c r="M653" s="85"/>
      <c r="N653" s="85"/>
      <c r="O653" s="86"/>
      <c r="P653" s="87"/>
      <c r="Q653" s="87"/>
      <c r="R653" s="74"/>
      <c r="S653" s="74"/>
      <c r="T653" s="74"/>
      <c r="U653" s="74"/>
      <c r="V653" s="52"/>
      <c r="W653" s="52"/>
      <c r="X653" s="52"/>
      <c r="Y653" s="52"/>
      <c r="Z653" s="51"/>
      <c r="AA653" s="88"/>
      <c r="AB653" s="88"/>
      <c r="AC653" s="83"/>
      <c r="AD653" s="68">
        <v>5401</v>
      </c>
      <c r="AE653" s="68">
        <v>11824</v>
      </c>
      <c r="AF653" s="68">
        <v>35139</v>
      </c>
      <c r="AG653" s="68">
        <v>14548</v>
      </c>
      <c r="AH653" s="68"/>
      <c r="AI653" s="68" t="s">
        <v>10101</v>
      </c>
      <c r="AJ653" s="68" t="s">
        <v>222</v>
      </c>
      <c r="AK653" s="68"/>
      <c r="AL653" s="68"/>
      <c r="AM653" s="70">
        <v>41009.743958333333</v>
      </c>
      <c r="AN653" s="68" t="s">
        <v>239</v>
      </c>
      <c r="AO653" s="71" t="s">
        <v>16685</v>
      </c>
      <c r="AP653" s="68" t="s">
        <v>64</v>
      </c>
    </row>
    <row r="654" spans="1:42" x14ac:dyDescent="0.25">
      <c r="A654" s="66" t="s">
        <v>601</v>
      </c>
      <c r="B654" s="77"/>
      <c r="C654" s="77"/>
      <c r="D654" s="78"/>
      <c r="E654" s="89"/>
      <c r="F654" s="75" t="s">
        <v>13833</v>
      </c>
      <c r="G654" s="90"/>
      <c r="H654" s="76"/>
      <c r="I654" s="81"/>
      <c r="J654" s="91"/>
      <c r="K654" s="76" t="s">
        <v>19600</v>
      </c>
      <c r="L654" s="92"/>
      <c r="M654" s="85"/>
      <c r="N654" s="85"/>
      <c r="O654" s="86"/>
      <c r="P654" s="87"/>
      <c r="Q654" s="87"/>
      <c r="R654" s="74"/>
      <c r="S654" s="74"/>
      <c r="T654" s="74"/>
      <c r="U654" s="74"/>
      <c r="V654" s="52"/>
      <c r="W654" s="52"/>
      <c r="X654" s="52"/>
      <c r="Y654" s="52"/>
      <c r="Z654" s="51"/>
      <c r="AA654" s="88"/>
      <c r="AB654" s="88"/>
      <c r="AC654" s="83"/>
      <c r="AD654" s="68">
        <v>76</v>
      </c>
      <c r="AE654" s="68">
        <v>151</v>
      </c>
      <c r="AF654" s="68">
        <v>309</v>
      </c>
      <c r="AG654" s="68">
        <v>3425</v>
      </c>
      <c r="AH654" s="68"/>
      <c r="AI654" s="68" t="s">
        <v>10102</v>
      </c>
      <c r="AJ654" s="68" t="s">
        <v>12035</v>
      </c>
      <c r="AK654" s="68"/>
      <c r="AL654" s="68"/>
      <c r="AM654" s="70">
        <v>41852.712627314817</v>
      </c>
      <c r="AN654" s="68" t="s">
        <v>239</v>
      </c>
      <c r="AO654" s="71" t="s">
        <v>16686</v>
      </c>
      <c r="AP654" s="68" t="s">
        <v>65</v>
      </c>
    </row>
    <row r="655" spans="1:42" x14ac:dyDescent="0.25">
      <c r="A655" s="66" t="s">
        <v>602</v>
      </c>
      <c r="B655" s="77"/>
      <c r="C655" s="77"/>
      <c r="D655" s="78"/>
      <c r="E655" s="89"/>
      <c r="F655" s="75" t="s">
        <v>13834</v>
      </c>
      <c r="G655" s="90"/>
      <c r="H655" s="76"/>
      <c r="I655" s="81"/>
      <c r="J655" s="91"/>
      <c r="K655" s="76" t="s">
        <v>19601</v>
      </c>
      <c r="L655" s="92"/>
      <c r="M655" s="85"/>
      <c r="N655" s="85"/>
      <c r="O655" s="86"/>
      <c r="P655" s="87"/>
      <c r="Q655" s="87"/>
      <c r="R655" s="74"/>
      <c r="S655" s="74"/>
      <c r="T655" s="74"/>
      <c r="U655" s="74"/>
      <c r="V655" s="52"/>
      <c r="W655" s="52"/>
      <c r="X655" s="52"/>
      <c r="Y655" s="52"/>
      <c r="Z655" s="51"/>
      <c r="AA655" s="88"/>
      <c r="AB655" s="88"/>
      <c r="AC655" s="83"/>
      <c r="AD655" s="68">
        <v>323</v>
      </c>
      <c r="AE655" s="68">
        <v>737</v>
      </c>
      <c r="AF655" s="68">
        <v>33135</v>
      </c>
      <c r="AG655" s="68">
        <v>68263</v>
      </c>
      <c r="AH655" s="68"/>
      <c r="AI655" s="68" t="s">
        <v>10103</v>
      </c>
      <c r="AJ655" s="68" t="s">
        <v>224</v>
      </c>
      <c r="AK655" s="68"/>
      <c r="AL655" s="68"/>
      <c r="AM655" s="70">
        <v>42795.832835648151</v>
      </c>
      <c r="AN655" s="68" t="s">
        <v>239</v>
      </c>
      <c r="AO655" s="71" t="s">
        <v>16687</v>
      </c>
      <c r="AP655" s="68" t="s">
        <v>65</v>
      </c>
    </row>
    <row r="656" spans="1:42" x14ac:dyDescent="0.25">
      <c r="A656" s="66" t="s">
        <v>603</v>
      </c>
      <c r="B656" s="77"/>
      <c r="C656" s="77"/>
      <c r="D656" s="78"/>
      <c r="E656" s="89"/>
      <c r="F656" s="75" t="s">
        <v>13835</v>
      </c>
      <c r="G656" s="90"/>
      <c r="H656" s="76"/>
      <c r="I656" s="81"/>
      <c r="J656" s="91"/>
      <c r="K656" s="76" t="s">
        <v>19602</v>
      </c>
      <c r="L656" s="92"/>
      <c r="M656" s="85"/>
      <c r="N656" s="85"/>
      <c r="O656" s="86"/>
      <c r="P656" s="87"/>
      <c r="Q656" s="87"/>
      <c r="R656" s="74"/>
      <c r="S656" s="74"/>
      <c r="T656" s="74"/>
      <c r="U656" s="74"/>
      <c r="V656" s="52"/>
      <c r="W656" s="52"/>
      <c r="X656" s="52"/>
      <c r="Y656" s="52"/>
      <c r="Z656" s="51"/>
      <c r="AA656" s="88"/>
      <c r="AB656" s="88"/>
      <c r="AC656" s="83"/>
      <c r="AD656" s="68">
        <v>347</v>
      </c>
      <c r="AE656" s="68">
        <v>478</v>
      </c>
      <c r="AF656" s="68">
        <v>1344</v>
      </c>
      <c r="AG656" s="68">
        <v>6124</v>
      </c>
      <c r="AH656" s="68"/>
      <c r="AI656" s="68" t="s">
        <v>10104</v>
      </c>
      <c r="AJ656" s="68" t="s">
        <v>12036</v>
      </c>
      <c r="AK656" s="71" t="s">
        <v>12684</v>
      </c>
      <c r="AL656" s="68"/>
      <c r="AM656" s="70">
        <v>43752.831400462965</v>
      </c>
      <c r="AN656" s="68" t="s">
        <v>239</v>
      </c>
      <c r="AO656" s="71" t="s">
        <v>16688</v>
      </c>
      <c r="AP656" s="68" t="s">
        <v>65</v>
      </c>
    </row>
    <row r="657" spans="1:42" x14ac:dyDescent="0.25">
      <c r="A657" s="66" t="s">
        <v>2280</v>
      </c>
      <c r="B657" s="77"/>
      <c r="C657" s="77"/>
      <c r="D657" s="78"/>
      <c r="E657" s="89"/>
      <c r="F657" s="75" t="s">
        <v>13836</v>
      </c>
      <c r="G657" s="90"/>
      <c r="H657" s="76"/>
      <c r="I657" s="81"/>
      <c r="J657" s="91"/>
      <c r="K657" s="76" t="s">
        <v>19603</v>
      </c>
      <c r="L657" s="92"/>
      <c r="M657" s="85"/>
      <c r="N657" s="85"/>
      <c r="O657" s="86"/>
      <c r="P657" s="87"/>
      <c r="Q657" s="87"/>
      <c r="R657" s="74"/>
      <c r="S657" s="74"/>
      <c r="T657" s="74"/>
      <c r="U657" s="74"/>
      <c r="V657" s="52"/>
      <c r="W657" s="52"/>
      <c r="X657" s="52"/>
      <c r="Y657" s="52"/>
      <c r="Z657" s="51"/>
      <c r="AA657" s="88"/>
      <c r="AB657" s="88"/>
      <c r="AC657" s="83"/>
      <c r="AD657" s="68">
        <v>2490</v>
      </c>
      <c r="AE657" s="68">
        <v>110740</v>
      </c>
      <c r="AF657" s="68">
        <v>5465</v>
      </c>
      <c r="AG657" s="68">
        <v>9794</v>
      </c>
      <c r="AH657" s="68"/>
      <c r="AI657" s="68" t="s">
        <v>10105</v>
      </c>
      <c r="AJ657" s="68" t="s">
        <v>12037</v>
      </c>
      <c r="AK657" s="71" t="s">
        <v>12685</v>
      </c>
      <c r="AL657" s="68"/>
      <c r="AM657" s="70">
        <v>40887.76939814815</v>
      </c>
      <c r="AN657" s="68" t="s">
        <v>239</v>
      </c>
      <c r="AO657" s="71" t="s">
        <v>16689</v>
      </c>
      <c r="AP657" s="68" t="s">
        <v>64</v>
      </c>
    </row>
    <row r="658" spans="1:42" x14ac:dyDescent="0.25">
      <c r="A658" s="66" t="s">
        <v>604</v>
      </c>
      <c r="B658" s="77"/>
      <c r="C658" s="77"/>
      <c r="D658" s="78"/>
      <c r="E658" s="89"/>
      <c r="F658" s="75" t="s">
        <v>13837</v>
      </c>
      <c r="G658" s="90"/>
      <c r="H658" s="76"/>
      <c r="I658" s="81"/>
      <c r="J658" s="91"/>
      <c r="K658" s="76" t="s">
        <v>19604</v>
      </c>
      <c r="L658" s="92"/>
      <c r="M658" s="85"/>
      <c r="N658" s="85"/>
      <c r="O658" s="86"/>
      <c r="P658" s="87"/>
      <c r="Q658" s="87"/>
      <c r="R658" s="74"/>
      <c r="S658" s="74"/>
      <c r="T658" s="74"/>
      <c r="U658" s="74"/>
      <c r="V658" s="52"/>
      <c r="W658" s="52"/>
      <c r="X658" s="52"/>
      <c r="Y658" s="52"/>
      <c r="Z658" s="51"/>
      <c r="AA658" s="88"/>
      <c r="AB658" s="88"/>
      <c r="AC658" s="83"/>
      <c r="AD658" s="68">
        <v>19</v>
      </c>
      <c r="AE658" s="68">
        <v>6</v>
      </c>
      <c r="AF658" s="68">
        <v>53</v>
      </c>
      <c r="AG658" s="68">
        <v>0</v>
      </c>
      <c r="AH658" s="68"/>
      <c r="AI658" s="68" t="s">
        <v>10106</v>
      </c>
      <c r="AJ658" s="68"/>
      <c r="AK658" s="68"/>
      <c r="AL658" s="68"/>
      <c r="AM658" s="70">
        <v>43975.521770833337</v>
      </c>
      <c r="AN658" s="68" t="s">
        <v>239</v>
      </c>
      <c r="AO658" s="71" t="s">
        <v>16690</v>
      </c>
      <c r="AP658" s="68" t="s">
        <v>65</v>
      </c>
    </row>
    <row r="659" spans="1:42" x14ac:dyDescent="0.25">
      <c r="A659" s="66" t="s">
        <v>2281</v>
      </c>
      <c r="B659" s="77"/>
      <c r="C659" s="77"/>
      <c r="D659" s="78"/>
      <c r="E659" s="89"/>
      <c r="F659" s="75" t="s">
        <v>13838</v>
      </c>
      <c r="G659" s="90"/>
      <c r="H659" s="76"/>
      <c r="I659" s="81"/>
      <c r="J659" s="91"/>
      <c r="K659" s="76" t="s">
        <v>19605</v>
      </c>
      <c r="L659" s="92"/>
      <c r="M659" s="85"/>
      <c r="N659" s="85"/>
      <c r="O659" s="86"/>
      <c r="P659" s="87"/>
      <c r="Q659" s="87"/>
      <c r="R659" s="74"/>
      <c r="S659" s="74"/>
      <c r="T659" s="74"/>
      <c r="U659" s="74"/>
      <c r="V659" s="52"/>
      <c r="W659" s="52"/>
      <c r="X659" s="52"/>
      <c r="Y659" s="52"/>
      <c r="Z659" s="51"/>
      <c r="AA659" s="88"/>
      <c r="AB659" s="88"/>
      <c r="AC659" s="83"/>
      <c r="AD659" s="68">
        <v>254</v>
      </c>
      <c r="AE659" s="68">
        <v>11279</v>
      </c>
      <c r="AF659" s="68">
        <v>1380</v>
      </c>
      <c r="AG659" s="68">
        <v>1241</v>
      </c>
      <c r="AH659" s="68"/>
      <c r="AI659" s="68" t="s">
        <v>10107</v>
      </c>
      <c r="AJ659" s="68" t="s">
        <v>11920</v>
      </c>
      <c r="AK659" s="68"/>
      <c r="AL659" s="68"/>
      <c r="AM659" s="70">
        <v>43244.883009259262</v>
      </c>
      <c r="AN659" s="68" t="s">
        <v>239</v>
      </c>
      <c r="AO659" s="71" t="s">
        <v>16691</v>
      </c>
      <c r="AP659" s="68" t="s">
        <v>64</v>
      </c>
    </row>
    <row r="660" spans="1:42" x14ac:dyDescent="0.25">
      <c r="A660" s="66" t="s">
        <v>605</v>
      </c>
      <c r="B660" s="77"/>
      <c r="C660" s="77"/>
      <c r="D660" s="78"/>
      <c r="E660" s="89"/>
      <c r="F660" s="75" t="s">
        <v>13839</v>
      </c>
      <c r="G660" s="90"/>
      <c r="H660" s="76"/>
      <c r="I660" s="81"/>
      <c r="J660" s="91"/>
      <c r="K660" s="76" t="s">
        <v>19606</v>
      </c>
      <c r="L660" s="92"/>
      <c r="M660" s="85"/>
      <c r="N660" s="85"/>
      <c r="O660" s="86"/>
      <c r="P660" s="87"/>
      <c r="Q660" s="87"/>
      <c r="R660" s="74"/>
      <c r="S660" s="74"/>
      <c r="T660" s="74"/>
      <c r="U660" s="74"/>
      <c r="V660" s="52"/>
      <c r="W660" s="52"/>
      <c r="X660" s="52"/>
      <c r="Y660" s="52"/>
      <c r="Z660" s="51"/>
      <c r="AA660" s="88"/>
      <c r="AB660" s="88"/>
      <c r="AC660" s="83"/>
      <c r="AD660" s="68">
        <v>289</v>
      </c>
      <c r="AE660" s="68">
        <v>75</v>
      </c>
      <c r="AF660" s="68">
        <v>91</v>
      </c>
      <c r="AG660" s="68">
        <v>202</v>
      </c>
      <c r="AH660" s="68"/>
      <c r="AI660" s="68" t="s">
        <v>10108</v>
      </c>
      <c r="AJ660" s="68"/>
      <c r="AK660" s="68"/>
      <c r="AL660" s="68"/>
      <c r="AM660" s="70">
        <v>43519.755543981482</v>
      </c>
      <c r="AN660" s="68" t="s">
        <v>239</v>
      </c>
      <c r="AO660" s="71" t="s">
        <v>16692</v>
      </c>
      <c r="AP660" s="68" t="s">
        <v>65</v>
      </c>
    </row>
    <row r="661" spans="1:42" x14ac:dyDescent="0.25">
      <c r="A661" s="66" t="s">
        <v>2282</v>
      </c>
      <c r="B661" s="77"/>
      <c r="C661" s="77"/>
      <c r="D661" s="78"/>
      <c r="E661" s="89"/>
      <c r="F661" s="75" t="s">
        <v>13840</v>
      </c>
      <c r="G661" s="90"/>
      <c r="H661" s="76"/>
      <c r="I661" s="81"/>
      <c r="J661" s="91"/>
      <c r="K661" s="76" t="s">
        <v>19607</v>
      </c>
      <c r="L661" s="92"/>
      <c r="M661" s="85"/>
      <c r="N661" s="85"/>
      <c r="O661" s="86"/>
      <c r="P661" s="87"/>
      <c r="Q661" s="87"/>
      <c r="R661" s="74"/>
      <c r="S661" s="74"/>
      <c r="T661" s="74"/>
      <c r="U661" s="74"/>
      <c r="V661" s="52"/>
      <c r="W661" s="52"/>
      <c r="X661" s="52"/>
      <c r="Y661" s="52"/>
      <c r="Z661" s="51"/>
      <c r="AA661" s="88"/>
      <c r="AB661" s="88"/>
      <c r="AC661" s="83"/>
      <c r="AD661" s="68">
        <v>153</v>
      </c>
      <c r="AE661" s="68">
        <v>126</v>
      </c>
      <c r="AF661" s="68">
        <v>488</v>
      </c>
      <c r="AG661" s="68">
        <v>1082</v>
      </c>
      <c r="AH661" s="68"/>
      <c r="AI661" s="68"/>
      <c r="AJ661" s="68" t="s">
        <v>224</v>
      </c>
      <c r="AK661" s="68"/>
      <c r="AL661" s="68"/>
      <c r="AM661" s="70">
        <v>43970.876562500001</v>
      </c>
      <c r="AN661" s="68" t="s">
        <v>239</v>
      </c>
      <c r="AO661" s="71" t="s">
        <v>16693</v>
      </c>
      <c r="AP661" s="68" t="s">
        <v>64</v>
      </c>
    </row>
    <row r="662" spans="1:42" x14ac:dyDescent="0.25">
      <c r="A662" s="66" t="s">
        <v>606</v>
      </c>
      <c r="B662" s="77"/>
      <c r="C662" s="77"/>
      <c r="D662" s="78"/>
      <c r="E662" s="89"/>
      <c r="F662" s="75" t="s">
        <v>13841</v>
      </c>
      <c r="G662" s="90"/>
      <c r="H662" s="76"/>
      <c r="I662" s="81"/>
      <c r="J662" s="91"/>
      <c r="K662" s="76" t="s">
        <v>19608</v>
      </c>
      <c r="L662" s="92"/>
      <c r="M662" s="85"/>
      <c r="N662" s="85"/>
      <c r="O662" s="86"/>
      <c r="P662" s="87"/>
      <c r="Q662" s="87"/>
      <c r="R662" s="74"/>
      <c r="S662" s="74"/>
      <c r="T662" s="74"/>
      <c r="U662" s="74"/>
      <c r="V662" s="52"/>
      <c r="W662" s="52"/>
      <c r="X662" s="52"/>
      <c r="Y662" s="52"/>
      <c r="Z662" s="51"/>
      <c r="AA662" s="88"/>
      <c r="AB662" s="88"/>
      <c r="AC662" s="83"/>
      <c r="AD662" s="68">
        <v>28</v>
      </c>
      <c r="AE662" s="68">
        <v>2</v>
      </c>
      <c r="AF662" s="68">
        <v>41</v>
      </c>
      <c r="AG662" s="68">
        <v>131</v>
      </c>
      <c r="AH662" s="68"/>
      <c r="AI662" s="68" t="s">
        <v>10109</v>
      </c>
      <c r="AJ662" s="68"/>
      <c r="AK662" s="68"/>
      <c r="AL662" s="68"/>
      <c r="AM662" s="70">
        <v>43873.280092592591</v>
      </c>
      <c r="AN662" s="68" t="s">
        <v>239</v>
      </c>
      <c r="AO662" s="71" t="s">
        <v>16694</v>
      </c>
      <c r="AP662" s="68" t="s">
        <v>65</v>
      </c>
    </row>
    <row r="663" spans="1:42" x14ac:dyDescent="0.25">
      <c r="A663" s="66" t="s">
        <v>607</v>
      </c>
      <c r="B663" s="77"/>
      <c r="C663" s="77"/>
      <c r="D663" s="78"/>
      <c r="E663" s="89"/>
      <c r="F663" s="75" t="s">
        <v>13842</v>
      </c>
      <c r="G663" s="90"/>
      <c r="H663" s="76"/>
      <c r="I663" s="81"/>
      <c r="J663" s="91"/>
      <c r="K663" s="76" t="s">
        <v>19609</v>
      </c>
      <c r="L663" s="92"/>
      <c r="M663" s="85"/>
      <c r="N663" s="85"/>
      <c r="O663" s="86"/>
      <c r="P663" s="87"/>
      <c r="Q663" s="87"/>
      <c r="R663" s="74"/>
      <c r="S663" s="74"/>
      <c r="T663" s="74"/>
      <c r="U663" s="74"/>
      <c r="V663" s="52"/>
      <c r="W663" s="52"/>
      <c r="X663" s="52"/>
      <c r="Y663" s="52"/>
      <c r="Z663" s="51"/>
      <c r="AA663" s="88"/>
      <c r="AB663" s="88"/>
      <c r="AC663" s="83"/>
      <c r="AD663" s="68">
        <v>273</v>
      </c>
      <c r="AE663" s="68">
        <v>492</v>
      </c>
      <c r="AF663" s="68">
        <v>313</v>
      </c>
      <c r="AG663" s="68">
        <v>88</v>
      </c>
      <c r="AH663" s="68"/>
      <c r="AI663" s="68" t="s">
        <v>10110</v>
      </c>
      <c r="AJ663" s="68" t="s">
        <v>12038</v>
      </c>
      <c r="AK663" s="71" t="s">
        <v>12686</v>
      </c>
      <c r="AL663" s="68"/>
      <c r="AM663" s="70">
        <v>43283.450613425928</v>
      </c>
      <c r="AN663" s="68" t="s">
        <v>239</v>
      </c>
      <c r="AO663" s="71" t="s">
        <v>16695</v>
      </c>
      <c r="AP663" s="68" t="s">
        <v>65</v>
      </c>
    </row>
    <row r="664" spans="1:42" x14ac:dyDescent="0.25">
      <c r="A664" s="66" t="s">
        <v>608</v>
      </c>
      <c r="B664" s="77"/>
      <c r="C664" s="77"/>
      <c r="D664" s="78"/>
      <c r="E664" s="89"/>
      <c r="F664" s="75" t="s">
        <v>13843</v>
      </c>
      <c r="G664" s="90"/>
      <c r="H664" s="76"/>
      <c r="I664" s="81"/>
      <c r="J664" s="91"/>
      <c r="K664" s="76" t="s">
        <v>19610</v>
      </c>
      <c r="L664" s="92"/>
      <c r="M664" s="85"/>
      <c r="N664" s="85"/>
      <c r="O664" s="86"/>
      <c r="P664" s="87"/>
      <c r="Q664" s="87"/>
      <c r="R664" s="74"/>
      <c r="S664" s="74"/>
      <c r="T664" s="74"/>
      <c r="U664" s="74"/>
      <c r="V664" s="52"/>
      <c r="W664" s="52"/>
      <c r="X664" s="52"/>
      <c r="Y664" s="52"/>
      <c r="Z664" s="51"/>
      <c r="AA664" s="88"/>
      <c r="AB664" s="88"/>
      <c r="AC664" s="83"/>
      <c r="AD664" s="68">
        <v>92</v>
      </c>
      <c r="AE664" s="68">
        <v>5</v>
      </c>
      <c r="AF664" s="68">
        <v>316</v>
      </c>
      <c r="AG664" s="68">
        <v>6</v>
      </c>
      <c r="AH664" s="68"/>
      <c r="AI664" s="68"/>
      <c r="AJ664" s="68"/>
      <c r="AK664" s="68"/>
      <c r="AL664" s="68"/>
      <c r="AM664" s="70">
        <v>42661.921412037038</v>
      </c>
      <c r="AN664" s="68" t="s">
        <v>239</v>
      </c>
      <c r="AO664" s="71" t="s">
        <v>16696</v>
      </c>
      <c r="AP664" s="68" t="s">
        <v>65</v>
      </c>
    </row>
    <row r="665" spans="1:42" x14ac:dyDescent="0.25">
      <c r="A665" s="66" t="s">
        <v>2283</v>
      </c>
      <c r="B665" s="77"/>
      <c r="C665" s="77"/>
      <c r="D665" s="78"/>
      <c r="E665" s="89"/>
      <c r="F665" s="75" t="s">
        <v>13844</v>
      </c>
      <c r="G665" s="90"/>
      <c r="H665" s="76"/>
      <c r="I665" s="81"/>
      <c r="J665" s="91"/>
      <c r="K665" s="76" t="s">
        <v>19611</v>
      </c>
      <c r="L665" s="92"/>
      <c r="M665" s="85"/>
      <c r="N665" s="85"/>
      <c r="O665" s="86"/>
      <c r="P665" s="87"/>
      <c r="Q665" s="87"/>
      <c r="R665" s="74"/>
      <c r="S665" s="74"/>
      <c r="T665" s="74"/>
      <c r="U665" s="74"/>
      <c r="V665" s="52"/>
      <c r="W665" s="52"/>
      <c r="X665" s="52"/>
      <c r="Y665" s="52"/>
      <c r="Z665" s="51"/>
      <c r="AA665" s="88"/>
      <c r="AB665" s="88"/>
      <c r="AC665" s="83"/>
      <c r="AD665" s="68">
        <v>23</v>
      </c>
      <c r="AE665" s="68">
        <v>85</v>
      </c>
      <c r="AF665" s="68">
        <v>2463</v>
      </c>
      <c r="AG665" s="68">
        <v>889</v>
      </c>
      <c r="AH665" s="68"/>
      <c r="AI665" s="68"/>
      <c r="AJ665" s="68"/>
      <c r="AK665" s="68"/>
      <c r="AL665" s="68"/>
      <c r="AM665" s="70">
        <v>42419.542291666665</v>
      </c>
      <c r="AN665" s="68" t="s">
        <v>239</v>
      </c>
      <c r="AO665" s="71" t="s">
        <v>16697</v>
      </c>
      <c r="AP665" s="68" t="s">
        <v>64</v>
      </c>
    </row>
    <row r="666" spans="1:42" x14ac:dyDescent="0.25">
      <c r="A666" s="66" t="s">
        <v>2284</v>
      </c>
      <c r="B666" s="77"/>
      <c r="C666" s="77"/>
      <c r="D666" s="78"/>
      <c r="E666" s="89"/>
      <c r="F666" s="75" t="s">
        <v>13845</v>
      </c>
      <c r="G666" s="90"/>
      <c r="H666" s="76"/>
      <c r="I666" s="81"/>
      <c r="J666" s="91"/>
      <c r="K666" s="76" t="s">
        <v>19612</v>
      </c>
      <c r="L666" s="92"/>
      <c r="M666" s="85"/>
      <c r="N666" s="85"/>
      <c r="O666" s="86"/>
      <c r="P666" s="87"/>
      <c r="Q666" s="87"/>
      <c r="R666" s="74"/>
      <c r="S666" s="74"/>
      <c r="T666" s="74"/>
      <c r="U666" s="74"/>
      <c r="V666" s="52"/>
      <c r="W666" s="52"/>
      <c r="X666" s="52"/>
      <c r="Y666" s="52"/>
      <c r="Z666" s="51"/>
      <c r="AA666" s="88"/>
      <c r="AB666" s="88"/>
      <c r="AC666" s="83"/>
      <c r="AD666" s="68">
        <v>117</v>
      </c>
      <c r="AE666" s="68">
        <v>14</v>
      </c>
      <c r="AF666" s="68">
        <v>500</v>
      </c>
      <c r="AG666" s="68">
        <v>1232</v>
      </c>
      <c r="AH666" s="68"/>
      <c r="AI666" s="68"/>
      <c r="AJ666" s="68"/>
      <c r="AK666" s="68"/>
      <c r="AL666" s="68"/>
      <c r="AM666" s="70">
        <v>43763.531527777777</v>
      </c>
      <c r="AN666" s="68" t="s">
        <v>239</v>
      </c>
      <c r="AO666" s="71" t="s">
        <v>16698</v>
      </c>
      <c r="AP666" s="68" t="s">
        <v>64</v>
      </c>
    </row>
    <row r="667" spans="1:42" x14ac:dyDescent="0.25">
      <c r="A667" s="66" t="s">
        <v>609</v>
      </c>
      <c r="B667" s="77"/>
      <c r="C667" s="77"/>
      <c r="D667" s="78"/>
      <c r="E667" s="89"/>
      <c r="F667" s="75" t="s">
        <v>13846</v>
      </c>
      <c r="G667" s="90"/>
      <c r="H667" s="76"/>
      <c r="I667" s="81"/>
      <c r="J667" s="91"/>
      <c r="K667" s="76" t="s">
        <v>19613</v>
      </c>
      <c r="L667" s="92"/>
      <c r="M667" s="85"/>
      <c r="N667" s="85"/>
      <c r="O667" s="86"/>
      <c r="P667" s="87"/>
      <c r="Q667" s="87"/>
      <c r="R667" s="74"/>
      <c r="S667" s="74"/>
      <c r="T667" s="74"/>
      <c r="U667" s="74"/>
      <c r="V667" s="52"/>
      <c r="W667" s="52"/>
      <c r="X667" s="52"/>
      <c r="Y667" s="52"/>
      <c r="Z667" s="51"/>
      <c r="AA667" s="88"/>
      <c r="AB667" s="88"/>
      <c r="AC667" s="83"/>
      <c r="AD667" s="68">
        <v>912</v>
      </c>
      <c r="AE667" s="68">
        <v>1006</v>
      </c>
      <c r="AF667" s="68">
        <v>4913</v>
      </c>
      <c r="AG667" s="68">
        <v>18366</v>
      </c>
      <c r="AH667" s="68"/>
      <c r="AI667" s="68" t="s">
        <v>10111</v>
      </c>
      <c r="AJ667" s="68"/>
      <c r="AK667" s="68"/>
      <c r="AL667" s="68"/>
      <c r="AM667" s="70">
        <v>41282.454745370371</v>
      </c>
      <c r="AN667" s="68" t="s">
        <v>239</v>
      </c>
      <c r="AO667" s="71" t="s">
        <v>16699</v>
      </c>
      <c r="AP667" s="68" t="s">
        <v>65</v>
      </c>
    </row>
    <row r="668" spans="1:42" x14ac:dyDescent="0.25">
      <c r="A668" s="66" t="s">
        <v>2285</v>
      </c>
      <c r="B668" s="77"/>
      <c r="C668" s="77"/>
      <c r="D668" s="78"/>
      <c r="E668" s="89"/>
      <c r="F668" s="75" t="s">
        <v>13847</v>
      </c>
      <c r="G668" s="90"/>
      <c r="H668" s="76"/>
      <c r="I668" s="81"/>
      <c r="J668" s="91"/>
      <c r="K668" s="76" t="s">
        <v>19614</v>
      </c>
      <c r="L668" s="92"/>
      <c r="M668" s="85"/>
      <c r="N668" s="85"/>
      <c r="O668" s="86"/>
      <c r="P668" s="87"/>
      <c r="Q668" s="87"/>
      <c r="R668" s="74"/>
      <c r="S668" s="74"/>
      <c r="T668" s="74"/>
      <c r="U668" s="74"/>
      <c r="V668" s="52"/>
      <c r="W668" s="52"/>
      <c r="X668" s="52"/>
      <c r="Y668" s="52"/>
      <c r="Z668" s="51"/>
      <c r="AA668" s="88"/>
      <c r="AB668" s="88"/>
      <c r="AC668" s="83"/>
      <c r="AD668" s="68">
        <v>87</v>
      </c>
      <c r="AE668" s="68">
        <v>4409</v>
      </c>
      <c r="AF668" s="68">
        <v>3162</v>
      </c>
      <c r="AG668" s="68">
        <v>7691</v>
      </c>
      <c r="AH668" s="68"/>
      <c r="AI668" s="68" t="s">
        <v>10112</v>
      </c>
      <c r="AJ668" s="68" t="s">
        <v>12039</v>
      </c>
      <c r="AK668" s="68"/>
      <c r="AL668" s="68"/>
      <c r="AM668" s="70">
        <v>43797.497488425928</v>
      </c>
      <c r="AN668" s="68" t="s">
        <v>239</v>
      </c>
      <c r="AO668" s="71" t="s">
        <v>16700</v>
      </c>
      <c r="AP668" s="68" t="s">
        <v>64</v>
      </c>
    </row>
    <row r="669" spans="1:42" x14ac:dyDescent="0.25">
      <c r="A669" s="66" t="s">
        <v>610</v>
      </c>
      <c r="B669" s="77"/>
      <c r="C669" s="77"/>
      <c r="D669" s="78"/>
      <c r="E669" s="89"/>
      <c r="F669" s="75" t="s">
        <v>13848</v>
      </c>
      <c r="G669" s="90"/>
      <c r="H669" s="76"/>
      <c r="I669" s="81"/>
      <c r="J669" s="91"/>
      <c r="K669" s="76" t="s">
        <v>19615</v>
      </c>
      <c r="L669" s="92"/>
      <c r="M669" s="85"/>
      <c r="N669" s="85"/>
      <c r="O669" s="86"/>
      <c r="P669" s="87"/>
      <c r="Q669" s="87"/>
      <c r="R669" s="74"/>
      <c r="S669" s="74"/>
      <c r="T669" s="74"/>
      <c r="U669" s="74"/>
      <c r="V669" s="52"/>
      <c r="W669" s="52"/>
      <c r="X669" s="52"/>
      <c r="Y669" s="52"/>
      <c r="Z669" s="51"/>
      <c r="AA669" s="88"/>
      <c r="AB669" s="88"/>
      <c r="AC669" s="83"/>
      <c r="AD669" s="68">
        <v>790</v>
      </c>
      <c r="AE669" s="68">
        <v>226</v>
      </c>
      <c r="AF669" s="68">
        <v>1897</v>
      </c>
      <c r="AG669" s="68">
        <v>4472</v>
      </c>
      <c r="AH669" s="68"/>
      <c r="AI669" s="68" t="s">
        <v>10113</v>
      </c>
      <c r="AJ669" s="68" t="s">
        <v>11864</v>
      </c>
      <c r="AK669" s="68"/>
      <c r="AL669" s="68"/>
      <c r="AM669" s="70">
        <v>42923.775555555556</v>
      </c>
      <c r="AN669" s="68" t="s">
        <v>239</v>
      </c>
      <c r="AO669" s="71" t="s">
        <v>16701</v>
      </c>
      <c r="AP669" s="68" t="s">
        <v>65</v>
      </c>
    </row>
    <row r="670" spans="1:42" x14ac:dyDescent="0.25">
      <c r="A670" s="66" t="s">
        <v>2286</v>
      </c>
      <c r="B670" s="77"/>
      <c r="C670" s="77"/>
      <c r="D670" s="78"/>
      <c r="E670" s="89"/>
      <c r="F670" s="75" t="s">
        <v>13849</v>
      </c>
      <c r="G670" s="90"/>
      <c r="H670" s="76"/>
      <c r="I670" s="81"/>
      <c r="J670" s="91"/>
      <c r="K670" s="76" t="s">
        <v>19616</v>
      </c>
      <c r="L670" s="92"/>
      <c r="M670" s="85"/>
      <c r="N670" s="85"/>
      <c r="O670" s="86"/>
      <c r="P670" s="87"/>
      <c r="Q670" s="87"/>
      <c r="R670" s="74"/>
      <c r="S670" s="74"/>
      <c r="T670" s="74"/>
      <c r="U670" s="74"/>
      <c r="V670" s="52"/>
      <c r="W670" s="52"/>
      <c r="X670" s="52"/>
      <c r="Y670" s="52"/>
      <c r="Z670" s="51"/>
      <c r="AA670" s="88"/>
      <c r="AB670" s="88"/>
      <c r="AC670" s="83"/>
      <c r="AD670" s="68">
        <v>990</v>
      </c>
      <c r="AE670" s="68">
        <v>737</v>
      </c>
      <c r="AF670" s="68">
        <v>10579</v>
      </c>
      <c r="AG670" s="68">
        <v>9101</v>
      </c>
      <c r="AH670" s="68"/>
      <c r="AI670" s="68" t="s">
        <v>10114</v>
      </c>
      <c r="AJ670" s="68" t="s">
        <v>12040</v>
      </c>
      <c r="AK670" s="68"/>
      <c r="AL670" s="68"/>
      <c r="AM670" s="70">
        <v>42810.680532407408</v>
      </c>
      <c r="AN670" s="68" t="s">
        <v>239</v>
      </c>
      <c r="AO670" s="71" t="s">
        <v>16702</v>
      </c>
      <c r="AP670" s="68" t="s">
        <v>64</v>
      </c>
    </row>
    <row r="671" spans="1:42" x14ac:dyDescent="0.25">
      <c r="A671" s="66" t="s">
        <v>611</v>
      </c>
      <c r="B671" s="77"/>
      <c r="C671" s="77"/>
      <c r="D671" s="78"/>
      <c r="E671" s="89"/>
      <c r="F671" s="75" t="s">
        <v>13850</v>
      </c>
      <c r="G671" s="90"/>
      <c r="H671" s="76"/>
      <c r="I671" s="81"/>
      <c r="J671" s="91"/>
      <c r="K671" s="76" t="s">
        <v>19617</v>
      </c>
      <c r="L671" s="92"/>
      <c r="M671" s="85"/>
      <c r="N671" s="85"/>
      <c r="O671" s="86"/>
      <c r="P671" s="87"/>
      <c r="Q671" s="87"/>
      <c r="R671" s="74"/>
      <c r="S671" s="74"/>
      <c r="T671" s="74"/>
      <c r="U671" s="74"/>
      <c r="V671" s="52"/>
      <c r="W671" s="52"/>
      <c r="X671" s="52"/>
      <c r="Y671" s="52"/>
      <c r="Z671" s="51"/>
      <c r="AA671" s="88"/>
      <c r="AB671" s="88"/>
      <c r="AC671" s="83"/>
      <c r="AD671" s="68">
        <v>337</v>
      </c>
      <c r="AE671" s="68">
        <v>415</v>
      </c>
      <c r="AF671" s="68">
        <v>1216</v>
      </c>
      <c r="AG671" s="68">
        <v>8428</v>
      </c>
      <c r="AH671" s="68"/>
      <c r="AI671" s="68" t="s">
        <v>10115</v>
      </c>
      <c r="AJ671" s="68" t="s">
        <v>12041</v>
      </c>
      <c r="AK671" s="68"/>
      <c r="AL671" s="68"/>
      <c r="AM671" s="70">
        <v>43275.47074074074</v>
      </c>
      <c r="AN671" s="68" t="s">
        <v>239</v>
      </c>
      <c r="AO671" s="71" t="s">
        <v>16703</v>
      </c>
      <c r="AP671" s="68" t="s">
        <v>65</v>
      </c>
    </row>
    <row r="672" spans="1:42" x14ac:dyDescent="0.25">
      <c r="A672" s="66" t="s">
        <v>2287</v>
      </c>
      <c r="B672" s="77"/>
      <c r="C672" s="77"/>
      <c r="D672" s="78"/>
      <c r="E672" s="89"/>
      <c r="F672" s="75" t="s">
        <v>13851</v>
      </c>
      <c r="G672" s="90"/>
      <c r="H672" s="76"/>
      <c r="I672" s="81"/>
      <c r="J672" s="91"/>
      <c r="K672" s="76" t="s">
        <v>19618</v>
      </c>
      <c r="L672" s="92"/>
      <c r="M672" s="85"/>
      <c r="N672" s="85"/>
      <c r="O672" s="86"/>
      <c r="P672" s="87"/>
      <c r="Q672" s="87"/>
      <c r="R672" s="74"/>
      <c r="S672" s="74"/>
      <c r="T672" s="74"/>
      <c r="U672" s="74"/>
      <c r="V672" s="52"/>
      <c r="W672" s="52"/>
      <c r="X672" s="52"/>
      <c r="Y672" s="52"/>
      <c r="Z672" s="51"/>
      <c r="AA672" s="88"/>
      <c r="AB672" s="88"/>
      <c r="AC672" s="83"/>
      <c r="AD672" s="68">
        <v>57660</v>
      </c>
      <c r="AE672" s="68">
        <v>67525</v>
      </c>
      <c r="AF672" s="68">
        <v>10748</v>
      </c>
      <c r="AG672" s="68">
        <v>37464</v>
      </c>
      <c r="AH672" s="68"/>
      <c r="AI672" s="68" t="s">
        <v>10116</v>
      </c>
      <c r="AJ672" s="68" t="s">
        <v>12042</v>
      </c>
      <c r="AK672" s="71" t="s">
        <v>12687</v>
      </c>
      <c r="AL672" s="68"/>
      <c r="AM672" s="70">
        <v>41257.692777777775</v>
      </c>
      <c r="AN672" s="68" t="s">
        <v>239</v>
      </c>
      <c r="AO672" s="71" t="s">
        <v>16704</v>
      </c>
      <c r="AP672" s="68" t="s">
        <v>64</v>
      </c>
    </row>
    <row r="673" spans="1:42" x14ac:dyDescent="0.25">
      <c r="A673" s="66" t="s">
        <v>612</v>
      </c>
      <c r="B673" s="77"/>
      <c r="C673" s="77"/>
      <c r="D673" s="78"/>
      <c r="E673" s="89"/>
      <c r="F673" s="75" t="s">
        <v>13852</v>
      </c>
      <c r="G673" s="90"/>
      <c r="H673" s="76"/>
      <c r="I673" s="81"/>
      <c r="J673" s="91"/>
      <c r="K673" s="76" t="s">
        <v>19619</v>
      </c>
      <c r="L673" s="92"/>
      <c r="M673" s="85"/>
      <c r="N673" s="85"/>
      <c r="O673" s="86"/>
      <c r="P673" s="87"/>
      <c r="Q673" s="87"/>
      <c r="R673" s="74"/>
      <c r="S673" s="74"/>
      <c r="T673" s="74"/>
      <c r="U673" s="74"/>
      <c r="V673" s="52"/>
      <c r="W673" s="52"/>
      <c r="X673" s="52"/>
      <c r="Y673" s="52"/>
      <c r="Z673" s="51"/>
      <c r="AA673" s="88"/>
      <c r="AB673" s="88"/>
      <c r="AC673" s="83"/>
      <c r="AD673" s="68">
        <v>1309</v>
      </c>
      <c r="AE673" s="68">
        <v>722</v>
      </c>
      <c r="AF673" s="68">
        <v>2596</v>
      </c>
      <c r="AG673" s="68">
        <v>4449</v>
      </c>
      <c r="AH673" s="68"/>
      <c r="AI673" s="68" t="s">
        <v>10117</v>
      </c>
      <c r="AJ673" s="68"/>
      <c r="AK673" s="68"/>
      <c r="AL673" s="68"/>
      <c r="AM673" s="70">
        <v>43913.860092592593</v>
      </c>
      <c r="AN673" s="68" t="s">
        <v>239</v>
      </c>
      <c r="AO673" s="71" t="s">
        <v>16705</v>
      </c>
      <c r="AP673" s="68" t="s">
        <v>65</v>
      </c>
    </row>
    <row r="674" spans="1:42" x14ac:dyDescent="0.25">
      <c r="A674" s="66" t="s">
        <v>199</v>
      </c>
      <c r="B674" s="77"/>
      <c r="C674" s="77"/>
      <c r="D674" s="78"/>
      <c r="E674" s="89"/>
      <c r="F674" s="75" t="s">
        <v>237</v>
      </c>
      <c r="G674" s="90"/>
      <c r="H674" s="76"/>
      <c r="I674" s="81"/>
      <c r="J674" s="91"/>
      <c r="K674" s="76" t="s">
        <v>248</v>
      </c>
      <c r="L674" s="92"/>
      <c r="M674" s="85"/>
      <c r="N674" s="85"/>
      <c r="O674" s="86"/>
      <c r="P674" s="87"/>
      <c r="Q674" s="87"/>
      <c r="R674" s="74"/>
      <c r="S674" s="74"/>
      <c r="T674" s="74"/>
      <c r="U674" s="74"/>
      <c r="V674" s="52"/>
      <c r="W674" s="52"/>
      <c r="X674" s="52"/>
      <c r="Y674" s="52"/>
      <c r="Z674" s="51"/>
      <c r="AA674" s="88"/>
      <c r="AB674" s="88"/>
      <c r="AC674" s="83"/>
      <c r="AD674" s="68">
        <v>315</v>
      </c>
      <c r="AE674" s="68">
        <v>123612</v>
      </c>
      <c r="AF674" s="68">
        <v>1584</v>
      </c>
      <c r="AG674" s="68">
        <v>180</v>
      </c>
      <c r="AH674" s="68"/>
      <c r="AI674" s="68" t="s">
        <v>220</v>
      </c>
      <c r="AJ674" s="68" t="s">
        <v>222</v>
      </c>
      <c r="AK674" s="68"/>
      <c r="AL674" s="68"/>
      <c r="AM674" s="70">
        <v>43243.876909722225</v>
      </c>
      <c r="AN674" s="68" t="s">
        <v>239</v>
      </c>
      <c r="AO674" s="71" t="s">
        <v>243</v>
      </c>
      <c r="AP674" s="68" t="s">
        <v>64</v>
      </c>
    </row>
    <row r="675" spans="1:42" x14ac:dyDescent="0.25">
      <c r="A675" s="66" t="s">
        <v>613</v>
      </c>
      <c r="B675" s="77"/>
      <c r="C675" s="77"/>
      <c r="D675" s="78"/>
      <c r="E675" s="89"/>
      <c r="F675" s="75" t="s">
        <v>13853</v>
      </c>
      <c r="G675" s="90"/>
      <c r="H675" s="76"/>
      <c r="I675" s="81"/>
      <c r="J675" s="91"/>
      <c r="K675" s="76" t="s">
        <v>19620</v>
      </c>
      <c r="L675" s="92"/>
      <c r="M675" s="85"/>
      <c r="N675" s="85"/>
      <c r="O675" s="86"/>
      <c r="P675" s="87"/>
      <c r="Q675" s="87"/>
      <c r="R675" s="74"/>
      <c r="S675" s="74"/>
      <c r="T675" s="74"/>
      <c r="U675" s="74"/>
      <c r="V675" s="52"/>
      <c r="W675" s="52"/>
      <c r="X675" s="52"/>
      <c r="Y675" s="52"/>
      <c r="Z675" s="51"/>
      <c r="AA675" s="88"/>
      <c r="AB675" s="88"/>
      <c r="AC675" s="83"/>
      <c r="AD675" s="68">
        <v>63</v>
      </c>
      <c r="AE675" s="68">
        <v>9</v>
      </c>
      <c r="AF675" s="68">
        <v>86</v>
      </c>
      <c r="AG675" s="68">
        <v>1541</v>
      </c>
      <c r="AH675" s="68"/>
      <c r="AI675" s="68"/>
      <c r="AJ675" s="68"/>
      <c r="AK675" s="68"/>
      <c r="AL675" s="68"/>
      <c r="AM675" s="70">
        <v>43446.708715277775</v>
      </c>
      <c r="AN675" s="68" t="s">
        <v>239</v>
      </c>
      <c r="AO675" s="71" t="s">
        <v>16706</v>
      </c>
      <c r="AP675" s="68" t="s">
        <v>65</v>
      </c>
    </row>
    <row r="676" spans="1:42" x14ac:dyDescent="0.25">
      <c r="A676" s="66" t="s">
        <v>2288</v>
      </c>
      <c r="B676" s="77"/>
      <c r="C676" s="77"/>
      <c r="D676" s="78"/>
      <c r="E676" s="89"/>
      <c r="F676" s="75" t="s">
        <v>13854</v>
      </c>
      <c r="G676" s="90"/>
      <c r="H676" s="76"/>
      <c r="I676" s="81"/>
      <c r="J676" s="91"/>
      <c r="K676" s="76" t="s">
        <v>19621</v>
      </c>
      <c r="L676" s="92"/>
      <c r="M676" s="85"/>
      <c r="N676" s="85"/>
      <c r="O676" s="86"/>
      <c r="P676" s="87"/>
      <c r="Q676" s="87"/>
      <c r="R676" s="74"/>
      <c r="S676" s="74"/>
      <c r="T676" s="74"/>
      <c r="U676" s="74"/>
      <c r="V676" s="52"/>
      <c r="W676" s="52"/>
      <c r="X676" s="52"/>
      <c r="Y676" s="52"/>
      <c r="Z676" s="51"/>
      <c r="AA676" s="88"/>
      <c r="AB676" s="88"/>
      <c r="AC676" s="83"/>
      <c r="AD676" s="68">
        <v>5273</v>
      </c>
      <c r="AE676" s="68">
        <v>7180</v>
      </c>
      <c r="AF676" s="68">
        <v>27527</v>
      </c>
      <c r="AG676" s="68">
        <v>194093</v>
      </c>
      <c r="AH676" s="68"/>
      <c r="AI676" s="68" t="s">
        <v>10118</v>
      </c>
      <c r="AJ676" s="68" t="s">
        <v>12043</v>
      </c>
      <c r="AK676" s="71" t="s">
        <v>12688</v>
      </c>
      <c r="AL676" s="68"/>
      <c r="AM676" s="70">
        <v>40849.803055555552</v>
      </c>
      <c r="AN676" s="68" t="s">
        <v>239</v>
      </c>
      <c r="AO676" s="71" t="s">
        <v>16707</v>
      </c>
      <c r="AP676" s="68" t="s">
        <v>64</v>
      </c>
    </row>
    <row r="677" spans="1:42" x14ac:dyDescent="0.25">
      <c r="A677" s="66" t="s">
        <v>614</v>
      </c>
      <c r="B677" s="77"/>
      <c r="C677" s="77"/>
      <c r="D677" s="78"/>
      <c r="E677" s="89"/>
      <c r="F677" s="75" t="s">
        <v>13855</v>
      </c>
      <c r="G677" s="90"/>
      <c r="H677" s="76"/>
      <c r="I677" s="81"/>
      <c r="J677" s="91"/>
      <c r="K677" s="76" t="s">
        <v>19622</v>
      </c>
      <c r="L677" s="92"/>
      <c r="M677" s="85"/>
      <c r="N677" s="85"/>
      <c r="O677" s="86"/>
      <c r="P677" s="87"/>
      <c r="Q677" s="87"/>
      <c r="R677" s="74"/>
      <c r="S677" s="74"/>
      <c r="T677" s="74"/>
      <c r="U677" s="74"/>
      <c r="V677" s="52"/>
      <c r="W677" s="52"/>
      <c r="X677" s="52"/>
      <c r="Y677" s="52"/>
      <c r="Z677" s="51"/>
      <c r="AA677" s="88"/>
      <c r="AB677" s="88"/>
      <c r="AC677" s="83"/>
      <c r="AD677" s="68">
        <v>622</v>
      </c>
      <c r="AE677" s="68">
        <v>3841</v>
      </c>
      <c r="AF677" s="68">
        <v>3825</v>
      </c>
      <c r="AG677" s="68">
        <v>14148</v>
      </c>
      <c r="AH677" s="68"/>
      <c r="AI677" s="68" t="s">
        <v>10119</v>
      </c>
      <c r="AJ677" s="68" t="s">
        <v>12044</v>
      </c>
      <c r="AK677" s="71" t="s">
        <v>12689</v>
      </c>
      <c r="AL677" s="68"/>
      <c r="AM677" s="70">
        <v>42824.805208333331</v>
      </c>
      <c r="AN677" s="68" t="s">
        <v>239</v>
      </c>
      <c r="AO677" s="71" t="s">
        <v>16708</v>
      </c>
      <c r="AP677" s="68" t="s">
        <v>65</v>
      </c>
    </row>
    <row r="678" spans="1:42" x14ac:dyDescent="0.25">
      <c r="A678" s="66" t="s">
        <v>2289</v>
      </c>
      <c r="B678" s="77"/>
      <c r="C678" s="77"/>
      <c r="D678" s="78"/>
      <c r="E678" s="89"/>
      <c r="F678" s="75" t="s">
        <v>13856</v>
      </c>
      <c r="G678" s="90"/>
      <c r="H678" s="76"/>
      <c r="I678" s="81"/>
      <c r="J678" s="91"/>
      <c r="K678" s="76" t="s">
        <v>19623</v>
      </c>
      <c r="L678" s="92"/>
      <c r="M678" s="85"/>
      <c r="N678" s="85"/>
      <c r="O678" s="86"/>
      <c r="P678" s="87"/>
      <c r="Q678" s="87"/>
      <c r="R678" s="74"/>
      <c r="S678" s="74"/>
      <c r="T678" s="74"/>
      <c r="U678" s="74"/>
      <c r="V678" s="52"/>
      <c r="W678" s="52"/>
      <c r="X678" s="52"/>
      <c r="Y678" s="52"/>
      <c r="Z678" s="51"/>
      <c r="AA678" s="88"/>
      <c r="AB678" s="88"/>
      <c r="AC678" s="83"/>
      <c r="AD678" s="68">
        <v>415</v>
      </c>
      <c r="AE678" s="68">
        <v>9157</v>
      </c>
      <c r="AF678" s="68">
        <v>4669</v>
      </c>
      <c r="AG678" s="68">
        <v>18887</v>
      </c>
      <c r="AH678" s="68"/>
      <c r="AI678" s="68" t="s">
        <v>10120</v>
      </c>
      <c r="AJ678" s="68" t="s">
        <v>11839</v>
      </c>
      <c r="AK678" s="68"/>
      <c r="AL678" s="68"/>
      <c r="AM678" s="70">
        <v>42578.013043981482</v>
      </c>
      <c r="AN678" s="68" t="s">
        <v>239</v>
      </c>
      <c r="AO678" s="71" t="s">
        <v>16709</v>
      </c>
      <c r="AP678" s="68" t="s">
        <v>64</v>
      </c>
    </row>
    <row r="679" spans="1:42" x14ac:dyDescent="0.25">
      <c r="A679" s="66" t="s">
        <v>615</v>
      </c>
      <c r="B679" s="77"/>
      <c r="C679" s="77"/>
      <c r="D679" s="78"/>
      <c r="E679" s="89"/>
      <c r="F679" s="75" t="s">
        <v>13857</v>
      </c>
      <c r="G679" s="90"/>
      <c r="H679" s="76"/>
      <c r="I679" s="81"/>
      <c r="J679" s="91"/>
      <c r="K679" s="76" t="s">
        <v>19624</v>
      </c>
      <c r="L679" s="92"/>
      <c r="M679" s="85"/>
      <c r="N679" s="85"/>
      <c r="O679" s="86"/>
      <c r="P679" s="87"/>
      <c r="Q679" s="87"/>
      <c r="R679" s="74"/>
      <c r="S679" s="74"/>
      <c r="T679" s="74"/>
      <c r="U679" s="74"/>
      <c r="V679" s="52"/>
      <c r="W679" s="52"/>
      <c r="X679" s="52"/>
      <c r="Y679" s="52"/>
      <c r="Z679" s="51"/>
      <c r="AA679" s="88"/>
      <c r="AB679" s="88"/>
      <c r="AC679" s="83"/>
      <c r="AD679" s="68">
        <v>696</v>
      </c>
      <c r="AE679" s="68">
        <v>321</v>
      </c>
      <c r="AF679" s="68">
        <v>6685</v>
      </c>
      <c r="AG679" s="68">
        <v>23365</v>
      </c>
      <c r="AH679" s="68"/>
      <c r="AI679" s="68"/>
      <c r="AJ679" s="68"/>
      <c r="AK679" s="68"/>
      <c r="AL679" s="68"/>
      <c r="AM679" s="70">
        <v>43728.834456018521</v>
      </c>
      <c r="AN679" s="68" t="s">
        <v>239</v>
      </c>
      <c r="AO679" s="71" t="s">
        <v>16710</v>
      </c>
      <c r="AP679" s="68" t="s">
        <v>65</v>
      </c>
    </row>
    <row r="680" spans="1:42" x14ac:dyDescent="0.25">
      <c r="A680" s="66" t="s">
        <v>616</v>
      </c>
      <c r="B680" s="77"/>
      <c r="C680" s="77"/>
      <c r="D680" s="78"/>
      <c r="E680" s="89"/>
      <c r="F680" s="75" t="s">
        <v>13858</v>
      </c>
      <c r="G680" s="90"/>
      <c r="H680" s="76"/>
      <c r="I680" s="81"/>
      <c r="J680" s="91"/>
      <c r="K680" s="76" t="s">
        <v>19625</v>
      </c>
      <c r="L680" s="92"/>
      <c r="M680" s="85"/>
      <c r="N680" s="85"/>
      <c r="O680" s="86"/>
      <c r="P680" s="87"/>
      <c r="Q680" s="87"/>
      <c r="R680" s="74"/>
      <c r="S680" s="74"/>
      <c r="T680" s="74"/>
      <c r="U680" s="74"/>
      <c r="V680" s="52"/>
      <c r="W680" s="52"/>
      <c r="X680" s="52"/>
      <c r="Y680" s="52"/>
      <c r="Z680" s="51"/>
      <c r="AA680" s="88"/>
      <c r="AB680" s="88"/>
      <c r="AC680" s="83"/>
      <c r="AD680" s="68">
        <v>874</v>
      </c>
      <c r="AE680" s="68">
        <v>852</v>
      </c>
      <c r="AF680" s="68">
        <v>1927</v>
      </c>
      <c r="AG680" s="68">
        <v>5345</v>
      </c>
      <c r="AH680" s="68"/>
      <c r="AI680" s="68" t="s">
        <v>10121</v>
      </c>
      <c r="AJ680" s="68" t="s">
        <v>12045</v>
      </c>
      <c r="AK680" s="68"/>
      <c r="AL680" s="68"/>
      <c r="AM680" s="70">
        <v>43120.494363425925</v>
      </c>
      <c r="AN680" s="68" t="s">
        <v>239</v>
      </c>
      <c r="AO680" s="71" t="s">
        <v>16711</v>
      </c>
      <c r="AP680" s="68" t="s">
        <v>65</v>
      </c>
    </row>
    <row r="681" spans="1:42" x14ac:dyDescent="0.25">
      <c r="A681" s="66" t="s">
        <v>617</v>
      </c>
      <c r="B681" s="77"/>
      <c r="C681" s="77"/>
      <c r="D681" s="78"/>
      <c r="E681" s="89"/>
      <c r="F681" s="75" t="s">
        <v>13859</v>
      </c>
      <c r="G681" s="90"/>
      <c r="H681" s="76"/>
      <c r="I681" s="81"/>
      <c r="J681" s="91"/>
      <c r="K681" s="76" t="s">
        <v>19626</v>
      </c>
      <c r="L681" s="92"/>
      <c r="M681" s="85"/>
      <c r="N681" s="85"/>
      <c r="O681" s="86"/>
      <c r="P681" s="87"/>
      <c r="Q681" s="87"/>
      <c r="R681" s="74"/>
      <c r="S681" s="74"/>
      <c r="T681" s="74"/>
      <c r="U681" s="74"/>
      <c r="V681" s="52"/>
      <c r="W681" s="52"/>
      <c r="X681" s="52"/>
      <c r="Y681" s="52"/>
      <c r="Z681" s="51"/>
      <c r="AA681" s="88"/>
      <c r="AB681" s="88"/>
      <c r="AC681" s="83"/>
      <c r="AD681" s="68">
        <v>150</v>
      </c>
      <c r="AE681" s="68">
        <v>95</v>
      </c>
      <c r="AF681" s="68">
        <v>6189</v>
      </c>
      <c r="AG681" s="68">
        <v>8634</v>
      </c>
      <c r="AH681" s="68"/>
      <c r="AI681" s="68" t="s">
        <v>10122</v>
      </c>
      <c r="AJ681" s="68"/>
      <c r="AK681" s="68"/>
      <c r="AL681" s="68"/>
      <c r="AM681" s="70">
        <v>43518.737986111111</v>
      </c>
      <c r="AN681" s="68" t="s">
        <v>239</v>
      </c>
      <c r="AO681" s="71" t="s">
        <v>16712</v>
      </c>
      <c r="AP681" s="68" t="s">
        <v>65</v>
      </c>
    </row>
    <row r="682" spans="1:42" x14ac:dyDescent="0.25">
      <c r="A682" s="66" t="s">
        <v>618</v>
      </c>
      <c r="B682" s="77"/>
      <c r="C682" s="77"/>
      <c r="D682" s="78"/>
      <c r="E682" s="89"/>
      <c r="F682" s="75" t="s">
        <v>13860</v>
      </c>
      <c r="G682" s="90"/>
      <c r="H682" s="76"/>
      <c r="I682" s="81"/>
      <c r="J682" s="91"/>
      <c r="K682" s="76" t="s">
        <v>19627</v>
      </c>
      <c r="L682" s="92"/>
      <c r="M682" s="85"/>
      <c r="N682" s="85"/>
      <c r="O682" s="86"/>
      <c r="P682" s="87"/>
      <c r="Q682" s="87"/>
      <c r="R682" s="74"/>
      <c r="S682" s="74"/>
      <c r="T682" s="74"/>
      <c r="U682" s="74"/>
      <c r="V682" s="52"/>
      <c r="W682" s="52"/>
      <c r="X682" s="52"/>
      <c r="Y682" s="52"/>
      <c r="Z682" s="51"/>
      <c r="AA682" s="88"/>
      <c r="AB682" s="88"/>
      <c r="AC682" s="83"/>
      <c r="AD682" s="68">
        <v>1658</v>
      </c>
      <c r="AE682" s="68">
        <v>2063</v>
      </c>
      <c r="AF682" s="68">
        <v>80899</v>
      </c>
      <c r="AG682" s="68">
        <v>490</v>
      </c>
      <c r="AH682" s="68"/>
      <c r="AI682" s="68" t="s">
        <v>10123</v>
      </c>
      <c r="AJ682" s="68" t="s">
        <v>12046</v>
      </c>
      <c r="AK682" s="68"/>
      <c r="AL682" s="68"/>
      <c r="AM682" s="70">
        <v>41198.819467592592</v>
      </c>
      <c r="AN682" s="68" t="s">
        <v>239</v>
      </c>
      <c r="AO682" s="71" t="s">
        <v>16713</v>
      </c>
      <c r="AP682" s="68" t="s">
        <v>65</v>
      </c>
    </row>
    <row r="683" spans="1:42" x14ac:dyDescent="0.25">
      <c r="A683" s="66" t="s">
        <v>619</v>
      </c>
      <c r="B683" s="77"/>
      <c r="C683" s="77"/>
      <c r="D683" s="78"/>
      <c r="E683" s="89"/>
      <c r="F683" s="75" t="s">
        <v>13861</v>
      </c>
      <c r="G683" s="90"/>
      <c r="H683" s="76"/>
      <c r="I683" s="81"/>
      <c r="J683" s="91"/>
      <c r="K683" s="76" t="s">
        <v>19628</v>
      </c>
      <c r="L683" s="92"/>
      <c r="M683" s="85"/>
      <c r="N683" s="85"/>
      <c r="O683" s="86"/>
      <c r="P683" s="87"/>
      <c r="Q683" s="87"/>
      <c r="R683" s="74"/>
      <c r="S683" s="74"/>
      <c r="T683" s="74"/>
      <c r="U683" s="74"/>
      <c r="V683" s="52"/>
      <c r="W683" s="52"/>
      <c r="X683" s="52"/>
      <c r="Y683" s="52"/>
      <c r="Z683" s="51"/>
      <c r="AA683" s="88"/>
      <c r="AB683" s="88"/>
      <c r="AC683" s="83"/>
      <c r="AD683" s="68">
        <v>222</v>
      </c>
      <c r="AE683" s="68">
        <v>423</v>
      </c>
      <c r="AF683" s="68">
        <v>3818</v>
      </c>
      <c r="AG683" s="68">
        <v>58813</v>
      </c>
      <c r="AH683" s="68"/>
      <c r="AI683" s="68" t="s">
        <v>10124</v>
      </c>
      <c r="AJ683" s="68"/>
      <c r="AK683" s="68"/>
      <c r="AL683" s="68"/>
      <c r="AM683" s="70">
        <v>42721.895231481481</v>
      </c>
      <c r="AN683" s="68" t="s">
        <v>239</v>
      </c>
      <c r="AO683" s="71" t="s">
        <v>16714</v>
      </c>
      <c r="AP683" s="68" t="s">
        <v>65</v>
      </c>
    </row>
    <row r="684" spans="1:42" x14ac:dyDescent="0.25">
      <c r="A684" s="66" t="s">
        <v>198</v>
      </c>
      <c r="B684" s="77"/>
      <c r="C684" s="77"/>
      <c r="D684" s="78"/>
      <c r="E684" s="89"/>
      <c r="F684" s="75" t="s">
        <v>236</v>
      </c>
      <c r="G684" s="90"/>
      <c r="H684" s="76"/>
      <c r="I684" s="81"/>
      <c r="J684" s="91"/>
      <c r="K684" s="76" t="s">
        <v>247</v>
      </c>
      <c r="L684" s="92"/>
      <c r="M684" s="85"/>
      <c r="N684" s="85"/>
      <c r="O684" s="86"/>
      <c r="P684" s="87"/>
      <c r="Q684" s="87"/>
      <c r="R684" s="74"/>
      <c r="S684" s="74"/>
      <c r="T684" s="74"/>
      <c r="U684" s="74"/>
      <c r="V684" s="52"/>
      <c r="W684" s="52"/>
      <c r="X684" s="52"/>
      <c r="Y684" s="52"/>
      <c r="Z684" s="51"/>
      <c r="AA684" s="88"/>
      <c r="AB684" s="88"/>
      <c r="AC684" s="83"/>
      <c r="AD684" s="68">
        <v>12</v>
      </c>
      <c r="AE684" s="68">
        <v>5332222</v>
      </c>
      <c r="AF684" s="68">
        <v>441</v>
      </c>
      <c r="AG684" s="68">
        <v>0</v>
      </c>
      <c r="AH684" s="68"/>
      <c r="AI684" s="68" t="s">
        <v>219</v>
      </c>
      <c r="AJ684" s="68"/>
      <c r="AK684" s="71" t="s">
        <v>233</v>
      </c>
      <c r="AL684" s="68"/>
      <c r="AM684" s="70">
        <v>40750.270567129628</v>
      </c>
      <c r="AN684" s="68" t="s">
        <v>239</v>
      </c>
      <c r="AO684" s="71" t="s">
        <v>242</v>
      </c>
      <c r="AP684" s="68" t="s">
        <v>64</v>
      </c>
    </row>
    <row r="685" spans="1:42" x14ac:dyDescent="0.25">
      <c r="A685" s="66" t="s">
        <v>620</v>
      </c>
      <c r="B685" s="77"/>
      <c r="C685" s="77"/>
      <c r="D685" s="78"/>
      <c r="E685" s="89"/>
      <c r="F685" s="75" t="s">
        <v>13862</v>
      </c>
      <c r="G685" s="90"/>
      <c r="H685" s="76"/>
      <c r="I685" s="81"/>
      <c r="J685" s="91"/>
      <c r="K685" s="76" t="s">
        <v>19629</v>
      </c>
      <c r="L685" s="92"/>
      <c r="M685" s="85"/>
      <c r="N685" s="85"/>
      <c r="O685" s="86"/>
      <c r="P685" s="87"/>
      <c r="Q685" s="87"/>
      <c r="R685" s="74"/>
      <c r="S685" s="74"/>
      <c r="T685" s="74"/>
      <c r="U685" s="74"/>
      <c r="V685" s="52"/>
      <c r="W685" s="52"/>
      <c r="X685" s="52"/>
      <c r="Y685" s="52"/>
      <c r="Z685" s="51"/>
      <c r="AA685" s="88"/>
      <c r="AB685" s="88"/>
      <c r="AC685" s="83"/>
      <c r="AD685" s="68">
        <v>198</v>
      </c>
      <c r="AE685" s="68">
        <v>100</v>
      </c>
      <c r="AF685" s="68">
        <v>989</v>
      </c>
      <c r="AG685" s="68">
        <v>3717</v>
      </c>
      <c r="AH685" s="68"/>
      <c r="AI685" s="68" t="s">
        <v>10125</v>
      </c>
      <c r="AJ685" s="68" t="s">
        <v>12047</v>
      </c>
      <c r="AK685" s="68"/>
      <c r="AL685" s="68"/>
      <c r="AM685" s="70">
        <v>43391.577337962961</v>
      </c>
      <c r="AN685" s="68" t="s">
        <v>239</v>
      </c>
      <c r="AO685" s="71" t="s">
        <v>16715</v>
      </c>
      <c r="AP685" s="68" t="s">
        <v>65</v>
      </c>
    </row>
    <row r="686" spans="1:42" x14ac:dyDescent="0.25">
      <c r="A686" s="66" t="s">
        <v>621</v>
      </c>
      <c r="B686" s="77"/>
      <c r="C686" s="77"/>
      <c r="D686" s="78"/>
      <c r="E686" s="89"/>
      <c r="F686" s="75" t="s">
        <v>13863</v>
      </c>
      <c r="G686" s="90"/>
      <c r="H686" s="76"/>
      <c r="I686" s="81"/>
      <c r="J686" s="91"/>
      <c r="K686" s="76" t="s">
        <v>19630</v>
      </c>
      <c r="L686" s="92"/>
      <c r="M686" s="85"/>
      <c r="N686" s="85"/>
      <c r="O686" s="86"/>
      <c r="P686" s="87"/>
      <c r="Q686" s="87"/>
      <c r="R686" s="74"/>
      <c r="S686" s="74"/>
      <c r="T686" s="74"/>
      <c r="U686" s="74"/>
      <c r="V686" s="52"/>
      <c r="W686" s="52"/>
      <c r="X686" s="52"/>
      <c r="Y686" s="52"/>
      <c r="Z686" s="51"/>
      <c r="AA686" s="88"/>
      <c r="AB686" s="88"/>
      <c r="AC686" s="83"/>
      <c r="AD686" s="68">
        <v>945</v>
      </c>
      <c r="AE686" s="68">
        <v>635</v>
      </c>
      <c r="AF686" s="68">
        <v>23235</v>
      </c>
      <c r="AG686" s="68">
        <v>46623</v>
      </c>
      <c r="AH686" s="68"/>
      <c r="AI686" s="68" t="s">
        <v>10126</v>
      </c>
      <c r="AJ686" s="68" t="s">
        <v>224</v>
      </c>
      <c r="AK686" s="68"/>
      <c r="AL686" s="68"/>
      <c r="AM686" s="70">
        <v>41497.748217592591</v>
      </c>
      <c r="AN686" s="68" t="s">
        <v>239</v>
      </c>
      <c r="AO686" s="71" t="s">
        <v>16716</v>
      </c>
      <c r="AP686" s="68" t="s">
        <v>65</v>
      </c>
    </row>
    <row r="687" spans="1:42" x14ac:dyDescent="0.25">
      <c r="A687" s="66" t="s">
        <v>2290</v>
      </c>
      <c r="B687" s="77"/>
      <c r="C687" s="77"/>
      <c r="D687" s="78"/>
      <c r="E687" s="89"/>
      <c r="F687" s="75" t="s">
        <v>13864</v>
      </c>
      <c r="G687" s="90"/>
      <c r="H687" s="76"/>
      <c r="I687" s="81"/>
      <c r="J687" s="91"/>
      <c r="K687" s="76" t="s">
        <v>19631</v>
      </c>
      <c r="L687" s="92"/>
      <c r="M687" s="85"/>
      <c r="N687" s="85"/>
      <c r="O687" s="86"/>
      <c r="P687" s="87"/>
      <c r="Q687" s="87"/>
      <c r="R687" s="74"/>
      <c r="S687" s="74"/>
      <c r="T687" s="74"/>
      <c r="U687" s="74"/>
      <c r="V687" s="52"/>
      <c r="W687" s="52"/>
      <c r="X687" s="52"/>
      <c r="Y687" s="52"/>
      <c r="Z687" s="51"/>
      <c r="AA687" s="88"/>
      <c r="AB687" s="88"/>
      <c r="AC687" s="83"/>
      <c r="AD687" s="68">
        <v>360</v>
      </c>
      <c r="AE687" s="68">
        <v>39815</v>
      </c>
      <c r="AF687" s="68">
        <v>96851</v>
      </c>
      <c r="AG687" s="68">
        <v>34153</v>
      </c>
      <c r="AH687" s="68"/>
      <c r="AI687" s="68" t="s">
        <v>10127</v>
      </c>
      <c r="AJ687" s="68" t="s">
        <v>12048</v>
      </c>
      <c r="AK687" s="68"/>
      <c r="AL687" s="68"/>
      <c r="AM687" s="70">
        <v>41075.527048611111</v>
      </c>
      <c r="AN687" s="68" t="s">
        <v>239</v>
      </c>
      <c r="AO687" s="71" t="s">
        <v>16717</v>
      </c>
      <c r="AP687" s="68" t="s">
        <v>64</v>
      </c>
    </row>
    <row r="688" spans="1:42" x14ac:dyDescent="0.25">
      <c r="A688" s="66" t="s">
        <v>622</v>
      </c>
      <c r="B688" s="77"/>
      <c r="C688" s="77"/>
      <c r="D688" s="78"/>
      <c r="E688" s="89"/>
      <c r="F688" s="75" t="s">
        <v>13865</v>
      </c>
      <c r="G688" s="90"/>
      <c r="H688" s="76"/>
      <c r="I688" s="81"/>
      <c r="J688" s="91"/>
      <c r="K688" s="76" t="s">
        <v>19632</v>
      </c>
      <c r="L688" s="92"/>
      <c r="M688" s="85"/>
      <c r="N688" s="85"/>
      <c r="O688" s="86"/>
      <c r="P688" s="87"/>
      <c r="Q688" s="87"/>
      <c r="R688" s="74"/>
      <c r="S688" s="74"/>
      <c r="T688" s="74"/>
      <c r="U688" s="74"/>
      <c r="V688" s="52"/>
      <c r="W688" s="52"/>
      <c r="X688" s="52"/>
      <c r="Y688" s="52"/>
      <c r="Z688" s="51"/>
      <c r="AA688" s="88"/>
      <c r="AB688" s="88"/>
      <c r="AC688" s="83"/>
      <c r="AD688" s="68">
        <v>4829</v>
      </c>
      <c r="AE688" s="68">
        <v>3412</v>
      </c>
      <c r="AF688" s="68">
        <v>13135</v>
      </c>
      <c r="AG688" s="68">
        <v>45095</v>
      </c>
      <c r="AH688" s="68"/>
      <c r="AI688" s="68"/>
      <c r="AJ688" s="68"/>
      <c r="AK688" s="68"/>
      <c r="AL688" s="68"/>
      <c r="AM688" s="70">
        <v>43564.469212962962</v>
      </c>
      <c r="AN688" s="68" t="s">
        <v>239</v>
      </c>
      <c r="AO688" s="71" t="s">
        <v>16718</v>
      </c>
      <c r="AP688" s="68" t="s">
        <v>65</v>
      </c>
    </row>
    <row r="689" spans="1:42" x14ac:dyDescent="0.25">
      <c r="A689" s="66" t="s">
        <v>623</v>
      </c>
      <c r="B689" s="77"/>
      <c r="C689" s="77"/>
      <c r="D689" s="78"/>
      <c r="E689" s="89"/>
      <c r="F689" s="75" t="s">
        <v>13866</v>
      </c>
      <c r="G689" s="90"/>
      <c r="H689" s="76"/>
      <c r="I689" s="81"/>
      <c r="J689" s="91"/>
      <c r="K689" s="76" t="s">
        <v>19633</v>
      </c>
      <c r="L689" s="92"/>
      <c r="M689" s="85"/>
      <c r="N689" s="85"/>
      <c r="O689" s="86"/>
      <c r="P689" s="87"/>
      <c r="Q689" s="87"/>
      <c r="R689" s="74"/>
      <c r="S689" s="74"/>
      <c r="T689" s="74"/>
      <c r="U689" s="74"/>
      <c r="V689" s="52"/>
      <c r="W689" s="52"/>
      <c r="X689" s="52"/>
      <c r="Y689" s="52"/>
      <c r="Z689" s="51"/>
      <c r="AA689" s="88"/>
      <c r="AB689" s="88"/>
      <c r="AC689" s="83"/>
      <c r="AD689" s="68">
        <v>17</v>
      </c>
      <c r="AE689" s="68">
        <v>99</v>
      </c>
      <c r="AF689" s="68">
        <v>106</v>
      </c>
      <c r="AG689" s="68">
        <v>254</v>
      </c>
      <c r="AH689" s="68"/>
      <c r="AI689" s="68" t="s">
        <v>10128</v>
      </c>
      <c r="AJ689" s="68"/>
      <c r="AK689" s="68"/>
      <c r="AL689" s="68"/>
      <c r="AM689" s="70">
        <v>43973.636481481481</v>
      </c>
      <c r="AN689" s="68" t="s">
        <v>239</v>
      </c>
      <c r="AO689" s="71" t="s">
        <v>16719</v>
      </c>
      <c r="AP689" s="68" t="s">
        <v>65</v>
      </c>
    </row>
    <row r="690" spans="1:42" x14ac:dyDescent="0.25">
      <c r="A690" s="66" t="s">
        <v>624</v>
      </c>
      <c r="B690" s="77"/>
      <c r="C690" s="77"/>
      <c r="D690" s="78"/>
      <c r="E690" s="89"/>
      <c r="F690" s="75" t="s">
        <v>13867</v>
      </c>
      <c r="G690" s="90"/>
      <c r="H690" s="76"/>
      <c r="I690" s="81"/>
      <c r="J690" s="91"/>
      <c r="K690" s="76" t="s">
        <v>19634</v>
      </c>
      <c r="L690" s="92"/>
      <c r="M690" s="85"/>
      <c r="N690" s="85"/>
      <c r="O690" s="86"/>
      <c r="P690" s="87"/>
      <c r="Q690" s="87"/>
      <c r="R690" s="74"/>
      <c r="S690" s="74"/>
      <c r="T690" s="74"/>
      <c r="U690" s="74"/>
      <c r="V690" s="52"/>
      <c r="W690" s="52"/>
      <c r="X690" s="52"/>
      <c r="Y690" s="52"/>
      <c r="Z690" s="51"/>
      <c r="AA690" s="88"/>
      <c r="AB690" s="88"/>
      <c r="AC690" s="83"/>
      <c r="AD690" s="68">
        <v>0</v>
      </c>
      <c r="AE690" s="68">
        <v>26</v>
      </c>
      <c r="AF690" s="68">
        <v>272</v>
      </c>
      <c r="AG690" s="68">
        <v>1893</v>
      </c>
      <c r="AH690" s="68"/>
      <c r="AI690" s="68" t="s">
        <v>10129</v>
      </c>
      <c r="AJ690" s="68" t="s">
        <v>12049</v>
      </c>
      <c r="AK690" s="68"/>
      <c r="AL690" s="68"/>
      <c r="AM690" s="70">
        <v>43853.032094907408</v>
      </c>
      <c r="AN690" s="68" t="s">
        <v>239</v>
      </c>
      <c r="AO690" s="71" t="s">
        <v>16720</v>
      </c>
      <c r="AP690" s="68" t="s">
        <v>65</v>
      </c>
    </row>
    <row r="691" spans="1:42" x14ac:dyDescent="0.25">
      <c r="A691" s="66" t="s">
        <v>625</v>
      </c>
      <c r="B691" s="77"/>
      <c r="C691" s="77"/>
      <c r="D691" s="78"/>
      <c r="E691" s="89"/>
      <c r="F691" s="75" t="s">
        <v>13868</v>
      </c>
      <c r="G691" s="90"/>
      <c r="H691" s="76"/>
      <c r="I691" s="81"/>
      <c r="J691" s="91"/>
      <c r="K691" s="76" t="s">
        <v>19635</v>
      </c>
      <c r="L691" s="92"/>
      <c r="M691" s="85"/>
      <c r="N691" s="85"/>
      <c r="O691" s="86"/>
      <c r="P691" s="87"/>
      <c r="Q691" s="87"/>
      <c r="R691" s="74"/>
      <c r="S691" s="74"/>
      <c r="T691" s="74"/>
      <c r="U691" s="74"/>
      <c r="V691" s="52"/>
      <c r="W691" s="52"/>
      <c r="X691" s="52"/>
      <c r="Y691" s="52"/>
      <c r="Z691" s="51"/>
      <c r="AA691" s="88"/>
      <c r="AB691" s="88"/>
      <c r="AC691" s="83"/>
      <c r="AD691" s="68">
        <v>512</v>
      </c>
      <c r="AE691" s="68">
        <v>626</v>
      </c>
      <c r="AF691" s="68">
        <v>17717</v>
      </c>
      <c r="AG691" s="68">
        <v>28716</v>
      </c>
      <c r="AH691" s="68"/>
      <c r="AI691" s="68" t="s">
        <v>10130</v>
      </c>
      <c r="AJ691" s="68"/>
      <c r="AK691" s="68"/>
      <c r="AL691" s="68"/>
      <c r="AM691" s="70">
        <v>40250.890474537038</v>
      </c>
      <c r="AN691" s="68" t="s">
        <v>239</v>
      </c>
      <c r="AO691" s="71" t="s">
        <v>16721</v>
      </c>
      <c r="AP691" s="68" t="s">
        <v>65</v>
      </c>
    </row>
    <row r="692" spans="1:42" x14ac:dyDescent="0.25">
      <c r="A692" s="66" t="s">
        <v>2291</v>
      </c>
      <c r="B692" s="77"/>
      <c r="C692" s="77"/>
      <c r="D692" s="78"/>
      <c r="E692" s="89"/>
      <c r="F692" s="75" t="s">
        <v>13869</v>
      </c>
      <c r="G692" s="90"/>
      <c r="H692" s="76"/>
      <c r="I692" s="81"/>
      <c r="J692" s="91"/>
      <c r="K692" s="76" t="s">
        <v>19636</v>
      </c>
      <c r="L692" s="92"/>
      <c r="M692" s="85"/>
      <c r="N692" s="85"/>
      <c r="O692" s="86"/>
      <c r="P692" s="87"/>
      <c r="Q692" s="87"/>
      <c r="R692" s="74"/>
      <c r="S692" s="74"/>
      <c r="T692" s="74"/>
      <c r="U692" s="74"/>
      <c r="V692" s="52"/>
      <c r="W692" s="52"/>
      <c r="X692" s="52"/>
      <c r="Y692" s="52"/>
      <c r="Z692" s="51"/>
      <c r="AA692" s="88"/>
      <c r="AB692" s="88"/>
      <c r="AC692" s="83"/>
      <c r="AD692" s="68">
        <v>0</v>
      </c>
      <c r="AE692" s="68">
        <v>23368</v>
      </c>
      <c r="AF692" s="68">
        <v>6504</v>
      </c>
      <c r="AG692" s="68">
        <v>185</v>
      </c>
      <c r="AH692" s="68"/>
      <c r="AI692" s="68" t="s">
        <v>10131</v>
      </c>
      <c r="AJ692" s="68"/>
      <c r="AK692" s="68"/>
      <c r="AL692" s="68"/>
      <c r="AM692" s="70">
        <v>42610.430358796293</v>
      </c>
      <c r="AN692" s="68" t="s">
        <v>239</v>
      </c>
      <c r="AO692" s="71" t="s">
        <v>16722</v>
      </c>
      <c r="AP692" s="68" t="s">
        <v>64</v>
      </c>
    </row>
    <row r="693" spans="1:42" x14ac:dyDescent="0.25">
      <c r="A693" s="66" t="s">
        <v>626</v>
      </c>
      <c r="B693" s="77"/>
      <c r="C693" s="77"/>
      <c r="D693" s="78"/>
      <c r="E693" s="89"/>
      <c r="F693" s="75" t="s">
        <v>13870</v>
      </c>
      <c r="G693" s="90"/>
      <c r="H693" s="76"/>
      <c r="I693" s="81"/>
      <c r="J693" s="91"/>
      <c r="K693" s="76" t="s">
        <v>19637</v>
      </c>
      <c r="L693" s="92"/>
      <c r="M693" s="85"/>
      <c r="N693" s="85"/>
      <c r="O693" s="86"/>
      <c r="P693" s="87"/>
      <c r="Q693" s="87"/>
      <c r="R693" s="74"/>
      <c r="S693" s="74"/>
      <c r="T693" s="74"/>
      <c r="U693" s="74"/>
      <c r="V693" s="52"/>
      <c r="W693" s="52"/>
      <c r="X693" s="52"/>
      <c r="Y693" s="52"/>
      <c r="Z693" s="51"/>
      <c r="AA693" s="88"/>
      <c r="AB693" s="88"/>
      <c r="AC693" s="83"/>
      <c r="AD693" s="68">
        <v>263</v>
      </c>
      <c r="AE693" s="68">
        <v>312</v>
      </c>
      <c r="AF693" s="68">
        <v>1939</v>
      </c>
      <c r="AG693" s="68">
        <v>17161</v>
      </c>
      <c r="AH693" s="68"/>
      <c r="AI693" s="68" t="s">
        <v>10132</v>
      </c>
      <c r="AJ693" s="68"/>
      <c r="AK693" s="68"/>
      <c r="AL693" s="68"/>
      <c r="AM693" s="70">
        <v>43851.75986111111</v>
      </c>
      <c r="AN693" s="68" t="s">
        <v>239</v>
      </c>
      <c r="AO693" s="71" t="s">
        <v>16723</v>
      </c>
      <c r="AP693" s="68" t="s">
        <v>65</v>
      </c>
    </row>
    <row r="694" spans="1:42" x14ac:dyDescent="0.25">
      <c r="A694" s="66" t="s">
        <v>2292</v>
      </c>
      <c r="B694" s="77"/>
      <c r="C694" s="77"/>
      <c r="D694" s="78"/>
      <c r="E694" s="89"/>
      <c r="F694" s="75" t="s">
        <v>13871</v>
      </c>
      <c r="G694" s="90"/>
      <c r="H694" s="76"/>
      <c r="I694" s="81"/>
      <c r="J694" s="91"/>
      <c r="K694" s="76" t="s">
        <v>19638</v>
      </c>
      <c r="L694" s="92"/>
      <c r="M694" s="85"/>
      <c r="N694" s="85"/>
      <c r="O694" s="86"/>
      <c r="P694" s="87"/>
      <c r="Q694" s="87"/>
      <c r="R694" s="74"/>
      <c r="S694" s="74"/>
      <c r="T694" s="74"/>
      <c r="U694" s="74"/>
      <c r="V694" s="52"/>
      <c r="W694" s="52"/>
      <c r="X694" s="52"/>
      <c r="Y694" s="52"/>
      <c r="Z694" s="51"/>
      <c r="AA694" s="88"/>
      <c r="AB694" s="88"/>
      <c r="AC694" s="83"/>
      <c r="AD694" s="68">
        <v>882</v>
      </c>
      <c r="AE694" s="68">
        <v>1080</v>
      </c>
      <c r="AF694" s="68">
        <v>26829</v>
      </c>
      <c r="AG694" s="68">
        <v>31419</v>
      </c>
      <c r="AH694" s="68"/>
      <c r="AI694" s="68" t="s">
        <v>10133</v>
      </c>
      <c r="AJ694" s="68" t="s">
        <v>12050</v>
      </c>
      <c r="AK694" s="71" t="s">
        <v>12690</v>
      </c>
      <c r="AL694" s="68"/>
      <c r="AM694" s="70">
        <v>41820.794976851852</v>
      </c>
      <c r="AN694" s="68" t="s">
        <v>239</v>
      </c>
      <c r="AO694" s="71" t="s">
        <v>16724</v>
      </c>
      <c r="AP694" s="68" t="s">
        <v>64</v>
      </c>
    </row>
    <row r="695" spans="1:42" x14ac:dyDescent="0.25">
      <c r="A695" s="66" t="s">
        <v>627</v>
      </c>
      <c r="B695" s="77"/>
      <c r="C695" s="77"/>
      <c r="D695" s="78"/>
      <c r="E695" s="89"/>
      <c r="F695" s="75" t="s">
        <v>13872</v>
      </c>
      <c r="G695" s="90"/>
      <c r="H695" s="76"/>
      <c r="I695" s="81"/>
      <c r="J695" s="91"/>
      <c r="K695" s="76" t="s">
        <v>19639</v>
      </c>
      <c r="L695" s="92"/>
      <c r="M695" s="85"/>
      <c r="N695" s="85"/>
      <c r="O695" s="86"/>
      <c r="P695" s="87"/>
      <c r="Q695" s="87"/>
      <c r="R695" s="74"/>
      <c r="S695" s="74"/>
      <c r="T695" s="74"/>
      <c r="U695" s="74"/>
      <c r="V695" s="52"/>
      <c r="W695" s="52"/>
      <c r="X695" s="52"/>
      <c r="Y695" s="52"/>
      <c r="Z695" s="51"/>
      <c r="AA695" s="88"/>
      <c r="AB695" s="88"/>
      <c r="AC695" s="83"/>
      <c r="AD695" s="68">
        <v>130</v>
      </c>
      <c r="AE695" s="68">
        <v>90</v>
      </c>
      <c r="AF695" s="68">
        <v>795</v>
      </c>
      <c r="AG695" s="68">
        <v>1802</v>
      </c>
      <c r="AH695" s="68"/>
      <c r="AI695" s="68"/>
      <c r="AJ695" s="68" t="s">
        <v>12051</v>
      </c>
      <c r="AK695" s="68"/>
      <c r="AL695" s="68"/>
      <c r="AM695" s="70">
        <v>40198.732557870368</v>
      </c>
      <c r="AN695" s="68" t="s">
        <v>239</v>
      </c>
      <c r="AO695" s="71" t="s">
        <v>16725</v>
      </c>
      <c r="AP695" s="68" t="s">
        <v>65</v>
      </c>
    </row>
    <row r="696" spans="1:42" x14ac:dyDescent="0.25">
      <c r="A696" s="66" t="s">
        <v>2293</v>
      </c>
      <c r="B696" s="77"/>
      <c r="C696" s="77"/>
      <c r="D696" s="78"/>
      <c r="E696" s="89"/>
      <c r="F696" s="75" t="s">
        <v>13873</v>
      </c>
      <c r="G696" s="90"/>
      <c r="H696" s="76"/>
      <c r="I696" s="81"/>
      <c r="J696" s="91"/>
      <c r="K696" s="76" t="s">
        <v>19640</v>
      </c>
      <c r="L696" s="92"/>
      <c r="M696" s="85"/>
      <c r="N696" s="85"/>
      <c r="O696" s="86"/>
      <c r="P696" s="87"/>
      <c r="Q696" s="87"/>
      <c r="R696" s="74"/>
      <c r="S696" s="74"/>
      <c r="T696" s="74"/>
      <c r="U696" s="74"/>
      <c r="V696" s="52"/>
      <c r="W696" s="52"/>
      <c r="X696" s="52"/>
      <c r="Y696" s="52"/>
      <c r="Z696" s="51"/>
      <c r="AA696" s="88"/>
      <c r="AB696" s="88"/>
      <c r="AC696" s="83"/>
      <c r="AD696" s="68">
        <v>695</v>
      </c>
      <c r="AE696" s="68">
        <v>9078</v>
      </c>
      <c r="AF696" s="68">
        <v>12105</v>
      </c>
      <c r="AG696" s="68">
        <v>3939</v>
      </c>
      <c r="AH696" s="68"/>
      <c r="AI696" s="68" t="s">
        <v>10134</v>
      </c>
      <c r="AJ696" s="68"/>
      <c r="AK696" s="68"/>
      <c r="AL696" s="68"/>
      <c r="AM696" s="70">
        <v>41467.705636574072</v>
      </c>
      <c r="AN696" s="68" t="s">
        <v>239</v>
      </c>
      <c r="AO696" s="71" t="s">
        <v>16726</v>
      </c>
      <c r="AP696" s="68" t="s">
        <v>64</v>
      </c>
    </row>
    <row r="697" spans="1:42" x14ac:dyDescent="0.25">
      <c r="A697" s="66" t="s">
        <v>628</v>
      </c>
      <c r="B697" s="77"/>
      <c r="C697" s="77"/>
      <c r="D697" s="78"/>
      <c r="E697" s="89"/>
      <c r="F697" s="75" t="s">
        <v>13874</v>
      </c>
      <c r="G697" s="90"/>
      <c r="H697" s="76"/>
      <c r="I697" s="81"/>
      <c r="J697" s="91"/>
      <c r="K697" s="76" t="s">
        <v>19641</v>
      </c>
      <c r="L697" s="92"/>
      <c r="M697" s="85"/>
      <c r="N697" s="85"/>
      <c r="O697" s="86"/>
      <c r="P697" s="87"/>
      <c r="Q697" s="87"/>
      <c r="R697" s="74"/>
      <c r="S697" s="74"/>
      <c r="T697" s="74"/>
      <c r="U697" s="74"/>
      <c r="V697" s="52"/>
      <c r="W697" s="52"/>
      <c r="X697" s="52"/>
      <c r="Y697" s="52"/>
      <c r="Z697" s="51"/>
      <c r="AA697" s="88"/>
      <c r="AB697" s="88"/>
      <c r="AC697" s="83"/>
      <c r="AD697" s="68">
        <v>1219</v>
      </c>
      <c r="AE697" s="68">
        <v>968</v>
      </c>
      <c r="AF697" s="68">
        <v>965</v>
      </c>
      <c r="AG697" s="68">
        <v>760</v>
      </c>
      <c r="AH697" s="68"/>
      <c r="AI697" s="68">
        <v>672</v>
      </c>
      <c r="AJ697" s="68"/>
      <c r="AK697" s="68"/>
      <c r="AL697" s="68"/>
      <c r="AM697" s="70">
        <v>43949.059432870374</v>
      </c>
      <c r="AN697" s="68" t="s">
        <v>239</v>
      </c>
      <c r="AO697" s="71" t="s">
        <v>16727</v>
      </c>
      <c r="AP697" s="68" t="s">
        <v>65</v>
      </c>
    </row>
    <row r="698" spans="1:42" x14ac:dyDescent="0.25">
      <c r="A698" s="66" t="s">
        <v>2294</v>
      </c>
      <c r="B698" s="77"/>
      <c r="C698" s="77"/>
      <c r="D698" s="78"/>
      <c r="E698" s="89"/>
      <c r="F698" s="75" t="s">
        <v>13875</v>
      </c>
      <c r="G698" s="90"/>
      <c r="H698" s="76"/>
      <c r="I698" s="81"/>
      <c r="J698" s="91"/>
      <c r="K698" s="76" t="s">
        <v>19642</v>
      </c>
      <c r="L698" s="92"/>
      <c r="M698" s="85"/>
      <c r="N698" s="85"/>
      <c r="O698" s="86"/>
      <c r="P698" s="87"/>
      <c r="Q698" s="87"/>
      <c r="R698" s="74"/>
      <c r="S698" s="74"/>
      <c r="T698" s="74"/>
      <c r="U698" s="74"/>
      <c r="V698" s="52"/>
      <c r="W698" s="52"/>
      <c r="X698" s="52"/>
      <c r="Y698" s="52"/>
      <c r="Z698" s="51"/>
      <c r="AA698" s="88"/>
      <c r="AB698" s="88"/>
      <c r="AC698" s="83"/>
      <c r="AD698" s="68">
        <v>50</v>
      </c>
      <c r="AE698" s="68">
        <v>3962</v>
      </c>
      <c r="AF698" s="68">
        <v>4707</v>
      </c>
      <c r="AG698" s="68">
        <v>2020</v>
      </c>
      <c r="AH698" s="68"/>
      <c r="AI698" s="68"/>
      <c r="AJ698" s="68"/>
      <c r="AK698" s="68"/>
      <c r="AL698" s="68"/>
      <c r="AM698" s="70">
        <v>43685.922442129631</v>
      </c>
      <c r="AN698" s="68" t="s">
        <v>239</v>
      </c>
      <c r="AO698" s="71" t="s">
        <v>16728</v>
      </c>
      <c r="AP698" s="68" t="s">
        <v>64</v>
      </c>
    </row>
    <row r="699" spans="1:42" x14ac:dyDescent="0.25">
      <c r="A699" s="66" t="s">
        <v>629</v>
      </c>
      <c r="B699" s="77"/>
      <c r="C699" s="77"/>
      <c r="D699" s="78"/>
      <c r="E699" s="89"/>
      <c r="F699" s="75" t="s">
        <v>13876</v>
      </c>
      <c r="G699" s="90"/>
      <c r="H699" s="76"/>
      <c r="I699" s="81"/>
      <c r="J699" s="91"/>
      <c r="K699" s="76" t="s">
        <v>19643</v>
      </c>
      <c r="L699" s="92"/>
      <c r="M699" s="85"/>
      <c r="N699" s="85"/>
      <c r="O699" s="86"/>
      <c r="P699" s="87"/>
      <c r="Q699" s="87"/>
      <c r="R699" s="74"/>
      <c r="S699" s="74"/>
      <c r="T699" s="74"/>
      <c r="U699" s="74"/>
      <c r="V699" s="52"/>
      <c r="W699" s="52"/>
      <c r="X699" s="52"/>
      <c r="Y699" s="52"/>
      <c r="Z699" s="51"/>
      <c r="AA699" s="88"/>
      <c r="AB699" s="88"/>
      <c r="AC699" s="83"/>
      <c r="AD699" s="68">
        <v>4368</v>
      </c>
      <c r="AE699" s="68">
        <v>29147</v>
      </c>
      <c r="AF699" s="68">
        <v>23290</v>
      </c>
      <c r="AG699" s="68">
        <v>39948</v>
      </c>
      <c r="AH699" s="68"/>
      <c r="AI699" s="68" t="s">
        <v>10135</v>
      </c>
      <c r="AJ699" s="68" t="s">
        <v>11839</v>
      </c>
      <c r="AK699" s="71" t="s">
        <v>12691</v>
      </c>
      <c r="AL699" s="68"/>
      <c r="AM699" s="70">
        <v>40498.854224537034</v>
      </c>
      <c r="AN699" s="68" t="s">
        <v>239</v>
      </c>
      <c r="AO699" s="71" t="s">
        <v>16729</v>
      </c>
      <c r="AP699" s="68" t="s">
        <v>65</v>
      </c>
    </row>
    <row r="700" spans="1:42" x14ac:dyDescent="0.25">
      <c r="A700" s="66" t="s">
        <v>630</v>
      </c>
      <c r="B700" s="77"/>
      <c r="C700" s="77"/>
      <c r="D700" s="78"/>
      <c r="E700" s="89"/>
      <c r="F700" s="75" t="s">
        <v>13877</v>
      </c>
      <c r="G700" s="90"/>
      <c r="H700" s="76"/>
      <c r="I700" s="81"/>
      <c r="J700" s="91"/>
      <c r="K700" s="76" t="s">
        <v>19644</v>
      </c>
      <c r="L700" s="92"/>
      <c r="M700" s="85"/>
      <c r="N700" s="85"/>
      <c r="O700" s="86"/>
      <c r="P700" s="87"/>
      <c r="Q700" s="87"/>
      <c r="R700" s="74"/>
      <c r="S700" s="74"/>
      <c r="T700" s="74"/>
      <c r="U700" s="74"/>
      <c r="V700" s="52"/>
      <c r="W700" s="52"/>
      <c r="X700" s="52"/>
      <c r="Y700" s="52"/>
      <c r="Z700" s="51"/>
      <c r="AA700" s="88"/>
      <c r="AB700" s="88"/>
      <c r="AC700" s="83"/>
      <c r="AD700" s="68">
        <v>1567</v>
      </c>
      <c r="AE700" s="68">
        <v>566</v>
      </c>
      <c r="AF700" s="68">
        <v>17988</v>
      </c>
      <c r="AG700" s="68">
        <v>2854</v>
      </c>
      <c r="AH700" s="68"/>
      <c r="AI700" s="68" t="s">
        <v>10136</v>
      </c>
      <c r="AJ700" s="68"/>
      <c r="AK700" s="68"/>
      <c r="AL700" s="68"/>
      <c r="AM700" s="70">
        <v>40908.059791666667</v>
      </c>
      <c r="AN700" s="68" t="s">
        <v>239</v>
      </c>
      <c r="AO700" s="71" t="s">
        <v>16730</v>
      </c>
      <c r="AP700" s="68" t="s">
        <v>65</v>
      </c>
    </row>
    <row r="701" spans="1:42" x14ac:dyDescent="0.25">
      <c r="A701" s="66" t="s">
        <v>2295</v>
      </c>
      <c r="B701" s="77"/>
      <c r="C701" s="77"/>
      <c r="D701" s="78"/>
      <c r="E701" s="89"/>
      <c r="F701" s="75" t="s">
        <v>13878</v>
      </c>
      <c r="G701" s="90"/>
      <c r="H701" s="76"/>
      <c r="I701" s="81"/>
      <c r="J701" s="91"/>
      <c r="K701" s="76" t="s">
        <v>19645</v>
      </c>
      <c r="L701" s="92"/>
      <c r="M701" s="85"/>
      <c r="N701" s="85"/>
      <c r="O701" s="86"/>
      <c r="P701" s="87"/>
      <c r="Q701" s="87"/>
      <c r="R701" s="74"/>
      <c r="S701" s="74"/>
      <c r="T701" s="74"/>
      <c r="U701" s="74"/>
      <c r="V701" s="52"/>
      <c r="W701" s="52"/>
      <c r="X701" s="52"/>
      <c r="Y701" s="52"/>
      <c r="Z701" s="51"/>
      <c r="AA701" s="88"/>
      <c r="AB701" s="88"/>
      <c r="AC701" s="83"/>
      <c r="AD701" s="68">
        <v>755</v>
      </c>
      <c r="AE701" s="68">
        <v>5098</v>
      </c>
      <c r="AF701" s="68">
        <v>533</v>
      </c>
      <c r="AG701" s="68">
        <v>12440</v>
      </c>
      <c r="AH701" s="68"/>
      <c r="AI701" s="68" t="s">
        <v>10137</v>
      </c>
      <c r="AJ701" s="68" t="s">
        <v>12052</v>
      </c>
      <c r="AK701" s="71" t="s">
        <v>12692</v>
      </c>
      <c r="AL701" s="68"/>
      <c r="AM701" s="70">
        <v>43684.337337962963</v>
      </c>
      <c r="AN701" s="68" t="s">
        <v>239</v>
      </c>
      <c r="AO701" s="71" t="s">
        <v>16731</v>
      </c>
      <c r="AP701" s="68" t="s">
        <v>64</v>
      </c>
    </row>
    <row r="702" spans="1:42" x14ac:dyDescent="0.25">
      <c r="A702" s="66" t="s">
        <v>2296</v>
      </c>
      <c r="B702" s="77"/>
      <c r="C702" s="77"/>
      <c r="D702" s="78"/>
      <c r="E702" s="89"/>
      <c r="F702" s="75" t="s">
        <v>13879</v>
      </c>
      <c r="G702" s="90"/>
      <c r="H702" s="76"/>
      <c r="I702" s="81"/>
      <c r="J702" s="91"/>
      <c r="K702" s="76" t="s">
        <v>19646</v>
      </c>
      <c r="L702" s="92"/>
      <c r="M702" s="85"/>
      <c r="N702" s="85"/>
      <c r="O702" s="86"/>
      <c r="P702" s="87"/>
      <c r="Q702" s="87"/>
      <c r="R702" s="74"/>
      <c r="S702" s="74"/>
      <c r="T702" s="74"/>
      <c r="U702" s="74"/>
      <c r="V702" s="52"/>
      <c r="W702" s="52"/>
      <c r="X702" s="52"/>
      <c r="Y702" s="52"/>
      <c r="Z702" s="51"/>
      <c r="AA702" s="88"/>
      <c r="AB702" s="88"/>
      <c r="AC702" s="83"/>
      <c r="AD702" s="68">
        <v>649</v>
      </c>
      <c r="AE702" s="68">
        <v>802</v>
      </c>
      <c r="AF702" s="68">
        <v>6449</v>
      </c>
      <c r="AG702" s="68">
        <v>4060</v>
      </c>
      <c r="AH702" s="68"/>
      <c r="AI702" s="68" t="s">
        <v>10138</v>
      </c>
      <c r="AJ702" s="68" t="s">
        <v>12053</v>
      </c>
      <c r="AK702" s="68"/>
      <c r="AL702" s="68"/>
      <c r="AM702" s="70">
        <v>43957.024641203701</v>
      </c>
      <c r="AN702" s="68" t="s">
        <v>239</v>
      </c>
      <c r="AO702" s="71" t="s">
        <v>16732</v>
      </c>
      <c r="AP702" s="68" t="s">
        <v>64</v>
      </c>
    </row>
    <row r="703" spans="1:42" x14ac:dyDescent="0.25">
      <c r="A703" s="66" t="s">
        <v>631</v>
      </c>
      <c r="B703" s="77"/>
      <c r="C703" s="77"/>
      <c r="D703" s="78"/>
      <c r="E703" s="89"/>
      <c r="F703" s="75" t="s">
        <v>13880</v>
      </c>
      <c r="G703" s="90"/>
      <c r="H703" s="76"/>
      <c r="I703" s="81"/>
      <c r="J703" s="91"/>
      <c r="K703" s="76" t="s">
        <v>19647</v>
      </c>
      <c r="L703" s="92"/>
      <c r="M703" s="85"/>
      <c r="N703" s="85"/>
      <c r="O703" s="86"/>
      <c r="P703" s="87"/>
      <c r="Q703" s="87"/>
      <c r="R703" s="74"/>
      <c r="S703" s="74"/>
      <c r="T703" s="74"/>
      <c r="U703" s="74"/>
      <c r="V703" s="52"/>
      <c r="W703" s="52"/>
      <c r="X703" s="52"/>
      <c r="Y703" s="52"/>
      <c r="Z703" s="51"/>
      <c r="AA703" s="88"/>
      <c r="AB703" s="88"/>
      <c r="AC703" s="83"/>
      <c r="AD703" s="68">
        <v>15</v>
      </c>
      <c r="AE703" s="68">
        <v>908</v>
      </c>
      <c r="AF703" s="68">
        <v>96</v>
      </c>
      <c r="AG703" s="68">
        <v>153</v>
      </c>
      <c r="AH703" s="68"/>
      <c r="AI703" s="68" t="s">
        <v>10139</v>
      </c>
      <c r="AJ703" s="68"/>
      <c r="AK703" s="68"/>
      <c r="AL703" s="68"/>
      <c r="AM703" s="70">
        <v>43969.808703703704</v>
      </c>
      <c r="AN703" s="68" t="s">
        <v>239</v>
      </c>
      <c r="AO703" s="71" t="s">
        <v>16733</v>
      </c>
      <c r="AP703" s="68" t="s">
        <v>65</v>
      </c>
    </row>
    <row r="704" spans="1:42" x14ac:dyDescent="0.25">
      <c r="A704" s="66" t="s">
        <v>632</v>
      </c>
      <c r="B704" s="77"/>
      <c r="C704" s="77"/>
      <c r="D704" s="78"/>
      <c r="E704" s="89"/>
      <c r="F704" s="75" t="s">
        <v>13881</v>
      </c>
      <c r="G704" s="90"/>
      <c r="H704" s="76"/>
      <c r="I704" s="81"/>
      <c r="J704" s="91"/>
      <c r="K704" s="76" t="s">
        <v>19648</v>
      </c>
      <c r="L704" s="92"/>
      <c r="M704" s="85"/>
      <c r="N704" s="85"/>
      <c r="O704" s="86"/>
      <c r="P704" s="87"/>
      <c r="Q704" s="87"/>
      <c r="R704" s="74"/>
      <c r="S704" s="74"/>
      <c r="T704" s="74"/>
      <c r="U704" s="74"/>
      <c r="V704" s="52"/>
      <c r="W704" s="52"/>
      <c r="X704" s="52"/>
      <c r="Y704" s="52"/>
      <c r="Z704" s="51"/>
      <c r="AA704" s="88"/>
      <c r="AB704" s="88"/>
      <c r="AC704" s="83"/>
      <c r="AD704" s="68">
        <v>1275</v>
      </c>
      <c r="AE704" s="68">
        <v>1184</v>
      </c>
      <c r="AF704" s="68">
        <v>1122</v>
      </c>
      <c r="AG704" s="68">
        <v>3676</v>
      </c>
      <c r="AH704" s="68"/>
      <c r="AI704" s="68" t="s">
        <v>10140</v>
      </c>
      <c r="AJ704" s="68"/>
      <c r="AK704" s="68"/>
      <c r="AL704" s="68"/>
      <c r="AM704" s="70">
        <v>43565.563113425924</v>
      </c>
      <c r="AN704" s="68" t="s">
        <v>239</v>
      </c>
      <c r="AO704" s="71" t="s">
        <v>16734</v>
      </c>
      <c r="AP704" s="68" t="s">
        <v>65</v>
      </c>
    </row>
    <row r="705" spans="1:42" x14ac:dyDescent="0.25">
      <c r="A705" s="66" t="s">
        <v>633</v>
      </c>
      <c r="B705" s="77"/>
      <c r="C705" s="77"/>
      <c r="D705" s="78"/>
      <c r="E705" s="89"/>
      <c r="F705" s="75" t="s">
        <v>13882</v>
      </c>
      <c r="G705" s="90"/>
      <c r="H705" s="76"/>
      <c r="I705" s="81"/>
      <c r="J705" s="91"/>
      <c r="K705" s="76" t="s">
        <v>19649</v>
      </c>
      <c r="L705" s="92"/>
      <c r="M705" s="85"/>
      <c r="N705" s="85"/>
      <c r="O705" s="86"/>
      <c r="P705" s="87"/>
      <c r="Q705" s="87"/>
      <c r="R705" s="74"/>
      <c r="S705" s="74"/>
      <c r="T705" s="74"/>
      <c r="U705" s="74"/>
      <c r="V705" s="52"/>
      <c r="W705" s="52"/>
      <c r="X705" s="52"/>
      <c r="Y705" s="52"/>
      <c r="Z705" s="51"/>
      <c r="AA705" s="88"/>
      <c r="AB705" s="88"/>
      <c r="AC705" s="83"/>
      <c r="AD705" s="68">
        <v>96</v>
      </c>
      <c r="AE705" s="68">
        <v>36</v>
      </c>
      <c r="AF705" s="68">
        <v>715</v>
      </c>
      <c r="AG705" s="68">
        <v>1816</v>
      </c>
      <c r="AH705" s="68"/>
      <c r="AI705" s="68" t="s">
        <v>10141</v>
      </c>
      <c r="AJ705" s="68" t="s">
        <v>11839</v>
      </c>
      <c r="AK705" s="68"/>
      <c r="AL705" s="68"/>
      <c r="AM705" s="70">
        <v>43884.847962962966</v>
      </c>
      <c r="AN705" s="68" t="s">
        <v>239</v>
      </c>
      <c r="AO705" s="71" t="s">
        <v>16735</v>
      </c>
      <c r="AP705" s="68" t="s">
        <v>65</v>
      </c>
    </row>
    <row r="706" spans="1:42" x14ac:dyDescent="0.25">
      <c r="A706" s="66" t="s">
        <v>634</v>
      </c>
      <c r="B706" s="77"/>
      <c r="C706" s="77"/>
      <c r="D706" s="78"/>
      <c r="E706" s="89"/>
      <c r="F706" s="75" t="s">
        <v>13235</v>
      </c>
      <c r="G706" s="90"/>
      <c r="H706" s="76"/>
      <c r="I706" s="81"/>
      <c r="J706" s="91"/>
      <c r="K706" s="76" t="s">
        <v>19650</v>
      </c>
      <c r="L706" s="92"/>
      <c r="M706" s="85"/>
      <c r="N706" s="85"/>
      <c r="O706" s="86"/>
      <c r="P706" s="87"/>
      <c r="Q706" s="87"/>
      <c r="R706" s="74"/>
      <c r="S706" s="74"/>
      <c r="T706" s="74"/>
      <c r="U706" s="74"/>
      <c r="V706" s="52"/>
      <c r="W706" s="52"/>
      <c r="X706" s="52"/>
      <c r="Y706" s="52"/>
      <c r="Z706" s="51"/>
      <c r="AA706" s="88"/>
      <c r="AB706" s="88"/>
      <c r="AC706" s="83"/>
      <c r="AD706" s="68">
        <v>270</v>
      </c>
      <c r="AE706" s="68">
        <v>50</v>
      </c>
      <c r="AF706" s="68">
        <v>3445</v>
      </c>
      <c r="AG706" s="68">
        <v>9</v>
      </c>
      <c r="AH706" s="68"/>
      <c r="AI706" s="68" t="s">
        <v>10142</v>
      </c>
      <c r="AJ706" s="68"/>
      <c r="AK706" s="68"/>
      <c r="AL706" s="68"/>
      <c r="AM706" s="70">
        <v>43819.592719907407</v>
      </c>
      <c r="AN706" s="68" t="s">
        <v>239</v>
      </c>
      <c r="AO706" s="71" t="s">
        <v>16736</v>
      </c>
      <c r="AP706" s="68" t="s">
        <v>65</v>
      </c>
    </row>
    <row r="707" spans="1:42" x14ac:dyDescent="0.25">
      <c r="A707" s="66" t="s">
        <v>2297</v>
      </c>
      <c r="B707" s="77"/>
      <c r="C707" s="77"/>
      <c r="D707" s="78"/>
      <c r="E707" s="89"/>
      <c r="F707" s="75" t="s">
        <v>13883</v>
      </c>
      <c r="G707" s="90"/>
      <c r="H707" s="76"/>
      <c r="I707" s="81"/>
      <c r="J707" s="91"/>
      <c r="K707" s="76" t="s">
        <v>19651</v>
      </c>
      <c r="L707" s="92"/>
      <c r="M707" s="85"/>
      <c r="N707" s="85"/>
      <c r="O707" s="86"/>
      <c r="P707" s="87"/>
      <c r="Q707" s="87"/>
      <c r="R707" s="74"/>
      <c r="S707" s="74"/>
      <c r="T707" s="74"/>
      <c r="U707" s="74"/>
      <c r="V707" s="52"/>
      <c r="W707" s="52"/>
      <c r="X707" s="52"/>
      <c r="Y707" s="52"/>
      <c r="Z707" s="51"/>
      <c r="AA707" s="88"/>
      <c r="AB707" s="88"/>
      <c r="AC707" s="83"/>
      <c r="AD707" s="68">
        <v>536</v>
      </c>
      <c r="AE707" s="68">
        <v>464191</v>
      </c>
      <c r="AF707" s="68">
        <v>7543</v>
      </c>
      <c r="AG707" s="68">
        <v>90</v>
      </c>
      <c r="AH707" s="68"/>
      <c r="AI707" s="68" t="s">
        <v>10143</v>
      </c>
      <c r="AJ707" s="68"/>
      <c r="AK707" s="71" t="s">
        <v>12693</v>
      </c>
      <c r="AL707" s="68"/>
      <c r="AM707" s="70">
        <v>40588.260729166665</v>
      </c>
      <c r="AN707" s="68" t="s">
        <v>239</v>
      </c>
      <c r="AO707" s="71" t="s">
        <v>16737</v>
      </c>
      <c r="AP707" s="68" t="s">
        <v>64</v>
      </c>
    </row>
    <row r="708" spans="1:42" x14ac:dyDescent="0.25">
      <c r="A708" s="66" t="s">
        <v>2298</v>
      </c>
      <c r="B708" s="77"/>
      <c r="C708" s="77"/>
      <c r="D708" s="78"/>
      <c r="E708" s="89"/>
      <c r="F708" s="75" t="s">
        <v>13884</v>
      </c>
      <c r="G708" s="90"/>
      <c r="H708" s="76"/>
      <c r="I708" s="81"/>
      <c r="J708" s="91"/>
      <c r="K708" s="76" t="s">
        <v>19652</v>
      </c>
      <c r="L708" s="92"/>
      <c r="M708" s="85"/>
      <c r="N708" s="85"/>
      <c r="O708" s="86"/>
      <c r="P708" s="87"/>
      <c r="Q708" s="87"/>
      <c r="R708" s="74"/>
      <c r="S708" s="74"/>
      <c r="T708" s="74"/>
      <c r="U708" s="74"/>
      <c r="V708" s="52"/>
      <c r="W708" s="52"/>
      <c r="X708" s="52"/>
      <c r="Y708" s="52"/>
      <c r="Z708" s="51"/>
      <c r="AA708" s="88"/>
      <c r="AB708" s="88"/>
      <c r="AC708" s="83"/>
      <c r="AD708" s="68">
        <v>101</v>
      </c>
      <c r="AE708" s="68">
        <v>83</v>
      </c>
      <c r="AF708" s="68">
        <v>407</v>
      </c>
      <c r="AG708" s="68">
        <v>361</v>
      </c>
      <c r="AH708" s="68"/>
      <c r="AI708" s="68"/>
      <c r="AJ708" s="68"/>
      <c r="AK708" s="68"/>
      <c r="AL708" s="68"/>
      <c r="AM708" s="70">
        <v>41829.786006944443</v>
      </c>
      <c r="AN708" s="68" t="s">
        <v>239</v>
      </c>
      <c r="AO708" s="71" t="s">
        <v>16738</v>
      </c>
      <c r="AP708" s="68" t="s">
        <v>64</v>
      </c>
    </row>
    <row r="709" spans="1:42" x14ac:dyDescent="0.25">
      <c r="A709" s="66" t="s">
        <v>635</v>
      </c>
      <c r="B709" s="77"/>
      <c r="C709" s="77"/>
      <c r="D709" s="78"/>
      <c r="E709" s="89"/>
      <c r="F709" s="75" t="s">
        <v>13885</v>
      </c>
      <c r="G709" s="90"/>
      <c r="H709" s="76"/>
      <c r="I709" s="81"/>
      <c r="J709" s="91"/>
      <c r="K709" s="76" t="s">
        <v>19653</v>
      </c>
      <c r="L709" s="92"/>
      <c r="M709" s="85"/>
      <c r="N709" s="85"/>
      <c r="O709" s="86"/>
      <c r="P709" s="87"/>
      <c r="Q709" s="87"/>
      <c r="R709" s="74"/>
      <c r="S709" s="74"/>
      <c r="T709" s="74"/>
      <c r="U709" s="74"/>
      <c r="V709" s="52"/>
      <c r="W709" s="52"/>
      <c r="X709" s="52"/>
      <c r="Y709" s="52"/>
      <c r="Z709" s="51"/>
      <c r="AA709" s="88"/>
      <c r="AB709" s="88"/>
      <c r="AC709" s="83"/>
      <c r="AD709" s="68">
        <v>2992</v>
      </c>
      <c r="AE709" s="68">
        <v>1218</v>
      </c>
      <c r="AF709" s="68">
        <v>10149</v>
      </c>
      <c r="AG709" s="68">
        <v>32653</v>
      </c>
      <c r="AH709" s="68"/>
      <c r="AI709" s="68" t="s">
        <v>10144</v>
      </c>
      <c r="AJ709" s="68" t="s">
        <v>12054</v>
      </c>
      <c r="AK709" s="68"/>
      <c r="AL709" s="68"/>
      <c r="AM709" s="70">
        <v>42696.47556712963</v>
      </c>
      <c r="AN709" s="68" t="s">
        <v>239</v>
      </c>
      <c r="AO709" s="71" t="s">
        <v>16739</v>
      </c>
      <c r="AP709" s="68" t="s">
        <v>65</v>
      </c>
    </row>
    <row r="710" spans="1:42" x14ac:dyDescent="0.25">
      <c r="A710" s="66" t="s">
        <v>2299</v>
      </c>
      <c r="B710" s="77"/>
      <c r="C710" s="77"/>
      <c r="D710" s="78"/>
      <c r="E710" s="89"/>
      <c r="F710" s="75" t="s">
        <v>13886</v>
      </c>
      <c r="G710" s="90"/>
      <c r="H710" s="76"/>
      <c r="I710" s="81"/>
      <c r="J710" s="91"/>
      <c r="K710" s="76" t="s">
        <v>19654</v>
      </c>
      <c r="L710" s="92"/>
      <c r="M710" s="85"/>
      <c r="N710" s="85"/>
      <c r="O710" s="86"/>
      <c r="P710" s="87"/>
      <c r="Q710" s="87"/>
      <c r="R710" s="74"/>
      <c r="S710" s="74"/>
      <c r="T710" s="74"/>
      <c r="U710" s="74"/>
      <c r="V710" s="52"/>
      <c r="W710" s="52"/>
      <c r="X710" s="52"/>
      <c r="Y710" s="52"/>
      <c r="Z710" s="51"/>
      <c r="AA710" s="88"/>
      <c r="AB710" s="88"/>
      <c r="AC710" s="83"/>
      <c r="AD710" s="68">
        <v>1115</v>
      </c>
      <c r="AE710" s="68">
        <v>57227</v>
      </c>
      <c r="AF710" s="68">
        <v>7480</v>
      </c>
      <c r="AG710" s="68">
        <v>7229</v>
      </c>
      <c r="AH710" s="68"/>
      <c r="AI710" s="68" t="s">
        <v>10145</v>
      </c>
      <c r="AJ710" s="68" t="s">
        <v>11998</v>
      </c>
      <c r="AK710" s="71" t="s">
        <v>12694</v>
      </c>
      <c r="AL710" s="68"/>
      <c r="AM710" s="70">
        <v>41505.519953703704</v>
      </c>
      <c r="AN710" s="68" t="s">
        <v>239</v>
      </c>
      <c r="AO710" s="71" t="s">
        <v>16740</v>
      </c>
      <c r="AP710" s="68" t="s">
        <v>64</v>
      </c>
    </row>
    <row r="711" spans="1:42" x14ac:dyDescent="0.25">
      <c r="A711" s="66" t="s">
        <v>636</v>
      </c>
      <c r="B711" s="77"/>
      <c r="C711" s="77"/>
      <c r="D711" s="78"/>
      <c r="E711" s="89"/>
      <c r="F711" s="75" t="s">
        <v>13887</v>
      </c>
      <c r="G711" s="90"/>
      <c r="H711" s="76"/>
      <c r="I711" s="81"/>
      <c r="J711" s="91"/>
      <c r="K711" s="76" t="s">
        <v>19655</v>
      </c>
      <c r="L711" s="92"/>
      <c r="M711" s="85"/>
      <c r="N711" s="85"/>
      <c r="O711" s="86"/>
      <c r="P711" s="87"/>
      <c r="Q711" s="87"/>
      <c r="R711" s="74"/>
      <c r="S711" s="74"/>
      <c r="T711" s="74"/>
      <c r="U711" s="74"/>
      <c r="V711" s="52"/>
      <c r="W711" s="52"/>
      <c r="X711" s="52"/>
      <c r="Y711" s="52"/>
      <c r="Z711" s="51"/>
      <c r="AA711" s="88"/>
      <c r="AB711" s="88"/>
      <c r="AC711" s="83"/>
      <c r="AD711" s="68">
        <v>115</v>
      </c>
      <c r="AE711" s="68">
        <v>21</v>
      </c>
      <c r="AF711" s="68">
        <v>700</v>
      </c>
      <c r="AG711" s="68">
        <v>1805</v>
      </c>
      <c r="AH711" s="68"/>
      <c r="AI711" s="68"/>
      <c r="AJ711" s="68" t="s">
        <v>11839</v>
      </c>
      <c r="AK711" s="68"/>
      <c r="AL711" s="68"/>
      <c r="AM711" s="70">
        <v>43308.765925925924</v>
      </c>
      <c r="AN711" s="68" t="s">
        <v>239</v>
      </c>
      <c r="AO711" s="71" t="s">
        <v>16741</v>
      </c>
      <c r="AP711" s="68" t="s">
        <v>65</v>
      </c>
    </row>
    <row r="712" spans="1:42" x14ac:dyDescent="0.25">
      <c r="A712" s="66" t="s">
        <v>2300</v>
      </c>
      <c r="B712" s="77"/>
      <c r="C712" s="77"/>
      <c r="D712" s="78"/>
      <c r="E712" s="89"/>
      <c r="F712" s="75" t="s">
        <v>13888</v>
      </c>
      <c r="G712" s="90"/>
      <c r="H712" s="76"/>
      <c r="I712" s="81"/>
      <c r="J712" s="91"/>
      <c r="K712" s="76" t="s">
        <v>19656</v>
      </c>
      <c r="L712" s="92"/>
      <c r="M712" s="85"/>
      <c r="N712" s="85"/>
      <c r="O712" s="86"/>
      <c r="P712" s="87"/>
      <c r="Q712" s="87"/>
      <c r="R712" s="74"/>
      <c r="S712" s="74"/>
      <c r="T712" s="74"/>
      <c r="U712" s="74"/>
      <c r="V712" s="52"/>
      <c r="W712" s="52"/>
      <c r="X712" s="52"/>
      <c r="Y712" s="52"/>
      <c r="Z712" s="51"/>
      <c r="AA712" s="88"/>
      <c r="AB712" s="88"/>
      <c r="AC712" s="83"/>
      <c r="AD712" s="68">
        <v>72</v>
      </c>
      <c r="AE712" s="68">
        <v>1147955</v>
      </c>
      <c r="AF712" s="68">
        <v>6215</v>
      </c>
      <c r="AG712" s="68">
        <v>3560</v>
      </c>
      <c r="AH712" s="68"/>
      <c r="AI712" s="68" t="s">
        <v>10146</v>
      </c>
      <c r="AJ712" s="68" t="s">
        <v>11870</v>
      </c>
      <c r="AK712" s="71" t="s">
        <v>12695</v>
      </c>
      <c r="AL712" s="68"/>
      <c r="AM712" s="70">
        <v>40036.871018518519</v>
      </c>
      <c r="AN712" s="68" t="s">
        <v>239</v>
      </c>
      <c r="AO712" s="71" t="s">
        <v>16742</v>
      </c>
      <c r="AP712" s="68" t="s">
        <v>64</v>
      </c>
    </row>
    <row r="713" spans="1:42" x14ac:dyDescent="0.25">
      <c r="A713" s="66" t="s">
        <v>637</v>
      </c>
      <c r="B713" s="77"/>
      <c r="C713" s="77"/>
      <c r="D713" s="78"/>
      <c r="E713" s="89"/>
      <c r="F713" s="75" t="s">
        <v>13889</v>
      </c>
      <c r="G713" s="90"/>
      <c r="H713" s="76"/>
      <c r="I713" s="81"/>
      <c r="J713" s="91"/>
      <c r="K713" s="76" t="s">
        <v>19657</v>
      </c>
      <c r="L713" s="92"/>
      <c r="M713" s="85"/>
      <c r="N713" s="85"/>
      <c r="O713" s="86"/>
      <c r="P713" s="87"/>
      <c r="Q713" s="87"/>
      <c r="R713" s="74"/>
      <c r="S713" s="74"/>
      <c r="T713" s="74"/>
      <c r="U713" s="74"/>
      <c r="V713" s="52"/>
      <c r="W713" s="52"/>
      <c r="X713" s="52"/>
      <c r="Y713" s="52"/>
      <c r="Z713" s="51"/>
      <c r="AA713" s="88"/>
      <c r="AB713" s="88"/>
      <c r="AC713" s="83"/>
      <c r="AD713" s="68">
        <v>248</v>
      </c>
      <c r="AE713" s="68">
        <v>62</v>
      </c>
      <c r="AF713" s="68">
        <v>505</v>
      </c>
      <c r="AG713" s="68">
        <v>201</v>
      </c>
      <c r="AH713" s="68"/>
      <c r="AI713" s="68" t="s">
        <v>10147</v>
      </c>
      <c r="AJ713" s="68"/>
      <c r="AK713" s="68"/>
      <c r="AL713" s="68"/>
      <c r="AM713" s="70">
        <v>43892.821203703701</v>
      </c>
      <c r="AN713" s="68" t="s">
        <v>239</v>
      </c>
      <c r="AO713" s="71" t="s">
        <v>16743</v>
      </c>
      <c r="AP713" s="68" t="s">
        <v>65</v>
      </c>
    </row>
    <row r="714" spans="1:42" x14ac:dyDescent="0.25">
      <c r="A714" s="66" t="s">
        <v>638</v>
      </c>
      <c r="B714" s="77"/>
      <c r="C714" s="77"/>
      <c r="D714" s="78"/>
      <c r="E714" s="89"/>
      <c r="F714" s="75" t="s">
        <v>13890</v>
      </c>
      <c r="G714" s="90"/>
      <c r="H714" s="76"/>
      <c r="I714" s="81"/>
      <c r="J714" s="91"/>
      <c r="K714" s="76" t="s">
        <v>19658</v>
      </c>
      <c r="L714" s="92"/>
      <c r="M714" s="85"/>
      <c r="N714" s="85"/>
      <c r="O714" s="86"/>
      <c r="P714" s="87"/>
      <c r="Q714" s="87"/>
      <c r="R714" s="74"/>
      <c r="S714" s="74"/>
      <c r="T714" s="74"/>
      <c r="U714" s="74"/>
      <c r="V714" s="52"/>
      <c r="W714" s="52"/>
      <c r="X714" s="52"/>
      <c r="Y714" s="52"/>
      <c r="Z714" s="51"/>
      <c r="AA714" s="88"/>
      <c r="AB714" s="88"/>
      <c r="AC714" s="83"/>
      <c r="AD714" s="68">
        <v>172</v>
      </c>
      <c r="AE714" s="68">
        <v>351</v>
      </c>
      <c r="AF714" s="68">
        <v>1046</v>
      </c>
      <c r="AG714" s="68">
        <v>2582</v>
      </c>
      <c r="AH714" s="68"/>
      <c r="AI714" s="68" t="s">
        <v>10148</v>
      </c>
      <c r="AJ714" s="68" t="s">
        <v>12055</v>
      </c>
      <c r="AK714" s="68"/>
      <c r="AL714" s="68"/>
      <c r="AM714" s="70">
        <v>41465.454664351855</v>
      </c>
      <c r="AN714" s="68" t="s">
        <v>239</v>
      </c>
      <c r="AO714" s="71" t="s">
        <v>16744</v>
      </c>
      <c r="AP714" s="68" t="s">
        <v>65</v>
      </c>
    </row>
    <row r="715" spans="1:42" x14ac:dyDescent="0.25">
      <c r="A715" s="66" t="s">
        <v>639</v>
      </c>
      <c r="B715" s="77"/>
      <c r="C715" s="77"/>
      <c r="D715" s="78"/>
      <c r="E715" s="89"/>
      <c r="F715" s="75" t="s">
        <v>13891</v>
      </c>
      <c r="G715" s="90"/>
      <c r="H715" s="76"/>
      <c r="I715" s="81"/>
      <c r="J715" s="91"/>
      <c r="K715" s="76" t="s">
        <v>19659</v>
      </c>
      <c r="L715" s="92"/>
      <c r="M715" s="85"/>
      <c r="N715" s="85"/>
      <c r="O715" s="86"/>
      <c r="P715" s="87"/>
      <c r="Q715" s="87"/>
      <c r="R715" s="74"/>
      <c r="S715" s="74"/>
      <c r="T715" s="74"/>
      <c r="U715" s="74"/>
      <c r="V715" s="52"/>
      <c r="W715" s="52"/>
      <c r="X715" s="52"/>
      <c r="Y715" s="52"/>
      <c r="Z715" s="51"/>
      <c r="AA715" s="88"/>
      <c r="AB715" s="88"/>
      <c r="AC715" s="83"/>
      <c r="AD715" s="68">
        <v>1513</v>
      </c>
      <c r="AE715" s="68">
        <v>1808</v>
      </c>
      <c r="AF715" s="68">
        <v>1324</v>
      </c>
      <c r="AG715" s="68">
        <v>4319</v>
      </c>
      <c r="AH715" s="68"/>
      <c r="AI715" s="68"/>
      <c r="AJ715" s="68" t="s">
        <v>11844</v>
      </c>
      <c r="AK715" s="71" t="s">
        <v>12696</v>
      </c>
      <c r="AL715" s="68"/>
      <c r="AM715" s="70">
        <v>43676.389016203706</v>
      </c>
      <c r="AN715" s="68" t="s">
        <v>239</v>
      </c>
      <c r="AO715" s="71" t="s">
        <v>16745</v>
      </c>
      <c r="AP715" s="68" t="s">
        <v>65</v>
      </c>
    </row>
    <row r="716" spans="1:42" x14ac:dyDescent="0.25">
      <c r="A716" s="66" t="s">
        <v>2301</v>
      </c>
      <c r="B716" s="77"/>
      <c r="C716" s="77"/>
      <c r="D716" s="78"/>
      <c r="E716" s="89"/>
      <c r="F716" s="75" t="s">
        <v>13892</v>
      </c>
      <c r="G716" s="90"/>
      <c r="H716" s="76"/>
      <c r="I716" s="81"/>
      <c r="J716" s="91"/>
      <c r="K716" s="76" t="s">
        <v>19660</v>
      </c>
      <c r="L716" s="92"/>
      <c r="M716" s="85"/>
      <c r="N716" s="85"/>
      <c r="O716" s="86"/>
      <c r="P716" s="87"/>
      <c r="Q716" s="87"/>
      <c r="R716" s="74"/>
      <c r="S716" s="74"/>
      <c r="T716" s="74"/>
      <c r="U716" s="74"/>
      <c r="V716" s="52"/>
      <c r="W716" s="52"/>
      <c r="X716" s="52"/>
      <c r="Y716" s="52"/>
      <c r="Z716" s="51"/>
      <c r="AA716" s="88"/>
      <c r="AB716" s="88"/>
      <c r="AC716" s="83"/>
      <c r="AD716" s="68">
        <v>2046</v>
      </c>
      <c r="AE716" s="68">
        <v>2608</v>
      </c>
      <c r="AF716" s="68">
        <v>2230</v>
      </c>
      <c r="AG716" s="68">
        <v>6175</v>
      </c>
      <c r="AH716" s="68"/>
      <c r="AI716" s="68" t="s">
        <v>10149</v>
      </c>
      <c r="AJ716" s="68" t="s">
        <v>12056</v>
      </c>
      <c r="AK716" s="68"/>
      <c r="AL716" s="68"/>
      <c r="AM716" s="70">
        <v>43915.749201388891</v>
      </c>
      <c r="AN716" s="68" t="s">
        <v>239</v>
      </c>
      <c r="AO716" s="71" t="s">
        <v>16746</v>
      </c>
      <c r="AP716" s="68" t="s">
        <v>64</v>
      </c>
    </row>
    <row r="717" spans="1:42" x14ac:dyDescent="0.25">
      <c r="A717" s="66" t="s">
        <v>640</v>
      </c>
      <c r="B717" s="77"/>
      <c r="C717" s="77"/>
      <c r="D717" s="78"/>
      <c r="E717" s="89"/>
      <c r="F717" s="75" t="s">
        <v>13893</v>
      </c>
      <c r="G717" s="90"/>
      <c r="H717" s="76"/>
      <c r="I717" s="81"/>
      <c r="J717" s="91"/>
      <c r="K717" s="76" t="s">
        <v>19661</v>
      </c>
      <c r="L717" s="92"/>
      <c r="M717" s="85"/>
      <c r="N717" s="85"/>
      <c r="O717" s="86"/>
      <c r="P717" s="87"/>
      <c r="Q717" s="87"/>
      <c r="R717" s="74"/>
      <c r="S717" s="74"/>
      <c r="T717" s="74"/>
      <c r="U717" s="74"/>
      <c r="V717" s="52"/>
      <c r="W717" s="52"/>
      <c r="X717" s="52"/>
      <c r="Y717" s="52"/>
      <c r="Z717" s="51"/>
      <c r="AA717" s="88"/>
      <c r="AB717" s="88"/>
      <c r="AC717" s="83"/>
      <c r="AD717" s="68">
        <v>3249</v>
      </c>
      <c r="AE717" s="68">
        <v>1594</v>
      </c>
      <c r="AF717" s="68">
        <v>43210</v>
      </c>
      <c r="AG717" s="68">
        <v>44518</v>
      </c>
      <c r="AH717" s="68"/>
      <c r="AI717" s="68" t="s">
        <v>10150</v>
      </c>
      <c r="AJ717" s="68"/>
      <c r="AK717" s="68"/>
      <c r="AL717" s="68"/>
      <c r="AM717" s="70">
        <v>41659.756898148145</v>
      </c>
      <c r="AN717" s="68" t="s">
        <v>239</v>
      </c>
      <c r="AO717" s="71" t="s">
        <v>16747</v>
      </c>
      <c r="AP717" s="68" t="s">
        <v>65</v>
      </c>
    </row>
    <row r="718" spans="1:42" x14ac:dyDescent="0.25">
      <c r="A718" s="66" t="s">
        <v>2302</v>
      </c>
      <c r="B718" s="77"/>
      <c r="C718" s="77"/>
      <c r="D718" s="78"/>
      <c r="E718" s="89"/>
      <c r="F718" s="75" t="s">
        <v>13894</v>
      </c>
      <c r="G718" s="90"/>
      <c r="H718" s="76"/>
      <c r="I718" s="81"/>
      <c r="J718" s="91"/>
      <c r="K718" s="76" t="s">
        <v>19662</v>
      </c>
      <c r="L718" s="92"/>
      <c r="M718" s="85"/>
      <c r="N718" s="85"/>
      <c r="O718" s="86"/>
      <c r="P718" s="87"/>
      <c r="Q718" s="87"/>
      <c r="R718" s="74"/>
      <c r="S718" s="74"/>
      <c r="T718" s="74"/>
      <c r="U718" s="74"/>
      <c r="V718" s="52"/>
      <c r="W718" s="52"/>
      <c r="X718" s="52"/>
      <c r="Y718" s="52"/>
      <c r="Z718" s="51"/>
      <c r="AA718" s="88"/>
      <c r="AB718" s="88"/>
      <c r="AC718" s="83"/>
      <c r="AD718" s="68">
        <v>1249</v>
      </c>
      <c r="AE718" s="68">
        <v>36450</v>
      </c>
      <c r="AF718" s="68">
        <v>10078</v>
      </c>
      <c r="AG718" s="68">
        <v>4739</v>
      </c>
      <c r="AH718" s="68"/>
      <c r="AI718" s="68" t="s">
        <v>10151</v>
      </c>
      <c r="AJ718" s="68" t="s">
        <v>228</v>
      </c>
      <c r="AK718" s="71" t="s">
        <v>12697</v>
      </c>
      <c r="AL718" s="68"/>
      <c r="AM718" s="70">
        <v>40903.836342592593</v>
      </c>
      <c r="AN718" s="68" t="s">
        <v>239</v>
      </c>
      <c r="AO718" s="71" t="s">
        <v>16748</v>
      </c>
      <c r="AP718" s="68" t="s">
        <v>64</v>
      </c>
    </row>
    <row r="719" spans="1:42" x14ac:dyDescent="0.25">
      <c r="A719" s="66" t="s">
        <v>641</v>
      </c>
      <c r="B719" s="77"/>
      <c r="C719" s="77"/>
      <c r="D719" s="78"/>
      <c r="E719" s="89"/>
      <c r="F719" s="75" t="s">
        <v>13895</v>
      </c>
      <c r="G719" s="90"/>
      <c r="H719" s="76"/>
      <c r="I719" s="81"/>
      <c r="J719" s="91"/>
      <c r="K719" s="76" t="s">
        <v>19663</v>
      </c>
      <c r="L719" s="92"/>
      <c r="M719" s="85"/>
      <c r="N719" s="85"/>
      <c r="O719" s="86"/>
      <c r="P719" s="87"/>
      <c r="Q719" s="87"/>
      <c r="R719" s="74"/>
      <c r="S719" s="74"/>
      <c r="T719" s="74"/>
      <c r="U719" s="74"/>
      <c r="V719" s="52"/>
      <c r="W719" s="52"/>
      <c r="X719" s="52"/>
      <c r="Y719" s="52"/>
      <c r="Z719" s="51"/>
      <c r="AA719" s="88"/>
      <c r="AB719" s="88"/>
      <c r="AC719" s="83"/>
      <c r="AD719" s="68">
        <v>407</v>
      </c>
      <c r="AE719" s="68">
        <v>50</v>
      </c>
      <c r="AF719" s="68">
        <v>732</v>
      </c>
      <c r="AG719" s="68">
        <v>416</v>
      </c>
      <c r="AH719" s="68"/>
      <c r="AI719" s="68"/>
      <c r="AJ719" s="68"/>
      <c r="AK719" s="68"/>
      <c r="AL719" s="68"/>
      <c r="AM719" s="70">
        <v>43541.854803240742</v>
      </c>
      <c r="AN719" s="68" t="s">
        <v>239</v>
      </c>
      <c r="AO719" s="71" t="s">
        <v>16749</v>
      </c>
      <c r="AP719" s="68" t="s">
        <v>65</v>
      </c>
    </row>
    <row r="720" spans="1:42" x14ac:dyDescent="0.25">
      <c r="A720" s="66" t="s">
        <v>2303</v>
      </c>
      <c r="B720" s="77"/>
      <c r="C720" s="77"/>
      <c r="D720" s="78"/>
      <c r="E720" s="89"/>
      <c r="F720" s="75" t="s">
        <v>13896</v>
      </c>
      <c r="G720" s="90"/>
      <c r="H720" s="76"/>
      <c r="I720" s="81"/>
      <c r="J720" s="91"/>
      <c r="K720" s="76" t="s">
        <v>19664</v>
      </c>
      <c r="L720" s="92"/>
      <c r="M720" s="85"/>
      <c r="N720" s="85"/>
      <c r="O720" s="86"/>
      <c r="P720" s="87"/>
      <c r="Q720" s="87"/>
      <c r="R720" s="74"/>
      <c r="S720" s="74"/>
      <c r="T720" s="74"/>
      <c r="U720" s="74"/>
      <c r="V720" s="52"/>
      <c r="W720" s="52"/>
      <c r="X720" s="52"/>
      <c r="Y720" s="52"/>
      <c r="Z720" s="51"/>
      <c r="AA720" s="88"/>
      <c r="AB720" s="88"/>
      <c r="AC720" s="83"/>
      <c r="AD720" s="68">
        <v>1272</v>
      </c>
      <c r="AE720" s="68">
        <v>492</v>
      </c>
      <c r="AF720" s="68">
        <v>14</v>
      </c>
      <c r="AG720" s="68">
        <v>0</v>
      </c>
      <c r="AH720" s="68"/>
      <c r="AI720" s="68" t="s">
        <v>10152</v>
      </c>
      <c r="AJ720" s="68" t="s">
        <v>222</v>
      </c>
      <c r="AK720" s="68"/>
      <c r="AL720" s="68"/>
      <c r="AM720" s="70">
        <v>43932.74759259259</v>
      </c>
      <c r="AN720" s="68" t="s">
        <v>239</v>
      </c>
      <c r="AO720" s="71" t="s">
        <v>16750</v>
      </c>
      <c r="AP720" s="68" t="s">
        <v>64</v>
      </c>
    </row>
    <row r="721" spans="1:42" x14ac:dyDescent="0.25">
      <c r="A721" s="66" t="s">
        <v>642</v>
      </c>
      <c r="B721" s="77"/>
      <c r="C721" s="77"/>
      <c r="D721" s="78"/>
      <c r="E721" s="89"/>
      <c r="F721" s="75" t="s">
        <v>13897</v>
      </c>
      <c r="G721" s="90"/>
      <c r="H721" s="76"/>
      <c r="I721" s="81"/>
      <c r="J721" s="91"/>
      <c r="K721" s="76" t="s">
        <v>19665</v>
      </c>
      <c r="L721" s="92"/>
      <c r="M721" s="85"/>
      <c r="N721" s="85"/>
      <c r="O721" s="86"/>
      <c r="P721" s="87"/>
      <c r="Q721" s="87"/>
      <c r="R721" s="74"/>
      <c r="S721" s="74"/>
      <c r="T721" s="74"/>
      <c r="U721" s="74"/>
      <c r="V721" s="52"/>
      <c r="W721" s="52"/>
      <c r="X721" s="52"/>
      <c r="Y721" s="52"/>
      <c r="Z721" s="51"/>
      <c r="AA721" s="88"/>
      <c r="AB721" s="88"/>
      <c r="AC721" s="83"/>
      <c r="AD721" s="68">
        <v>121</v>
      </c>
      <c r="AE721" s="68">
        <v>28</v>
      </c>
      <c r="AF721" s="68">
        <v>1901</v>
      </c>
      <c r="AG721" s="68">
        <v>846</v>
      </c>
      <c r="AH721" s="68"/>
      <c r="AI721" s="68"/>
      <c r="AJ721" s="68"/>
      <c r="AK721" s="68"/>
      <c r="AL721" s="68"/>
      <c r="AM721" s="70">
        <v>43705.896041666667</v>
      </c>
      <c r="AN721" s="68" t="s">
        <v>239</v>
      </c>
      <c r="AO721" s="71" t="s">
        <v>16751</v>
      </c>
      <c r="AP721" s="68" t="s">
        <v>65</v>
      </c>
    </row>
    <row r="722" spans="1:42" x14ac:dyDescent="0.25">
      <c r="A722" s="66" t="s">
        <v>643</v>
      </c>
      <c r="B722" s="77"/>
      <c r="C722" s="77"/>
      <c r="D722" s="78"/>
      <c r="E722" s="89"/>
      <c r="F722" s="75" t="s">
        <v>13898</v>
      </c>
      <c r="G722" s="90"/>
      <c r="H722" s="76"/>
      <c r="I722" s="81"/>
      <c r="J722" s="91"/>
      <c r="K722" s="76" t="s">
        <v>19666</v>
      </c>
      <c r="L722" s="92"/>
      <c r="M722" s="85"/>
      <c r="N722" s="85"/>
      <c r="O722" s="86"/>
      <c r="P722" s="87"/>
      <c r="Q722" s="87"/>
      <c r="R722" s="74"/>
      <c r="S722" s="74"/>
      <c r="T722" s="74"/>
      <c r="U722" s="74"/>
      <c r="V722" s="52"/>
      <c r="W722" s="52"/>
      <c r="X722" s="52"/>
      <c r="Y722" s="52"/>
      <c r="Z722" s="51"/>
      <c r="AA722" s="88"/>
      <c r="AB722" s="88"/>
      <c r="AC722" s="83"/>
      <c r="AD722" s="68">
        <v>21</v>
      </c>
      <c r="AE722" s="68">
        <v>3</v>
      </c>
      <c r="AF722" s="68">
        <v>19</v>
      </c>
      <c r="AG722" s="68">
        <v>99</v>
      </c>
      <c r="AH722" s="68"/>
      <c r="AI722" s="68"/>
      <c r="AJ722" s="68" t="s">
        <v>224</v>
      </c>
      <c r="AK722" s="68"/>
      <c r="AL722" s="68"/>
      <c r="AM722" s="70">
        <v>43942.400127314817</v>
      </c>
      <c r="AN722" s="68" t="s">
        <v>239</v>
      </c>
      <c r="AO722" s="71" t="s">
        <v>16752</v>
      </c>
      <c r="AP722" s="68" t="s">
        <v>65</v>
      </c>
    </row>
    <row r="723" spans="1:42" x14ac:dyDescent="0.25">
      <c r="A723" s="66" t="s">
        <v>644</v>
      </c>
      <c r="B723" s="77"/>
      <c r="C723" s="77"/>
      <c r="D723" s="78"/>
      <c r="E723" s="89"/>
      <c r="F723" s="75" t="s">
        <v>13899</v>
      </c>
      <c r="G723" s="90"/>
      <c r="H723" s="76"/>
      <c r="I723" s="81"/>
      <c r="J723" s="91"/>
      <c r="K723" s="76" t="s">
        <v>19667</v>
      </c>
      <c r="L723" s="92"/>
      <c r="M723" s="85"/>
      <c r="N723" s="85"/>
      <c r="O723" s="86"/>
      <c r="P723" s="87"/>
      <c r="Q723" s="87"/>
      <c r="R723" s="74"/>
      <c r="S723" s="74"/>
      <c r="T723" s="74"/>
      <c r="U723" s="74"/>
      <c r="V723" s="52"/>
      <c r="W723" s="52"/>
      <c r="X723" s="52"/>
      <c r="Y723" s="52"/>
      <c r="Z723" s="51"/>
      <c r="AA723" s="88"/>
      <c r="AB723" s="88"/>
      <c r="AC723" s="83"/>
      <c r="AD723" s="68">
        <v>215</v>
      </c>
      <c r="AE723" s="68">
        <v>127</v>
      </c>
      <c r="AF723" s="68">
        <v>8947</v>
      </c>
      <c r="AG723" s="68">
        <v>31713</v>
      </c>
      <c r="AH723" s="68"/>
      <c r="AI723" s="68" t="s">
        <v>10153</v>
      </c>
      <c r="AJ723" s="68"/>
      <c r="AK723" s="68"/>
      <c r="AL723" s="68"/>
      <c r="AM723" s="70">
        <v>42855.566851851851</v>
      </c>
      <c r="AN723" s="68" t="s">
        <v>239</v>
      </c>
      <c r="AO723" s="71" t="s">
        <v>16753</v>
      </c>
      <c r="AP723" s="68" t="s">
        <v>65</v>
      </c>
    </row>
    <row r="724" spans="1:42" x14ac:dyDescent="0.25">
      <c r="A724" s="66" t="s">
        <v>645</v>
      </c>
      <c r="B724" s="77"/>
      <c r="C724" s="77"/>
      <c r="D724" s="78"/>
      <c r="E724" s="89"/>
      <c r="F724" s="75" t="s">
        <v>13900</v>
      </c>
      <c r="G724" s="90"/>
      <c r="H724" s="76"/>
      <c r="I724" s="81"/>
      <c r="J724" s="91"/>
      <c r="K724" s="76" t="s">
        <v>19668</v>
      </c>
      <c r="L724" s="92"/>
      <c r="M724" s="85"/>
      <c r="N724" s="85"/>
      <c r="O724" s="86"/>
      <c r="P724" s="87"/>
      <c r="Q724" s="87"/>
      <c r="R724" s="74"/>
      <c r="S724" s="74"/>
      <c r="T724" s="74"/>
      <c r="U724" s="74"/>
      <c r="V724" s="52"/>
      <c r="W724" s="52"/>
      <c r="X724" s="52"/>
      <c r="Y724" s="52"/>
      <c r="Z724" s="51"/>
      <c r="AA724" s="88"/>
      <c r="AB724" s="88"/>
      <c r="AC724" s="83"/>
      <c r="AD724" s="68">
        <v>140</v>
      </c>
      <c r="AE724" s="68">
        <v>19</v>
      </c>
      <c r="AF724" s="68">
        <v>207</v>
      </c>
      <c r="AG724" s="68">
        <v>92</v>
      </c>
      <c r="AH724" s="68"/>
      <c r="AI724" s="68" t="s">
        <v>10154</v>
      </c>
      <c r="AJ724" s="68"/>
      <c r="AK724" s="71" t="s">
        <v>12698</v>
      </c>
      <c r="AL724" s="68"/>
      <c r="AM724" s="70">
        <v>41634.247939814813</v>
      </c>
      <c r="AN724" s="68" t="s">
        <v>239</v>
      </c>
      <c r="AO724" s="71" t="s">
        <v>16754</v>
      </c>
      <c r="AP724" s="68" t="s">
        <v>65</v>
      </c>
    </row>
    <row r="725" spans="1:42" x14ac:dyDescent="0.25">
      <c r="A725" s="66" t="s">
        <v>2304</v>
      </c>
      <c r="B725" s="77"/>
      <c r="C725" s="77"/>
      <c r="D725" s="78"/>
      <c r="E725" s="89"/>
      <c r="F725" s="75" t="s">
        <v>13901</v>
      </c>
      <c r="G725" s="90"/>
      <c r="H725" s="76"/>
      <c r="I725" s="81"/>
      <c r="J725" s="91"/>
      <c r="K725" s="76" t="s">
        <v>19669</v>
      </c>
      <c r="L725" s="92"/>
      <c r="M725" s="85"/>
      <c r="N725" s="85"/>
      <c r="O725" s="86"/>
      <c r="P725" s="87"/>
      <c r="Q725" s="87"/>
      <c r="R725" s="74"/>
      <c r="S725" s="74"/>
      <c r="T725" s="74"/>
      <c r="U725" s="74"/>
      <c r="V725" s="52"/>
      <c r="W725" s="52"/>
      <c r="X725" s="52"/>
      <c r="Y725" s="52"/>
      <c r="Z725" s="51"/>
      <c r="AA725" s="88"/>
      <c r="AB725" s="88"/>
      <c r="AC725" s="83"/>
      <c r="AD725" s="68">
        <v>0</v>
      </c>
      <c r="AE725" s="68">
        <v>326215</v>
      </c>
      <c r="AF725" s="68">
        <v>15991</v>
      </c>
      <c r="AG725" s="68">
        <v>212</v>
      </c>
      <c r="AH725" s="68"/>
      <c r="AI725" s="68" t="s">
        <v>10155</v>
      </c>
      <c r="AJ725" s="68"/>
      <c r="AK725" s="68"/>
      <c r="AL725" s="68"/>
      <c r="AM725" s="70">
        <v>42157.937083333331</v>
      </c>
      <c r="AN725" s="68" t="s">
        <v>239</v>
      </c>
      <c r="AO725" s="71" t="s">
        <v>16755</v>
      </c>
      <c r="AP725" s="68" t="s">
        <v>64</v>
      </c>
    </row>
    <row r="726" spans="1:42" x14ac:dyDescent="0.25">
      <c r="A726" s="66" t="s">
        <v>646</v>
      </c>
      <c r="B726" s="77"/>
      <c r="C726" s="77"/>
      <c r="D726" s="78"/>
      <c r="E726" s="89"/>
      <c r="F726" s="75" t="s">
        <v>13902</v>
      </c>
      <c r="G726" s="90"/>
      <c r="H726" s="76"/>
      <c r="I726" s="81"/>
      <c r="J726" s="91"/>
      <c r="K726" s="76" t="s">
        <v>19670</v>
      </c>
      <c r="L726" s="92"/>
      <c r="M726" s="85"/>
      <c r="N726" s="85"/>
      <c r="O726" s="86"/>
      <c r="P726" s="87"/>
      <c r="Q726" s="87"/>
      <c r="R726" s="74"/>
      <c r="S726" s="74"/>
      <c r="T726" s="74"/>
      <c r="U726" s="74"/>
      <c r="V726" s="52"/>
      <c r="W726" s="52"/>
      <c r="X726" s="52"/>
      <c r="Y726" s="52"/>
      <c r="Z726" s="51"/>
      <c r="AA726" s="88"/>
      <c r="AB726" s="88"/>
      <c r="AC726" s="83"/>
      <c r="AD726" s="68">
        <v>795</v>
      </c>
      <c r="AE726" s="68">
        <v>147</v>
      </c>
      <c r="AF726" s="68">
        <v>173</v>
      </c>
      <c r="AG726" s="68">
        <v>669</v>
      </c>
      <c r="AH726" s="68"/>
      <c r="AI726" s="68" t="s">
        <v>10156</v>
      </c>
      <c r="AJ726" s="68"/>
      <c r="AK726" s="68"/>
      <c r="AL726" s="68"/>
      <c r="AM726" s="70">
        <v>43850.01190972222</v>
      </c>
      <c r="AN726" s="68" t="s">
        <v>239</v>
      </c>
      <c r="AO726" s="71" t="s">
        <v>16756</v>
      </c>
      <c r="AP726" s="68" t="s">
        <v>65</v>
      </c>
    </row>
    <row r="727" spans="1:42" x14ac:dyDescent="0.25">
      <c r="A727" s="66" t="s">
        <v>2305</v>
      </c>
      <c r="B727" s="77"/>
      <c r="C727" s="77"/>
      <c r="D727" s="78"/>
      <c r="E727" s="89"/>
      <c r="F727" s="75" t="s">
        <v>13903</v>
      </c>
      <c r="G727" s="90"/>
      <c r="H727" s="76"/>
      <c r="I727" s="81"/>
      <c r="J727" s="91"/>
      <c r="K727" s="76" t="s">
        <v>19671</v>
      </c>
      <c r="L727" s="92"/>
      <c r="M727" s="85"/>
      <c r="N727" s="85"/>
      <c r="O727" s="86"/>
      <c r="P727" s="87"/>
      <c r="Q727" s="87"/>
      <c r="R727" s="74"/>
      <c r="S727" s="74"/>
      <c r="T727" s="74"/>
      <c r="U727" s="74"/>
      <c r="V727" s="52"/>
      <c r="W727" s="52"/>
      <c r="X727" s="52"/>
      <c r="Y727" s="52"/>
      <c r="Z727" s="51"/>
      <c r="AA727" s="88"/>
      <c r="AB727" s="88"/>
      <c r="AC727" s="83"/>
      <c r="AD727" s="68">
        <v>3688</v>
      </c>
      <c r="AE727" s="68">
        <v>60930</v>
      </c>
      <c r="AF727" s="68">
        <v>17097</v>
      </c>
      <c r="AG727" s="68">
        <v>32295</v>
      </c>
      <c r="AH727" s="68"/>
      <c r="AI727" s="68" t="s">
        <v>10157</v>
      </c>
      <c r="AJ727" s="68"/>
      <c r="AK727" s="68"/>
      <c r="AL727" s="68"/>
      <c r="AM727" s="70">
        <v>41775.896851851852</v>
      </c>
      <c r="AN727" s="68" t="s">
        <v>239</v>
      </c>
      <c r="AO727" s="71" t="s">
        <v>16757</v>
      </c>
      <c r="AP727" s="68" t="s">
        <v>64</v>
      </c>
    </row>
    <row r="728" spans="1:42" x14ac:dyDescent="0.25">
      <c r="A728" s="66" t="s">
        <v>647</v>
      </c>
      <c r="B728" s="77"/>
      <c r="C728" s="77"/>
      <c r="D728" s="78"/>
      <c r="E728" s="89"/>
      <c r="F728" s="75" t="s">
        <v>13904</v>
      </c>
      <c r="G728" s="90"/>
      <c r="H728" s="76"/>
      <c r="I728" s="81"/>
      <c r="J728" s="91"/>
      <c r="K728" s="76" t="s">
        <v>19672</v>
      </c>
      <c r="L728" s="92"/>
      <c r="M728" s="85"/>
      <c r="N728" s="85"/>
      <c r="O728" s="86"/>
      <c r="P728" s="87"/>
      <c r="Q728" s="87"/>
      <c r="R728" s="74"/>
      <c r="S728" s="74"/>
      <c r="T728" s="74"/>
      <c r="U728" s="74"/>
      <c r="V728" s="52"/>
      <c r="W728" s="52"/>
      <c r="X728" s="52"/>
      <c r="Y728" s="52"/>
      <c r="Z728" s="51"/>
      <c r="AA728" s="88"/>
      <c r="AB728" s="88"/>
      <c r="AC728" s="83"/>
      <c r="AD728" s="68">
        <v>207</v>
      </c>
      <c r="AE728" s="68">
        <v>109</v>
      </c>
      <c r="AF728" s="68">
        <v>309</v>
      </c>
      <c r="AG728" s="68">
        <v>876</v>
      </c>
      <c r="AH728" s="68"/>
      <c r="AI728" s="68" t="s">
        <v>10158</v>
      </c>
      <c r="AJ728" s="68"/>
      <c r="AK728" s="68"/>
      <c r="AL728" s="68"/>
      <c r="AM728" s="70">
        <v>43936.988726851851</v>
      </c>
      <c r="AN728" s="68" t="s">
        <v>239</v>
      </c>
      <c r="AO728" s="71" t="s">
        <v>16758</v>
      </c>
      <c r="AP728" s="68" t="s">
        <v>65</v>
      </c>
    </row>
    <row r="729" spans="1:42" x14ac:dyDescent="0.25">
      <c r="A729" s="66" t="s">
        <v>2306</v>
      </c>
      <c r="B729" s="77"/>
      <c r="C729" s="77"/>
      <c r="D729" s="78"/>
      <c r="E729" s="89"/>
      <c r="F729" s="75" t="s">
        <v>13905</v>
      </c>
      <c r="G729" s="90"/>
      <c r="H729" s="76"/>
      <c r="I729" s="81"/>
      <c r="J729" s="91"/>
      <c r="K729" s="76" t="s">
        <v>19673</v>
      </c>
      <c r="L729" s="92"/>
      <c r="M729" s="85"/>
      <c r="N729" s="85"/>
      <c r="O729" s="86"/>
      <c r="P729" s="87"/>
      <c r="Q729" s="87"/>
      <c r="R729" s="74"/>
      <c r="S729" s="74"/>
      <c r="T729" s="74"/>
      <c r="U729" s="74"/>
      <c r="V729" s="52"/>
      <c r="W729" s="52"/>
      <c r="X729" s="52"/>
      <c r="Y729" s="52"/>
      <c r="Z729" s="51"/>
      <c r="AA729" s="88"/>
      <c r="AB729" s="88"/>
      <c r="AC729" s="83"/>
      <c r="AD729" s="68">
        <v>681</v>
      </c>
      <c r="AE729" s="68">
        <v>1194</v>
      </c>
      <c r="AF729" s="68">
        <v>8172</v>
      </c>
      <c r="AG729" s="68">
        <v>13558</v>
      </c>
      <c r="AH729" s="68"/>
      <c r="AI729" s="68" t="s">
        <v>10159</v>
      </c>
      <c r="AJ729" s="68"/>
      <c r="AK729" s="68"/>
      <c r="AL729" s="68"/>
      <c r="AM729" s="70">
        <v>43276.472777777781</v>
      </c>
      <c r="AN729" s="68" t="s">
        <v>239</v>
      </c>
      <c r="AO729" s="71" t="s">
        <v>16759</v>
      </c>
      <c r="AP729" s="68" t="s">
        <v>64</v>
      </c>
    </row>
    <row r="730" spans="1:42" x14ac:dyDescent="0.25">
      <c r="A730" s="66" t="s">
        <v>648</v>
      </c>
      <c r="B730" s="77"/>
      <c r="C730" s="77"/>
      <c r="D730" s="78"/>
      <c r="E730" s="89"/>
      <c r="F730" s="75" t="s">
        <v>13906</v>
      </c>
      <c r="G730" s="90"/>
      <c r="H730" s="76"/>
      <c r="I730" s="81"/>
      <c r="J730" s="91"/>
      <c r="K730" s="76" t="s">
        <v>19674</v>
      </c>
      <c r="L730" s="92"/>
      <c r="M730" s="85"/>
      <c r="N730" s="85"/>
      <c r="O730" s="86"/>
      <c r="P730" s="87"/>
      <c r="Q730" s="87"/>
      <c r="R730" s="74"/>
      <c r="S730" s="74"/>
      <c r="T730" s="74"/>
      <c r="U730" s="74"/>
      <c r="V730" s="52"/>
      <c r="W730" s="52"/>
      <c r="X730" s="52"/>
      <c r="Y730" s="52"/>
      <c r="Z730" s="51"/>
      <c r="AA730" s="88"/>
      <c r="AB730" s="88"/>
      <c r="AC730" s="83"/>
      <c r="AD730" s="68">
        <v>169</v>
      </c>
      <c r="AE730" s="68">
        <v>298</v>
      </c>
      <c r="AF730" s="68">
        <v>734</v>
      </c>
      <c r="AG730" s="68">
        <v>8519</v>
      </c>
      <c r="AH730" s="68"/>
      <c r="AI730" s="68"/>
      <c r="AJ730" s="68"/>
      <c r="AK730" s="68"/>
      <c r="AL730" s="68"/>
      <c r="AM730" s="70">
        <v>43305.718877314815</v>
      </c>
      <c r="AN730" s="68" t="s">
        <v>239</v>
      </c>
      <c r="AO730" s="71" t="s">
        <v>16760</v>
      </c>
      <c r="AP730" s="68" t="s">
        <v>65</v>
      </c>
    </row>
    <row r="731" spans="1:42" x14ac:dyDescent="0.25">
      <c r="A731" s="66" t="s">
        <v>649</v>
      </c>
      <c r="B731" s="77"/>
      <c r="C731" s="77"/>
      <c r="D731" s="78"/>
      <c r="E731" s="89"/>
      <c r="F731" s="75" t="s">
        <v>13907</v>
      </c>
      <c r="G731" s="90"/>
      <c r="H731" s="76"/>
      <c r="I731" s="81"/>
      <c r="J731" s="91"/>
      <c r="K731" s="76" t="s">
        <v>19675</v>
      </c>
      <c r="L731" s="92"/>
      <c r="M731" s="85"/>
      <c r="N731" s="85"/>
      <c r="O731" s="86"/>
      <c r="P731" s="87"/>
      <c r="Q731" s="87"/>
      <c r="R731" s="74"/>
      <c r="S731" s="74"/>
      <c r="T731" s="74"/>
      <c r="U731" s="74"/>
      <c r="V731" s="52"/>
      <c r="W731" s="52"/>
      <c r="X731" s="52"/>
      <c r="Y731" s="52"/>
      <c r="Z731" s="51"/>
      <c r="AA731" s="88"/>
      <c r="AB731" s="88"/>
      <c r="AC731" s="83"/>
      <c r="AD731" s="68">
        <v>1182</v>
      </c>
      <c r="AE731" s="68">
        <v>726</v>
      </c>
      <c r="AF731" s="68">
        <v>2974</v>
      </c>
      <c r="AG731" s="68">
        <v>4031</v>
      </c>
      <c r="AH731" s="68"/>
      <c r="AI731" s="68" t="s">
        <v>10160</v>
      </c>
      <c r="AJ731" s="68"/>
      <c r="AK731" s="68"/>
      <c r="AL731" s="68"/>
      <c r="AM731" s="70">
        <v>43942.606192129628</v>
      </c>
      <c r="AN731" s="68" t="s">
        <v>239</v>
      </c>
      <c r="AO731" s="71" t="s">
        <v>16761</v>
      </c>
      <c r="AP731" s="68" t="s">
        <v>65</v>
      </c>
    </row>
    <row r="732" spans="1:42" x14ac:dyDescent="0.25">
      <c r="A732" s="66" t="s">
        <v>2307</v>
      </c>
      <c r="B732" s="77"/>
      <c r="C732" s="77"/>
      <c r="D732" s="78"/>
      <c r="E732" s="89"/>
      <c r="F732" s="75" t="s">
        <v>13908</v>
      </c>
      <c r="G732" s="90"/>
      <c r="H732" s="76"/>
      <c r="I732" s="81"/>
      <c r="J732" s="91"/>
      <c r="K732" s="76" t="s">
        <v>19676</v>
      </c>
      <c r="L732" s="92"/>
      <c r="M732" s="85"/>
      <c r="N732" s="85"/>
      <c r="O732" s="86"/>
      <c r="P732" s="87"/>
      <c r="Q732" s="87"/>
      <c r="R732" s="74"/>
      <c r="S732" s="74"/>
      <c r="T732" s="74"/>
      <c r="U732" s="74"/>
      <c r="V732" s="52"/>
      <c r="W732" s="52"/>
      <c r="X732" s="52"/>
      <c r="Y732" s="52"/>
      <c r="Z732" s="51"/>
      <c r="AA732" s="88"/>
      <c r="AB732" s="88"/>
      <c r="AC732" s="83"/>
      <c r="AD732" s="68">
        <v>238</v>
      </c>
      <c r="AE732" s="68">
        <v>276</v>
      </c>
      <c r="AF732" s="68">
        <v>144</v>
      </c>
      <c r="AG732" s="68">
        <v>243</v>
      </c>
      <c r="AH732" s="68"/>
      <c r="AI732" s="68" t="s">
        <v>10161</v>
      </c>
      <c r="AJ732" s="68"/>
      <c r="AK732" s="68"/>
      <c r="AL732" s="68"/>
      <c r="AM732" s="70">
        <v>43945.474363425928</v>
      </c>
      <c r="AN732" s="68" t="s">
        <v>239</v>
      </c>
      <c r="AO732" s="71" t="s">
        <v>16762</v>
      </c>
      <c r="AP732" s="68" t="s">
        <v>64</v>
      </c>
    </row>
    <row r="733" spans="1:42" x14ac:dyDescent="0.25">
      <c r="A733" s="66" t="s">
        <v>2308</v>
      </c>
      <c r="B733" s="77"/>
      <c r="C733" s="77"/>
      <c r="D733" s="78"/>
      <c r="E733" s="89"/>
      <c r="F733" s="75" t="s">
        <v>13909</v>
      </c>
      <c r="G733" s="90"/>
      <c r="H733" s="76"/>
      <c r="I733" s="81"/>
      <c r="J733" s="91"/>
      <c r="K733" s="76" t="s">
        <v>19677</v>
      </c>
      <c r="L733" s="92"/>
      <c r="M733" s="85"/>
      <c r="N733" s="85"/>
      <c r="O733" s="86"/>
      <c r="P733" s="87"/>
      <c r="Q733" s="87"/>
      <c r="R733" s="74"/>
      <c r="S733" s="74"/>
      <c r="T733" s="74"/>
      <c r="U733" s="74"/>
      <c r="V733" s="52"/>
      <c r="W733" s="52"/>
      <c r="X733" s="52"/>
      <c r="Y733" s="52"/>
      <c r="Z733" s="51"/>
      <c r="AA733" s="88"/>
      <c r="AB733" s="88"/>
      <c r="AC733" s="83"/>
      <c r="AD733" s="68">
        <v>396</v>
      </c>
      <c r="AE733" s="68">
        <v>517</v>
      </c>
      <c r="AF733" s="68">
        <v>530</v>
      </c>
      <c r="AG733" s="68">
        <v>520</v>
      </c>
      <c r="AH733" s="68"/>
      <c r="AI733" s="68" t="s">
        <v>10162</v>
      </c>
      <c r="AJ733" s="68"/>
      <c r="AK733" s="68"/>
      <c r="AL733" s="68"/>
      <c r="AM733" s="70">
        <v>43146.582430555558</v>
      </c>
      <c r="AN733" s="68" t="s">
        <v>239</v>
      </c>
      <c r="AO733" s="71" t="s">
        <v>16763</v>
      </c>
      <c r="AP733" s="68" t="s">
        <v>64</v>
      </c>
    </row>
    <row r="734" spans="1:42" x14ac:dyDescent="0.25">
      <c r="A734" s="66" t="s">
        <v>2309</v>
      </c>
      <c r="B734" s="77"/>
      <c r="C734" s="77"/>
      <c r="D734" s="78"/>
      <c r="E734" s="89"/>
      <c r="F734" s="75" t="s">
        <v>13910</v>
      </c>
      <c r="G734" s="90"/>
      <c r="H734" s="76"/>
      <c r="I734" s="81"/>
      <c r="J734" s="91"/>
      <c r="K734" s="76" t="s">
        <v>19678</v>
      </c>
      <c r="L734" s="92"/>
      <c r="M734" s="85"/>
      <c r="N734" s="85"/>
      <c r="O734" s="86"/>
      <c r="P734" s="87"/>
      <c r="Q734" s="87"/>
      <c r="R734" s="74"/>
      <c r="S734" s="74"/>
      <c r="T734" s="74"/>
      <c r="U734" s="74"/>
      <c r="V734" s="52"/>
      <c r="W734" s="52"/>
      <c r="X734" s="52"/>
      <c r="Y734" s="52"/>
      <c r="Z734" s="51"/>
      <c r="AA734" s="88"/>
      <c r="AB734" s="88"/>
      <c r="AC734" s="83"/>
      <c r="AD734" s="68">
        <v>232</v>
      </c>
      <c r="AE734" s="68">
        <v>88</v>
      </c>
      <c r="AF734" s="68">
        <v>908</v>
      </c>
      <c r="AG734" s="68">
        <v>1630</v>
      </c>
      <c r="AH734" s="68"/>
      <c r="AI734" s="68" t="s">
        <v>10163</v>
      </c>
      <c r="AJ734" s="68"/>
      <c r="AK734" s="68"/>
      <c r="AL734" s="68"/>
      <c r="AM734" s="70">
        <v>43949.868854166663</v>
      </c>
      <c r="AN734" s="68" t="s">
        <v>239</v>
      </c>
      <c r="AO734" s="71" t="s">
        <v>16764</v>
      </c>
      <c r="AP734" s="68" t="s">
        <v>64</v>
      </c>
    </row>
    <row r="735" spans="1:42" x14ac:dyDescent="0.25">
      <c r="A735" s="66" t="s">
        <v>650</v>
      </c>
      <c r="B735" s="77"/>
      <c r="C735" s="77"/>
      <c r="D735" s="78"/>
      <c r="E735" s="89"/>
      <c r="F735" s="75" t="s">
        <v>13911</v>
      </c>
      <c r="G735" s="90"/>
      <c r="H735" s="76"/>
      <c r="I735" s="81"/>
      <c r="J735" s="91"/>
      <c r="K735" s="76" t="s">
        <v>19679</v>
      </c>
      <c r="L735" s="92"/>
      <c r="M735" s="85"/>
      <c r="N735" s="85"/>
      <c r="O735" s="86"/>
      <c r="P735" s="87"/>
      <c r="Q735" s="87"/>
      <c r="R735" s="74"/>
      <c r="S735" s="74"/>
      <c r="T735" s="74"/>
      <c r="U735" s="74"/>
      <c r="V735" s="52"/>
      <c r="W735" s="52"/>
      <c r="X735" s="52"/>
      <c r="Y735" s="52"/>
      <c r="Z735" s="51"/>
      <c r="AA735" s="88"/>
      <c r="AB735" s="88"/>
      <c r="AC735" s="83"/>
      <c r="AD735" s="68">
        <v>1370</v>
      </c>
      <c r="AE735" s="68">
        <v>2321</v>
      </c>
      <c r="AF735" s="68">
        <v>83218</v>
      </c>
      <c r="AG735" s="68">
        <v>78076</v>
      </c>
      <c r="AH735" s="68"/>
      <c r="AI735" s="68" t="s">
        <v>10164</v>
      </c>
      <c r="AJ735" s="68"/>
      <c r="AK735" s="68"/>
      <c r="AL735" s="68"/>
      <c r="AM735" s="70">
        <v>42018.510254629633</v>
      </c>
      <c r="AN735" s="68" t="s">
        <v>239</v>
      </c>
      <c r="AO735" s="71" t="s">
        <v>16765</v>
      </c>
      <c r="AP735" s="68" t="s">
        <v>65</v>
      </c>
    </row>
    <row r="736" spans="1:42" x14ac:dyDescent="0.25">
      <c r="A736" s="66" t="s">
        <v>2310</v>
      </c>
      <c r="B736" s="77"/>
      <c r="C736" s="77"/>
      <c r="D736" s="78"/>
      <c r="E736" s="89"/>
      <c r="F736" s="75" t="s">
        <v>13912</v>
      </c>
      <c r="G736" s="90"/>
      <c r="H736" s="76"/>
      <c r="I736" s="81"/>
      <c r="J736" s="91"/>
      <c r="K736" s="76" t="s">
        <v>19680</v>
      </c>
      <c r="L736" s="92"/>
      <c r="M736" s="85"/>
      <c r="N736" s="85"/>
      <c r="O736" s="86"/>
      <c r="P736" s="87"/>
      <c r="Q736" s="87"/>
      <c r="R736" s="74"/>
      <c r="S736" s="74"/>
      <c r="T736" s="74"/>
      <c r="U736" s="74"/>
      <c r="V736" s="52"/>
      <c r="W736" s="52"/>
      <c r="X736" s="52"/>
      <c r="Y736" s="52"/>
      <c r="Z736" s="51"/>
      <c r="AA736" s="88"/>
      <c r="AB736" s="88"/>
      <c r="AC736" s="83"/>
      <c r="AD736" s="68">
        <v>1312</v>
      </c>
      <c r="AE736" s="68">
        <v>1423</v>
      </c>
      <c r="AF736" s="68">
        <v>46651</v>
      </c>
      <c r="AG736" s="68">
        <v>69231</v>
      </c>
      <c r="AH736" s="68"/>
      <c r="AI736" s="68" t="s">
        <v>10165</v>
      </c>
      <c r="AJ736" s="68" t="s">
        <v>12057</v>
      </c>
      <c r="AK736" s="71" t="s">
        <v>12699</v>
      </c>
      <c r="AL736" s="68"/>
      <c r="AM736" s="70">
        <v>43324.670358796298</v>
      </c>
      <c r="AN736" s="68" t="s">
        <v>239</v>
      </c>
      <c r="AO736" s="71" t="s">
        <v>16766</v>
      </c>
      <c r="AP736" s="68" t="s">
        <v>64</v>
      </c>
    </row>
    <row r="737" spans="1:42" x14ac:dyDescent="0.25">
      <c r="A737" s="66" t="s">
        <v>2311</v>
      </c>
      <c r="B737" s="77"/>
      <c r="C737" s="77"/>
      <c r="D737" s="78"/>
      <c r="E737" s="89"/>
      <c r="F737" s="75" t="s">
        <v>13913</v>
      </c>
      <c r="G737" s="90"/>
      <c r="H737" s="76"/>
      <c r="I737" s="81"/>
      <c r="J737" s="91"/>
      <c r="K737" s="76" t="s">
        <v>19681</v>
      </c>
      <c r="L737" s="92"/>
      <c r="M737" s="85"/>
      <c r="N737" s="85"/>
      <c r="O737" s="86"/>
      <c r="P737" s="87"/>
      <c r="Q737" s="87"/>
      <c r="R737" s="74"/>
      <c r="S737" s="74"/>
      <c r="T737" s="74"/>
      <c r="U737" s="74"/>
      <c r="V737" s="52"/>
      <c r="W737" s="52"/>
      <c r="X737" s="52"/>
      <c r="Y737" s="52"/>
      <c r="Z737" s="51"/>
      <c r="AA737" s="88"/>
      <c r="AB737" s="88"/>
      <c r="AC737" s="83"/>
      <c r="AD737" s="68">
        <v>164</v>
      </c>
      <c r="AE737" s="68">
        <v>1247</v>
      </c>
      <c r="AF737" s="68">
        <v>2202</v>
      </c>
      <c r="AG737" s="68">
        <v>280303</v>
      </c>
      <c r="AH737" s="68"/>
      <c r="AI737" s="68" t="s">
        <v>10166</v>
      </c>
      <c r="AJ737" s="68" t="s">
        <v>12058</v>
      </c>
      <c r="AK737" s="71" t="s">
        <v>12699</v>
      </c>
      <c r="AL737" s="68"/>
      <c r="AM737" s="70">
        <v>43126.523148148146</v>
      </c>
      <c r="AN737" s="68" t="s">
        <v>239</v>
      </c>
      <c r="AO737" s="71" t="s">
        <v>16767</v>
      </c>
      <c r="AP737" s="68" t="s">
        <v>64</v>
      </c>
    </row>
    <row r="738" spans="1:42" x14ac:dyDescent="0.25">
      <c r="A738" s="66" t="s">
        <v>651</v>
      </c>
      <c r="B738" s="77"/>
      <c r="C738" s="77"/>
      <c r="D738" s="78"/>
      <c r="E738" s="89"/>
      <c r="F738" s="75" t="s">
        <v>13914</v>
      </c>
      <c r="G738" s="90"/>
      <c r="H738" s="76"/>
      <c r="I738" s="81"/>
      <c r="J738" s="91"/>
      <c r="K738" s="76" t="s">
        <v>19682</v>
      </c>
      <c r="L738" s="92"/>
      <c r="M738" s="85"/>
      <c r="N738" s="85"/>
      <c r="O738" s="86"/>
      <c r="P738" s="87"/>
      <c r="Q738" s="87"/>
      <c r="R738" s="74"/>
      <c r="S738" s="74"/>
      <c r="T738" s="74"/>
      <c r="U738" s="74"/>
      <c r="V738" s="52"/>
      <c r="W738" s="52"/>
      <c r="X738" s="52"/>
      <c r="Y738" s="52"/>
      <c r="Z738" s="51"/>
      <c r="AA738" s="88"/>
      <c r="AB738" s="88"/>
      <c r="AC738" s="83"/>
      <c r="AD738" s="68">
        <v>108</v>
      </c>
      <c r="AE738" s="68">
        <v>58</v>
      </c>
      <c r="AF738" s="68">
        <v>37</v>
      </c>
      <c r="AG738" s="68">
        <v>209</v>
      </c>
      <c r="AH738" s="68"/>
      <c r="AI738" s="68"/>
      <c r="AJ738" s="68" t="s">
        <v>12059</v>
      </c>
      <c r="AK738" s="68"/>
      <c r="AL738" s="68"/>
      <c r="AM738" s="70">
        <v>42476.40179398148</v>
      </c>
      <c r="AN738" s="68" t="s">
        <v>239</v>
      </c>
      <c r="AO738" s="71" t="s">
        <v>16768</v>
      </c>
      <c r="AP738" s="68" t="s">
        <v>65</v>
      </c>
    </row>
    <row r="739" spans="1:42" x14ac:dyDescent="0.25">
      <c r="A739" s="66" t="s">
        <v>2312</v>
      </c>
      <c r="B739" s="77"/>
      <c r="C739" s="77"/>
      <c r="D739" s="78"/>
      <c r="E739" s="89"/>
      <c r="F739" s="75" t="s">
        <v>13915</v>
      </c>
      <c r="G739" s="90"/>
      <c r="H739" s="76"/>
      <c r="I739" s="81"/>
      <c r="J739" s="91"/>
      <c r="K739" s="76" t="s">
        <v>19683</v>
      </c>
      <c r="L739" s="92"/>
      <c r="M739" s="85"/>
      <c r="N739" s="85"/>
      <c r="O739" s="86"/>
      <c r="P739" s="87"/>
      <c r="Q739" s="87"/>
      <c r="R739" s="74"/>
      <c r="S739" s="74"/>
      <c r="T739" s="74"/>
      <c r="U739" s="74"/>
      <c r="V739" s="52"/>
      <c r="W739" s="52"/>
      <c r="X739" s="52"/>
      <c r="Y739" s="52"/>
      <c r="Z739" s="51"/>
      <c r="AA739" s="88"/>
      <c r="AB739" s="88"/>
      <c r="AC739" s="83"/>
      <c r="AD739" s="68">
        <v>0</v>
      </c>
      <c r="AE739" s="68">
        <v>31917</v>
      </c>
      <c r="AF739" s="68">
        <v>4501</v>
      </c>
      <c r="AG739" s="68">
        <v>1169</v>
      </c>
      <c r="AH739" s="68"/>
      <c r="AI739" s="68" t="s">
        <v>10167</v>
      </c>
      <c r="AJ739" s="68" t="s">
        <v>12060</v>
      </c>
      <c r="AK739" s="68"/>
      <c r="AL739" s="68"/>
      <c r="AM739" s="70">
        <v>43951.318368055552</v>
      </c>
      <c r="AN739" s="68" t="s">
        <v>239</v>
      </c>
      <c r="AO739" s="71" t="s">
        <v>16769</v>
      </c>
      <c r="AP739" s="68" t="s">
        <v>64</v>
      </c>
    </row>
    <row r="740" spans="1:42" x14ac:dyDescent="0.25">
      <c r="A740" s="66" t="s">
        <v>652</v>
      </c>
      <c r="B740" s="77"/>
      <c r="C740" s="77"/>
      <c r="D740" s="78"/>
      <c r="E740" s="89"/>
      <c r="F740" s="75" t="s">
        <v>13916</v>
      </c>
      <c r="G740" s="90"/>
      <c r="H740" s="76"/>
      <c r="I740" s="81"/>
      <c r="J740" s="91"/>
      <c r="K740" s="76" t="s">
        <v>19684</v>
      </c>
      <c r="L740" s="92"/>
      <c r="M740" s="85"/>
      <c r="N740" s="85"/>
      <c r="O740" s="86"/>
      <c r="P740" s="87"/>
      <c r="Q740" s="87"/>
      <c r="R740" s="74"/>
      <c r="S740" s="74"/>
      <c r="T740" s="74"/>
      <c r="U740" s="74"/>
      <c r="V740" s="52"/>
      <c r="W740" s="52"/>
      <c r="X740" s="52"/>
      <c r="Y740" s="52"/>
      <c r="Z740" s="51"/>
      <c r="AA740" s="88"/>
      <c r="AB740" s="88"/>
      <c r="AC740" s="83"/>
      <c r="AD740" s="68">
        <v>385</v>
      </c>
      <c r="AE740" s="68">
        <v>331</v>
      </c>
      <c r="AF740" s="68">
        <v>9813</v>
      </c>
      <c r="AG740" s="68">
        <v>4064</v>
      </c>
      <c r="AH740" s="68"/>
      <c r="AI740" s="68" t="s">
        <v>10168</v>
      </c>
      <c r="AJ740" s="68"/>
      <c r="AK740" s="68"/>
      <c r="AL740" s="68"/>
      <c r="AM740" s="70">
        <v>42092.334560185183</v>
      </c>
      <c r="AN740" s="68" t="s">
        <v>239</v>
      </c>
      <c r="AO740" s="71" t="s">
        <v>16770</v>
      </c>
      <c r="AP740" s="68" t="s">
        <v>65</v>
      </c>
    </row>
    <row r="741" spans="1:42" x14ac:dyDescent="0.25">
      <c r="A741" s="66" t="s">
        <v>653</v>
      </c>
      <c r="B741" s="77"/>
      <c r="C741" s="77"/>
      <c r="D741" s="78"/>
      <c r="E741" s="89"/>
      <c r="F741" s="75" t="s">
        <v>13917</v>
      </c>
      <c r="G741" s="90"/>
      <c r="H741" s="76"/>
      <c r="I741" s="81"/>
      <c r="J741" s="91"/>
      <c r="K741" s="76" t="s">
        <v>19685</v>
      </c>
      <c r="L741" s="92"/>
      <c r="M741" s="85"/>
      <c r="N741" s="85"/>
      <c r="O741" s="86"/>
      <c r="P741" s="87"/>
      <c r="Q741" s="87"/>
      <c r="R741" s="74"/>
      <c r="S741" s="74"/>
      <c r="T741" s="74"/>
      <c r="U741" s="74"/>
      <c r="V741" s="52"/>
      <c r="W741" s="52"/>
      <c r="X741" s="52"/>
      <c r="Y741" s="52"/>
      <c r="Z741" s="51"/>
      <c r="AA741" s="88"/>
      <c r="AB741" s="88"/>
      <c r="AC741" s="83"/>
      <c r="AD741" s="68">
        <v>667</v>
      </c>
      <c r="AE741" s="68">
        <v>524</v>
      </c>
      <c r="AF741" s="68">
        <v>32933</v>
      </c>
      <c r="AG741" s="68">
        <v>20493</v>
      </c>
      <c r="AH741" s="68"/>
      <c r="AI741" s="68" t="s">
        <v>10169</v>
      </c>
      <c r="AJ741" s="68"/>
      <c r="AK741" s="68"/>
      <c r="AL741" s="68"/>
      <c r="AM741" s="70">
        <v>41681.892789351848</v>
      </c>
      <c r="AN741" s="68" t="s">
        <v>239</v>
      </c>
      <c r="AO741" s="71" t="s">
        <v>16771</v>
      </c>
      <c r="AP741" s="68" t="s">
        <v>65</v>
      </c>
    </row>
    <row r="742" spans="1:42" x14ac:dyDescent="0.25">
      <c r="A742" s="66" t="s">
        <v>2313</v>
      </c>
      <c r="B742" s="77"/>
      <c r="C742" s="77"/>
      <c r="D742" s="78"/>
      <c r="E742" s="89"/>
      <c r="F742" s="75" t="s">
        <v>13918</v>
      </c>
      <c r="G742" s="90"/>
      <c r="H742" s="76"/>
      <c r="I742" s="81"/>
      <c r="J742" s="91"/>
      <c r="K742" s="76" t="s">
        <v>19686</v>
      </c>
      <c r="L742" s="92"/>
      <c r="M742" s="85"/>
      <c r="N742" s="85"/>
      <c r="O742" s="86"/>
      <c r="P742" s="87"/>
      <c r="Q742" s="87"/>
      <c r="R742" s="74"/>
      <c r="S742" s="74"/>
      <c r="T742" s="74"/>
      <c r="U742" s="74"/>
      <c r="V742" s="52"/>
      <c r="W742" s="52"/>
      <c r="X742" s="52"/>
      <c r="Y742" s="52"/>
      <c r="Z742" s="51"/>
      <c r="AA742" s="88"/>
      <c r="AB742" s="88"/>
      <c r="AC742" s="83"/>
      <c r="AD742" s="68">
        <v>34605</v>
      </c>
      <c r="AE742" s="68">
        <v>34518</v>
      </c>
      <c r="AF742" s="68">
        <v>4592</v>
      </c>
      <c r="AG742" s="68">
        <v>65033</v>
      </c>
      <c r="AH742" s="68"/>
      <c r="AI742" s="68" t="s">
        <v>10170</v>
      </c>
      <c r="AJ742" s="68" t="s">
        <v>11839</v>
      </c>
      <c r="AK742" s="68"/>
      <c r="AL742" s="68"/>
      <c r="AM742" s="70">
        <v>41852.444421296299</v>
      </c>
      <c r="AN742" s="68" t="s">
        <v>239</v>
      </c>
      <c r="AO742" s="71" t="s">
        <v>16772</v>
      </c>
      <c r="AP742" s="68" t="s">
        <v>64</v>
      </c>
    </row>
    <row r="743" spans="1:42" x14ac:dyDescent="0.25">
      <c r="A743" s="66" t="s">
        <v>2314</v>
      </c>
      <c r="B743" s="77"/>
      <c r="C743" s="77"/>
      <c r="D743" s="78"/>
      <c r="E743" s="89"/>
      <c r="F743" s="75" t="s">
        <v>13919</v>
      </c>
      <c r="G743" s="90"/>
      <c r="H743" s="76"/>
      <c r="I743" s="81"/>
      <c r="J743" s="91"/>
      <c r="K743" s="76" t="s">
        <v>19687</v>
      </c>
      <c r="L743" s="92"/>
      <c r="M743" s="85"/>
      <c r="N743" s="85"/>
      <c r="O743" s="86"/>
      <c r="P743" s="87"/>
      <c r="Q743" s="87"/>
      <c r="R743" s="74"/>
      <c r="S743" s="74"/>
      <c r="T743" s="74"/>
      <c r="U743" s="74"/>
      <c r="V743" s="52"/>
      <c r="W743" s="52"/>
      <c r="X743" s="52"/>
      <c r="Y743" s="52"/>
      <c r="Z743" s="51"/>
      <c r="AA743" s="88"/>
      <c r="AB743" s="88"/>
      <c r="AC743" s="83"/>
      <c r="AD743" s="68">
        <v>1009</v>
      </c>
      <c r="AE743" s="68">
        <v>1327</v>
      </c>
      <c r="AF743" s="68">
        <v>10757</v>
      </c>
      <c r="AG743" s="68">
        <v>21030</v>
      </c>
      <c r="AH743" s="68"/>
      <c r="AI743" s="68" t="s">
        <v>10171</v>
      </c>
      <c r="AJ743" s="68" t="s">
        <v>11894</v>
      </c>
      <c r="AK743" s="68"/>
      <c r="AL743" s="68"/>
      <c r="AM743" s="70">
        <v>43603.783113425925</v>
      </c>
      <c r="AN743" s="68" t="s">
        <v>239</v>
      </c>
      <c r="AO743" s="71" t="s">
        <v>16773</v>
      </c>
      <c r="AP743" s="68" t="s">
        <v>64</v>
      </c>
    </row>
    <row r="744" spans="1:42" x14ac:dyDescent="0.25">
      <c r="A744" s="66" t="s">
        <v>2315</v>
      </c>
      <c r="B744" s="77"/>
      <c r="C744" s="77"/>
      <c r="D744" s="78"/>
      <c r="E744" s="89"/>
      <c r="F744" s="75" t="s">
        <v>13920</v>
      </c>
      <c r="G744" s="90"/>
      <c r="H744" s="76"/>
      <c r="I744" s="81"/>
      <c r="J744" s="91"/>
      <c r="K744" s="76" t="s">
        <v>19688</v>
      </c>
      <c r="L744" s="92"/>
      <c r="M744" s="85"/>
      <c r="N744" s="85"/>
      <c r="O744" s="86"/>
      <c r="P744" s="87"/>
      <c r="Q744" s="87"/>
      <c r="R744" s="74"/>
      <c r="S744" s="74"/>
      <c r="T744" s="74"/>
      <c r="U744" s="74"/>
      <c r="V744" s="52"/>
      <c r="W744" s="52"/>
      <c r="X744" s="52"/>
      <c r="Y744" s="52"/>
      <c r="Z744" s="51"/>
      <c r="AA744" s="88"/>
      <c r="AB744" s="88"/>
      <c r="AC744" s="83"/>
      <c r="AD744" s="68">
        <v>873</v>
      </c>
      <c r="AE744" s="68">
        <v>564</v>
      </c>
      <c r="AF744" s="68">
        <v>7840</v>
      </c>
      <c r="AG744" s="68">
        <v>4638</v>
      </c>
      <c r="AH744" s="68"/>
      <c r="AI744" s="68" t="s">
        <v>10172</v>
      </c>
      <c r="AJ744" s="68"/>
      <c r="AK744" s="68"/>
      <c r="AL744" s="68"/>
      <c r="AM744" s="70">
        <v>43557.386238425926</v>
      </c>
      <c r="AN744" s="68" t="s">
        <v>239</v>
      </c>
      <c r="AO744" s="71" t="s">
        <v>16774</v>
      </c>
      <c r="AP744" s="68" t="s">
        <v>64</v>
      </c>
    </row>
    <row r="745" spans="1:42" x14ac:dyDescent="0.25">
      <c r="A745" s="66" t="s">
        <v>654</v>
      </c>
      <c r="B745" s="77"/>
      <c r="C745" s="77"/>
      <c r="D745" s="78"/>
      <c r="E745" s="89"/>
      <c r="F745" s="75" t="s">
        <v>13921</v>
      </c>
      <c r="G745" s="90"/>
      <c r="H745" s="76"/>
      <c r="I745" s="81"/>
      <c r="J745" s="91"/>
      <c r="K745" s="76" t="s">
        <v>19689</v>
      </c>
      <c r="L745" s="92"/>
      <c r="M745" s="85"/>
      <c r="N745" s="85"/>
      <c r="O745" s="86"/>
      <c r="P745" s="87"/>
      <c r="Q745" s="87"/>
      <c r="R745" s="74"/>
      <c r="S745" s="74"/>
      <c r="T745" s="74"/>
      <c r="U745" s="74"/>
      <c r="V745" s="52"/>
      <c r="W745" s="52"/>
      <c r="X745" s="52"/>
      <c r="Y745" s="52"/>
      <c r="Z745" s="51"/>
      <c r="AA745" s="88"/>
      <c r="AB745" s="88"/>
      <c r="AC745" s="83"/>
      <c r="AD745" s="68">
        <v>4347</v>
      </c>
      <c r="AE745" s="68">
        <v>2074</v>
      </c>
      <c r="AF745" s="68">
        <v>2752</v>
      </c>
      <c r="AG745" s="68">
        <v>35633</v>
      </c>
      <c r="AH745" s="68"/>
      <c r="AI745" s="68" t="s">
        <v>10173</v>
      </c>
      <c r="AJ745" s="68" t="s">
        <v>12061</v>
      </c>
      <c r="AK745" s="68"/>
      <c r="AL745" s="68"/>
      <c r="AM745" s="70">
        <v>43338.669317129628</v>
      </c>
      <c r="AN745" s="68" t="s">
        <v>239</v>
      </c>
      <c r="AO745" s="71" t="s">
        <v>16775</v>
      </c>
      <c r="AP745" s="68" t="s">
        <v>65</v>
      </c>
    </row>
    <row r="746" spans="1:42" x14ac:dyDescent="0.25">
      <c r="A746" s="66" t="s">
        <v>2316</v>
      </c>
      <c r="B746" s="77"/>
      <c r="C746" s="77"/>
      <c r="D746" s="78"/>
      <c r="E746" s="89"/>
      <c r="F746" s="75" t="s">
        <v>13922</v>
      </c>
      <c r="G746" s="90"/>
      <c r="H746" s="76"/>
      <c r="I746" s="81"/>
      <c r="J746" s="91"/>
      <c r="K746" s="76" t="s">
        <v>19690</v>
      </c>
      <c r="L746" s="92"/>
      <c r="M746" s="85"/>
      <c r="N746" s="85"/>
      <c r="O746" s="86"/>
      <c r="P746" s="87"/>
      <c r="Q746" s="87"/>
      <c r="R746" s="74"/>
      <c r="S746" s="74"/>
      <c r="T746" s="74"/>
      <c r="U746" s="74"/>
      <c r="V746" s="52"/>
      <c r="W746" s="52"/>
      <c r="X746" s="52"/>
      <c r="Y746" s="52"/>
      <c r="Z746" s="51"/>
      <c r="AA746" s="88"/>
      <c r="AB746" s="88"/>
      <c r="AC746" s="83"/>
      <c r="AD746" s="68">
        <v>1764</v>
      </c>
      <c r="AE746" s="68">
        <v>455018</v>
      </c>
      <c r="AF746" s="68">
        <v>34019</v>
      </c>
      <c r="AG746" s="68">
        <v>31070</v>
      </c>
      <c r="AH746" s="68"/>
      <c r="AI746" s="68" t="s">
        <v>10174</v>
      </c>
      <c r="AJ746" s="68" t="s">
        <v>11839</v>
      </c>
      <c r="AK746" s="71" t="s">
        <v>12700</v>
      </c>
      <c r="AL746" s="68"/>
      <c r="AM746" s="70">
        <v>40326.577557870369</v>
      </c>
      <c r="AN746" s="68" t="s">
        <v>239</v>
      </c>
      <c r="AO746" s="71" t="s">
        <v>16776</v>
      </c>
      <c r="AP746" s="68" t="s">
        <v>64</v>
      </c>
    </row>
    <row r="747" spans="1:42" x14ac:dyDescent="0.25">
      <c r="A747" s="66" t="s">
        <v>2317</v>
      </c>
      <c r="B747" s="77"/>
      <c r="C747" s="77"/>
      <c r="D747" s="78"/>
      <c r="E747" s="89"/>
      <c r="F747" s="75" t="s">
        <v>13923</v>
      </c>
      <c r="G747" s="90"/>
      <c r="H747" s="76"/>
      <c r="I747" s="81"/>
      <c r="J747" s="91"/>
      <c r="K747" s="76" t="s">
        <v>19691</v>
      </c>
      <c r="L747" s="92"/>
      <c r="M747" s="85"/>
      <c r="N747" s="85"/>
      <c r="O747" s="86"/>
      <c r="P747" s="87"/>
      <c r="Q747" s="87"/>
      <c r="R747" s="74"/>
      <c r="S747" s="74"/>
      <c r="T747" s="74"/>
      <c r="U747" s="74"/>
      <c r="V747" s="52"/>
      <c r="W747" s="52"/>
      <c r="X747" s="52"/>
      <c r="Y747" s="52"/>
      <c r="Z747" s="51"/>
      <c r="AA747" s="88"/>
      <c r="AB747" s="88"/>
      <c r="AC747" s="83"/>
      <c r="AD747" s="68">
        <v>988</v>
      </c>
      <c r="AE747" s="68">
        <v>284</v>
      </c>
      <c r="AF747" s="68">
        <v>40613</v>
      </c>
      <c r="AG747" s="68">
        <v>2858</v>
      </c>
      <c r="AH747" s="68"/>
      <c r="AI747" s="68" t="s">
        <v>10175</v>
      </c>
      <c r="AJ747" s="68"/>
      <c r="AK747" s="68"/>
      <c r="AL747" s="68"/>
      <c r="AM747" s="70">
        <v>43384.812349537038</v>
      </c>
      <c r="AN747" s="68" t="s">
        <v>239</v>
      </c>
      <c r="AO747" s="71" t="s">
        <v>16777</v>
      </c>
      <c r="AP747" s="68" t="s">
        <v>64</v>
      </c>
    </row>
    <row r="748" spans="1:42" x14ac:dyDescent="0.25">
      <c r="A748" s="66" t="s">
        <v>655</v>
      </c>
      <c r="B748" s="77"/>
      <c r="C748" s="77"/>
      <c r="D748" s="78"/>
      <c r="E748" s="89"/>
      <c r="F748" s="75" t="s">
        <v>13924</v>
      </c>
      <c r="G748" s="90"/>
      <c r="H748" s="76"/>
      <c r="I748" s="81"/>
      <c r="J748" s="91"/>
      <c r="K748" s="76" t="s">
        <v>19692</v>
      </c>
      <c r="L748" s="92"/>
      <c r="M748" s="85"/>
      <c r="N748" s="85"/>
      <c r="O748" s="86"/>
      <c r="P748" s="87"/>
      <c r="Q748" s="87"/>
      <c r="R748" s="74"/>
      <c r="S748" s="74"/>
      <c r="T748" s="74"/>
      <c r="U748" s="74"/>
      <c r="V748" s="52"/>
      <c r="W748" s="52"/>
      <c r="X748" s="52"/>
      <c r="Y748" s="52"/>
      <c r="Z748" s="51"/>
      <c r="AA748" s="88"/>
      <c r="AB748" s="88"/>
      <c r="AC748" s="83"/>
      <c r="AD748" s="68">
        <v>92</v>
      </c>
      <c r="AE748" s="68">
        <v>9</v>
      </c>
      <c r="AF748" s="68">
        <v>323</v>
      </c>
      <c r="AG748" s="68">
        <v>516</v>
      </c>
      <c r="AH748" s="68"/>
      <c r="AI748" s="68"/>
      <c r="AJ748" s="68" t="s">
        <v>11839</v>
      </c>
      <c r="AK748" s="68"/>
      <c r="AL748" s="68"/>
      <c r="AM748" s="70">
        <v>43859.836782407408</v>
      </c>
      <c r="AN748" s="68" t="s">
        <v>239</v>
      </c>
      <c r="AO748" s="71" t="s">
        <v>16778</v>
      </c>
      <c r="AP748" s="68" t="s">
        <v>65</v>
      </c>
    </row>
    <row r="749" spans="1:42" x14ac:dyDescent="0.25">
      <c r="A749" s="66" t="s">
        <v>2318</v>
      </c>
      <c r="B749" s="77"/>
      <c r="C749" s="77"/>
      <c r="D749" s="78"/>
      <c r="E749" s="89"/>
      <c r="F749" s="75" t="s">
        <v>13925</v>
      </c>
      <c r="G749" s="90"/>
      <c r="H749" s="76"/>
      <c r="I749" s="81"/>
      <c r="J749" s="91"/>
      <c r="K749" s="76" t="s">
        <v>19693</v>
      </c>
      <c r="L749" s="92"/>
      <c r="M749" s="85"/>
      <c r="N749" s="85"/>
      <c r="O749" s="86"/>
      <c r="P749" s="87"/>
      <c r="Q749" s="87"/>
      <c r="R749" s="74"/>
      <c r="S749" s="74"/>
      <c r="T749" s="74"/>
      <c r="U749" s="74"/>
      <c r="V749" s="52"/>
      <c r="W749" s="52"/>
      <c r="X749" s="52"/>
      <c r="Y749" s="52"/>
      <c r="Z749" s="51"/>
      <c r="AA749" s="88"/>
      <c r="AB749" s="88"/>
      <c r="AC749" s="83"/>
      <c r="AD749" s="68">
        <v>421</v>
      </c>
      <c r="AE749" s="68">
        <v>61634</v>
      </c>
      <c r="AF749" s="68">
        <v>5365</v>
      </c>
      <c r="AG749" s="68">
        <v>18045</v>
      </c>
      <c r="AH749" s="68"/>
      <c r="AI749" s="68" t="s">
        <v>10176</v>
      </c>
      <c r="AJ749" s="68" t="s">
        <v>229</v>
      </c>
      <c r="AK749" s="68"/>
      <c r="AL749" s="68"/>
      <c r="AM749" s="70">
        <v>40181.89230324074</v>
      </c>
      <c r="AN749" s="68" t="s">
        <v>239</v>
      </c>
      <c r="AO749" s="71" t="s">
        <v>16779</v>
      </c>
      <c r="AP749" s="68" t="s">
        <v>64</v>
      </c>
    </row>
    <row r="750" spans="1:42" x14ac:dyDescent="0.25">
      <c r="A750" s="66" t="s">
        <v>656</v>
      </c>
      <c r="B750" s="77"/>
      <c r="C750" s="77"/>
      <c r="D750" s="78"/>
      <c r="E750" s="89"/>
      <c r="F750" s="75" t="s">
        <v>13926</v>
      </c>
      <c r="G750" s="90"/>
      <c r="H750" s="76"/>
      <c r="I750" s="81"/>
      <c r="J750" s="91"/>
      <c r="K750" s="76" t="s">
        <v>19694</v>
      </c>
      <c r="L750" s="92"/>
      <c r="M750" s="85"/>
      <c r="N750" s="85"/>
      <c r="O750" s="86"/>
      <c r="P750" s="87"/>
      <c r="Q750" s="87"/>
      <c r="R750" s="74"/>
      <c r="S750" s="74"/>
      <c r="T750" s="74"/>
      <c r="U750" s="74"/>
      <c r="V750" s="52"/>
      <c r="W750" s="52"/>
      <c r="X750" s="52"/>
      <c r="Y750" s="52"/>
      <c r="Z750" s="51"/>
      <c r="AA750" s="88"/>
      <c r="AB750" s="88"/>
      <c r="AC750" s="83"/>
      <c r="AD750" s="68">
        <v>2992</v>
      </c>
      <c r="AE750" s="68">
        <v>1652</v>
      </c>
      <c r="AF750" s="68">
        <v>2381</v>
      </c>
      <c r="AG750" s="68">
        <v>1994</v>
      </c>
      <c r="AH750" s="68"/>
      <c r="AI750" s="68" t="s">
        <v>10177</v>
      </c>
      <c r="AJ750" s="68" t="s">
        <v>11874</v>
      </c>
      <c r="AK750" s="71" t="s">
        <v>12701</v>
      </c>
      <c r="AL750" s="68"/>
      <c r="AM750" s="70">
        <v>40236.747164351851</v>
      </c>
      <c r="AN750" s="68" t="s">
        <v>239</v>
      </c>
      <c r="AO750" s="71" t="s">
        <v>16780</v>
      </c>
      <c r="AP750" s="68" t="s">
        <v>65</v>
      </c>
    </row>
    <row r="751" spans="1:42" x14ac:dyDescent="0.25">
      <c r="A751" s="66" t="s">
        <v>657</v>
      </c>
      <c r="B751" s="77"/>
      <c r="C751" s="77"/>
      <c r="D751" s="78"/>
      <c r="E751" s="89"/>
      <c r="F751" s="75" t="s">
        <v>13927</v>
      </c>
      <c r="G751" s="90"/>
      <c r="H751" s="76"/>
      <c r="I751" s="81"/>
      <c r="J751" s="91"/>
      <c r="K751" s="76" t="s">
        <v>19695</v>
      </c>
      <c r="L751" s="92"/>
      <c r="M751" s="85"/>
      <c r="N751" s="85"/>
      <c r="O751" s="86"/>
      <c r="P751" s="87"/>
      <c r="Q751" s="87"/>
      <c r="R751" s="74"/>
      <c r="S751" s="74"/>
      <c r="T751" s="74"/>
      <c r="U751" s="74"/>
      <c r="V751" s="52"/>
      <c r="W751" s="52"/>
      <c r="X751" s="52"/>
      <c r="Y751" s="52"/>
      <c r="Z751" s="51"/>
      <c r="AA751" s="88"/>
      <c r="AB751" s="88"/>
      <c r="AC751" s="83"/>
      <c r="AD751" s="68">
        <v>1161</v>
      </c>
      <c r="AE751" s="68">
        <v>1041</v>
      </c>
      <c r="AF751" s="68">
        <v>3095</v>
      </c>
      <c r="AG751" s="68">
        <v>27167</v>
      </c>
      <c r="AH751" s="68"/>
      <c r="AI751" s="68" t="s">
        <v>10178</v>
      </c>
      <c r="AJ751" s="68" t="s">
        <v>11998</v>
      </c>
      <c r="AK751" s="68"/>
      <c r="AL751" s="68"/>
      <c r="AM751" s="70">
        <v>41610.336284722223</v>
      </c>
      <c r="AN751" s="68" t="s">
        <v>239</v>
      </c>
      <c r="AO751" s="71" t="s">
        <v>16781</v>
      </c>
      <c r="AP751" s="68" t="s">
        <v>65</v>
      </c>
    </row>
    <row r="752" spans="1:42" x14ac:dyDescent="0.25">
      <c r="A752" s="66" t="s">
        <v>2319</v>
      </c>
      <c r="B752" s="77"/>
      <c r="C752" s="77"/>
      <c r="D752" s="78"/>
      <c r="E752" s="89"/>
      <c r="F752" s="75" t="s">
        <v>13928</v>
      </c>
      <c r="G752" s="90"/>
      <c r="H752" s="76"/>
      <c r="I752" s="81"/>
      <c r="J752" s="91"/>
      <c r="K752" s="76" t="s">
        <v>19696</v>
      </c>
      <c r="L752" s="92"/>
      <c r="M752" s="85"/>
      <c r="N752" s="85"/>
      <c r="O752" s="86"/>
      <c r="P752" s="87"/>
      <c r="Q752" s="87"/>
      <c r="R752" s="74"/>
      <c r="S752" s="74"/>
      <c r="T752" s="74"/>
      <c r="U752" s="74"/>
      <c r="V752" s="52"/>
      <c r="W752" s="52"/>
      <c r="X752" s="52"/>
      <c r="Y752" s="52"/>
      <c r="Z752" s="51"/>
      <c r="AA752" s="88"/>
      <c r="AB752" s="88"/>
      <c r="AC752" s="83"/>
      <c r="AD752" s="68">
        <v>26</v>
      </c>
      <c r="AE752" s="68">
        <v>3284</v>
      </c>
      <c r="AF752" s="68">
        <v>372</v>
      </c>
      <c r="AG752" s="68">
        <v>361</v>
      </c>
      <c r="AH752" s="68"/>
      <c r="AI752" s="68" t="s">
        <v>10179</v>
      </c>
      <c r="AJ752" s="68" t="s">
        <v>228</v>
      </c>
      <c r="AK752" s="71" t="s">
        <v>12702</v>
      </c>
      <c r="AL752" s="68"/>
      <c r="AM752" s="70">
        <v>43785.021064814813</v>
      </c>
      <c r="AN752" s="68" t="s">
        <v>239</v>
      </c>
      <c r="AO752" s="71" t="s">
        <v>16782</v>
      </c>
      <c r="AP752" s="68" t="s">
        <v>64</v>
      </c>
    </row>
    <row r="753" spans="1:42" x14ac:dyDescent="0.25">
      <c r="A753" s="66" t="s">
        <v>658</v>
      </c>
      <c r="B753" s="77"/>
      <c r="C753" s="77"/>
      <c r="D753" s="78"/>
      <c r="E753" s="89"/>
      <c r="F753" s="75" t="s">
        <v>13929</v>
      </c>
      <c r="G753" s="90"/>
      <c r="H753" s="76"/>
      <c r="I753" s="81"/>
      <c r="J753" s="91"/>
      <c r="K753" s="76" t="s">
        <v>19697</v>
      </c>
      <c r="L753" s="92"/>
      <c r="M753" s="85"/>
      <c r="N753" s="85"/>
      <c r="O753" s="86"/>
      <c r="P753" s="87"/>
      <c r="Q753" s="87"/>
      <c r="R753" s="74"/>
      <c r="S753" s="74"/>
      <c r="T753" s="74"/>
      <c r="U753" s="74"/>
      <c r="V753" s="52"/>
      <c r="W753" s="52"/>
      <c r="X753" s="52"/>
      <c r="Y753" s="52"/>
      <c r="Z753" s="51"/>
      <c r="AA753" s="88"/>
      <c r="AB753" s="88"/>
      <c r="AC753" s="83"/>
      <c r="AD753" s="68">
        <v>197</v>
      </c>
      <c r="AE753" s="68">
        <v>85</v>
      </c>
      <c r="AF753" s="68">
        <v>1122</v>
      </c>
      <c r="AG753" s="68">
        <v>22259</v>
      </c>
      <c r="AH753" s="68"/>
      <c r="AI753" s="68" t="s">
        <v>10180</v>
      </c>
      <c r="AJ753" s="68"/>
      <c r="AK753" s="68"/>
      <c r="AL753" s="68"/>
      <c r="AM753" s="70">
        <v>43622.604328703703</v>
      </c>
      <c r="AN753" s="68" t="s">
        <v>239</v>
      </c>
      <c r="AO753" s="71" t="s">
        <v>16783</v>
      </c>
      <c r="AP753" s="68" t="s">
        <v>65</v>
      </c>
    </row>
    <row r="754" spans="1:42" x14ac:dyDescent="0.25">
      <c r="A754" s="66" t="s">
        <v>659</v>
      </c>
      <c r="B754" s="77"/>
      <c r="C754" s="77"/>
      <c r="D754" s="78"/>
      <c r="E754" s="89"/>
      <c r="F754" s="75" t="s">
        <v>13930</v>
      </c>
      <c r="G754" s="90"/>
      <c r="H754" s="76"/>
      <c r="I754" s="81"/>
      <c r="J754" s="91"/>
      <c r="K754" s="76" t="s">
        <v>19698</v>
      </c>
      <c r="L754" s="92"/>
      <c r="M754" s="85"/>
      <c r="N754" s="85"/>
      <c r="O754" s="86"/>
      <c r="P754" s="87"/>
      <c r="Q754" s="87"/>
      <c r="R754" s="74"/>
      <c r="S754" s="74"/>
      <c r="T754" s="74"/>
      <c r="U754" s="74"/>
      <c r="V754" s="52"/>
      <c r="W754" s="52"/>
      <c r="X754" s="52"/>
      <c r="Y754" s="52"/>
      <c r="Z754" s="51"/>
      <c r="AA754" s="88"/>
      <c r="AB754" s="88"/>
      <c r="AC754" s="83"/>
      <c r="AD754" s="68">
        <v>180</v>
      </c>
      <c r="AE754" s="68">
        <v>131</v>
      </c>
      <c r="AF754" s="68">
        <v>2021</v>
      </c>
      <c r="AG754" s="68">
        <v>19754</v>
      </c>
      <c r="AH754" s="68"/>
      <c r="AI754" s="71" t="s">
        <v>10181</v>
      </c>
      <c r="AJ754" s="68"/>
      <c r="AK754" s="68"/>
      <c r="AL754" s="68"/>
      <c r="AM754" s="70">
        <v>43185.466331018521</v>
      </c>
      <c r="AN754" s="68" t="s">
        <v>239</v>
      </c>
      <c r="AO754" s="71" t="s">
        <v>16784</v>
      </c>
      <c r="AP754" s="68" t="s">
        <v>65</v>
      </c>
    </row>
    <row r="755" spans="1:42" x14ac:dyDescent="0.25">
      <c r="A755" s="66" t="s">
        <v>660</v>
      </c>
      <c r="B755" s="77"/>
      <c r="C755" s="77"/>
      <c r="D755" s="78"/>
      <c r="E755" s="89"/>
      <c r="F755" s="75" t="s">
        <v>13931</v>
      </c>
      <c r="G755" s="90"/>
      <c r="H755" s="76"/>
      <c r="I755" s="81"/>
      <c r="J755" s="91"/>
      <c r="K755" s="76" t="s">
        <v>19699</v>
      </c>
      <c r="L755" s="92"/>
      <c r="M755" s="85"/>
      <c r="N755" s="85"/>
      <c r="O755" s="86"/>
      <c r="P755" s="87"/>
      <c r="Q755" s="87"/>
      <c r="R755" s="74"/>
      <c r="S755" s="74"/>
      <c r="T755" s="74"/>
      <c r="U755" s="74"/>
      <c r="V755" s="52"/>
      <c r="W755" s="52"/>
      <c r="X755" s="52"/>
      <c r="Y755" s="52"/>
      <c r="Z755" s="51"/>
      <c r="AA755" s="88"/>
      <c r="AB755" s="88"/>
      <c r="AC755" s="83"/>
      <c r="AD755" s="68">
        <v>413</v>
      </c>
      <c r="AE755" s="68">
        <v>114</v>
      </c>
      <c r="AF755" s="68">
        <v>112</v>
      </c>
      <c r="AG755" s="68">
        <v>220</v>
      </c>
      <c r="AH755" s="68"/>
      <c r="AI755" s="68" t="s">
        <v>10182</v>
      </c>
      <c r="AJ755" s="68"/>
      <c r="AK755" s="68"/>
      <c r="AL755" s="68"/>
      <c r="AM755" s="70">
        <v>43717.854826388888</v>
      </c>
      <c r="AN755" s="68" t="s">
        <v>239</v>
      </c>
      <c r="AO755" s="71" t="s">
        <v>16785</v>
      </c>
      <c r="AP755" s="68" t="s">
        <v>65</v>
      </c>
    </row>
    <row r="756" spans="1:42" x14ac:dyDescent="0.25">
      <c r="A756" s="66" t="s">
        <v>661</v>
      </c>
      <c r="B756" s="77"/>
      <c r="C756" s="77"/>
      <c r="D756" s="78"/>
      <c r="E756" s="89"/>
      <c r="F756" s="75" t="s">
        <v>13932</v>
      </c>
      <c r="G756" s="90"/>
      <c r="H756" s="76"/>
      <c r="I756" s="81"/>
      <c r="J756" s="91"/>
      <c r="K756" s="76" t="s">
        <v>19700</v>
      </c>
      <c r="L756" s="92"/>
      <c r="M756" s="85"/>
      <c r="N756" s="85"/>
      <c r="O756" s="86"/>
      <c r="P756" s="87"/>
      <c r="Q756" s="87"/>
      <c r="R756" s="74"/>
      <c r="S756" s="74"/>
      <c r="T756" s="74"/>
      <c r="U756" s="74"/>
      <c r="V756" s="52"/>
      <c r="W756" s="52"/>
      <c r="X756" s="52"/>
      <c r="Y756" s="52"/>
      <c r="Z756" s="51"/>
      <c r="AA756" s="88"/>
      <c r="AB756" s="88"/>
      <c r="AC756" s="83"/>
      <c r="AD756" s="68">
        <v>212</v>
      </c>
      <c r="AE756" s="68">
        <v>115</v>
      </c>
      <c r="AF756" s="68">
        <v>184</v>
      </c>
      <c r="AG756" s="68">
        <v>864</v>
      </c>
      <c r="AH756" s="68"/>
      <c r="AI756" s="68"/>
      <c r="AJ756" s="68"/>
      <c r="AK756" s="68"/>
      <c r="AL756" s="68"/>
      <c r="AM756" s="70">
        <v>43964.791365740741</v>
      </c>
      <c r="AN756" s="68" t="s">
        <v>239</v>
      </c>
      <c r="AO756" s="71" t="s">
        <v>16786</v>
      </c>
      <c r="AP756" s="68" t="s">
        <v>65</v>
      </c>
    </row>
    <row r="757" spans="1:42" x14ac:dyDescent="0.25">
      <c r="A757" s="66" t="s">
        <v>2320</v>
      </c>
      <c r="B757" s="77"/>
      <c r="C757" s="77"/>
      <c r="D757" s="78"/>
      <c r="E757" s="89"/>
      <c r="F757" s="75" t="s">
        <v>13933</v>
      </c>
      <c r="G757" s="90"/>
      <c r="H757" s="76"/>
      <c r="I757" s="81"/>
      <c r="J757" s="91"/>
      <c r="K757" s="76" t="s">
        <v>19701</v>
      </c>
      <c r="L757" s="92"/>
      <c r="M757" s="85"/>
      <c r="N757" s="85"/>
      <c r="O757" s="86"/>
      <c r="P757" s="87"/>
      <c r="Q757" s="87"/>
      <c r="R757" s="74"/>
      <c r="S757" s="74"/>
      <c r="T757" s="74"/>
      <c r="U757" s="74"/>
      <c r="V757" s="52"/>
      <c r="W757" s="52"/>
      <c r="X757" s="52"/>
      <c r="Y757" s="52"/>
      <c r="Z757" s="51"/>
      <c r="AA757" s="88"/>
      <c r="AB757" s="88"/>
      <c r="AC757" s="83"/>
      <c r="AD757" s="68">
        <v>2107</v>
      </c>
      <c r="AE757" s="68">
        <v>5662</v>
      </c>
      <c r="AF757" s="68">
        <v>589</v>
      </c>
      <c r="AG757" s="68">
        <v>645</v>
      </c>
      <c r="AH757" s="68"/>
      <c r="AI757" s="68" t="s">
        <v>10183</v>
      </c>
      <c r="AJ757" s="68"/>
      <c r="AK757" s="71" t="s">
        <v>12703</v>
      </c>
      <c r="AL757" s="68"/>
      <c r="AM757" s="70">
        <v>43783.279942129629</v>
      </c>
      <c r="AN757" s="68" t="s">
        <v>239</v>
      </c>
      <c r="AO757" s="71" t="s">
        <v>16787</v>
      </c>
      <c r="AP757" s="68" t="s">
        <v>64</v>
      </c>
    </row>
    <row r="758" spans="1:42" x14ac:dyDescent="0.25">
      <c r="A758" s="66" t="s">
        <v>2321</v>
      </c>
      <c r="B758" s="77"/>
      <c r="C758" s="77"/>
      <c r="D758" s="78"/>
      <c r="E758" s="89"/>
      <c r="F758" s="75" t="s">
        <v>13934</v>
      </c>
      <c r="G758" s="90"/>
      <c r="H758" s="76"/>
      <c r="I758" s="81"/>
      <c r="J758" s="91"/>
      <c r="K758" s="76" t="s">
        <v>19702</v>
      </c>
      <c r="L758" s="92"/>
      <c r="M758" s="85"/>
      <c r="N758" s="85"/>
      <c r="O758" s="86"/>
      <c r="P758" s="87"/>
      <c r="Q758" s="87"/>
      <c r="R758" s="74"/>
      <c r="S758" s="74"/>
      <c r="T758" s="74"/>
      <c r="U758" s="74"/>
      <c r="V758" s="52"/>
      <c r="W758" s="52"/>
      <c r="X758" s="52"/>
      <c r="Y758" s="52"/>
      <c r="Z758" s="51"/>
      <c r="AA758" s="88"/>
      <c r="AB758" s="88"/>
      <c r="AC758" s="83"/>
      <c r="AD758" s="68">
        <v>229</v>
      </c>
      <c r="AE758" s="68">
        <v>88550</v>
      </c>
      <c r="AF758" s="68">
        <v>12994</v>
      </c>
      <c r="AG758" s="68">
        <v>33171</v>
      </c>
      <c r="AH758" s="68"/>
      <c r="AI758" s="68" t="s">
        <v>10184</v>
      </c>
      <c r="AJ758" s="68"/>
      <c r="AK758" s="68"/>
      <c r="AL758" s="68"/>
      <c r="AM758" s="70">
        <v>43109.721099537041</v>
      </c>
      <c r="AN758" s="68" t="s">
        <v>239</v>
      </c>
      <c r="AO758" s="71" t="s">
        <v>16788</v>
      </c>
      <c r="AP758" s="68" t="s">
        <v>64</v>
      </c>
    </row>
    <row r="759" spans="1:42" x14ac:dyDescent="0.25">
      <c r="A759" s="66" t="s">
        <v>662</v>
      </c>
      <c r="B759" s="77"/>
      <c r="C759" s="77"/>
      <c r="D759" s="78"/>
      <c r="E759" s="89"/>
      <c r="F759" s="75" t="s">
        <v>13935</v>
      </c>
      <c r="G759" s="90"/>
      <c r="H759" s="76"/>
      <c r="I759" s="81"/>
      <c r="J759" s="91"/>
      <c r="K759" s="76" t="s">
        <v>19703</v>
      </c>
      <c r="L759" s="92"/>
      <c r="M759" s="85"/>
      <c r="N759" s="85"/>
      <c r="O759" s="86"/>
      <c r="P759" s="87"/>
      <c r="Q759" s="87"/>
      <c r="R759" s="74"/>
      <c r="S759" s="74"/>
      <c r="T759" s="74"/>
      <c r="U759" s="74"/>
      <c r="V759" s="52"/>
      <c r="W759" s="52"/>
      <c r="X759" s="52"/>
      <c r="Y759" s="52"/>
      <c r="Z759" s="51"/>
      <c r="AA759" s="88"/>
      <c r="AB759" s="88"/>
      <c r="AC759" s="83"/>
      <c r="AD759" s="68">
        <v>97</v>
      </c>
      <c r="AE759" s="68">
        <v>2175</v>
      </c>
      <c r="AF759" s="68">
        <v>1809</v>
      </c>
      <c r="AG759" s="68">
        <v>3984</v>
      </c>
      <c r="AH759" s="68"/>
      <c r="AI759" s="68" t="s">
        <v>10185</v>
      </c>
      <c r="AJ759" s="68"/>
      <c r="AK759" s="68"/>
      <c r="AL759" s="68"/>
      <c r="AM759" s="70">
        <v>41644.350706018522</v>
      </c>
      <c r="AN759" s="68" t="s">
        <v>239</v>
      </c>
      <c r="AO759" s="71" t="s">
        <v>16789</v>
      </c>
      <c r="AP759" s="68" t="s">
        <v>65</v>
      </c>
    </row>
    <row r="760" spans="1:42" x14ac:dyDescent="0.25">
      <c r="A760" s="66" t="s">
        <v>663</v>
      </c>
      <c r="B760" s="77"/>
      <c r="C760" s="77"/>
      <c r="D760" s="78"/>
      <c r="E760" s="89"/>
      <c r="F760" s="75" t="s">
        <v>13936</v>
      </c>
      <c r="G760" s="90"/>
      <c r="H760" s="76"/>
      <c r="I760" s="81"/>
      <c r="J760" s="91"/>
      <c r="K760" s="76" t="s">
        <v>19704</v>
      </c>
      <c r="L760" s="92"/>
      <c r="M760" s="85"/>
      <c r="N760" s="85"/>
      <c r="O760" s="86"/>
      <c r="P760" s="87"/>
      <c r="Q760" s="87"/>
      <c r="R760" s="74"/>
      <c r="S760" s="74"/>
      <c r="T760" s="74"/>
      <c r="U760" s="74"/>
      <c r="V760" s="52"/>
      <c r="W760" s="52"/>
      <c r="X760" s="52"/>
      <c r="Y760" s="52"/>
      <c r="Z760" s="51"/>
      <c r="AA760" s="88"/>
      <c r="AB760" s="88"/>
      <c r="AC760" s="83"/>
      <c r="AD760" s="68">
        <v>530</v>
      </c>
      <c r="AE760" s="68">
        <v>5254</v>
      </c>
      <c r="AF760" s="68">
        <v>40126</v>
      </c>
      <c r="AG760" s="68">
        <v>106334</v>
      </c>
      <c r="AH760" s="68"/>
      <c r="AI760" s="68" t="s">
        <v>10186</v>
      </c>
      <c r="AJ760" s="68"/>
      <c r="AK760" s="68"/>
      <c r="AL760" s="68"/>
      <c r="AM760" s="70">
        <v>43180.722951388889</v>
      </c>
      <c r="AN760" s="68" t="s">
        <v>239</v>
      </c>
      <c r="AO760" s="71" t="s">
        <v>16790</v>
      </c>
      <c r="AP760" s="68" t="s">
        <v>65</v>
      </c>
    </row>
    <row r="761" spans="1:42" x14ac:dyDescent="0.25">
      <c r="A761" s="66" t="s">
        <v>664</v>
      </c>
      <c r="B761" s="77"/>
      <c r="C761" s="77"/>
      <c r="D761" s="78"/>
      <c r="E761" s="89"/>
      <c r="F761" s="75" t="s">
        <v>13937</v>
      </c>
      <c r="G761" s="90"/>
      <c r="H761" s="76"/>
      <c r="I761" s="81"/>
      <c r="J761" s="91"/>
      <c r="K761" s="76" t="s">
        <v>19705</v>
      </c>
      <c r="L761" s="92"/>
      <c r="M761" s="85"/>
      <c r="N761" s="85"/>
      <c r="O761" s="86"/>
      <c r="P761" s="87"/>
      <c r="Q761" s="87"/>
      <c r="R761" s="74"/>
      <c r="S761" s="74"/>
      <c r="T761" s="74"/>
      <c r="U761" s="74"/>
      <c r="V761" s="52"/>
      <c r="W761" s="52"/>
      <c r="X761" s="52"/>
      <c r="Y761" s="52"/>
      <c r="Z761" s="51"/>
      <c r="AA761" s="88"/>
      <c r="AB761" s="88"/>
      <c r="AC761" s="83"/>
      <c r="AD761" s="68">
        <v>146</v>
      </c>
      <c r="AE761" s="68">
        <v>169</v>
      </c>
      <c r="AF761" s="68">
        <v>238</v>
      </c>
      <c r="AG761" s="68">
        <v>1605</v>
      </c>
      <c r="AH761" s="68"/>
      <c r="AI761" s="68"/>
      <c r="AJ761" s="68"/>
      <c r="AK761" s="68"/>
      <c r="AL761" s="68"/>
      <c r="AM761" s="70">
        <v>43159.694548611114</v>
      </c>
      <c r="AN761" s="68" t="s">
        <v>239</v>
      </c>
      <c r="AO761" s="71" t="s">
        <v>16791</v>
      </c>
      <c r="AP761" s="68" t="s">
        <v>65</v>
      </c>
    </row>
    <row r="762" spans="1:42" x14ac:dyDescent="0.25">
      <c r="A762" s="66" t="s">
        <v>2322</v>
      </c>
      <c r="B762" s="77"/>
      <c r="C762" s="77"/>
      <c r="D762" s="78"/>
      <c r="E762" s="89"/>
      <c r="F762" s="75" t="s">
        <v>13938</v>
      </c>
      <c r="G762" s="90"/>
      <c r="H762" s="76"/>
      <c r="I762" s="81"/>
      <c r="J762" s="91"/>
      <c r="K762" s="76" t="s">
        <v>19706</v>
      </c>
      <c r="L762" s="92"/>
      <c r="M762" s="85"/>
      <c r="N762" s="85"/>
      <c r="O762" s="86"/>
      <c r="P762" s="87"/>
      <c r="Q762" s="87"/>
      <c r="R762" s="74"/>
      <c r="S762" s="74"/>
      <c r="T762" s="74"/>
      <c r="U762" s="74"/>
      <c r="V762" s="52"/>
      <c r="W762" s="52"/>
      <c r="X762" s="52"/>
      <c r="Y762" s="52"/>
      <c r="Z762" s="51"/>
      <c r="AA762" s="88"/>
      <c r="AB762" s="88"/>
      <c r="AC762" s="83"/>
      <c r="AD762" s="68">
        <v>1736</v>
      </c>
      <c r="AE762" s="68">
        <v>1422</v>
      </c>
      <c r="AF762" s="68">
        <v>2329</v>
      </c>
      <c r="AG762" s="68">
        <v>2915</v>
      </c>
      <c r="AH762" s="68"/>
      <c r="AI762" s="68" t="s">
        <v>10187</v>
      </c>
      <c r="AJ762" s="68"/>
      <c r="AK762" s="68"/>
      <c r="AL762" s="68"/>
      <c r="AM762" s="70">
        <v>43844.396574074075</v>
      </c>
      <c r="AN762" s="68" t="s">
        <v>239</v>
      </c>
      <c r="AO762" s="71" t="s">
        <v>16792</v>
      </c>
      <c r="AP762" s="68" t="s">
        <v>64</v>
      </c>
    </row>
    <row r="763" spans="1:42" x14ac:dyDescent="0.25">
      <c r="A763" s="66" t="s">
        <v>665</v>
      </c>
      <c r="B763" s="77"/>
      <c r="C763" s="77"/>
      <c r="D763" s="78"/>
      <c r="E763" s="89"/>
      <c r="F763" s="75" t="s">
        <v>13939</v>
      </c>
      <c r="G763" s="90"/>
      <c r="H763" s="76"/>
      <c r="I763" s="81"/>
      <c r="J763" s="91"/>
      <c r="K763" s="76" t="s">
        <v>19707</v>
      </c>
      <c r="L763" s="92"/>
      <c r="M763" s="85"/>
      <c r="N763" s="85"/>
      <c r="O763" s="86"/>
      <c r="P763" s="87"/>
      <c r="Q763" s="87"/>
      <c r="R763" s="74"/>
      <c r="S763" s="74"/>
      <c r="T763" s="74"/>
      <c r="U763" s="74"/>
      <c r="V763" s="52"/>
      <c r="W763" s="52"/>
      <c r="X763" s="52"/>
      <c r="Y763" s="52"/>
      <c r="Z763" s="51"/>
      <c r="AA763" s="88"/>
      <c r="AB763" s="88"/>
      <c r="AC763" s="83"/>
      <c r="AD763" s="68">
        <v>758</v>
      </c>
      <c r="AE763" s="68">
        <v>910</v>
      </c>
      <c r="AF763" s="68">
        <v>752</v>
      </c>
      <c r="AG763" s="68">
        <v>1346</v>
      </c>
      <c r="AH763" s="68"/>
      <c r="AI763" s="68" t="s">
        <v>10188</v>
      </c>
      <c r="AJ763" s="68"/>
      <c r="AK763" s="68"/>
      <c r="AL763" s="68"/>
      <c r="AM763" s="70">
        <v>43450.634305555555</v>
      </c>
      <c r="AN763" s="68" t="s">
        <v>239</v>
      </c>
      <c r="AO763" s="71" t="s">
        <v>16793</v>
      </c>
      <c r="AP763" s="68" t="s">
        <v>65</v>
      </c>
    </row>
    <row r="764" spans="1:42" x14ac:dyDescent="0.25">
      <c r="A764" s="66" t="s">
        <v>2323</v>
      </c>
      <c r="B764" s="77"/>
      <c r="C764" s="77"/>
      <c r="D764" s="78"/>
      <c r="E764" s="89"/>
      <c r="F764" s="75" t="s">
        <v>13940</v>
      </c>
      <c r="G764" s="90"/>
      <c r="H764" s="76"/>
      <c r="I764" s="81"/>
      <c r="J764" s="91"/>
      <c r="K764" s="76" t="s">
        <v>19708</v>
      </c>
      <c r="L764" s="92"/>
      <c r="M764" s="85"/>
      <c r="N764" s="85"/>
      <c r="O764" s="86"/>
      <c r="P764" s="87"/>
      <c r="Q764" s="87"/>
      <c r="R764" s="74"/>
      <c r="S764" s="74"/>
      <c r="T764" s="74"/>
      <c r="U764" s="74"/>
      <c r="V764" s="52"/>
      <c r="W764" s="52"/>
      <c r="X764" s="52"/>
      <c r="Y764" s="52"/>
      <c r="Z764" s="51"/>
      <c r="AA764" s="88"/>
      <c r="AB764" s="88"/>
      <c r="AC764" s="83"/>
      <c r="AD764" s="68">
        <v>985</v>
      </c>
      <c r="AE764" s="68">
        <v>618</v>
      </c>
      <c r="AF764" s="68">
        <v>25777</v>
      </c>
      <c r="AG764" s="68">
        <v>13062</v>
      </c>
      <c r="AH764" s="68"/>
      <c r="AI764" s="68" t="s">
        <v>10189</v>
      </c>
      <c r="AJ764" s="68"/>
      <c r="AK764" s="68"/>
      <c r="AL764" s="68"/>
      <c r="AM764" s="70">
        <v>42599.485462962963</v>
      </c>
      <c r="AN764" s="68" t="s">
        <v>239</v>
      </c>
      <c r="AO764" s="71" t="s">
        <v>16794</v>
      </c>
      <c r="AP764" s="68" t="s">
        <v>64</v>
      </c>
    </row>
    <row r="765" spans="1:42" x14ac:dyDescent="0.25">
      <c r="A765" s="66" t="s">
        <v>666</v>
      </c>
      <c r="B765" s="77"/>
      <c r="C765" s="77"/>
      <c r="D765" s="78"/>
      <c r="E765" s="89"/>
      <c r="F765" s="75" t="s">
        <v>13941</v>
      </c>
      <c r="G765" s="90"/>
      <c r="H765" s="76"/>
      <c r="I765" s="81"/>
      <c r="J765" s="91"/>
      <c r="K765" s="76" t="s">
        <v>19709</v>
      </c>
      <c r="L765" s="92"/>
      <c r="M765" s="85"/>
      <c r="N765" s="85"/>
      <c r="O765" s="86"/>
      <c r="P765" s="87"/>
      <c r="Q765" s="87"/>
      <c r="R765" s="74"/>
      <c r="S765" s="74"/>
      <c r="T765" s="74"/>
      <c r="U765" s="74"/>
      <c r="V765" s="52"/>
      <c r="W765" s="52"/>
      <c r="X765" s="52"/>
      <c r="Y765" s="52"/>
      <c r="Z765" s="51"/>
      <c r="AA765" s="88"/>
      <c r="AB765" s="88"/>
      <c r="AC765" s="83"/>
      <c r="AD765" s="68">
        <v>78</v>
      </c>
      <c r="AE765" s="68">
        <v>83</v>
      </c>
      <c r="AF765" s="68">
        <v>66</v>
      </c>
      <c r="AG765" s="68">
        <v>595</v>
      </c>
      <c r="AH765" s="68"/>
      <c r="AI765" s="68" t="s">
        <v>10190</v>
      </c>
      <c r="AJ765" s="68" t="s">
        <v>12062</v>
      </c>
      <c r="AK765" s="68"/>
      <c r="AL765" s="68"/>
      <c r="AM765" s="70">
        <v>43845.726643518516</v>
      </c>
      <c r="AN765" s="68" t="s">
        <v>239</v>
      </c>
      <c r="AO765" s="71" t="s">
        <v>16795</v>
      </c>
      <c r="AP765" s="68" t="s">
        <v>65</v>
      </c>
    </row>
    <row r="766" spans="1:42" x14ac:dyDescent="0.25">
      <c r="A766" s="66" t="s">
        <v>2324</v>
      </c>
      <c r="B766" s="77"/>
      <c r="C766" s="77"/>
      <c r="D766" s="78"/>
      <c r="E766" s="89"/>
      <c r="F766" s="75" t="s">
        <v>13942</v>
      </c>
      <c r="G766" s="90"/>
      <c r="H766" s="76"/>
      <c r="I766" s="81"/>
      <c r="J766" s="91"/>
      <c r="K766" s="76" t="s">
        <v>19710</v>
      </c>
      <c r="L766" s="92"/>
      <c r="M766" s="85"/>
      <c r="N766" s="85"/>
      <c r="O766" s="86"/>
      <c r="P766" s="87"/>
      <c r="Q766" s="87"/>
      <c r="R766" s="74"/>
      <c r="S766" s="74"/>
      <c r="T766" s="74"/>
      <c r="U766" s="74"/>
      <c r="V766" s="52"/>
      <c r="W766" s="52"/>
      <c r="X766" s="52"/>
      <c r="Y766" s="52"/>
      <c r="Z766" s="51"/>
      <c r="AA766" s="88"/>
      <c r="AB766" s="88"/>
      <c r="AC766" s="83"/>
      <c r="AD766" s="68">
        <v>75</v>
      </c>
      <c r="AE766" s="68">
        <v>125</v>
      </c>
      <c r="AF766" s="68">
        <v>2040</v>
      </c>
      <c r="AG766" s="68">
        <v>3011</v>
      </c>
      <c r="AH766" s="68"/>
      <c r="AI766" s="68" t="s">
        <v>10191</v>
      </c>
      <c r="AJ766" s="68" t="s">
        <v>11839</v>
      </c>
      <c r="AK766" s="68"/>
      <c r="AL766" s="68"/>
      <c r="AM766" s="70">
        <v>43165.573217592595</v>
      </c>
      <c r="AN766" s="68" t="s">
        <v>239</v>
      </c>
      <c r="AO766" s="71" t="s">
        <v>16796</v>
      </c>
      <c r="AP766" s="68" t="s">
        <v>64</v>
      </c>
    </row>
    <row r="767" spans="1:42" x14ac:dyDescent="0.25">
      <c r="A767" s="66" t="s">
        <v>2325</v>
      </c>
      <c r="B767" s="77"/>
      <c r="C767" s="77"/>
      <c r="D767" s="78"/>
      <c r="E767" s="89"/>
      <c r="F767" s="75" t="s">
        <v>13943</v>
      </c>
      <c r="G767" s="90"/>
      <c r="H767" s="76"/>
      <c r="I767" s="81"/>
      <c r="J767" s="91"/>
      <c r="K767" s="76" t="s">
        <v>19711</v>
      </c>
      <c r="L767" s="92"/>
      <c r="M767" s="85"/>
      <c r="N767" s="85"/>
      <c r="O767" s="86"/>
      <c r="P767" s="87"/>
      <c r="Q767" s="87"/>
      <c r="R767" s="74"/>
      <c r="S767" s="74"/>
      <c r="T767" s="74"/>
      <c r="U767" s="74"/>
      <c r="V767" s="52"/>
      <c r="W767" s="52"/>
      <c r="X767" s="52"/>
      <c r="Y767" s="52"/>
      <c r="Z767" s="51"/>
      <c r="AA767" s="88"/>
      <c r="AB767" s="88"/>
      <c r="AC767" s="83"/>
      <c r="AD767" s="68">
        <v>1491</v>
      </c>
      <c r="AE767" s="68">
        <v>1891</v>
      </c>
      <c r="AF767" s="68">
        <v>12570</v>
      </c>
      <c r="AG767" s="68">
        <v>6558</v>
      </c>
      <c r="AH767" s="68"/>
      <c r="AI767" s="68" t="s">
        <v>10192</v>
      </c>
      <c r="AJ767" s="68" t="s">
        <v>12063</v>
      </c>
      <c r="AK767" s="68"/>
      <c r="AL767" s="68"/>
      <c r="AM767" s="70">
        <v>40802.454363425924</v>
      </c>
      <c r="AN767" s="68" t="s">
        <v>239</v>
      </c>
      <c r="AO767" s="71" t="s">
        <v>16797</v>
      </c>
      <c r="AP767" s="68" t="s">
        <v>64</v>
      </c>
    </row>
    <row r="768" spans="1:42" x14ac:dyDescent="0.25">
      <c r="A768" s="66" t="s">
        <v>667</v>
      </c>
      <c r="B768" s="77"/>
      <c r="C768" s="77"/>
      <c r="D768" s="78"/>
      <c r="E768" s="89"/>
      <c r="F768" s="75" t="s">
        <v>13944</v>
      </c>
      <c r="G768" s="90"/>
      <c r="H768" s="76"/>
      <c r="I768" s="81"/>
      <c r="J768" s="91"/>
      <c r="K768" s="76" t="s">
        <v>19712</v>
      </c>
      <c r="L768" s="92"/>
      <c r="M768" s="85"/>
      <c r="N768" s="85"/>
      <c r="O768" s="86"/>
      <c r="P768" s="87"/>
      <c r="Q768" s="87"/>
      <c r="R768" s="74"/>
      <c r="S768" s="74"/>
      <c r="T768" s="74"/>
      <c r="U768" s="74"/>
      <c r="V768" s="52"/>
      <c r="W768" s="52"/>
      <c r="X768" s="52"/>
      <c r="Y768" s="52"/>
      <c r="Z768" s="51"/>
      <c r="AA768" s="88"/>
      <c r="AB768" s="88"/>
      <c r="AC768" s="83"/>
      <c r="AD768" s="68">
        <v>437</v>
      </c>
      <c r="AE768" s="68">
        <v>120</v>
      </c>
      <c r="AF768" s="68">
        <v>10569</v>
      </c>
      <c r="AG768" s="68">
        <v>15009</v>
      </c>
      <c r="AH768" s="68"/>
      <c r="AI768" s="68" t="s">
        <v>10193</v>
      </c>
      <c r="AJ768" s="68"/>
      <c r="AK768" s="68"/>
      <c r="AL768" s="68"/>
      <c r="AM768" s="70">
        <v>41638.52140046296</v>
      </c>
      <c r="AN768" s="68" t="s">
        <v>239</v>
      </c>
      <c r="AO768" s="71" t="s">
        <v>16798</v>
      </c>
      <c r="AP768" s="68" t="s">
        <v>65</v>
      </c>
    </row>
    <row r="769" spans="1:42" x14ac:dyDescent="0.25">
      <c r="A769" s="66" t="s">
        <v>2326</v>
      </c>
      <c r="B769" s="77"/>
      <c r="C769" s="77"/>
      <c r="D769" s="78"/>
      <c r="E769" s="89"/>
      <c r="F769" s="75" t="s">
        <v>13945</v>
      </c>
      <c r="G769" s="90"/>
      <c r="H769" s="76"/>
      <c r="I769" s="81"/>
      <c r="J769" s="91"/>
      <c r="K769" s="76" t="s">
        <v>19713</v>
      </c>
      <c r="L769" s="92"/>
      <c r="M769" s="85"/>
      <c r="N769" s="85"/>
      <c r="O769" s="86"/>
      <c r="P769" s="87"/>
      <c r="Q769" s="87"/>
      <c r="R769" s="74"/>
      <c r="S769" s="74"/>
      <c r="T769" s="74"/>
      <c r="U769" s="74"/>
      <c r="V769" s="52"/>
      <c r="W769" s="52"/>
      <c r="X769" s="52"/>
      <c r="Y769" s="52"/>
      <c r="Z769" s="51"/>
      <c r="AA769" s="88"/>
      <c r="AB769" s="88"/>
      <c r="AC769" s="83"/>
      <c r="AD769" s="68">
        <v>146</v>
      </c>
      <c r="AE769" s="68">
        <v>12041</v>
      </c>
      <c r="AF769" s="68">
        <v>8213</v>
      </c>
      <c r="AG769" s="68">
        <v>2846</v>
      </c>
      <c r="AH769" s="68"/>
      <c r="AI769" s="68" t="s">
        <v>10194</v>
      </c>
      <c r="AJ769" s="68" t="s">
        <v>12064</v>
      </c>
      <c r="AK769" s="71" t="s">
        <v>12704</v>
      </c>
      <c r="AL769" s="68"/>
      <c r="AM769" s="70">
        <v>40266.402766203704</v>
      </c>
      <c r="AN769" s="68" t="s">
        <v>239</v>
      </c>
      <c r="AO769" s="71" t="s">
        <v>16799</v>
      </c>
      <c r="AP769" s="68" t="s">
        <v>64</v>
      </c>
    </row>
    <row r="770" spans="1:42" x14ac:dyDescent="0.25">
      <c r="A770" s="66" t="s">
        <v>668</v>
      </c>
      <c r="B770" s="77"/>
      <c r="C770" s="77"/>
      <c r="D770" s="78"/>
      <c r="E770" s="89"/>
      <c r="F770" s="75" t="s">
        <v>13946</v>
      </c>
      <c r="G770" s="90"/>
      <c r="H770" s="76"/>
      <c r="I770" s="81"/>
      <c r="J770" s="91"/>
      <c r="K770" s="76" t="s">
        <v>19714</v>
      </c>
      <c r="L770" s="92"/>
      <c r="M770" s="85"/>
      <c r="N770" s="85"/>
      <c r="O770" s="86"/>
      <c r="P770" s="87"/>
      <c r="Q770" s="87"/>
      <c r="R770" s="74"/>
      <c r="S770" s="74"/>
      <c r="T770" s="74"/>
      <c r="U770" s="74"/>
      <c r="V770" s="52"/>
      <c r="W770" s="52"/>
      <c r="X770" s="52"/>
      <c r="Y770" s="52"/>
      <c r="Z770" s="51"/>
      <c r="AA770" s="88"/>
      <c r="AB770" s="88"/>
      <c r="AC770" s="83"/>
      <c r="AD770" s="68">
        <v>27</v>
      </c>
      <c r="AE770" s="68">
        <v>0</v>
      </c>
      <c r="AF770" s="68">
        <v>1103</v>
      </c>
      <c r="AG770" s="68">
        <v>1464</v>
      </c>
      <c r="AH770" s="68"/>
      <c r="AI770" s="68"/>
      <c r="AJ770" s="68"/>
      <c r="AK770" s="68"/>
      <c r="AL770" s="68"/>
      <c r="AM770" s="70">
        <v>43956.975995370369</v>
      </c>
      <c r="AN770" s="68" t="s">
        <v>239</v>
      </c>
      <c r="AO770" s="71" t="s">
        <v>16800</v>
      </c>
      <c r="AP770" s="68" t="s">
        <v>65</v>
      </c>
    </row>
    <row r="771" spans="1:42" x14ac:dyDescent="0.25">
      <c r="A771" s="66" t="s">
        <v>2327</v>
      </c>
      <c r="B771" s="77"/>
      <c r="C771" s="77"/>
      <c r="D771" s="78"/>
      <c r="E771" s="89"/>
      <c r="F771" s="75" t="s">
        <v>13947</v>
      </c>
      <c r="G771" s="90"/>
      <c r="H771" s="76"/>
      <c r="I771" s="81"/>
      <c r="J771" s="91"/>
      <c r="K771" s="76" t="s">
        <v>19715</v>
      </c>
      <c r="L771" s="92"/>
      <c r="M771" s="85"/>
      <c r="N771" s="85"/>
      <c r="O771" s="86"/>
      <c r="P771" s="87"/>
      <c r="Q771" s="87"/>
      <c r="R771" s="74"/>
      <c r="S771" s="74"/>
      <c r="T771" s="74"/>
      <c r="U771" s="74"/>
      <c r="V771" s="52"/>
      <c r="W771" s="52"/>
      <c r="X771" s="52"/>
      <c r="Y771" s="52"/>
      <c r="Z771" s="51"/>
      <c r="AA771" s="88"/>
      <c r="AB771" s="88"/>
      <c r="AC771" s="83"/>
      <c r="AD771" s="68">
        <v>25</v>
      </c>
      <c r="AE771" s="68">
        <v>62957</v>
      </c>
      <c r="AF771" s="68">
        <v>3102</v>
      </c>
      <c r="AG771" s="68">
        <v>5754</v>
      </c>
      <c r="AH771" s="68"/>
      <c r="AI771" s="68" t="s">
        <v>10195</v>
      </c>
      <c r="AJ771" s="68" t="s">
        <v>12065</v>
      </c>
      <c r="AK771" s="71" t="s">
        <v>12705</v>
      </c>
      <c r="AL771" s="68"/>
      <c r="AM771" s="70">
        <v>40319.672361111108</v>
      </c>
      <c r="AN771" s="68" t="s">
        <v>239</v>
      </c>
      <c r="AO771" s="71" t="s">
        <v>16801</v>
      </c>
      <c r="AP771" s="68" t="s">
        <v>64</v>
      </c>
    </row>
    <row r="772" spans="1:42" x14ac:dyDescent="0.25">
      <c r="A772" s="66" t="s">
        <v>669</v>
      </c>
      <c r="B772" s="77"/>
      <c r="C772" s="77"/>
      <c r="D772" s="78"/>
      <c r="E772" s="89"/>
      <c r="F772" s="75" t="s">
        <v>13948</v>
      </c>
      <c r="G772" s="90"/>
      <c r="H772" s="76"/>
      <c r="I772" s="81"/>
      <c r="J772" s="91"/>
      <c r="K772" s="76" t="s">
        <v>19716</v>
      </c>
      <c r="L772" s="92"/>
      <c r="M772" s="85"/>
      <c r="N772" s="85"/>
      <c r="O772" s="86"/>
      <c r="P772" s="87"/>
      <c r="Q772" s="87"/>
      <c r="R772" s="74"/>
      <c r="S772" s="74"/>
      <c r="T772" s="74"/>
      <c r="U772" s="74"/>
      <c r="V772" s="52"/>
      <c r="W772" s="52"/>
      <c r="X772" s="52"/>
      <c r="Y772" s="52"/>
      <c r="Z772" s="51"/>
      <c r="AA772" s="88"/>
      <c r="AB772" s="88"/>
      <c r="AC772" s="83"/>
      <c r="AD772" s="68">
        <v>289</v>
      </c>
      <c r="AE772" s="68">
        <v>51</v>
      </c>
      <c r="AF772" s="68">
        <v>2027</v>
      </c>
      <c r="AG772" s="68">
        <v>728</v>
      </c>
      <c r="AH772" s="68"/>
      <c r="AI772" s="68"/>
      <c r="AJ772" s="68"/>
      <c r="AK772" s="68"/>
      <c r="AL772" s="68"/>
      <c r="AM772" s="70">
        <v>43455.195057870369</v>
      </c>
      <c r="AN772" s="68" t="s">
        <v>239</v>
      </c>
      <c r="AO772" s="71" t="s">
        <v>16802</v>
      </c>
      <c r="AP772" s="68" t="s">
        <v>65</v>
      </c>
    </row>
    <row r="773" spans="1:42" x14ac:dyDescent="0.25">
      <c r="A773" s="66" t="s">
        <v>2328</v>
      </c>
      <c r="B773" s="77"/>
      <c r="C773" s="77"/>
      <c r="D773" s="78"/>
      <c r="E773" s="89"/>
      <c r="F773" s="75" t="s">
        <v>13949</v>
      </c>
      <c r="G773" s="90"/>
      <c r="H773" s="76"/>
      <c r="I773" s="81"/>
      <c r="J773" s="91"/>
      <c r="K773" s="76" t="s">
        <v>19717</v>
      </c>
      <c r="L773" s="92"/>
      <c r="M773" s="85"/>
      <c r="N773" s="85"/>
      <c r="O773" s="86"/>
      <c r="P773" s="87"/>
      <c r="Q773" s="87"/>
      <c r="R773" s="74"/>
      <c r="S773" s="74"/>
      <c r="T773" s="74"/>
      <c r="U773" s="74"/>
      <c r="V773" s="52"/>
      <c r="W773" s="52"/>
      <c r="X773" s="52"/>
      <c r="Y773" s="52"/>
      <c r="Z773" s="51"/>
      <c r="AA773" s="88"/>
      <c r="AB773" s="88"/>
      <c r="AC773" s="83"/>
      <c r="AD773" s="68">
        <v>249</v>
      </c>
      <c r="AE773" s="68">
        <v>2362</v>
      </c>
      <c r="AF773" s="68">
        <v>5934</v>
      </c>
      <c r="AG773" s="68">
        <v>5767</v>
      </c>
      <c r="AH773" s="68"/>
      <c r="AI773" s="68" t="s">
        <v>10196</v>
      </c>
      <c r="AJ773" s="68" t="s">
        <v>11839</v>
      </c>
      <c r="AK773" s="71" t="s">
        <v>12706</v>
      </c>
      <c r="AL773" s="68"/>
      <c r="AM773" s="70">
        <v>40515.640497685185</v>
      </c>
      <c r="AN773" s="68" t="s">
        <v>239</v>
      </c>
      <c r="AO773" s="71" t="s">
        <v>16803</v>
      </c>
      <c r="AP773" s="68" t="s">
        <v>64</v>
      </c>
    </row>
    <row r="774" spans="1:42" x14ac:dyDescent="0.25">
      <c r="A774" s="66" t="s">
        <v>670</v>
      </c>
      <c r="B774" s="77"/>
      <c r="C774" s="77"/>
      <c r="D774" s="78"/>
      <c r="E774" s="89"/>
      <c r="F774" s="75" t="s">
        <v>13950</v>
      </c>
      <c r="G774" s="90"/>
      <c r="H774" s="76"/>
      <c r="I774" s="81"/>
      <c r="J774" s="91"/>
      <c r="K774" s="76" t="s">
        <v>19718</v>
      </c>
      <c r="L774" s="92"/>
      <c r="M774" s="85"/>
      <c r="N774" s="85"/>
      <c r="O774" s="86"/>
      <c r="P774" s="87"/>
      <c r="Q774" s="87"/>
      <c r="R774" s="74"/>
      <c r="S774" s="74"/>
      <c r="T774" s="74"/>
      <c r="U774" s="74"/>
      <c r="V774" s="52"/>
      <c r="W774" s="52"/>
      <c r="X774" s="52"/>
      <c r="Y774" s="52"/>
      <c r="Z774" s="51"/>
      <c r="AA774" s="88"/>
      <c r="AB774" s="88"/>
      <c r="AC774" s="83"/>
      <c r="AD774" s="68">
        <v>6237</v>
      </c>
      <c r="AE774" s="68">
        <v>7123</v>
      </c>
      <c r="AF774" s="68">
        <v>13155</v>
      </c>
      <c r="AG774" s="68">
        <v>28197</v>
      </c>
      <c r="AH774" s="68"/>
      <c r="AI774" s="68" t="s">
        <v>10197</v>
      </c>
      <c r="AJ774" s="68" t="s">
        <v>11897</v>
      </c>
      <c r="AK774" s="68"/>
      <c r="AL774" s="68"/>
      <c r="AM774" s="70">
        <v>40884.463969907411</v>
      </c>
      <c r="AN774" s="68" t="s">
        <v>239</v>
      </c>
      <c r="AO774" s="71" t="s">
        <v>16804</v>
      </c>
      <c r="AP774" s="68" t="s">
        <v>65</v>
      </c>
    </row>
    <row r="775" spans="1:42" x14ac:dyDescent="0.25">
      <c r="A775" s="66" t="s">
        <v>2329</v>
      </c>
      <c r="B775" s="77"/>
      <c r="C775" s="77"/>
      <c r="D775" s="78"/>
      <c r="E775" s="89"/>
      <c r="F775" s="75" t="s">
        <v>13951</v>
      </c>
      <c r="G775" s="90"/>
      <c r="H775" s="76"/>
      <c r="I775" s="81"/>
      <c r="J775" s="91"/>
      <c r="K775" s="76" t="s">
        <v>19719</v>
      </c>
      <c r="L775" s="92"/>
      <c r="M775" s="85"/>
      <c r="N775" s="85"/>
      <c r="O775" s="86"/>
      <c r="P775" s="87"/>
      <c r="Q775" s="87"/>
      <c r="R775" s="74"/>
      <c r="S775" s="74"/>
      <c r="T775" s="74"/>
      <c r="U775" s="74"/>
      <c r="V775" s="52"/>
      <c r="W775" s="52"/>
      <c r="X775" s="52"/>
      <c r="Y775" s="52"/>
      <c r="Z775" s="51"/>
      <c r="AA775" s="88"/>
      <c r="AB775" s="88"/>
      <c r="AC775" s="83"/>
      <c r="AD775" s="68">
        <v>460</v>
      </c>
      <c r="AE775" s="68">
        <v>345</v>
      </c>
      <c r="AF775" s="68">
        <v>4382</v>
      </c>
      <c r="AG775" s="68">
        <v>2425</v>
      </c>
      <c r="AH775" s="68"/>
      <c r="AI775" s="68"/>
      <c r="AJ775" s="68"/>
      <c r="AK775" s="68"/>
      <c r="AL775" s="68"/>
      <c r="AM775" s="70">
        <v>43952.393333333333</v>
      </c>
      <c r="AN775" s="68" t="s">
        <v>239</v>
      </c>
      <c r="AO775" s="71" t="s">
        <v>16805</v>
      </c>
      <c r="AP775" s="68" t="s">
        <v>64</v>
      </c>
    </row>
    <row r="776" spans="1:42" x14ac:dyDescent="0.25">
      <c r="A776" s="66" t="s">
        <v>2330</v>
      </c>
      <c r="B776" s="77"/>
      <c r="C776" s="77"/>
      <c r="D776" s="78"/>
      <c r="E776" s="89"/>
      <c r="F776" s="75" t="s">
        <v>13952</v>
      </c>
      <c r="G776" s="90"/>
      <c r="H776" s="76"/>
      <c r="I776" s="81"/>
      <c r="J776" s="91"/>
      <c r="K776" s="76" t="s">
        <v>19720</v>
      </c>
      <c r="L776" s="92"/>
      <c r="M776" s="85"/>
      <c r="N776" s="85"/>
      <c r="O776" s="86"/>
      <c r="P776" s="87"/>
      <c r="Q776" s="87"/>
      <c r="R776" s="74"/>
      <c r="S776" s="74"/>
      <c r="T776" s="74"/>
      <c r="U776" s="74"/>
      <c r="V776" s="52"/>
      <c r="W776" s="52"/>
      <c r="X776" s="52"/>
      <c r="Y776" s="52"/>
      <c r="Z776" s="51"/>
      <c r="AA776" s="88"/>
      <c r="AB776" s="88"/>
      <c r="AC776" s="83"/>
      <c r="AD776" s="68">
        <v>411</v>
      </c>
      <c r="AE776" s="68">
        <v>83139</v>
      </c>
      <c r="AF776" s="68">
        <v>40833</v>
      </c>
      <c r="AG776" s="68">
        <v>3321</v>
      </c>
      <c r="AH776" s="68"/>
      <c r="AI776" s="68" t="s">
        <v>10198</v>
      </c>
      <c r="AJ776" s="68" t="s">
        <v>12066</v>
      </c>
      <c r="AK776" s="71" t="s">
        <v>12707</v>
      </c>
      <c r="AL776" s="68"/>
      <c r="AM776" s="70">
        <v>41417.460902777777</v>
      </c>
      <c r="AN776" s="68" t="s">
        <v>239</v>
      </c>
      <c r="AO776" s="71" t="s">
        <v>16806</v>
      </c>
      <c r="AP776" s="68" t="s">
        <v>64</v>
      </c>
    </row>
    <row r="777" spans="1:42" x14ac:dyDescent="0.25">
      <c r="A777" s="66" t="s">
        <v>671</v>
      </c>
      <c r="B777" s="77"/>
      <c r="C777" s="77"/>
      <c r="D777" s="78"/>
      <c r="E777" s="89"/>
      <c r="F777" s="75" t="s">
        <v>13953</v>
      </c>
      <c r="G777" s="90"/>
      <c r="H777" s="76"/>
      <c r="I777" s="81"/>
      <c r="J777" s="91"/>
      <c r="K777" s="76" t="s">
        <v>19721</v>
      </c>
      <c r="L777" s="92"/>
      <c r="M777" s="85"/>
      <c r="N777" s="85"/>
      <c r="O777" s="86"/>
      <c r="P777" s="87"/>
      <c r="Q777" s="87"/>
      <c r="R777" s="74"/>
      <c r="S777" s="74"/>
      <c r="T777" s="74"/>
      <c r="U777" s="74"/>
      <c r="V777" s="52"/>
      <c r="W777" s="52"/>
      <c r="X777" s="52"/>
      <c r="Y777" s="52"/>
      <c r="Z777" s="51"/>
      <c r="AA777" s="88"/>
      <c r="AB777" s="88"/>
      <c r="AC777" s="83"/>
      <c r="AD777" s="68">
        <v>787</v>
      </c>
      <c r="AE777" s="68">
        <v>341</v>
      </c>
      <c r="AF777" s="68">
        <v>19169</v>
      </c>
      <c r="AG777" s="68">
        <v>16203</v>
      </c>
      <c r="AH777" s="68"/>
      <c r="AI777" s="68"/>
      <c r="AJ777" s="68"/>
      <c r="AK777" s="68"/>
      <c r="AL777" s="68"/>
      <c r="AM777" s="70">
        <v>41686.432939814818</v>
      </c>
      <c r="AN777" s="68" t="s">
        <v>239</v>
      </c>
      <c r="AO777" s="71" t="s">
        <v>16807</v>
      </c>
      <c r="AP777" s="68" t="s">
        <v>65</v>
      </c>
    </row>
    <row r="778" spans="1:42" x14ac:dyDescent="0.25">
      <c r="A778" s="66" t="s">
        <v>2331</v>
      </c>
      <c r="B778" s="77"/>
      <c r="C778" s="77"/>
      <c r="D778" s="78"/>
      <c r="E778" s="89"/>
      <c r="F778" s="75" t="s">
        <v>13954</v>
      </c>
      <c r="G778" s="90"/>
      <c r="H778" s="76"/>
      <c r="I778" s="81"/>
      <c r="J778" s="91"/>
      <c r="K778" s="76" t="s">
        <v>19722</v>
      </c>
      <c r="L778" s="92"/>
      <c r="M778" s="85"/>
      <c r="N778" s="85"/>
      <c r="O778" s="86"/>
      <c r="P778" s="87"/>
      <c r="Q778" s="87"/>
      <c r="R778" s="74"/>
      <c r="S778" s="74"/>
      <c r="T778" s="74"/>
      <c r="U778" s="74"/>
      <c r="V778" s="52"/>
      <c r="W778" s="52"/>
      <c r="X778" s="52"/>
      <c r="Y778" s="52"/>
      <c r="Z778" s="51"/>
      <c r="AA778" s="88"/>
      <c r="AB778" s="88"/>
      <c r="AC778" s="83"/>
      <c r="AD778" s="68">
        <v>1928</v>
      </c>
      <c r="AE778" s="68">
        <v>54001</v>
      </c>
      <c r="AF778" s="68">
        <v>11296</v>
      </c>
      <c r="AG778" s="68">
        <v>1730</v>
      </c>
      <c r="AH778" s="68"/>
      <c r="AI778" s="68"/>
      <c r="AJ778" s="68"/>
      <c r="AK778" s="68"/>
      <c r="AL778" s="68"/>
      <c r="AM778" s="70">
        <v>40746.769479166665</v>
      </c>
      <c r="AN778" s="68" t="s">
        <v>239</v>
      </c>
      <c r="AO778" s="71" t="s">
        <v>16808</v>
      </c>
      <c r="AP778" s="68" t="s">
        <v>64</v>
      </c>
    </row>
    <row r="779" spans="1:42" x14ac:dyDescent="0.25">
      <c r="A779" s="66" t="s">
        <v>2332</v>
      </c>
      <c r="B779" s="77"/>
      <c r="C779" s="77"/>
      <c r="D779" s="78"/>
      <c r="E779" s="89"/>
      <c r="F779" s="75" t="s">
        <v>13955</v>
      </c>
      <c r="G779" s="90"/>
      <c r="H779" s="76"/>
      <c r="I779" s="81"/>
      <c r="J779" s="91"/>
      <c r="K779" s="76" t="s">
        <v>19723</v>
      </c>
      <c r="L779" s="92"/>
      <c r="M779" s="85"/>
      <c r="N779" s="85"/>
      <c r="O779" s="86"/>
      <c r="P779" s="87"/>
      <c r="Q779" s="87"/>
      <c r="R779" s="74"/>
      <c r="S779" s="74"/>
      <c r="T779" s="74"/>
      <c r="U779" s="74"/>
      <c r="V779" s="52"/>
      <c r="W779" s="52"/>
      <c r="X779" s="52"/>
      <c r="Y779" s="52"/>
      <c r="Z779" s="51"/>
      <c r="AA779" s="88"/>
      <c r="AB779" s="88"/>
      <c r="AC779" s="83"/>
      <c r="AD779" s="68">
        <v>14</v>
      </c>
      <c r="AE779" s="68">
        <v>1274937</v>
      </c>
      <c r="AF779" s="68">
        <v>23910</v>
      </c>
      <c r="AG779" s="68">
        <v>55</v>
      </c>
      <c r="AH779" s="68"/>
      <c r="AI779" s="68" t="s">
        <v>10199</v>
      </c>
      <c r="AJ779" s="68" t="s">
        <v>228</v>
      </c>
      <c r="AK779" s="71" t="s">
        <v>12708</v>
      </c>
      <c r="AL779" s="68"/>
      <c r="AM779" s="70">
        <v>40646.582187499997</v>
      </c>
      <c r="AN779" s="68" t="s">
        <v>239</v>
      </c>
      <c r="AO779" s="71" t="s">
        <v>16809</v>
      </c>
      <c r="AP779" s="68" t="s">
        <v>64</v>
      </c>
    </row>
    <row r="780" spans="1:42" x14ac:dyDescent="0.25">
      <c r="A780" s="66" t="s">
        <v>2333</v>
      </c>
      <c r="B780" s="77"/>
      <c r="C780" s="77"/>
      <c r="D780" s="78"/>
      <c r="E780" s="89"/>
      <c r="F780" s="75" t="s">
        <v>13956</v>
      </c>
      <c r="G780" s="90"/>
      <c r="H780" s="76"/>
      <c r="I780" s="81"/>
      <c r="J780" s="91"/>
      <c r="K780" s="76" t="s">
        <v>19724</v>
      </c>
      <c r="L780" s="92"/>
      <c r="M780" s="85"/>
      <c r="N780" s="85"/>
      <c r="O780" s="86"/>
      <c r="P780" s="87"/>
      <c r="Q780" s="87"/>
      <c r="R780" s="74"/>
      <c r="S780" s="74"/>
      <c r="T780" s="74"/>
      <c r="U780" s="74"/>
      <c r="V780" s="52"/>
      <c r="W780" s="52"/>
      <c r="X780" s="52"/>
      <c r="Y780" s="52"/>
      <c r="Z780" s="51"/>
      <c r="AA780" s="88"/>
      <c r="AB780" s="88"/>
      <c r="AC780" s="83"/>
      <c r="AD780" s="68">
        <v>946</v>
      </c>
      <c r="AE780" s="68">
        <v>345574</v>
      </c>
      <c r="AF780" s="68">
        <v>52662</v>
      </c>
      <c r="AG780" s="68">
        <v>10156</v>
      </c>
      <c r="AH780" s="68"/>
      <c r="AI780" s="68" t="s">
        <v>10200</v>
      </c>
      <c r="AJ780" s="68"/>
      <c r="AK780" s="68"/>
      <c r="AL780" s="68"/>
      <c r="AM780" s="70">
        <v>40399.288460648146</v>
      </c>
      <c r="AN780" s="68" t="s">
        <v>239</v>
      </c>
      <c r="AO780" s="71" t="s">
        <v>16810</v>
      </c>
      <c r="AP780" s="68" t="s">
        <v>64</v>
      </c>
    </row>
    <row r="781" spans="1:42" x14ac:dyDescent="0.25">
      <c r="A781" s="66" t="s">
        <v>672</v>
      </c>
      <c r="B781" s="77"/>
      <c r="C781" s="77"/>
      <c r="D781" s="78"/>
      <c r="E781" s="89"/>
      <c r="F781" s="75" t="s">
        <v>13957</v>
      </c>
      <c r="G781" s="90"/>
      <c r="H781" s="76"/>
      <c r="I781" s="81"/>
      <c r="J781" s="91"/>
      <c r="K781" s="76" t="s">
        <v>19725</v>
      </c>
      <c r="L781" s="92"/>
      <c r="M781" s="85"/>
      <c r="N781" s="85"/>
      <c r="O781" s="86"/>
      <c r="P781" s="87"/>
      <c r="Q781" s="87"/>
      <c r="R781" s="74"/>
      <c r="S781" s="74"/>
      <c r="T781" s="74"/>
      <c r="U781" s="74"/>
      <c r="V781" s="52"/>
      <c r="W781" s="52"/>
      <c r="X781" s="52"/>
      <c r="Y781" s="52"/>
      <c r="Z781" s="51"/>
      <c r="AA781" s="88"/>
      <c r="AB781" s="88"/>
      <c r="AC781" s="83"/>
      <c r="AD781" s="68">
        <v>98</v>
      </c>
      <c r="AE781" s="68">
        <v>87</v>
      </c>
      <c r="AF781" s="68">
        <v>103</v>
      </c>
      <c r="AG781" s="68">
        <v>265</v>
      </c>
      <c r="AH781" s="68"/>
      <c r="AI781" s="68" t="s">
        <v>10201</v>
      </c>
      <c r="AJ781" s="68" t="s">
        <v>12067</v>
      </c>
      <c r="AK781" s="68"/>
      <c r="AL781" s="68"/>
      <c r="AM781" s="70">
        <v>43973.86346064815</v>
      </c>
      <c r="AN781" s="68" t="s">
        <v>239</v>
      </c>
      <c r="AO781" s="71" t="s">
        <v>16811</v>
      </c>
      <c r="AP781" s="68" t="s">
        <v>65</v>
      </c>
    </row>
    <row r="782" spans="1:42" x14ac:dyDescent="0.25">
      <c r="A782" s="66" t="s">
        <v>1480</v>
      </c>
      <c r="B782" s="77"/>
      <c r="C782" s="77"/>
      <c r="D782" s="78"/>
      <c r="E782" s="89"/>
      <c r="F782" s="75" t="s">
        <v>13958</v>
      </c>
      <c r="G782" s="90"/>
      <c r="H782" s="76"/>
      <c r="I782" s="81"/>
      <c r="J782" s="91"/>
      <c r="K782" s="76" t="s">
        <v>19726</v>
      </c>
      <c r="L782" s="92"/>
      <c r="M782" s="85"/>
      <c r="N782" s="85"/>
      <c r="O782" s="86"/>
      <c r="P782" s="87"/>
      <c r="Q782" s="87"/>
      <c r="R782" s="74"/>
      <c r="S782" s="74"/>
      <c r="T782" s="74"/>
      <c r="U782" s="74"/>
      <c r="V782" s="52"/>
      <c r="W782" s="52"/>
      <c r="X782" s="52"/>
      <c r="Y782" s="52"/>
      <c r="Z782" s="51"/>
      <c r="AA782" s="88"/>
      <c r="AB782" s="88"/>
      <c r="AC782" s="83"/>
      <c r="AD782" s="68">
        <v>929</v>
      </c>
      <c r="AE782" s="68">
        <v>809</v>
      </c>
      <c r="AF782" s="68">
        <v>4964</v>
      </c>
      <c r="AG782" s="68">
        <v>4865</v>
      </c>
      <c r="AH782" s="68"/>
      <c r="AI782" s="68" t="s">
        <v>10202</v>
      </c>
      <c r="AJ782" s="68"/>
      <c r="AK782" s="68"/>
      <c r="AL782" s="68"/>
      <c r="AM782" s="70">
        <v>43750.903495370374</v>
      </c>
      <c r="AN782" s="68" t="s">
        <v>239</v>
      </c>
      <c r="AO782" s="71" t="s">
        <v>16812</v>
      </c>
      <c r="AP782" s="68" t="s">
        <v>65</v>
      </c>
    </row>
    <row r="783" spans="1:42" x14ac:dyDescent="0.25">
      <c r="A783" s="66" t="s">
        <v>673</v>
      </c>
      <c r="B783" s="77"/>
      <c r="C783" s="77"/>
      <c r="D783" s="78"/>
      <c r="E783" s="89"/>
      <c r="F783" s="75" t="s">
        <v>13959</v>
      </c>
      <c r="G783" s="90"/>
      <c r="H783" s="76"/>
      <c r="I783" s="81"/>
      <c r="J783" s="91"/>
      <c r="K783" s="76" t="s">
        <v>19727</v>
      </c>
      <c r="L783" s="92"/>
      <c r="M783" s="85"/>
      <c r="N783" s="85"/>
      <c r="O783" s="86"/>
      <c r="P783" s="87"/>
      <c r="Q783" s="87"/>
      <c r="R783" s="74"/>
      <c r="S783" s="74"/>
      <c r="T783" s="74"/>
      <c r="U783" s="74"/>
      <c r="V783" s="52"/>
      <c r="W783" s="52"/>
      <c r="X783" s="52"/>
      <c r="Y783" s="52"/>
      <c r="Z783" s="51"/>
      <c r="AA783" s="88"/>
      <c r="AB783" s="88"/>
      <c r="AC783" s="83"/>
      <c r="AD783" s="68">
        <v>333</v>
      </c>
      <c r="AE783" s="68">
        <v>221</v>
      </c>
      <c r="AF783" s="68">
        <v>5172</v>
      </c>
      <c r="AG783" s="68">
        <v>11460</v>
      </c>
      <c r="AH783" s="68"/>
      <c r="AI783" s="68" t="s">
        <v>10203</v>
      </c>
      <c r="AJ783" s="68" t="s">
        <v>11839</v>
      </c>
      <c r="AK783" s="68"/>
      <c r="AL783" s="68"/>
      <c r="AM783" s="70">
        <v>43207.937673611108</v>
      </c>
      <c r="AN783" s="68" t="s">
        <v>239</v>
      </c>
      <c r="AO783" s="71" t="s">
        <v>16813</v>
      </c>
      <c r="AP783" s="68" t="s">
        <v>65</v>
      </c>
    </row>
    <row r="784" spans="1:42" x14ac:dyDescent="0.25">
      <c r="A784" s="66" t="s">
        <v>674</v>
      </c>
      <c r="B784" s="77"/>
      <c r="C784" s="77"/>
      <c r="D784" s="78"/>
      <c r="E784" s="89"/>
      <c r="F784" s="75" t="s">
        <v>13960</v>
      </c>
      <c r="G784" s="90"/>
      <c r="H784" s="76"/>
      <c r="I784" s="81"/>
      <c r="J784" s="91"/>
      <c r="K784" s="76" t="s">
        <v>19728</v>
      </c>
      <c r="L784" s="92"/>
      <c r="M784" s="85"/>
      <c r="N784" s="85"/>
      <c r="O784" s="86"/>
      <c r="P784" s="87"/>
      <c r="Q784" s="87"/>
      <c r="R784" s="74"/>
      <c r="S784" s="74"/>
      <c r="T784" s="74"/>
      <c r="U784" s="74"/>
      <c r="V784" s="52"/>
      <c r="W784" s="52"/>
      <c r="X784" s="52"/>
      <c r="Y784" s="52"/>
      <c r="Z784" s="51"/>
      <c r="AA784" s="88"/>
      <c r="AB784" s="88"/>
      <c r="AC784" s="83"/>
      <c r="AD784" s="68">
        <v>826</v>
      </c>
      <c r="AE784" s="68">
        <v>537</v>
      </c>
      <c r="AF784" s="68">
        <v>1386</v>
      </c>
      <c r="AG784" s="68">
        <v>1848</v>
      </c>
      <c r="AH784" s="68"/>
      <c r="AI784" s="68" t="s">
        <v>10204</v>
      </c>
      <c r="AJ784" s="68" t="s">
        <v>11839</v>
      </c>
      <c r="AK784" s="68"/>
      <c r="AL784" s="68"/>
      <c r="AM784" s="70">
        <v>42044.959155092591</v>
      </c>
      <c r="AN784" s="68" t="s">
        <v>239</v>
      </c>
      <c r="AO784" s="71" t="s">
        <v>16814</v>
      </c>
      <c r="AP784" s="68" t="s">
        <v>65</v>
      </c>
    </row>
    <row r="785" spans="1:42" x14ac:dyDescent="0.25">
      <c r="A785" s="66" t="s">
        <v>2334</v>
      </c>
      <c r="B785" s="77"/>
      <c r="C785" s="77"/>
      <c r="D785" s="78"/>
      <c r="E785" s="89"/>
      <c r="F785" s="75" t="s">
        <v>13961</v>
      </c>
      <c r="G785" s="90"/>
      <c r="H785" s="76"/>
      <c r="I785" s="81"/>
      <c r="J785" s="91"/>
      <c r="K785" s="76" t="s">
        <v>19729</v>
      </c>
      <c r="L785" s="92"/>
      <c r="M785" s="85"/>
      <c r="N785" s="85"/>
      <c r="O785" s="86"/>
      <c r="P785" s="87"/>
      <c r="Q785" s="87"/>
      <c r="R785" s="74"/>
      <c r="S785" s="74"/>
      <c r="T785" s="74"/>
      <c r="U785" s="74"/>
      <c r="V785" s="52"/>
      <c r="W785" s="52"/>
      <c r="X785" s="52"/>
      <c r="Y785" s="52"/>
      <c r="Z785" s="51"/>
      <c r="AA785" s="88"/>
      <c r="AB785" s="88"/>
      <c r="AC785" s="83"/>
      <c r="AD785" s="68">
        <v>568</v>
      </c>
      <c r="AE785" s="68">
        <v>406</v>
      </c>
      <c r="AF785" s="68">
        <v>2629</v>
      </c>
      <c r="AG785" s="68">
        <v>698</v>
      </c>
      <c r="AH785" s="68"/>
      <c r="AI785" s="68" t="s">
        <v>10205</v>
      </c>
      <c r="AJ785" s="68" t="s">
        <v>11839</v>
      </c>
      <c r="AK785" s="68"/>
      <c r="AL785" s="68"/>
      <c r="AM785" s="70">
        <v>43920.788668981484</v>
      </c>
      <c r="AN785" s="68" t="s">
        <v>239</v>
      </c>
      <c r="AO785" s="71" t="s">
        <v>16815</v>
      </c>
      <c r="AP785" s="68" t="s">
        <v>64</v>
      </c>
    </row>
    <row r="786" spans="1:42" x14ac:dyDescent="0.25">
      <c r="A786" s="66" t="s">
        <v>2335</v>
      </c>
      <c r="B786" s="77"/>
      <c r="C786" s="77"/>
      <c r="D786" s="78"/>
      <c r="E786" s="89"/>
      <c r="F786" s="75" t="s">
        <v>13962</v>
      </c>
      <c r="G786" s="90"/>
      <c r="H786" s="76"/>
      <c r="I786" s="81"/>
      <c r="J786" s="91"/>
      <c r="K786" s="76" t="s">
        <v>19730</v>
      </c>
      <c r="L786" s="92"/>
      <c r="M786" s="85"/>
      <c r="N786" s="85"/>
      <c r="O786" s="86"/>
      <c r="P786" s="87"/>
      <c r="Q786" s="87"/>
      <c r="R786" s="74"/>
      <c r="S786" s="74"/>
      <c r="T786" s="74"/>
      <c r="U786" s="74"/>
      <c r="V786" s="52"/>
      <c r="W786" s="52"/>
      <c r="X786" s="52"/>
      <c r="Y786" s="52"/>
      <c r="Z786" s="51"/>
      <c r="AA786" s="88"/>
      <c r="AB786" s="88"/>
      <c r="AC786" s="83"/>
      <c r="AD786" s="68">
        <v>18797</v>
      </c>
      <c r="AE786" s="68">
        <v>18968</v>
      </c>
      <c r="AF786" s="68">
        <v>255793</v>
      </c>
      <c r="AG786" s="68">
        <v>105878</v>
      </c>
      <c r="AH786" s="68"/>
      <c r="AI786" s="68"/>
      <c r="AJ786" s="68"/>
      <c r="AK786" s="68"/>
      <c r="AL786" s="68"/>
      <c r="AM786" s="70">
        <v>42599.545046296298</v>
      </c>
      <c r="AN786" s="68" t="s">
        <v>239</v>
      </c>
      <c r="AO786" s="71" t="s">
        <v>16816</v>
      </c>
      <c r="AP786" s="68" t="s">
        <v>64</v>
      </c>
    </row>
    <row r="787" spans="1:42" x14ac:dyDescent="0.25">
      <c r="A787" s="66" t="s">
        <v>2336</v>
      </c>
      <c r="B787" s="77"/>
      <c r="C787" s="77"/>
      <c r="D787" s="78"/>
      <c r="E787" s="89"/>
      <c r="F787" s="75" t="s">
        <v>13963</v>
      </c>
      <c r="G787" s="90"/>
      <c r="H787" s="76"/>
      <c r="I787" s="81"/>
      <c r="J787" s="91"/>
      <c r="K787" s="76" t="s">
        <v>19731</v>
      </c>
      <c r="L787" s="92"/>
      <c r="M787" s="85"/>
      <c r="N787" s="85"/>
      <c r="O787" s="86"/>
      <c r="P787" s="87"/>
      <c r="Q787" s="87"/>
      <c r="R787" s="74"/>
      <c r="S787" s="74"/>
      <c r="T787" s="74"/>
      <c r="U787" s="74"/>
      <c r="V787" s="52"/>
      <c r="W787" s="52"/>
      <c r="X787" s="52"/>
      <c r="Y787" s="52"/>
      <c r="Z787" s="51"/>
      <c r="AA787" s="88"/>
      <c r="AB787" s="88"/>
      <c r="AC787" s="83"/>
      <c r="AD787" s="68">
        <v>13046</v>
      </c>
      <c r="AE787" s="68">
        <v>12861</v>
      </c>
      <c r="AF787" s="68">
        <v>4803</v>
      </c>
      <c r="AG787" s="68">
        <v>10484</v>
      </c>
      <c r="AH787" s="68"/>
      <c r="AI787" s="68" t="s">
        <v>10206</v>
      </c>
      <c r="AJ787" s="68" t="s">
        <v>12068</v>
      </c>
      <c r="AK787" s="68"/>
      <c r="AL787" s="68"/>
      <c r="AM787" s="70">
        <v>43625.797685185185</v>
      </c>
      <c r="AN787" s="68" t="s">
        <v>239</v>
      </c>
      <c r="AO787" s="71" t="s">
        <v>16817</v>
      </c>
      <c r="AP787" s="68" t="s">
        <v>64</v>
      </c>
    </row>
    <row r="788" spans="1:42" x14ac:dyDescent="0.25">
      <c r="A788" s="66" t="s">
        <v>2337</v>
      </c>
      <c r="B788" s="77"/>
      <c r="C788" s="77"/>
      <c r="D788" s="78"/>
      <c r="E788" s="89"/>
      <c r="F788" s="75" t="s">
        <v>13964</v>
      </c>
      <c r="G788" s="90"/>
      <c r="H788" s="76"/>
      <c r="I788" s="81"/>
      <c r="J788" s="91"/>
      <c r="K788" s="76" t="s">
        <v>19732</v>
      </c>
      <c r="L788" s="92"/>
      <c r="M788" s="85"/>
      <c r="N788" s="85"/>
      <c r="O788" s="86"/>
      <c r="P788" s="87"/>
      <c r="Q788" s="87"/>
      <c r="R788" s="74"/>
      <c r="S788" s="74"/>
      <c r="T788" s="74"/>
      <c r="U788" s="74"/>
      <c r="V788" s="52"/>
      <c r="W788" s="52"/>
      <c r="X788" s="52"/>
      <c r="Y788" s="52"/>
      <c r="Z788" s="51"/>
      <c r="AA788" s="88"/>
      <c r="AB788" s="88"/>
      <c r="AC788" s="83"/>
      <c r="AD788" s="68">
        <v>6208</v>
      </c>
      <c r="AE788" s="68">
        <v>6347</v>
      </c>
      <c r="AF788" s="68">
        <v>37576</v>
      </c>
      <c r="AG788" s="68">
        <v>43814</v>
      </c>
      <c r="AH788" s="68"/>
      <c r="AI788" s="68" t="s">
        <v>10207</v>
      </c>
      <c r="AJ788" s="68"/>
      <c r="AK788" s="68"/>
      <c r="AL788" s="68"/>
      <c r="AM788" s="70">
        <v>43711.716689814813</v>
      </c>
      <c r="AN788" s="68" t="s">
        <v>239</v>
      </c>
      <c r="AO788" s="71" t="s">
        <v>16818</v>
      </c>
      <c r="AP788" s="68" t="s">
        <v>64</v>
      </c>
    </row>
    <row r="789" spans="1:42" x14ac:dyDescent="0.25">
      <c r="A789" s="66" t="s">
        <v>2338</v>
      </c>
      <c r="B789" s="77"/>
      <c r="C789" s="77"/>
      <c r="D789" s="78"/>
      <c r="E789" s="89"/>
      <c r="F789" s="75" t="s">
        <v>13965</v>
      </c>
      <c r="G789" s="90"/>
      <c r="H789" s="76"/>
      <c r="I789" s="81"/>
      <c r="J789" s="91"/>
      <c r="K789" s="76" t="s">
        <v>19733</v>
      </c>
      <c r="L789" s="92"/>
      <c r="M789" s="85"/>
      <c r="N789" s="85"/>
      <c r="O789" s="86"/>
      <c r="P789" s="87"/>
      <c r="Q789" s="87"/>
      <c r="R789" s="74"/>
      <c r="S789" s="74"/>
      <c r="T789" s="74"/>
      <c r="U789" s="74"/>
      <c r="V789" s="52"/>
      <c r="W789" s="52"/>
      <c r="X789" s="52"/>
      <c r="Y789" s="52"/>
      <c r="Z789" s="51"/>
      <c r="AA789" s="88"/>
      <c r="AB789" s="88"/>
      <c r="AC789" s="83"/>
      <c r="AD789" s="68">
        <v>188</v>
      </c>
      <c r="AE789" s="68">
        <v>367737</v>
      </c>
      <c r="AF789" s="68">
        <v>621</v>
      </c>
      <c r="AG789" s="68">
        <v>1084</v>
      </c>
      <c r="AH789" s="68"/>
      <c r="AI789" s="68" t="s">
        <v>10208</v>
      </c>
      <c r="AJ789" s="68" t="s">
        <v>11839</v>
      </c>
      <c r="AK789" s="71" t="s">
        <v>12709</v>
      </c>
      <c r="AL789" s="68"/>
      <c r="AM789" s="70">
        <v>43693.557627314818</v>
      </c>
      <c r="AN789" s="68" t="s">
        <v>239</v>
      </c>
      <c r="AO789" s="71" t="s">
        <v>16819</v>
      </c>
      <c r="AP789" s="68" t="s">
        <v>64</v>
      </c>
    </row>
    <row r="790" spans="1:42" x14ac:dyDescent="0.25">
      <c r="A790" s="66" t="s">
        <v>2339</v>
      </c>
      <c r="B790" s="77"/>
      <c r="C790" s="77"/>
      <c r="D790" s="78"/>
      <c r="E790" s="89"/>
      <c r="F790" s="75" t="s">
        <v>13966</v>
      </c>
      <c r="G790" s="90"/>
      <c r="H790" s="76"/>
      <c r="I790" s="81"/>
      <c r="J790" s="91"/>
      <c r="K790" s="76" t="s">
        <v>19734</v>
      </c>
      <c r="L790" s="92"/>
      <c r="M790" s="85"/>
      <c r="N790" s="85"/>
      <c r="O790" s="86"/>
      <c r="P790" s="87"/>
      <c r="Q790" s="87"/>
      <c r="R790" s="74"/>
      <c r="S790" s="74"/>
      <c r="T790" s="74"/>
      <c r="U790" s="74"/>
      <c r="V790" s="52"/>
      <c r="W790" s="52"/>
      <c r="X790" s="52"/>
      <c r="Y790" s="52"/>
      <c r="Z790" s="51"/>
      <c r="AA790" s="88"/>
      <c r="AB790" s="88"/>
      <c r="AC790" s="83"/>
      <c r="AD790" s="68">
        <v>475</v>
      </c>
      <c r="AE790" s="68">
        <v>4695056</v>
      </c>
      <c r="AF790" s="68">
        <v>22984</v>
      </c>
      <c r="AG790" s="68">
        <v>3075</v>
      </c>
      <c r="AH790" s="68"/>
      <c r="AI790" s="68" t="s">
        <v>10209</v>
      </c>
      <c r="AJ790" s="68" t="s">
        <v>12069</v>
      </c>
      <c r="AK790" s="71" t="s">
        <v>12710</v>
      </c>
      <c r="AL790" s="68"/>
      <c r="AM790" s="70">
        <v>40874.823101851849</v>
      </c>
      <c r="AN790" s="68" t="s">
        <v>239</v>
      </c>
      <c r="AO790" s="71" t="s">
        <v>16820</v>
      </c>
      <c r="AP790" s="68" t="s">
        <v>64</v>
      </c>
    </row>
    <row r="791" spans="1:42" x14ac:dyDescent="0.25">
      <c r="A791" s="66" t="s">
        <v>2340</v>
      </c>
      <c r="B791" s="77"/>
      <c r="C791" s="77"/>
      <c r="D791" s="78"/>
      <c r="E791" s="89"/>
      <c r="F791" s="75" t="s">
        <v>13967</v>
      </c>
      <c r="G791" s="90"/>
      <c r="H791" s="76"/>
      <c r="I791" s="81"/>
      <c r="J791" s="91"/>
      <c r="K791" s="76" t="s">
        <v>19735</v>
      </c>
      <c r="L791" s="92"/>
      <c r="M791" s="85"/>
      <c r="N791" s="85"/>
      <c r="O791" s="86"/>
      <c r="P791" s="87"/>
      <c r="Q791" s="87"/>
      <c r="R791" s="74"/>
      <c r="S791" s="74"/>
      <c r="T791" s="74"/>
      <c r="U791" s="74"/>
      <c r="V791" s="52"/>
      <c r="W791" s="52"/>
      <c r="X791" s="52"/>
      <c r="Y791" s="52"/>
      <c r="Z791" s="51"/>
      <c r="AA791" s="88"/>
      <c r="AB791" s="88"/>
      <c r="AC791" s="83"/>
      <c r="AD791" s="68">
        <v>4889</v>
      </c>
      <c r="AE791" s="68">
        <v>7766</v>
      </c>
      <c r="AF791" s="68">
        <v>1894</v>
      </c>
      <c r="AG791" s="68">
        <v>5054</v>
      </c>
      <c r="AH791" s="68"/>
      <c r="AI791" s="68" t="s">
        <v>10210</v>
      </c>
      <c r="AJ791" s="68" t="s">
        <v>11839</v>
      </c>
      <c r="AK791" s="68"/>
      <c r="AL791" s="68"/>
      <c r="AM791" s="70">
        <v>43864.430347222224</v>
      </c>
      <c r="AN791" s="68" t="s">
        <v>239</v>
      </c>
      <c r="AO791" s="71" t="s">
        <v>16821</v>
      </c>
      <c r="AP791" s="68" t="s">
        <v>64</v>
      </c>
    </row>
    <row r="792" spans="1:42" x14ac:dyDescent="0.25">
      <c r="A792" s="66" t="s">
        <v>675</v>
      </c>
      <c r="B792" s="77"/>
      <c r="C792" s="77"/>
      <c r="D792" s="78"/>
      <c r="E792" s="89"/>
      <c r="F792" s="75" t="s">
        <v>13968</v>
      </c>
      <c r="G792" s="90"/>
      <c r="H792" s="76"/>
      <c r="I792" s="81"/>
      <c r="J792" s="91"/>
      <c r="K792" s="76" t="s">
        <v>19736</v>
      </c>
      <c r="L792" s="92"/>
      <c r="M792" s="85"/>
      <c r="N792" s="85"/>
      <c r="O792" s="86"/>
      <c r="P792" s="87"/>
      <c r="Q792" s="87"/>
      <c r="R792" s="74"/>
      <c r="S792" s="74"/>
      <c r="T792" s="74"/>
      <c r="U792" s="74"/>
      <c r="V792" s="52"/>
      <c r="W792" s="52"/>
      <c r="X792" s="52"/>
      <c r="Y792" s="52"/>
      <c r="Z792" s="51"/>
      <c r="AA792" s="88"/>
      <c r="AB792" s="88"/>
      <c r="AC792" s="83"/>
      <c r="AD792" s="68">
        <v>270</v>
      </c>
      <c r="AE792" s="68">
        <v>159</v>
      </c>
      <c r="AF792" s="68">
        <v>4722</v>
      </c>
      <c r="AG792" s="68">
        <v>6789</v>
      </c>
      <c r="AH792" s="68"/>
      <c r="AI792" s="68"/>
      <c r="AJ792" s="68" t="s">
        <v>224</v>
      </c>
      <c r="AK792" s="68"/>
      <c r="AL792" s="68"/>
      <c r="AM792" s="70">
        <v>41560.983923611115</v>
      </c>
      <c r="AN792" s="68" t="s">
        <v>239</v>
      </c>
      <c r="AO792" s="71" t="s">
        <v>16822</v>
      </c>
      <c r="AP792" s="68" t="s">
        <v>65</v>
      </c>
    </row>
    <row r="793" spans="1:42" x14ac:dyDescent="0.25">
      <c r="A793" s="66" t="s">
        <v>676</v>
      </c>
      <c r="B793" s="77"/>
      <c r="C793" s="77"/>
      <c r="D793" s="78"/>
      <c r="E793" s="89"/>
      <c r="F793" s="75" t="s">
        <v>13969</v>
      </c>
      <c r="G793" s="90"/>
      <c r="H793" s="76"/>
      <c r="I793" s="81"/>
      <c r="J793" s="91"/>
      <c r="K793" s="76" t="s">
        <v>19737</v>
      </c>
      <c r="L793" s="92"/>
      <c r="M793" s="85"/>
      <c r="N793" s="85"/>
      <c r="O793" s="86"/>
      <c r="P793" s="87"/>
      <c r="Q793" s="87"/>
      <c r="R793" s="74"/>
      <c r="S793" s="74"/>
      <c r="T793" s="74"/>
      <c r="U793" s="74"/>
      <c r="V793" s="52"/>
      <c r="W793" s="52"/>
      <c r="X793" s="52"/>
      <c r="Y793" s="52"/>
      <c r="Z793" s="51"/>
      <c r="AA793" s="88"/>
      <c r="AB793" s="88"/>
      <c r="AC793" s="83"/>
      <c r="AD793" s="68">
        <v>446</v>
      </c>
      <c r="AE793" s="68">
        <v>183</v>
      </c>
      <c r="AF793" s="68">
        <v>4601</v>
      </c>
      <c r="AG793" s="68">
        <v>7041</v>
      </c>
      <c r="AH793" s="68"/>
      <c r="AI793" s="68"/>
      <c r="AJ793" s="68" t="s">
        <v>12070</v>
      </c>
      <c r="AK793" s="68"/>
      <c r="AL793" s="68"/>
      <c r="AM793" s="70">
        <v>41120.290092592593</v>
      </c>
      <c r="AN793" s="68" t="s">
        <v>239</v>
      </c>
      <c r="AO793" s="71" t="s">
        <v>16823</v>
      </c>
      <c r="AP793" s="68" t="s">
        <v>65</v>
      </c>
    </row>
    <row r="794" spans="1:42" x14ac:dyDescent="0.25">
      <c r="A794" s="66" t="s">
        <v>677</v>
      </c>
      <c r="B794" s="77"/>
      <c r="C794" s="77"/>
      <c r="D794" s="78"/>
      <c r="E794" s="89"/>
      <c r="F794" s="75" t="s">
        <v>13970</v>
      </c>
      <c r="G794" s="90"/>
      <c r="H794" s="76"/>
      <c r="I794" s="81"/>
      <c r="J794" s="91"/>
      <c r="K794" s="76" t="s">
        <v>19738</v>
      </c>
      <c r="L794" s="92"/>
      <c r="M794" s="85"/>
      <c r="N794" s="85"/>
      <c r="O794" s="86"/>
      <c r="P794" s="87"/>
      <c r="Q794" s="87"/>
      <c r="R794" s="74"/>
      <c r="S794" s="74"/>
      <c r="T794" s="74"/>
      <c r="U794" s="74"/>
      <c r="V794" s="52"/>
      <c r="W794" s="52"/>
      <c r="X794" s="52"/>
      <c r="Y794" s="52"/>
      <c r="Z794" s="51"/>
      <c r="AA794" s="88"/>
      <c r="AB794" s="88"/>
      <c r="AC794" s="83"/>
      <c r="AD794" s="68">
        <v>24</v>
      </c>
      <c r="AE794" s="68">
        <v>3</v>
      </c>
      <c r="AF794" s="68">
        <v>12</v>
      </c>
      <c r="AG794" s="68">
        <v>42</v>
      </c>
      <c r="AH794" s="68"/>
      <c r="AI794" s="68" t="s">
        <v>10211</v>
      </c>
      <c r="AJ794" s="68" t="s">
        <v>222</v>
      </c>
      <c r="AK794" s="68"/>
      <c r="AL794" s="68"/>
      <c r="AM794" s="70">
        <v>42704.66134259259</v>
      </c>
      <c r="AN794" s="68" t="s">
        <v>239</v>
      </c>
      <c r="AO794" s="71" t="s">
        <v>16824</v>
      </c>
      <c r="AP794" s="68" t="s">
        <v>65</v>
      </c>
    </row>
    <row r="795" spans="1:42" x14ac:dyDescent="0.25">
      <c r="A795" s="66" t="s">
        <v>678</v>
      </c>
      <c r="B795" s="77"/>
      <c r="C795" s="77"/>
      <c r="D795" s="78"/>
      <c r="E795" s="89"/>
      <c r="F795" s="75" t="s">
        <v>13971</v>
      </c>
      <c r="G795" s="90"/>
      <c r="H795" s="76"/>
      <c r="I795" s="81"/>
      <c r="J795" s="91"/>
      <c r="K795" s="76" t="s">
        <v>19739</v>
      </c>
      <c r="L795" s="92"/>
      <c r="M795" s="85"/>
      <c r="N795" s="85"/>
      <c r="O795" s="86"/>
      <c r="P795" s="87"/>
      <c r="Q795" s="87"/>
      <c r="R795" s="74"/>
      <c r="S795" s="74"/>
      <c r="T795" s="74"/>
      <c r="U795" s="74"/>
      <c r="V795" s="52"/>
      <c r="W795" s="52"/>
      <c r="X795" s="52"/>
      <c r="Y795" s="52"/>
      <c r="Z795" s="51"/>
      <c r="AA795" s="88"/>
      <c r="AB795" s="88"/>
      <c r="AC795" s="83"/>
      <c r="AD795" s="68">
        <v>848</v>
      </c>
      <c r="AE795" s="68">
        <v>281</v>
      </c>
      <c r="AF795" s="68">
        <v>11074</v>
      </c>
      <c r="AG795" s="68">
        <v>3699</v>
      </c>
      <c r="AH795" s="68"/>
      <c r="AI795" s="68" t="s">
        <v>10212</v>
      </c>
      <c r="AJ795" s="68" t="s">
        <v>12071</v>
      </c>
      <c r="AK795" s="68"/>
      <c r="AL795" s="68"/>
      <c r="AM795" s="70">
        <v>43798.427361111113</v>
      </c>
      <c r="AN795" s="68" t="s">
        <v>239</v>
      </c>
      <c r="AO795" s="71" t="s">
        <v>16825</v>
      </c>
      <c r="AP795" s="68" t="s">
        <v>65</v>
      </c>
    </row>
    <row r="796" spans="1:42" x14ac:dyDescent="0.25">
      <c r="A796" s="66" t="s">
        <v>2341</v>
      </c>
      <c r="B796" s="77"/>
      <c r="C796" s="77"/>
      <c r="D796" s="78"/>
      <c r="E796" s="89"/>
      <c r="F796" s="75" t="s">
        <v>13972</v>
      </c>
      <c r="G796" s="90"/>
      <c r="H796" s="76"/>
      <c r="I796" s="81"/>
      <c r="J796" s="91"/>
      <c r="K796" s="76" t="s">
        <v>19740</v>
      </c>
      <c r="L796" s="92"/>
      <c r="M796" s="85"/>
      <c r="N796" s="85"/>
      <c r="O796" s="86"/>
      <c r="P796" s="87"/>
      <c r="Q796" s="87"/>
      <c r="R796" s="74"/>
      <c r="S796" s="74"/>
      <c r="T796" s="74"/>
      <c r="U796" s="74"/>
      <c r="V796" s="52"/>
      <c r="W796" s="52"/>
      <c r="X796" s="52"/>
      <c r="Y796" s="52"/>
      <c r="Z796" s="51"/>
      <c r="AA796" s="88"/>
      <c r="AB796" s="88"/>
      <c r="AC796" s="83"/>
      <c r="AD796" s="68">
        <v>8693</v>
      </c>
      <c r="AE796" s="68">
        <v>131462</v>
      </c>
      <c r="AF796" s="68">
        <v>181387</v>
      </c>
      <c r="AG796" s="68">
        <v>291810</v>
      </c>
      <c r="AH796" s="68"/>
      <c r="AI796" s="68" t="s">
        <v>10213</v>
      </c>
      <c r="AJ796" s="68"/>
      <c r="AK796" s="68"/>
      <c r="AL796" s="68"/>
      <c r="AM796" s="70">
        <v>41811.289467592593</v>
      </c>
      <c r="AN796" s="68" t="s">
        <v>239</v>
      </c>
      <c r="AO796" s="71" t="s">
        <v>16826</v>
      </c>
      <c r="AP796" s="68" t="s">
        <v>64</v>
      </c>
    </row>
    <row r="797" spans="1:42" x14ac:dyDescent="0.25">
      <c r="A797" s="66" t="s">
        <v>679</v>
      </c>
      <c r="B797" s="77"/>
      <c r="C797" s="77"/>
      <c r="D797" s="78"/>
      <c r="E797" s="89"/>
      <c r="F797" s="75" t="s">
        <v>13973</v>
      </c>
      <c r="G797" s="90"/>
      <c r="H797" s="76"/>
      <c r="I797" s="81"/>
      <c r="J797" s="91"/>
      <c r="K797" s="76" t="s">
        <v>19741</v>
      </c>
      <c r="L797" s="92"/>
      <c r="M797" s="85"/>
      <c r="N797" s="85"/>
      <c r="O797" s="86"/>
      <c r="P797" s="87"/>
      <c r="Q797" s="87"/>
      <c r="R797" s="74"/>
      <c r="S797" s="74"/>
      <c r="T797" s="74"/>
      <c r="U797" s="74"/>
      <c r="V797" s="52"/>
      <c r="W797" s="52"/>
      <c r="X797" s="52"/>
      <c r="Y797" s="52"/>
      <c r="Z797" s="51"/>
      <c r="AA797" s="88"/>
      <c r="AB797" s="88"/>
      <c r="AC797" s="83"/>
      <c r="AD797" s="68">
        <v>10216</v>
      </c>
      <c r="AE797" s="68">
        <v>15203</v>
      </c>
      <c r="AF797" s="68">
        <v>284576</v>
      </c>
      <c r="AG797" s="68">
        <v>1340</v>
      </c>
      <c r="AH797" s="68"/>
      <c r="AI797" s="68" t="s">
        <v>10214</v>
      </c>
      <c r="AJ797" s="68" t="s">
        <v>11839</v>
      </c>
      <c r="AK797" s="68"/>
      <c r="AL797" s="68"/>
      <c r="AM797" s="70">
        <v>41297.699664351851</v>
      </c>
      <c r="AN797" s="68" t="s">
        <v>239</v>
      </c>
      <c r="AO797" s="71" t="s">
        <v>16827</v>
      </c>
      <c r="AP797" s="68" t="s">
        <v>65</v>
      </c>
    </row>
    <row r="798" spans="1:42" x14ac:dyDescent="0.25">
      <c r="A798" s="66" t="s">
        <v>680</v>
      </c>
      <c r="B798" s="77"/>
      <c r="C798" s="77"/>
      <c r="D798" s="78"/>
      <c r="E798" s="89"/>
      <c r="F798" s="75" t="s">
        <v>13974</v>
      </c>
      <c r="G798" s="90"/>
      <c r="H798" s="76"/>
      <c r="I798" s="81"/>
      <c r="J798" s="91"/>
      <c r="K798" s="76" t="s">
        <v>19742</v>
      </c>
      <c r="L798" s="92"/>
      <c r="M798" s="85"/>
      <c r="N798" s="85"/>
      <c r="O798" s="86"/>
      <c r="P798" s="87"/>
      <c r="Q798" s="87"/>
      <c r="R798" s="74"/>
      <c r="S798" s="74"/>
      <c r="T798" s="74"/>
      <c r="U798" s="74"/>
      <c r="V798" s="52"/>
      <c r="W798" s="52"/>
      <c r="X798" s="52"/>
      <c r="Y798" s="52"/>
      <c r="Z798" s="51"/>
      <c r="AA798" s="88"/>
      <c r="AB798" s="88"/>
      <c r="AC798" s="83"/>
      <c r="AD798" s="68">
        <v>824</v>
      </c>
      <c r="AE798" s="68">
        <v>345</v>
      </c>
      <c r="AF798" s="68">
        <v>1664</v>
      </c>
      <c r="AG798" s="68">
        <v>5813</v>
      </c>
      <c r="AH798" s="68"/>
      <c r="AI798" s="68" t="s">
        <v>10215</v>
      </c>
      <c r="AJ798" s="68" t="s">
        <v>11897</v>
      </c>
      <c r="AK798" s="71" t="s">
        <v>12711</v>
      </c>
      <c r="AL798" s="68"/>
      <c r="AM798" s="70">
        <v>41033.278946759259</v>
      </c>
      <c r="AN798" s="68" t="s">
        <v>239</v>
      </c>
      <c r="AO798" s="71" t="s">
        <v>16828</v>
      </c>
      <c r="AP798" s="68" t="s">
        <v>65</v>
      </c>
    </row>
    <row r="799" spans="1:42" x14ac:dyDescent="0.25">
      <c r="A799" s="66" t="s">
        <v>2342</v>
      </c>
      <c r="B799" s="77"/>
      <c r="C799" s="77"/>
      <c r="D799" s="78"/>
      <c r="E799" s="89"/>
      <c r="F799" s="75" t="s">
        <v>13975</v>
      </c>
      <c r="G799" s="90"/>
      <c r="H799" s="76"/>
      <c r="I799" s="81"/>
      <c r="J799" s="91"/>
      <c r="K799" s="76" t="s">
        <v>19743</v>
      </c>
      <c r="L799" s="92"/>
      <c r="M799" s="85"/>
      <c r="N799" s="85"/>
      <c r="O799" s="86"/>
      <c r="P799" s="87"/>
      <c r="Q799" s="87"/>
      <c r="R799" s="74"/>
      <c r="S799" s="74"/>
      <c r="T799" s="74"/>
      <c r="U799" s="74"/>
      <c r="V799" s="52"/>
      <c r="W799" s="52"/>
      <c r="X799" s="52"/>
      <c r="Y799" s="52"/>
      <c r="Z799" s="51"/>
      <c r="AA799" s="88"/>
      <c r="AB799" s="88"/>
      <c r="AC799" s="83"/>
      <c r="AD799" s="68">
        <v>268</v>
      </c>
      <c r="AE799" s="68">
        <v>649413</v>
      </c>
      <c r="AF799" s="68">
        <v>42610</v>
      </c>
      <c r="AG799" s="68">
        <v>2560</v>
      </c>
      <c r="AH799" s="68"/>
      <c r="AI799" s="68" t="s">
        <v>10216</v>
      </c>
      <c r="AJ799" s="68" t="s">
        <v>12072</v>
      </c>
      <c r="AK799" s="71" t="s">
        <v>12712</v>
      </c>
      <c r="AL799" s="68"/>
      <c r="AM799" s="70">
        <v>40805.330358796295</v>
      </c>
      <c r="AN799" s="68" t="s">
        <v>239</v>
      </c>
      <c r="AO799" s="71" t="s">
        <v>16829</v>
      </c>
      <c r="AP799" s="68" t="s">
        <v>64</v>
      </c>
    </row>
    <row r="800" spans="1:42" x14ac:dyDescent="0.25">
      <c r="A800" s="66" t="s">
        <v>681</v>
      </c>
      <c r="B800" s="77"/>
      <c r="C800" s="77"/>
      <c r="D800" s="78"/>
      <c r="E800" s="89"/>
      <c r="F800" s="75" t="s">
        <v>13976</v>
      </c>
      <c r="G800" s="90"/>
      <c r="H800" s="76"/>
      <c r="I800" s="81"/>
      <c r="J800" s="91"/>
      <c r="K800" s="76" t="s">
        <v>19744</v>
      </c>
      <c r="L800" s="92"/>
      <c r="M800" s="85"/>
      <c r="N800" s="85"/>
      <c r="O800" s="86"/>
      <c r="P800" s="87"/>
      <c r="Q800" s="87"/>
      <c r="R800" s="74"/>
      <c r="S800" s="74"/>
      <c r="T800" s="74"/>
      <c r="U800" s="74"/>
      <c r="V800" s="52"/>
      <c r="W800" s="52"/>
      <c r="X800" s="52"/>
      <c r="Y800" s="52"/>
      <c r="Z800" s="51"/>
      <c r="AA800" s="88"/>
      <c r="AB800" s="88"/>
      <c r="AC800" s="83"/>
      <c r="AD800" s="68">
        <v>105</v>
      </c>
      <c r="AE800" s="68">
        <v>51</v>
      </c>
      <c r="AF800" s="68">
        <v>247</v>
      </c>
      <c r="AG800" s="68">
        <v>194</v>
      </c>
      <c r="AH800" s="68"/>
      <c r="AI800" s="68" t="s">
        <v>10217</v>
      </c>
      <c r="AJ800" s="68"/>
      <c r="AK800" s="68"/>
      <c r="AL800" s="68"/>
      <c r="AM800" s="70">
        <v>43966.564062500001</v>
      </c>
      <c r="AN800" s="68" t="s">
        <v>239</v>
      </c>
      <c r="AO800" s="71" t="s">
        <v>16830</v>
      </c>
      <c r="AP800" s="68" t="s">
        <v>65</v>
      </c>
    </row>
    <row r="801" spans="1:42" x14ac:dyDescent="0.25">
      <c r="A801" s="66" t="s">
        <v>2343</v>
      </c>
      <c r="B801" s="77"/>
      <c r="C801" s="77"/>
      <c r="D801" s="78"/>
      <c r="E801" s="89"/>
      <c r="F801" s="75" t="s">
        <v>13977</v>
      </c>
      <c r="G801" s="90"/>
      <c r="H801" s="76"/>
      <c r="I801" s="81"/>
      <c r="J801" s="91"/>
      <c r="K801" s="76" t="s">
        <v>19745</v>
      </c>
      <c r="L801" s="92"/>
      <c r="M801" s="85"/>
      <c r="N801" s="85"/>
      <c r="O801" s="86"/>
      <c r="P801" s="87"/>
      <c r="Q801" s="87"/>
      <c r="R801" s="74"/>
      <c r="S801" s="74"/>
      <c r="T801" s="74"/>
      <c r="U801" s="74"/>
      <c r="V801" s="52"/>
      <c r="W801" s="52"/>
      <c r="X801" s="52"/>
      <c r="Y801" s="52"/>
      <c r="Z801" s="51"/>
      <c r="AA801" s="88"/>
      <c r="AB801" s="88"/>
      <c r="AC801" s="83"/>
      <c r="AD801" s="68">
        <v>2112</v>
      </c>
      <c r="AE801" s="68">
        <v>1651</v>
      </c>
      <c r="AF801" s="68">
        <v>925</v>
      </c>
      <c r="AG801" s="68">
        <v>1378</v>
      </c>
      <c r="AH801" s="68"/>
      <c r="AI801" s="68" t="s">
        <v>10218</v>
      </c>
      <c r="AJ801" s="68"/>
      <c r="AK801" s="71" t="s">
        <v>12713</v>
      </c>
      <c r="AL801" s="68"/>
      <c r="AM801" s="70">
        <v>43823.291192129633</v>
      </c>
      <c r="AN801" s="68" t="s">
        <v>239</v>
      </c>
      <c r="AO801" s="71" t="s">
        <v>16831</v>
      </c>
      <c r="AP801" s="68" t="s">
        <v>64</v>
      </c>
    </row>
    <row r="802" spans="1:42" x14ac:dyDescent="0.25">
      <c r="A802" s="66" t="s">
        <v>2344</v>
      </c>
      <c r="B802" s="77"/>
      <c r="C802" s="77"/>
      <c r="D802" s="78"/>
      <c r="E802" s="89"/>
      <c r="F802" s="75" t="s">
        <v>13978</v>
      </c>
      <c r="G802" s="90"/>
      <c r="H802" s="76"/>
      <c r="I802" s="81"/>
      <c r="J802" s="91"/>
      <c r="K802" s="76" t="s">
        <v>19746</v>
      </c>
      <c r="L802" s="92"/>
      <c r="M802" s="85"/>
      <c r="N802" s="85"/>
      <c r="O802" s="86"/>
      <c r="P802" s="87"/>
      <c r="Q802" s="87"/>
      <c r="R802" s="74"/>
      <c r="S802" s="74"/>
      <c r="T802" s="74"/>
      <c r="U802" s="74"/>
      <c r="V802" s="52"/>
      <c r="W802" s="52"/>
      <c r="X802" s="52"/>
      <c r="Y802" s="52"/>
      <c r="Z802" s="51"/>
      <c r="AA802" s="88"/>
      <c r="AB802" s="88"/>
      <c r="AC802" s="83"/>
      <c r="AD802" s="68">
        <v>14068</v>
      </c>
      <c r="AE802" s="68">
        <v>19641</v>
      </c>
      <c r="AF802" s="68">
        <v>12365</v>
      </c>
      <c r="AG802" s="68">
        <v>11774</v>
      </c>
      <c r="AH802" s="68"/>
      <c r="AI802" s="68" t="s">
        <v>10219</v>
      </c>
      <c r="AJ802" s="68"/>
      <c r="AK802" s="68"/>
      <c r="AL802" s="68"/>
      <c r="AM802" s="70">
        <v>41466.855150462965</v>
      </c>
      <c r="AN802" s="68" t="s">
        <v>239</v>
      </c>
      <c r="AO802" s="71" t="s">
        <v>16832</v>
      </c>
      <c r="AP802" s="68" t="s">
        <v>64</v>
      </c>
    </row>
    <row r="803" spans="1:42" x14ac:dyDescent="0.25">
      <c r="A803" s="66" t="s">
        <v>682</v>
      </c>
      <c r="B803" s="77"/>
      <c r="C803" s="77"/>
      <c r="D803" s="78"/>
      <c r="E803" s="89"/>
      <c r="F803" s="75" t="s">
        <v>13979</v>
      </c>
      <c r="G803" s="90"/>
      <c r="H803" s="76"/>
      <c r="I803" s="81"/>
      <c r="J803" s="91"/>
      <c r="K803" s="76" t="s">
        <v>19747</v>
      </c>
      <c r="L803" s="92"/>
      <c r="M803" s="85"/>
      <c r="N803" s="85"/>
      <c r="O803" s="86"/>
      <c r="P803" s="87"/>
      <c r="Q803" s="87"/>
      <c r="R803" s="74"/>
      <c r="S803" s="74"/>
      <c r="T803" s="74"/>
      <c r="U803" s="74"/>
      <c r="V803" s="52"/>
      <c r="W803" s="52"/>
      <c r="X803" s="52"/>
      <c r="Y803" s="52"/>
      <c r="Z803" s="51"/>
      <c r="AA803" s="88"/>
      <c r="AB803" s="88"/>
      <c r="AC803" s="83"/>
      <c r="AD803" s="68">
        <v>2283</v>
      </c>
      <c r="AE803" s="68">
        <v>4427</v>
      </c>
      <c r="AF803" s="68">
        <v>20062</v>
      </c>
      <c r="AG803" s="68">
        <v>183249</v>
      </c>
      <c r="AH803" s="68"/>
      <c r="AI803" s="68" t="s">
        <v>10220</v>
      </c>
      <c r="AJ803" s="68" t="s">
        <v>12073</v>
      </c>
      <c r="AK803" s="68"/>
      <c r="AL803" s="68"/>
      <c r="AM803" s="70">
        <v>43489.342314814814</v>
      </c>
      <c r="AN803" s="68" t="s">
        <v>239</v>
      </c>
      <c r="AO803" s="71" t="s">
        <v>16833</v>
      </c>
      <c r="AP803" s="68" t="s">
        <v>65</v>
      </c>
    </row>
    <row r="804" spans="1:42" x14ac:dyDescent="0.25">
      <c r="A804" s="66" t="s">
        <v>2345</v>
      </c>
      <c r="B804" s="77"/>
      <c r="C804" s="77"/>
      <c r="D804" s="78"/>
      <c r="E804" s="89"/>
      <c r="F804" s="75" t="s">
        <v>13980</v>
      </c>
      <c r="G804" s="90"/>
      <c r="H804" s="76"/>
      <c r="I804" s="81"/>
      <c r="J804" s="91"/>
      <c r="K804" s="76" t="s">
        <v>19748</v>
      </c>
      <c r="L804" s="92"/>
      <c r="M804" s="85"/>
      <c r="N804" s="85"/>
      <c r="O804" s="86"/>
      <c r="P804" s="87"/>
      <c r="Q804" s="87"/>
      <c r="R804" s="74"/>
      <c r="S804" s="74"/>
      <c r="T804" s="74"/>
      <c r="U804" s="74"/>
      <c r="V804" s="52"/>
      <c r="W804" s="52"/>
      <c r="X804" s="52"/>
      <c r="Y804" s="52"/>
      <c r="Z804" s="51"/>
      <c r="AA804" s="88"/>
      <c r="AB804" s="88"/>
      <c r="AC804" s="83"/>
      <c r="AD804" s="68">
        <v>5326</v>
      </c>
      <c r="AE804" s="68">
        <v>8227</v>
      </c>
      <c r="AF804" s="68">
        <v>160101</v>
      </c>
      <c r="AG804" s="68">
        <v>672519</v>
      </c>
      <c r="AH804" s="68"/>
      <c r="AI804" s="68" t="s">
        <v>10221</v>
      </c>
      <c r="AJ804" s="68" t="s">
        <v>12074</v>
      </c>
      <c r="AK804" s="71" t="s">
        <v>12533</v>
      </c>
      <c r="AL804" s="68"/>
      <c r="AM804" s="70">
        <v>41799.994120370371</v>
      </c>
      <c r="AN804" s="68" t="s">
        <v>239</v>
      </c>
      <c r="AO804" s="71" t="s">
        <v>16834</v>
      </c>
      <c r="AP804" s="68" t="s">
        <v>64</v>
      </c>
    </row>
    <row r="805" spans="1:42" x14ac:dyDescent="0.25">
      <c r="A805" s="66" t="s">
        <v>683</v>
      </c>
      <c r="B805" s="77"/>
      <c r="C805" s="77"/>
      <c r="D805" s="78"/>
      <c r="E805" s="89"/>
      <c r="F805" s="75" t="s">
        <v>13981</v>
      </c>
      <c r="G805" s="90"/>
      <c r="H805" s="76"/>
      <c r="I805" s="81"/>
      <c r="J805" s="91"/>
      <c r="K805" s="76" t="s">
        <v>19749</v>
      </c>
      <c r="L805" s="92"/>
      <c r="M805" s="85"/>
      <c r="N805" s="85"/>
      <c r="O805" s="86"/>
      <c r="P805" s="87"/>
      <c r="Q805" s="87"/>
      <c r="R805" s="74"/>
      <c r="S805" s="74"/>
      <c r="T805" s="74"/>
      <c r="U805" s="74"/>
      <c r="V805" s="52"/>
      <c r="W805" s="52"/>
      <c r="X805" s="52"/>
      <c r="Y805" s="52"/>
      <c r="Z805" s="51"/>
      <c r="AA805" s="88"/>
      <c r="AB805" s="88"/>
      <c r="AC805" s="83"/>
      <c r="AD805" s="68">
        <v>12907</v>
      </c>
      <c r="AE805" s="68">
        <v>18360</v>
      </c>
      <c r="AF805" s="68">
        <v>11001</v>
      </c>
      <c r="AG805" s="68">
        <v>10236</v>
      </c>
      <c r="AH805" s="68"/>
      <c r="AI805" s="68" t="s">
        <v>10222</v>
      </c>
      <c r="AJ805" s="68"/>
      <c r="AK805" s="68"/>
      <c r="AL805" s="68"/>
      <c r="AM805" s="70">
        <v>43751.318888888891</v>
      </c>
      <c r="AN805" s="68" t="s">
        <v>239</v>
      </c>
      <c r="AO805" s="71" t="s">
        <v>16835</v>
      </c>
      <c r="AP805" s="68" t="s">
        <v>65</v>
      </c>
    </row>
    <row r="806" spans="1:42" x14ac:dyDescent="0.25">
      <c r="A806" s="66" t="s">
        <v>2346</v>
      </c>
      <c r="B806" s="77"/>
      <c r="C806" s="77"/>
      <c r="D806" s="78"/>
      <c r="E806" s="89"/>
      <c r="F806" s="75" t="s">
        <v>13982</v>
      </c>
      <c r="G806" s="90"/>
      <c r="H806" s="76"/>
      <c r="I806" s="81"/>
      <c r="J806" s="91"/>
      <c r="K806" s="76" t="s">
        <v>19750</v>
      </c>
      <c r="L806" s="92"/>
      <c r="M806" s="85"/>
      <c r="N806" s="85"/>
      <c r="O806" s="86"/>
      <c r="P806" s="87"/>
      <c r="Q806" s="87"/>
      <c r="R806" s="74"/>
      <c r="S806" s="74"/>
      <c r="T806" s="74"/>
      <c r="U806" s="74"/>
      <c r="V806" s="52"/>
      <c r="W806" s="52"/>
      <c r="X806" s="52"/>
      <c r="Y806" s="52"/>
      <c r="Z806" s="51"/>
      <c r="AA806" s="88"/>
      <c r="AB806" s="88"/>
      <c r="AC806" s="83"/>
      <c r="AD806" s="68">
        <v>7944</v>
      </c>
      <c r="AE806" s="68">
        <v>51206</v>
      </c>
      <c r="AF806" s="68">
        <v>23221</v>
      </c>
      <c r="AG806" s="68">
        <v>144924</v>
      </c>
      <c r="AH806" s="68"/>
      <c r="AI806" s="68" t="s">
        <v>10223</v>
      </c>
      <c r="AJ806" s="68" t="s">
        <v>11839</v>
      </c>
      <c r="AK806" s="68"/>
      <c r="AL806" s="68"/>
      <c r="AM806" s="70">
        <v>42796.724131944444</v>
      </c>
      <c r="AN806" s="68" t="s">
        <v>239</v>
      </c>
      <c r="AO806" s="71" t="s">
        <v>16836</v>
      </c>
      <c r="AP806" s="68" t="s">
        <v>64</v>
      </c>
    </row>
    <row r="807" spans="1:42" x14ac:dyDescent="0.25">
      <c r="A807" s="66" t="s">
        <v>684</v>
      </c>
      <c r="B807" s="77"/>
      <c r="C807" s="77"/>
      <c r="D807" s="78"/>
      <c r="E807" s="89"/>
      <c r="F807" s="75" t="s">
        <v>13983</v>
      </c>
      <c r="G807" s="90"/>
      <c r="H807" s="76"/>
      <c r="I807" s="81"/>
      <c r="J807" s="91"/>
      <c r="K807" s="76" t="s">
        <v>19751</v>
      </c>
      <c r="L807" s="92"/>
      <c r="M807" s="85"/>
      <c r="N807" s="85"/>
      <c r="O807" s="86"/>
      <c r="P807" s="87"/>
      <c r="Q807" s="87"/>
      <c r="R807" s="74"/>
      <c r="S807" s="74"/>
      <c r="T807" s="74"/>
      <c r="U807" s="74"/>
      <c r="V807" s="52"/>
      <c r="W807" s="52"/>
      <c r="X807" s="52"/>
      <c r="Y807" s="52"/>
      <c r="Z807" s="51"/>
      <c r="AA807" s="88"/>
      <c r="AB807" s="88"/>
      <c r="AC807" s="83"/>
      <c r="AD807" s="68">
        <v>79</v>
      </c>
      <c r="AE807" s="68">
        <v>36</v>
      </c>
      <c r="AF807" s="68">
        <v>303</v>
      </c>
      <c r="AG807" s="68">
        <v>38</v>
      </c>
      <c r="AH807" s="68"/>
      <c r="AI807" s="68"/>
      <c r="AJ807" s="68"/>
      <c r="AK807" s="68"/>
      <c r="AL807" s="68"/>
      <c r="AM807" s="70">
        <v>41325.797685185185</v>
      </c>
      <c r="AN807" s="68" t="s">
        <v>239</v>
      </c>
      <c r="AO807" s="71" t="s">
        <v>16837</v>
      </c>
      <c r="AP807" s="68" t="s">
        <v>65</v>
      </c>
    </row>
    <row r="808" spans="1:42" x14ac:dyDescent="0.25">
      <c r="A808" s="66" t="s">
        <v>2347</v>
      </c>
      <c r="B808" s="77"/>
      <c r="C808" s="77"/>
      <c r="D808" s="78"/>
      <c r="E808" s="89"/>
      <c r="F808" s="75" t="s">
        <v>13984</v>
      </c>
      <c r="G808" s="90"/>
      <c r="H808" s="76"/>
      <c r="I808" s="81"/>
      <c r="J808" s="91"/>
      <c r="K808" s="76" t="s">
        <v>19752</v>
      </c>
      <c r="L808" s="92"/>
      <c r="M808" s="85"/>
      <c r="N808" s="85"/>
      <c r="O808" s="86"/>
      <c r="P808" s="87"/>
      <c r="Q808" s="87"/>
      <c r="R808" s="74"/>
      <c r="S808" s="74"/>
      <c r="T808" s="74"/>
      <c r="U808" s="74"/>
      <c r="V808" s="52"/>
      <c r="W808" s="52"/>
      <c r="X808" s="52"/>
      <c r="Y808" s="52"/>
      <c r="Z808" s="51"/>
      <c r="AA808" s="88"/>
      <c r="AB808" s="88"/>
      <c r="AC808" s="83"/>
      <c r="AD808" s="68">
        <v>280</v>
      </c>
      <c r="AE808" s="68">
        <v>1176</v>
      </c>
      <c r="AF808" s="68">
        <v>31107</v>
      </c>
      <c r="AG808" s="68">
        <v>179841</v>
      </c>
      <c r="AH808" s="68"/>
      <c r="AI808" s="68" t="s">
        <v>10224</v>
      </c>
      <c r="AJ808" s="68" t="s">
        <v>12075</v>
      </c>
      <c r="AK808" s="68"/>
      <c r="AL808" s="68"/>
      <c r="AM808" s="70">
        <v>43195.443622685183</v>
      </c>
      <c r="AN808" s="68" t="s">
        <v>239</v>
      </c>
      <c r="AO808" s="71" t="s">
        <v>16838</v>
      </c>
      <c r="AP808" s="68" t="s">
        <v>64</v>
      </c>
    </row>
    <row r="809" spans="1:42" x14ac:dyDescent="0.25">
      <c r="A809" s="66" t="s">
        <v>685</v>
      </c>
      <c r="B809" s="77"/>
      <c r="C809" s="77"/>
      <c r="D809" s="78"/>
      <c r="E809" s="89"/>
      <c r="F809" s="75" t="s">
        <v>13985</v>
      </c>
      <c r="G809" s="90"/>
      <c r="H809" s="76"/>
      <c r="I809" s="81"/>
      <c r="J809" s="91"/>
      <c r="K809" s="76" t="s">
        <v>19753</v>
      </c>
      <c r="L809" s="92"/>
      <c r="M809" s="85"/>
      <c r="N809" s="85"/>
      <c r="O809" s="86"/>
      <c r="P809" s="87"/>
      <c r="Q809" s="87"/>
      <c r="R809" s="74"/>
      <c r="S809" s="74"/>
      <c r="T809" s="74"/>
      <c r="U809" s="74"/>
      <c r="V809" s="52"/>
      <c r="W809" s="52"/>
      <c r="X809" s="52"/>
      <c r="Y809" s="52"/>
      <c r="Z809" s="51"/>
      <c r="AA809" s="88"/>
      <c r="AB809" s="88"/>
      <c r="AC809" s="83"/>
      <c r="AD809" s="68">
        <v>113</v>
      </c>
      <c r="AE809" s="68">
        <v>262</v>
      </c>
      <c r="AF809" s="68">
        <v>3457</v>
      </c>
      <c r="AG809" s="68">
        <v>3875</v>
      </c>
      <c r="AH809" s="68"/>
      <c r="AI809" s="68" t="s">
        <v>10225</v>
      </c>
      <c r="AJ809" s="68" t="s">
        <v>11998</v>
      </c>
      <c r="AK809" s="68"/>
      <c r="AL809" s="68"/>
      <c r="AM809" s="70">
        <v>43358.676053240742</v>
      </c>
      <c r="AN809" s="68" t="s">
        <v>239</v>
      </c>
      <c r="AO809" s="71" t="s">
        <v>16839</v>
      </c>
      <c r="AP809" s="68" t="s">
        <v>65</v>
      </c>
    </row>
    <row r="810" spans="1:42" x14ac:dyDescent="0.25">
      <c r="A810" s="66" t="s">
        <v>2348</v>
      </c>
      <c r="B810" s="77"/>
      <c r="C810" s="77"/>
      <c r="D810" s="78"/>
      <c r="E810" s="89"/>
      <c r="F810" s="75" t="s">
        <v>13986</v>
      </c>
      <c r="G810" s="90"/>
      <c r="H810" s="76"/>
      <c r="I810" s="81"/>
      <c r="J810" s="91"/>
      <c r="K810" s="76" t="s">
        <v>19754</v>
      </c>
      <c r="L810" s="92"/>
      <c r="M810" s="85"/>
      <c r="N810" s="85"/>
      <c r="O810" s="86"/>
      <c r="P810" s="87"/>
      <c r="Q810" s="87"/>
      <c r="R810" s="74"/>
      <c r="S810" s="74"/>
      <c r="T810" s="74"/>
      <c r="U810" s="74"/>
      <c r="V810" s="52"/>
      <c r="W810" s="52"/>
      <c r="X810" s="52"/>
      <c r="Y810" s="52"/>
      <c r="Z810" s="51"/>
      <c r="AA810" s="88"/>
      <c r="AB810" s="88"/>
      <c r="AC810" s="83"/>
      <c r="AD810" s="68">
        <v>217</v>
      </c>
      <c r="AE810" s="68">
        <v>26998</v>
      </c>
      <c r="AF810" s="68">
        <v>38529</v>
      </c>
      <c r="AG810" s="68">
        <v>41889</v>
      </c>
      <c r="AH810" s="68"/>
      <c r="AI810" s="68" t="s">
        <v>10226</v>
      </c>
      <c r="AJ810" s="68" t="s">
        <v>12076</v>
      </c>
      <c r="AK810" s="71" t="s">
        <v>12714</v>
      </c>
      <c r="AL810" s="68"/>
      <c r="AM810" s="70">
        <v>40990.658668981479</v>
      </c>
      <c r="AN810" s="68" t="s">
        <v>239</v>
      </c>
      <c r="AO810" s="71" t="s">
        <v>16840</v>
      </c>
      <c r="AP810" s="68" t="s">
        <v>64</v>
      </c>
    </row>
    <row r="811" spans="1:42" x14ac:dyDescent="0.25">
      <c r="A811" s="66" t="s">
        <v>2349</v>
      </c>
      <c r="B811" s="77"/>
      <c r="C811" s="77"/>
      <c r="D811" s="78"/>
      <c r="E811" s="89"/>
      <c r="F811" s="75" t="s">
        <v>13987</v>
      </c>
      <c r="G811" s="90"/>
      <c r="H811" s="76"/>
      <c r="I811" s="81"/>
      <c r="J811" s="91"/>
      <c r="K811" s="76" t="s">
        <v>19755</v>
      </c>
      <c r="L811" s="92"/>
      <c r="M811" s="85"/>
      <c r="N811" s="85"/>
      <c r="O811" s="86"/>
      <c r="P811" s="87"/>
      <c r="Q811" s="87"/>
      <c r="R811" s="74"/>
      <c r="S811" s="74"/>
      <c r="T811" s="74"/>
      <c r="U811" s="74"/>
      <c r="V811" s="52"/>
      <c r="W811" s="52"/>
      <c r="X811" s="52"/>
      <c r="Y811" s="52"/>
      <c r="Z811" s="51"/>
      <c r="AA811" s="88"/>
      <c r="AB811" s="88"/>
      <c r="AC811" s="83"/>
      <c r="AD811" s="68">
        <v>47</v>
      </c>
      <c r="AE811" s="68">
        <v>2311675</v>
      </c>
      <c r="AF811" s="68">
        <v>31233</v>
      </c>
      <c r="AG811" s="68">
        <v>6</v>
      </c>
      <c r="AH811" s="68"/>
      <c r="AI811" s="68" t="s">
        <v>10227</v>
      </c>
      <c r="AJ811" s="68" t="s">
        <v>224</v>
      </c>
      <c r="AK811" s="71" t="s">
        <v>12715</v>
      </c>
      <c r="AL811" s="68"/>
      <c r="AM811" s="70">
        <v>41483.920162037037</v>
      </c>
      <c r="AN811" s="68" t="s">
        <v>239</v>
      </c>
      <c r="AO811" s="71" t="s">
        <v>16841</v>
      </c>
      <c r="AP811" s="68" t="s">
        <v>64</v>
      </c>
    </row>
    <row r="812" spans="1:42" x14ac:dyDescent="0.25">
      <c r="A812" s="66" t="s">
        <v>686</v>
      </c>
      <c r="B812" s="77"/>
      <c r="C812" s="77"/>
      <c r="D812" s="78"/>
      <c r="E812" s="89"/>
      <c r="F812" s="75" t="s">
        <v>13988</v>
      </c>
      <c r="G812" s="90"/>
      <c r="H812" s="76"/>
      <c r="I812" s="81"/>
      <c r="J812" s="91"/>
      <c r="K812" s="76" t="s">
        <v>19756</v>
      </c>
      <c r="L812" s="92"/>
      <c r="M812" s="85"/>
      <c r="N812" s="85"/>
      <c r="O812" s="86"/>
      <c r="P812" s="87"/>
      <c r="Q812" s="87"/>
      <c r="R812" s="74"/>
      <c r="S812" s="74"/>
      <c r="T812" s="74"/>
      <c r="U812" s="74"/>
      <c r="V812" s="52"/>
      <c r="W812" s="52"/>
      <c r="X812" s="52"/>
      <c r="Y812" s="52"/>
      <c r="Z812" s="51"/>
      <c r="AA812" s="88"/>
      <c r="AB812" s="88"/>
      <c r="AC812" s="83"/>
      <c r="AD812" s="68">
        <v>417</v>
      </c>
      <c r="AE812" s="68">
        <v>77</v>
      </c>
      <c r="AF812" s="68">
        <v>187</v>
      </c>
      <c r="AG812" s="68">
        <v>1327</v>
      </c>
      <c r="AH812" s="68"/>
      <c r="AI812" s="68" t="s">
        <v>10228</v>
      </c>
      <c r="AJ812" s="68"/>
      <c r="AK812" s="68"/>
      <c r="AL812" s="68"/>
      <c r="AM812" s="70">
        <v>43850.24795138889</v>
      </c>
      <c r="AN812" s="68" t="s">
        <v>239</v>
      </c>
      <c r="AO812" s="71" t="s">
        <v>16842</v>
      </c>
      <c r="AP812" s="68" t="s">
        <v>65</v>
      </c>
    </row>
    <row r="813" spans="1:42" x14ac:dyDescent="0.25">
      <c r="A813" s="66" t="s">
        <v>687</v>
      </c>
      <c r="B813" s="77"/>
      <c r="C813" s="77"/>
      <c r="D813" s="78"/>
      <c r="E813" s="89"/>
      <c r="F813" s="75" t="s">
        <v>13989</v>
      </c>
      <c r="G813" s="90"/>
      <c r="H813" s="76"/>
      <c r="I813" s="81"/>
      <c r="J813" s="91"/>
      <c r="K813" s="76" t="s">
        <v>19757</v>
      </c>
      <c r="L813" s="92"/>
      <c r="M813" s="85"/>
      <c r="N813" s="85"/>
      <c r="O813" s="86"/>
      <c r="P813" s="87"/>
      <c r="Q813" s="87"/>
      <c r="R813" s="74"/>
      <c r="S813" s="74"/>
      <c r="T813" s="74"/>
      <c r="U813" s="74"/>
      <c r="V813" s="52"/>
      <c r="W813" s="52"/>
      <c r="X813" s="52"/>
      <c r="Y813" s="52"/>
      <c r="Z813" s="51"/>
      <c r="AA813" s="88"/>
      <c r="AB813" s="88"/>
      <c r="AC813" s="83"/>
      <c r="AD813" s="68">
        <v>180</v>
      </c>
      <c r="AE813" s="68">
        <v>228</v>
      </c>
      <c r="AF813" s="68">
        <v>1125</v>
      </c>
      <c r="AG813" s="68">
        <v>6461</v>
      </c>
      <c r="AH813" s="68"/>
      <c r="AI813" s="68" t="s">
        <v>10229</v>
      </c>
      <c r="AJ813" s="68" t="s">
        <v>12077</v>
      </c>
      <c r="AK813" s="71" t="s">
        <v>12716</v>
      </c>
      <c r="AL813" s="68"/>
      <c r="AM813" s="70">
        <v>43366.889108796298</v>
      </c>
      <c r="AN813" s="68" t="s">
        <v>239</v>
      </c>
      <c r="AO813" s="71" t="s">
        <v>16843</v>
      </c>
      <c r="AP813" s="68" t="s">
        <v>65</v>
      </c>
    </row>
    <row r="814" spans="1:42" x14ac:dyDescent="0.25">
      <c r="A814" s="66" t="s">
        <v>688</v>
      </c>
      <c r="B814" s="77"/>
      <c r="C814" s="77"/>
      <c r="D814" s="78"/>
      <c r="E814" s="89"/>
      <c r="F814" s="75" t="s">
        <v>13990</v>
      </c>
      <c r="G814" s="90"/>
      <c r="H814" s="76"/>
      <c r="I814" s="81"/>
      <c r="J814" s="91"/>
      <c r="K814" s="76" t="s">
        <v>19758</v>
      </c>
      <c r="L814" s="92"/>
      <c r="M814" s="85"/>
      <c r="N814" s="85"/>
      <c r="O814" s="86"/>
      <c r="P814" s="87"/>
      <c r="Q814" s="87"/>
      <c r="R814" s="74"/>
      <c r="S814" s="74"/>
      <c r="T814" s="74"/>
      <c r="U814" s="74"/>
      <c r="V814" s="52"/>
      <c r="W814" s="52"/>
      <c r="X814" s="52"/>
      <c r="Y814" s="52"/>
      <c r="Z814" s="51"/>
      <c r="AA814" s="88"/>
      <c r="AB814" s="88"/>
      <c r="AC814" s="83"/>
      <c r="AD814" s="68">
        <v>142</v>
      </c>
      <c r="AE814" s="68">
        <v>141</v>
      </c>
      <c r="AF814" s="68">
        <v>3464</v>
      </c>
      <c r="AG814" s="68">
        <v>3261</v>
      </c>
      <c r="AH814" s="68"/>
      <c r="AI814" s="68" t="s">
        <v>10230</v>
      </c>
      <c r="AJ814" s="68" t="s">
        <v>226</v>
      </c>
      <c r="AK814" s="68"/>
      <c r="AL814" s="68"/>
      <c r="AM814" s="70">
        <v>41836.648240740738</v>
      </c>
      <c r="AN814" s="68" t="s">
        <v>239</v>
      </c>
      <c r="AO814" s="71" t="s">
        <v>16844</v>
      </c>
      <c r="AP814" s="68" t="s">
        <v>65</v>
      </c>
    </row>
    <row r="815" spans="1:42" x14ac:dyDescent="0.25">
      <c r="A815" s="66" t="s">
        <v>2350</v>
      </c>
      <c r="B815" s="77"/>
      <c r="C815" s="77"/>
      <c r="D815" s="78"/>
      <c r="E815" s="89"/>
      <c r="F815" s="75" t="s">
        <v>13991</v>
      </c>
      <c r="G815" s="90"/>
      <c r="H815" s="76"/>
      <c r="I815" s="81"/>
      <c r="J815" s="91"/>
      <c r="K815" s="76" t="s">
        <v>19759</v>
      </c>
      <c r="L815" s="92"/>
      <c r="M815" s="85"/>
      <c r="N815" s="85"/>
      <c r="O815" s="86"/>
      <c r="P815" s="87"/>
      <c r="Q815" s="87"/>
      <c r="R815" s="74"/>
      <c r="S815" s="74"/>
      <c r="T815" s="74"/>
      <c r="U815" s="74"/>
      <c r="V815" s="52"/>
      <c r="W815" s="52"/>
      <c r="X815" s="52"/>
      <c r="Y815" s="52"/>
      <c r="Z815" s="51"/>
      <c r="AA815" s="88"/>
      <c r="AB815" s="88"/>
      <c r="AC815" s="83"/>
      <c r="AD815" s="68">
        <v>512</v>
      </c>
      <c r="AE815" s="68">
        <v>27996</v>
      </c>
      <c r="AF815" s="68">
        <v>10069</v>
      </c>
      <c r="AG815" s="68">
        <v>15998</v>
      </c>
      <c r="AH815" s="68"/>
      <c r="AI815" s="68" t="s">
        <v>10231</v>
      </c>
      <c r="AJ815" s="68"/>
      <c r="AK815" s="68"/>
      <c r="AL815" s="68"/>
      <c r="AM815" s="70">
        <v>43604.76829861111</v>
      </c>
      <c r="AN815" s="68" t="s">
        <v>239</v>
      </c>
      <c r="AO815" s="71" t="s">
        <v>16845</v>
      </c>
      <c r="AP815" s="68" t="s">
        <v>64</v>
      </c>
    </row>
    <row r="816" spans="1:42" x14ac:dyDescent="0.25">
      <c r="A816" s="66" t="s">
        <v>2351</v>
      </c>
      <c r="B816" s="77"/>
      <c r="C816" s="77"/>
      <c r="D816" s="78"/>
      <c r="E816" s="89"/>
      <c r="F816" s="75" t="s">
        <v>13992</v>
      </c>
      <c r="G816" s="90"/>
      <c r="H816" s="76"/>
      <c r="I816" s="81"/>
      <c r="J816" s="91"/>
      <c r="K816" s="76" t="s">
        <v>19760</v>
      </c>
      <c r="L816" s="92"/>
      <c r="M816" s="85"/>
      <c r="N816" s="85"/>
      <c r="O816" s="86"/>
      <c r="P816" s="87"/>
      <c r="Q816" s="87"/>
      <c r="R816" s="74"/>
      <c r="S816" s="74"/>
      <c r="T816" s="74"/>
      <c r="U816" s="74"/>
      <c r="V816" s="52"/>
      <c r="W816" s="52"/>
      <c r="X816" s="52"/>
      <c r="Y816" s="52"/>
      <c r="Z816" s="51"/>
      <c r="AA816" s="88"/>
      <c r="AB816" s="88"/>
      <c r="AC816" s="83"/>
      <c r="AD816" s="68">
        <v>320</v>
      </c>
      <c r="AE816" s="68">
        <v>97625</v>
      </c>
      <c r="AF816" s="68">
        <v>25237</v>
      </c>
      <c r="AG816" s="68">
        <v>5791</v>
      </c>
      <c r="AH816" s="68"/>
      <c r="AI816" s="68" t="s">
        <v>10232</v>
      </c>
      <c r="AJ816" s="68" t="s">
        <v>228</v>
      </c>
      <c r="AK816" s="71" t="s">
        <v>12717</v>
      </c>
      <c r="AL816" s="68"/>
      <c r="AM816" s="70">
        <v>42890.921932870369</v>
      </c>
      <c r="AN816" s="68" t="s">
        <v>239</v>
      </c>
      <c r="AO816" s="71" t="s">
        <v>16846</v>
      </c>
      <c r="AP816" s="68" t="s">
        <v>64</v>
      </c>
    </row>
    <row r="817" spans="1:42" x14ac:dyDescent="0.25">
      <c r="A817" s="66" t="s">
        <v>689</v>
      </c>
      <c r="B817" s="77"/>
      <c r="C817" s="77"/>
      <c r="D817" s="78"/>
      <c r="E817" s="89"/>
      <c r="F817" s="75" t="s">
        <v>13235</v>
      </c>
      <c r="G817" s="90"/>
      <c r="H817" s="76"/>
      <c r="I817" s="81"/>
      <c r="J817" s="91"/>
      <c r="K817" s="76" t="s">
        <v>19761</v>
      </c>
      <c r="L817" s="92"/>
      <c r="M817" s="85"/>
      <c r="N817" s="85"/>
      <c r="O817" s="86"/>
      <c r="P817" s="87"/>
      <c r="Q817" s="87"/>
      <c r="R817" s="74"/>
      <c r="S817" s="74"/>
      <c r="T817" s="74"/>
      <c r="U817" s="74"/>
      <c r="V817" s="52"/>
      <c r="W817" s="52"/>
      <c r="X817" s="52"/>
      <c r="Y817" s="52"/>
      <c r="Z817" s="51"/>
      <c r="AA817" s="88"/>
      <c r="AB817" s="88"/>
      <c r="AC817" s="83"/>
      <c r="AD817" s="68">
        <v>1332</v>
      </c>
      <c r="AE817" s="68">
        <v>313</v>
      </c>
      <c r="AF817" s="68">
        <v>73487</v>
      </c>
      <c r="AG817" s="68">
        <v>75456</v>
      </c>
      <c r="AH817" s="68"/>
      <c r="AI817" s="68"/>
      <c r="AJ817" s="68"/>
      <c r="AK817" s="68"/>
      <c r="AL817" s="68"/>
      <c r="AM817" s="70">
        <v>42930.268576388888</v>
      </c>
      <c r="AN817" s="68" t="s">
        <v>239</v>
      </c>
      <c r="AO817" s="71" t="s">
        <v>16847</v>
      </c>
      <c r="AP817" s="68" t="s">
        <v>65</v>
      </c>
    </row>
    <row r="818" spans="1:42" x14ac:dyDescent="0.25">
      <c r="A818" s="66" t="s">
        <v>2352</v>
      </c>
      <c r="B818" s="77"/>
      <c r="C818" s="77"/>
      <c r="D818" s="78"/>
      <c r="E818" s="89"/>
      <c r="F818" s="75" t="s">
        <v>13993</v>
      </c>
      <c r="G818" s="90"/>
      <c r="H818" s="76"/>
      <c r="I818" s="81"/>
      <c r="J818" s="91"/>
      <c r="K818" s="76" t="s">
        <v>19762</v>
      </c>
      <c r="L818" s="92"/>
      <c r="M818" s="85"/>
      <c r="N818" s="85"/>
      <c r="O818" s="86"/>
      <c r="P818" s="87"/>
      <c r="Q818" s="87"/>
      <c r="R818" s="74"/>
      <c r="S818" s="74"/>
      <c r="T818" s="74"/>
      <c r="U818" s="74"/>
      <c r="V818" s="52"/>
      <c r="W818" s="52"/>
      <c r="X818" s="52"/>
      <c r="Y818" s="52"/>
      <c r="Z818" s="51"/>
      <c r="AA818" s="88"/>
      <c r="AB818" s="88"/>
      <c r="AC818" s="83"/>
      <c r="AD818" s="68">
        <v>17</v>
      </c>
      <c r="AE818" s="68">
        <v>5798</v>
      </c>
      <c r="AF818" s="68">
        <v>4504</v>
      </c>
      <c r="AG818" s="68">
        <v>4987</v>
      </c>
      <c r="AH818" s="68"/>
      <c r="AI818" s="68" t="s">
        <v>10233</v>
      </c>
      <c r="AJ818" s="68" t="s">
        <v>11839</v>
      </c>
      <c r="AK818" s="71" t="s">
        <v>12718</v>
      </c>
      <c r="AL818" s="68"/>
      <c r="AM818" s="70">
        <v>43379.339641203704</v>
      </c>
      <c r="AN818" s="68" t="s">
        <v>239</v>
      </c>
      <c r="AO818" s="71" t="s">
        <v>16848</v>
      </c>
      <c r="AP818" s="68" t="s">
        <v>64</v>
      </c>
    </row>
    <row r="819" spans="1:42" x14ac:dyDescent="0.25">
      <c r="A819" s="66" t="s">
        <v>690</v>
      </c>
      <c r="B819" s="77"/>
      <c r="C819" s="77"/>
      <c r="D819" s="78"/>
      <c r="E819" s="89"/>
      <c r="F819" s="75" t="s">
        <v>13994</v>
      </c>
      <c r="G819" s="90"/>
      <c r="H819" s="76"/>
      <c r="I819" s="81"/>
      <c r="J819" s="91"/>
      <c r="K819" s="76" t="s">
        <v>19763</v>
      </c>
      <c r="L819" s="92"/>
      <c r="M819" s="85"/>
      <c r="N819" s="85"/>
      <c r="O819" s="86"/>
      <c r="P819" s="87"/>
      <c r="Q819" s="87"/>
      <c r="R819" s="74"/>
      <c r="S819" s="74"/>
      <c r="T819" s="74"/>
      <c r="U819" s="74"/>
      <c r="V819" s="52"/>
      <c r="W819" s="52"/>
      <c r="X819" s="52"/>
      <c r="Y819" s="52"/>
      <c r="Z819" s="51"/>
      <c r="AA819" s="88"/>
      <c r="AB819" s="88"/>
      <c r="AC819" s="83"/>
      <c r="AD819" s="68">
        <v>344</v>
      </c>
      <c r="AE819" s="68">
        <v>681</v>
      </c>
      <c r="AF819" s="68">
        <v>1225</v>
      </c>
      <c r="AG819" s="68">
        <v>9818</v>
      </c>
      <c r="AH819" s="68"/>
      <c r="AI819" s="68" t="s">
        <v>10234</v>
      </c>
      <c r="AJ819" s="68"/>
      <c r="AK819" s="68"/>
      <c r="AL819" s="68"/>
      <c r="AM819" s="70">
        <v>43944.765439814815</v>
      </c>
      <c r="AN819" s="68" t="s">
        <v>239</v>
      </c>
      <c r="AO819" s="71" t="s">
        <v>16849</v>
      </c>
      <c r="AP819" s="68" t="s">
        <v>65</v>
      </c>
    </row>
    <row r="820" spans="1:42" x14ac:dyDescent="0.25">
      <c r="A820" s="66" t="s">
        <v>691</v>
      </c>
      <c r="B820" s="77"/>
      <c r="C820" s="77"/>
      <c r="D820" s="78"/>
      <c r="E820" s="89"/>
      <c r="F820" s="75" t="s">
        <v>13995</v>
      </c>
      <c r="G820" s="90"/>
      <c r="H820" s="76"/>
      <c r="I820" s="81"/>
      <c r="J820" s="91"/>
      <c r="K820" s="76" t="s">
        <v>19764</v>
      </c>
      <c r="L820" s="92"/>
      <c r="M820" s="85"/>
      <c r="N820" s="85"/>
      <c r="O820" s="86"/>
      <c r="P820" s="87"/>
      <c r="Q820" s="87"/>
      <c r="R820" s="74"/>
      <c r="S820" s="74"/>
      <c r="T820" s="74"/>
      <c r="U820" s="74"/>
      <c r="V820" s="52"/>
      <c r="W820" s="52"/>
      <c r="X820" s="52"/>
      <c r="Y820" s="52"/>
      <c r="Z820" s="51"/>
      <c r="AA820" s="88"/>
      <c r="AB820" s="88"/>
      <c r="AC820" s="83"/>
      <c r="AD820" s="68">
        <v>2373</v>
      </c>
      <c r="AE820" s="68">
        <v>1153</v>
      </c>
      <c r="AF820" s="68">
        <v>10481</v>
      </c>
      <c r="AG820" s="68">
        <v>20156</v>
      </c>
      <c r="AH820" s="68"/>
      <c r="AI820" s="68" t="s">
        <v>10235</v>
      </c>
      <c r="AJ820" s="68"/>
      <c r="AK820" s="68"/>
      <c r="AL820" s="68"/>
      <c r="AM820" s="70">
        <v>41432.637280092589</v>
      </c>
      <c r="AN820" s="68" t="s">
        <v>239</v>
      </c>
      <c r="AO820" s="71" t="s">
        <v>16850</v>
      </c>
      <c r="AP820" s="68" t="s">
        <v>65</v>
      </c>
    </row>
    <row r="821" spans="1:42" x14ac:dyDescent="0.25">
      <c r="A821" s="66" t="s">
        <v>692</v>
      </c>
      <c r="B821" s="77"/>
      <c r="C821" s="77"/>
      <c r="D821" s="78"/>
      <c r="E821" s="89"/>
      <c r="F821" s="75" t="s">
        <v>13996</v>
      </c>
      <c r="G821" s="90"/>
      <c r="H821" s="76"/>
      <c r="I821" s="81"/>
      <c r="J821" s="91"/>
      <c r="K821" s="76" t="s">
        <v>19765</v>
      </c>
      <c r="L821" s="92"/>
      <c r="M821" s="85"/>
      <c r="N821" s="85"/>
      <c r="O821" s="86"/>
      <c r="P821" s="87"/>
      <c r="Q821" s="87"/>
      <c r="R821" s="74"/>
      <c r="S821" s="74"/>
      <c r="T821" s="74"/>
      <c r="U821" s="74"/>
      <c r="V821" s="52"/>
      <c r="W821" s="52"/>
      <c r="X821" s="52"/>
      <c r="Y821" s="52"/>
      <c r="Z821" s="51"/>
      <c r="AA821" s="88"/>
      <c r="AB821" s="88"/>
      <c r="AC821" s="83"/>
      <c r="AD821" s="68">
        <v>563</v>
      </c>
      <c r="AE821" s="68">
        <v>948</v>
      </c>
      <c r="AF821" s="68">
        <v>3501</v>
      </c>
      <c r="AG821" s="68">
        <v>2438</v>
      </c>
      <c r="AH821" s="68"/>
      <c r="AI821" s="68"/>
      <c r="AJ821" s="68"/>
      <c r="AK821" s="68"/>
      <c r="AL821" s="68"/>
      <c r="AM821" s="70">
        <v>41341.423136574071</v>
      </c>
      <c r="AN821" s="68" t="s">
        <v>239</v>
      </c>
      <c r="AO821" s="71" t="s">
        <v>16851</v>
      </c>
      <c r="AP821" s="68" t="s">
        <v>65</v>
      </c>
    </row>
    <row r="822" spans="1:42" x14ac:dyDescent="0.25">
      <c r="A822" s="66" t="s">
        <v>693</v>
      </c>
      <c r="B822" s="77"/>
      <c r="C822" s="77"/>
      <c r="D822" s="78"/>
      <c r="E822" s="89"/>
      <c r="F822" s="75" t="s">
        <v>13997</v>
      </c>
      <c r="G822" s="90"/>
      <c r="H822" s="76"/>
      <c r="I822" s="81"/>
      <c r="J822" s="91"/>
      <c r="K822" s="76" t="s">
        <v>19766</v>
      </c>
      <c r="L822" s="92"/>
      <c r="M822" s="85"/>
      <c r="N822" s="85"/>
      <c r="O822" s="86"/>
      <c r="P822" s="87"/>
      <c r="Q822" s="87"/>
      <c r="R822" s="74"/>
      <c r="S822" s="74"/>
      <c r="T822" s="74"/>
      <c r="U822" s="74"/>
      <c r="V822" s="52"/>
      <c r="W822" s="52"/>
      <c r="X822" s="52"/>
      <c r="Y822" s="52"/>
      <c r="Z822" s="51"/>
      <c r="AA822" s="88"/>
      <c r="AB822" s="88"/>
      <c r="AC822" s="83"/>
      <c r="AD822" s="68">
        <v>1734</v>
      </c>
      <c r="AE822" s="68">
        <v>212</v>
      </c>
      <c r="AF822" s="68">
        <v>5462</v>
      </c>
      <c r="AG822" s="68">
        <v>4894</v>
      </c>
      <c r="AH822" s="68"/>
      <c r="AI822" s="68"/>
      <c r="AJ822" s="68"/>
      <c r="AK822" s="68"/>
      <c r="AL822" s="68"/>
      <c r="AM822" s="70">
        <v>42142.460925925923</v>
      </c>
      <c r="AN822" s="68" t="s">
        <v>239</v>
      </c>
      <c r="AO822" s="71" t="s">
        <v>16852</v>
      </c>
      <c r="AP822" s="68" t="s">
        <v>65</v>
      </c>
    </row>
    <row r="823" spans="1:42" x14ac:dyDescent="0.25">
      <c r="A823" s="66" t="s">
        <v>2353</v>
      </c>
      <c r="B823" s="77"/>
      <c r="C823" s="77"/>
      <c r="D823" s="78"/>
      <c r="E823" s="89"/>
      <c r="F823" s="75" t="s">
        <v>13998</v>
      </c>
      <c r="G823" s="90"/>
      <c r="H823" s="76"/>
      <c r="I823" s="81"/>
      <c r="J823" s="91"/>
      <c r="K823" s="76" t="s">
        <v>19767</v>
      </c>
      <c r="L823" s="92"/>
      <c r="M823" s="85"/>
      <c r="N823" s="85"/>
      <c r="O823" s="86"/>
      <c r="P823" s="87"/>
      <c r="Q823" s="87"/>
      <c r="R823" s="74"/>
      <c r="S823" s="74"/>
      <c r="T823" s="74"/>
      <c r="U823" s="74"/>
      <c r="V823" s="52"/>
      <c r="W823" s="52"/>
      <c r="X823" s="52"/>
      <c r="Y823" s="52"/>
      <c r="Z823" s="51"/>
      <c r="AA823" s="88"/>
      <c r="AB823" s="88"/>
      <c r="AC823" s="83"/>
      <c r="AD823" s="68">
        <v>617</v>
      </c>
      <c r="AE823" s="68">
        <v>3224</v>
      </c>
      <c r="AF823" s="68">
        <v>397</v>
      </c>
      <c r="AG823" s="68">
        <v>2284</v>
      </c>
      <c r="AH823" s="68"/>
      <c r="AI823" s="73" t="s">
        <v>10236</v>
      </c>
      <c r="AJ823" s="68" t="s">
        <v>11839</v>
      </c>
      <c r="AK823" s="71" t="s">
        <v>12719</v>
      </c>
      <c r="AL823" s="68"/>
      <c r="AM823" s="70">
        <v>43682.949212962965</v>
      </c>
      <c r="AN823" s="68" t="s">
        <v>239</v>
      </c>
      <c r="AO823" s="71" t="s">
        <v>16853</v>
      </c>
      <c r="AP823" s="68" t="s">
        <v>64</v>
      </c>
    </row>
    <row r="824" spans="1:42" x14ac:dyDescent="0.25">
      <c r="A824" s="66" t="s">
        <v>694</v>
      </c>
      <c r="B824" s="77"/>
      <c r="C824" s="77"/>
      <c r="D824" s="78"/>
      <c r="E824" s="89"/>
      <c r="F824" s="75" t="s">
        <v>13999</v>
      </c>
      <c r="G824" s="90"/>
      <c r="H824" s="76"/>
      <c r="I824" s="81"/>
      <c r="J824" s="91"/>
      <c r="K824" s="76" t="s">
        <v>19768</v>
      </c>
      <c r="L824" s="92"/>
      <c r="M824" s="85"/>
      <c r="N824" s="85"/>
      <c r="O824" s="86"/>
      <c r="P824" s="87"/>
      <c r="Q824" s="87"/>
      <c r="R824" s="74"/>
      <c r="S824" s="74"/>
      <c r="T824" s="74"/>
      <c r="U824" s="74"/>
      <c r="V824" s="52"/>
      <c r="W824" s="52"/>
      <c r="X824" s="52"/>
      <c r="Y824" s="52"/>
      <c r="Z824" s="51"/>
      <c r="AA824" s="88"/>
      <c r="AB824" s="88"/>
      <c r="AC824" s="83"/>
      <c r="AD824" s="68">
        <v>154</v>
      </c>
      <c r="AE824" s="68">
        <v>61</v>
      </c>
      <c r="AF824" s="68">
        <v>240</v>
      </c>
      <c r="AG824" s="68">
        <v>4807</v>
      </c>
      <c r="AH824" s="68"/>
      <c r="AI824" s="68"/>
      <c r="AJ824" s="68"/>
      <c r="AK824" s="68"/>
      <c r="AL824" s="68"/>
      <c r="AM824" s="70">
        <v>43173.002129629633</v>
      </c>
      <c r="AN824" s="68" t="s">
        <v>239</v>
      </c>
      <c r="AO824" s="71" t="s">
        <v>16854</v>
      </c>
      <c r="AP824" s="68" t="s">
        <v>65</v>
      </c>
    </row>
    <row r="825" spans="1:42" x14ac:dyDescent="0.25">
      <c r="A825" s="66" t="s">
        <v>2354</v>
      </c>
      <c r="B825" s="77"/>
      <c r="C825" s="77"/>
      <c r="D825" s="78"/>
      <c r="E825" s="89"/>
      <c r="F825" s="75" t="s">
        <v>14000</v>
      </c>
      <c r="G825" s="90"/>
      <c r="H825" s="76"/>
      <c r="I825" s="81"/>
      <c r="J825" s="91"/>
      <c r="K825" s="76" t="s">
        <v>19769</v>
      </c>
      <c r="L825" s="92"/>
      <c r="M825" s="85"/>
      <c r="N825" s="85"/>
      <c r="O825" s="86"/>
      <c r="P825" s="87"/>
      <c r="Q825" s="87"/>
      <c r="R825" s="74"/>
      <c r="S825" s="74"/>
      <c r="T825" s="74"/>
      <c r="U825" s="74"/>
      <c r="V825" s="52"/>
      <c r="W825" s="52"/>
      <c r="X825" s="52"/>
      <c r="Y825" s="52"/>
      <c r="Z825" s="51"/>
      <c r="AA825" s="88"/>
      <c r="AB825" s="88"/>
      <c r="AC825" s="83"/>
      <c r="AD825" s="68">
        <v>23</v>
      </c>
      <c r="AE825" s="68">
        <v>7846</v>
      </c>
      <c r="AF825" s="68">
        <v>1884</v>
      </c>
      <c r="AG825" s="68">
        <v>3078</v>
      </c>
      <c r="AH825" s="68"/>
      <c r="AI825" s="68" t="s">
        <v>10237</v>
      </c>
      <c r="AJ825" s="68"/>
      <c r="AK825" s="68"/>
      <c r="AL825" s="68"/>
      <c r="AM825" s="70">
        <v>43050.483506944445</v>
      </c>
      <c r="AN825" s="68" t="s">
        <v>239</v>
      </c>
      <c r="AO825" s="71" t="s">
        <v>16855</v>
      </c>
      <c r="AP825" s="68" t="s">
        <v>64</v>
      </c>
    </row>
    <row r="826" spans="1:42" x14ac:dyDescent="0.25">
      <c r="A826" s="66" t="s">
        <v>695</v>
      </c>
      <c r="B826" s="77"/>
      <c r="C826" s="77"/>
      <c r="D826" s="78"/>
      <c r="E826" s="89"/>
      <c r="F826" s="75" t="s">
        <v>14001</v>
      </c>
      <c r="G826" s="90"/>
      <c r="H826" s="76"/>
      <c r="I826" s="81"/>
      <c r="J826" s="91"/>
      <c r="K826" s="76" t="s">
        <v>19770</v>
      </c>
      <c r="L826" s="92"/>
      <c r="M826" s="85"/>
      <c r="N826" s="85"/>
      <c r="O826" s="86"/>
      <c r="P826" s="87"/>
      <c r="Q826" s="87"/>
      <c r="R826" s="74"/>
      <c r="S826" s="74"/>
      <c r="T826" s="74"/>
      <c r="U826" s="74"/>
      <c r="V826" s="52"/>
      <c r="W826" s="52"/>
      <c r="X826" s="52"/>
      <c r="Y826" s="52"/>
      <c r="Z826" s="51"/>
      <c r="AA826" s="88"/>
      <c r="AB826" s="88"/>
      <c r="AC826" s="83"/>
      <c r="AD826" s="68">
        <v>583</v>
      </c>
      <c r="AE826" s="68">
        <v>484</v>
      </c>
      <c r="AF826" s="68">
        <v>10985</v>
      </c>
      <c r="AG826" s="68">
        <v>35162</v>
      </c>
      <c r="AH826" s="68"/>
      <c r="AI826" s="68" t="s">
        <v>10238</v>
      </c>
      <c r="AJ826" s="68" t="s">
        <v>12078</v>
      </c>
      <c r="AK826" s="68"/>
      <c r="AL826" s="68"/>
      <c r="AM826" s="70">
        <v>43065.794895833336</v>
      </c>
      <c r="AN826" s="68" t="s">
        <v>239</v>
      </c>
      <c r="AO826" s="71" t="s">
        <v>16856</v>
      </c>
      <c r="AP826" s="68" t="s">
        <v>65</v>
      </c>
    </row>
    <row r="827" spans="1:42" x14ac:dyDescent="0.25">
      <c r="A827" s="66" t="s">
        <v>2355</v>
      </c>
      <c r="B827" s="77"/>
      <c r="C827" s="77"/>
      <c r="D827" s="78"/>
      <c r="E827" s="89"/>
      <c r="F827" s="75" t="s">
        <v>14002</v>
      </c>
      <c r="G827" s="90"/>
      <c r="H827" s="76"/>
      <c r="I827" s="81"/>
      <c r="J827" s="91"/>
      <c r="K827" s="76" t="s">
        <v>19771</v>
      </c>
      <c r="L827" s="92"/>
      <c r="M827" s="85"/>
      <c r="N827" s="85"/>
      <c r="O827" s="86"/>
      <c r="P827" s="87"/>
      <c r="Q827" s="87"/>
      <c r="R827" s="74"/>
      <c r="S827" s="74"/>
      <c r="T827" s="74"/>
      <c r="U827" s="74"/>
      <c r="V827" s="52"/>
      <c r="W827" s="52"/>
      <c r="X827" s="52"/>
      <c r="Y827" s="52"/>
      <c r="Z827" s="51"/>
      <c r="AA827" s="88"/>
      <c r="AB827" s="88"/>
      <c r="AC827" s="83"/>
      <c r="AD827" s="68">
        <v>648</v>
      </c>
      <c r="AE827" s="68">
        <v>18665</v>
      </c>
      <c r="AF827" s="68">
        <v>15112</v>
      </c>
      <c r="AG827" s="68">
        <v>70330</v>
      </c>
      <c r="AH827" s="68"/>
      <c r="AI827" s="68" t="s">
        <v>10239</v>
      </c>
      <c r="AJ827" s="68" t="s">
        <v>12079</v>
      </c>
      <c r="AK827" s="71" t="s">
        <v>12720</v>
      </c>
      <c r="AL827" s="68"/>
      <c r="AM827" s="70">
        <v>42547.575509259259</v>
      </c>
      <c r="AN827" s="68" t="s">
        <v>239</v>
      </c>
      <c r="AO827" s="71" t="s">
        <v>16857</v>
      </c>
      <c r="AP827" s="68" t="s">
        <v>64</v>
      </c>
    </row>
    <row r="828" spans="1:42" x14ac:dyDescent="0.25">
      <c r="A828" s="66" t="s">
        <v>696</v>
      </c>
      <c r="B828" s="77"/>
      <c r="C828" s="77"/>
      <c r="D828" s="78"/>
      <c r="E828" s="89"/>
      <c r="F828" s="75" t="s">
        <v>14003</v>
      </c>
      <c r="G828" s="90"/>
      <c r="H828" s="76"/>
      <c r="I828" s="81"/>
      <c r="J828" s="91"/>
      <c r="K828" s="76" t="s">
        <v>19772</v>
      </c>
      <c r="L828" s="92"/>
      <c r="M828" s="85"/>
      <c r="N828" s="85"/>
      <c r="O828" s="86"/>
      <c r="P828" s="87"/>
      <c r="Q828" s="87"/>
      <c r="R828" s="74"/>
      <c r="S828" s="74"/>
      <c r="T828" s="74"/>
      <c r="U828" s="74"/>
      <c r="V828" s="52"/>
      <c r="W828" s="52"/>
      <c r="X828" s="52"/>
      <c r="Y828" s="52"/>
      <c r="Z828" s="51"/>
      <c r="AA828" s="88"/>
      <c r="AB828" s="88"/>
      <c r="AC828" s="83"/>
      <c r="AD828" s="68">
        <v>244</v>
      </c>
      <c r="AE828" s="68">
        <v>255</v>
      </c>
      <c r="AF828" s="68">
        <v>1334</v>
      </c>
      <c r="AG828" s="68">
        <v>123</v>
      </c>
      <c r="AH828" s="68"/>
      <c r="AI828" s="68" t="s">
        <v>10240</v>
      </c>
      <c r="AJ828" s="68" t="s">
        <v>12080</v>
      </c>
      <c r="AK828" s="68"/>
      <c r="AL828" s="68"/>
      <c r="AM828" s="70">
        <v>43935.832800925928</v>
      </c>
      <c r="AN828" s="68" t="s">
        <v>239</v>
      </c>
      <c r="AO828" s="71" t="s">
        <v>16858</v>
      </c>
      <c r="AP828" s="68" t="s">
        <v>65</v>
      </c>
    </row>
    <row r="829" spans="1:42" x14ac:dyDescent="0.25">
      <c r="A829" s="66" t="s">
        <v>697</v>
      </c>
      <c r="B829" s="77"/>
      <c r="C829" s="77"/>
      <c r="D829" s="78"/>
      <c r="E829" s="89"/>
      <c r="F829" s="75" t="s">
        <v>14004</v>
      </c>
      <c r="G829" s="90"/>
      <c r="H829" s="76"/>
      <c r="I829" s="81"/>
      <c r="J829" s="91"/>
      <c r="K829" s="76" t="s">
        <v>19773</v>
      </c>
      <c r="L829" s="92"/>
      <c r="M829" s="85"/>
      <c r="N829" s="85"/>
      <c r="O829" s="86"/>
      <c r="P829" s="87"/>
      <c r="Q829" s="87"/>
      <c r="R829" s="74"/>
      <c r="S829" s="74"/>
      <c r="T829" s="74"/>
      <c r="U829" s="74"/>
      <c r="V829" s="52"/>
      <c r="W829" s="52"/>
      <c r="X829" s="52"/>
      <c r="Y829" s="52"/>
      <c r="Z829" s="51"/>
      <c r="AA829" s="88"/>
      <c r="AB829" s="88"/>
      <c r="AC829" s="83"/>
      <c r="AD829" s="68">
        <v>658</v>
      </c>
      <c r="AE829" s="68">
        <v>166</v>
      </c>
      <c r="AF829" s="68">
        <v>7677</v>
      </c>
      <c r="AG829" s="68">
        <v>36050</v>
      </c>
      <c r="AH829" s="68"/>
      <c r="AI829" s="68" t="s">
        <v>10241</v>
      </c>
      <c r="AJ829" s="68" t="s">
        <v>12081</v>
      </c>
      <c r="AK829" s="71" t="s">
        <v>12721</v>
      </c>
      <c r="AL829" s="68"/>
      <c r="AM829" s="70">
        <v>41667.832962962966</v>
      </c>
      <c r="AN829" s="68" t="s">
        <v>239</v>
      </c>
      <c r="AO829" s="71" t="s">
        <v>16859</v>
      </c>
      <c r="AP829" s="68" t="s">
        <v>65</v>
      </c>
    </row>
    <row r="830" spans="1:42" x14ac:dyDescent="0.25">
      <c r="A830" s="66" t="s">
        <v>2356</v>
      </c>
      <c r="B830" s="77"/>
      <c r="C830" s="77"/>
      <c r="D830" s="78"/>
      <c r="E830" s="89"/>
      <c r="F830" s="75" t="s">
        <v>14005</v>
      </c>
      <c r="G830" s="90"/>
      <c r="H830" s="76"/>
      <c r="I830" s="81"/>
      <c r="J830" s="91"/>
      <c r="K830" s="76" t="s">
        <v>19774</v>
      </c>
      <c r="L830" s="92"/>
      <c r="M830" s="85"/>
      <c r="N830" s="85"/>
      <c r="O830" s="86"/>
      <c r="P830" s="87"/>
      <c r="Q830" s="87"/>
      <c r="R830" s="74"/>
      <c r="S830" s="74"/>
      <c r="T830" s="74"/>
      <c r="U830" s="74"/>
      <c r="V830" s="52"/>
      <c r="W830" s="52"/>
      <c r="X830" s="52"/>
      <c r="Y830" s="52"/>
      <c r="Z830" s="51"/>
      <c r="AA830" s="88"/>
      <c r="AB830" s="88"/>
      <c r="AC830" s="83"/>
      <c r="AD830" s="68">
        <v>866</v>
      </c>
      <c r="AE830" s="68">
        <v>358684</v>
      </c>
      <c r="AF830" s="68">
        <v>20714</v>
      </c>
      <c r="AG830" s="68">
        <v>5109</v>
      </c>
      <c r="AH830" s="68"/>
      <c r="AI830" s="73" t="s">
        <v>10242</v>
      </c>
      <c r="AJ830" s="68" t="s">
        <v>12019</v>
      </c>
      <c r="AK830" s="68"/>
      <c r="AL830" s="68"/>
      <c r="AM830" s="70">
        <v>40151.497488425928</v>
      </c>
      <c r="AN830" s="68" t="s">
        <v>239</v>
      </c>
      <c r="AO830" s="71" t="s">
        <v>16860</v>
      </c>
      <c r="AP830" s="68" t="s">
        <v>64</v>
      </c>
    </row>
    <row r="831" spans="1:42" x14ac:dyDescent="0.25">
      <c r="A831" s="66" t="s">
        <v>698</v>
      </c>
      <c r="B831" s="77"/>
      <c r="C831" s="77"/>
      <c r="D831" s="78"/>
      <c r="E831" s="89"/>
      <c r="F831" s="75" t="s">
        <v>14006</v>
      </c>
      <c r="G831" s="90"/>
      <c r="H831" s="76"/>
      <c r="I831" s="81"/>
      <c r="J831" s="91"/>
      <c r="K831" s="76" t="s">
        <v>19775</v>
      </c>
      <c r="L831" s="92"/>
      <c r="M831" s="85"/>
      <c r="N831" s="85"/>
      <c r="O831" s="86"/>
      <c r="P831" s="87"/>
      <c r="Q831" s="87"/>
      <c r="R831" s="74"/>
      <c r="S831" s="74"/>
      <c r="T831" s="74"/>
      <c r="U831" s="74"/>
      <c r="V831" s="52"/>
      <c r="W831" s="52"/>
      <c r="X831" s="52"/>
      <c r="Y831" s="52"/>
      <c r="Z831" s="51"/>
      <c r="AA831" s="88"/>
      <c r="AB831" s="88"/>
      <c r="AC831" s="83"/>
      <c r="AD831" s="68">
        <v>178</v>
      </c>
      <c r="AE831" s="68">
        <v>118</v>
      </c>
      <c r="AF831" s="68">
        <v>2832</v>
      </c>
      <c r="AG831" s="68">
        <v>1239</v>
      </c>
      <c r="AH831" s="68"/>
      <c r="AI831" s="68" t="s">
        <v>10243</v>
      </c>
      <c r="AJ831" s="68"/>
      <c r="AK831" s="68"/>
      <c r="AL831" s="68"/>
      <c r="AM831" s="70">
        <v>41473.398402777777</v>
      </c>
      <c r="AN831" s="68" t="s">
        <v>239</v>
      </c>
      <c r="AO831" s="71" t="s">
        <v>16861</v>
      </c>
      <c r="AP831" s="68" t="s">
        <v>65</v>
      </c>
    </row>
    <row r="832" spans="1:42" x14ac:dyDescent="0.25">
      <c r="A832" s="66" t="s">
        <v>699</v>
      </c>
      <c r="B832" s="77"/>
      <c r="C832" s="77"/>
      <c r="D832" s="78"/>
      <c r="E832" s="89"/>
      <c r="F832" s="75" t="s">
        <v>14007</v>
      </c>
      <c r="G832" s="90"/>
      <c r="H832" s="76"/>
      <c r="I832" s="81"/>
      <c r="J832" s="91"/>
      <c r="K832" s="76" t="s">
        <v>19776</v>
      </c>
      <c r="L832" s="92"/>
      <c r="M832" s="85"/>
      <c r="N832" s="85"/>
      <c r="O832" s="86"/>
      <c r="P832" s="87"/>
      <c r="Q832" s="87"/>
      <c r="R832" s="74"/>
      <c r="S832" s="74"/>
      <c r="T832" s="74"/>
      <c r="U832" s="74"/>
      <c r="V832" s="52"/>
      <c r="W832" s="52"/>
      <c r="X832" s="52"/>
      <c r="Y832" s="52"/>
      <c r="Z832" s="51"/>
      <c r="AA832" s="88"/>
      <c r="AB832" s="88"/>
      <c r="AC832" s="83"/>
      <c r="AD832" s="68">
        <v>464</v>
      </c>
      <c r="AE832" s="68">
        <v>28</v>
      </c>
      <c r="AF832" s="68">
        <v>1754</v>
      </c>
      <c r="AG832" s="68">
        <v>166</v>
      </c>
      <c r="AH832" s="68"/>
      <c r="AI832" s="68" t="s">
        <v>10244</v>
      </c>
      <c r="AJ832" s="68"/>
      <c r="AK832" s="68"/>
      <c r="AL832" s="68"/>
      <c r="AM832" s="70">
        <v>43365.656053240738</v>
      </c>
      <c r="AN832" s="68" t="s">
        <v>239</v>
      </c>
      <c r="AO832" s="71" t="s">
        <v>16862</v>
      </c>
      <c r="AP832" s="68" t="s">
        <v>65</v>
      </c>
    </row>
    <row r="833" spans="1:42" x14ac:dyDescent="0.25">
      <c r="A833" s="66" t="s">
        <v>700</v>
      </c>
      <c r="B833" s="77"/>
      <c r="C833" s="77"/>
      <c r="D833" s="78"/>
      <c r="E833" s="89"/>
      <c r="F833" s="75" t="s">
        <v>14008</v>
      </c>
      <c r="G833" s="90"/>
      <c r="H833" s="76"/>
      <c r="I833" s="81"/>
      <c r="J833" s="91"/>
      <c r="K833" s="76" t="s">
        <v>19777</v>
      </c>
      <c r="L833" s="92"/>
      <c r="M833" s="85"/>
      <c r="N833" s="85"/>
      <c r="O833" s="86"/>
      <c r="P833" s="87"/>
      <c r="Q833" s="87"/>
      <c r="R833" s="74"/>
      <c r="S833" s="74"/>
      <c r="T833" s="74"/>
      <c r="U833" s="74"/>
      <c r="V833" s="52"/>
      <c r="W833" s="52"/>
      <c r="X833" s="52"/>
      <c r="Y833" s="52"/>
      <c r="Z833" s="51"/>
      <c r="AA833" s="88"/>
      <c r="AB833" s="88"/>
      <c r="AC833" s="83"/>
      <c r="AD833" s="68">
        <v>2997</v>
      </c>
      <c r="AE833" s="68">
        <v>1739</v>
      </c>
      <c r="AF833" s="68">
        <v>3239</v>
      </c>
      <c r="AG833" s="68">
        <v>1913</v>
      </c>
      <c r="AH833" s="68"/>
      <c r="AI833" s="68"/>
      <c r="AJ833" s="68" t="s">
        <v>12082</v>
      </c>
      <c r="AK833" s="68"/>
      <c r="AL833" s="68"/>
      <c r="AM833" s="70">
        <v>43541.835879629631</v>
      </c>
      <c r="AN833" s="68" t="s">
        <v>239</v>
      </c>
      <c r="AO833" s="71" t="s">
        <v>16863</v>
      </c>
      <c r="AP833" s="68" t="s">
        <v>65</v>
      </c>
    </row>
    <row r="834" spans="1:42" x14ac:dyDescent="0.25">
      <c r="A834" s="66" t="s">
        <v>701</v>
      </c>
      <c r="B834" s="77"/>
      <c r="C834" s="77"/>
      <c r="D834" s="78"/>
      <c r="E834" s="89"/>
      <c r="F834" s="75" t="s">
        <v>14009</v>
      </c>
      <c r="G834" s="90"/>
      <c r="H834" s="76"/>
      <c r="I834" s="81"/>
      <c r="J834" s="91"/>
      <c r="K834" s="76" t="s">
        <v>19778</v>
      </c>
      <c r="L834" s="92"/>
      <c r="M834" s="85"/>
      <c r="N834" s="85"/>
      <c r="O834" s="86"/>
      <c r="P834" s="87"/>
      <c r="Q834" s="87"/>
      <c r="R834" s="74"/>
      <c r="S834" s="74"/>
      <c r="T834" s="74"/>
      <c r="U834" s="74"/>
      <c r="V834" s="52"/>
      <c r="W834" s="52"/>
      <c r="X834" s="52"/>
      <c r="Y834" s="52"/>
      <c r="Z834" s="51"/>
      <c r="AA834" s="88"/>
      <c r="AB834" s="88"/>
      <c r="AC834" s="83"/>
      <c r="AD834" s="68">
        <v>149</v>
      </c>
      <c r="AE834" s="68">
        <v>142</v>
      </c>
      <c r="AF834" s="68">
        <v>86</v>
      </c>
      <c r="AG834" s="68">
        <v>6822</v>
      </c>
      <c r="AH834" s="68"/>
      <c r="AI834" s="68"/>
      <c r="AJ834" s="68" t="s">
        <v>12083</v>
      </c>
      <c r="AK834" s="68"/>
      <c r="AL834" s="68"/>
      <c r="AM834" s="70">
        <v>43832.46597222222</v>
      </c>
      <c r="AN834" s="68" t="s">
        <v>239</v>
      </c>
      <c r="AO834" s="71" t="s">
        <v>16864</v>
      </c>
      <c r="AP834" s="68" t="s">
        <v>65</v>
      </c>
    </row>
    <row r="835" spans="1:42" x14ac:dyDescent="0.25">
      <c r="A835" s="66" t="s">
        <v>702</v>
      </c>
      <c r="B835" s="77"/>
      <c r="C835" s="77"/>
      <c r="D835" s="78"/>
      <c r="E835" s="89"/>
      <c r="F835" s="75" t="s">
        <v>14010</v>
      </c>
      <c r="G835" s="90"/>
      <c r="H835" s="76"/>
      <c r="I835" s="81"/>
      <c r="J835" s="91"/>
      <c r="K835" s="76" t="s">
        <v>19779</v>
      </c>
      <c r="L835" s="92"/>
      <c r="M835" s="85"/>
      <c r="N835" s="85"/>
      <c r="O835" s="86"/>
      <c r="P835" s="87"/>
      <c r="Q835" s="87"/>
      <c r="R835" s="74"/>
      <c r="S835" s="74"/>
      <c r="T835" s="74"/>
      <c r="U835" s="74"/>
      <c r="V835" s="52"/>
      <c r="W835" s="52"/>
      <c r="X835" s="52"/>
      <c r="Y835" s="52"/>
      <c r="Z835" s="51"/>
      <c r="AA835" s="88"/>
      <c r="AB835" s="88"/>
      <c r="AC835" s="83"/>
      <c r="AD835" s="68">
        <v>827</v>
      </c>
      <c r="AE835" s="68">
        <v>65</v>
      </c>
      <c r="AF835" s="68">
        <v>1057</v>
      </c>
      <c r="AG835" s="68">
        <v>587</v>
      </c>
      <c r="AH835" s="68"/>
      <c r="AI835" s="68" t="s">
        <v>10245</v>
      </c>
      <c r="AJ835" s="68" t="s">
        <v>11839</v>
      </c>
      <c r="AK835" s="68"/>
      <c r="AL835" s="68"/>
      <c r="AM835" s="70">
        <v>43471.888495370367</v>
      </c>
      <c r="AN835" s="68" t="s">
        <v>239</v>
      </c>
      <c r="AO835" s="71" t="s">
        <v>16865</v>
      </c>
      <c r="AP835" s="68" t="s">
        <v>65</v>
      </c>
    </row>
    <row r="836" spans="1:42" x14ac:dyDescent="0.25">
      <c r="A836" s="66" t="s">
        <v>2357</v>
      </c>
      <c r="B836" s="77"/>
      <c r="C836" s="77"/>
      <c r="D836" s="78"/>
      <c r="E836" s="89"/>
      <c r="F836" s="75" t="s">
        <v>14011</v>
      </c>
      <c r="G836" s="90"/>
      <c r="H836" s="76"/>
      <c r="I836" s="81"/>
      <c r="J836" s="91"/>
      <c r="K836" s="76" t="s">
        <v>19780</v>
      </c>
      <c r="L836" s="92"/>
      <c r="M836" s="85"/>
      <c r="N836" s="85"/>
      <c r="O836" s="86"/>
      <c r="P836" s="87"/>
      <c r="Q836" s="87"/>
      <c r="R836" s="74"/>
      <c r="S836" s="74"/>
      <c r="T836" s="74"/>
      <c r="U836" s="74"/>
      <c r="V836" s="52"/>
      <c r="W836" s="52"/>
      <c r="X836" s="52"/>
      <c r="Y836" s="52"/>
      <c r="Z836" s="51"/>
      <c r="AA836" s="88"/>
      <c r="AB836" s="88"/>
      <c r="AC836" s="83"/>
      <c r="AD836" s="68">
        <v>26</v>
      </c>
      <c r="AE836" s="68">
        <v>122602</v>
      </c>
      <c r="AF836" s="68">
        <v>11931</v>
      </c>
      <c r="AG836" s="68">
        <v>12244</v>
      </c>
      <c r="AH836" s="68"/>
      <c r="AI836" s="68" t="s">
        <v>10246</v>
      </c>
      <c r="AJ836" s="68" t="s">
        <v>12084</v>
      </c>
      <c r="AK836" s="71" t="s">
        <v>12722</v>
      </c>
      <c r="AL836" s="68"/>
      <c r="AM836" s="70">
        <v>41413.927210648151</v>
      </c>
      <c r="AN836" s="68" t="s">
        <v>239</v>
      </c>
      <c r="AO836" s="71" t="s">
        <v>16866</v>
      </c>
      <c r="AP836" s="68" t="s">
        <v>64</v>
      </c>
    </row>
    <row r="837" spans="1:42" x14ac:dyDescent="0.25">
      <c r="A837" s="66" t="s">
        <v>703</v>
      </c>
      <c r="B837" s="77"/>
      <c r="C837" s="77"/>
      <c r="D837" s="78"/>
      <c r="E837" s="89"/>
      <c r="F837" s="75" t="s">
        <v>14012</v>
      </c>
      <c r="G837" s="90"/>
      <c r="H837" s="76"/>
      <c r="I837" s="81"/>
      <c r="J837" s="91"/>
      <c r="K837" s="76" t="s">
        <v>19781</v>
      </c>
      <c r="L837" s="92"/>
      <c r="M837" s="85"/>
      <c r="N837" s="85"/>
      <c r="O837" s="86"/>
      <c r="P837" s="87"/>
      <c r="Q837" s="87"/>
      <c r="R837" s="74"/>
      <c r="S837" s="74"/>
      <c r="T837" s="74"/>
      <c r="U837" s="74"/>
      <c r="V837" s="52"/>
      <c r="W837" s="52"/>
      <c r="X837" s="52"/>
      <c r="Y837" s="52"/>
      <c r="Z837" s="51"/>
      <c r="AA837" s="88"/>
      <c r="AB837" s="88"/>
      <c r="AC837" s="83"/>
      <c r="AD837" s="68">
        <v>24</v>
      </c>
      <c r="AE837" s="68">
        <v>4</v>
      </c>
      <c r="AF837" s="68">
        <v>8</v>
      </c>
      <c r="AG837" s="68">
        <v>35</v>
      </c>
      <c r="AH837" s="68"/>
      <c r="AI837" s="68"/>
      <c r="AJ837" s="68"/>
      <c r="AK837" s="68"/>
      <c r="AL837" s="68"/>
      <c r="AM837" s="70">
        <v>43969.819062499999</v>
      </c>
      <c r="AN837" s="68" t="s">
        <v>239</v>
      </c>
      <c r="AO837" s="71" t="s">
        <v>16867</v>
      </c>
      <c r="AP837" s="68" t="s">
        <v>65</v>
      </c>
    </row>
    <row r="838" spans="1:42" x14ac:dyDescent="0.25">
      <c r="A838" s="66" t="s">
        <v>704</v>
      </c>
      <c r="B838" s="77"/>
      <c r="C838" s="77"/>
      <c r="D838" s="78"/>
      <c r="E838" s="89"/>
      <c r="F838" s="75" t="s">
        <v>14013</v>
      </c>
      <c r="G838" s="90"/>
      <c r="H838" s="76"/>
      <c r="I838" s="81"/>
      <c r="J838" s="91"/>
      <c r="K838" s="76" t="s">
        <v>19782</v>
      </c>
      <c r="L838" s="92"/>
      <c r="M838" s="85"/>
      <c r="N838" s="85"/>
      <c r="O838" s="86"/>
      <c r="P838" s="87"/>
      <c r="Q838" s="87"/>
      <c r="R838" s="74"/>
      <c r="S838" s="74"/>
      <c r="T838" s="74"/>
      <c r="U838" s="74"/>
      <c r="V838" s="52"/>
      <c r="W838" s="52"/>
      <c r="X838" s="52"/>
      <c r="Y838" s="52"/>
      <c r="Z838" s="51"/>
      <c r="AA838" s="88"/>
      <c r="AB838" s="88"/>
      <c r="AC838" s="83"/>
      <c r="AD838" s="68">
        <v>2111</v>
      </c>
      <c r="AE838" s="68">
        <v>1469</v>
      </c>
      <c r="AF838" s="68">
        <v>73832</v>
      </c>
      <c r="AG838" s="68">
        <v>47852</v>
      </c>
      <c r="AH838" s="68"/>
      <c r="AI838" s="68" t="s">
        <v>10247</v>
      </c>
      <c r="AJ838" s="68"/>
      <c r="AK838" s="68"/>
      <c r="AL838" s="68"/>
      <c r="AM838" s="70">
        <v>43165.722337962965</v>
      </c>
      <c r="AN838" s="68" t="s">
        <v>239</v>
      </c>
      <c r="AO838" s="71" t="s">
        <v>16868</v>
      </c>
      <c r="AP838" s="68" t="s">
        <v>65</v>
      </c>
    </row>
    <row r="839" spans="1:42" x14ac:dyDescent="0.25">
      <c r="A839" s="66" t="s">
        <v>2358</v>
      </c>
      <c r="B839" s="77"/>
      <c r="C839" s="77"/>
      <c r="D839" s="78"/>
      <c r="E839" s="89"/>
      <c r="F839" s="75" t="s">
        <v>14014</v>
      </c>
      <c r="G839" s="90"/>
      <c r="H839" s="76"/>
      <c r="I839" s="81"/>
      <c r="J839" s="91"/>
      <c r="K839" s="76" t="s">
        <v>19783</v>
      </c>
      <c r="L839" s="92"/>
      <c r="M839" s="85"/>
      <c r="N839" s="85"/>
      <c r="O839" s="86"/>
      <c r="P839" s="87"/>
      <c r="Q839" s="87"/>
      <c r="R839" s="74"/>
      <c r="S839" s="74"/>
      <c r="T839" s="74"/>
      <c r="U839" s="74"/>
      <c r="V839" s="52"/>
      <c r="W839" s="52"/>
      <c r="X839" s="52"/>
      <c r="Y839" s="52"/>
      <c r="Z839" s="51"/>
      <c r="AA839" s="88"/>
      <c r="AB839" s="88"/>
      <c r="AC839" s="83"/>
      <c r="AD839" s="68">
        <v>136</v>
      </c>
      <c r="AE839" s="68">
        <v>340015</v>
      </c>
      <c r="AF839" s="68">
        <v>26997</v>
      </c>
      <c r="AG839" s="68">
        <v>2240</v>
      </c>
      <c r="AH839" s="68"/>
      <c r="AI839" s="68" t="s">
        <v>10248</v>
      </c>
      <c r="AJ839" s="68" t="s">
        <v>11839</v>
      </c>
      <c r="AK839" s="71" t="s">
        <v>12723</v>
      </c>
      <c r="AL839" s="68"/>
      <c r="AM839" s="70">
        <v>41267.291574074072</v>
      </c>
      <c r="AN839" s="68" t="s">
        <v>239</v>
      </c>
      <c r="AO839" s="71" t="s">
        <v>16869</v>
      </c>
      <c r="AP839" s="68" t="s">
        <v>64</v>
      </c>
    </row>
    <row r="840" spans="1:42" x14ac:dyDescent="0.25">
      <c r="A840" s="66" t="s">
        <v>705</v>
      </c>
      <c r="B840" s="77"/>
      <c r="C840" s="77"/>
      <c r="D840" s="78"/>
      <c r="E840" s="89"/>
      <c r="F840" s="75" t="s">
        <v>14015</v>
      </c>
      <c r="G840" s="90"/>
      <c r="H840" s="76"/>
      <c r="I840" s="81"/>
      <c r="J840" s="91"/>
      <c r="K840" s="76" t="s">
        <v>19784</v>
      </c>
      <c r="L840" s="92"/>
      <c r="M840" s="85"/>
      <c r="N840" s="85"/>
      <c r="O840" s="86"/>
      <c r="P840" s="87"/>
      <c r="Q840" s="87"/>
      <c r="R840" s="74"/>
      <c r="S840" s="74"/>
      <c r="T840" s="74"/>
      <c r="U840" s="74"/>
      <c r="V840" s="52"/>
      <c r="W840" s="52"/>
      <c r="X840" s="52"/>
      <c r="Y840" s="52"/>
      <c r="Z840" s="51"/>
      <c r="AA840" s="88"/>
      <c r="AB840" s="88"/>
      <c r="AC840" s="83"/>
      <c r="AD840" s="68">
        <v>336</v>
      </c>
      <c r="AE840" s="68">
        <v>273</v>
      </c>
      <c r="AF840" s="68">
        <v>10483</v>
      </c>
      <c r="AG840" s="68">
        <v>8769</v>
      </c>
      <c r="AH840" s="68"/>
      <c r="AI840" s="68"/>
      <c r="AJ840" s="68"/>
      <c r="AK840" s="68"/>
      <c r="AL840" s="68"/>
      <c r="AM840" s="70">
        <v>40658.015960648147</v>
      </c>
      <c r="AN840" s="68" t="s">
        <v>239</v>
      </c>
      <c r="AO840" s="71" t="s">
        <v>16870</v>
      </c>
      <c r="AP840" s="68" t="s">
        <v>65</v>
      </c>
    </row>
    <row r="841" spans="1:42" x14ac:dyDescent="0.25">
      <c r="A841" s="66" t="s">
        <v>2359</v>
      </c>
      <c r="B841" s="77"/>
      <c r="C841" s="77"/>
      <c r="D841" s="78"/>
      <c r="E841" s="89"/>
      <c r="F841" s="75" t="s">
        <v>14016</v>
      </c>
      <c r="G841" s="90"/>
      <c r="H841" s="76"/>
      <c r="I841" s="81"/>
      <c r="J841" s="91"/>
      <c r="K841" s="76" t="s">
        <v>19785</v>
      </c>
      <c r="L841" s="92"/>
      <c r="M841" s="85"/>
      <c r="N841" s="85"/>
      <c r="O841" s="86"/>
      <c r="P841" s="87"/>
      <c r="Q841" s="87"/>
      <c r="R841" s="74"/>
      <c r="S841" s="74"/>
      <c r="T841" s="74"/>
      <c r="U841" s="74"/>
      <c r="V841" s="52"/>
      <c r="W841" s="52"/>
      <c r="X841" s="52"/>
      <c r="Y841" s="52"/>
      <c r="Z841" s="51"/>
      <c r="AA841" s="88"/>
      <c r="AB841" s="88"/>
      <c r="AC841" s="83"/>
      <c r="AD841" s="68">
        <v>881</v>
      </c>
      <c r="AE841" s="68">
        <v>2542</v>
      </c>
      <c r="AF841" s="68">
        <v>4310</v>
      </c>
      <c r="AG841" s="68">
        <v>432</v>
      </c>
      <c r="AH841" s="68"/>
      <c r="AI841" s="68" t="s">
        <v>10249</v>
      </c>
      <c r="AJ841" s="68" t="s">
        <v>12085</v>
      </c>
      <c r="AK841" s="71" t="s">
        <v>12724</v>
      </c>
      <c r="AL841" s="68"/>
      <c r="AM841" s="70">
        <v>43321.418275462966</v>
      </c>
      <c r="AN841" s="68" t="s">
        <v>239</v>
      </c>
      <c r="AO841" s="71" t="s">
        <v>16871</v>
      </c>
      <c r="AP841" s="68" t="s">
        <v>64</v>
      </c>
    </row>
    <row r="842" spans="1:42" x14ac:dyDescent="0.25">
      <c r="A842" s="66" t="s">
        <v>706</v>
      </c>
      <c r="B842" s="77"/>
      <c r="C842" s="77"/>
      <c r="D842" s="78"/>
      <c r="E842" s="89"/>
      <c r="F842" s="75" t="s">
        <v>14017</v>
      </c>
      <c r="G842" s="90"/>
      <c r="H842" s="76"/>
      <c r="I842" s="81"/>
      <c r="J842" s="91"/>
      <c r="K842" s="76" t="s">
        <v>19786</v>
      </c>
      <c r="L842" s="92"/>
      <c r="M842" s="85"/>
      <c r="N842" s="85"/>
      <c r="O842" s="86"/>
      <c r="P842" s="87"/>
      <c r="Q842" s="87"/>
      <c r="R842" s="74"/>
      <c r="S842" s="74"/>
      <c r="T842" s="74"/>
      <c r="U842" s="74"/>
      <c r="V842" s="52"/>
      <c r="W842" s="52"/>
      <c r="X842" s="52"/>
      <c r="Y842" s="52"/>
      <c r="Z842" s="51"/>
      <c r="AA842" s="88"/>
      <c r="AB842" s="88"/>
      <c r="AC842" s="83"/>
      <c r="AD842" s="68">
        <v>196</v>
      </c>
      <c r="AE842" s="68">
        <v>79</v>
      </c>
      <c r="AF842" s="68">
        <v>4415</v>
      </c>
      <c r="AG842" s="68">
        <v>5027</v>
      </c>
      <c r="AH842" s="68"/>
      <c r="AI842" s="68"/>
      <c r="AJ842" s="68"/>
      <c r="AK842" s="68"/>
      <c r="AL842" s="68"/>
      <c r="AM842" s="70">
        <v>41698.556504629632</v>
      </c>
      <c r="AN842" s="68" t="s">
        <v>239</v>
      </c>
      <c r="AO842" s="71" t="s">
        <v>16872</v>
      </c>
      <c r="AP842" s="68" t="s">
        <v>65</v>
      </c>
    </row>
    <row r="843" spans="1:42" x14ac:dyDescent="0.25">
      <c r="A843" s="66" t="s">
        <v>707</v>
      </c>
      <c r="B843" s="77"/>
      <c r="C843" s="77"/>
      <c r="D843" s="78"/>
      <c r="E843" s="89"/>
      <c r="F843" s="75" t="s">
        <v>14018</v>
      </c>
      <c r="G843" s="90"/>
      <c r="H843" s="76"/>
      <c r="I843" s="81"/>
      <c r="J843" s="91"/>
      <c r="K843" s="76" t="s">
        <v>19787</v>
      </c>
      <c r="L843" s="92"/>
      <c r="M843" s="85"/>
      <c r="N843" s="85"/>
      <c r="O843" s="86"/>
      <c r="P843" s="87"/>
      <c r="Q843" s="87"/>
      <c r="R843" s="74"/>
      <c r="S843" s="74"/>
      <c r="T843" s="74"/>
      <c r="U843" s="74"/>
      <c r="V843" s="52"/>
      <c r="W843" s="52"/>
      <c r="X843" s="52"/>
      <c r="Y843" s="52"/>
      <c r="Z843" s="51"/>
      <c r="AA843" s="88"/>
      <c r="AB843" s="88"/>
      <c r="AC843" s="83"/>
      <c r="AD843" s="68">
        <v>565</v>
      </c>
      <c r="AE843" s="68">
        <v>643</v>
      </c>
      <c r="AF843" s="68">
        <v>2694</v>
      </c>
      <c r="AG843" s="68">
        <v>12328</v>
      </c>
      <c r="AH843" s="68"/>
      <c r="AI843" s="68" t="s">
        <v>10250</v>
      </c>
      <c r="AJ843" s="68" t="s">
        <v>224</v>
      </c>
      <c r="AK843" s="68"/>
      <c r="AL843" s="68"/>
      <c r="AM843" s="70">
        <v>40937.82371527778</v>
      </c>
      <c r="AN843" s="68" t="s">
        <v>239</v>
      </c>
      <c r="AO843" s="71" t="s">
        <v>16873</v>
      </c>
      <c r="AP843" s="68" t="s">
        <v>65</v>
      </c>
    </row>
    <row r="844" spans="1:42" x14ac:dyDescent="0.25">
      <c r="A844" s="66" t="s">
        <v>2360</v>
      </c>
      <c r="B844" s="77"/>
      <c r="C844" s="77"/>
      <c r="D844" s="78"/>
      <c r="E844" s="89"/>
      <c r="F844" s="75" t="s">
        <v>14019</v>
      </c>
      <c r="G844" s="90"/>
      <c r="H844" s="76"/>
      <c r="I844" s="81"/>
      <c r="J844" s="91"/>
      <c r="K844" s="76" t="s">
        <v>19788</v>
      </c>
      <c r="L844" s="92"/>
      <c r="M844" s="85"/>
      <c r="N844" s="85"/>
      <c r="O844" s="86"/>
      <c r="P844" s="87"/>
      <c r="Q844" s="87"/>
      <c r="R844" s="74"/>
      <c r="S844" s="74"/>
      <c r="T844" s="74"/>
      <c r="U844" s="74"/>
      <c r="V844" s="52"/>
      <c r="W844" s="52"/>
      <c r="X844" s="52"/>
      <c r="Y844" s="52"/>
      <c r="Z844" s="51"/>
      <c r="AA844" s="88"/>
      <c r="AB844" s="88"/>
      <c r="AC844" s="83"/>
      <c r="AD844" s="68">
        <v>363</v>
      </c>
      <c r="AE844" s="68">
        <v>37771</v>
      </c>
      <c r="AF844" s="68">
        <v>13401</v>
      </c>
      <c r="AG844" s="68">
        <v>8327</v>
      </c>
      <c r="AH844" s="68"/>
      <c r="AI844" s="68" t="s">
        <v>10251</v>
      </c>
      <c r="AJ844" s="68" t="s">
        <v>226</v>
      </c>
      <c r="AK844" s="68"/>
      <c r="AL844" s="68"/>
      <c r="AM844" s="70">
        <v>41450.458321759259</v>
      </c>
      <c r="AN844" s="68" t="s">
        <v>239</v>
      </c>
      <c r="AO844" s="71" t="s">
        <v>16874</v>
      </c>
      <c r="AP844" s="68" t="s">
        <v>64</v>
      </c>
    </row>
    <row r="845" spans="1:42" x14ac:dyDescent="0.25">
      <c r="A845" s="66" t="s">
        <v>708</v>
      </c>
      <c r="B845" s="77"/>
      <c r="C845" s="77"/>
      <c r="D845" s="78"/>
      <c r="E845" s="89"/>
      <c r="F845" s="75" t="s">
        <v>14020</v>
      </c>
      <c r="G845" s="90"/>
      <c r="H845" s="76"/>
      <c r="I845" s="81"/>
      <c r="J845" s="91"/>
      <c r="K845" s="76" t="s">
        <v>19789</v>
      </c>
      <c r="L845" s="92"/>
      <c r="M845" s="85"/>
      <c r="N845" s="85"/>
      <c r="O845" s="86"/>
      <c r="P845" s="87"/>
      <c r="Q845" s="87"/>
      <c r="R845" s="74"/>
      <c r="S845" s="74"/>
      <c r="T845" s="74"/>
      <c r="U845" s="74"/>
      <c r="V845" s="52"/>
      <c r="W845" s="52"/>
      <c r="X845" s="52"/>
      <c r="Y845" s="52"/>
      <c r="Z845" s="51"/>
      <c r="AA845" s="88"/>
      <c r="AB845" s="88"/>
      <c r="AC845" s="83"/>
      <c r="AD845" s="68">
        <v>84</v>
      </c>
      <c r="AE845" s="68">
        <v>85</v>
      </c>
      <c r="AF845" s="68">
        <v>4709</v>
      </c>
      <c r="AG845" s="68">
        <v>3367</v>
      </c>
      <c r="AH845" s="68"/>
      <c r="AI845" s="68" t="s">
        <v>10252</v>
      </c>
      <c r="AJ845" s="68" t="s">
        <v>12086</v>
      </c>
      <c r="AK845" s="68"/>
      <c r="AL845" s="68"/>
      <c r="AM845" s="70">
        <v>41931.68582175926</v>
      </c>
      <c r="AN845" s="68" t="s">
        <v>239</v>
      </c>
      <c r="AO845" s="71" t="s">
        <v>16875</v>
      </c>
      <c r="AP845" s="68" t="s">
        <v>65</v>
      </c>
    </row>
    <row r="846" spans="1:42" x14ac:dyDescent="0.25">
      <c r="A846" s="66" t="s">
        <v>709</v>
      </c>
      <c r="B846" s="77"/>
      <c r="C846" s="77"/>
      <c r="D846" s="78"/>
      <c r="E846" s="89"/>
      <c r="F846" s="75" t="s">
        <v>14021</v>
      </c>
      <c r="G846" s="90"/>
      <c r="H846" s="76"/>
      <c r="I846" s="81"/>
      <c r="J846" s="91"/>
      <c r="K846" s="76" t="s">
        <v>19790</v>
      </c>
      <c r="L846" s="92"/>
      <c r="M846" s="85"/>
      <c r="N846" s="85"/>
      <c r="O846" s="86"/>
      <c r="P846" s="87"/>
      <c r="Q846" s="87"/>
      <c r="R846" s="74"/>
      <c r="S846" s="74"/>
      <c r="T846" s="74"/>
      <c r="U846" s="74"/>
      <c r="V846" s="52"/>
      <c r="W846" s="52"/>
      <c r="X846" s="52"/>
      <c r="Y846" s="52"/>
      <c r="Z846" s="51"/>
      <c r="AA846" s="88"/>
      <c r="AB846" s="88"/>
      <c r="AC846" s="83"/>
      <c r="AD846" s="68">
        <v>148</v>
      </c>
      <c r="AE846" s="68">
        <v>112</v>
      </c>
      <c r="AF846" s="68">
        <v>1497</v>
      </c>
      <c r="AG846" s="68">
        <v>941</v>
      </c>
      <c r="AH846" s="68"/>
      <c r="AI846" s="68" t="s">
        <v>10253</v>
      </c>
      <c r="AJ846" s="68"/>
      <c r="AK846" s="71" t="s">
        <v>12725</v>
      </c>
      <c r="AL846" s="68"/>
      <c r="AM846" s="70">
        <v>43917.857939814814</v>
      </c>
      <c r="AN846" s="68" t="s">
        <v>239</v>
      </c>
      <c r="AO846" s="71" t="s">
        <v>16876</v>
      </c>
      <c r="AP846" s="68" t="s">
        <v>65</v>
      </c>
    </row>
    <row r="847" spans="1:42" x14ac:dyDescent="0.25">
      <c r="A847" s="66" t="s">
        <v>2361</v>
      </c>
      <c r="B847" s="77"/>
      <c r="C847" s="77"/>
      <c r="D847" s="78"/>
      <c r="E847" s="89"/>
      <c r="F847" s="75" t="s">
        <v>14022</v>
      </c>
      <c r="G847" s="90"/>
      <c r="H847" s="76"/>
      <c r="I847" s="81"/>
      <c r="J847" s="91"/>
      <c r="K847" s="76" t="s">
        <v>19791</v>
      </c>
      <c r="L847" s="92"/>
      <c r="M847" s="85"/>
      <c r="N847" s="85"/>
      <c r="O847" s="86"/>
      <c r="P847" s="87"/>
      <c r="Q847" s="87"/>
      <c r="R847" s="74"/>
      <c r="S847" s="74"/>
      <c r="T847" s="74"/>
      <c r="U847" s="74"/>
      <c r="V847" s="52"/>
      <c r="W847" s="52"/>
      <c r="X847" s="52"/>
      <c r="Y847" s="52"/>
      <c r="Z847" s="51"/>
      <c r="AA847" s="88"/>
      <c r="AB847" s="88"/>
      <c r="AC847" s="83"/>
      <c r="AD847" s="68">
        <v>257</v>
      </c>
      <c r="AE847" s="68">
        <v>410</v>
      </c>
      <c r="AF847" s="68">
        <v>1951</v>
      </c>
      <c r="AG847" s="68">
        <v>4307</v>
      </c>
      <c r="AH847" s="68"/>
      <c r="AI847" s="68" t="s">
        <v>10254</v>
      </c>
      <c r="AJ847" s="68"/>
      <c r="AK847" s="68"/>
      <c r="AL847" s="68"/>
      <c r="AM847" s="70">
        <v>43936.913877314815</v>
      </c>
      <c r="AN847" s="68" t="s">
        <v>239</v>
      </c>
      <c r="AO847" s="71" t="s">
        <v>16877</v>
      </c>
      <c r="AP847" s="68" t="s">
        <v>64</v>
      </c>
    </row>
    <row r="848" spans="1:42" x14ac:dyDescent="0.25">
      <c r="A848" s="66" t="s">
        <v>710</v>
      </c>
      <c r="B848" s="77"/>
      <c r="C848" s="77"/>
      <c r="D848" s="78"/>
      <c r="E848" s="89"/>
      <c r="F848" s="75" t="s">
        <v>14023</v>
      </c>
      <c r="G848" s="90"/>
      <c r="H848" s="76"/>
      <c r="I848" s="81"/>
      <c r="J848" s="91"/>
      <c r="K848" s="76" t="s">
        <v>19792</v>
      </c>
      <c r="L848" s="92"/>
      <c r="M848" s="85"/>
      <c r="N848" s="85"/>
      <c r="O848" s="86"/>
      <c r="P848" s="87"/>
      <c r="Q848" s="87"/>
      <c r="R848" s="74"/>
      <c r="S848" s="74"/>
      <c r="T848" s="74"/>
      <c r="U848" s="74"/>
      <c r="V848" s="52"/>
      <c r="W848" s="52"/>
      <c r="X848" s="52"/>
      <c r="Y848" s="52"/>
      <c r="Z848" s="51"/>
      <c r="AA848" s="88"/>
      <c r="AB848" s="88"/>
      <c r="AC848" s="83"/>
      <c r="AD848" s="68">
        <v>1409</v>
      </c>
      <c r="AE848" s="68">
        <v>1311</v>
      </c>
      <c r="AF848" s="68">
        <v>1326</v>
      </c>
      <c r="AG848" s="68">
        <v>3629</v>
      </c>
      <c r="AH848" s="68"/>
      <c r="AI848" s="68" t="s">
        <v>10255</v>
      </c>
      <c r="AJ848" s="68"/>
      <c r="AK848" s="68"/>
      <c r="AL848" s="68"/>
      <c r="AM848" s="70">
        <v>43825.851793981485</v>
      </c>
      <c r="AN848" s="68" t="s">
        <v>239</v>
      </c>
      <c r="AO848" s="71" t="s">
        <v>16878</v>
      </c>
      <c r="AP848" s="68" t="s">
        <v>65</v>
      </c>
    </row>
    <row r="849" spans="1:42" x14ac:dyDescent="0.25">
      <c r="A849" s="66" t="s">
        <v>2362</v>
      </c>
      <c r="B849" s="77"/>
      <c r="C849" s="77"/>
      <c r="D849" s="78"/>
      <c r="E849" s="89"/>
      <c r="F849" s="75" t="s">
        <v>14024</v>
      </c>
      <c r="G849" s="90"/>
      <c r="H849" s="76"/>
      <c r="I849" s="81"/>
      <c r="J849" s="91"/>
      <c r="K849" s="76" t="s">
        <v>19793</v>
      </c>
      <c r="L849" s="92"/>
      <c r="M849" s="85"/>
      <c r="N849" s="85"/>
      <c r="O849" s="86"/>
      <c r="P849" s="87"/>
      <c r="Q849" s="87"/>
      <c r="R849" s="74"/>
      <c r="S849" s="74"/>
      <c r="T849" s="74"/>
      <c r="U849" s="74"/>
      <c r="V849" s="52"/>
      <c r="W849" s="52"/>
      <c r="X849" s="52"/>
      <c r="Y849" s="52"/>
      <c r="Z849" s="51"/>
      <c r="AA849" s="88"/>
      <c r="AB849" s="88"/>
      <c r="AC849" s="83"/>
      <c r="AD849" s="68">
        <v>3492</v>
      </c>
      <c r="AE849" s="68">
        <v>3533</v>
      </c>
      <c r="AF849" s="68">
        <v>12178</v>
      </c>
      <c r="AG849" s="68">
        <v>11917</v>
      </c>
      <c r="AH849" s="68"/>
      <c r="AI849" s="68" t="s">
        <v>10256</v>
      </c>
      <c r="AJ849" s="68" t="s">
        <v>12087</v>
      </c>
      <c r="AK849" s="68"/>
      <c r="AL849" s="68"/>
      <c r="AM849" s="70">
        <v>42590.383530092593</v>
      </c>
      <c r="AN849" s="68" t="s">
        <v>239</v>
      </c>
      <c r="AO849" s="71" t="s">
        <v>16879</v>
      </c>
      <c r="AP849" s="68" t="s">
        <v>64</v>
      </c>
    </row>
    <row r="850" spans="1:42" x14ac:dyDescent="0.25">
      <c r="A850" s="66" t="s">
        <v>711</v>
      </c>
      <c r="B850" s="77"/>
      <c r="C850" s="77"/>
      <c r="D850" s="78"/>
      <c r="E850" s="89"/>
      <c r="F850" s="75" t="s">
        <v>14025</v>
      </c>
      <c r="G850" s="90"/>
      <c r="H850" s="76"/>
      <c r="I850" s="81"/>
      <c r="J850" s="91"/>
      <c r="K850" s="76" t="s">
        <v>19794</v>
      </c>
      <c r="L850" s="92"/>
      <c r="M850" s="85"/>
      <c r="N850" s="85"/>
      <c r="O850" s="86"/>
      <c r="P850" s="87"/>
      <c r="Q850" s="87"/>
      <c r="R850" s="74"/>
      <c r="S850" s="74"/>
      <c r="T850" s="74"/>
      <c r="U850" s="74"/>
      <c r="V850" s="52"/>
      <c r="W850" s="52"/>
      <c r="X850" s="52"/>
      <c r="Y850" s="52"/>
      <c r="Z850" s="51"/>
      <c r="AA850" s="88"/>
      <c r="AB850" s="88"/>
      <c r="AC850" s="83"/>
      <c r="AD850" s="68">
        <v>788</v>
      </c>
      <c r="AE850" s="68">
        <v>716</v>
      </c>
      <c r="AF850" s="68">
        <v>1555</v>
      </c>
      <c r="AG850" s="68">
        <v>3353</v>
      </c>
      <c r="AH850" s="68"/>
      <c r="AI850" s="68"/>
      <c r="AJ850" s="68"/>
      <c r="AK850" s="68"/>
      <c r="AL850" s="68"/>
      <c r="AM850" s="70">
        <v>43154.638101851851</v>
      </c>
      <c r="AN850" s="68" t="s">
        <v>239</v>
      </c>
      <c r="AO850" s="71" t="s">
        <v>16880</v>
      </c>
      <c r="AP850" s="68" t="s">
        <v>65</v>
      </c>
    </row>
    <row r="851" spans="1:42" x14ac:dyDescent="0.25">
      <c r="A851" s="66" t="s">
        <v>712</v>
      </c>
      <c r="B851" s="77"/>
      <c r="C851" s="77"/>
      <c r="D851" s="78"/>
      <c r="E851" s="89"/>
      <c r="F851" s="75" t="s">
        <v>14026</v>
      </c>
      <c r="G851" s="90"/>
      <c r="H851" s="76"/>
      <c r="I851" s="81"/>
      <c r="J851" s="91"/>
      <c r="K851" s="76" t="s">
        <v>19795</v>
      </c>
      <c r="L851" s="92"/>
      <c r="M851" s="85"/>
      <c r="N851" s="85"/>
      <c r="O851" s="86"/>
      <c r="P851" s="87"/>
      <c r="Q851" s="87"/>
      <c r="R851" s="74"/>
      <c r="S851" s="74"/>
      <c r="T851" s="74"/>
      <c r="U851" s="74"/>
      <c r="V851" s="52"/>
      <c r="W851" s="52"/>
      <c r="X851" s="52"/>
      <c r="Y851" s="52"/>
      <c r="Z851" s="51"/>
      <c r="AA851" s="88"/>
      <c r="AB851" s="88"/>
      <c r="AC851" s="83"/>
      <c r="AD851" s="68">
        <v>102</v>
      </c>
      <c r="AE851" s="68">
        <v>69</v>
      </c>
      <c r="AF851" s="68">
        <v>353</v>
      </c>
      <c r="AG851" s="68">
        <v>5823</v>
      </c>
      <c r="AH851" s="68"/>
      <c r="AI851" s="68"/>
      <c r="AJ851" s="68"/>
      <c r="AK851" s="68"/>
      <c r="AL851" s="68"/>
      <c r="AM851" s="70">
        <v>43942.427604166667</v>
      </c>
      <c r="AN851" s="68" t="s">
        <v>239</v>
      </c>
      <c r="AO851" s="71" t="s">
        <v>16881</v>
      </c>
      <c r="AP851" s="68" t="s">
        <v>65</v>
      </c>
    </row>
    <row r="852" spans="1:42" x14ac:dyDescent="0.25">
      <c r="A852" s="66" t="s">
        <v>2363</v>
      </c>
      <c r="B852" s="77"/>
      <c r="C852" s="77"/>
      <c r="D852" s="78"/>
      <c r="E852" s="89"/>
      <c r="F852" s="75" t="s">
        <v>14027</v>
      </c>
      <c r="G852" s="90"/>
      <c r="H852" s="76"/>
      <c r="I852" s="81"/>
      <c r="J852" s="91"/>
      <c r="K852" s="76" t="s">
        <v>19796</v>
      </c>
      <c r="L852" s="92"/>
      <c r="M852" s="85"/>
      <c r="N852" s="85"/>
      <c r="O852" s="86"/>
      <c r="P852" s="87"/>
      <c r="Q852" s="87"/>
      <c r="R852" s="74"/>
      <c r="S852" s="74"/>
      <c r="T852" s="74"/>
      <c r="U852" s="74"/>
      <c r="V852" s="52"/>
      <c r="W852" s="52"/>
      <c r="X852" s="52"/>
      <c r="Y852" s="52"/>
      <c r="Z852" s="51"/>
      <c r="AA852" s="88"/>
      <c r="AB852" s="88"/>
      <c r="AC852" s="83"/>
      <c r="AD852" s="68">
        <v>391</v>
      </c>
      <c r="AE852" s="68">
        <v>473</v>
      </c>
      <c r="AF852" s="68">
        <v>231</v>
      </c>
      <c r="AG852" s="68">
        <v>384</v>
      </c>
      <c r="AH852" s="68"/>
      <c r="AI852" s="68" t="s">
        <v>10257</v>
      </c>
      <c r="AJ852" s="68"/>
      <c r="AK852" s="68"/>
      <c r="AL852" s="68"/>
      <c r="AM852" s="70">
        <v>43968.643148148149</v>
      </c>
      <c r="AN852" s="68" t="s">
        <v>239</v>
      </c>
      <c r="AO852" s="71" t="s">
        <v>16882</v>
      </c>
      <c r="AP852" s="68" t="s">
        <v>64</v>
      </c>
    </row>
    <row r="853" spans="1:42" x14ac:dyDescent="0.25">
      <c r="A853" s="66" t="s">
        <v>713</v>
      </c>
      <c r="B853" s="77"/>
      <c r="C853" s="77"/>
      <c r="D853" s="78"/>
      <c r="E853" s="89"/>
      <c r="F853" s="75" t="s">
        <v>14028</v>
      </c>
      <c r="G853" s="90"/>
      <c r="H853" s="76"/>
      <c r="I853" s="81"/>
      <c r="J853" s="91"/>
      <c r="K853" s="76" t="s">
        <v>19797</v>
      </c>
      <c r="L853" s="92"/>
      <c r="M853" s="85"/>
      <c r="N853" s="85"/>
      <c r="O853" s="86"/>
      <c r="P853" s="87"/>
      <c r="Q853" s="87"/>
      <c r="R853" s="74"/>
      <c r="S853" s="74"/>
      <c r="T853" s="74"/>
      <c r="U853" s="74"/>
      <c r="V853" s="52"/>
      <c r="W853" s="52"/>
      <c r="X853" s="52"/>
      <c r="Y853" s="52"/>
      <c r="Z853" s="51"/>
      <c r="AA853" s="88"/>
      <c r="AB853" s="88"/>
      <c r="AC853" s="83"/>
      <c r="AD853" s="68">
        <v>32674</v>
      </c>
      <c r="AE853" s="68">
        <v>38675</v>
      </c>
      <c r="AF853" s="68">
        <v>52</v>
      </c>
      <c r="AG853" s="68">
        <v>658</v>
      </c>
      <c r="AH853" s="68"/>
      <c r="AI853" s="68" t="s">
        <v>10258</v>
      </c>
      <c r="AJ853" s="68" t="s">
        <v>12088</v>
      </c>
      <c r="AK853" s="68"/>
      <c r="AL853" s="68"/>
      <c r="AM853" s="70">
        <v>42295.454594907409</v>
      </c>
      <c r="AN853" s="68" t="s">
        <v>239</v>
      </c>
      <c r="AO853" s="71" t="s">
        <v>16883</v>
      </c>
      <c r="AP853" s="68" t="s">
        <v>65</v>
      </c>
    </row>
    <row r="854" spans="1:42" x14ac:dyDescent="0.25">
      <c r="A854" s="66" t="s">
        <v>714</v>
      </c>
      <c r="B854" s="77"/>
      <c r="C854" s="77"/>
      <c r="D854" s="78"/>
      <c r="E854" s="89"/>
      <c r="F854" s="75" t="s">
        <v>14029</v>
      </c>
      <c r="G854" s="90"/>
      <c r="H854" s="76"/>
      <c r="I854" s="81"/>
      <c r="J854" s="91"/>
      <c r="K854" s="76" t="s">
        <v>19798</v>
      </c>
      <c r="L854" s="92"/>
      <c r="M854" s="85"/>
      <c r="N854" s="85"/>
      <c r="O854" s="86"/>
      <c r="P854" s="87"/>
      <c r="Q854" s="87"/>
      <c r="R854" s="74"/>
      <c r="S854" s="74"/>
      <c r="T854" s="74"/>
      <c r="U854" s="74"/>
      <c r="V854" s="52"/>
      <c r="W854" s="52"/>
      <c r="X854" s="52"/>
      <c r="Y854" s="52"/>
      <c r="Z854" s="51"/>
      <c r="AA854" s="88"/>
      <c r="AB854" s="88"/>
      <c r="AC854" s="83"/>
      <c r="AD854" s="68">
        <v>1324</v>
      </c>
      <c r="AE854" s="68">
        <v>918</v>
      </c>
      <c r="AF854" s="68">
        <v>624</v>
      </c>
      <c r="AG854" s="68">
        <v>14596</v>
      </c>
      <c r="AH854" s="68"/>
      <c r="AI854" s="68" t="s">
        <v>10259</v>
      </c>
      <c r="AJ854" s="68"/>
      <c r="AK854" s="68"/>
      <c r="AL854" s="68"/>
      <c r="AM854" s="70">
        <v>43843.727511574078</v>
      </c>
      <c r="AN854" s="68" t="s">
        <v>239</v>
      </c>
      <c r="AO854" s="71" t="s">
        <v>16884</v>
      </c>
      <c r="AP854" s="68" t="s">
        <v>65</v>
      </c>
    </row>
    <row r="855" spans="1:42" x14ac:dyDescent="0.25">
      <c r="A855" s="66" t="s">
        <v>715</v>
      </c>
      <c r="B855" s="77"/>
      <c r="C855" s="77"/>
      <c r="D855" s="78"/>
      <c r="E855" s="89"/>
      <c r="F855" s="75" t="s">
        <v>14030</v>
      </c>
      <c r="G855" s="90"/>
      <c r="H855" s="76"/>
      <c r="I855" s="81"/>
      <c r="J855" s="91"/>
      <c r="K855" s="76" t="s">
        <v>19799</v>
      </c>
      <c r="L855" s="92"/>
      <c r="M855" s="85"/>
      <c r="N855" s="85"/>
      <c r="O855" s="86"/>
      <c r="P855" s="87"/>
      <c r="Q855" s="87"/>
      <c r="R855" s="74"/>
      <c r="S855" s="74"/>
      <c r="T855" s="74"/>
      <c r="U855" s="74"/>
      <c r="V855" s="52"/>
      <c r="W855" s="52"/>
      <c r="X855" s="52"/>
      <c r="Y855" s="52"/>
      <c r="Z855" s="51"/>
      <c r="AA855" s="88"/>
      <c r="AB855" s="88"/>
      <c r="AC855" s="83"/>
      <c r="AD855" s="68">
        <v>249</v>
      </c>
      <c r="AE855" s="68">
        <v>121</v>
      </c>
      <c r="AF855" s="68">
        <v>836</v>
      </c>
      <c r="AG855" s="68">
        <v>2464</v>
      </c>
      <c r="AH855" s="68"/>
      <c r="AI855" s="68"/>
      <c r="AJ855" s="68"/>
      <c r="AK855" s="68"/>
      <c r="AL855" s="68"/>
      <c r="AM855" s="70">
        <v>43405.853680555556</v>
      </c>
      <c r="AN855" s="68" t="s">
        <v>239</v>
      </c>
      <c r="AO855" s="71" t="s">
        <v>16885</v>
      </c>
      <c r="AP855" s="68" t="s">
        <v>65</v>
      </c>
    </row>
    <row r="856" spans="1:42" x14ac:dyDescent="0.25">
      <c r="A856" s="66" t="s">
        <v>716</v>
      </c>
      <c r="B856" s="77"/>
      <c r="C856" s="77"/>
      <c r="D856" s="78"/>
      <c r="E856" s="89"/>
      <c r="F856" s="75" t="s">
        <v>13235</v>
      </c>
      <c r="G856" s="90"/>
      <c r="H856" s="76"/>
      <c r="I856" s="81"/>
      <c r="J856" s="91"/>
      <c r="K856" s="76" t="s">
        <v>19800</v>
      </c>
      <c r="L856" s="92"/>
      <c r="M856" s="85"/>
      <c r="N856" s="85"/>
      <c r="O856" s="86"/>
      <c r="P856" s="87"/>
      <c r="Q856" s="87"/>
      <c r="R856" s="74"/>
      <c r="S856" s="74"/>
      <c r="T856" s="74"/>
      <c r="U856" s="74"/>
      <c r="V856" s="52"/>
      <c r="W856" s="52"/>
      <c r="X856" s="52"/>
      <c r="Y856" s="52"/>
      <c r="Z856" s="51"/>
      <c r="AA856" s="88"/>
      <c r="AB856" s="88"/>
      <c r="AC856" s="83"/>
      <c r="AD856" s="68">
        <v>26</v>
      </c>
      <c r="AE856" s="68">
        <v>5</v>
      </c>
      <c r="AF856" s="68">
        <v>1180</v>
      </c>
      <c r="AG856" s="68">
        <v>141</v>
      </c>
      <c r="AH856" s="68"/>
      <c r="AI856" s="68"/>
      <c r="AJ856" s="68"/>
      <c r="AK856" s="68"/>
      <c r="AL856" s="68"/>
      <c r="AM856" s="70">
        <v>43953.841666666667</v>
      </c>
      <c r="AN856" s="68" t="s">
        <v>239</v>
      </c>
      <c r="AO856" s="71" t="s">
        <v>16886</v>
      </c>
      <c r="AP856" s="68" t="s">
        <v>65</v>
      </c>
    </row>
    <row r="857" spans="1:42" x14ac:dyDescent="0.25">
      <c r="A857" s="66" t="s">
        <v>2364</v>
      </c>
      <c r="B857" s="77"/>
      <c r="C857" s="77"/>
      <c r="D857" s="78"/>
      <c r="E857" s="89"/>
      <c r="F857" s="75" t="s">
        <v>14031</v>
      </c>
      <c r="G857" s="90"/>
      <c r="H857" s="76"/>
      <c r="I857" s="81"/>
      <c r="J857" s="91"/>
      <c r="K857" s="76" t="s">
        <v>19801</v>
      </c>
      <c r="L857" s="92"/>
      <c r="M857" s="85"/>
      <c r="N857" s="85"/>
      <c r="O857" s="86"/>
      <c r="P857" s="87"/>
      <c r="Q857" s="87"/>
      <c r="R857" s="74"/>
      <c r="S857" s="74"/>
      <c r="T857" s="74"/>
      <c r="U857" s="74"/>
      <c r="V857" s="52"/>
      <c r="W857" s="52"/>
      <c r="X857" s="52"/>
      <c r="Y857" s="52"/>
      <c r="Z857" s="51"/>
      <c r="AA857" s="88"/>
      <c r="AB857" s="88"/>
      <c r="AC857" s="83"/>
      <c r="AD857" s="68">
        <v>310</v>
      </c>
      <c r="AE857" s="68">
        <v>760</v>
      </c>
      <c r="AF857" s="68">
        <v>3586</v>
      </c>
      <c r="AG857" s="68">
        <v>28568</v>
      </c>
      <c r="AH857" s="68"/>
      <c r="AI857" s="68" t="s">
        <v>10260</v>
      </c>
      <c r="AJ857" s="68" t="s">
        <v>11839</v>
      </c>
      <c r="AK857" s="68"/>
      <c r="AL857" s="68"/>
      <c r="AM857" s="70">
        <v>43918.715624999997</v>
      </c>
      <c r="AN857" s="68" t="s">
        <v>239</v>
      </c>
      <c r="AO857" s="71" t="s">
        <v>16887</v>
      </c>
      <c r="AP857" s="68" t="s">
        <v>64</v>
      </c>
    </row>
    <row r="858" spans="1:42" x14ac:dyDescent="0.25">
      <c r="A858" s="66" t="s">
        <v>717</v>
      </c>
      <c r="B858" s="77"/>
      <c r="C858" s="77"/>
      <c r="D858" s="78"/>
      <c r="E858" s="89"/>
      <c r="F858" s="75" t="s">
        <v>14032</v>
      </c>
      <c r="G858" s="90"/>
      <c r="H858" s="76"/>
      <c r="I858" s="81"/>
      <c r="J858" s="91"/>
      <c r="K858" s="76" t="s">
        <v>19802</v>
      </c>
      <c r="L858" s="92"/>
      <c r="M858" s="85"/>
      <c r="N858" s="85"/>
      <c r="O858" s="86"/>
      <c r="P858" s="87"/>
      <c r="Q858" s="87"/>
      <c r="R858" s="74"/>
      <c r="S858" s="74"/>
      <c r="T858" s="74"/>
      <c r="U858" s="74"/>
      <c r="V858" s="52"/>
      <c r="W858" s="52"/>
      <c r="X858" s="52"/>
      <c r="Y858" s="52"/>
      <c r="Z858" s="51"/>
      <c r="AA858" s="88"/>
      <c r="AB858" s="88"/>
      <c r="AC858" s="83"/>
      <c r="AD858" s="68">
        <v>488</v>
      </c>
      <c r="AE858" s="68">
        <v>340</v>
      </c>
      <c r="AF858" s="68">
        <v>423</v>
      </c>
      <c r="AG858" s="68">
        <v>2131</v>
      </c>
      <c r="AH858" s="68"/>
      <c r="AI858" s="68" t="s">
        <v>10261</v>
      </c>
      <c r="AJ858" s="68" t="s">
        <v>226</v>
      </c>
      <c r="AK858" s="68"/>
      <c r="AL858" s="68"/>
      <c r="AM858" s="70">
        <v>40919.762800925928</v>
      </c>
      <c r="AN858" s="68" t="s">
        <v>239</v>
      </c>
      <c r="AO858" s="71" t="s">
        <v>16888</v>
      </c>
      <c r="AP858" s="68" t="s">
        <v>65</v>
      </c>
    </row>
    <row r="859" spans="1:42" x14ac:dyDescent="0.25">
      <c r="A859" s="66" t="s">
        <v>718</v>
      </c>
      <c r="B859" s="77"/>
      <c r="C859" s="77"/>
      <c r="D859" s="78"/>
      <c r="E859" s="89"/>
      <c r="F859" s="75" t="s">
        <v>14033</v>
      </c>
      <c r="G859" s="90"/>
      <c r="H859" s="76"/>
      <c r="I859" s="81"/>
      <c r="J859" s="91"/>
      <c r="K859" s="76" t="s">
        <v>19803</v>
      </c>
      <c r="L859" s="92"/>
      <c r="M859" s="85"/>
      <c r="N859" s="85"/>
      <c r="O859" s="86"/>
      <c r="P859" s="87"/>
      <c r="Q859" s="87"/>
      <c r="R859" s="74"/>
      <c r="S859" s="74"/>
      <c r="T859" s="74"/>
      <c r="U859" s="74"/>
      <c r="V859" s="52"/>
      <c r="W859" s="52"/>
      <c r="X859" s="52"/>
      <c r="Y859" s="52"/>
      <c r="Z859" s="51"/>
      <c r="AA859" s="88"/>
      <c r="AB859" s="88"/>
      <c r="AC859" s="83"/>
      <c r="AD859" s="68">
        <v>390</v>
      </c>
      <c r="AE859" s="68">
        <v>416</v>
      </c>
      <c r="AF859" s="68">
        <v>1557</v>
      </c>
      <c r="AG859" s="68">
        <v>1862</v>
      </c>
      <c r="AH859" s="68"/>
      <c r="AI859" s="68"/>
      <c r="AJ859" s="68"/>
      <c r="AK859" s="68"/>
      <c r="AL859" s="68"/>
      <c r="AM859" s="70">
        <v>43946.797268518516</v>
      </c>
      <c r="AN859" s="68" t="s">
        <v>239</v>
      </c>
      <c r="AO859" s="71" t="s">
        <v>16889</v>
      </c>
      <c r="AP859" s="68" t="s">
        <v>65</v>
      </c>
    </row>
    <row r="860" spans="1:42" x14ac:dyDescent="0.25">
      <c r="A860" s="66" t="s">
        <v>2365</v>
      </c>
      <c r="B860" s="77"/>
      <c r="C860" s="77"/>
      <c r="D860" s="78"/>
      <c r="E860" s="89"/>
      <c r="F860" s="75" t="s">
        <v>14034</v>
      </c>
      <c r="G860" s="90"/>
      <c r="H860" s="76"/>
      <c r="I860" s="81"/>
      <c r="J860" s="91"/>
      <c r="K860" s="76" t="s">
        <v>19804</v>
      </c>
      <c r="L860" s="92"/>
      <c r="M860" s="85"/>
      <c r="N860" s="85"/>
      <c r="O860" s="86"/>
      <c r="P860" s="87"/>
      <c r="Q860" s="87"/>
      <c r="R860" s="74"/>
      <c r="S860" s="74"/>
      <c r="T860" s="74"/>
      <c r="U860" s="74"/>
      <c r="V860" s="52"/>
      <c r="W860" s="52"/>
      <c r="X860" s="52"/>
      <c r="Y860" s="52"/>
      <c r="Z860" s="51"/>
      <c r="AA860" s="88"/>
      <c r="AB860" s="88"/>
      <c r="AC860" s="83"/>
      <c r="AD860" s="68">
        <v>482</v>
      </c>
      <c r="AE860" s="68">
        <v>3453</v>
      </c>
      <c r="AF860" s="68">
        <v>5138</v>
      </c>
      <c r="AG860" s="68">
        <v>19678</v>
      </c>
      <c r="AH860" s="68"/>
      <c r="AI860" s="68" t="s">
        <v>10262</v>
      </c>
      <c r="AJ860" s="68"/>
      <c r="AK860" s="71" t="s">
        <v>12726</v>
      </c>
      <c r="AL860" s="68"/>
      <c r="AM860" s="70">
        <v>40632.109375</v>
      </c>
      <c r="AN860" s="68" t="s">
        <v>239</v>
      </c>
      <c r="AO860" s="71" t="s">
        <v>16890</v>
      </c>
      <c r="AP860" s="68" t="s">
        <v>64</v>
      </c>
    </row>
    <row r="861" spans="1:42" x14ac:dyDescent="0.25">
      <c r="A861" s="66" t="s">
        <v>719</v>
      </c>
      <c r="B861" s="77"/>
      <c r="C861" s="77"/>
      <c r="D861" s="78"/>
      <c r="E861" s="89"/>
      <c r="F861" s="75" t="s">
        <v>14035</v>
      </c>
      <c r="G861" s="90"/>
      <c r="H861" s="76"/>
      <c r="I861" s="81"/>
      <c r="J861" s="91"/>
      <c r="K861" s="76" t="s">
        <v>19805</v>
      </c>
      <c r="L861" s="92"/>
      <c r="M861" s="85"/>
      <c r="N861" s="85"/>
      <c r="O861" s="86"/>
      <c r="P861" s="87"/>
      <c r="Q861" s="87"/>
      <c r="R861" s="74"/>
      <c r="S861" s="74"/>
      <c r="T861" s="74"/>
      <c r="U861" s="74"/>
      <c r="V861" s="52"/>
      <c r="W861" s="52"/>
      <c r="X861" s="52"/>
      <c r="Y861" s="52"/>
      <c r="Z861" s="51"/>
      <c r="AA861" s="88"/>
      <c r="AB861" s="88"/>
      <c r="AC861" s="83"/>
      <c r="AD861" s="68">
        <v>71</v>
      </c>
      <c r="AE861" s="68">
        <v>365</v>
      </c>
      <c r="AF861" s="68">
        <v>2700</v>
      </c>
      <c r="AG861" s="68">
        <v>17029</v>
      </c>
      <c r="AH861" s="68"/>
      <c r="AI861" s="68"/>
      <c r="AJ861" s="68"/>
      <c r="AK861" s="68"/>
      <c r="AL861" s="68"/>
      <c r="AM861" s="70">
        <v>43171.478495370371</v>
      </c>
      <c r="AN861" s="68" t="s">
        <v>239</v>
      </c>
      <c r="AO861" s="71" t="s">
        <v>16891</v>
      </c>
      <c r="AP861" s="68" t="s">
        <v>65</v>
      </c>
    </row>
    <row r="862" spans="1:42" x14ac:dyDescent="0.25">
      <c r="A862" s="66" t="s">
        <v>720</v>
      </c>
      <c r="B862" s="77"/>
      <c r="C862" s="77"/>
      <c r="D862" s="78"/>
      <c r="E862" s="89"/>
      <c r="F862" s="75" t="s">
        <v>13235</v>
      </c>
      <c r="G862" s="90"/>
      <c r="H862" s="76"/>
      <c r="I862" s="81"/>
      <c r="J862" s="91"/>
      <c r="K862" s="76" t="s">
        <v>19806</v>
      </c>
      <c r="L862" s="92"/>
      <c r="M862" s="85"/>
      <c r="N862" s="85"/>
      <c r="O862" s="86"/>
      <c r="P862" s="87"/>
      <c r="Q862" s="87"/>
      <c r="R862" s="74"/>
      <c r="S862" s="74"/>
      <c r="T862" s="74"/>
      <c r="U862" s="74"/>
      <c r="V862" s="52"/>
      <c r="W862" s="52"/>
      <c r="X862" s="52"/>
      <c r="Y862" s="52"/>
      <c r="Z862" s="51"/>
      <c r="AA862" s="88"/>
      <c r="AB862" s="88"/>
      <c r="AC862" s="83"/>
      <c r="AD862" s="68">
        <v>248</v>
      </c>
      <c r="AE862" s="68">
        <v>7</v>
      </c>
      <c r="AF862" s="68">
        <v>224</v>
      </c>
      <c r="AG862" s="68">
        <v>652</v>
      </c>
      <c r="AH862" s="68"/>
      <c r="AI862" s="68"/>
      <c r="AJ862" s="68"/>
      <c r="AK862" s="68"/>
      <c r="AL862" s="68"/>
      <c r="AM862" s="70">
        <v>43340.760393518518</v>
      </c>
      <c r="AN862" s="68" t="s">
        <v>239</v>
      </c>
      <c r="AO862" s="71" t="s">
        <v>16892</v>
      </c>
      <c r="AP862" s="68" t="s">
        <v>65</v>
      </c>
    </row>
    <row r="863" spans="1:42" x14ac:dyDescent="0.25">
      <c r="A863" s="66" t="s">
        <v>2366</v>
      </c>
      <c r="B863" s="77"/>
      <c r="C863" s="77"/>
      <c r="D863" s="78"/>
      <c r="E863" s="89"/>
      <c r="F863" s="75" t="s">
        <v>14036</v>
      </c>
      <c r="G863" s="90"/>
      <c r="H863" s="76"/>
      <c r="I863" s="81"/>
      <c r="J863" s="91"/>
      <c r="K863" s="76" t="s">
        <v>19807</v>
      </c>
      <c r="L863" s="92"/>
      <c r="M863" s="85"/>
      <c r="N863" s="85"/>
      <c r="O863" s="86"/>
      <c r="P863" s="87"/>
      <c r="Q863" s="87"/>
      <c r="R863" s="74"/>
      <c r="S863" s="74"/>
      <c r="T863" s="74"/>
      <c r="U863" s="74"/>
      <c r="V863" s="52"/>
      <c r="W863" s="52"/>
      <c r="X863" s="52"/>
      <c r="Y863" s="52"/>
      <c r="Z863" s="51"/>
      <c r="AA863" s="88"/>
      <c r="AB863" s="88"/>
      <c r="AC863" s="83"/>
      <c r="AD863" s="68">
        <v>220</v>
      </c>
      <c r="AE863" s="68">
        <v>108440</v>
      </c>
      <c r="AF863" s="68">
        <v>41584</v>
      </c>
      <c r="AG863" s="68">
        <v>2644</v>
      </c>
      <c r="AH863" s="68"/>
      <c r="AI863" s="68" t="s">
        <v>10263</v>
      </c>
      <c r="AJ863" s="68" t="s">
        <v>12089</v>
      </c>
      <c r="AK863" s="71" t="s">
        <v>12727</v>
      </c>
      <c r="AL863" s="68"/>
      <c r="AM863" s="70">
        <v>40332.178194444445</v>
      </c>
      <c r="AN863" s="68" t="s">
        <v>239</v>
      </c>
      <c r="AO863" s="71" t="s">
        <v>16893</v>
      </c>
      <c r="AP863" s="68" t="s">
        <v>64</v>
      </c>
    </row>
    <row r="864" spans="1:42" x14ac:dyDescent="0.25">
      <c r="A864" s="66" t="s">
        <v>721</v>
      </c>
      <c r="B864" s="77"/>
      <c r="C864" s="77"/>
      <c r="D864" s="78"/>
      <c r="E864" s="89"/>
      <c r="F864" s="75" t="s">
        <v>13235</v>
      </c>
      <c r="G864" s="90"/>
      <c r="H864" s="76"/>
      <c r="I864" s="81"/>
      <c r="J864" s="91"/>
      <c r="K864" s="76" t="s">
        <v>19808</v>
      </c>
      <c r="L864" s="92"/>
      <c r="M864" s="85"/>
      <c r="N864" s="85"/>
      <c r="O864" s="86"/>
      <c r="P864" s="87"/>
      <c r="Q864" s="87"/>
      <c r="R864" s="74"/>
      <c r="S864" s="74"/>
      <c r="T864" s="74"/>
      <c r="U864" s="74"/>
      <c r="V864" s="52"/>
      <c r="W864" s="52"/>
      <c r="X864" s="52"/>
      <c r="Y864" s="52"/>
      <c r="Z864" s="51"/>
      <c r="AA864" s="88"/>
      <c r="AB864" s="88"/>
      <c r="AC864" s="83"/>
      <c r="AD864" s="68">
        <v>52</v>
      </c>
      <c r="AE864" s="68">
        <v>2</v>
      </c>
      <c r="AF864" s="68">
        <v>406</v>
      </c>
      <c r="AG864" s="68">
        <v>579</v>
      </c>
      <c r="AH864" s="68"/>
      <c r="AI864" s="68"/>
      <c r="AJ864" s="68"/>
      <c r="AK864" s="68"/>
      <c r="AL864" s="68"/>
      <c r="AM864" s="70">
        <v>43864.847743055558</v>
      </c>
      <c r="AN864" s="68" t="s">
        <v>239</v>
      </c>
      <c r="AO864" s="71" t="s">
        <v>16894</v>
      </c>
      <c r="AP864" s="68" t="s">
        <v>65</v>
      </c>
    </row>
    <row r="865" spans="1:42" x14ac:dyDescent="0.25">
      <c r="A865" s="66" t="s">
        <v>722</v>
      </c>
      <c r="B865" s="77"/>
      <c r="C865" s="77"/>
      <c r="D865" s="78"/>
      <c r="E865" s="89"/>
      <c r="F865" s="75" t="s">
        <v>13235</v>
      </c>
      <c r="G865" s="90"/>
      <c r="H865" s="76"/>
      <c r="I865" s="81"/>
      <c r="J865" s="91"/>
      <c r="K865" s="76" t="s">
        <v>19809</v>
      </c>
      <c r="L865" s="92"/>
      <c r="M865" s="85"/>
      <c r="N865" s="85"/>
      <c r="O865" s="86"/>
      <c r="P865" s="87"/>
      <c r="Q865" s="87"/>
      <c r="R865" s="74"/>
      <c r="S865" s="74"/>
      <c r="T865" s="74"/>
      <c r="U865" s="74"/>
      <c r="V865" s="52"/>
      <c r="W865" s="52"/>
      <c r="X865" s="52"/>
      <c r="Y865" s="52"/>
      <c r="Z865" s="51"/>
      <c r="AA865" s="88"/>
      <c r="AB865" s="88"/>
      <c r="AC865" s="83"/>
      <c r="AD865" s="68">
        <v>0</v>
      </c>
      <c r="AE865" s="68">
        <v>0</v>
      </c>
      <c r="AF865" s="68">
        <v>3</v>
      </c>
      <c r="AG865" s="68">
        <v>10</v>
      </c>
      <c r="AH865" s="68"/>
      <c r="AI865" s="68" t="s">
        <v>10264</v>
      </c>
      <c r="AJ865" s="68"/>
      <c r="AK865" s="68"/>
      <c r="AL865" s="68"/>
      <c r="AM865" s="70">
        <v>43975.830868055556</v>
      </c>
      <c r="AN865" s="68" t="s">
        <v>239</v>
      </c>
      <c r="AO865" s="71" t="s">
        <v>16895</v>
      </c>
      <c r="AP865" s="68" t="s">
        <v>65</v>
      </c>
    </row>
    <row r="866" spans="1:42" x14ac:dyDescent="0.25">
      <c r="A866" s="66" t="s">
        <v>723</v>
      </c>
      <c r="B866" s="77"/>
      <c r="C866" s="77"/>
      <c r="D866" s="78"/>
      <c r="E866" s="89"/>
      <c r="F866" s="75" t="s">
        <v>14037</v>
      </c>
      <c r="G866" s="90"/>
      <c r="H866" s="76"/>
      <c r="I866" s="81"/>
      <c r="J866" s="91"/>
      <c r="K866" s="76" t="s">
        <v>19810</v>
      </c>
      <c r="L866" s="92"/>
      <c r="M866" s="85"/>
      <c r="N866" s="85"/>
      <c r="O866" s="86"/>
      <c r="P866" s="87"/>
      <c r="Q866" s="87"/>
      <c r="R866" s="74"/>
      <c r="S866" s="74"/>
      <c r="T866" s="74"/>
      <c r="U866" s="74"/>
      <c r="V866" s="52"/>
      <c r="W866" s="52"/>
      <c r="X866" s="52"/>
      <c r="Y866" s="52"/>
      <c r="Z866" s="51"/>
      <c r="AA866" s="88"/>
      <c r="AB866" s="88"/>
      <c r="AC866" s="83"/>
      <c r="AD866" s="68">
        <v>898</v>
      </c>
      <c r="AE866" s="68">
        <v>162</v>
      </c>
      <c r="AF866" s="68">
        <v>3217</v>
      </c>
      <c r="AG866" s="68">
        <v>3991</v>
      </c>
      <c r="AH866" s="68"/>
      <c r="AI866" s="68" t="s">
        <v>10265</v>
      </c>
      <c r="AJ866" s="68" t="s">
        <v>12090</v>
      </c>
      <c r="AK866" s="68"/>
      <c r="AL866" s="68"/>
      <c r="AM866" s="70">
        <v>40544.429375</v>
      </c>
      <c r="AN866" s="68" t="s">
        <v>239</v>
      </c>
      <c r="AO866" s="71" t="s">
        <v>16896</v>
      </c>
      <c r="AP866" s="68" t="s">
        <v>65</v>
      </c>
    </row>
    <row r="867" spans="1:42" x14ac:dyDescent="0.25">
      <c r="A867" s="66" t="s">
        <v>724</v>
      </c>
      <c r="B867" s="77"/>
      <c r="C867" s="77"/>
      <c r="D867" s="78"/>
      <c r="E867" s="89"/>
      <c r="F867" s="75" t="s">
        <v>14038</v>
      </c>
      <c r="G867" s="90"/>
      <c r="H867" s="76"/>
      <c r="I867" s="81"/>
      <c r="J867" s="91"/>
      <c r="K867" s="76" t="s">
        <v>19811</v>
      </c>
      <c r="L867" s="92"/>
      <c r="M867" s="85"/>
      <c r="N867" s="85"/>
      <c r="O867" s="86"/>
      <c r="P867" s="87"/>
      <c r="Q867" s="87"/>
      <c r="R867" s="74"/>
      <c r="S867" s="74"/>
      <c r="T867" s="74"/>
      <c r="U867" s="74"/>
      <c r="V867" s="52"/>
      <c r="W867" s="52"/>
      <c r="X867" s="52"/>
      <c r="Y867" s="52"/>
      <c r="Z867" s="51"/>
      <c r="AA867" s="88"/>
      <c r="AB867" s="88"/>
      <c r="AC867" s="83"/>
      <c r="AD867" s="68">
        <v>158</v>
      </c>
      <c r="AE867" s="68">
        <v>11006</v>
      </c>
      <c r="AF867" s="68">
        <v>2272</v>
      </c>
      <c r="AG867" s="68">
        <v>3</v>
      </c>
      <c r="AH867" s="68"/>
      <c r="AI867" s="68" t="s">
        <v>10266</v>
      </c>
      <c r="AJ867" s="68"/>
      <c r="AK867" s="68"/>
      <c r="AL867" s="68"/>
      <c r="AM867" s="70">
        <v>41305.982974537037</v>
      </c>
      <c r="AN867" s="68" t="s">
        <v>239</v>
      </c>
      <c r="AO867" s="71" t="s">
        <v>16897</v>
      </c>
      <c r="AP867" s="68" t="s">
        <v>65</v>
      </c>
    </row>
    <row r="868" spans="1:42" x14ac:dyDescent="0.25">
      <c r="A868" s="66" t="s">
        <v>2367</v>
      </c>
      <c r="B868" s="77"/>
      <c r="C868" s="77"/>
      <c r="D868" s="78"/>
      <c r="E868" s="89"/>
      <c r="F868" s="75" t="s">
        <v>14039</v>
      </c>
      <c r="G868" s="90"/>
      <c r="H868" s="76"/>
      <c r="I868" s="81"/>
      <c r="J868" s="91"/>
      <c r="K868" s="76" t="s">
        <v>19812</v>
      </c>
      <c r="L868" s="92"/>
      <c r="M868" s="85"/>
      <c r="N868" s="85"/>
      <c r="O868" s="86"/>
      <c r="P868" s="87"/>
      <c r="Q868" s="87"/>
      <c r="R868" s="74"/>
      <c r="S868" s="74"/>
      <c r="T868" s="74"/>
      <c r="U868" s="74"/>
      <c r="V868" s="52"/>
      <c r="W868" s="52"/>
      <c r="X868" s="52"/>
      <c r="Y868" s="52"/>
      <c r="Z868" s="51"/>
      <c r="AA868" s="88"/>
      <c r="AB868" s="88"/>
      <c r="AC868" s="83"/>
      <c r="AD868" s="68">
        <v>149</v>
      </c>
      <c r="AE868" s="68">
        <v>126</v>
      </c>
      <c r="AF868" s="68">
        <v>30</v>
      </c>
      <c r="AG868" s="68">
        <v>216</v>
      </c>
      <c r="AH868" s="68"/>
      <c r="AI868" s="68"/>
      <c r="AJ868" s="68" t="s">
        <v>12066</v>
      </c>
      <c r="AK868" s="71" t="s">
        <v>12728</v>
      </c>
      <c r="AL868" s="68"/>
      <c r="AM868" s="70">
        <v>43848.887835648151</v>
      </c>
      <c r="AN868" s="68" t="s">
        <v>239</v>
      </c>
      <c r="AO868" s="71" t="s">
        <v>16898</v>
      </c>
      <c r="AP868" s="68" t="s">
        <v>64</v>
      </c>
    </row>
    <row r="869" spans="1:42" x14ac:dyDescent="0.25">
      <c r="A869" s="66" t="s">
        <v>725</v>
      </c>
      <c r="B869" s="77"/>
      <c r="C869" s="77"/>
      <c r="D869" s="78"/>
      <c r="E869" s="89"/>
      <c r="F869" s="75" t="s">
        <v>14040</v>
      </c>
      <c r="G869" s="90"/>
      <c r="H869" s="76"/>
      <c r="I869" s="81"/>
      <c r="J869" s="91"/>
      <c r="K869" s="76" t="s">
        <v>19813</v>
      </c>
      <c r="L869" s="92"/>
      <c r="M869" s="85"/>
      <c r="N869" s="85"/>
      <c r="O869" s="86"/>
      <c r="P869" s="87"/>
      <c r="Q869" s="87"/>
      <c r="R869" s="74"/>
      <c r="S869" s="74"/>
      <c r="T869" s="74"/>
      <c r="U869" s="74"/>
      <c r="V869" s="52"/>
      <c r="W869" s="52"/>
      <c r="X869" s="52"/>
      <c r="Y869" s="52"/>
      <c r="Z869" s="51"/>
      <c r="AA869" s="88"/>
      <c r="AB869" s="88"/>
      <c r="AC869" s="83"/>
      <c r="AD869" s="68">
        <v>263</v>
      </c>
      <c r="AE869" s="68">
        <v>1046</v>
      </c>
      <c r="AF869" s="68">
        <v>658</v>
      </c>
      <c r="AG869" s="68">
        <v>29</v>
      </c>
      <c r="AH869" s="68"/>
      <c r="AI869" s="68" t="s">
        <v>10267</v>
      </c>
      <c r="AJ869" s="68" t="s">
        <v>11839</v>
      </c>
      <c r="AK869" s="68"/>
      <c r="AL869" s="68"/>
      <c r="AM869" s="70">
        <v>43930.741493055553</v>
      </c>
      <c r="AN869" s="68" t="s">
        <v>239</v>
      </c>
      <c r="AO869" s="71" t="s">
        <v>16899</v>
      </c>
      <c r="AP869" s="68" t="s">
        <v>65</v>
      </c>
    </row>
    <row r="870" spans="1:42" x14ac:dyDescent="0.25">
      <c r="A870" s="66" t="s">
        <v>2368</v>
      </c>
      <c r="B870" s="77"/>
      <c r="C870" s="77"/>
      <c r="D870" s="78"/>
      <c r="E870" s="89"/>
      <c r="F870" s="75" t="s">
        <v>14041</v>
      </c>
      <c r="G870" s="90"/>
      <c r="H870" s="76"/>
      <c r="I870" s="81"/>
      <c r="J870" s="91"/>
      <c r="K870" s="76" t="s">
        <v>19814</v>
      </c>
      <c r="L870" s="92"/>
      <c r="M870" s="85"/>
      <c r="N870" s="85"/>
      <c r="O870" s="86"/>
      <c r="P870" s="87"/>
      <c r="Q870" s="87"/>
      <c r="R870" s="74"/>
      <c r="S870" s="74"/>
      <c r="T870" s="74"/>
      <c r="U870" s="74"/>
      <c r="V870" s="52"/>
      <c r="W870" s="52"/>
      <c r="X870" s="52"/>
      <c r="Y870" s="52"/>
      <c r="Z870" s="51"/>
      <c r="AA870" s="88"/>
      <c r="AB870" s="88"/>
      <c r="AC870" s="83"/>
      <c r="AD870" s="68">
        <v>572</v>
      </c>
      <c r="AE870" s="68">
        <v>6508</v>
      </c>
      <c r="AF870" s="68">
        <v>31409</v>
      </c>
      <c r="AG870" s="68">
        <v>4641</v>
      </c>
      <c r="AH870" s="68"/>
      <c r="AI870" s="68" t="s">
        <v>10268</v>
      </c>
      <c r="AJ870" s="68" t="s">
        <v>224</v>
      </c>
      <c r="AK870" s="71" t="s">
        <v>12729</v>
      </c>
      <c r="AL870" s="68"/>
      <c r="AM870" s="70">
        <v>40633.677581018521</v>
      </c>
      <c r="AN870" s="68" t="s">
        <v>239</v>
      </c>
      <c r="AO870" s="71" t="s">
        <v>16900</v>
      </c>
      <c r="AP870" s="68" t="s">
        <v>64</v>
      </c>
    </row>
    <row r="871" spans="1:42" x14ac:dyDescent="0.25">
      <c r="A871" s="66" t="s">
        <v>726</v>
      </c>
      <c r="B871" s="77"/>
      <c r="C871" s="77"/>
      <c r="D871" s="78"/>
      <c r="E871" s="89"/>
      <c r="F871" s="75" t="s">
        <v>14042</v>
      </c>
      <c r="G871" s="90"/>
      <c r="H871" s="76"/>
      <c r="I871" s="81"/>
      <c r="J871" s="91"/>
      <c r="K871" s="76" t="s">
        <v>19815</v>
      </c>
      <c r="L871" s="92"/>
      <c r="M871" s="85"/>
      <c r="N871" s="85"/>
      <c r="O871" s="86"/>
      <c r="P871" s="87"/>
      <c r="Q871" s="87"/>
      <c r="R871" s="74"/>
      <c r="S871" s="74"/>
      <c r="T871" s="74"/>
      <c r="U871" s="74"/>
      <c r="V871" s="52"/>
      <c r="W871" s="52"/>
      <c r="X871" s="52"/>
      <c r="Y871" s="52"/>
      <c r="Z871" s="51"/>
      <c r="AA871" s="88"/>
      <c r="AB871" s="88"/>
      <c r="AC871" s="83"/>
      <c r="AD871" s="68">
        <v>150</v>
      </c>
      <c r="AE871" s="68">
        <v>340</v>
      </c>
      <c r="AF871" s="68">
        <v>4358</v>
      </c>
      <c r="AG871" s="68">
        <v>10859</v>
      </c>
      <c r="AH871" s="68"/>
      <c r="AI871" s="68" t="s">
        <v>10269</v>
      </c>
      <c r="AJ871" s="68"/>
      <c r="AK871" s="68"/>
      <c r="AL871" s="68"/>
      <c r="AM871" s="70">
        <v>40977.731817129628</v>
      </c>
      <c r="AN871" s="68" t="s">
        <v>239</v>
      </c>
      <c r="AO871" s="71" t="s">
        <v>16901</v>
      </c>
      <c r="AP871" s="68" t="s">
        <v>65</v>
      </c>
    </row>
    <row r="872" spans="1:42" x14ac:dyDescent="0.25">
      <c r="A872" s="66" t="s">
        <v>727</v>
      </c>
      <c r="B872" s="77"/>
      <c r="C872" s="77"/>
      <c r="D872" s="78"/>
      <c r="E872" s="89"/>
      <c r="F872" s="75" t="s">
        <v>14043</v>
      </c>
      <c r="G872" s="90"/>
      <c r="H872" s="76"/>
      <c r="I872" s="81"/>
      <c r="J872" s="91"/>
      <c r="K872" s="76" t="s">
        <v>19816</v>
      </c>
      <c r="L872" s="92"/>
      <c r="M872" s="85"/>
      <c r="N872" s="85"/>
      <c r="O872" s="86"/>
      <c r="P872" s="87"/>
      <c r="Q872" s="87"/>
      <c r="R872" s="74"/>
      <c r="S872" s="74"/>
      <c r="T872" s="74"/>
      <c r="U872" s="74"/>
      <c r="V872" s="52"/>
      <c r="W872" s="52"/>
      <c r="X872" s="52"/>
      <c r="Y872" s="52"/>
      <c r="Z872" s="51"/>
      <c r="AA872" s="88"/>
      <c r="AB872" s="88"/>
      <c r="AC872" s="83"/>
      <c r="AD872" s="68">
        <v>255</v>
      </c>
      <c r="AE872" s="68">
        <v>1027</v>
      </c>
      <c r="AF872" s="68">
        <v>14168</v>
      </c>
      <c r="AG872" s="68">
        <v>42422</v>
      </c>
      <c r="AH872" s="68"/>
      <c r="AI872" s="68" t="s">
        <v>10270</v>
      </c>
      <c r="AJ872" s="68" t="s">
        <v>12091</v>
      </c>
      <c r="AK872" s="68"/>
      <c r="AL872" s="68"/>
      <c r="AM872" s="70">
        <v>43561.557615740741</v>
      </c>
      <c r="AN872" s="68" t="s">
        <v>239</v>
      </c>
      <c r="AO872" s="71" t="s">
        <v>16902</v>
      </c>
      <c r="AP872" s="68" t="s">
        <v>65</v>
      </c>
    </row>
    <row r="873" spans="1:42" x14ac:dyDescent="0.25">
      <c r="A873" s="66" t="s">
        <v>728</v>
      </c>
      <c r="B873" s="77"/>
      <c r="C873" s="77"/>
      <c r="D873" s="78"/>
      <c r="E873" s="89"/>
      <c r="F873" s="75" t="s">
        <v>14044</v>
      </c>
      <c r="G873" s="90"/>
      <c r="H873" s="76"/>
      <c r="I873" s="81"/>
      <c r="J873" s="91"/>
      <c r="K873" s="76" t="s">
        <v>19817</v>
      </c>
      <c r="L873" s="92"/>
      <c r="M873" s="85"/>
      <c r="N873" s="85"/>
      <c r="O873" s="86"/>
      <c r="P873" s="87"/>
      <c r="Q873" s="87"/>
      <c r="R873" s="74"/>
      <c r="S873" s="74"/>
      <c r="T873" s="74"/>
      <c r="U873" s="74"/>
      <c r="V873" s="52"/>
      <c r="W873" s="52"/>
      <c r="X873" s="52"/>
      <c r="Y873" s="52"/>
      <c r="Z873" s="51"/>
      <c r="AA873" s="88"/>
      <c r="AB873" s="88"/>
      <c r="AC873" s="83"/>
      <c r="AD873" s="68">
        <v>157</v>
      </c>
      <c r="AE873" s="68">
        <v>198</v>
      </c>
      <c r="AF873" s="68">
        <v>1402</v>
      </c>
      <c r="AG873" s="68">
        <v>2377</v>
      </c>
      <c r="AH873" s="68"/>
      <c r="AI873" s="68" t="s">
        <v>10271</v>
      </c>
      <c r="AJ873" s="68" t="s">
        <v>12092</v>
      </c>
      <c r="AK873" s="68"/>
      <c r="AL873" s="68"/>
      <c r="AM873" s="70">
        <v>41569.540185185186</v>
      </c>
      <c r="AN873" s="68" t="s">
        <v>239</v>
      </c>
      <c r="AO873" s="71" t="s">
        <v>16903</v>
      </c>
      <c r="AP873" s="68" t="s">
        <v>65</v>
      </c>
    </row>
    <row r="874" spans="1:42" x14ac:dyDescent="0.25">
      <c r="A874" s="66" t="s">
        <v>729</v>
      </c>
      <c r="B874" s="77"/>
      <c r="C874" s="77"/>
      <c r="D874" s="78"/>
      <c r="E874" s="89"/>
      <c r="F874" s="75" t="s">
        <v>14045</v>
      </c>
      <c r="G874" s="90"/>
      <c r="H874" s="76"/>
      <c r="I874" s="81"/>
      <c r="J874" s="91"/>
      <c r="K874" s="76" t="s">
        <v>19818</v>
      </c>
      <c r="L874" s="92"/>
      <c r="M874" s="85"/>
      <c r="N874" s="85"/>
      <c r="O874" s="86"/>
      <c r="P874" s="87"/>
      <c r="Q874" s="87"/>
      <c r="R874" s="74"/>
      <c r="S874" s="74"/>
      <c r="T874" s="74"/>
      <c r="U874" s="74"/>
      <c r="V874" s="52"/>
      <c r="W874" s="52"/>
      <c r="X874" s="52"/>
      <c r="Y874" s="52"/>
      <c r="Z874" s="51"/>
      <c r="AA874" s="88"/>
      <c r="AB874" s="88"/>
      <c r="AC874" s="83"/>
      <c r="AD874" s="68">
        <v>408</v>
      </c>
      <c r="AE874" s="68">
        <v>74</v>
      </c>
      <c r="AF874" s="68">
        <v>607</v>
      </c>
      <c r="AG874" s="68">
        <v>4570</v>
      </c>
      <c r="AH874" s="68"/>
      <c r="AI874" s="68"/>
      <c r="AJ874" s="68" t="s">
        <v>11894</v>
      </c>
      <c r="AK874" s="68"/>
      <c r="AL874" s="68"/>
      <c r="AM874" s="70">
        <v>42545.917546296296</v>
      </c>
      <c r="AN874" s="68" t="s">
        <v>239</v>
      </c>
      <c r="AO874" s="71" t="s">
        <v>16904</v>
      </c>
      <c r="AP874" s="68" t="s">
        <v>65</v>
      </c>
    </row>
    <row r="875" spans="1:42" x14ac:dyDescent="0.25">
      <c r="A875" s="66" t="s">
        <v>2369</v>
      </c>
      <c r="B875" s="77"/>
      <c r="C875" s="77"/>
      <c r="D875" s="78"/>
      <c r="E875" s="89"/>
      <c r="F875" s="75" t="s">
        <v>14046</v>
      </c>
      <c r="G875" s="90"/>
      <c r="H875" s="76"/>
      <c r="I875" s="81"/>
      <c r="J875" s="91"/>
      <c r="K875" s="76" t="s">
        <v>19819</v>
      </c>
      <c r="L875" s="92"/>
      <c r="M875" s="85"/>
      <c r="N875" s="85"/>
      <c r="O875" s="86"/>
      <c r="P875" s="87"/>
      <c r="Q875" s="87"/>
      <c r="R875" s="74"/>
      <c r="S875" s="74"/>
      <c r="T875" s="74"/>
      <c r="U875" s="74"/>
      <c r="V875" s="52"/>
      <c r="W875" s="52"/>
      <c r="X875" s="52"/>
      <c r="Y875" s="52"/>
      <c r="Z875" s="51"/>
      <c r="AA875" s="88"/>
      <c r="AB875" s="88"/>
      <c r="AC875" s="83"/>
      <c r="AD875" s="68">
        <v>519</v>
      </c>
      <c r="AE875" s="68">
        <v>27952</v>
      </c>
      <c r="AF875" s="68">
        <v>7730</v>
      </c>
      <c r="AG875" s="68">
        <v>196</v>
      </c>
      <c r="AH875" s="68"/>
      <c r="AI875" s="68" t="s">
        <v>10272</v>
      </c>
      <c r="AJ875" s="68" t="s">
        <v>11839</v>
      </c>
      <c r="AK875" s="71" t="s">
        <v>12730</v>
      </c>
      <c r="AL875" s="68"/>
      <c r="AM875" s="70">
        <v>42750.510451388887</v>
      </c>
      <c r="AN875" s="68" t="s">
        <v>239</v>
      </c>
      <c r="AO875" s="71" t="s">
        <v>16905</v>
      </c>
      <c r="AP875" s="68" t="s">
        <v>64</v>
      </c>
    </row>
    <row r="876" spans="1:42" x14ac:dyDescent="0.25">
      <c r="A876" s="66" t="s">
        <v>730</v>
      </c>
      <c r="B876" s="77"/>
      <c r="C876" s="77"/>
      <c r="D876" s="78"/>
      <c r="E876" s="89"/>
      <c r="F876" s="75" t="s">
        <v>14047</v>
      </c>
      <c r="G876" s="90"/>
      <c r="H876" s="76"/>
      <c r="I876" s="81"/>
      <c r="J876" s="91"/>
      <c r="K876" s="76" t="s">
        <v>19820</v>
      </c>
      <c r="L876" s="92"/>
      <c r="M876" s="85"/>
      <c r="N876" s="85"/>
      <c r="O876" s="86"/>
      <c r="P876" s="87"/>
      <c r="Q876" s="87"/>
      <c r="R876" s="74"/>
      <c r="S876" s="74"/>
      <c r="T876" s="74"/>
      <c r="U876" s="74"/>
      <c r="V876" s="52"/>
      <c r="W876" s="52"/>
      <c r="X876" s="52"/>
      <c r="Y876" s="52"/>
      <c r="Z876" s="51"/>
      <c r="AA876" s="88"/>
      <c r="AB876" s="88"/>
      <c r="AC876" s="83"/>
      <c r="AD876" s="68">
        <v>365</v>
      </c>
      <c r="AE876" s="68">
        <v>376</v>
      </c>
      <c r="AF876" s="68">
        <v>14803</v>
      </c>
      <c r="AG876" s="68">
        <v>9021</v>
      </c>
      <c r="AH876" s="68"/>
      <c r="AI876" s="68" t="s">
        <v>10273</v>
      </c>
      <c r="AJ876" s="68"/>
      <c r="AK876" s="68"/>
      <c r="AL876" s="68"/>
      <c r="AM876" s="70">
        <v>43863.443749999999</v>
      </c>
      <c r="AN876" s="68" t="s">
        <v>239</v>
      </c>
      <c r="AO876" s="71" t="s">
        <v>16906</v>
      </c>
      <c r="AP876" s="68" t="s">
        <v>65</v>
      </c>
    </row>
    <row r="877" spans="1:42" x14ac:dyDescent="0.25">
      <c r="A877" s="66" t="s">
        <v>2370</v>
      </c>
      <c r="B877" s="77"/>
      <c r="C877" s="77"/>
      <c r="D877" s="78"/>
      <c r="E877" s="89"/>
      <c r="F877" s="75" t="s">
        <v>14048</v>
      </c>
      <c r="G877" s="90"/>
      <c r="H877" s="76"/>
      <c r="I877" s="81"/>
      <c r="J877" s="91"/>
      <c r="K877" s="76" t="s">
        <v>19821</v>
      </c>
      <c r="L877" s="92"/>
      <c r="M877" s="85"/>
      <c r="N877" s="85"/>
      <c r="O877" s="86"/>
      <c r="P877" s="87"/>
      <c r="Q877" s="87"/>
      <c r="R877" s="74"/>
      <c r="S877" s="74"/>
      <c r="T877" s="74"/>
      <c r="U877" s="74"/>
      <c r="V877" s="52"/>
      <c r="W877" s="52"/>
      <c r="X877" s="52"/>
      <c r="Y877" s="52"/>
      <c r="Z877" s="51"/>
      <c r="AA877" s="88"/>
      <c r="AB877" s="88"/>
      <c r="AC877" s="83"/>
      <c r="AD877" s="68">
        <v>2401</v>
      </c>
      <c r="AE877" s="68">
        <v>64651</v>
      </c>
      <c r="AF877" s="68">
        <v>42068</v>
      </c>
      <c r="AG877" s="68">
        <v>6213</v>
      </c>
      <c r="AH877" s="68"/>
      <c r="AI877" s="68" t="s">
        <v>10274</v>
      </c>
      <c r="AJ877" s="68" t="s">
        <v>12093</v>
      </c>
      <c r="AK877" s="71" t="s">
        <v>12731</v>
      </c>
      <c r="AL877" s="68"/>
      <c r="AM877" s="70">
        <v>39982.795034722221</v>
      </c>
      <c r="AN877" s="68" t="s">
        <v>239</v>
      </c>
      <c r="AO877" s="71" t="s">
        <v>16907</v>
      </c>
      <c r="AP877" s="68" t="s">
        <v>64</v>
      </c>
    </row>
    <row r="878" spans="1:42" x14ac:dyDescent="0.25">
      <c r="A878" s="66" t="s">
        <v>2371</v>
      </c>
      <c r="B878" s="77"/>
      <c r="C878" s="77"/>
      <c r="D878" s="78"/>
      <c r="E878" s="89"/>
      <c r="F878" s="75" t="s">
        <v>14049</v>
      </c>
      <c r="G878" s="90"/>
      <c r="H878" s="76"/>
      <c r="I878" s="81"/>
      <c r="J878" s="91"/>
      <c r="K878" s="76" t="s">
        <v>19822</v>
      </c>
      <c r="L878" s="92"/>
      <c r="M878" s="85"/>
      <c r="N878" s="85"/>
      <c r="O878" s="86"/>
      <c r="P878" s="87"/>
      <c r="Q878" s="87"/>
      <c r="R878" s="74"/>
      <c r="S878" s="74"/>
      <c r="T878" s="74"/>
      <c r="U878" s="74"/>
      <c r="V878" s="52"/>
      <c r="W878" s="52"/>
      <c r="X878" s="52"/>
      <c r="Y878" s="52"/>
      <c r="Z878" s="51"/>
      <c r="AA878" s="88"/>
      <c r="AB878" s="88"/>
      <c r="AC878" s="83"/>
      <c r="AD878" s="68">
        <v>26</v>
      </c>
      <c r="AE878" s="68">
        <v>3039</v>
      </c>
      <c r="AF878" s="68">
        <v>63</v>
      </c>
      <c r="AG878" s="68">
        <v>81</v>
      </c>
      <c r="AH878" s="68"/>
      <c r="AI878" s="68" t="s">
        <v>10275</v>
      </c>
      <c r="AJ878" s="68"/>
      <c r="AK878" s="68"/>
      <c r="AL878" s="68"/>
      <c r="AM878" s="70">
        <v>43098.174837962964</v>
      </c>
      <c r="AN878" s="68" t="s">
        <v>239</v>
      </c>
      <c r="AO878" s="71" t="s">
        <v>16908</v>
      </c>
      <c r="AP878" s="68" t="s">
        <v>64</v>
      </c>
    </row>
    <row r="879" spans="1:42" x14ac:dyDescent="0.25">
      <c r="A879" s="66" t="s">
        <v>731</v>
      </c>
      <c r="B879" s="77"/>
      <c r="C879" s="77"/>
      <c r="D879" s="78"/>
      <c r="E879" s="89"/>
      <c r="F879" s="75" t="s">
        <v>14050</v>
      </c>
      <c r="G879" s="90"/>
      <c r="H879" s="76"/>
      <c r="I879" s="81"/>
      <c r="J879" s="91"/>
      <c r="K879" s="76" t="s">
        <v>19823</v>
      </c>
      <c r="L879" s="92"/>
      <c r="M879" s="85"/>
      <c r="N879" s="85"/>
      <c r="O879" s="86"/>
      <c r="P879" s="87"/>
      <c r="Q879" s="87"/>
      <c r="R879" s="74"/>
      <c r="S879" s="74"/>
      <c r="T879" s="74"/>
      <c r="U879" s="74"/>
      <c r="V879" s="52"/>
      <c r="W879" s="52"/>
      <c r="X879" s="52"/>
      <c r="Y879" s="52"/>
      <c r="Z879" s="51"/>
      <c r="AA879" s="88"/>
      <c r="AB879" s="88"/>
      <c r="AC879" s="83"/>
      <c r="AD879" s="68">
        <v>47</v>
      </c>
      <c r="AE879" s="68">
        <v>9</v>
      </c>
      <c r="AF879" s="68">
        <v>806</v>
      </c>
      <c r="AG879" s="68">
        <v>4377</v>
      </c>
      <c r="AH879" s="68"/>
      <c r="AI879" s="68" t="s">
        <v>10276</v>
      </c>
      <c r="AJ879" s="68"/>
      <c r="AK879" s="68"/>
      <c r="AL879" s="68"/>
      <c r="AM879" s="70">
        <v>43785.811064814814</v>
      </c>
      <c r="AN879" s="68" t="s">
        <v>239</v>
      </c>
      <c r="AO879" s="71" t="s">
        <v>16909</v>
      </c>
      <c r="AP879" s="68" t="s">
        <v>65</v>
      </c>
    </row>
    <row r="880" spans="1:42" x14ac:dyDescent="0.25">
      <c r="A880" s="66" t="s">
        <v>732</v>
      </c>
      <c r="B880" s="77"/>
      <c r="C880" s="77"/>
      <c r="D880" s="78"/>
      <c r="E880" s="89"/>
      <c r="F880" s="75" t="s">
        <v>14051</v>
      </c>
      <c r="G880" s="90"/>
      <c r="H880" s="76"/>
      <c r="I880" s="81"/>
      <c r="J880" s="91"/>
      <c r="K880" s="76" t="s">
        <v>19824</v>
      </c>
      <c r="L880" s="92"/>
      <c r="M880" s="85"/>
      <c r="N880" s="85"/>
      <c r="O880" s="86"/>
      <c r="P880" s="87"/>
      <c r="Q880" s="87"/>
      <c r="R880" s="74"/>
      <c r="S880" s="74"/>
      <c r="T880" s="74"/>
      <c r="U880" s="74"/>
      <c r="V880" s="52"/>
      <c r="W880" s="52"/>
      <c r="X880" s="52"/>
      <c r="Y880" s="52"/>
      <c r="Z880" s="51"/>
      <c r="AA880" s="88"/>
      <c r="AB880" s="88"/>
      <c r="AC880" s="83"/>
      <c r="AD880" s="68">
        <v>866</v>
      </c>
      <c r="AE880" s="68">
        <v>458</v>
      </c>
      <c r="AF880" s="68">
        <v>2246</v>
      </c>
      <c r="AG880" s="68">
        <v>2386</v>
      </c>
      <c r="AH880" s="68"/>
      <c r="AI880" s="68" t="s">
        <v>10277</v>
      </c>
      <c r="AJ880" s="68"/>
      <c r="AK880" s="68"/>
      <c r="AL880" s="68"/>
      <c r="AM880" s="70">
        <v>40504.464884259258</v>
      </c>
      <c r="AN880" s="68" t="s">
        <v>239</v>
      </c>
      <c r="AO880" s="71" t="s">
        <v>16910</v>
      </c>
      <c r="AP880" s="68" t="s">
        <v>65</v>
      </c>
    </row>
    <row r="881" spans="1:42" x14ac:dyDescent="0.25">
      <c r="A881" s="66" t="s">
        <v>733</v>
      </c>
      <c r="B881" s="77"/>
      <c r="C881" s="77"/>
      <c r="D881" s="78"/>
      <c r="E881" s="89"/>
      <c r="F881" s="75" t="s">
        <v>14052</v>
      </c>
      <c r="G881" s="90"/>
      <c r="H881" s="76"/>
      <c r="I881" s="81"/>
      <c r="J881" s="91"/>
      <c r="K881" s="76" t="s">
        <v>19825</v>
      </c>
      <c r="L881" s="92"/>
      <c r="M881" s="85"/>
      <c r="N881" s="85"/>
      <c r="O881" s="86"/>
      <c r="P881" s="87"/>
      <c r="Q881" s="87"/>
      <c r="R881" s="74"/>
      <c r="S881" s="74"/>
      <c r="T881" s="74"/>
      <c r="U881" s="74"/>
      <c r="V881" s="52"/>
      <c r="W881" s="52"/>
      <c r="X881" s="52"/>
      <c r="Y881" s="52"/>
      <c r="Z881" s="51"/>
      <c r="AA881" s="88"/>
      <c r="AB881" s="88"/>
      <c r="AC881" s="83"/>
      <c r="AD881" s="68">
        <v>65</v>
      </c>
      <c r="AE881" s="68">
        <v>35</v>
      </c>
      <c r="AF881" s="68">
        <v>107</v>
      </c>
      <c r="AG881" s="68">
        <v>170</v>
      </c>
      <c r="AH881" s="68"/>
      <c r="AI881" s="68" t="s">
        <v>10278</v>
      </c>
      <c r="AJ881" s="68"/>
      <c r="AK881" s="68"/>
      <c r="AL881" s="68"/>
      <c r="AM881" s="70">
        <v>43965.749467592592</v>
      </c>
      <c r="AN881" s="68" t="s">
        <v>239</v>
      </c>
      <c r="AO881" s="71" t="s">
        <v>16911</v>
      </c>
      <c r="AP881" s="68" t="s">
        <v>65</v>
      </c>
    </row>
    <row r="882" spans="1:42" x14ac:dyDescent="0.25">
      <c r="A882" s="66" t="s">
        <v>2372</v>
      </c>
      <c r="B882" s="77"/>
      <c r="C882" s="77"/>
      <c r="D882" s="78"/>
      <c r="E882" s="89"/>
      <c r="F882" s="75" t="s">
        <v>14053</v>
      </c>
      <c r="G882" s="90"/>
      <c r="H882" s="76"/>
      <c r="I882" s="81"/>
      <c r="J882" s="91"/>
      <c r="K882" s="76" t="s">
        <v>19826</v>
      </c>
      <c r="L882" s="92"/>
      <c r="M882" s="85"/>
      <c r="N882" s="85"/>
      <c r="O882" s="86"/>
      <c r="P882" s="87"/>
      <c r="Q882" s="87"/>
      <c r="R882" s="74"/>
      <c r="S882" s="74"/>
      <c r="T882" s="74"/>
      <c r="U882" s="74"/>
      <c r="V882" s="52"/>
      <c r="W882" s="52"/>
      <c r="X882" s="52"/>
      <c r="Y882" s="52"/>
      <c r="Z882" s="51"/>
      <c r="AA882" s="88"/>
      <c r="AB882" s="88"/>
      <c r="AC882" s="83"/>
      <c r="AD882" s="68">
        <v>125</v>
      </c>
      <c r="AE882" s="68">
        <v>34</v>
      </c>
      <c r="AF882" s="68">
        <v>122</v>
      </c>
      <c r="AG882" s="68">
        <v>2029</v>
      </c>
      <c r="AH882" s="68"/>
      <c r="AI882" s="68" t="s">
        <v>10279</v>
      </c>
      <c r="AJ882" s="68" t="s">
        <v>11839</v>
      </c>
      <c r="AK882" s="68"/>
      <c r="AL882" s="68"/>
      <c r="AM882" s="70">
        <v>43597.945069444446</v>
      </c>
      <c r="AN882" s="68" t="s">
        <v>239</v>
      </c>
      <c r="AO882" s="71" t="s">
        <v>16912</v>
      </c>
      <c r="AP882" s="68" t="s">
        <v>64</v>
      </c>
    </row>
    <row r="883" spans="1:42" x14ac:dyDescent="0.25">
      <c r="A883" s="66" t="s">
        <v>734</v>
      </c>
      <c r="B883" s="77"/>
      <c r="C883" s="77"/>
      <c r="D883" s="78"/>
      <c r="E883" s="89"/>
      <c r="F883" s="75" t="s">
        <v>14054</v>
      </c>
      <c r="G883" s="90"/>
      <c r="H883" s="76"/>
      <c r="I883" s="81"/>
      <c r="J883" s="91"/>
      <c r="K883" s="76" t="s">
        <v>19827</v>
      </c>
      <c r="L883" s="92"/>
      <c r="M883" s="85"/>
      <c r="N883" s="85"/>
      <c r="O883" s="86"/>
      <c r="P883" s="87"/>
      <c r="Q883" s="87"/>
      <c r="R883" s="74"/>
      <c r="S883" s="74"/>
      <c r="T883" s="74"/>
      <c r="U883" s="74"/>
      <c r="V883" s="52"/>
      <c r="W883" s="52"/>
      <c r="X883" s="52"/>
      <c r="Y883" s="52"/>
      <c r="Z883" s="51"/>
      <c r="AA883" s="88"/>
      <c r="AB883" s="88"/>
      <c r="AC883" s="83"/>
      <c r="AD883" s="68">
        <v>960</v>
      </c>
      <c r="AE883" s="68">
        <v>2558</v>
      </c>
      <c r="AF883" s="68">
        <v>32302</v>
      </c>
      <c r="AG883" s="68">
        <v>15855</v>
      </c>
      <c r="AH883" s="68"/>
      <c r="AI883" s="68" t="s">
        <v>10280</v>
      </c>
      <c r="AJ883" s="68" t="s">
        <v>11839</v>
      </c>
      <c r="AK883" s="68"/>
      <c r="AL883" s="68"/>
      <c r="AM883" s="70">
        <v>42178.01048611111</v>
      </c>
      <c r="AN883" s="68" t="s">
        <v>239</v>
      </c>
      <c r="AO883" s="71" t="s">
        <v>16913</v>
      </c>
      <c r="AP883" s="68" t="s">
        <v>65</v>
      </c>
    </row>
    <row r="884" spans="1:42" x14ac:dyDescent="0.25">
      <c r="A884" s="66" t="s">
        <v>2373</v>
      </c>
      <c r="B884" s="77"/>
      <c r="C884" s="77"/>
      <c r="D884" s="78"/>
      <c r="E884" s="89"/>
      <c r="F884" s="75" t="s">
        <v>14055</v>
      </c>
      <c r="G884" s="90"/>
      <c r="H884" s="76"/>
      <c r="I884" s="81"/>
      <c r="J884" s="91"/>
      <c r="K884" s="76" t="s">
        <v>19828</v>
      </c>
      <c r="L884" s="92"/>
      <c r="M884" s="85"/>
      <c r="N884" s="85"/>
      <c r="O884" s="86"/>
      <c r="P884" s="87"/>
      <c r="Q884" s="87"/>
      <c r="R884" s="74"/>
      <c r="S884" s="74"/>
      <c r="T884" s="74"/>
      <c r="U884" s="74"/>
      <c r="V884" s="52"/>
      <c r="W884" s="52"/>
      <c r="X884" s="52"/>
      <c r="Y884" s="52"/>
      <c r="Z884" s="51"/>
      <c r="AA884" s="88"/>
      <c r="AB884" s="88"/>
      <c r="AC884" s="83"/>
      <c r="AD884" s="68">
        <v>887</v>
      </c>
      <c r="AE884" s="68">
        <v>874</v>
      </c>
      <c r="AF884" s="68">
        <v>109</v>
      </c>
      <c r="AG884" s="68">
        <v>407</v>
      </c>
      <c r="AH884" s="68"/>
      <c r="AI884" s="68" t="s">
        <v>10281</v>
      </c>
      <c r="AJ884" s="68"/>
      <c r="AK884" s="71" t="s">
        <v>12732</v>
      </c>
      <c r="AL884" s="68"/>
      <c r="AM884" s="70">
        <v>43951.029421296298</v>
      </c>
      <c r="AN884" s="68" t="s">
        <v>239</v>
      </c>
      <c r="AO884" s="71" t="s">
        <v>16914</v>
      </c>
      <c r="AP884" s="68" t="s">
        <v>64</v>
      </c>
    </row>
    <row r="885" spans="1:42" x14ac:dyDescent="0.25">
      <c r="A885" s="66" t="s">
        <v>735</v>
      </c>
      <c r="B885" s="77"/>
      <c r="C885" s="77"/>
      <c r="D885" s="78"/>
      <c r="E885" s="89"/>
      <c r="F885" s="75" t="s">
        <v>14056</v>
      </c>
      <c r="G885" s="90"/>
      <c r="H885" s="76"/>
      <c r="I885" s="81"/>
      <c r="J885" s="91"/>
      <c r="K885" s="76" t="s">
        <v>19829</v>
      </c>
      <c r="L885" s="92"/>
      <c r="M885" s="85"/>
      <c r="N885" s="85"/>
      <c r="O885" s="86"/>
      <c r="P885" s="87"/>
      <c r="Q885" s="87"/>
      <c r="R885" s="74"/>
      <c r="S885" s="74"/>
      <c r="T885" s="74"/>
      <c r="U885" s="74"/>
      <c r="V885" s="52"/>
      <c r="W885" s="52"/>
      <c r="X885" s="52"/>
      <c r="Y885" s="52"/>
      <c r="Z885" s="51"/>
      <c r="AA885" s="88"/>
      <c r="AB885" s="88"/>
      <c r="AC885" s="83"/>
      <c r="AD885" s="68">
        <v>1106</v>
      </c>
      <c r="AE885" s="68">
        <v>1578</v>
      </c>
      <c r="AF885" s="68">
        <v>20094</v>
      </c>
      <c r="AG885" s="68">
        <v>27198</v>
      </c>
      <c r="AH885" s="68"/>
      <c r="AI885" s="68" t="s">
        <v>10282</v>
      </c>
      <c r="AJ885" s="68" t="s">
        <v>12094</v>
      </c>
      <c r="AK885" s="71" t="s">
        <v>12733</v>
      </c>
      <c r="AL885" s="68"/>
      <c r="AM885" s="70">
        <v>42732.210474537038</v>
      </c>
      <c r="AN885" s="68" t="s">
        <v>239</v>
      </c>
      <c r="AO885" s="71" t="s">
        <v>16915</v>
      </c>
      <c r="AP885" s="68" t="s">
        <v>65</v>
      </c>
    </row>
    <row r="886" spans="1:42" x14ac:dyDescent="0.25">
      <c r="A886" s="66" t="s">
        <v>736</v>
      </c>
      <c r="B886" s="77"/>
      <c r="C886" s="77"/>
      <c r="D886" s="78"/>
      <c r="E886" s="89"/>
      <c r="F886" s="75" t="s">
        <v>14057</v>
      </c>
      <c r="G886" s="90"/>
      <c r="H886" s="76"/>
      <c r="I886" s="81"/>
      <c r="J886" s="91"/>
      <c r="K886" s="76" t="s">
        <v>19830</v>
      </c>
      <c r="L886" s="92"/>
      <c r="M886" s="85"/>
      <c r="N886" s="85"/>
      <c r="O886" s="86"/>
      <c r="P886" s="87"/>
      <c r="Q886" s="87"/>
      <c r="R886" s="74"/>
      <c r="S886" s="74"/>
      <c r="T886" s="74"/>
      <c r="U886" s="74"/>
      <c r="V886" s="52"/>
      <c r="W886" s="52"/>
      <c r="X886" s="52"/>
      <c r="Y886" s="52"/>
      <c r="Z886" s="51"/>
      <c r="AA886" s="88"/>
      <c r="AB886" s="88"/>
      <c r="AC886" s="83"/>
      <c r="AD886" s="68">
        <v>455</v>
      </c>
      <c r="AE886" s="68">
        <v>236</v>
      </c>
      <c r="AF886" s="68">
        <v>1944</v>
      </c>
      <c r="AG886" s="68">
        <v>3413</v>
      </c>
      <c r="AH886" s="68"/>
      <c r="AI886" s="68" t="s">
        <v>10283</v>
      </c>
      <c r="AJ886" s="68" t="s">
        <v>11839</v>
      </c>
      <c r="AK886" s="68"/>
      <c r="AL886" s="68"/>
      <c r="AM886" s="70">
        <v>43696.386828703704</v>
      </c>
      <c r="AN886" s="68" t="s">
        <v>239</v>
      </c>
      <c r="AO886" s="71" t="s">
        <v>16916</v>
      </c>
      <c r="AP886" s="68" t="s">
        <v>65</v>
      </c>
    </row>
    <row r="887" spans="1:42" x14ac:dyDescent="0.25">
      <c r="A887" s="66" t="s">
        <v>737</v>
      </c>
      <c r="B887" s="77"/>
      <c r="C887" s="77"/>
      <c r="D887" s="78"/>
      <c r="E887" s="89"/>
      <c r="F887" s="75" t="s">
        <v>14058</v>
      </c>
      <c r="G887" s="90"/>
      <c r="H887" s="76"/>
      <c r="I887" s="81"/>
      <c r="J887" s="91"/>
      <c r="K887" s="76" t="s">
        <v>19831</v>
      </c>
      <c r="L887" s="92"/>
      <c r="M887" s="85"/>
      <c r="N887" s="85"/>
      <c r="O887" s="86"/>
      <c r="P887" s="87"/>
      <c r="Q887" s="87"/>
      <c r="R887" s="74"/>
      <c r="S887" s="74"/>
      <c r="T887" s="74"/>
      <c r="U887" s="74"/>
      <c r="V887" s="52"/>
      <c r="W887" s="52"/>
      <c r="X887" s="52"/>
      <c r="Y887" s="52"/>
      <c r="Z887" s="51"/>
      <c r="AA887" s="88"/>
      <c r="AB887" s="88"/>
      <c r="AC887" s="83"/>
      <c r="AD887" s="68">
        <v>178</v>
      </c>
      <c r="AE887" s="68">
        <v>64</v>
      </c>
      <c r="AF887" s="68">
        <v>579</v>
      </c>
      <c r="AG887" s="68">
        <v>6540</v>
      </c>
      <c r="AH887" s="68"/>
      <c r="AI887" s="68" t="s">
        <v>10284</v>
      </c>
      <c r="AJ887" s="68"/>
      <c r="AK887" s="68"/>
      <c r="AL887" s="68"/>
      <c r="AM887" s="70">
        <v>43941.937685185185</v>
      </c>
      <c r="AN887" s="68" t="s">
        <v>239</v>
      </c>
      <c r="AO887" s="71" t="s">
        <v>16917</v>
      </c>
      <c r="AP887" s="68" t="s">
        <v>65</v>
      </c>
    </row>
    <row r="888" spans="1:42" x14ac:dyDescent="0.25">
      <c r="A888" s="66" t="s">
        <v>738</v>
      </c>
      <c r="B888" s="77"/>
      <c r="C888" s="77"/>
      <c r="D888" s="78"/>
      <c r="E888" s="89"/>
      <c r="F888" s="75" t="s">
        <v>14059</v>
      </c>
      <c r="G888" s="90"/>
      <c r="H888" s="76"/>
      <c r="I888" s="81"/>
      <c r="J888" s="91"/>
      <c r="K888" s="76" t="s">
        <v>19832</v>
      </c>
      <c r="L888" s="92"/>
      <c r="M888" s="85"/>
      <c r="N888" s="85"/>
      <c r="O888" s="86"/>
      <c r="P888" s="87"/>
      <c r="Q888" s="87"/>
      <c r="R888" s="74"/>
      <c r="S888" s="74"/>
      <c r="T888" s="74"/>
      <c r="U888" s="74"/>
      <c r="V888" s="52"/>
      <c r="W888" s="52"/>
      <c r="X888" s="52"/>
      <c r="Y888" s="52"/>
      <c r="Z888" s="51"/>
      <c r="AA888" s="88"/>
      <c r="AB888" s="88"/>
      <c r="AC888" s="83"/>
      <c r="AD888" s="68">
        <v>240</v>
      </c>
      <c r="AE888" s="68">
        <v>111</v>
      </c>
      <c r="AF888" s="68">
        <v>2047</v>
      </c>
      <c r="AG888" s="68">
        <v>6955</v>
      </c>
      <c r="AH888" s="68"/>
      <c r="AI888" s="68" t="s">
        <v>10285</v>
      </c>
      <c r="AJ888" s="68"/>
      <c r="AK888" s="68"/>
      <c r="AL888" s="68"/>
      <c r="AM888" s="70">
        <v>42373.482858796298</v>
      </c>
      <c r="AN888" s="68" t="s">
        <v>239</v>
      </c>
      <c r="AO888" s="71" t="s">
        <v>16918</v>
      </c>
      <c r="AP888" s="68" t="s">
        <v>65</v>
      </c>
    </row>
    <row r="889" spans="1:42" x14ac:dyDescent="0.25">
      <c r="A889" s="66" t="s">
        <v>739</v>
      </c>
      <c r="B889" s="77"/>
      <c r="C889" s="77"/>
      <c r="D889" s="78"/>
      <c r="E889" s="89"/>
      <c r="F889" s="75" t="s">
        <v>14060</v>
      </c>
      <c r="G889" s="90"/>
      <c r="H889" s="76"/>
      <c r="I889" s="81"/>
      <c r="J889" s="91"/>
      <c r="K889" s="76" t="s">
        <v>19833</v>
      </c>
      <c r="L889" s="92"/>
      <c r="M889" s="85"/>
      <c r="N889" s="85"/>
      <c r="O889" s="86"/>
      <c r="P889" s="87"/>
      <c r="Q889" s="87"/>
      <c r="R889" s="74"/>
      <c r="S889" s="74"/>
      <c r="T889" s="74"/>
      <c r="U889" s="74"/>
      <c r="V889" s="52"/>
      <c r="W889" s="52"/>
      <c r="X889" s="52"/>
      <c r="Y889" s="52"/>
      <c r="Z889" s="51"/>
      <c r="AA889" s="88"/>
      <c r="AB889" s="88"/>
      <c r="AC889" s="83"/>
      <c r="AD889" s="68">
        <v>6811</v>
      </c>
      <c r="AE889" s="68">
        <v>7426</v>
      </c>
      <c r="AF889" s="68">
        <v>40084</v>
      </c>
      <c r="AG889" s="68">
        <v>38275</v>
      </c>
      <c r="AH889" s="68"/>
      <c r="AI889" s="68" t="s">
        <v>10286</v>
      </c>
      <c r="AJ889" s="68" t="s">
        <v>12095</v>
      </c>
      <c r="AK889" s="71" t="s">
        <v>12734</v>
      </c>
      <c r="AL889" s="68"/>
      <c r="AM889" s="70">
        <v>41553.445787037039</v>
      </c>
      <c r="AN889" s="68" t="s">
        <v>239</v>
      </c>
      <c r="AO889" s="71" t="s">
        <v>16919</v>
      </c>
      <c r="AP889" s="68" t="s">
        <v>65</v>
      </c>
    </row>
    <row r="890" spans="1:42" x14ac:dyDescent="0.25">
      <c r="A890" s="66" t="s">
        <v>2374</v>
      </c>
      <c r="B890" s="77"/>
      <c r="C890" s="77"/>
      <c r="D890" s="78"/>
      <c r="E890" s="89"/>
      <c r="F890" s="75" t="s">
        <v>14061</v>
      </c>
      <c r="G890" s="90"/>
      <c r="H890" s="76"/>
      <c r="I890" s="81"/>
      <c r="J890" s="91"/>
      <c r="K890" s="76" t="s">
        <v>19834</v>
      </c>
      <c r="L890" s="92"/>
      <c r="M890" s="85"/>
      <c r="N890" s="85"/>
      <c r="O890" s="86"/>
      <c r="P890" s="87"/>
      <c r="Q890" s="87"/>
      <c r="R890" s="74"/>
      <c r="S890" s="74"/>
      <c r="T890" s="74"/>
      <c r="U890" s="74"/>
      <c r="V890" s="52"/>
      <c r="W890" s="52"/>
      <c r="X890" s="52"/>
      <c r="Y890" s="52"/>
      <c r="Z890" s="51"/>
      <c r="AA890" s="88"/>
      <c r="AB890" s="88"/>
      <c r="AC890" s="83"/>
      <c r="AD890" s="68">
        <v>17</v>
      </c>
      <c r="AE890" s="68">
        <v>57440</v>
      </c>
      <c r="AF890" s="68">
        <v>35104</v>
      </c>
      <c r="AG890" s="68">
        <v>23740</v>
      </c>
      <c r="AH890" s="68"/>
      <c r="AI890" s="68" t="s">
        <v>10287</v>
      </c>
      <c r="AJ890" s="68" t="s">
        <v>11841</v>
      </c>
      <c r="AK890" s="71" t="s">
        <v>12735</v>
      </c>
      <c r="AL890" s="68"/>
      <c r="AM890" s="70">
        <v>41502.964432870373</v>
      </c>
      <c r="AN890" s="68" t="s">
        <v>239</v>
      </c>
      <c r="AO890" s="71" t="s">
        <v>16920</v>
      </c>
      <c r="AP890" s="68" t="s">
        <v>64</v>
      </c>
    </row>
    <row r="891" spans="1:42" x14ac:dyDescent="0.25">
      <c r="A891" s="66" t="s">
        <v>740</v>
      </c>
      <c r="B891" s="77"/>
      <c r="C891" s="77"/>
      <c r="D891" s="78"/>
      <c r="E891" s="89"/>
      <c r="F891" s="75" t="s">
        <v>14062</v>
      </c>
      <c r="G891" s="90"/>
      <c r="H891" s="76"/>
      <c r="I891" s="81"/>
      <c r="J891" s="91"/>
      <c r="K891" s="76" t="s">
        <v>19835</v>
      </c>
      <c r="L891" s="92"/>
      <c r="M891" s="85"/>
      <c r="N891" s="85"/>
      <c r="O891" s="86"/>
      <c r="P891" s="87"/>
      <c r="Q891" s="87"/>
      <c r="R891" s="74"/>
      <c r="S891" s="74"/>
      <c r="T891" s="74"/>
      <c r="U891" s="74"/>
      <c r="V891" s="52"/>
      <c r="W891" s="52"/>
      <c r="X891" s="52"/>
      <c r="Y891" s="52"/>
      <c r="Z891" s="51"/>
      <c r="AA891" s="88"/>
      <c r="AB891" s="88"/>
      <c r="AC891" s="83"/>
      <c r="AD891" s="68">
        <v>4856</v>
      </c>
      <c r="AE891" s="68">
        <v>1534</v>
      </c>
      <c r="AF891" s="68">
        <v>62158</v>
      </c>
      <c r="AG891" s="68">
        <v>55178</v>
      </c>
      <c r="AH891" s="68"/>
      <c r="AI891" s="68" t="s">
        <v>10288</v>
      </c>
      <c r="AJ891" s="68" t="s">
        <v>12096</v>
      </c>
      <c r="AK891" s="68"/>
      <c r="AL891" s="68"/>
      <c r="AM891" s="70">
        <v>41001.734398148146</v>
      </c>
      <c r="AN891" s="68" t="s">
        <v>239</v>
      </c>
      <c r="AO891" s="71" t="s">
        <v>16921</v>
      </c>
      <c r="AP891" s="68" t="s">
        <v>65</v>
      </c>
    </row>
    <row r="892" spans="1:42" x14ac:dyDescent="0.25">
      <c r="A892" s="66" t="s">
        <v>741</v>
      </c>
      <c r="B892" s="77"/>
      <c r="C892" s="77"/>
      <c r="D892" s="78"/>
      <c r="E892" s="89"/>
      <c r="F892" s="75" t="s">
        <v>14063</v>
      </c>
      <c r="G892" s="90"/>
      <c r="H892" s="76"/>
      <c r="I892" s="81"/>
      <c r="J892" s="91"/>
      <c r="K892" s="76" t="s">
        <v>19836</v>
      </c>
      <c r="L892" s="92"/>
      <c r="M892" s="85"/>
      <c r="N892" s="85"/>
      <c r="O892" s="86"/>
      <c r="P892" s="87"/>
      <c r="Q892" s="87"/>
      <c r="R892" s="74"/>
      <c r="S892" s="74"/>
      <c r="T892" s="74"/>
      <c r="U892" s="74"/>
      <c r="V892" s="52"/>
      <c r="W892" s="52"/>
      <c r="X892" s="52"/>
      <c r="Y892" s="52"/>
      <c r="Z892" s="51"/>
      <c r="AA892" s="88"/>
      <c r="AB892" s="88"/>
      <c r="AC892" s="83"/>
      <c r="AD892" s="68">
        <v>962</v>
      </c>
      <c r="AE892" s="68">
        <v>1154</v>
      </c>
      <c r="AF892" s="68">
        <v>680</v>
      </c>
      <c r="AG892" s="68">
        <v>4400</v>
      </c>
      <c r="AH892" s="68"/>
      <c r="AI892" s="68" t="s">
        <v>10289</v>
      </c>
      <c r="AJ892" s="68"/>
      <c r="AK892" s="71" t="s">
        <v>12736</v>
      </c>
      <c r="AL892" s="68"/>
      <c r="AM892" s="70">
        <v>43954.929988425924</v>
      </c>
      <c r="AN892" s="68" t="s">
        <v>239</v>
      </c>
      <c r="AO892" s="71" t="s">
        <v>16922</v>
      </c>
      <c r="AP892" s="68" t="s">
        <v>65</v>
      </c>
    </row>
    <row r="893" spans="1:42" x14ac:dyDescent="0.25">
      <c r="A893" s="66" t="s">
        <v>742</v>
      </c>
      <c r="B893" s="77"/>
      <c r="C893" s="77"/>
      <c r="D893" s="78"/>
      <c r="E893" s="89"/>
      <c r="F893" s="75" t="s">
        <v>14064</v>
      </c>
      <c r="G893" s="90"/>
      <c r="H893" s="76"/>
      <c r="I893" s="81"/>
      <c r="J893" s="91"/>
      <c r="K893" s="76" t="s">
        <v>19837</v>
      </c>
      <c r="L893" s="92"/>
      <c r="M893" s="85"/>
      <c r="N893" s="85"/>
      <c r="O893" s="86"/>
      <c r="P893" s="87"/>
      <c r="Q893" s="87"/>
      <c r="R893" s="74"/>
      <c r="S893" s="74"/>
      <c r="T893" s="74"/>
      <c r="U893" s="74"/>
      <c r="V893" s="52"/>
      <c r="W893" s="52"/>
      <c r="X893" s="52"/>
      <c r="Y893" s="52"/>
      <c r="Z893" s="51"/>
      <c r="AA893" s="88"/>
      <c r="AB893" s="88"/>
      <c r="AC893" s="83"/>
      <c r="AD893" s="68">
        <v>370</v>
      </c>
      <c r="AE893" s="68">
        <v>370</v>
      </c>
      <c r="AF893" s="68">
        <v>1211</v>
      </c>
      <c r="AG893" s="68">
        <v>998</v>
      </c>
      <c r="AH893" s="68"/>
      <c r="AI893" s="68" t="s">
        <v>10290</v>
      </c>
      <c r="AJ893" s="68"/>
      <c r="AK893" s="68"/>
      <c r="AL893" s="68"/>
      <c r="AM893" s="70">
        <v>42991.852986111109</v>
      </c>
      <c r="AN893" s="68" t="s">
        <v>239</v>
      </c>
      <c r="AO893" s="71" t="s">
        <v>16923</v>
      </c>
      <c r="AP893" s="68" t="s">
        <v>65</v>
      </c>
    </row>
    <row r="894" spans="1:42" x14ac:dyDescent="0.25">
      <c r="A894" s="66" t="s">
        <v>743</v>
      </c>
      <c r="B894" s="77"/>
      <c r="C894" s="77"/>
      <c r="D894" s="78"/>
      <c r="E894" s="89"/>
      <c r="F894" s="75" t="s">
        <v>14065</v>
      </c>
      <c r="G894" s="90"/>
      <c r="H894" s="76"/>
      <c r="I894" s="81"/>
      <c r="J894" s="91"/>
      <c r="K894" s="76" t="s">
        <v>19838</v>
      </c>
      <c r="L894" s="92"/>
      <c r="M894" s="85"/>
      <c r="N894" s="85"/>
      <c r="O894" s="86"/>
      <c r="P894" s="87"/>
      <c r="Q894" s="87"/>
      <c r="R894" s="74"/>
      <c r="S894" s="74"/>
      <c r="T894" s="74"/>
      <c r="U894" s="74"/>
      <c r="V894" s="52"/>
      <c r="W894" s="52"/>
      <c r="X894" s="52"/>
      <c r="Y894" s="52"/>
      <c r="Z894" s="51"/>
      <c r="AA894" s="88"/>
      <c r="AB894" s="88"/>
      <c r="AC894" s="83"/>
      <c r="AD894" s="68">
        <v>0</v>
      </c>
      <c r="AE894" s="68">
        <v>96</v>
      </c>
      <c r="AF894" s="68">
        <v>6718</v>
      </c>
      <c r="AG894" s="68">
        <v>2</v>
      </c>
      <c r="AH894" s="68"/>
      <c r="AI894" s="68" t="s">
        <v>10291</v>
      </c>
      <c r="AJ894" s="68" t="s">
        <v>11874</v>
      </c>
      <c r="AK894" s="71" t="s">
        <v>12737</v>
      </c>
      <c r="AL894" s="68"/>
      <c r="AM894" s="70">
        <v>40396.278055555558</v>
      </c>
      <c r="AN894" s="68" t="s">
        <v>239</v>
      </c>
      <c r="AO894" s="71" t="s">
        <v>16924</v>
      </c>
      <c r="AP894" s="68" t="s">
        <v>65</v>
      </c>
    </row>
    <row r="895" spans="1:42" x14ac:dyDescent="0.25">
      <c r="A895" s="66" t="s">
        <v>2375</v>
      </c>
      <c r="B895" s="77"/>
      <c r="C895" s="77"/>
      <c r="D895" s="78"/>
      <c r="E895" s="89"/>
      <c r="F895" s="75" t="s">
        <v>14066</v>
      </c>
      <c r="G895" s="90"/>
      <c r="H895" s="76"/>
      <c r="I895" s="81"/>
      <c r="J895" s="91"/>
      <c r="K895" s="76" t="s">
        <v>19839</v>
      </c>
      <c r="L895" s="92"/>
      <c r="M895" s="85"/>
      <c r="N895" s="85"/>
      <c r="O895" s="86"/>
      <c r="P895" s="87"/>
      <c r="Q895" s="87"/>
      <c r="R895" s="74"/>
      <c r="S895" s="74"/>
      <c r="T895" s="74"/>
      <c r="U895" s="74"/>
      <c r="V895" s="52"/>
      <c r="W895" s="52"/>
      <c r="X895" s="52"/>
      <c r="Y895" s="52"/>
      <c r="Z895" s="51"/>
      <c r="AA895" s="88"/>
      <c r="AB895" s="88"/>
      <c r="AC895" s="83"/>
      <c r="AD895" s="68">
        <v>365</v>
      </c>
      <c r="AE895" s="68">
        <v>158</v>
      </c>
      <c r="AF895" s="68">
        <v>951</v>
      </c>
      <c r="AG895" s="68">
        <v>625</v>
      </c>
      <c r="AH895" s="68"/>
      <c r="AI895" s="68" t="s">
        <v>10292</v>
      </c>
      <c r="AJ895" s="68"/>
      <c r="AK895" s="68"/>
      <c r="AL895" s="68"/>
      <c r="AM895" s="70">
        <v>40392.568993055553</v>
      </c>
      <c r="AN895" s="68" t="s">
        <v>239</v>
      </c>
      <c r="AO895" s="71" t="s">
        <v>16925</v>
      </c>
      <c r="AP895" s="68" t="s">
        <v>64</v>
      </c>
    </row>
    <row r="896" spans="1:42" x14ac:dyDescent="0.25">
      <c r="A896" s="66" t="s">
        <v>744</v>
      </c>
      <c r="B896" s="77"/>
      <c r="C896" s="77"/>
      <c r="D896" s="78"/>
      <c r="E896" s="89"/>
      <c r="F896" s="75" t="s">
        <v>14067</v>
      </c>
      <c r="G896" s="90"/>
      <c r="H896" s="76"/>
      <c r="I896" s="81"/>
      <c r="J896" s="91"/>
      <c r="K896" s="76" t="s">
        <v>19840</v>
      </c>
      <c r="L896" s="92"/>
      <c r="M896" s="85"/>
      <c r="N896" s="85"/>
      <c r="O896" s="86"/>
      <c r="P896" s="87"/>
      <c r="Q896" s="87"/>
      <c r="R896" s="74"/>
      <c r="S896" s="74"/>
      <c r="T896" s="74"/>
      <c r="U896" s="74"/>
      <c r="V896" s="52"/>
      <c r="W896" s="52"/>
      <c r="X896" s="52"/>
      <c r="Y896" s="52"/>
      <c r="Z896" s="51"/>
      <c r="AA896" s="88"/>
      <c r="AB896" s="88"/>
      <c r="AC896" s="83"/>
      <c r="AD896" s="68">
        <v>1047</v>
      </c>
      <c r="AE896" s="68">
        <v>241</v>
      </c>
      <c r="AF896" s="68">
        <v>412</v>
      </c>
      <c r="AG896" s="68">
        <v>683</v>
      </c>
      <c r="AH896" s="68"/>
      <c r="AI896" s="68"/>
      <c r="AJ896" s="68"/>
      <c r="AK896" s="68"/>
      <c r="AL896" s="68"/>
      <c r="AM896" s="70">
        <v>42105.92763888889</v>
      </c>
      <c r="AN896" s="68" t="s">
        <v>239</v>
      </c>
      <c r="AO896" s="71" t="s">
        <v>16926</v>
      </c>
      <c r="AP896" s="68" t="s">
        <v>65</v>
      </c>
    </row>
    <row r="897" spans="1:42" x14ac:dyDescent="0.25">
      <c r="A897" s="66" t="s">
        <v>745</v>
      </c>
      <c r="B897" s="77"/>
      <c r="C897" s="77"/>
      <c r="D897" s="78"/>
      <c r="E897" s="89"/>
      <c r="F897" s="75" t="s">
        <v>13235</v>
      </c>
      <c r="G897" s="90"/>
      <c r="H897" s="76"/>
      <c r="I897" s="81"/>
      <c r="J897" s="91"/>
      <c r="K897" s="76" t="s">
        <v>19841</v>
      </c>
      <c r="L897" s="92"/>
      <c r="M897" s="85"/>
      <c r="N897" s="85"/>
      <c r="O897" s="86"/>
      <c r="P897" s="87"/>
      <c r="Q897" s="87"/>
      <c r="R897" s="74"/>
      <c r="S897" s="74"/>
      <c r="T897" s="74"/>
      <c r="U897" s="74"/>
      <c r="V897" s="52"/>
      <c r="W897" s="52"/>
      <c r="X897" s="52"/>
      <c r="Y897" s="52"/>
      <c r="Z897" s="51"/>
      <c r="AA897" s="88"/>
      <c r="AB897" s="88"/>
      <c r="AC897" s="83"/>
      <c r="AD897" s="68">
        <v>36</v>
      </c>
      <c r="AE897" s="68">
        <v>1</v>
      </c>
      <c r="AF897" s="68">
        <v>21</v>
      </c>
      <c r="AG897" s="68">
        <v>25</v>
      </c>
      <c r="AH897" s="68"/>
      <c r="AI897" s="68"/>
      <c r="AJ897" s="68"/>
      <c r="AK897" s="68"/>
      <c r="AL897" s="68"/>
      <c r="AM897" s="70">
        <v>43943.584328703706</v>
      </c>
      <c r="AN897" s="68" t="s">
        <v>239</v>
      </c>
      <c r="AO897" s="71" t="s">
        <v>16927</v>
      </c>
      <c r="AP897" s="68" t="s">
        <v>65</v>
      </c>
    </row>
    <row r="898" spans="1:42" x14ac:dyDescent="0.25">
      <c r="A898" s="66" t="s">
        <v>2376</v>
      </c>
      <c r="B898" s="77"/>
      <c r="C898" s="77"/>
      <c r="D898" s="78"/>
      <c r="E898" s="89"/>
      <c r="F898" s="75" t="s">
        <v>14068</v>
      </c>
      <c r="G898" s="90"/>
      <c r="H898" s="76"/>
      <c r="I898" s="81"/>
      <c r="J898" s="91"/>
      <c r="K898" s="76" t="s">
        <v>19842</v>
      </c>
      <c r="L898" s="92"/>
      <c r="M898" s="85"/>
      <c r="N898" s="85"/>
      <c r="O898" s="86"/>
      <c r="P898" s="87"/>
      <c r="Q898" s="87"/>
      <c r="R898" s="74"/>
      <c r="S898" s="74"/>
      <c r="T898" s="74"/>
      <c r="U898" s="74"/>
      <c r="V898" s="52"/>
      <c r="W898" s="52"/>
      <c r="X898" s="52"/>
      <c r="Y898" s="52"/>
      <c r="Z898" s="51"/>
      <c r="AA898" s="88"/>
      <c r="AB898" s="88"/>
      <c r="AC898" s="83"/>
      <c r="AD898" s="68">
        <v>28</v>
      </c>
      <c r="AE898" s="68">
        <v>7940</v>
      </c>
      <c r="AF898" s="68">
        <v>55</v>
      </c>
      <c r="AG898" s="68">
        <v>12</v>
      </c>
      <c r="AH898" s="68"/>
      <c r="AI898" s="68" t="s">
        <v>10293</v>
      </c>
      <c r="AJ898" s="68"/>
      <c r="AK898" s="71" t="s">
        <v>12738</v>
      </c>
      <c r="AL898" s="68"/>
      <c r="AM898" s="70">
        <v>42027.696608796294</v>
      </c>
      <c r="AN898" s="68" t="s">
        <v>239</v>
      </c>
      <c r="AO898" s="71" t="s">
        <v>16928</v>
      </c>
      <c r="AP898" s="68" t="s">
        <v>64</v>
      </c>
    </row>
    <row r="899" spans="1:42" x14ac:dyDescent="0.25">
      <c r="A899" s="66" t="s">
        <v>746</v>
      </c>
      <c r="B899" s="77"/>
      <c r="C899" s="77"/>
      <c r="D899" s="78"/>
      <c r="E899" s="89"/>
      <c r="F899" s="75" t="s">
        <v>14069</v>
      </c>
      <c r="G899" s="90"/>
      <c r="H899" s="76"/>
      <c r="I899" s="81"/>
      <c r="J899" s="91"/>
      <c r="K899" s="76" t="s">
        <v>19843</v>
      </c>
      <c r="L899" s="92"/>
      <c r="M899" s="85"/>
      <c r="N899" s="85"/>
      <c r="O899" s="86"/>
      <c r="P899" s="87"/>
      <c r="Q899" s="87"/>
      <c r="R899" s="74"/>
      <c r="S899" s="74"/>
      <c r="T899" s="74"/>
      <c r="U899" s="74"/>
      <c r="V899" s="52"/>
      <c r="W899" s="52"/>
      <c r="X899" s="52"/>
      <c r="Y899" s="52"/>
      <c r="Z899" s="51"/>
      <c r="AA899" s="88"/>
      <c r="AB899" s="88"/>
      <c r="AC899" s="83"/>
      <c r="AD899" s="68">
        <v>436</v>
      </c>
      <c r="AE899" s="68">
        <v>609</v>
      </c>
      <c r="AF899" s="68">
        <v>16853</v>
      </c>
      <c r="AG899" s="68">
        <v>42611</v>
      </c>
      <c r="AH899" s="68"/>
      <c r="AI899" s="68" t="s">
        <v>10294</v>
      </c>
      <c r="AJ899" s="68" t="s">
        <v>11839</v>
      </c>
      <c r="AK899" s="71" t="s">
        <v>12739</v>
      </c>
      <c r="AL899" s="68"/>
      <c r="AM899" s="70">
        <v>41198.76284722222</v>
      </c>
      <c r="AN899" s="68" t="s">
        <v>239</v>
      </c>
      <c r="AO899" s="71" t="s">
        <v>16929</v>
      </c>
      <c r="AP899" s="68" t="s">
        <v>65</v>
      </c>
    </row>
    <row r="900" spans="1:42" x14ac:dyDescent="0.25">
      <c r="A900" s="66" t="s">
        <v>747</v>
      </c>
      <c r="B900" s="77"/>
      <c r="C900" s="77"/>
      <c r="D900" s="78"/>
      <c r="E900" s="89"/>
      <c r="F900" s="75" t="s">
        <v>14070</v>
      </c>
      <c r="G900" s="90"/>
      <c r="H900" s="76"/>
      <c r="I900" s="81"/>
      <c r="J900" s="91"/>
      <c r="K900" s="76" t="s">
        <v>19844</v>
      </c>
      <c r="L900" s="92"/>
      <c r="M900" s="85"/>
      <c r="N900" s="85"/>
      <c r="O900" s="86"/>
      <c r="P900" s="87"/>
      <c r="Q900" s="87"/>
      <c r="R900" s="74"/>
      <c r="S900" s="74"/>
      <c r="T900" s="74"/>
      <c r="U900" s="74"/>
      <c r="V900" s="52"/>
      <c r="W900" s="52"/>
      <c r="X900" s="52"/>
      <c r="Y900" s="52"/>
      <c r="Z900" s="51"/>
      <c r="AA900" s="88"/>
      <c r="AB900" s="88"/>
      <c r="AC900" s="83"/>
      <c r="AD900" s="68">
        <v>418</v>
      </c>
      <c r="AE900" s="68">
        <v>149</v>
      </c>
      <c r="AF900" s="68">
        <v>4275</v>
      </c>
      <c r="AG900" s="68">
        <v>8537</v>
      </c>
      <c r="AH900" s="68"/>
      <c r="AI900" s="68" t="s">
        <v>10295</v>
      </c>
      <c r="AJ900" s="68"/>
      <c r="AK900" s="68"/>
      <c r="AL900" s="68"/>
      <c r="AM900" s="70">
        <v>43121.89875</v>
      </c>
      <c r="AN900" s="68" t="s">
        <v>239</v>
      </c>
      <c r="AO900" s="71" t="s">
        <v>16930</v>
      </c>
      <c r="AP900" s="68" t="s">
        <v>65</v>
      </c>
    </row>
    <row r="901" spans="1:42" x14ac:dyDescent="0.25">
      <c r="A901" s="66" t="s">
        <v>748</v>
      </c>
      <c r="B901" s="77"/>
      <c r="C901" s="77"/>
      <c r="D901" s="78"/>
      <c r="E901" s="89"/>
      <c r="F901" s="75" t="s">
        <v>14071</v>
      </c>
      <c r="G901" s="90"/>
      <c r="H901" s="76"/>
      <c r="I901" s="81"/>
      <c r="J901" s="91"/>
      <c r="K901" s="76" t="s">
        <v>19845</v>
      </c>
      <c r="L901" s="92"/>
      <c r="M901" s="85"/>
      <c r="N901" s="85"/>
      <c r="O901" s="86"/>
      <c r="P901" s="87"/>
      <c r="Q901" s="87"/>
      <c r="R901" s="74"/>
      <c r="S901" s="74"/>
      <c r="T901" s="74"/>
      <c r="U901" s="74"/>
      <c r="V901" s="52"/>
      <c r="W901" s="52"/>
      <c r="X901" s="52"/>
      <c r="Y901" s="52"/>
      <c r="Z901" s="51"/>
      <c r="AA901" s="88"/>
      <c r="AB901" s="88"/>
      <c r="AC901" s="83"/>
      <c r="AD901" s="68">
        <v>46</v>
      </c>
      <c r="AE901" s="68">
        <v>20</v>
      </c>
      <c r="AF901" s="68">
        <v>427</v>
      </c>
      <c r="AG901" s="68">
        <v>2128</v>
      </c>
      <c r="AH901" s="68"/>
      <c r="AI901" s="68" t="s">
        <v>10296</v>
      </c>
      <c r="AJ901" s="68"/>
      <c r="AK901" s="68"/>
      <c r="AL901" s="68"/>
      <c r="AM901" s="70">
        <v>43941.905324074076</v>
      </c>
      <c r="AN901" s="68" t="s">
        <v>239</v>
      </c>
      <c r="AO901" s="71" t="s">
        <v>16931</v>
      </c>
      <c r="AP901" s="68" t="s">
        <v>65</v>
      </c>
    </row>
    <row r="902" spans="1:42" x14ac:dyDescent="0.25">
      <c r="A902" s="66" t="s">
        <v>2377</v>
      </c>
      <c r="B902" s="77"/>
      <c r="C902" s="77"/>
      <c r="D902" s="78"/>
      <c r="E902" s="89"/>
      <c r="F902" s="75" t="s">
        <v>14072</v>
      </c>
      <c r="G902" s="90"/>
      <c r="H902" s="76"/>
      <c r="I902" s="81"/>
      <c r="J902" s="91"/>
      <c r="K902" s="76" t="s">
        <v>19846</v>
      </c>
      <c r="L902" s="92"/>
      <c r="M902" s="85"/>
      <c r="N902" s="85"/>
      <c r="O902" s="86"/>
      <c r="P902" s="87"/>
      <c r="Q902" s="87"/>
      <c r="R902" s="74"/>
      <c r="S902" s="74"/>
      <c r="T902" s="74"/>
      <c r="U902" s="74"/>
      <c r="V902" s="52"/>
      <c r="W902" s="52"/>
      <c r="X902" s="52"/>
      <c r="Y902" s="52"/>
      <c r="Z902" s="51"/>
      <c r="AA902" s="88"/>
      <c r="AB902" s="88"/>
      <c r="AC902" s="83"/>
      <c r="AD902" s="68">
        <v>154</v>
      </c>
      <c r="AE902" s="68">
        <v>766</v>
      </c>
      <c r="AF902" s="68">
        <v>4496</v>
      </c>
      <c r="AG902" s="68">
        <v>14264</v>
      </c>
      <c r="AH902" s="68"/>
      <c r="AI902" s="68" t="s">
        <v>10297</v>
      </c>
      <c r="AJ902" s="68"/>
      <c r="AK902" s="68"/>
      <c r="AL902" s="68"/>
      <c r="AM902" s="70">
        <v>43124.853356481479</v>
      </c>
      <c r="AN902" s="68" t="s">
        <v>239</v>
      </c>
      <c r="AO902" s="71" t="s">
        <v>16932</v>
      </c>
      <c r="AP902" s="68" t="s">
        <v>64</v>
      </c>
    </row>
    <row r="903" spans="1:42" x14ac:dyDescent="0.25">
      <c r="A903" s="66" t="s">
        <v>749</v>
      </c>
      <c r="B903" s="77"/>
      <c r="C903" s="77"/>
      <c r="D903" s="78"/>
      <c r="E903" s="89"/>
      <c r="F903" s="75" t="s">
        <v>14073</v>
      </c>
      <c r="G903" s="90"/>
      <c r="H903" s="76"/>
      <c r="I903" s="81"/>
      <c r="J903" s="91"/>
      <c r="K903" s="76" t="s">
        <v>19847</v>
      </c>
      <c r="L903" s="92"/>
      <c r="M903" s="85"/>
      <c r="N903" s="85"/>
      <c r="O903" s="86"/>
      <c r="P903" s="87"/>
      <c r="Q903" s="87"/>
      <c r="R903" s="74"/>
      <c r="S903" s="74"/>
      <c r="T903" s="74"/>
      <c r="U903" s="74"/>
      <c r="V903" s="52"/>
      <c r="W903" s="52"/>
      <c r="X903" s="52"/>
      <c r="Y903" s="52"/>
      <c r="Z903" s="51"/>
      <c r="AA903" s="88"/>
      <c r="AB903" s="88"/>
      <c r="AC903" s="83"/>
      <c r="AD903" s="68">
        <v>616</v>
      </c>
      <c r="AE903" s="68">
        <v>419</v>
      </c>
      <c r="AF903" s="68">
        <v>9125</v>
      </c>
      <c r="AG903" s="68">
        <v>20483</v>
      </c>
      <c r="AH903" s="68"/>
      <c r="AI903" s="68" t="s">
        <v>10298</v>
      </c>
      <c r="AJ903" s="68"/>
      <c r="AK903" s="68"/>
      <c r="AL903" s="68"/>
      <c r="AM903" s="70">
        <v>41709.939085648148</v>
      </c>
      <c r="AN903" s="68" t="s">
        <v>239</v>
      </c>
      <c r="AO903" s="71" t="s">
        <v>16933</v>
      </c>
      <c r="AP903" s="68" t="s">
        <v>65</v>
      </c>
    </row>
    <row r="904" spans="1:42" x14ac:dyDescent="0.25">
      <c r="A904" s="66" t="s">
        <v>2378</v>
      </c>
      <c r="B904" s="77"/>
      <c r="C904" s="77"/>
      <c r="D904" s="78"/>
      <c r="E904" s="89"/>
      <c r="F904" s="75" t="s">
        <v>14074</v>
      </c>
      <c r="G904" s="90"/>
      <c r="H904" s="76"/>
      <c r="I904" s="81"/>
      <c r="J904" s="91"/>
      <c r="K904" s="76" t="s">
        <v>19848</v>
      </c>
      <c r="L904" s="92"/>
      <c r="M904" s="85"/>
      <c r="N904" s="85"/>
      <c r="O904" s="86"/>
      <c r="P904" s="87"/>
      <c r="Q904" s="87"/>
      <c r="R904" s="74"/>
      <c r="S904" s="74"/>
      <c r="T904" s="74"/>
      <c r="U904" s="74"/>
      <c r="V904" s="52"/>
      <c r="W904" s="52"/>
      <c r="X904" s="52"/>
      <c r="Y904" s="52"/>
      <c r="Z904" s="51"/>
      <c r="AA904" s="88"/>
      <c r="AB904" s="88"/>
      <c r="AC904" s="83"/>
      <c r="AD904" s="68">
        <v>622</v>
      </c>
      <c r="AE904" s="68">
        <v>237188</v>
      </c>
      <c r="AF904" s="68">
        <v>24211</v>
      </c>
      <c r="AG904" s="68">
        <v>115</v>
      </c>
      <c r="AH904" s="68"/>
      <c r="AI904" s="68" t="s">
        <v>10299</v>
      </c>
      <c r="AJ904" s="68" t="s">
        <v>11839</v>
      </c>
      <c r="AK904" s="71" t="s">
        <v>12740</v>
      </c>
      <c r="AL904" s="68"/>
      <c r="AM904" s="70">
        <v>40145.697581018518</v>
      </c>
      <c r="AN904" s="68" t="s">
        <v>239</v>
      </c>
      <c r="AO904" s="71" t="s">
        <v>16934</v>
      </c>
      <c r="AP904" s="68" t="s">
        <v>64</v>
      </c>
    </row>
    <row r="905" spans="1:42" x14ac:dyDescent="0.25">
      <c r="A905" s="66" t="s">
        <v>750</v>
      </c>
      <c r="B905" s="77"/>
      <c r="C905" s="77"/>
      <c r="D905" s="78"/>
      <c r="E905" s="89"/>
      <c r="F905" s="75" t="s">
        <v>14075</v>
      </c>
      <c r="G905" s="90"/>
      <c r="H905" s="76"/>
      <c r="I905" s="81"/>
      <c r="J905" s="91"/>
      <c r="K905" s="76" t="s">
        <v>19849</v>
      </c>
      <c r="L905" s="92"/>
      <c r="M905" s="85"/>
      <c r="N905" s="85"/>
      <c r="O905" s="86"/>
      <c r="P905" s="87"/>
      <c r="Q905" s="87"/>
      <c r="R905" s="74"/>
      <c r="S905" s="74"/>
      <c r="T905" s="74"/>
      <c r="U905" s="74"/>
      <c r="V905" s="52"/>
      <c r="W905" s="52"/>
      <c r="X905" s="52"/>
      <c r="Y905" s="52"/>
      <c r="Z905" s="51"/>
      <c r="AA905" s="88"/>
      <c r="AB905" s="88"/>
      <c r="AC905" s="83"/>
      <c r="AD905" s="68">
        <v>345</v>
      </c>
      <c r="AE905" s="68">
        <v>1074</v>
      </c>
      <c r="AF905" s="68">
        <v>47537</v>
      </c>
      <c r="AG905" s="68">
        <v>62719</v>
      </c>
      <c r="AH905" s="68"/>
      <c r="AI905" s="68" t="s">
        <v>10300</v>
      </c>
      <c r="AJ905" s="68" t="s">
        <v>12097</v>
      </c>
      <c r="AK905" s="71" t="s">
        <v>12741</v>
      </c>
      <c r="AL905" s="68"/>
      <c r="AM905" s="70">
        <v>42659.152557870373</v>
      </c>
      <c r="AN905" s="68" t="s">
        <v>239</v>
      </c>
      <c r="AO905" s="71" t="s">
        <v>16935</v>
      </c>
      <c r="AP905" s="68" t="s">
        <v>65</v>
      </c>
    </row>
    <row r="906" spans="1:42" x14ac:dyDescent="0.25">
      <c r="A906" s="66" t="s">
        <v>2379</v>
      </c>
      <c r="B906" s="77"/>
      <c r="C906" s="77"/>
      <c r="D906" s="78"/>
      <c r="E906" s="89"/>
      <c r="F906" s="75" t="s">
        <v>14076</v>
      </c>
      <c r="G906" s="90"/>
      <c r="H906" s="76"/>
      <c r="I906" s="81"/>
      <c r="J906" s="91"/>
      <c r="K906" s="76" t="s">
        <v>19850</v>
      </c>
      <c r="L906" s="92"/>
      <c r="M906" s="85"/>
      <c r="N906" s="85"/>
      <c r="O906" s="86"/>
      <c r="P906" s="87"/>
      <c r="Q906" s="87"/>
      <c r="R906" s="74"/>
      <c r="S906" s="74"/>
      <c r="T906" s="74"/>
      <c r="U906" s="74"/>
      <c r="V906" s="52"/>
      <c r="W906" s="52"/>
      <c r="X906" s="52"/>
      <c r="Y906" s="52"/>
      <c r="Z906" s="51"/>
      <c r="AA906" s="88"/>
      <c r="AB906" s="88"/>
      <c r="AC906" s="83"/>
      <c r="AD906" s="68">
        <v>52</v>
      </c>
      <c r="AE906" s="68">
        <v>63</v>
      </c>
      <c r="AF906" s="68">
        <v>1884</v>
      </c>
      <c r="AG906" s="68">
        <v>7968</v>
      </c>
      <c r="AH906" s="68"/>
      <c r="AI906" s="68" t="s">
        <v>10301</v>
      </c>
      <c r="AJ906" s="68" t="s">
        <v>12098</v>
      </c>
      <c r="AK906" s="68"/>
      <c r="AL906" s="68"/>
      <c r="AM906" s="70">
        <v>43747.935150462959</v>
      </c>
      <c r="AN906" s="68" t="s">
        <v>239</v>
      </c>
      <c r="AO906" s="71" t="s">
        <v>16936</v>
      </c>
      <c r="AP906" s="68" t="s">
        <v>64</v>
      </c>
    </row>
    <row r="907" spans="1:42" x14ac:dyDescent="0.25">
      <c r="A907" s="66" t="s">
        <v>751</v>
      </c>
      <c r="B907" s="77"/>
      <c r="C907" s="77"/>
      <c r="D907" s="78"/>
      <c r="E907" s="89"/>
      <c r="F907" s="75" t="s">
        <v>14077</v>
      </c>
      <c r="G907" s="90"/>
      <c r="H907" s="76"/>
      <c r="I907" s="81"/>
      <c r="J907" s="91"/>
      <c r="K907" s="76" t="s">
        <v>19851</v>
      </c>
      <c r="L907" s="92"/>
      <c r="M907" s="85"/>
      <c r="N907" s="85"/>
      <c r="O907" s="86"/>
      <c r="P907" s="87"/>
      <c r="Q907" s="87"/>
      <c r="R907" s="74"/>
      <c r="S907" s="74"/>
      <c r="T907" s="74"/>
      <c r="U907" s="74"/>
      <c r="V907" s="52"/>
      <c r="W907" s="52"/>
      <c r="X907" s="52"/>
      <c r="Y907" s="52"/>
      <c r="Z907" s="51"/>
      <c r="AA907" s="88"/>
      <c r="AB907" s="88"/>
      <c r="AC907" s="83"/>
      <c r="AD907" s="68">
        <v>404</v>
      </c>
      <c r="AE907" s="68">
        <v>154</v>
      </c>
      <c r="AF907" s="68">
        <v>419</v>
      </c>
      <c r="AG907" s="68">
        <v>5921</v>
      </c>
      <c r="AH907" s="68"/>
      <c r="AI907" s="68" t="s">
        <v>10302</v>
      </c>
      <c r="AJ907" s="68" t="s">
        <v>11865</v>
      </c>
      <c r="AK907" s="68"/>
      <c r="AL907" s="68"/>
      <c r="AM907" s="70">
        <v>43591.031712962962</v>
      </c>
      <c r="AN907" s="68" t="s">
        <v>239</v>
      </c>
      <c r="AO907" s="71" t="s">
        <v>16937</v>
      </c>
      <c r="AP907" s="68" t="s">
        <v>65</v>
      </c>
    </row>
    <row r="908" spans="1:42" x14ac:dyDescent="0.25">
      <c r="A908" s="66" t="s">
        <v>752</v>
      </c>
      <c r="B908" s="77"/>
      <c r="C908" s="77"/>
      <c r="D908" s="78"/>
      <c r="E908" s="89"/>
      <c r="F908" s="75" t="s">
        <v>14078</v>
      </c>
      <c r="G908" s="90"/>
      <c r="H908" s="76"/>
      <c r="I908" s="81"/>
      <c r="J908" s="91"/>
      <c r="K908" s="76" t="s">
        <v>19852</v>
      </c>
      <c r="L908" s="92"/>
      <c r="M908" s="85"/>
      <c r="N908" s="85"/>
      <c r="O908" s="86"/>
      <c r="P908" s="87"/>
      <c r="Q908" s="87"/>
      <c r="R908" s="74"/>
      <c r="S908" s="74"/>
      <c r="T908" s="74"/>
      <c r="U908" s="74"/>
      <c r="V908" s="52"/>
      <c r="W908" s="52"/>
      <c r="X908" s="52"/>
      <c r="Y908" s="52"/>
      <c r="Z908" s="51"/>
      <c r="AA908" s="88"/>
      <c r="AB908" s="88"/>
      <c r="AC908" s="83"/>
      <c r="AD908" s="68">
        <v>80</v>
      </c>
      <c r="AE908" s="68">
        <v>16</v>
      </c>
      <c r="AF908" s="68">
        <v>147</v>
      </c>
      <c r="AG908" s="68">
        <v>658</v>
      </c>
      <c r="AH908" s="68"/>
      <c r="AI908" s="68"/>
      <c r="AJ908" s="68"/>
      <c r="AK908" s="68"/>
      <c r="AL908" s="68"/>
      <c r="AM908" s="70">
        <v>42304.812557870369</v>
      </c>
      <c r="AN908" s="68" t="s">
        <v>239</v>
      </c>
      <c r="AO908" s="71" t="s">
        <v>16938</v>
      </c>
      <c r="AP908" s="68" t="s">
        <v>65</v>
      </c>
    </row>
    <row r="909" spans="1:42" x14ac:dyDescent="0.25">
      <c r="A909" s="66" t="s">
        <v>2380</v>
      </c>
      <c r="B909" s="77"/>
      <c r="C909" s="77"/>
      <c r="D909" s="78"/>
      <c r="E909" s="89"/>
      <c r="F909" s="75" t="s">
        <v>14079</v>
      </c>
      <c r="G909" s="90"/>
      <c r="H909" s="76"/>
      <c r="I909" s="81"/>
      <c r="J909" s="91"/>
      <c r="K909" s="76" t="s">
        <v>19853</v>
      </c>
      <c r="L909" s="92"/>
      <c r="M909" s="85"/>
      <c r="N909" s="85"/>
      <c r="O909" s="86"/>
      <c r="P909" s="87"/>
      <c r="Q909" s="87"/>
      <c r="R909" s="74"/>
      <c r="S909" s="74"/>
      <c r="T909" s="74"/>
      <c r="U909" s="74"/>
      <c r="V909" s="52"/>
      <c r="W909" s="52"/>
      <c r="X909" s="52"/>
      <c r="Y909" s="52"/>
      <c r="Z909" s="51"/>
      <c r="AA909" s="88"/>
      <c r="AB909" s="88"/>
      <c r="AC909" s="83"/>
      <c r="AD909" s="68">
        <v>1</v>
      </c>
      <c r="AE909" s="68">
        <v>9713</v>
      </c>
      <c r="AF909" s="68">
        <v>4843</v>
      </c>
      <c r="AG909" s="68">
        <v>12471</v>
      </c>
      <c r="AH909" s="68"/>
      <c r="AI909" s="68" t="s">
        <v>10303</v>
      </c>
      <c r="AJ909" s="68"/>
      <c r="AK909" s="71" t="s">
        <v>12742</v>
      </c>
      <c r="AL909" s="68"/>
      <c r="AM909" s="70">
        <v>40901.345138888886</v>
      </c>
      <c r="AN909" s="68" t="s">
        <v>239</v>
      </c>
      <c r="AO909" s="71" t="s">
        <v>16939</v>
      </c>
      <c r="AP909" s="68" t="s">
        <v>64</v>
      </c>
    </row>
    <row r="910" spans="1:42" x14ac:dyDescent="0.25">
      <c r="A910" s="66" t="s">
        <v>753</v>
      </c>
      <c r="B910" s="77"/>
      <c r="C910" s="77"/>
      <c r="D910" s="78"/>
      <c r="E910" s="89"/>
      <c r="F910" s="75" t="s">
        <v>14080</v>
      </c>
      <c r="G910" s="90"/>
      <c r="H910" s="76"/>
      <c r="I910" s="81"/>
      <c r="J910" s="91"/>
      <c r="K910" s="76" t="s">
        <v>19854</v>
      </c>
      <c r="L910" s="92"/>
      <c r="M910" s="85"/>
      <c r="N910" s="85"/>
      <c r="O910" s="86"/>
      <c r="P910" s="87"/>
      <c r="Q910" s="87"/>
      <c r="R910" s="74"/>
      <c r="S910" s="74"/>
      <c r="T910" s="74"/>
      <c r="U910" s="74"/>
      <c r="V910" s="52"/>
      <c r="W910" s="52"/>
      <c r="X910" s="52"/>
      <c r="Y910" s="52"/>
      <c r="Z910" s="51"/>
      <c r="AA910" s="88"/>
      <c r="AB910" s="88"/>
      <c r="AC910" s="83"/>
      <c r="AD910" s="68">
        <v>3260</v>
      </c>
      <c r="AE910" s="68">
        <v>2433</v>
      </c>
      <c r="AF910" s="68">
        <v>4449</v>
      </c>
      <c r="AG910" s="68">
        <v>19685</v>
      </c>
      <c r="AH910" s="68"/>
      <c r="AI910" s="68" t="s">
        <v>10304</v>
      </c>
      <c r="AJ910" s="68"/>
      <c r="AK910" s="68"/>
      <c r="AL910" s="68"/>
      <c r="AM910" s="70">
        <v>43918.592083333337</v>
      </c>
      <c r="AN910" s="68" t="s">
        <v>239</v>
      </c>
      <c r="AO910" s="71" t="s">
        <v>16940</v>
      </c>
      <c r="AP910" s="68" t="s">
        <v>65</v>
      </c>
    </row>
    <row r="911" spans="1:42" x14ac:dyDescent="0.25">
      <c r="A911" s="66" t="s">
        <v>2381</v>
      </c>
      <c r="B911" s="77"/>
      <c r="C911" s="77"/>
      <c r="D911" s="78"/>
      <c r="E911" s="89"/>
      <c r="F911" s="75" t="s">
        <v>14081</v>
      </c>
      <c r="G911" s="90"/>
      <c r="H911" s="76"/>
      <c r="I911" s="81"/>
      <c r="J911" s="91"/>
      <c r="K911" s="76" t="s">
        <v>19855</v>
      </c>
      <c r="L911" s="92"/>
      <c r="M911" s="85"/>
      <c r="N911" s="85"/>
      <c r="O911" s="86"/>
      <c r="P911" s="87"/>
      <c r="Q911" s="87"/>
      <c r="R911" s="74"/>
      <c r="S911" s="74"/>
      <c r="T911" s="74"/>
      <c r="U911" s="74"/>
      <c r="V911" s="52"/>
      <c r="W911" s="52"/>
      <c r="X911" s="52"/>
      <c r="Y911" s="52"/>
      <c r="Z911" s="51"/>
      <c r="AA911" s="88"/>
      <c r="AB911" s="88"/>
      <c r="AC911" s="83"/>
      <c r="AD911" s="68">
        <v>261</v>
      </c>
      <c r="AE911" s="68">
        <v>113</v>
      </c>
      <c r="AF911" s="68">
        <v>277</v>
      </c>
      <c r="AG911" s="68">
        <v>1876</v>
      </c>
      <c r="AH911" s="68"/>
      <c r="AI911" s="68" t="s">
        <v>10305</v>
      </c>
      <c r="AJ911" s="68" t="s">
        <v>11839</v>
      </c>
      <c r="AK911" s="68"/>
      <c r="AL911" s="68"/>
      <c r="AM911" s="70">
        <v>43945.89371527778</v>
      </c>
      <c r="AN911" s="68" t="s">
        <v>239</v>
      </c>
      <c r="AO911" s="71" t="s">
        <v>16941</v>
      </c>
      <c r="AP911" s="68" t="s">
        <v>64</v>
      </c>
    </row>
    <row r="912" spans="1:42" x14ac:dyDescent="0.25">
      <c r="A912" s="66" t="s">
        <v>2382</v>
      </c>
      <c r="B912" s="77"/>
      <c r="C912" s="77"/>
      <c r="D912" s="78"/>
      <c r="E912" s="89"/>
      <c r="F912" s="75" t="s">
        <v>14082</v>
      </c>
      <c r="G912" s="90"/>
      <c r="H912" s="76"/>
      <c r="I912" s="81"/>
      <c r="J912" s="91"/>
      <c r="K912" s="76" t="s">
        <v>19856</v>
      </c>
      <c r="L912" s="92"/>
      <c r="M912" s="85"/>
      <c r="N912" s="85"/>
      <c r="O912" s="86"/>
      <c r="P912" s="87"/>
      <c r="Q912" s="87"/>
      <c r="R912" s="74"/>
      <c r="S912" s="74"/>
      <c r="T912" s="74"/>
      <c r="U912" s="74"/>
      <c r="V912" s="52"/>
      <c r="W912" s="52"/>
      <c r="X912" s="52"/>
      <c r="Y912" s="52"/>
      <c r="Z912" s="51"/>
      <c r="AA912" s="88"/>
      <c r="AB912" s="88"/>
      <c r="AC912" s="83"/>
      <c r="AD912" s="68">
        <v>187</v>
      </c>
      <c r="AE912" s="68">
        <v>51</v>
      </c>
      <c r="AF912" s="68">
        <v>750</v>
      </c>
      <c r="AG912" s="68">
        <v>883</v>
      </c>
      <c r="AH912" s="68"/>
      <c r="AI912" s="68" t="s">
        <v>10306</v>
      </c>
      <c r="AJ912" s="68" t="s">
        <v>11864</v>
      </c>
      <c r="AK912" s="68"/>
      <c r="AL912" s="68"/>
      <c r="AM912" s="70">
        <v>43956.726307870369</v>
      </c>
      <c r="AN912" s="68" t="s">
        <v>239</v>
      </c>
      <c r="AO912" s="71" t="s">
        <v>16942</v>
      </c>
      <c r="AP912" s="68" t="s">
        <v>64</v>
      </c>
    </row>
    <row r="913" spans="1:42" x14ac:dyDescent="0.25">
      <c r="A913" s="66" t="s">
        <v>2383</v>
      </c>
      <c r="B913" s="77"/>
      <c r="C913" s="77"/>
      <c r="D913" s="78"/>
      <c r="E913" s="89"/>
      <c r="F913" s="75" t="s">
        <v>14083</v>
      </c>
      <c r="G913" s="90"/>
      <c r="H913" s="76"/>
      <c r="I913" s="81"/>
      <c r="J913" s="91"/>
      <c r="K913" s="76" t="s">
        <v>19857</v>
      </c>
      <c r="L913" s="92"/>
      <c r="M913" s="85"/>
      <c r="N913" s="85"/>
      <c r="O913" s="86"/>
      <c r="P913" s="87"/>
      <c r="Q913" s="87"/>
      <c r="R913" s="74"/>
      <c r="S913" s="74"/>
      <c r="T913" s="74"/>
      <c r="U913" s="74"/>
      <c r="V913" s="52"/>
      <c r="W913" s="52"/>
      <c r="X913" s="52"/>
      <c r="Y913" s="52"/>
      <c r="Z913" s="51"/>
      <c r="AA913" s="88"/>
      <c r="AB913" s="88"/>
      <c r="AC913" s="83"/>
      <c r="AD913" s="68">
        <v>8599</v>
      </c>
      <c r="AE913" s="68">
        <v>39333</v>
      </c>
      <c r="AF913" s="68">
        <v>456</v>
      </c>
      <c r="AG913" s="68">
        <v>1629</v>
      </c>
      <c r="AH913" s="68"/>
      <c r="AI913" s="68" t="s">
        <v>10307</v>
      </c>
      <c r="AJ913" s="68" t="s">
        <v>222</v>
      </c>
      <c r="AK913" s="68"/>
      <c r="AL913" s="68"/>
      <c r="AM913" s="70">
        <v>43832.274131944447</v>
      </c>
      <c r="AN913" s="68" t="s">
        <v>239</v>
      </c>
      <c r="AO913" s="71" t="s">
        <v>16943</v>
      </c>
      <c r="AP913" s="68" t="s">
        <v>64</v>
      </c>
    </row>
    <row r="914" spans="1:42" x14ac:dyDescent="0.25">
      <c r="A914" s="66" t="s">
        <v>754</v>
      </c>
      <c r="B914" s="77"/>
      <c r="C914" s="77"/>
      <c r="D914" s="78"/>
      <c r="E914" s="89"/>
      <c r="F914" s="75" t="s">
        <v>14084</v>
      </c>
      <c r="G914" s="90"/>
      <c r="H914" s="76"/>
      <c r="I914" s="81"/>
      <c r="J914" s="91"/>
      <c r="K914" s="76" t="s">
        <v>19858</v>
      </c>
      <c r="L914" s="92"/>
      <c r="M914" s="85"/>
      <c r="N914" s="85"/>
      <c r="O914" s="86"/>
      <c r="P914" s="87"/>
      <c r="Q914" s="87"/>
      <c r="R914" s="74"/>
      <c r="S914" s="74"/>
      <c r="T914" s="74"/>
      <c r="U914" s="74"/>
      <c r="V914" s="52"/>
      <c r="W914" s="52"/>
      <c r="X914" s="52"/>
      <c r="Y914" s="52"/>
      <c r="Z914" s="51"/>
      <c r="AA914" s="88"/>
      <c r="AB914" s="88"/>
      <c r="AC914" s="83"/>
      <c r="AD914" s="68">
        <v>83</v>
      </c>
      <c r="AE914" s="68">
        <v>103</v>
      </c>
      <c r="AF914" s="68">
        <v>52</v>
      </c>
      <c r="AG914" s="68">
        <v>440</v>
      </c>
      <c r="AH914" s="68"/>
      <c r="AI914" s="68" t="s">
        <v>10308</v>
      </c>
      <c r="AJ914" s="68" t="s">
        <v>12099</v>
      </c>
      <c r="AK914" s="68"/>
      <c r="AL914" s="68"/>
      <c r="AM914" s="70">
        <v>43814.820219907408</v>
      </c>
      <c r="AN914" s="68" t="s">
        <v>239</v>
      </c>
      <c r="AO914" s="71" t="s">
        <v>16944</v>
      </c>
      <c r="AP914" s="68" t="s">
        <v>65</v>
      </c>
    </row>
    <row r="915" spans="1:42" x14ac:dyDescent="0.25">
      <c r="A915" s="66" t="s">
        <v>755</v>
      </c>
      <c r="B915" s="77"/>
      <c r="C915" s="77"/>
      <c r="D915" s="78"/>
      <c r="E915" s="89"/>
      <c r="F915" s="75" t="s">
        <v>14085</v>
      </c>
      <c r="G915" s="90"/>
      <c r="H915" s="76"/>
      <c r="I915" s="81"/>
      <c r="J915" s="91"/>
      <c r="K915" s="76" t="s">
        <v>19859</v>
      </c>
      <c r="L915" s="92"/>
      <c r="M915" s="85"/>
      <c r="N915" s="85"/>
      <c r="O915" s="86"/>
      <c r="P915" s="87"/>
      <c r="Q915" s="87"/>
      <c r="R915" s="74"/>
      <c r="S915" s="74"/>
      <c r="T915" s="74"/>
      <c r="U915" s="74"/>
      <c r="V915" s="52"/>
      <c r="W915" s="52"/>
      <c r="X915" s="52"/>
      <c r="Y915" s="52"/>
      <c r="Z915" s="51"/>
      <c r="AA915" s="88"/>
      <c r="AB915" s="88"/>
      <c r="AC915" s="83"/>
      <c r="AD915" s="68">
        <v>1047</v>
      </c>
      <c r="AE915" s="68">
        <v>968</v>
      </c>
      <c r="AF915" s="68">
        <v>2976</v>
      </c>
      <c r="AG915" s="68">
        <v>9014</v>
      </c>
      <c r="AH915" s="68"/>
      <c r="AI915" s="68" t="s">
        <v>10309</v>
      </c>
      <c r="AJ915" s="68"/>
      <c r="AK915" s="68"/>
      <c r="AL915" s="68"/>
      <c r="AM915" s="70">
        <v>43026.725763888891</v>
      </c>
      <c r="AN915" s="68" t="s">
        <v>239</v>
      </c>
      <c r="AO915" s="71" t="s">
        <v>16945</v>
      </c>
      <c r="AP915" s="68" t="s">
        <v>65</v>
      </c>
    </row>
    <row r="916" spans="1:42" x14ac:dyDescent="0.25">
      <c r="A916" s="66" t="s">
        <v>756</v>
      </c>
      <c r="B916" s="77"/>
      <c r="C916" s="77"/>
      <c r="D916" s="78"/>
      <c r="E916" s="89"/>
      <c r="F916" s="75" t="s">
        <v>14086</v>
      </c>
      <c r="G916" s="90"/>
      <c r="H916" s="76"/>
      <c r="I916" s="81"/>
      <c r="J916" s="91"/>
      <c r="K916" s="76" t="s">
        <v>19860</v>
      </c>
      <c r="L916" s="92"/>
      <c r="M916" s="85"/>
      <c r="N916" s="85"/>
      <c r="O916" s="86"/>
      <c r="P916" s="87"/>
      <c r="Q916" s="87"/>
      <c r="R916" s="74"/>
      <c r="S916" s="74"/>
      <c r="T916" s="74"/>
      <c r="U916" s="74"/>
      <c r="V916" s="52"/>
      <c r="W916" s="52"/>
      <c r="X916" s="52"/>
      <c r="Y916" s="52"/>
      <c r="Z916" s="51"/>
      <c r="AA916" s="88"/>
      <c r="AB916" s="88"/>
      <c r="AC916" s="83"/>
      <c r="AD916" s="68">
        <v>5</v>
      </c>
      <c r="AE916" s="68">
        <v>5</v>
      </c>
      <c r="AF916" s="68">
        <v>40</v>
      </c>
      <c r="AG916" s="68">
        <v>15</v>
      </c>
      <c r="AH916" s="68"/>
      <c r="AI916" s="68"/>
      <c r="AJ916" s="68"/>
      <c r="AK916" s="68"/>
      <c r="AL916" s="68"/>
      <c r="AM916" s="70">
        <v>43970.300532407404</v>
      </c>
      <c r="AN916" s="68" t="s">
        <v>239</v>
      </c>
      <c r="AO916" s="71" t="s">
        <v>16946</v>
      </c>
      <c r="AP916" s="68" t="s">
        <v>65</v>
      </c>
    </row>
    <row r="917" spans="1:42" x14ac:dyDescent="0.25">
      <c r="A917" s="66" t="s">
        <v>2384</v>
      </c>
      <c r="B917" s="77"/>
      <c r="C917" s="77"/>
      <c r="D917" s="78"/>
      <c r="E917" s="89"/>
      <c r="F917" s="75" t="s">
        <v>14087</v>
      </c>
      <c r="G917" s="90"/>
      <c r="H917" s="76"/>
      <c r="I917" s="81"/>
      <c r="J917" s="91"/>
      <c r="K917" s="76" t="s">
        <v>19861</v>
      </c>
      <c r="L917" s="92"/>
      <c r="M917" s="85"/>
      <c r="N917" s="85"/>
      <c r="O917" s="86"/>
      <c r="P917" s="87"/>
      <c r="Q917" s="87"/>
      <c r="R917" s="74"/>
      <c r="S917" s="74"/>
      <c r="T917" s="74"/>
      <c r="U917" s="74"/>
      <c r="V917" s="52"/>
      <c r="W917" s="52"/>
      <c r="X917" s="52"/>
      <c r="Y917" s="52"/>
      <c r="Z917" s="51"/>
      <c r="AA917" s="88"/>
      <c r="AB917" s="88"/>
      <c r="AC917" s="83"/>
      <c r="AD917" s="68">
        <v>94</v>
      </c>
      <c r="AE917" s="68">
        <v>1</v>
      </c>
      <c r="AF917" s="68">
        <v>67</v>
      </c>
      <c r="AG917" s="68">
        <v>228</v>
      </c>
      <c r="AH917" s="68"/>
      <c r="AI917" s="68"/>
      <c r="AJ917" s="68"/>
      <c r="AK917" s="68"/>
      <c r="AL917" s="68"/>
      <c r="AM917" s="70">
        <v>43173.627488425926</v>
      </c>
      <c r="AN917" s="68" t="s">
        <v>239</v>
      </c>
      <c r="AO917" s="71" t="s">
        <v>16947</v>
      </c>
      <c r="AP917" s="68" t="s">
        <v>64</v>
      </c>
    </row>
    <row r="918" spans="1:42" x14ac:dyDescent="0.25">
      <c r="A918" s="66" t="s">
        <v>2385</v>
      </c>
      <c r="B918" s="77"/>
      <c r="C918" s="77"/>
      <c r="D918" s="78"/>
      <c r="E918" s="89"/>
      <c r="F918" s="75" t="s">
        <v>14088</v>
      </c>
      <c r="G918" s="90"/>
      <c r="H918" s="76"/>
      <c r="I918" s="81"/>
      <c r="J918" s="91"/>
      <c r="K918" s="76" t="s">
        <v>19862</v>
      </c>
      <c r="L918" s="92"/>
      <c r="M918" s="85"/>
      <c r="N918" s="85"/>
      <c r="O918" s="86"/>
      <c r="P918" s="87"/>
      <c r="Q918" s="87"/>
      <c r="R918" s="74"/>
      <c r="S918" s="74"/>
      <c r="T918" s="74"/>
      <c r="U918" s="74"/>
      <c r="V918" s="52"/>
      <c r="W918" s="52"/>
      <c r="X918" s="52"/>
      <c r="Y918" s="52"/>
      <c r="Z918" s="51"/>
      <c r="AA918" s="88"/>
      <c r="AB918" s="88"/>
      <c r="AC918" s="83"/>
      <c r="AD918" s="68">
        <v>138</v>
      </c>
      <c r="AE918" s="68">
        <v>20</v>
      </c>
      <c r="AF918" s="68">
        <v>343</v>
      </c>
      <c r="AG918" s="68">
        <v>2454</v>
      </c>
      <c r="AH918" s="68"/>
      <c r="AI918" s="68"/>
      <c r="AJ918" s="68"/>
      <c r="AK918" s="68"/>
      <c r="AL918" s="68"/>
      <c r="AM918" s="70">
        <v>41193.768576388888</v>
      </c>
      <c r="AN918" s="68" t="s">
        <v>239</v>
      </c>
      <c r="AO918" s="71" t="s">
        <v>16948</v>
      </c>
      <c r="AP918" s="68" t="s">
        <v>64</v>
      </c>
    </row>
    <row r="919" spans="1:42" x14ac:dyDescent="0.25">
      <c r="A919" s="66" t="s">
        <v>757</v>
      </c>
      <c r="B919" s="77"/>
      <c r="C919" s="77"/>
      <c r="D919" s="78"/>
      <c r="E919" s="89"/>
      <c r="F919" s="75" t="s">
        <v>14089</v>
      </c>
      <c r="G919" s="90"/>
      <c r="H919" s="76"/>
      <c r="I919" s="81"/>
      <c r="J919" s="91"/>
      <c r="K919" s="76" t="s">
        <v>19863</v>
      </c>
      <c r="L919" s="92"/>
      <c r="M919" s="85"/>
      <c r="N919" s="85"/>
      <c r="O919" s="86"/>
      <c r="P919" s="87"/>
      <c r="Q919" s="87"/>
      <c r="R919" s="74"/>
      <c r="S919" s="74"/>
      <c r="T919" s="74"/>
      <c r="U919" s="74"/>
      <c r="V919" s="52"/>
      <c r="W919" s="52"/>
      <c r="X919" s="52"/>
      <c r="Y919" s="52"/>
      <c r="Z919" s="51"/>
      <c r="AA919" s="88"/>
      <c r="AB919" s="88"/>
      <c r="AC919" s="83"/>
      <c r="AD919" s="68">
        <v>244</v>
      </c>
      <c r="AE919" s="68">
        <v>3</v>
      </c>
      <c r="AF919" s="68">
        <v>99</v>
      </c>
      <c r="AG919" s="68">
        <v>774</v>
      </c>
      <c r="AH919" s="68"/>
      <c r="AI919" s="68"/>
      <c r="AJ919" s="68"/>
      <c r="AK919" s="68"/>
      <c r="AL919" s="68"/>
      <c r="AM919" s="70">
        <v>43890.574305555558</v>
      </c>
      <c r="AN919" s="68" t="s">
        <v>239</v>
      </c>
      <c r="AO919" s="71" t="s">
        <v>16949</v>
      </c>
      <c r="AP919" s="68" t="s">
        <v>65</v>
      </c>
    </row>
    <row r="920" spans="1:42" x14ac:dyDescent="0.25">
      <c r="A920" s="66" t="s">
        <v>758</v>
      </c>
      <c r="B920" s="77"/>
      <c r="C920" s="77"/>
      <c r="D920" s="78"/>
      <c r="E920" s="89"/>
      <c r="F920" s="75" t="s">
        <v>14090</v>
      </c>
      <c r="G920" s="90"/>
      <c r="H920" s="76"/>
      <c r="I920" s="81"/>
      <c r="J920" s="91"/>
      <c r="K920" s="76" t="s">
        <v>19864</v>
      </c>
      <c r="L920" s="92"/>
      <c r="M920" s="85"/>
      <c r="N920" s="85"/>
      <c r="O920" s="86"/>
      <c r="P920" s="87"/>
      <c r="Q920" s="87"/>
      <c r="R920" s="74"/>
      <c r="S920" s="74"/>
      <c r="T920" s="74"/>
      <c r="U920" s="74"/>
      <c r="V920" s="52"/>
      <c r="W920" s="52"/>
      <c r="X920" s="52"/>
      <c r="Y920" s="52"/>
      <c r="Z920" s="51"/>
      <c r="AA920" s="88"/>
      <c r="AB920" s="88"/>
      <c r="AC920" s="83"/>
      <c r="AD920" s="68">
        <v>316</v>
      </c>
      <c r="AE920" s="68">
        <v>68</v>
      </c>
      <c r="AF920" s="68">
        <v>1132</v>
      </c>
      <c r="AG920" s="68">
        <v>1292</v>
      </c>
      <c r="AH920" s="68"/>
      <c r="AI920" s="68" t="s">
        <v>10310</v>
      </c>
      <c r="AJ920" s="68"/>
      <c r="AK920" s="68"/>
      <c r="AL920" s="68"/>
      <c r="AM920" s="70">
        <v>43910.940243055556</v>
      </c>
      <c r="AN920" s="68" t="s">
        <v>239</v>
      </c>
      <c r="AO920" s="71" t="s">
        <v>16950</v>
      </c>
      <c r="AP920" s="68" t="s">
        <v>65</v>
      </c>
    </row>
    <row r="921" spans="1:42" x14ac:dyDescent="0.25">
      <c r="A921" s="66" t="s">
        <v>759</v>
      </c>
      <c r="B921" s="77"/>
      <c r="C921" s="77"/>
      <c r="D921" s="78"/>
      <c r="E921" s="89"/>
      <c r="F921" s="75" t="s">
        <v>14091</v>
      </c>
      <c r="G921" s="90"/>
      <c r="H921" s="76"/>
      <c r="I921" s="81"/>
      <c r="J921" s="91"/>
      <c r="K921" s="76" t="s">
        <v>19865</v>
      </c>
      <c r="L921" s="92"/>
      <c r="M921" s="85"/>
      <c r="N921" s="85"/>
      <c r="O921" s="86"/>
      <c r="P921" s="87"/>
      <c r="Q921" s="87"/>
      <c r="R921" s="74"/>
      <c r="S921" s="74"/>
      <c r="T921" s="74"/>
      <c r="U921" s="74"/>
      <c r="V921" s="52"/>
      <c r="W921" s="52"/>
      <c r="X921" s="52"/>
      <c r="Y921" s="52"/>
      <c r="Z921" s="51"/>
      <c r="AA921" s="88"/>
      <c r="AB921" s="88"/>
      <c r="AC921" s="83"/>
      <c r="AD921" s="68">
        <v>966</v>
      </c>
      <c r="AE921" s="68">
        <v>564</v>
      </c>
      <c r="AF921" s="68">
        <v>12758</v>
      </c>
      <c r="AG921" s="68">
        <v>41455</v>
      </c>
      <c r="AH921" s="68"/>
      <c r="AI921" s="68" t="s">
        <v>10311</v>
      </c>
      <c r="AJ921" s="68"/>
      <c r="AK921" s="68"/>
      <c r="AL921" s="68"/>
      <c r="AM921" s="70">
        <v>43050.894837962966</v>
      </c>
      <c r="AN921" s="68" t="s">
        <v>239</v>
      </c>
      <c r="AO921" s="71" t="s">
        <v>16951</v>
      </c>
      <c r="AP921" s="68" t="s">
        <v>65</v>
      </c>
    </row>
    <row r="922" spans="1:42" x14ac:dyDescent="0.25">
      <c r="A922" s="66" t="s">
        <v>2386</v>
      </c>
      <c r="B922" s="77"/>
      <c r="C922" s="77"/>
      <c r="D922" s="78"/>
      <c r="E922" s="89"/>
      <c r="F922" s="75" t="s">
        <v>14092</v>
      </c>
      <c r="G922" s="90"/>
      <c r="H922" s="76"/>
      <c r="I922" s="81"/>
      <c r="J922" s="91"/>
      <c r="K922" s="76" t="s">
        <v>19866</v>
      </c>
      <c r="L922" s="92"/>
      <c r="M922" s="85"/>
      <c r="N922" s="85"/>
      <c r="O922" s="86"/>
      <c r="P922" s="87"/>
      <c r="Q922" s="87"/>
      <c r="R922" s="74"/>
      <c r="S922" s="74"/>
      <c r="T922" s="74"/>
      <c r="U922" s="74"/>
      <c r="V922" s="52"/>
      <c r="W922" s="52"/>
      <c r="X922" s="52"/>
      <c r="Y922" s="52"/>
      <c r="Z922" s="51"/>
      <c r="AA922" s="88"/>
      <c r="AB922" s="88"/>
      <c r="AC922" s="83"/>
      <c r="AD922" s="68">
        <v>59</v>
      </c>
      <c r="AE922" s="68">
        <v>740</v>
      </c>
      <c r="AF922" s="68">
        <v>528</v>
      </c>
      <c r="AG922" s="68">
        <v>36</v>
      </c>
      <c r="AH922" s="68"/>
      <c r="AI922" s="68" t="s">
        <v>10312</v>
      </c>
      <c r="AJ922" s="68" t="s">
        <v>12100</v>
      </c>
      <c r="AK922" s="71" t="s">
        <v>12743</v>
      </c>
      <c r="AL922" s="68"/>
      <c r="AM922" s="70">
        <v>43488.483263888891</v>
      </c>
      <c r="AN922" s="68" t="s">
        <v>239</v>
      </c>
      <c r="AO922" s="71" t="s">
        <v>16952</v>
      </c>
      <c r="AP922" s="68" t="s">
        <v>64</v>
      </c>
    </row>
    <row r="923" spans="1:42" x14ac:dyDescent="0.25">
      <c r="A923" s="66" t="s">
        <v>760</v>
      </c>
      <c r="B923" s="77"/>
      <c r="C923" s="77"/>
      <c r="D923" s="78"/>
      <c r="E923" s="89"/>
      <c r="F923" s="75" t="s">
        <v>14093</v>
      </c>
      <c r="G923" s="90"/>
      <c r="H923" s="76"/>
      <c r="I923" s="81"/>
      <c r="J923" s="91"/>
      <c r="K923" s="76" t="s">
        <v>19867</v>
      </c>
      <c r="L923" s="92"/>
      <c r="M923" s="85"/>
      <c r="N923" s="85"/>
      <c r="O923" s="86"/>
      <c r="P923" s="87"/>
      <c r="Q923" s="87"/>
      <c r="R923" s="74"/>
      <c r="S923" s="74"/>
      <c r="T923" s="74"/>
      <c r="U923" s="74"/>
      <c r="V923" s="52"/>
      <c r="W923" s="52"/>
      <c r="X923" s="52"/>
      <c r="Y923" s="52"/>
      <c r="Z923" s="51"/>
      <c r="AA923" s="88"/>
      <c r="AB923" s="88"/>
      <c r="AC923" s="83"/>
      <c r="AD923" s="68">
        <v>54</v>
      </c>
      <c r="AE923" s="68">
        <v>55</v>
      </c>
      <c r="AF923" s="68">
        <v>151</v>
      </c>
      <c r="AG923" s="68">
        <v>1136</v>
      </c>
      <c r="AH923" s="68"/>
      <c r="AI923" s="68" t="s">
        <v>10313</v>
      </c>
      <c r="AJ923" s="68"/>
      <c r="AK923" s="71" t="s">
        <v>12744</v>
      </c>
      <c r="AL923" s="68"/>
      <c r="AM923" s="70">
        <v>43382.904178240744</v>
      </c>
      <c r="AN923" s="68" t="s">
        <v>239</v>
      </c>
      <c r="AO923" s="71" t="s">
        <v>16953</v>
      </c>
      <c r="AP923" s="68" t="s">
        <v>65</v>
      </c>
    </row>
    <row r="924" spans="1:42" x14ac:dyDescent="0.25">
      <c r="A924" s="66" t="s">
        <v>761</v>
      </c>
      <c r="B924" s="77"/>
      <c r="C924" s="77"/>
      <c r="D924" s="78"/>
      <c r="E924" s="89"/>
      <c r="F924" s="75" t="s">
        <v>14094</v>
      </c>
      <c r="G924" s="90"/>
      <c r="H924" s="76"/>
      <c r="I924" s="81"/>
      <c r="J924" s="91"/>
      <c r="K924" s="76" t="s">
        <v>19868</v>
      </c>
      <c r="L924" s="92"/>
      <c r="M924" s="85"/>
      <c r="N924" s="85"/>
      <c r="O924" s="86"/>
      <c r="P924" s="87"/>
      <c r="Q924" s="87"/>
      <c r="R924" s="74"/>
      <c r="S924" s="74"/>
      <c r="T924" s="74"/>
      <c r="U924" s="74"/>
      <c r="V924" s="52"/>
      <c r="W924" s="52"/>
      <c r="X924" s="52"/>
      <c r="Y924" s="52"/>
      <c r="Z924" s="51"/>
      <c r="AA924" s="88"/>
      <c r="AB924" s="88"/>
      <c r="AC924" s="83"/>
      <c r="AD924" s="68">
        <v>319</v>
      </c>
      <c r="AE924" s="68">
        <v>148</v>
      </c>
      <c r="AF924" s="68">
        <v>15484</v>
      </c>
      <c r="AG924" s="68">
        <v>62805</v>
      </c>
      <c r="AH924" s="68"/>
      <c r="AI924" s="68" t="s">
        <v>10314</v>
      </c>
      <c r="AJ924" s="68"/>
      <c r="AK924" s="68"/>
      <c r="AL924" s="68"/>
      <c r="AM924" s="70">
        <v>41555.845833333333</v>
      </c>
      <c r="AN924" s="68" t="s">
        <v>239</v>
      </c>
      <c r="AO924" s="71" t="s">
        <v>16954</v>
      </c>
      <c r="AP924" s="68" t="s">
        <v>65</v>
      </c>
    </row>
    <row r="925" spans="1:42" x14ac:dyDescent="0.25">
      <c r="A925" s="66" t="s">
        <v>196</v>
      </c>
      <c r="B925" s="77"/>
      <c r="C925" s="77"/>
      <c r="D925" s="78"/>
      <c r="E925" s="89"/>
      <c r="F925" s="75" t="s">
        <v>234</v>
      </c>
      <c r="G925" s="90"/>
      <c r="H925" s="76"/>
      <c r="I925" s="81"/>
      <c r="J925" s="91"/>
      <c r="K925" s="76" t="s">
        <v>245</v>
      </c>
      <c r="L925" s="92"/>
      <c r="M925" s="85"/>
      <c r="N925" s="85"/>
      <c r="O925" s="86"/>
      <c r="P925" s="87"/>
      <c r="Q925" s="87"/>
      <c r="R925" s="74"/>
      <c r="S925" s="74"/>
      <c r="T925" s="74"/>
      <c r="U925" s="74"/>
      <c r="V925" s="52"/>
      <c r="W925" s="52"/>
      <c r="X925" s="52"/>
      <c r="Y925" s="52"/>
      <c r="Z925" s="51"/>
      <c r="AA925" s="88"/>
      <c r="AB925" s="88"/>
      <c r="AC925" s="83"/>
      <c r="AD925" s="68">
        <v>29</v>
      </c>
      <c r="AE925" s="68">
        <v>201863</v>
      </c>
      <c r="AF925" s="68">
        <v>29018</v>
      </c>
      <c r="AG925" s="68">
        <v>3287</v>
      </c>
      <c r="AH925" s="68"/>
      <c r="AI925" s="68" t="s">
        <v>217</v>
      </c>
      <c r="AJ925" s="68" t="s">
        <v>224</v>
      </c>
      <c r="AK925" s="71" t="s">
        <v>230</v>
      </c>
      <c r="AL925" s="68"/>
      <c r="AM925" s="70">
        <v>42005.796782407408</v>
      </c>
      <c r="AN925" s="68" t="s">
        <v>239</v>
      </c>
      <c r="AO925" s="71" t="s">
        <v>240</v>
      </c>
      <c r="AP925" s="68" t="s">
        <v>64</v>
      </c>
    </row>
    <row r="926" spans="1:42" x14ac:dyDescent="0.25">
      <c r="A926" s="66" t="s">
        <v>762</v>
      </c>
      <c r="B926" s="77"/>
      <c r="C926" s="77"/>
      <c r="D926" s="78"/>
      <c r="E926" s="89"/>
      <c r="F926" s="75" t="s">
        <v>14095</v>
      </c>
      <c r="G926" s="90"/>
      <c r="H926" s="76"/>
      <c r="I926" s="81"/>
      <c r="J926" s="91"/>
      <c r="K926" s="76" t="s">
        <v>19869</v>
      </c>
      <c r="L926" s="92"/>
      <c r="M926" s="85"/>
      <c r="N926" s="85"/>
      <c r="O926" s="86"/>
      <c r="P926" s="87"/>
      <c r="Q926" s="87"/>
      <c r="R926" s="74"/>
      <c r="S926" s="74"/>
      <c r="T926" s="74"/>
      <c r="U926" s="74"/>
      <c r="V926" s="52"/>
      <c r="W926" s="52"/>
      <c r="X926" s="52"/>
      <c r="Y926" s="52"/>
      <c r="Z926" s="51"/>
      <c r="AA926" s="88"/>
      <c r="AB926" s="88"/>
      <c r="AC926" s="83"/>
      <c r="AD926" s="68">
        <v>81</v>
      </c>
      <c r="AE926" s="68">
        <v>20</v>
      </c>
      <c r="AF926" s="68">
        <v>1219</v>
      </c>
      <c r="AG926" s="68">
        <v>199</v>
      </c>
      <c r="AH926" s="68"/>
      <c r="AI926" s="68"/>
      <c r="AJ926" s="68"/>
      <c r="AK926" s="68"/>
      <c r="AL926" s="68"/>
      <c r="AM926" s="70">
        <v>41365.92292824074</v>
      </c>
      <c r="AN926" s="68" t="s">
        <v>239</v>
      </c>
      <c r="AO926" s="71" t="s">
        <v>16955</v>
      </c>
      <c r="AP926" s="68" t="s">
        <v>65</v>
      </c>
    </row>
    <row r="927" spans="1:42" x14ac:dyDescent="0.25">
      <c r="A927" s="66" t="s">
        <v>2387</v>
      </c>
      <c r="B927" s="77"/>
      <c r="C927" s="77"/>
      <c r="D927" s="78"/>
      <c r="E927" s="89"/>
      <c r="F927" s="75" t="s">
        <v>14096</v>
      </c>
      <c r="G927" s="90"/>
      <c r="H927" s="76"/>
      <c r="I927" s="81"/>
      <c r="J927" s="91"/>
      <c r="K927" s="76" t="s">
        <v>19870</v>
      </c>
      <c r="L927" s="92"/>
      <c r="M927" s="85"/>
      <c r="N927" s="85"/>
      <c r="O927" s="86"/>
      <c r="P927" s="87"/>
      <c r="Q927" s="87"/>
      <c r="R927" s="74"/>
      <c r="S927" s="74"/>
      <c r="T927" s="74"/>
      <c r="U927" s="74"/>
      <c r="V927" s="52"/>
      <c r="W927" s="52"/>
      <c r="X927" s="52"/>
      <c r="Y927" s="52"/>
      <c r="Z927" s="51"/>
      <c r="AA927" s="88"/>
      <c r="AB927" s="88"/>
      <c r="AC927" s="83"/>
      <c r="AD927" s="68">
        <v>1737</v>
      </c>
      <c r="AE927" s="68">
        <v>3080</v>
      </c>
      <c r="AF927" s="68">
        <v>11122</v>
      </c>
      <c r="AG927" s="68">
        <v>31573</v>
      </c>
      <c r="AH927" s="68"/>
      <c r="AI927" s="68" t="s">
        <v>10315</v>
      </c>
      <c r="AJ927" s="68" t="s">
        <v>12101</v>
      </c>
      <c r="AK927" s="71" t="s">
        <v>12745</v>
      </c>
      <c r="AL927" s="68"/>
      <c r="AM927" s="70">
        <v>43850.547314814816</v>
      </c>
      <c r="AN927" s="68" t="s">
        <v>239</v>
      </c>
      <c r="AO927" s="71" t="s">
        <v>16956</v>
      </c>
      <c r="AP927" s="68" t="s">
        <v>64</v>
      </c>
    </row>
    <row r="928" spans="1:42" x14ac:dyDescent="0.25">
      <c r="A928" s="66" t="s">
        <v>763</v>
      </c>
      <c r="B928" s="77"/>
      <c r="C928" s="77"/>
      <c r="D928" s="78"/>
      <c r="E928" s="89"/>
      <c r="F928" s="75" t="s">
        <v>14097</v>
      </c>
      <c r="G928" s="90"/>
      <c r="H928" s="76"/>
      <c r="I928" s="81"/>
      <c r="J928" s="91"/>
      <c r="K928" s="76" t="s">
        <v>19871</v>
      </c>
      <c r="L928" s="92"/>
      <c r="M928" s="85"/>
      <c r="N928" s="85"/>
      <c r="O928" s="86"/>
      <c r="P928" s="87"/>
      <c r="Q928" s="87"/>
      <c r="R928" s="74"/>
      <c r="S928" s="74"/>
      <c r="T928" s="74"/>
      <c r="U928" s="74"/>
      <c r="V928" s="52"/>
      <c r="W928" s="52"/>
      <c r="X928" s="52"/>
      <c r="Y928" s="52"/>
      <c r="Z928" s="51"/>
      <c r="AA928" s="88"/>
      <c r="AB928" s="88"/>
      <c r="AC928" s="83"/>
      <c r="AD928" s="68">
        <v>33</v>
      </c>
      <c r="AE928" s="68">
        <v>28</v>
      </c>
      <c r="AF928" s="68">
        <v>83</v>
      </c>
      <c r="AG928" s="68">
        <v>717</v>
      </c>
      <c r="AH928" s="68"/>
      <c r="AI928" s="68" t="s">
        <v>10316</v>
      </c>
      <c r="AJ928" s="68"/>
      <c r="AK928" s="68"/>
      <c r="AL928" s="68"/>
      <c r="AM928" s="70">
        <v>43714.299618055556</v>
      </c>
      <c r="AN928" s="68" t="s">
        <v>239</v>
      </c>
      <c r="AO928" s="71" t="s">
        <v>16957</v>
      </c>
      <c r="AP928" s="68" t="s">
        <v>65</v>
      </c>
    </row>
    <row r="929" spans="1:42" x14ac:dyDescent="0.25">
      <c r="A929" s="66" t="s">
        <v>2388</v>
      </c>
      <c r="B929" s="77"/>
      <c r="C929" s="77"/>
      <c r="D929" s="78"/>
      <c r="E929" s="89"/>
      <c r="F929" s="75" t="s">
        <v>14098</v>
      </c>
      <c r="G929" s="90"/>
      <c r="H929" s="76"/>
      <c r="I929" s="81"/>
      <c r="J929" s="91"/>
      <c r="K929" s="76" t="s">
        <v>19872</v>
      </c>
      <c r="L929" s="92"/>
      <c r="M929" s="85"/>
      <c r="N929" s="85"/>
      <c r="O929" s="86"/>
      <c r="P929" s="87"/>
      <c r="Q929" s="87"/>
      <c r="R929" s="74"/>
      <c r="S929" s="74"/>
      <c r="T929" s="74"/>
      <c r="U929" s="74"/>
      <c r="V929" s="52"/>
      <c r="W929" s="52"/>
      <c r="X929" s="52"/>
      <c r="Y929" s="52"/>
      <c r="Z929" s="51"/>
      <c r="AA929" s="88"/>
      <c r="AB929" s="88"/>
      <c r="AC929" s="83"/>
      <c r="AD929" s="68">
        <v>122</v>
      </c>
      <c r="AE929" s="68">
        <v>131</v>
      </c>
      <c r="AF929" s="68">
        <v>849</v>
      </c>
      <c r="AG929" s="68">
        <v>711</v>
      </c>
      <c r="AH929" s="68"/>
      <c r="AI929" s="68" t="s">
        <v>10317</v>
      </c>
      <c r="AJ929" s="68"/>
      <c r="AK929" s="68"/>
      <c r="AL929" s="68"/>
      <c r="AM929" s="70">
        <v>43915.823344907411</v>
      </c>
      <c r="AN929" s="68" t="s">
        <v>239</v>
      </c>
      <c r="AO929" s="71" t="s">
        <v>16958</v>
      </c>
      <c r="AP929" s="68" t="s">
        <v>64</v>
      </c>
    </row>
    <row r="930" spans="1:42" x14ac:dyDescent="0.25">
      <c r="A930" s="66" t="s">
        <v>764</v>
      </c>
      <c r="B930" s="77"/>
      <c r="C930" s="77"/>
      <c r="D930" s="78"/>
      <c r="E930" s="89"/>
      <c r="F930" s="75" t="s">
        <v>14099</v>
      </c>
      <c r="G930" s="90"/>
      <c r="H930" s="76"/>
      <c r="I930" s="81"/>
      <c r="J930" s="91"/>
      <c r="K930" s="76" t="s">
        <v>19873</v>
      </c>
      <c r="L930" s="92"/>
      <c r="M930" s="85"/>
      <c r="N930" s="85"/>
      <c r="O930" s="86"/>
      <c r="P930" s="87"/>
      <c r="Q930" s="87"/>
      <c r="R930" s="74"/>
      <c r="S930" s="74"/>
      <c r="T930" s="74"/>
      <c r="U930" s="74"/>
      <c r="V930" s="52"/>
      <c r="W930" s="52"/>
      <c r="X930" s="52"/>
      <c r="Y930" s="52"/>
      <c r="Z930" s="51"/>
      <c r="AA930" s="88"/>
      <c r="AB930" s="88"/>
      <c r="AC930" s="83"/>
      <c r="AD930" s="68">
        <v>363</v>
      </c>
      <c r="AE930" s="68">
        <v>199</v>
      </c>
      <c r="AF930" s="68">
        <v>15645</v>
      </c>
      <c r="AG930" s="68">
        <v>40903</v>
      </c>
      <c r="AH930" s="68"/>
      <c r="AI930" s="68" t="s">
        <v>10318</v>
      </c>
      <c r="AJ930" s="68" t="s">
        <v>12102</v>
      </c>
      <c r="AK930" s="68"/>
      <c r="AL930" s="68"/>
      <c r="AM930" s="70">
        <v>42167.321319444447</v>
      </c>
      <c r="AN930" s="68" t="s">
        <v>239</v>
      </c>
      <c r="AO930" s="71" t="s">
        <v>16959</v>
      </c>
      <c r="AP930" s="68" t="s">
        <v>65</v>
      </c>
    </row>
    <row r="931" spans="1:42" x14ac:dyDescent="0.25">
      <c r="A931" s="66" t="s">
        <v>2389</v>
      </c>
      <c r="B931" s="77"/>
      <c r="C931" s="77"/>
      <c r="D931" s="78"/>
      <c r="E931" s="89"/>
      <c r="F931" s="75" t="s">
        <v>14100</v>
      </c>
      <c r="G931" s="90"/>
      <c r="H931" s="76"/>
      <c r="I931" s="81"/>
      <c r="J931" s="91"/>
      <c r="K931" s="76" t="s">
        <v>19874</v>
      </c>
      <c r="L931" s="92"/>
      <c r="M931" s="85"/>
      <c r="N931" s="85"/>
      <c r="O931" s="86"/>
      <c r="P931" s="87"/>
      <c r="Q931" s="87"/>
      <c r="R931" s="74"/>
      <c r="S931" s="74"/>
      <c r="T931" s="74"/>
      <c r="U931" s="74"/>
      <c r="V931" s="52"/>
      <c r="W931" s="52"/>
      <c r="X931" s="52"/>
      <c r="Y931" s="52"/>
      <c r="Z931" s="51"/>
      <c r="AA931" s="88"/>
      <c r="AB931" s="88"/>
      <c r="AC931" s="83"/>
      <c r="AD931" s="68">
        <v>54</v>
      </c>
      <c r="AE931" s="68">
        <v>28829</v>
      </c>
      <c r="AF931" s="68">
        <v>3889</v>
      </c>
      <c r="AG931" s="68">
        <v>14209</v>
      </c>
      <c r="AH931" s="68"/>
      <c r="AI931" s="68"/>
      <c r="AJ931" s="68"/>
      <c r="AK931" s="71" t="s">
        <v>12746</v>
      </c>
      <c r="AL931" s="68"/>
      <c r="AM931" s="70">
        <v>42052.784583333334</v>
      </c>
      <c r="AN931" s="68" t="s">
        <v>239</v>
      </c>
      <c r="AO931" s="71" t="s">
        <v>16960</v>
      </c>
      <c r="AP931" s="68" t="s">
        <v>64</v>
      </c>
    </row>
    <row r="932" spans="1:42" x14ac:dyDescent="0.25">
      <c r="A932" s="66" t="s">
        <v>765</v>
      </c>
      <c r="B932" s="77"/>
      <c r="C932" s="77"/>
      <c r="D932" s="78"/>
      <c r="E932" s="89"/>
      <c r="F932" s="75" t="s">
        <v>14101</v>
      </c>
      <c r="G932" s="90"/>
      <c r="H932" s="76"/>
      <c r="I932" s="81"/>
      <c r="J932" s="91"/>
      <c r="K932" s="76" t="s">
        <v>19875</v>
      </c>
      <c r="L932" s="92"/>
      <c r="M932" s="85"/>
      <c r="N932" s="85"/>
      <c r="O932" s="86"/>
      <c r="P932" s="87"/>
      <c r="Q932" s="87"/>
      <c r="R932" s="74"/>
      <c r="S932" s="74"/>
      <c r="T932" s="74"/>
      <c r="U932" s="74"/>
      <c r="V932" s="52"/>
      <c r="W932" s="52"/>
      <c r="X932" s="52"/>
      <c r="Y932" s="52"/>
      <c r="Z932" s="51"/>
      <c r="AA932" s="88"/>
      <c r="AB932" s="88"/>
      <c r="AC932" s="83"/>
      <c r="AD932" s="68">
        <v>24910</v>
      </c>
      <c r="AE932" s="68">
        <v>31381</v>
      </c>
      <c r="AF932" s="68">
        <v>18127</v>
      </c>
      <c r="AG932" s="68">
        <v>314744</v>
      </c>
      <c r="AH932" s="68"/>
      <c r="AI932" s="68" t="s">
        <v>10319</v>
      </c>
      <c r="AJ932" s="68" t="s">
        <v>11839</v>
      </c>
      <c r="AK932" s="68"/>
      <c r="AL932" s="68"/>
      <c r="AM932" s="70">
        <v>42788.470069444447</v>
      </c>
      <c r="AN932" s="68" t="s">
        <v>239</v>
      </c>
      <c r="AO932" s="71" t="s">
        <v>16961</v>
      </c>
      <c r="AP932" s="68" t="s">
        <v>65</v>
      </c>
    </row>
    <row r="933" spans="1:42" x14ac:dyDescent="0.25">
      <c r="A933" s="66" t="s">
        <v>766</v>
      </c>
      <c r="B933" s="77"/>
      <c r="C933" s="77"/>
      <c r="D933" s="78"/>
      <c r="E933" s="89"/>
      <c r="F933" s="75" t="s">
        <v>14102</v>
      </c>
      <c r="G933" s="90"/>
      <c r="H933" s="76"/>
      <c r="I933" s="81"/>
      <c r="J933" s="91"/>
      <c r="K933" s="76" t="s">
        <v>19876</v>
      </c>
      <c r="L933" s="92"/>
      <c r="M933" s="85"/>
      <c r="N933" s="85"/>
      <c r="O933" s="86"/>
      <c r="P933" s="87"/>
      <c r="Q933" s="87"/>
      <c r="R933" s="74"/>
      <c r="S933" s="74"/>
      <c r="T933" s="74"/>
      <c r="U933" s="74"/>
      <c r="V933" s="52"/>
      <c r="W933" s="52"/>
      <c r="X933" s="52"/>
      <c r="Y933" s="52"/>
      <c r="Z933" s="51"/>
      <c r="AA933" s="88"/>
      <c r="AB933" s="88"/>
      <c r="AC933" s="83"/>
      <c r="AD933" s="68">
        <v>144</v>
      </c>
      <c r="AE933" s="68">
        <v>119</v>
      </c>
      <c r="AF933" s="68">
        <v>501</v>
      </c>
      <c r="AG933" s="68">
        <v>1704</v>
      </c>
      <c r="AH933" s="68"/>
      <c r="AI933" s="68"/>
      <c r="AJ933" s="68" t="s">
        <v>11844</v>
      </c>
      <c r="AK933" s="68"/>
      <c r="AL933" s="68"/>
      <c r="AM933" s="70">
        <v>42719.744340277779</v>
      </c>
      <c r="AN933" s="68" t="s">
        <v>239</v>
      </c>
      <c r="AO933" s="71" t="s">
        <v>16962</v>
      </c>
      <c r="AP933" s="68" t="s">
        <v>65</v>
      </c>
    </row>
    <row r="934" spans="1:42" x14ac:dyDescent="0.25">
      <c r="A934" s="66" t="s">
        <v>2390</v>
      </c>
      <c r="B934" s="77"/>
      <c r="C934" s="77"/>
      <c r="D934" s="78"/>
      <c r="E934" s="89"/>
      <c r="F934" s="75" t="s">
        <v>14103</v>
      </c>
      <c r="G934" s="90"/>
      <c r="H934" s="76"/>
      <c r="I934" s="81"/>
      <c r="J934" s="91"/>
      <c r="K934" s="76" t="s">
        <v>19877</v>
      </c>
      <c r="L934" s="92"/>
      <c r="M934" s="85"/>
      <c r="N934" s="85"/>
      <c r="O934" s="86"/>
      <c r="P934" s="87"/>
      <c r="Q934" s="87"/>
      <c r="R934" s="74"/>
      <c r="S934" s="74"/>
      <c r="T934" s="74"/>
      <c r="U934" s="74"/>
      <c r="V934" s="52"/>
      <c r="W934" s="52"/>
      <c r="X934" s="52"/>
      <c r="Y934" s="52"/>
      <c r="Z934" s="51"/>
      <c r="AA934" s="88"/>
      <c r="AB934" s="88"/>
      <c r="AC934" s="83"/>
      <c r="AD934" s="68">
        <v>200</v>
      </c>
      <c r="AE934" s="68">
        <v>76693</v>
      </c>
      <c r="AF934" s="68">
        <v>326</v>
      </c>
      <c r="AG934" s="68">
        <v>1150</v>
      </c>
      <c r="AH934" s="68"/>
      <c r="AI934" s="68" t="s">
        <v>10320</v>
      </c>
      <c r="AJ934" s="68" t="s">
        <v>12103</v>
      </c>
      <c r="AK934" s="68"/>
      <c r="AL934" s="68"/>
      <c r="AM934" s="70">
        <v>43576.23636574074</v>
      </c>
      <c r="AN934" s="68" t="s">
        <v>239</v>
      </c>
      <c r="AO934" s="71" t="s">
        <v>16963</v>
      </c>
      <c r="AP934" s="68" t="s">
        <v>64</v>
      </c>
    </row>
    <row r="935" spans="1:42" x14ac:dyDescent="0.25">
      <c r="A935" s="66" t="s">
        <v>767</v>
      </c>
      <c r="B935" s="77"/>
      <c r="C935" s="77"/>
      <c r="D935" s="78"/>
      <c r="E935" s="89"/>
      <c r="F935" s="75" t="s">
        <v>14104</v>
      </c>
      <c r="G935" s="90"/>
      <c r="H935" s="76"/>
      <c r="I935" s="81"/>
      <c r="J935" s="91"/>
      <c r="K935" s="76" t="s">
        <v>19878</v>
      </c>
      <c r="L935" s="92"/>
      <c r="M935" s="85"/>
      <c r="N935" s="85"/>
      <c r="O935" s="86"/>
      <c r="P935" s="87"/>
      <c r="Q935" s="87"/>
      <c r="R935" s="74"/>
      <c r="S935" s="74"/>
      <c r="T935" s="74"/>
      <c r="U935" s="74"/>
      <c r="V935" s="52"/>
      <c r="W935" s="52"/>
      <c r="X935" s="52"/>
      <c r="Y935" s="52"/>
      <c r="Z935" s="51"/>
      <c r="AA935" s="88"/>
      <c r="AB935" s="88"/>
      <c r="AC935" s="83"/>
      <c r="AD935" s="68">
        <v>2527</v>
      </c>
      <c r="AE935" s="68">
        <v>32027</v>
      </c>
      <c r="AF935" s="68">
        <v>36202</v>
      </c>
      <c r="AG935" s="68">
        <v>2785</v>
      </c>
      <c r="AH935" s="68"/>
      <c r="AI935" s="68" t="s">
        <v>10321</v>
      </c>
      <c r="AJ935" s="68" t="s">
        <v>224</v>
      </c>
      <c r="AK935" s="71" t="s">
        <v>12747</v>
      </c>
      <c r="AL935" s="68"/>
      <c r="AM935" s="70">
        <v>40156.692256944443</v>
      </c>
      <c r="AN935" s="68" t="s">
        <v>239</v>
      </c>
      <c r="AO935" s="71" t="s">
        <v>16964</v>
      </c>
      <c r="AP935" s="68" t="s">
        <v>65</v>
      </c>
    </row>
    <row r="936" spans="1:42" x14ac:dyDescent="0.25">
      <c r="A936" s="66" t="s">
        <v>768</v>
      </c>
      <c r="B936" s="77"/>
      <c r="C936" s="77"/>
      <c r="D936" s="78"/>
      <c r="E936" s="89"/>
      <c r="F936" s="75" t="s">
        <v>14105</v>
      </c>
      <c r="G936" s="90"/>
      <c r="H936" s="76"/>
      <c r="I936" s="81"/>
      <c r="J936" s="91"/>
      <c r="K936" s="76" t="s">
        <v>19879</v>
      </c>
      <c r="L936" s="92"/>
      <c r="M936" s="85"/>
      <c r="N936" s="85"/>
      <c r="O936" s="86"/>
      <c r="P936" s="87"/>
      <c r="Q936" s="87"/>
      <c r="R936" s="74"/>
      <c r="S936" s="74"/>
      <c r="T936" s="74"/>
      <c r="U936" s="74"/>
      <c r="V936" s="52"/>
      <c r="W936" s="52"/>
      <c r="X936" s="52"/>
      <c r="Y936" s="52"/>
      <c r="Z936" s="51"/>
      <c r="AA936" s="88"/>
      <c r="AB936" s="88"/>
      <c r="AC936" s="83"/>
      <c r="AD936" s="68">
        <v>29</v>
      </c>
      <c r="AE936" s="68">
        <v>6</v>
      </c>
      <c r="AF936" s="68">
        <v>44</v>
      </c>
      <c r="AG936" s="68">
        <v>617</v>
      </c>
      <c r="AH936" s="68"/>
      <c r="AI936" s="68"/>
      <c r="AJ936" s="68"/>
      <c r="AK936" s="68"/>
      <c r="AL936" s="68"/>
      <c r="AM936" s="70">
        <v>42846.922951388886</v>
      </c>
      <c r="AN936" s="68" t="s">
        <v>239</v>
      </c>
      <c r="AO936" s="71" t="s">
        <v>16965</v>
      </c>
      <c r="AP936" s="68" t="s">
        <v>65</v>
      </c>
    </row>
    <row r="937" spans="1:42" x14ac:dyDescent="0.25">
      <c r="A937" s="66" t="s">
        <v>769</v>
      </c>
      <c r="B937" s="77"/>
      <c r="C937" s="77"/>
      <c r="D937" s="78"/>
      <c r="E937" s="89"/>
      <c r="F937" s="75" t="s">
        <v>14106</v>
      </c>
      <c r="G937" s="90"/>
      <c r="H937" s="76"/>
      <c r="I937" s="81"/>
      <c r="J937" s="91"/>
      <c r="K937" s="76" t="s">
        <v>19880</v>
      </c>
      <c r="L937" s="92"/>
      <c r="M937" s="85"/>
      <c r="N937" s="85"/>
      <c r="O937" s="86"/>
      <c r="P937" s="87"/>
      <c r="Q937" s="87"/>
      <c r="R937" s="74"/>
      <c r="S937" s="74"/>
      <c r="T937" s="74"/>
      <c r="U937" s="74"/>
      <c r="V937" s="52"/>
      <c r="W937" s="52"/>
      <c r="X937" s="52"/>
      <c r="Y937" s="52"/>
      <c r="Z937" s="51"/>
      <c r="AA937" s="88"/>
      <c r="AB937" s="88"/>
      <c r="AC937" s="83"/>
      <c r="AD937" s="68">
        <v>115</v>
      </c>
      <c r="AE937" s="68">
        <v>2217</v>
      </c>
      <c r="AF937" s="68">
        <v>8897</v>
      </c>
      <c r="AG937" s="68">
        <v>4073</v>
      </c>
      <c r="AH937" s="68"/>
      <c r="AI937" s="68" t="s">
        <v>10322</v>
      </c>
      <c r="AJ937" s="68" t="s">
        <v>11839</v>
      </c>
      <c r="AK937" s="71" t="s">
        <v>12748</v>
      </c>
      <c r="AL937" s="68"/>
      <c r="AM937" s="70">
        <v>43210.511053240742</v>
      </c>
      <c r="AN937" s="68" t="s">
        <v>239</v>
      </c>
      <c r="AO937" s="71" t="s">
        <v>16966</v>
      </c>
      <c r="AP937" s="68" t="s">
        <v>65</v>
      </c>
    </row>
    <row r="938" spans="1:42" x14ac:dyDescent="0.25">
      <c r="A938" s="66" t="s">
        <v>2391</v>
      </c>
      <c r="B938" s="77"/>
      <c r="C938" s="77"/>
      <c r="D938" s="78"/>
      <c r="E938" s="89"/>
      <c r="F938" s="75" t="s">
        <v>14107</v>
      </c>
      <c r="G938" s="90"/>
      <c r="H938" s="76"/>
      <c r="I938" s="81"/>
      <c r="J938" s="91"/>
      <c r="K938" s="76" t="s">
        <v>19881</v>
      </c>
      <c r="L938" s="92"/>
      <c r="M938" s="85"/>
      <c r="N938" s="85"/>
      <c r="O938" s="86"/>
      <c r="P938" s="87"/>
      <c r="Q938" s="87"/>
      <c r="R938" s="74"/>
      <c r="S938" s="74"/>
      <c r="T938" s="74"/>
      <c r="U938" s="74"/>
      <c r="V938" s="52"/>
      <c r="W938" s="52"/>
      <c r="X938" s="52"/>
      <c r="Y938" s="52"/>
      <c r="Z938" s="51"/>
      <c r="AA938" s="88"/>
      <c r="AB938" s="88"/>
      <c r="AC938" s="83"/>
      <c r="AD938" s="68">
        <v>4656</v>
      </c>
      <c r="AE938" s="68">
        <v>4606</v>
      </c>
      <c r="AF938" s="68">
        <v>10502</v>
      </c>
      <c r="AG938" s="68">
        <v>17373</v>
      </c>
      <c r="AH938" s="68"/>
      <c r="AI938" s="68" t="s">
        <v>10323</v>
      </c>
      <c r="AJ938" s="68" t="s">
        <v>12070</v>
      </c>
      <c r="AK938" s="68"/>
      <c r="AL938" s="68"/>
      <c r="AM938" s="70">
        <v>40734.785787037035</v>
      </c>
      <c r="AN938" s="68" t="s">
        <v>239</v>
      </c>
      <c r="AO938" s="71" t="s">
        <v>16967</v>
      </c>
      <c r="AP938" s="68" t="s">
        <v>64</v>
      </c>
    </row>
    <row r="939" spans="1:42" x14ac:dyDescent="0.25">
      <c r="A939" s="66" t="s">
        <v>770</v>
      </c>
      <c r="B939" s="77"/>
      <c r="C939" s="77"/>
      <c r="D939" s="78"/>
      <c r="E939" s="89"/>
      <c r="F939" s="75" t="s">
        <v>14108</v>
      </c>
      <c r="G939" s="90"/>
      <c r="H939" s="76"/>
      <c r="I939" s="81"/>
      <c r="J939" s="91"/>
      <c r="K939" s="76" t="s">
        <v>19882</v>
      </c>
      <c r="L939" s="92"/>
      <c r="M939" s="85"/>
      <c r="N939" s="85"/>
      <c r="O939" s="86"/>
      <c r="P939" s="87"/>
      <c r="Q939" s="87"/>
      <c r="R939" s="74"/>
      <c r="S939" s="74"/>
      <c r="T939" s="74"/>
      <c r="U939" s="74"/>
      <c r="V939" s="52"/>
      <c r="W939" s="52"/>
      <c r="X939" s="52"/>
      <c r="Y939" s="52"/>
      <c r="Z939" s="51"/>
      <c r="AA939" s="88"/>
      <c r="AB939" s="88"/>
      <c r="AC939" s="83"/>
      <c r="AD939" s="68">
        <v>223</v>
      </c>
      <c r="AE939" s="68">
        <v>380</v>
      </c>
      <c r="AF939" s="68">
        <v>815</v>
      </c>
      <c r="AG939" s="68">
        <v>17436</v>
      </c>
      <c r="AH939" s="68"/>
      <c r="AI939" s="68"/>
      <c r="AJ939" s="68"/>
      <c r="AK939" s="68"/>
      <c r="AL939" s="68"/>
      <c r="AM939" s="70">
        <v>43434.935763888891</v>
      </c>
      <c r="AN939" s="68" t="s">
        <v>239</v>
      </c>
      <c r="AO939" s="71" t="s">
        <v>16968</v>
      </c>
      <c r="AP939" s="68" t="s">
        <v>65</v>
      </c>
    </row>
    <row r="940" spans="1:42" x14ac:dyDescent="0.25">
      <c r="A940" s="66" t="s">
        <v>771</v>
      </c>
      <c r="B940" s="77"/>
      <c r="C940" s="77"/>
      <c r="D940" s="78"/>
      <c r="E940" s="89"/>
      <c r="F940" s="75" t="s">
        <v>14109</v>
      </c>
      <c r="G940" s="90"/>
      <c r="H940" s="76"/>
      <c r="I940" s="81"/>
      <c r="J940" s="91"/>
      <c r="K940" s="76" t="s">
        <v>19883</v>
      </c>
      <c r="L940" s="92"/>
      <c r="M940" s="85"/>
      <c r="N940" s="85"/>
      <c r="O940" s="86"/>
      <c r="P940" s="87"/>
      <c r="Q940" s="87"/>
      <c r="R940" s="74"/>
      <c r="S940" s="74"/>
      <c r="T940" s="74"/>
      <c r="U940" s="74"/>
      <c r="V940" s="52"/>
      <c r="W940" s="52"/>
      <c r="X940" s="52"/>
      <c r="Y940" s="52"/>
      <c r="Z940" s="51"/>
      <c r="AA940" s="88"/>
      <c r="AB940" s="88"/>
      <c r="AC940" s="83"/>
      <c r="AD940" s="68">
        <v>259</v>
      </c>
      <c r="AE940" s="68">
        <v>106</v>
      </c>
      <c r="AF940" s="68">
        <v>1413</v>
      </c>
      <c r="AG940" s="68">
        <v>1613</v>
      </c>
      <c r="AH940" s="68"/>
      <c r="AI940" s="68" t="s">
        <v>10324</v>
      </c>
      <c r="AJ940" s="68"/>
      <c r="AK940" s="68"/>
      <c r="AL940" s="68"/>
      <c r="AM940" s="70">
        <v>43586.727569444447</v>
      </c>
      <c r="AN940" s="68" t="s">
        <v>239</v>
      </c>
      <c r="AO940" s="71" t="s">
        <v>16969</v>
      </c>
      <c r="AP940" s="68" t="s">
        <v>65</v>
      </c>
    </row>
    <row r="941" spans="1:42" x14ac:dyDescent="0.25">
      <c r="A941" s="66" t="s">
        <v>2392</v>
      </c>
      <c r="B941" s="77"/>
      <c r="C941" s="77"/>
      <c r="D941" s="78"/>
      <c r="E941" s="89"/>
      <c r="F941" s="75" t="s">
        <v>14110</v>
      </c>
      <c r="G941" s="90"/>
      <c r="H941" s="76"/>
      <c r="I941" s="81"/>
      <c r="J941" s="91"/>
      <c r="K941" s="76" t="s">
        <v>19884</v>
      </c>
      <c r="L941" s="92"/>
      <c r="M941" s="85"/>
      <c r="N941" s="85"/>
      <c r="O941" s="86"/>
      <c r="P941" s="87"/>
      <c r="Q941" s="87"/>
      <c r="R941" s="74"/>
      <c r="S941" s="74"/>
      <c r="T941" s="74"/>
      <c r="U941" s="74"/>
      <c r="V941" s="52"/>
      <c r="W941" s="52"/>
      <c r="X941" s="52"/>
      <c r="Y941" s="52"/>
      <c r="Z941" s="51"/>
      <c r="AA941" s="88"/>
      <c r="AB941" s="88"/>
      <c r="AC941" s="83"/>
      <c r="AD941" s="68">
        <v>9</v>
      </c>
      <c r="AE941" s="68">
        <v>8</v>
      </c>
      <c r="AF941" s="68">
        <v>80</v>
      </c>
      <c r="AG941" s="68">
        <v>475</v>
      </c>
      <c r="AH941" s="68"/>
      <c r="AI941" s="68" t="s">
        <v>10325</v>
      </c>
      <c r="AJ941" s="68"/>
      <c r="AK941" s="68"/>
      <c r="AL941" s="68"/>
      <c r="AM941" s="70">
        <v>43864.627627314818</v>
      </c>
      <c r="AN941" s="68" t="s">
        <v>239</v>
      </c>
      <c r="AO941" s="71" t="s">
        <v>16970</v>
      </c>
      <c r="AP941" s="68" t="s">
        <v>64</v>
      </c>
    </row>
    <row r="942" spans="1:42" x14ac:dyDescent="0.25">
      <c r="A942" s="66" t="s">
        <v>772</v>
      </c>
      <c r="B942" s="77"/>
      <c r="C942" s="77"/>
      <c r="D942" s="78"/>
      <c r="E942" s="89"/>
      <c r="F942" s="75" t="s">
        <v>14111</v>
      </c>
      <c r="G942" s="90"/>
      <c r="H942" s="76"/>
      <c r="I942" s="81"/>
      <c r="J942" s="91"/>
      <c r="K942" s="76" t="s">
        <v>19885</v>
      </c>
      <c r="L942" s="92"/>
      <c r="M942" s="85"/>
      <c r="N942" s="85"/>
      <c r="O942" s="86"/>
      <c r="P942" s="87"/>
      <c r="Q942" s="87"/>
      <c r="R942" s="74"/>
      <c r="S942" s="74"/>
      <c r="T942" s="74"/>
      <c r="U942" s="74"/>
      <c r="V942" s="52"/>
      <c r="W942" s="52"/>
      <c r="X942" s="52"/>
      <c r="Y942" s="52"/>
      <c r="Z942" s="51"/>
      <c r="AA942" s="88"/>
      <c r="AB942" s="88"/>
      <c r="AC942" s="83"/>
      <c r="AD942" s="68">
        <v>1246</v>
      </c>
      <c r="AE942" s="68">
        <v>586</v>
      </c>
      <c r="AF942" s="68">
        <v>3903</v>
      </c>
      <c r="AG942" s="68">
        <v>3868</v>
      </c>
      <c r="AH942" s="68"/>
      <c r="AI942" s="68"/>
      <c r="AJ942" s="68" t="s">
        <v>12104</v>
      </c>
      <c r="AK942" s="68"/>
      <c r="AL942" s="68"/>
      <c r="AM942" s="70">
        <v>43929.780034722222</v>
      </c>
      <c r="AN942" s="68" t="s">
        <v>239</v>
      </c>
      <c r="AO942" s="71" t="s">
        <v>16971</v>
      </c>
      <c r="AP942" s="68" t="s">
        <v>65</v>
      </c>
    </row>
    <row r="943" spans="1:42" x14ac:dyDescent="0.25">
      <c r="A943" s="66" t="s">
        <v>773</v>
      </c>
      <c r="B943" s="77"/>
      <c r="C943" s="77"/>
      <c r="D943" s="78"/>
      <c r="E943" s="89"/>
      <c r="F943" s="75" t="s">
        <v>14112</v>
      </c>
      <c r="G943" s="90"/>
      <c r="H943" s="76"/>
      <c r="I943" s="81"/>
      <c r="J943" s="91"/>
      <c r="K943" s="76" t="s">
        <v>19886</v>
      </c>
      <c r="L943" s="92"/>
      <c r="M943" s="85"/>
      <c r="N943" s="85"/>
      <c r="O943" s="86"/>
      <c r="P943" s="87"/>
      <c r="Q943" s="87"/>
      <c r="R943" s="74"/>
      <c r="S943" s="74"/>
      <c r="T943" s="74"/>
      <c r="U943" s="74"/>
      <c r="V943" s="52"/>
      <c r="W943" s="52"/>
      <c r="X943" s="52"/>
      <c r="Y943" s="52"/>
      <c r="Z943" s="51"/>
      <c r="AA943" s="88"/>
      <c r="AB943" s="88"/>
      <c r="AC943" s="83"/>
      <c r="AD943" s="68">
        <v>108</v>
      </c>
      <c r="AE943" s="68">
        <v>118</v>
      </c>
      <c r="AF943" s="68">
        <v>1607</v>
      </c>
      <c r="AG943" s="68">
        <v>3204</v>
      </c>
      <c r="AH943" s="68"/>
      <c r="AI943" s="68" t="s">
        <v>10326</v>
      </c>
      <c r="AJ943" s="68"/>
      <c r="AK943" s="68"/>
      <c r="AL943" s="68"/>
      <c r="AM943" s="70">
        <v>43967.344571759262</v>
      </c>
      <c r="AN943" s="68" t="s">
        <v>239</v>
      </c>
      <c r="AO943" s="71" t="s">
        <v>16972</v>
      </c>
      <c r="AP943" s="68" t="s">
        <v>65</v>
      </c>
    </row>
    <row r="944" spans="1:42" x14ac:dyDescent="0.25">
      <c r="A944" s="66" t="s">
        <v>2393</v>
      </c>
      <c r="B944" s="77"/>
      <c r="C944" s="77"/>
      <c r="D944" s="78"/>
      <c r="E944" s="89"/>
      <c r="F944" s="75" t="s">
        <v>14113</v>
      </c>
      <c r="G944" s="90"/>
      <c r="H944" s="76"/>
      <c r="I944" s="81"/>
      <c r="J944" s="91"/>
      <c r="K944" s="76" t="s">
        <v>19887</v>
      </c>
      <c r="L944" s="92"/>
      <c r="M944" s="85"/>
      <c r="N944" s="85"/>
      <c r="O944" s="86"/>
      <c r="P944" s="87"/>
      <c r="Q944" s="87"/>
      <c r="R944" s="74"/>
      <c r="S944" s="74"/>
      <c r="T944" s="74"/>
      <c r="U944" s="74"/>
      <c r="V944" s="52"/>
      <c r="W944" s="52"/>
      <c r="X944" s="52"/>
      <c r="Y944" s="52"/>
      <c r="Z944" s="51"/>
      <c r="AA944" s="88"/>
      <c r="AB944" s="88"/>
      <c r="AC944" s="83"/>
      <c r="AD944" s="68">
        <v>33</v>
      </c>
      <c r="AE944" s="68">
        <v>970</v>
      </c>
      <c r="AF944" s="68">
        <v>191</v>
      </c>
      <c r="AG944" s="68">
        <v>661</v>
      </c>
      <c r="AH944" s="68"/>
      <c r="AI944" s="68" t="s">
        <v>10327</v>
      </c>
      <c r="AJ944" s="68"/>
      <c r="AK944" s="68"/>
      <c r="AL944" s="68"/>
      <c r="AM944" s="70">
        <v>43946.053391203706</v>
      </c>
      <c r="AN944" s="68" t="s">
        <v>239</v>
      </c>
      <c r="AO944" s="71" t="s">
        <v>16973</v>
      </c>
      <c r="AP944" s="68" t="s">
        <v>64</v>
      </c>
    </row>
    <row r="945" spans="1:42" x14ac:dyDescent="0.25">
      <c r="A945" s="66" t="s">
        <v>2394</v>
      </c>
      <c r="B945" s="77"/>
      <c r="C945" s="77"/>
      <c r="D945" s="78"/>
      <c r="E945" s="89"/>
      <c r="F945" s="75" t="s">
        <v>14114</v>
      </c>
      <c r="G945" s="90"/>
      <c r="H945" s="76"/>
      <c r="I945" s="81"/>
      <c r="J945" s="91"/>
      <c r="K945" s="76" t="s">
        <v>19888</v>
      </c>
      <c r="L945" s="92"/>
      <c r="M945" s="85"/>
      <c r="N945" s="85"/>
      <c r="O945" s="86"/>
      <c r="P945" s="87"/>
      <c r="Q945" s="87"/>
      <c r="R945" s="74"/>
      <c r="S945" s="74"/>
      <c r="T945" s="74"/>
      <c r="U945" s="74"/>
      <c r="V945" s="52"/>
      <c r="W945" s="52"/>
      <c r="X945" s="52"/>
      <c r="Y945" s="52"/>
      <c r="Z945" s="51"/>
      <c r="AA945" s="88"/>
      <c r="AB945" s="88"/>
      <c r="AC945" s="83"/>
      <c r="AD945" s="68">
        <v>210</v>
      </c>
      <c r="AE945" s="68">
        <v>636</v>
      </c>
      <c r="AF945" s="68">
        <v>1508</v>
      </c>
      <c r="AG945" s="68">
        <v>2767</v>
      </c>
      <c r="AH945" s="68"/>
      <c r="AI945" s="68" t="s">
        <v>10328</v>
      </c>
      <c r="AJ945" s="68" t="s">
        <v>12105</v>
      </c>
      <c r="AK945" s="68"/>
      <c r="AL945" s="68"/>
      <c r="AM945" s="70">
        <v>43354.885370370372</v>
      </c>
      <c r="AN945" s="68" t="s">
        <v>239</v>
      </c>
      <c r="AO945" s="71" t="s">
        <v>16974</v>
      </c>
      <c r="AP945" s="68" t="s">
        <v>64</v>
      </c>
    </row>
    <row r="946" spans="1:42" x14ac:dyDescent="0.25">
      <c r="A946" s="66" t="s">
        <v>774</v>
      </c>
      <c r="B946" s="77"/>
      <c r="C946" s="77"/>
      <c r="D946" s="78"/>
      <c r="E946" s="89"/>
      <c r="F946" s="75" t="s">
        <v>14115</v>
      </c>
      <c r="G946" s="90"/>
      <c r="H946" s="76"/>
      <c r="I946" s="81"/>
      <c r="J946" s="91"/>
      <c r="K946" s="76" t="s">
        <v>19889</v>
      </c>
      <c r="L946" s="92"/>
      <c r="M946" s="85"/>
      <c r="N946" s="85"/>
      <c r="O946" s="86"/>
      <c r="P946" s="87"/>
      <c r="Q946" s="87"/>
      <c r="R946" s="74"/>
      <c r="S946" s="74"/>
      <c r="T946" s="74"/>
      <c r="U946" s="74"/>
      <c r="V946" s="52"/>
      <c r="W946" s="52"/>
      <c r="X946" s="52"/>
      <c r="Y946" s="52"/>
      <c r="Z946" s="51"/>
      <c r="AA946" s="88"/>
      <c r="AB946" s="88"/>
      <c r="AC946" s="83"/>
      <c r="AD946" s="68">
        <v>70</v>
      </c>
      <c r="AE946" s="68">
        <v>140</v>
      </c>
      <c r="AF946" s="68">
        <v>254</v>
      </c>
      <c r="AG946" s="68">
        <v>686</v>
      </c>
      <c r="AH946" s="68"/>
      <c r="AI946" s="68" t="s">
        <v>10329</v>
      </c>
      <c r="AJ946" s="68"/>
      <c r="AK946" s="68"/>
      <c r="AL946" s="68"/>
      <c r="AM946" s="70">
        <v>43974.090081018519</v>
      </c>
      <c r="AN946" s="68" t="s">
        <v>239</v>
      </c>
      <c r="AO946" s="71" t="s">
        <v>16975</v>
      </c>
      <c r="AP946" s="68" t="s">
        <v>65</v>
      </c>
    </row>
    <row r="947" spans="1:42" x14ac:dyDescent="0.25">
      <c r="A947" s="66" t="s">
        <v>2395</v>
      </c>
      <c r="B947" s="77"/>
      <c r="C947" s="77"/>
      <c r="D947" s="78"/>
      <c r="E947" s="89"/>
      <c r="F947" s="75" t="s">
        <v>14116</v>
      </c>
      <c r="G947" s="90"/>
      <c r="H947" s="76"/>
      <c r="I947" s="81"/>
      <c r="J947" s="91"/>
      <c r="K947" s="76" t="s">
        <v>19890</v>
      </c>
      <c r="L947" s="92"/>
      <c r="M947" s="85"/>
      <c r="N947" s="85"/>
      <c r="O947" s="86"/>
      <c r="P947" s="87"/>
      <c r="Q947" s="87"/>
      <c r="R947" s="74"/>
      <c r="S947" s="74"/>
      <c r="T947" s="74"/>
      <c r="U947" s="74"/>
      <c r="V947" s="52"/>
      <c r="W947" s="52"/>
      <c r="X947" s="52"/>
      <c r="Y947" s="52"/>
      <c r="Z947" s="51"/>
      <c r="AA947" s="88"/>
      <c r="AB947" s="88"/>
      <c r="AC947" s="83"/>
      <c r="AD947" s="68">
        <v>36363</v>
      </c>
      <c r="AE947" s="68">
        <v>49248</v>
      </c>
      <c r="AF947" s="68">
        <v>27552</v>
      </c>
      <c r="AG947" s="68">
        <v>39932</v>
      </c>
      <c r="AH947" s="68"/>
      <c r="AI947" s="68" t="s">
        <v>10330</v>
      </c>
      <c r="AJ947" s="68" t="s">
        <v>11874</v>
      </c>
      <c r="AK947" s="71" t="s">
        <v>12749</v>
      </c>
      <c r="AL947" s="68"/>
      <c r="AM947" s="70">
        <v>40641.227233796293</v>
      </c>
      <c r="AN947" s="68" t="s">
        <v>239</v>
      </c>
      <c r="AO947" s="71" t="s">
        <v>16976</v>
      </c>
      <c r="AP947" s="68" t="s">
        <v>64</v>
      </c>
    </row>
    <row r="948" spans="1:42" x14ac:dyDescent="0.25">
      <c r="A948" s="66" t="s">
        <v>775</v>
      </c>
      <c r="B948" s="77"/>
      <c r="C948" s="77"/>
      <c r="D948" s="78"/>
      <c r="E948" s="89"/>
      <c r="F948" s="75" t="s">
        <v>14117</v>
      </c>
      <c r="G948" s="90"/>
      <c r="H948" s="76"/>
      <c r="I948" s="81"/>
      <c r="J948" s="91"/>
      <c r="K948" s="76" t="s">
        <v>19891</v>
      </c>
      <c r="L948" s="92"/>
      <c r="M948" s="85"/>
      <c r="N948" s="85"/>
      <c r="O948" s="86"/>
      <c r="P948" s="87"/>
      <c r="Q948" s="87"/>
      <c r="R948" s="74"/>
      <c r="S948" s="74"/>
      <c r="T948" s="74"/>
      <c r="U948" s="74"/>
      <c r="V948" s="52"/>
      <c r="W948" s="52"/>
      <c r="X948" s="52"/>
      <c r="Y948" s="52"/>
      <c r="Z948" s="51"/>
      <c r="AA948" s="88"/>
      <c r="AB948" s="88"/>
      <c r="AC948" s="83"/>
      <c r="AD948" s="68">
        <v>342</v>
      </c>
      <c r="AE948" s="68">
        <v>460</v>
      </c>
      <c r="AF948" s="68">
        <v>17989</v>
      </c>
      <c r="AG948" s="68">
        <v>8104</v>
      </c>
      <c r="AH948" s="68"/>
      <c r="AI948" s="68" t="s">
        <v>10331</v>
      </c>
      <c r="AJ948" s="68"/>
      <c r="AK948" s="68"/>
      <c r="AL948" s="68"/>
      <c r="AM948" s="70">
        <v>40985.598807870374</v>
      </c>
      <c r="AN948" s="68" t="s">
        <v>239</v>
      </c>
      <c r="AO948" s="71" t="s">
        <v>16977</v>
      </c>
      <c r="AP948" s="68" t="s">
        <v>65</v>
      </c>
    </row>
    <row r="949" spans="1:42" x14ac:dyDescent="0.25">
      <c r="A949" s="66" t="s">
        <v>776</v>
      </c>
      <c r="B949" s="77"/>
      <c r="C949" s="77"/>
      <c r="D949" s="78"/>
      <c r="E949" s="89"/>
      <c r="F949" s="75" t="s">
        <v>14118</v>
      </c>
      <c r="G949" s="90"/>
      <c r="H949" s="76"/>
      <c r="I949" s="81"/>
      <c r="J949" s="91"/>
      <c r="K949" s="76" t="s">
        <v>19892</v>
      </c>
      <c r="L949" s="92"/>
      <c r="M949" s="85"/>
      <c r="N949" s="85"/>
      <c r="O949" s="86"/>
      <c r="P949" s="87"/>
      <c r="Q949" s="87"/>
      <c r="R949" s="74"/>
      <c r="S949" s="74"/>
      <c r="T949" s="74"/>
      <c r="U949" s="74"/>
      <c r="V949" s="52"/>
      <c r="W949" s="52"/>
      <c r="X949" s="52"/>
      <c r="Y949" s="52"/>
      <c r="Z949" s="51"/>
      <c r="AA949" s="88"/>
      <c r="AB949" s="88"/>
      <c r="AC949" s="83"/>
      <c r="AD949" s="68">
        <v>0</v>
      </c>
      <c r="AE949" s="68">
        <v>1478</v>
      </c>
      <c r="AF949" s="68">
        <v>536</v>
      </c>
      <c r="AG949" s="68">
        <v>390</v>
      </c>
      <c r="AH949" s="68"/>
      <c r="AI949" s="68" t="s">
        <v>10332</v>
      </c>
      <c r="AJ949" s="68" t="s">
        <v>12106</v>
      </c>
      <c r="AK949" s="71" t="s">
        <v>12750</v>
      </c>
      <c r="AL949" s="68"/>
      <c r="AM949" s="70">
        <v>43877.335729166669</v>
      </c>
      <c r="AN949" s="68" t="s">
        <v>239</v>
      </c>
      <c r="AO949" s="71" t="s">
        <v>16978</v>
      </c>
      <c r="AP949" s="68" t="s">
        <v>65</v>
      </c>
    </row>
    <row r="950" spans="1:42" x14ac:dyDescent="0.25">
      <c r="A950" s="66" t="s">
        <v>777</v>
      </c>
      <c r="B950" s="77"/>
      <c r="C950" s="77"/>
      <c r="D950" s="78"/>
      <c r="E950" s="89"/>
      <c r="F950" s="75" t="s">
        <v>14119</v>
      </c>
      <c r="G950" s="90"/>
      <c r="H950" s="76"/>
      <c r="I950" s="81"/>
      <c r="J950" s="91"/>
      <c r="K950" s="76" t="s">
        <v>19893</v>
      </c>
      <c r="L950" s="92"/>
      <c r="M950" s="85"/>
      <c r="N950" s="85"/>
      <c r="O950" s="86"/>
      <c r="P950" s="87"/>
      <c r="Q950" s="87"/>
      <c r="R950" s="74"/>
      <c r="S950" s="74"/>
      <c r="T950" s="74"/>
      <c r="U950" s="74"/>
      <c r="V950" s="52"/>
      <c r="W950" s="52"/>
      <c r="X950" s="52"/>
      <c r="Y950" s="52"/>
      <c r="Z950" s="51"/>
      <c r="AA950" s="88"/>
      <c r="AB950" s="88"/>
      <c r="AC950" s="83"/>
      <c r="AD950" s="68">
        <v>32</v>
      </c>
      <c r="AE950" s="68">
        <v>22</v>
      </c>
      <c r="AF950" s="68">
        <v>1239</v>
      </c>
      <c r="AG950" s="68">
        <v>651</v>
      </c>
      <c r="AH950" s="68"/>
      <c r="AI950" s="68" t="s">
        <v>10333</v>
      </c>
      <c r="AJ950" s="68" t="s">
        <v>12107</v>
      </c>
      <c r="AK950" s="68"/>
      <c r="AL950" s="68"/>
      <c r="AM950" s="70">
        <v>43860.880277777775</v>
      </c>
      <c r="AN950" s="68" t="s">
        <v>239</v>
      </c>
      <c r="AO950" s="71" t="s">
        <v>16979</v>
      </c>
      <c r="AP950" s="68" t="s">
        <v>65</v>
      </c>
    </row>
    <row r="951" spans="1:42" x14ac:dyDescent="0.25">
      <c r="A951" s="66" t="s">
        <v>778</v>
      </c>
      <c r="B951" s="77"/>
      <c r="C951" s="77"/>
      <c r="D951" s="78"/>
      <c r="E951" s="89"/>
      <c r="F951" s="75" t="s">
        <v>14120</v>
      </c>
      <c r="G951" s="90"/>
      <c r="H951" s="76"/>
      <c r="I951" s="81"/>
      <c r="J951" s="91"/>
      <c r="K951" s="76" t="s">
        <v>19894</v>
      </c>
      <c r="L951" s="92"/>
      <c r="M951" s="85"/>
      <c r="N951" s="85"/>
      <c r="O951" s="86"/>
      <c r="P951" s="87"/>
      <c r="Q951" s="87"/>
      <c r="R951" s="74"/>
      <c r="S951" s="74"/>
      <c r="T951" s="74"/>
      <c r="U951" s="74"/>
      <c r="V951" s="52"/>
      <c r="W951" s="52"/>
      <c r="X951" s="52"/>
      <c r="Y951" s="52"/>
      <c r="Z951" s="51"/>
      <c r="AA951" s="88"/>
      <c r="AB951" s="88"/>
      <c r="AC951" s="83"/>
      <c r="AD951" s="68">
        <v>333</v>
      </c>
      <c r="AE951" s="68">
        <v>94</v>
      </c>
      <c r="AF951" s="68">
        <v>58</v>
      </c>
      <c r="AG951" s="68">
        <v>125</v>
      </c>
      <c r="AH951" s="68"/>
      <c r="AI951" s="68" t="s">
        <v>10334</v>
      </c>
      <c r="AJ951" s="68" t="s">
        <v>11839</v>
      </c>
      <c r="AK951" s="68"/>
      <c r="AL951" s="68"/>
      <c r="AM951" s="70">
        <v>41064.902604166666</v>
      </c>
      <c r="AN951" s="68" t="s">
        <v>239</v>
      </c>
      <c r="AO951" s="71" t="s">
        <v>16980</v>
      </c>
      <c r="AP951" s="68" t="s">
        <v>65</v>
      </c>
    </row>
    <row r="952" spans="1:42" x14ac:dyDescent="0.25">
      <c r="A952" s="66" t="s">
        <v>2396</v>
      </c>
      <c r="B952" s="77"/>
      <c r="C952" s="77"/>
      <c r="D952" s="78"/>
      <c r="E952" s="89"/>
      <c r="F952" s="75" t="s">
        <v>14121</v>
      </c>
      <c r="G952" s="90"/>
      <c r="H952" s="76"/>
      <c r="I952" s="81"/>
      <c r="J952" s="91"/>
      <c r="K952" s="76" t="s">
        <v>19895</v>
      </c>
      <c r="L952" s="92"/>
      <c r="M952" s="85"/>
      <c r="N952" s="85"/>
      <c r="O952" s="86"/>
      <c r="P952" s="87"/>
      <c r="Q952" s="87"/>
      <c r="R952" s="74"/>
      <c r="S952" s="74"/>
      <c r="T952" s="74"/>
      <c r="U952" s="74"/>
      <c r="V952" s="52"/>
      <c r="W952" s="52"/>
      <c r="X952" s="52"/>
      <c r="Y952" s="52"/>
      <c r="Z952" s="51"/>
      <c r="AA952" s="88"/>
      <c r="AB952" s="88"/>
      <c r="AC952" s="83"/>
      <c r="AD952" s="68">
        <v>105</v>
      </c>
      <c r="AE952" s="68">
        <v>105</v>
      </c>
      <c r="AF952" s="68">
        <v>833</v>
      </c>
      <c r="AG952" s="68">
        <v>4643</v>
      </c>
      <c r="AH952" s="68"/>
      <c r="AI952" s="68" t="s">
        <v>10335</v>
      </c>
      <c r="AJ952" s="68"/>
      <c r="AK952" s="68"/>
      <c r="AL952" s="68"/>
      <c r="AM952" s="70">
        <v>43853.457442129627</v>
      </c>
      <c r="AN952" s="68" t="s">
        <v>239</v>
      </c>
      <c r="AO952" s="71" t="s">
        <v>16981</v>
      </c>
      <c r="AP952" s="68" t="s">
        <v>64</v>
      </c>
    </row>
    <row r="953" spans="1:42" x14ac:dyDescent="0.25">
      <c r="A953" s="66" t="s">
        <v>779</v>
      </c>
      <c r="B953" s="77"/>
      <c r="C953" s="77"/>
      <c r="D953" s="78"/>
      <c r="E953" s="89"/>
      <c r="F953" s="75" t="s">
        <v>14122</v>
      </c>
      <c r="G953" s="90"/>
      <c r="H953" s="76"/>
      <c r="I953" s="81"/>
      <c r="J953" s="91"/>
      <c r="K953" s="76" t="s">
        <v>19896</v>
      </c>
      <c r="L953" s="92"/>
      <c r="M953" s="85"/>
      <c r="N953" s="85"/>
      <c r="O953" s="86"/>
      <c r="P953" s="87"/>
      <c r="Q953" s="87"/>
      <c r="R953" s="74"/>
      <c r="S953" s="74"/>
      <c r="T953" s="74"/>
      <c r="U953" s="74"/>
      <c r="V953" s="52"/>
      <c r="W953" s="52"/>
      <c r="X953" s="52"/>
      <c r="Y953" s="52"/>
      <c r="Z953" s="51"/>
      <c r="AA953" s="88"/>
      <c r="AB953" s="88"/>
      <c r="AC953" s="83"/>
      <c r="AD953" s="68">
        <v>116</v>
      </c>
      <c r="AE953" s="68">
        <v>366</v>
      </c>
      <c r="AF953" s="68">
        <v>151831</v>
      </c>
      <c r="AG953" s="68">
        <v>7220</v>
      </c>
      <c r="AH953" s="68"/>
      <c r="AI953" s="68"/>
      <c r="AJ953" s="68"/>
      <c r="AK953" s="68"/>
      <c r="AL953" s="68"/>
      <c r="AM953" s="70">
        <v>42582.605138888888</v>
      </c>
      <c r="AN953" s="68" t="s">
        <v>239</v>
      </c>
      <c r="AO953" s="71" t="s">
        <v>16982</v>
      </c>
      <c r="AP953" s="68" t="s">
        <v>65</v>
      </c>
    </row>
    <row r="954" spans="1:42" x14ac:dyDescent="0.25">
      <c r="A954" s="66" t="s">
        <v>2397</v>
      </c>
      <c r="B954" s="77"/>
      <c r="C954" s="77"/>
      <c r="D954" s="78"/>
      <c r="E954" s="89"/>
      <c r="F954" s="75" t="s">
        <v>14123</v>
      </c>
      <c r="G954" s="90"/>
      <c r="H954" s="76"/>
      <c r="I954" s="81"/>
      <c r="J954" s="91"/>
      <c r="K954" s="76" t="s">
        <v>19897</v>
      </c>
      <c r="L954" s="92"/>
      <c r="M954" s="85"/>
      <c r="N954" s="85"/>
      <c r="O954" s="86"/>
      <c r="P954" s="87"/>
      <c r="Q954" s="87"/>
      <c r="R954" s="74"/>
      <c r="S954" s="74"/>
      <c r="T954" s="74"/>
      <c r="U954" s="74"/>
      <c r="V954" s="52"/>
      <c r="W954" s="52"/>
      <c r="X954" s="52"/>
      <c r="Y954" s="52"/>
      <c r="Z954" s="51"/>
      <c r="AA954" s="88"/>
      <c r="AB954" s="88"/>
      <c r="AC954" s="83"/>
      <c r="AD954" s="68">
        <v>101</v>
      </c>
      <c r="AE954" s="68">
        <v>201566</v>
      </c>
      <c r="AF954" s="68">
        <v>90744</v>
      </c>
      <c r="AG954" s="68">
        <v>524</v>
      </c>
      <c r="AH954" s="68"/>
      <c r="AI954" s="68"/>
      <c r="AJ954" s="68" t="s">
        <v>228</v>
      </c>
      <c r="AK954" s="68"/>
      <c r="AL954" s="68"/>
      <c r="AM954" s="70">
        <v>40887.885300925926</v>
      </c>
      <c r="AN954" s="68" t="s">
        <v>239</v>
      </c>
      <c r="AO954" s="71" t="s">
        <v>16983</v>
      </c>
      <c r="AP954" s="68" t="s">
        <v>64</v>
      </c>
    </row>
    <row r="955" spans="1:42" x14ac:dyDescent="0.25">
      <c r="A955" s="66" t="s">
        <v>2398</v>
      </c>
      <c r="B955" s="77"/>
      <c r="C955" s="77"/>
      <c r="D955" s="78"/>
      <c r="E955" s="89"/>
      <c r="F955" s="75" t="s">
        <v>14124</v>
      </c>
      <c r="G955" s="90"/>
      <c r="H955" s="76"/>
      <c r="I955" s="81"/>
      <c r="J955" s="91"/>
      <c r="K955" s="76" t="s">
        <v>19898</v>
      </c>
      <c r="L955" s="92"/>
      <c r="M955" s="85"/>
      <c r="N955" s="85"/>
      <c r="O955" s="86"/>
      <c r="P955" s="87"/>
      <c r="Q955" s="87"/>
      <c r="R955" s="74"/>
      <c r="S955" s="74"/>
      <c r="T955" s="74"/>
      <c r="U955" s="74"/>
      <c r="V955" s="52"/>
      <c r="W955" s="52"/>
      <c r="X955" s="52"/>
      <c r="Y955" s="52"/>
      <c r="Z955" s="51"/>
      <c r="AA955" s="88"/>
      <c r="AB955" s="88"/>
      <c r="AC955" s="83"/>
      <c r="AD955" s="68">
        <v>68</v>
      </c>
      <c r="AE955" s="68">
        <v>1186</v>
      </c>
      <c r="AF955" s="68">
        <v>2971</v>
      </c>
      <c r="AG955" s="68">
        <v>1535</v>
      </c>
      <c r="AH955" s="68"/>
      <c r="AI955" s="68" t="s">
        <v>10336</v>
      </c>
      <c r="AJ955" s="68" t="s">
        <v>12108</v>
      </c>
      <c r="AK955" s="68"/>
      <c r="AL955" s="68"/>
      <c r="AM955" s="70">
        <v>43700.740740740737</v>
      </c>
      <c r="AN955" s="68" t="s">
        <v>239</v>
      </c>
      <c r="AO955" s="71" t="s">
        <v>16984</v>
      </c>
      <c r="AP955" s="68" t="s">
        <v>64</v>
      </c>
    </row>
    <row r="956" spans="1:42" x14ac:dyDescent="0.25">
      <c r="A956" s="66" t="s">
        <v>780</v>
      </c>
      <c r="B956" s="77"/>
      <c r="C956" s="77"/>
      <c r="D956" s="78"/>
      <c r="E956" s="89"/>
      <c r="F956" s="75" t="s">
        <v>14125</v>
      </c>
      <c r="G956" s="90"/>
      <c r="H956" s="76"/>
      <c r="I956" s="81"/>
      <c r="J956" s="91"/>
      <c r="K956" s="76" t="s">
        <v>19899</v>
      </c>
      <c r="L956" s="92"/>
      <c r="M956" s="85"/>
      <c r="N956" s="85"/>
      <c r="O956" s="86"/>
      <c r="P956" s="87"/>
      <c r="Q956" s="87"/>
      <c r="R956" s="74"/>
      <c r="S956" s="74"/>
      <c r="T956" s="74"/>
      <c r="U956" s="74"/>
      <c r="V956" s="52"/>
      <c r="W956" s="52"/>
      <c r="X956" s="52"/>
      <c r="Y956" s="52"/>
      <c r="Z956" s="51"/>
      <c r="AA956" s="88"/>
      <c r="AB956" s="88"/>
      <c r="AC956" s="83"/>
      <c r="AD956" s="68">
        <v>234</v>
      </c>
      <c r="AE956" s="68">
        <v>304</v>
      </c>
      <c r="AF956" s="68">
        <v>2880</v>
      </c>
      <c r="AG956" s="68">
        <v>13238</v>
      </c>
      <c r="AH956" s="68"/>
      <c r="AI956" s="68" t="s">
        <v>10337</v>
      </c>
      <c r="AJ956" s="68" t="s">
        <v>12109</v>
      </c>
      <c r="AK956" s="68"/>
      <c r="AL956" s="68"/>
      <c r="AM956" s="70">
        <v>42455.677418981482</v>
      </c>
      <c r="AN956" s="68" t="s">
        <v>239</v>
      </c>
      <c r="AO956" s="71" t="s">
        <v>16985</v>
      </c>
      <c r="AP956" s="68" t="s">
        <v>65</v>
      </c>
    </row>
    <row r="957" spans="1:42" x14ac:dyDescent="0.25">
      <c r="A957" s="66" t="s">
        <v>781</v>
      </c>
      <c r="B957" s="77"/>
      <c r="C957" s="77"/>
      <c r="D957" s="78"/>
      <c r="E957" s="89"/>
      <c r="F957" s="75" t="s">
        <v>14126</v>
      </c>
      <c r="G957" s="90"/>
      <c r="H957" s="76"/>
      <c r="I957" s="81"/>
      <c r="J957" s="91"/>
      <c r="K957" s="76" t="s">
        <v>19900</v>
      </c>
      <c r="L957" s="92"/>
      <c r="M957" s="85"/>
      <c r="N957" s="85"/>
      <c r="O957" s="86"/>
      <c r="P957" s="87"/>
      <c r="Q957" s="87"/>
      <c r="R957" s="74"/>
      <c r="S957" s="74"/>
      <c r="T957" s="74"/>
      <c r="U957" s="74"/>
      <c r="V957" s="52"/>
      <c r="W957" s="52"/>
      <c r="X957" s="52"/>
      <c r="Y957" s="52"/>
      <c r="Z957" s="51"/>
      <c r="AA957" s="88"/>
      <c r="AB957" s="88"/>
      <c r="AC957" s="83"/>
      <c r="AD957" s="68">
        <v>164</v>
      </c>
      <c r="AE957" s="68">
        <v>84</v>
      </c>
      <c r="AF957" s="68">
        <v>5477</v>
      </c>
      <c r="AG957" s="68">
        <v>4351</v>
      </c>
      <c r="AH957" s="68"/>
      <c r="AI957" s="68" t="s">
        <v>10338</v>
      </c>
      <c r="AJ957" s="68"/>
      <c r="AK957" s="68"/>
      <c r="AL957" s="68"/>
      <c r="AM957" s="70">
        <v>43858.734375</v>
      </c>
      <c r="AN957" s="68" t="s">
        <v>239</v>
      </c>
      <c r="AO957" s="71" t="s">
        <v>16986</v>
      </c>
      <c r="AP957" s="68" t="s">
        <v>65</v>
      </c>
    </row>
    <row r="958" spans="1:42" x14ac:dyDescent="0.25">
      <c r="A958" s="66" t="s">
        <v>782</v>
      </c>
      <c r="B958" s="77"/>
      <c r="C958" s="77"/>
      <c r="D958" s="78"/>
      <c r="E958" s="89"/>
      <c r="F958" s="75" t="s">
        <v>14127</v>
      </c>
      <c r="G958" s="90"/>
      <c r="H958" s="76"/>
      <c r="I958" s="81"/>
      <c r="J958" s="91"/>
      <c r="K958" s="76" t="s">
        <v>19901</v>
      </c>
      <c r="L958" s="92"/>
      <c r="M958" s="85"/>
      <c r="N958" s="85"/>
      <c r="O958" s="86"/>
      <c r="P958" s="87"/>
      <c r="Q958" s="87"/>
      <c r="R958" s="74"/>
      <c r="S958" s="74"/>
      <c r="T958" s="74"/>
      <c r="U958" s="74"/>
      <c r="V958" s="52"/>
      <c r="W958" s="52"/>
      <c r="X958" s="52"/>
      <c r="Y958" s="52"/>
      <c r="Z958" s="51"/>
      <c r="AA958" s="88"/>
      <c r="AB958" s="88"/>
      <c r="AC958" s="83"/>
      <c r="AD958" s="68">
        <v>912</v>
      </c>
      <c r="AE958" s="68">
        <v>659</v>
      </c>
      <c r="AF958" s="68">
        <v>9555</v>
      </c>
      <c r="AG958" s="68">
        <v>75694</v>
      </c>
      <c r="AH958" s="68"/>
      <c r="AI958" s="68" t="s">
        <v>10339</v>
      </c>
      <c r="AJ958" s="68" t="s">
        <v>11839</v>
      </c>
      <c r="AK958" s="68"/>
      <c r="AL958" s="68"/>
      <c r="AM958" s="70">
        <v>41706.720219907409</v>
      </c>
      <c r="AN958" s="68" t="s">
        <v>239</v>
      </c>
      <c r="AO958" s="71" t="s">
        <v>16987</v>
      </c>
      <c r="AP958" s="68" t="s">
        <v>65</v>
      </c>
    </row>
    <row r="959" spans="1:42" x14ac:dyDescent="0.25">
      <c r="A959" s="66" t="s">
        <v>2399</v>
      </c>
      <c r="B959" s="77"/>
      <c r="C959" s="77"/>
      <c r="D959" s="78"/>
      <c r="E959" s="89"/>
      <c r="F959" s="75" t="s">
        <v>14128</v>
      </c>
      <c r="G959" s="90"/>
      <c r="H959" s="76"/>
      <c r="I959" s="81"/>
      <c r="J959" s="91"/>
      <c r="K959" s="76" t="s">
        <v>19902</v>
      </c>
      <c r="L959" s="92"/>
      <c r="M959" s="85"/>
      <c r="N959" s="85"/>
      <c r="O959" s="86"/>
      <c r="P959" s="87"/>
      <c r="Q959" s="87"/>
      <c r="R959" s="74"/>
      <c r="S959" s="74"/>
      <c r="T959" s="74"/>
      <c r="U959" s="74"/>
      <c r="V959" s="52"/>
      <c r="W959" s="52"/>
      <c r="X959" s="52"/>
      <c r="Y959" s="52"/>
      <c r="Z959" s="51"/>
      <c r="AA959" s="88"/>
      <c r="AB959" s="88"/>
      <c r="AC959" s="83"/>
      <c r="AD959" s="68">
        <v>1501</v>
      </c>
      <c r="AE959" s="68">
        <v>83306</v>
      </c>
      <c r="AF959" s="68">
        <v>46122</v>
      </c>
      <c r="AG959" s="68">
        <v>24365</v>
      </c>
      <c r="AH959" s="68"/>
      <c r="AI959" s="68" t="s">
        <v>10340</v>
      </c>
      <c r="AJ959" s="68" t="s">
        <v>12110</v>
      </c>
      <c r="AK959" s="71" t="s">
        <v>12751</v>
      </c>
      <c r="AL959" s="68"/>
      <c r="AM959" s="70">
        <v>41478.416261574072</v>
      </c>
      <c r="AN959" s="68" t="s">
        <v>239</v>
      </c>
      <c r="AO959" s="71" t="s">
        <v>16988</v>
      </c>
      <c r="AP959" s="68" t="s">
        <v>64</v>
      </c>
    </row>
    <row r="960" spans="1:42" x14ac:dyDescent="0.25">
      <c r="A960" s="66" t="s">
        <v>783</v>
      </c>
      <c r="B960" s="77"/>
      <c r="C960" s="77"/>
      <c r="D960" s="78"/>
      <c r="E960" s="89"/>
      <c r="F960" s="75" t="s">
        <v>14129</v>
      </c>
      <c r="G960" s="90"/>
      <c r="H960" s="76"/>
      <c r="I960" s="81"/>
      <c r="J960" s="91"/>
      <c r="K960" s="76" t="s">
        <v>19903</v>
      </c>
      <c r="L960" s="92"/>
      <c r="M960" s="85"/>
      <c r="N960" s="85"/>
      <c r="O960" s="86"/>
      <c r="P960" s="87"/>
      <c r="Q960" s="87"/>
      <c r="R960" s="74"/>
      <c r="S960" s="74"/>
      <c r="T960" s="74"/>
      <c r="U960" s="74"/>
      <c r="V960" s="52"/>
      <c r="W960" s="52"/>
      <c r="X960" s="52"/>
      <c r="Y960" s="52"/>
      <c r="Z960" s="51"/>
      <c r="AA960" s="88"/>
      <c r="AB960" s="88"/>
      <c r="AC960" s="83"/>
      <c r="AD960" s="68">
        <v>321</v>
      </c>
      <c r="AE960" s="68">
        <v>315</v>
      </c>
      <c r="AF960" s="68">
        <v>7317</v>
      </c>
      <c r="AG960" s="68">
        <v>3440</v>
      </c>
      <c r="AH960" s="68"/>
      <c r="AI960" s="68" t="s">
        <v>10341</v>
      </c>
      <c r="AJ960" s="68"/>
      <c r="AK960" s="68"/>
      <c r="AL960" s="68"/>
      <c r="AM960" s="70">
        <v>43956.848749999997</v>
      </c>
      <c r="AN960" s="68" t="s">
        <v>239</v>
      </c>
      <c r="AO960" s="71" t="s">
        <v>16989</v>
      </c>
      <c r="AP960" s="68" t="s">
        <v>65</v>
      </c>
    </row>
    <row r="961" spans="1:42" x14ac:dyDescent="0.25">
      <c r="A961" s="66" t="s">
        <v>2400</v>
      </c>
      <c r="B961" s="77"/>
      <c r="C961" s="77"/>
      <c r="D961" s="78"/>
      <c r="E961" s="89"/>
      <c r="F961" s="75" t="s">
        <v>14130</v>
      </c>
      <c r="G961" s="90"/>
      <c r="H961" s="76"/>
      <c r="I961" s="81"/>
      <c r="J961" s="91"/>
      <c r="K961" s="76" t="s">
        <v>19904</v>
      </c>
      <c r="L961" s="92"/>
      <c r="M961" s="85"/>
      <c r="N961" s="85"/>
      <c r="O961" s="86"/>
      <c r="P961" s="87"/>
      <c r="Q961" s="87"/>
      <c r="R961" s="74"/>
      <c r="S961" s="74"/>
      <c r="T961" s="74"/>
      <c r="U961" s="74"/>
      <c r="V961" s="52"/>
      <c r="W961" s="52"/>
      <c r="X961" s="52"/>
      <c r="Y961" s="52"/>
      <c r="Z961" s="51"/>
      <c r="AA961" s="88"/>
      <c r="AB961" s="88"/>
      <c r="AC961" s="83"/>
      <c r="AD961" s="68">
        <v>670</v>
      </c>
      <c r="AE961" s="68">
        <v>1258</v>
      </c>
      <c r="AF961" s="68">
        <v>2728</v>
      </c>
      <c r="AG961" s="68">
        <v>1007</v>
      </c>
      <c r="AH961" s="68"/>
      <c r="AI961" s="68" t="s">
        <v>10342</v>
      </c>
      <c r="AJ961" s="68"/>
      <c r="AK961" s="68"/>
      <c r="AL961" s="68"/>
      <c r="AM961" s="70">
        <v>41163.732071759259</v>
      </c>
      <c r="AN961" s="68" t="s">
        <v>239</v>
      </c>
      <c r="AO961" s="71" t="s">
        <v>16990</v>
      </c>
      <c r="AP961" s="68" t="s">
        <v>64</v>
      </c>
    </row>
    <row r="962" spans="1:42" x14ac:dyDescent="0.25">
      <c r="A962" s="66" t="s">
        <v>784</v>
      </c>
      <c r="B962" s="77"/>
      <c r="C962" s="77"/>
      <c r="D962" s="78"/>
      <c r="E962" s="89"/>
      <c r="F962" s="75" t="s">
        <v>14131</v>
      </c>
      <c r="G962" s="90"/>
      <c r="H962" s="76"/>
      <c r="I962" s="81"/>
      <c r="J962" s="91"/>
      <c r="K962" s="76" t="s">
        <v>19905</v>
      </c>
      <c r="L962" s="92"/>
      <c r="M962" s="85"/>
      <c r="N962" s="85"/>
      <c r="O962" s="86"/>
      <c r="P962" s="87"/>
      <c r="Q962" s="87"/>
      <c r="R962" s="74"/>
      <c r="S962" s="74"/>
      <c r="T962" s="74"/>
      <c r="U962" s="74"/>
      <c r="V962" s="52"/>
      <c r="W962" s="52"/>
      <c r="X962" s="52"/>
      <c r="Y962" s="52"/>
      <c r="Z962" s="51"/>
      <c r="AA962" s="88"/>
      <c r="AB962" s="88"/>
      <c r="AC962" s="83"/>
      <c r="AD962" s="68">
        <v>337</v>
      </c>
      <c r="AE962" s="68">
        <v>234</v>
      </c>
      <c r="AF962" s="68">
        <v>7280</v>
      </c>
      <c r="AG962" s="68">
        <v>22584</v>
      </c>
      <c r="AH962" s="68"/>
      <c r="AI962" s="68"/>
      <c r="AJ962" s="68"/>
      <c r="AK962" s="68"/>
      <c r="AL962" s="68"/>
      <c r="AM962" s="70">
        <v>43438.342083333337</v>
      </c>
      <c r="AN962" s="68" t="s">
        <v>239</v>
      </c>
      <c r="AO962" s="71" t="s">
        <v>16991</v>
      </c>
      <c r="AP962" s="68" t="s">
        <v>65</v>
      </c>
    </row>
    <row r="963" spans="1:42" x14ac:dyDescent="0.25">
      <c r="A963" s="66" t="s">
        <v>785</v>
      </c>
      <c r="B963" s="77"/>
      <c r="C963" s="77"/>
      <c r="D963" s="78"/>
      <c r="E963" s="89"/>
      <c r="F963" s="75" t="s">
        <v>14132</v>
      </c>
      <c r="G963" s="90"/>
      <c r="H963" s="76"/>
      <c r="I963" s="81"/>
      <c r="J963" s="91"/>
      <c r="K963" s="76" t="s">
        <v>19906</v>
      </c>
      <c r="L963" s="92"/>
      <c r="M963" s="85"/>
      <c r="N963" s="85"/>
      <c r="O963" s="86"/>
      <c r="P963" s="87"/>
      <c r="Q963" s="87"/>
      <c r="R963" s="74"/>
      <c r="S963" s="74"/>
      <c r="T963" s="74"/>
      <c r="U963" s="74"/>
      <c r="V963" s="52"/>
      <c r="W963" s="52"/>
      <c r="X963" s="52"/>
      <c r="Y963" s="52"/>
      <c r="Z963" s="51"/>
      <c r="AA963" s="88"/>
      <c r="AB963" s="88"/>
      <c r="AC963" s="83"/>
      <c r="AD963" s="68">
        <v>3421</v>
      </c>
      <c r="AE963" s="68">
        <v>2903</v>
      </c>
      <c r="AF963" s="68">
        <v>3550</v>
      </c>
      <c r="AG963" s="68">
        <v>31054</v>
      </c>
      <c r="AH963" s="68"/>
      <c r="AI963" s="68" t="s">
        <v>10343</v>
      </c>
      <c r="AJ963" s="68" t="s">
        <v>11839</v>
      </c>
      <c r="AK963" s="68"/>
      <c r="AL963" s="68"/>
      <c r="AM963" s="70">
        <v>41365.565393518518</v>
      </c>
      <c r="AN963" s="68" t="s">
        <v>239</v>
      </c>
      <c r="AO963" s="71" t="s">
        <v>16992</v>
      </c>
      <c r="AP963" s="68" t="s">
        <v>65</v>
      </c>
    </row>
    <row r="964" spans="1:42" x14ac:dyDescent="0.25">
      <c r="A964" s="66" t="s">
        <v>786</v>
      </c>
      <c r="B964" s="77"/>
      <c r="C964" s="77"/>
      <c r="D964" s="78"/>
      <c r="E964" s="89"/>
      <c r="F964" s="75" t="s">
        <v>14133</v>
      </c>
      <c r="G964" s="90"/>
      <c r="H964" s="76"/>
      <c r="I964" s="81"/>
      <c r="J964" s="91"/>
      <c r="K964" s="76" t="s">
        <v>19907</v>
      </c>
      <c r="L964" s="92"/>
      <c r="M964" s="85"/>
      <c r="N964" s="85"/>
      <c r="O964" s="86"/>
      <c r="P964" s="87"/>
      <c r="Q964" s="87"/>
      <c r="R964" s="74"/>
      <c r="S964" s="74"/>
      <c r="T964" s="74"/>
      <c r="U964" s="74"/>
      <c r="V964" s="52"/>
      <c r="W964" s="52"/>
      <c r="X964" s="52"/>
      <c r="Y964" s="52"/>
      <c r="Z964" s="51"/>
      <c r="AA964" s="88"/>
      <c r="AB964" s="88"/>
      <c r="AC964" s="83"/>
      <c r="AD964" s="68">
        <v>873</v>
      </c>
      <c r="AE964" s="68">
        <v>508</v>
      </c>
      <c r="AF964" s="68">
        <v>6955</v>
      </c>
      <c r="AG964" s="68">
        <v>1892</v>
      </c>
      <c r="AH964" s="68"/>
      <c r="AI964" s="68" t="s">
        <v>10344</v>
      </c>
      <c r="AJ964" s="68" t="s">
        <v>12111</v>
      </c>
      <c r="AK964" s="68"/>
      <c r="AL964" s="68"/>
      <c r="AM964" s="70">
        <v>41277.867002314815</v>
      </c>
      <c r="AN964" s="68" t="s">
        <v>239</v>
      </c>
      <c r="AO964" s="71" t="s">
        <v>16993</v>
      </c>
      <c r="AP964" s="68" t="s">
        <v>65</v>
      </c>
    </row>
    <row r="965" spans="1:42" x14ac:dyDescent="0.25">
      <c r="A965" s="66" t="s">
        <v>2401</v>
      </c>
      <c r="B965" s="77"/>
      <c r="C965" s="77"/>
      <c r="D965" s="78"/>
      <c r="E965" s="89"/>
      <c r="F965" s="75" t="s">
        <v>14134</v>
      </c>
      <c r="G965" s="90"/>
      <c r="H965" s="76"/>
      <c r="I965" s="81"/>
      <c r="J965" s="91"/>
      <c r="K965" s="76" t="s">
        <v>19908</v>
      </c>
      <c r="L965" s="92"/>
      <c r="M965" s="85"/>
      <c r="N965" s="85"/>
      <c r="O965" s="86"/>
      <c r="P965" s="87"/>
      <c r="Q965" s="87"/>
      <c r="R965" s="74"/>
      <c r="S965" s="74"/>
      <c r="T965" s="74"/>
      <c r="U965" s="74"/>
      <c r="V965" s="52"/>
      <c r="W965" s="52"/>
      <c r="X965" s="52"/>
      <c r="Y965" s="52"/>
      <c r="Z965" s="51"/>
      <c r="AA965" s="88"/>
      <c r="AB965" s="88"/>
      <c r="AC965" s="83"/>
      <c r="AD965" s="68">
        <v>1085</v>
      </c>
      <c r="AE965" s="68">
        <v>28179</v>
      </c>
      <c r="AF965" s="68">
        <v>2342</v>
      </c>
      <c r="AG965" s="68">
        <v>16849</v>
      </c>
      <c r="AH965" s="68"/>
      <c r="AI965" s="68" t="s">
        <v>10345</v>
      </c>
      <c r="AJ965" s="68" t="s">
        <v>12112</v>
      </c>
      <c r="AK965" s="68"/>
      <c r="AL965" s="68"/>
      <c r="AM965" s="70">
        <v>41149.419456018521</v>
      </c>
      <c r="AN965" s="68" t="s">
        <v>239</v>
      </c>
      <c r="AO965" s="71" t="s">
        <v>16994</v>
      </c>
      <c r="AP965" s="68" t="s">
        <v>64</v>
      </c>
    </row>
    <row r="966" spans="1:42" x14ac:dyDescent="0.25">
      <c r="A966" s="66" t="s">
        <v>787</v>
      </c>
      <c r="B966" s="77"/>
      <c r="C966" s="77"/>
      <c r="D966" s="78"/>
      <c r="E966" s="89"/>
      <c r="F966" s="75" t="s">
        <v>14135</v>
      </c>
      <c r="G966" s="90"/>
      <c r="H966" s="76"/>
      <c r="I966" s="81"/>
      <c r="J966" s="91"/>
      <c r="K966" s="76" t="s">
        <v>19909</v>
      </c>
      <c r="L966" s="92"/>
      <c r="M966" s="85"/>
      <c r="N966" s="85"/>
      <c r="O966" s="86"/>
      <c r="P966" s="87"/>
      <c r="Q966" s="87"/>
      <c r="R966" s="74"/>
      <c r="S966" s="74"/>
      <c r="T966" s="74"/>
      <c r="U966" s="74"/>
      <c r="V966" s="52"/>
      <c r="W966" s="52"/>
      <c r="X966" s="52"/>
      <c r="Y966" s="52"/>
      <c r="Z966" s="51"/>
      <c r="AA966" s="88"/>
      <c r="AB966" s="88"/>
      <c r="AC966" s="83"/>
      <c r="AD966" s="68">
        <v>1410</v>
      </c>
      <c r="AE966" s="68">
        <v>32925</v>
      </c>
      <c r="AF966" s="68">
        <v>37942</v>
      </c>
      <c r="AG966" s="68">
        <v>33544</v>
      </c>
      <c r="AH966" s="68"/>
      <c r="AI966" s="68" t="s">
        <v>10346</v>
      </c>
      <c r="AJ966" s="68"/>
      <c r="AK966" s="71" t="s">
        <v>12752</v>
      </c>
      <c r="AL966" s="68"/>
      <c r="AM966" s="70">
        <v>40908.446018518516</v>
      </c>
      <c r="AN966" s="68" t="s">
        <v>239</v>
      </c>
      <c r="AO966" s="71" t="s">
        <v>16995</v>
      </c>
      <c r="AP966" s="68" t="s">
        <v>65</v>
      </c>
    </row>
    <row r="967" spans="1:42" x14ac:dyDescent="0.25">
      <c r="A967" s="66" t="s">
        <v>788</v>
      </c>
      <c r="B967" s="77"/>
      <c r="C967" s="77"/>
      <c r="D967" s="78"/>
      <c r="E967" s="89"/>
      <c r="F967" s="75" t="s">
        <v>14136</v>
      </c>
      <c r="G967" s="90"/>
      <c r="H967" s="76"/>
      <c r="I967" s="81"/>
      <c r="J967" s="91"/>
      <c r="K967" s="76" t="s">
        <v>19910</v>
      </c>
      <c r="L967" s="92"/>
      <c r="M967" s="85"/>
      <c r="N967" s="85"/>
      <c r="O967" s="86"/>
      <c r="P967" s="87"/>
      <c r="Q967" s="87"/>
      <c r="R967" s="74"/>
      <c r="S967" s="74"/>
      <c r="T967" s="74"/>
      <c r="U967" s="74"/>
      <c r="V967" s="52"/>
      <c r="W967" s="52"/>
      <c r="X967" s="52"/>
      <c r="Y967" s="52"/>
      <c r="Z967" s="51"/>
      <c r="AA967" s="88"/>
      <c r="AB967" s="88"/>
      <c r="AC967" s="83"/>
      <c r="AD967" s="68">
        <v>8892</v>
      </c>
      <c r="AE967" s="68">
        <v>8806</v>
      </c>
      <c r="AF967" s="68">
        <v>31592</v>
      </c>
      <c r="AG967" s="68">
        <v>22752</v>
      </c>
      <c r="AH967" s="68"/>
      <c r="AI967" s="68" t="s">
        <v>10347</v>
      </c>
      <c r="AJ967" s="68" t="s">
        <v>11981</v>
      </c>
      <c r="AK967" s="68"/>
      <c r="AL967" s="68"/>
      <c r="AM967" s="70">
        <v>40832.464398148149</v>
      </c>
      <c r="AN967" s="68" t="s">
        <v>239</v>
      </c>
      <c r="AO967" s="71" t="s">
        <v>16996</v>
      </c>
      <c r="AP967" s="68" t="s">
        <v>65</v>
      </c>
    </row>
    <row r="968" spans="1:42" x14ac:dyDescent="0.25">
      <c r="A968" s="66" t="s">
        <v>789</v>
      </c>
      <c r="B968" s="77"/>
      <c r="C968" s="77"/>
      <c r="D968" s="78"/>
      <c r="E968" s="89"/>
      <c r="F968" s="75" t="s">
        <v>14137</v>
      </c>
      <c r="G968" s="90"/>
      <c r="H968" s="76"/>
      <c r="I968" s="81"/>
      <c r="J968" s="91"/>
      <c r="K968" s="76" t="s">
        <v>19911</v>
      </c>
      <c r="L968" s="92"/>
      <c r="M968" s="85"/>
      <c r="N968" s="85"/>
      <c r="O968" s="86"/>
      <c r="P968" s="87"/>
      <c r="Q968" s="87"/>
      <c r="R968" s="74"/>
      <c r="S968" s="74"/>
      <c r="T968" s="74"/>
      <c r="U968" s="74"/>
      <c r="V968" s="52"/>
      <c r="W968" s="52"/>
      <c r="X968" s="52"/>
      <c r="Y968" s="52"/>
      <c r="Z968" s="51"/>
      <c r="AA968" s="88"/>
      <c r="AB968" s="88"/>
      <c r="AC968" s="83"/>
      <c r="AD968" s="68">
        <v>238</v>
      </c>
      <c r="AE968" s="68">
        <v>256</v>
      </c>
      <c r="AF968" s="68">
        <v>5937</v>
      </c>
      <c r="AG968" s="68">
        <v>8473</v>
      </c>
      <c r="AH968" s="68"/>
      <c r="AI968" s="68" t="s">
        <v>10348</v>
      </c>
      <c r="AJ968" s="68"/>
      <c r="AK968" s="68"/>
      <c r="AL968" s="68"/>
      <c r="AM968" s="70">
        <v>43940.914247685185</v>
      </c>
      <c r="AN968" s="68" t="s">
        <v>239</v>
      </c>
      <c r="AO968" s="71" t="s">
        <v>16997</v>
      </c>
      <c r="AP968" s="68" t="s">
        <v>65</v>
      </c>
    </row>
    <row r="969" spans="1:42" x14ac:dyDescent="0.25">
      <c r="A969" s="66" t="s">
        <v>790</v>
      </c>
      <c r="B969" s="77"/>
      <c r="C969" s="77"/>
      <c r="D969" s="78"/>
      <c r="E969" s="89"/>
      <c r="F969" s="75" t="s">
        <v>14138</v>
      </c>
      <c r="G969" s="90"/>
      <c r="H969" s="76"/>
      <c r="I969" s="81"/>
      <c r="J969" s="91"/>
      <c r="K969" s="76" t="s">
        <v>19912</v>
      </c>
      <c r="L969" s="92"/>
      <c r="M969" s="85"/>
      <c r="N969" s="85"/>
      <c r="O969" s="86"/>
      <c r="P969" s="87"/>
      <c r="Q969" s="87"/>
      <c r="R969" s="74"/>
      <c r="S969" s="74"/>
      <c r="T969" s="74"/>
      <c r="U969" s="74"/>
      <c r="V969" s="52"/>
      <c r="W969" s="52"/>
      <c r="X969" s="52"/>
      <c r="Y969" s="52"/>
      <c r="Z969" s="51"/>
      <c r="AA969" s="88"/>
      <c r="AB969" s="88"/>
      <c r="AC969" s="83"/>
      <c r="AD969" s="68">
        <v>127</v>
      </c>
      <c r="AE969" s="68">
        <v>178</v>
      </c>
      <c r="AF969" s="68">
        <v>676</v>
      </c>
      <c r="AG969" s="68">
        <v>2448</v>
      </c>
      <c r="AH969" s="68"/>
      <c r="AI969" s="68" t="s">
        <v>10349</v>
      </c>
      <c r="AJ969" s="68"/>
      <c r="AK969" s="68"/>
      <c r="AL969" s="68"/>
      <c r="AM969" s="70">
        <v>43890.679884259262</v>
      </c>
      <c r="AN969" s="68" t="s">
        <v>239</v>
      </c>
      <c r="AO969" s="71" t="s">
        <v>16998</v>
      </c>
      <c r="AP969" s="68" t="s">
        <v>65</v>
      </c>
    </row>
    <row r="970" spans="1:42" x14ac:dyDescent="0.25">
      <c r="A970" s="66" t="s">
        <v>791</v>
      </c>
      <c r="B970" s="77"/>
      <c r="C970" s="77"/>
      <c r="D970" s="78"/>
      <c r="E970" s="89"/>
      <c r="F970" s="75" t="s">
        <v>14139</v>
      </c>
      <c r="G970" s="90"/>
      <c r="H970" s="76"/>
      <c r="I970" s="81"/>
      <c r="J970" s="91"/>
      <c r="K970" s="76" t="s">
        <v>19913</v>
      </c>
      <c r="L970" s="92"/>
      <c r="M970" s="85"/>
      <c r="N970" s="85"/>
      <c r="O970" s="86"/>
      <c r="P970" s="87"/>
      <c r="Q970" s="87"/>
      <c r="R970" s="74"/>
      <c r="S970" s="74"/>
      <c r="T970" s="74"/>
      <c r="U970" s="74"/>
      <c r="V970" s="52"/>
      <c r="W970" s="52"/>
      <c r="X970" s="52"/>
      <c r="Y970" s="52"/>
      <c r="Z970" s="51"/>
      <c r="AA970" s="88"/>
      <c r="AB970" s="88"/>
      <c r="AC970" s="83"/>
      <c r="AD970" s="68">
        <v>905</v>
      </c>
      <c r="AE970" s="68">
        <v>71</v>
      </c>
      <c r="AF970" s="68">
        <v>300</v>
      </c>
      <c r="AG970" s="68">
        <v>276</v>
      </c>
      <c r="AH970" s="68"/>
      <c r="AI970" s="68" t="s">
        <v>10350</v>
      </c>
      <c r="AJ970" s="68"/>
      <c r="AK970" s="68"/>
      <c r="AL970" s="68"/>
      <c r="AM970" s="70">
        <v>39989.687337962961</v>
      </c>
      <c r="AN970" s="68" t="s">
        <v>239</v>
      </c>
      <c r="AO970" s="71" t="s">
        <v>16999</v>
      </c>
      <c r="AP970" s="68" t="s">
        <v>65</v>
      </c>
    </row>
    <row r="971" spans="1:42" x14ac:dyDescent="0.25">
      <c r="A971" s="66" t="s">
        <v>2402</v>
      </c>
      <c r="B971" s="77"/>
      <c r="C971" s="77"/>
      <c r="D971" s="78"/>
      <c r="E971" s="89"/>
      <c r="F971" s="75" t="s">
        <v>14140</v>
      </c>
      <c r="G971" s="90"/>
      <c r="H971" s="76"/>
      <c r="I971" s="81"/>
      <c r="J971" s="91"/>
      <c r="K971" s="76" t="s">
        <v>19914</v>
      </c>
      <c r="L971" s="92"/>
      <c r="M971" s="85"/>
      <c r="N971" s="85"/>
      <c r="O971" s="86"/>
      <c r="P971" s="87"/>
      <c r="Q971" s="87"/>
      <c r="R971" s="74"/>
      <c r="S971" s="74"/>
      <c r="T971" s="74"/>
      <c r="U971" s="74"/>
      <c r="V971" s="52"/>
      <c r="W971" s="52"/>
      <c r="X971" s="52"/>
      <c r="Y971" s="52"/>
      <c r="Z971" s="51"/>
      <c r="AA971" s="88"/>
      <c r="AB971" s="88"/>
      <c r="AC971" s="83"/>
      <c r="AD971" s="68">
        <v>272</v>
      </c>
      <c r="AE971" s="68">
        <v>5088</v>
      </c>
      <c r="AF971" s="68">
        <v>3236</v>
      </c>
      <c r="AG971" s="68">
        <v>3443</v>
      </c>
      <c r="AH971" s="68"/>
      <c r="AI971" s="68" t="s">
        <v>10351</v>
      </c>
      <c r="AJ971" s="68" t="s">
        <v>224</v>
      </c>
      <c r="AK971" s="68"/>
      <c r="AL971" s="68"/>
      <c r="AM971" s="70">
        <v>39926.341643518521</v>
      </c>
      <c r="AN971" s="68" t="s">
        <v>239</v>
      </c>
      <c r="AO971" s="71" t="s">
        <v>17000</v>
      </c>
      <c r="AP971" s="68" t="s">
        <v>64</v>
      </c>
    </row>
    <row r="972" spans="1:42" x14ac:dyDescent="0.25">
      <c r="A972" s="66" t="s">
        <v>792</v>
      </c>
      <c r="B972" s="77"/>
      <c r="C972" s="77"/>
      <c r="D972" s="78"/>
      <c r="E972" s="89"/>
      <c r="F972" s="75" t="s">
        <v>14141</v>
      </c>
      <c r="G972" s="90"/>
      <c r="H972" s="76"/>
      <c r="I972" s="81"/>
      <c r="J972" s="91"/>
      <c r="K972" s="76" t="s">
        <v>19915</v>
      </c>
      <c r="L972" s="92"/>
      <c r="M972" s="85"/>
      <c r="N972" s="85"/>
      <c r="O972" s="86"/>
      <c r="P972" s="87"/>
      <c r="Q972" s="87"/>
      <c r="R972" s="74"/>
      <c r="S972" s="74"/>
      <c r="T972" s="74"/>
      <c r="U972" s="74"/>
      <c r="V972" s="52"/>
      <c r="W972" s="52"/>
      <c r="X972" s="52"/>
      <c r="Y972" s="52"/>
      <c r="Z972" s="51"/>
      <c r="AA972" s="88"/>
      <c r="AB972" s="88"/>
      <c r="AC972" s="83"/>
      <c r="AD972" s="68">
        <v>64</v>
      </c>
      <c r="AE972" s="68">
        <v>57</v>
      </c>
      <c r="AF972" s="68">
        <v>27</v>
      </c>
      <c r="AG972" s="68">
        <v>654</v>
      </c>
      <c r="AH972" s="68"/>
      <c r="AI972" s="68"/>
      <c r="AJ972" s="68"/>
      <c r="AK972" s="68"/>
      <c r="AL972" s="68"/>
      <c r="AM972" s="70">
        <v>43214.651319444441</v>
      </c>
      <c r="AN972" s="68" t="s">
        <v>239</v>
      </c>
      <c r="AO972" s="71" t="s">
        <v>17001</v>
      </c>
      <c r="AP972" s="68" t="s">
        <v>65</v>
      </c>
    </row>
    <row r="973" spans="1:42" x14ac:dyDescent="0.25">
      <c r="A973" s="66" t="s">
        <v>793</v>
      </c>
      <c r="B973" s="77"/>
      <c r="C973" s="77"/>
      <c r="D973" s="78"/>
      <c r="E973" s="89"/>
      <c r="F973" s="75" t="s">
        <v>14142</v>
      </c>
      <c r="G973" s="90"/>
      <c r="H973" s="76"/>
      <c r="I973" s="81"/>
      <c r="J973" s="91"/>
      <c r="K973" s="76" t="s">
        <v>19916</v>
      </c>
      <c r="L973" s="92"/>
      <c r="M973" s="85"/>
      <c r="N973" s="85"/>
      <c r="O973" s="86"/>
      <c r="P973" s="87"/>
      <c r="Q973" s="87"/>
      <c r="R973" s="74"/>
      <c r="S973" s="74"/>
      <c r="T973" s="74"/>
      <c r="U973" s="74"/>
      <c r="V973" s="52"/>
      <c r="W973" s="52"/>
      <c r="X973" s="52"/>
      <c r="Y973" s="52"/>
      <c r="Z973" s="51"/>
      <c r="AA973" s="88"/>
      <c r="AB973" s="88"/>
      <c r="AC973" s="83"/>
      <c r="AD973" s="68">
        <v>45</v>
      </c>
      <c r="AE973" s="68">
        <v>49</v>
      </c>
      <c r="AF973" s="68">
        <v>79</v>
      </c>
      <c r="AG973" s="68">
        <v>361</v>
      </c>
      <c r="AH973" s="68"/>
      <c r="AI973" s="68" t="s">
        <v>10352</v>
      </c>
      <c r="AJ973" s="68" t="s">
        <v>12055</v>
      </c>
      <c r="AK973" s="71" t="s">
        <v>12753</v>
      </c>
      <c r="AL973" s="68"/>
      <c r="AM973" s="70">
        <v>43899.793402777781</v>
      </c>
      <c r="AN973" s="68" t="s">
        <v>239</v>
      </c>
      <c r="AO973" s="71" t="s">
        <v>17002</v>
      </c>
      <c r="AP973" s="68" t="s">
        <v>65</v>
      </c>
    </row>
    <row r="974" spans="1:42" x14ac:dyDescent="0.25">
      <c r="A974" s="66" t="s">
        <v>794</v>
      </c>
      <c r="B974" s="77"/>
      <c r="C974" s="77"/>
      <c r="D974" s="78"/>
      <c r="E974" s="89"/>
      <c r="F974" s="75" t="s">
        <v>14143</v>
      </c>
      <c r="G974" s="90"/>
      <c r="H974" s="76"/>
      <c r="I974" s="81"/>
      <c r="J974" s="91"/>
      <c r="K974" s="76" t="s">
        <v>19917</v>
      </c>
      <c r="L974" s="92"/>
      <c r="M974" s="85"/>
      <c r="N974" s="85"/>
      <c r="O974" s="86"/>
      <c r="P974" s="87"/>
      <c r="Q974" s="87"/>
      <c r="R974" s="74"/>
      <c r="S974" s="74"/>
      <c r="T974" s="74"/>
      <c r="U974" s="74"/>
      <c r="V974" s="52"/>
      <c r="W974" s="52"/>
      <c r="X974" s="52"/>
      <c r="Y974" s="52"/>
      <c r="Z974" s="51"/>
      <c r="AA974" s="88"/>
      <c r="AB974" s="88"/>
      <c r="AC974" s="83"/>
      <c r="AD974" s="68">
        <v>36</v>
      </c>
      <c r="AE974" s="68">
        <v>39</v>
      </c>
      <c r="AF974" s="68">
        <v>108</v>
      </c>
      <c r="AG974" s="68">
        <v>542</v>
      </c>
      <c r="AH974" s="68"/>
      <c r="AI974" s="68" t="s">
        <v>10353</v>
      </c>
      <c r="AJ974" s="68" t="s">
        <v>11898</v>
      </c>
      <c r="AK974" s="71" t="s">
        <v>12754</v>
      </c>
      <c r="AL974" s="68"/>
      <c r="AM974" s="70">
        <v>43952.554826388892</v>
      </c>
      <c r="AN974" s="68" t="s">
        <v>239</v>
      </c>
      <c r="AO974" s="71" t="s">
        <v>17003</v>
      </c>
      <c r="AP974" s="68" t="s">
        <v>65</v>
      </c>
    </row>
    <row r="975" spans="1:42" x14ac:dyDescent="0.25">
      <c r="A975" s="66" t="s">
        <v>2403</v>
      </c>
      <c r="B975" s="77"/>
      <c r="C975" s="77"/>
      <c r="D975" s="78"/>
      <c r="E975" s="89"/>
      <c r="F975" s="75" t="s">
        <v>14144</v>
      </c>
      <c r="G975" s="90"/>
      <c r="H975" s="76"/>
      <c r="I975" s="81"/>
      <c r="J975" s="91"/>
      <c r="K975" s="76" t="s">
        <v>19918</v>
      </c>
      <c r="L975" s="92"/>
      <c r="M975" s="85"/>
      <c r="N975" s="85"/>
      <c r="O975" s="86"/>
      <c r="P975" s="87"/>
      <c r="Q975" s="87"/>
      <c r="R975" s="74"/>
      <c r="S975" s="74"/>
      <c r="T975" s="74"/>
      <c r="U975" s="74"/>
      <c r="V975" s="52"/>
      <c r="W975" s="52"/>
      <c r="X975" s="52"/>
      <c r="Y975" s="52"/>
      <c r="Z975" s="51"/>
      <c r="AA975" s="88"/>
      <c r="AB975" s="88"/>
      <c r="AC975" s="83"/>
      <c r="AD975" s="68">
        <v>10</v>
      </c>
      <c r="AE975" s="68">
        <v>544004</v>
      </c>
      <c r="AF975" s="68">
        <v>10558</v>
      </c>
      <c r="AG975" s="68">
        <v>10</v>
      </c>
      <c r="AH975" s="68"/>
      <c r="AI975" s="68" t="s">
        <v>10354</v>
      </c>
      <c r="AJ975" s="68" t="s">
        <v>12113</v>
      </c>
      <c r="AK975" s="71" t="s">
        <v>12755</v>
      </c>
      <c r="AL975" s="68"/>
      <c r="AM975" s="70">
        <v>42261.561203703706</v>
      </c>
      <c r="AN975" s="68" t="s">
        <v>239</v>
      </c>
      <c r="AO975" s="71" t="s">
        <v>17004</v>
      </c>
      <c r="AP975" s="68" t="s">
        <v>64</v>
      </c>
    </row>
    <row r="976" spans="1:42" x14ac:dyDescent="0.25">
      <c r="A976" s="66" t="s">
        <v>795</v>
      </c>
      <c r="B976" s="77"/>
      <c r="C976" s="77"/>
      <c r="D976" s="78"/>
      <c r="E976" s="89"/>
      <c r="F976" s="75" t="s">
        <v>13235</v>
      </c>
      <c r="G976" s="90"/>
      <c r="H976" s="76"/>
      <c r="I976" s="81"/>
      <c r="J976" s="91"/>
      <c r="K976" s="76" t="s">
        <v>19919</v>
      </c>
      <c r="L976" s="92"/>
      <c r="M976" s="85"/>
      <c r="N976" s="85"/>
      <c r="O976" s="86"/>
      <c r="P976" s="87"/>
      <c r="Q976" s="87"/>
      <c r="R976" s="74"/>
      <c r="S976" s="74"/>
      <c r="T976" s="74"/>
      <c r="U976" s="74"/>
      <c r="V976" s="52"/>
      <c r="W976" s="52"/>
      <c r="X976" s="52"/>
      <c r="Y976" s="52"/>
      <c r="Z976" s="51"/>
      <c r="AA976" s="88"/>
      <c r="AB976" s="88"/>
      <c r="AC976" s="83"/>
      <c r="AD976" s="68">
        <v>722</v>
      </c>
      <c r="AE976" s="68">
        <v>239</v>
      </c>
      <c r="AF976" s="68">
        <v>63806</v>
      </c>
      <c r="AG976" s="68">
        <v>2184</v>
      </c>
      <c r="AH976" s="68"/>
      <c r="AI976" s="68"/>
      <c r="AJ976" s="68"/>
      <c r="AK976" s="68"/>
      <c r="AL976" s="68"/>
      <c r="AM976" s="70">
        <v>41819.809513888889</v>
      </c>
      <c r="AN976" s="68" t="s">
        <v>239</v>
      </c>
      <c r="AO976" s="71" t="s">
        <v>17005</v>
      </c>
      <c r="AP976" s="68" t="s">
        <v>65</v>
      </c>
    </row>
    <row r="977" spans="1:42" x14ac:dyDescent="0.25">
      <c r="A977" s="66" t="s">
        <v>2404</v>
      </c>
      <c r="B977" s="77"/>
      <c r="C977" s="77"/>
      <c r="D977" s="78"/>
      <c r="E977" s="89"/>
      <c r="F977" s="75" t="s">
        <v>14145</v>
      </c>
      <c r="G977" s="90"/>
      <c r="H977" s="76"/>
      <c r="I977" s="81"/>
      <c r="J977" s="91"/>
      <c r="K977" s="76" t="s">
        <v>19920</v>
      </c>
      <c r="L977" s="92"/>
      <c r="M977" s="85"/>
      <c r="N977" s="85"/>
      <c r="O977" s="86"/>
      <c r="P977" s="87"/>
      <c r="Q977" s="87"/>
      <c r="R977" s="74"/>
      <c r="S977" s="74"/>
      <c r="T977" s="74"/>
      <c r="U977" s="74"/>
      <c r="V977" s="52"/>
      <c r="W977" s="52"/>
      <c r="X977" s="52"/>
      <c r="Y977" s="52"/>
      <c r="Z977" s="51"/>
      <c r="AA977" s="88"/>
      <c r="AB977" s="88"/>
      <c r="AC977" s="83"/>
      <c r="AD977" s="68">
        <v>2155</v>
      </c>
      <c r="AE977" s="68">
        <v>19054</v>
      </c>
      <c r="AF977" s="68">
        <v>4340</v>
      </c>
      <c r="AG977" s="68">
        <v>347901</v>
      </c>
      <c r="AH977" s="68"/>
      <c r="AI977" s="68" t="s">
        <v>10355</v>
      </c>
      <c r="AJ977" s="68" t="s">
        <v>11839</v>
      </c>
      <c r="AK977" s="71" t="s">
        <v>12756</v>
      </c>
      <c r="AL977" s="68"/>
      <c r="AM977" s="70">
        <v>41269.891608796293</v>
      </c>
      <c r="AN977" s="68" t="s">
        <v>239</v>
      </c>
      <c r="AO977" s="71" t="s">
        <v>17006</v>
      </c>
      <c r="AP977" s="68" t="s">
        <v>64</v>
      </c>
    </row>
    <row r="978" spans="1:42" x14ac:dyDescent="0.25">
      <c r="A978" s="66" t="s">
        <v>796</v>
      </c>
      <c r="B978" s="77"/>
      <c r="C978" s="77"/>
      <c r="D978" s="78"/>
      <c r="E978" s="89"/>
      <c r="F978" s="75" t="s">
        <v>14146</v>
      </c>
      <c r="G978" s="90"/>
      <c r="H978" s="76"/>
      <c r="I978" s="81"/>
      <c r="J978" s="91"/>
      <c r="K978" s="76" t="s">
        <v>19921</v>
      </c>
      <c r="L978" s="92"/>
      <c r="M978" s="85"/>
      <c r="N978" s="85"/>
      <c r="O978" s="86"/>
      <c r="P978" s="87"/>
      <c r="Q978" s="87"/>
      <c r="R978" s="74"/>
      <c r="S978" s="74"/>
      <c r="T978" s="74"/>
      <c r="U978" s="74"/>
      <c r="V978" s="52"/>
      <c r="W978" s="52"/>
      <c r="X978" s="52"/>
      <c r="Y978" s="52"/>
      <c r="Z978" s="51"/>
      <c r="AA978" s="88"/>
      <c r="AB978" s="88"/>
      <c r="AC978" s="83"/>
      <c r="AD978" s="68">
        <v>722</v>
      </c>
      <c r="AE978" s="68">
        <v>759</v>
      </c>
      <c r="AF978" s="68">
        <v>248</v>
      </c>
      <c r="AG978" s="68">
        <v>32154</v>
      </c>
      <c r="AH978" s="68"/>
      <c r="AI978" s="68" t="s">
        <v>10356</v>
      </c>
      <c r="AJ978" s="68" t="s">
        <v>12114</v>
      </c>
      <c r="AK978" s="71" t="s">
        <v>12757</v>
      </c>
      <c r="AL978" s="68"/>
      <c r="AM978" s="70">
        <v>43309.510451388887</v>
      </c>
      <c r="AN978" s="68" t="s">
        <v>239</v>
      </c>
      <c r="AO978" s="71" t="s">
        <v>17007</v>
      </c>
      <c r="AP978" s="68" t="s">
        <v>65</v>
      </c>
    </row>
    <row r="979" spans="1:42" x14ac:dyDescent="0.25">
      <c r="A979" s="66" t="s">
        <v>2405</v>
      </c>
      <c r="B979" s="77"/>
      <c r="C979" s="77"/>
      <c r="D979" s="78"/>
      <c r="E979" s="89"/>
      <c r="F979" s="75" t="s">
        <v>14147</v>
      </c>
      <c r="G979" s="90"/>
      <c r="H979" s="76"/>
      <c r="I979" s="81"/>
      <c r="J979" s="91"/>
      <c r="K979" s="76" t="s">
        <v>19922</v>
      </c>
      <c r="L979" s="92"/>
      <c r="M979" s="85"/>
      <c r="N979" s="85"/>
      <c r="O979" s="86"/>
      <c r="P979" s="87"/>
      <c r="Q979" s="87"/>
      <c r="R979" s="74"/>
      <c r="S979" s="74"/>
      <c r="T979" s="74"/>
      <c r="U979" s="74"/>
      <c r="V979" s="52"/>
      <c r="W979" s="52"/>
      <c r="X979" s="52"/>
      <c r="Y979" s="52"/>
      <c r="Z979" s="51"/>
      <c r="AA979" s="88"/>
      <c r="AB979" s="88"/>
      <c r="AC979" s="83"/>
      <c r="AD979" s="68">
        <v>538</v>
      </c>
      <c r="AE979" s="68">
        <v>671</v>
      </c>
      <c r="AF979" s="68">
        <v>1296</v>
      </c>
      <c r="AG979" s="68">
        <v>32394</v>
      </c>
      <c r="AH979" s="68"/>
      <c r="AI979" s="68" t="s">
        <v>10357</v>
      </c>
      <c r="AJ979" s="68"/>
      <c r="AK979" s="71" t="s">
        <v>12758</v>
      </c>
      <c r="AL979" s="68"/>
      <c r="AM979" s="70">
        <v>40789.575057870374</v>
      </c>
      <c r="AN979" s="68" t="s">
        <v>239</v>
      </c>
      <c r="AO979" s="71" t="s">
        <v>17008</v>
      </c>
      <c r="AP979" s="68" t="s">
        <v>64</v>
      </c>
    </row>
    <row r="980" spans="1:42" x14ac:dyDescent="0.25">
      <c r="A980" s="66" t="s">
        <v>797</v>
      </c>
      <c r="B980" s="77"/>
      <c r="C980" s="77"/>
      <c r="D980" s="78"/>
      <c r="E980" s="89"/>
      <c r="F980" s="75" t="s">
        <v>14148</v>
      </c>
      <c r="G980" s="90"/>
      <c r="H980" s="76"/>
      <c r="I980" s="81"/>
      <c r="J980" s="91"/>
      <c r="K980" s="76" t="s">
        <v>19923</v>
      </c>
      <c r="L980" s="92"/>
      <c r="M980" s="85"/>
      <c r="N980" s="85"/>
      <c r="O980" s="86"/>
      <c r="P980" s="87"/>
      <c r="Q980" s="87"/>
      <c r="R980" s="74"/>
      <c r="S980" s="74"/>
      <c r="T980" s="74"/>
      <c r="U980" s="74"/>
      <c r="V980" s="52"/>
      <c r="W980" s="52"/>
      <c r="X980" s="52"/>
      <c r="Y980" s="52"/>
      <c r="Z980" s="51"/>
      <c r="AA980" s="88"/>
      <c r="AB980" s="88"/>
      <c r="AC980" s="83"/>
      <c r="AD980" s="68">
        <v>523</v>
      </c>
      <c r="AE980" s="68">
        <v>156</v>
      </c>
      <c r="AF980" s="68">
        <v>2431</v>
      </c>
      <c r="AG980" s="68">
        <v>210</v>
      </c>
      <c r="AH980" s="68"/>
      <c r="AI980" s="68" t="s">
        <v>10358</v>
      </c>
      <c r="AJ980" s="68" t="s">
        <v>12115</v>
      </c>
      <c r="AK980" s="68"/>
      <c r="AL980" s="68"/>
      <c r="AM980" s="70">
        <v>42716.836956018517</v>
      </c>
      <c r="AN980" s="68" t="s">
        <v>239</v>
      </c>
      <c r="AO980" s="71" t="s">
        <v>17009</v>
      </c>
      <c r="AP980" s="68" t="s">
        <v>65</v>
      </c>
    </row>
    <row r="981" spans="1:42" x14ac:dyDescent="0.25">
      <c r="A981" s="66" t="s">
        <v>2406</v>
      </c>
      <c r="B981" s="77"/>
      <c r="C981" s="77"/>
      <c r="D981" s="78"/>
      <c r="E981" s="89"/>
      <c r="F981" s="75" t="s">
        <v>14149</v>
      </c>
      <c r="G981" s="90"/>
      <c r="H981" s="76"/>
      <c r="I981" s="81"/>
      <c r="J981" s="91"/>
      <c r="K981" s="76" t="s">
        <v>19924</v>
      </c>
      <c r="L981" s="92"/>
      <c r="M981" s="85"/>
      <c r="N981" s="85"/>
      <c r="O981" s="86"/>
      <c r="P981" s="87"/>
      <c r="Q981" s="87"/>
      <c r="R981" s="74"/>
      <c r="S981" s="74"/>
      <c r="T981" s="74"/>
      <c r="U981" s="74"/>
      <c r="V981" s="52"/>
      <c r="W981" s="52"/>
      <c r="X981" s="52"/>
      <c r="Y981" s="52"/>
      <c r="Z981" s="51"/>
      <c r="AA981" s="88"/>
      <c r="AB981" s="88"/>
      <c r="AC981" s="83"/>
      <c r="AD981" s="68">
        <v>416</v>
      </c>
      <c r="AE981" s="68">
        <v>9187</v>
      </c>
      <c r="AF981" s="68">
        <v>1711</v>
      </c>
      <c r="AG981" s="68">
        <v>344</v>
      </c>
      <c r="AH981" s="68"/>
      <c r="AI981" s="68" t="s">
        <v>10359</v>
      </c>
      <c r="AJ981" s="68"/>
      <c r="AK981" s="68"/>
      <c r="AL981" s="68"/>
      <c r="AM981" s="70">
        <v>41936.641944444447</v>
      </c>
      <c r="AN981" s="68" t="s">
        <v>239</v>
      </c>
      <c r="AO981" s="71" t="s">
        <v>17010</v>
      </c>
      <c r="AP981" s="68" t="s">
        <v>64</v>
      </c>
    </row>
    <row r="982" spans="1:42" x14ac:dyDescent="0.25">
      <c r="A982" s="66" t="s">
        <v>798</v>
      </c>
      <c r="B982" s="77"/>
      <c r="C982" s="77"/>
      <c r="D982" s="78"/>
      <c r="E982" s="89"/>
      <c r="F982" s="75" t="s">
        <v>13235</v>
      </c>
      <c r="G982" s="90"/>
      <c r="H982" s="76"/>
      <c r="I982" s="81"/>
      <c r="J982" s="91"/>
      <c r="K982" s="76" t="s">
        <v>19925</v>
      </c>
      <c r="L982" s="92"/>
      <c r="M982" s="85"/>
      <c r="N982" s="85"/>
      <c r="O982" s="86"/>
      <c r="P982" s="87"/>
      <c r="Q982" s="87"/>
      <c r="R982" s="74"/>
      <c r="S982" s="74"/>
      <c r="T982" s="74"/>
      <c r="U982" s="74"/>
      <c r="V982" s="52"/>
      <c r="W982" s="52"/>
      <c r="X982" s="52"/>
      <c r="Y982" s="52"/>
      <c r="Z982" s="51"/>
      <c r="AA982" s="88"/>
      <c r="AB982" s="88"/>
      <c r="AC982" s="83"/>
      <c r="AD982" s="68">
        <v>24</v>
      </c>
      <c r="AE982" s="68">
        <v>1</v>
      </c>
      <c r="AF982" s="68">
        <v>70</v>
      </c>
      <c r="AG982" s="68">
        <v>28</v>
      </c>
      <c r="AH982" s="68"/>
      <c r="AI982" s="68"/>
      <c r="AJ982" s="68"/>
      <c r="AK982" s="68"/>
      <c r="AL982" s="68"/>
      <c r="AM982" s="70">
        <v>43943.73542824074</v>
      </c>
      <c r="AN982" s="68" t="s">
        <v>239</v>
      </c>
      <c r="AO982" s="71" t="s">
        <v>17011</v>
      </c>
      <c r="AP982" s="68" t="s">
        <v>65</v>
      </c>
    </row>
    <row r="983" spans="1:42" x14ac:dyDescent="0.25">
      <c r="A983" s="66" t="s">
        <v>799</v>
      </c>
      <c r="B983" s="77"/>
      <c r="C983" s="77"/>
      <c r="D983" s="78"/>
      <c r="E983" s="89"/>
      <c r="F983" s="75" t="s">
        <v>14150</v>
      </c>
      <c r="G983" s="90"/>
      <c r="H983" s="76"/>
      <c r="I983" s="81"/>
      <c r="J983" s="91"/>
      <c r="K983" s="76" t="s">
        <v>19926</v>
      </c>
      <c r="L983" s="92"/>
      <c r="M983" s="85"/>
      <c r="N983" s="85"/>
      <c r="O983" s="86"/>
      <c r="P983" s="87"/>
      <c r="Q983" s="87"/>
      <c r="R983" s="74"/>
      <c r="S983" s="74"/>
      <c r="T983" s="74"/>
      <c r="U983" s="74"/>
      <c r="V983" s="52"/>
      <c r="W983" s="52"/>
      <c r="X983" s="52"/>
      <c r="Y983" s="52"/>
      <c r="Z983" s="51"/>
      <c r="AA983" s="88"/>
      <c r="AB983" s="88"/>
      <c r="AC983" s="83"/>
      <c r="AD983" s="68">
        <v>815</v>
      </c>
      <c r="AE983" s="68">
        <v>730</v>
      </c>
      <c r="AF983" s="68">
        <v>529</v>
      </c>
      <c r="AG983" s="68">
        <v>12991</v>
      </c>
      <c r="AH983" s="68"/>
      <c r="AI983" s="68"/>
      <c r="AJ983" s="68" t="s">
        <v>229</v>
      </c>
      <c r="AK983" s="71" t="s">
        <v>12759</v>
      </c>
      <c r="AL983" s="68"/>
      <c r="AM983" s="70">
        <v>40494.324201388888</v>
      </c>
      <c r="AN983" s="68" t="s">
        <v>239</v>
      </c>
      <c r="AO983" s="71" t="s">
        <v>17012</v>
      </c>
      <c r="AP983" s="68" t="s">
        <v>65</v>
      </c>
    </row>
    <row r="984" spans="1:42" x14ac:dyDescent="0.25">
      <c r="A984" s="66" t="s">
        <v>2407</v>
      </c>
      <c r="B984" s="77"/>
      <c r="C984" s="77"/>
      <c r="D984" s="78"/>
      <c r="E984" s="89"/>
      <c r="F984" s="75" t="s">
        <v>14151</v>
      </c>
      <c r="G984" s="90"/>
      <c r="H984" s="76"/>
      <c r="I984" s="81"/>
      <c r="J984" s="91"/>
      <c r="K984" s="76" t="s">
        <v>19927</v>
      </c>
      <c r="L984" s="92"/>
      <c r="M984" s="85"/>
      <c r="N984" s="85"/>
      <c r="O984" s="86"/>
      <c r="P984" s="87"/>
      <c r="Q984" s="87"/>
      <c r="R984" s="74"/>
      <c r="S984" s="74"/>
      <c r="T984" s="74"/>
      <c r="U984" s="74"/>
      <c r="V984" s="52"/>
      <c r="W984" s="52"/>
      <c r="X984" s="52"/>
      <c r="Y984" s="52"/>
      <c r="Z984" s="51"/>
      <c r="AA984" s="88"/>
      <c r="AB984" s="88"/>
      <c r="AC984" s="83"/>
      <c r="AD984" s="68">
        <v>1171</v>
      </c>
      <c r="AE984" s="68">
        <v>31470</v>
      </c>
      <c r="AF984" s="68">
        <v>26903</v>
      </c>
      <c r="AG984" s="68">
        <v>5308</v>
      </c>
      <c r="AH984" s="68"/>
      <c r="AI984" s="68" t="s">
        <v>10360</v>
      </c>
      <c r="AJ984" s="68" t="s">
        <v>226</v>
      </c>
      <c r="AK984" s="68"/>
      <c r="AL984" s="68"/>
      <c r="AM984" s="70">
        <v>41232.933657407404</v>
      </c>
      <c r="AN984" s="68" t="s">
        <v>239</v>
      </c>
      <c r="AO984" s="71" t="s">
        <v>17013</v>
      </c>
      <c r="AP984" s="68" t="s">
        <v>64</v>
      </c>
    </row>
    <row r="985" spans="1:42" x14ac:dyDescent="0.25">
      <c r="A985" s="66" t="s">
        <v>800</v>
      </c>
      <c r="B985" s="77"/>
      <c r="C985" s="77"/>
      <c r="D985" s="78"/>
      <c r="E985" s="89"/>
      <c r="F985" s="75" t="s">
        <v>14152</v>
      </c>
      <c r="G985" s="90"/>
      <c r="H985" s="76"/>
      <c r="I985" s="81"/>
      <c r="J985" s="91"/>
      <c r="K985" s="76" t="s">
        <v>19928</v>
      </c>
      <c r="L985" s="92"/>
      <c r="M985" s="85"/>
      <c r="N985" s="85"/>
      <c r="O985" s="86"/>
      <c r="P985" s="87"/>
      <c r="Q985" s="87"/>
      <c r="R985" s="74"/>
      <c r="S985" s="74"/>
      <c r="T985" s="74"/>
      <c r="U985" s="74"/>
      <c r="V985" s="52"/>
      <c r="W985" s="52"/>
      <c r="X985" s="52"/>
      <c r="Y985" s="52"/>
      <c r="Z985" s="51"/>
      <c r="AA985" s="88"/>
      <c r="AB985" s="88"/>
      <c r="AC985" s="83"/>
      <c r="AD985" s="68">
        <v>1039</v>
      </c>
      <c r="AE985" s="68">
        <v>1868</v>
      </c>
      <c r="AF985" s="68">
        <v>24966</v>
      </c>
      <c r="AG985" s="68">
        <v>59150</v>
      </c>
      <c r="AH985" s="68"/>
      <c r="AI985" s="68" t="s">
        <v>10361</v>
      </c>
      <c r="AJ985" s="68"/>
      <c r="AK985" s="68"/>
      <c r="AL985" s="68"/>
      <c r="AM985" s="70">
        <v>43106.665925925925</v>
      </c>
      <c r="AN985" s="68" t="s">
        <v>239</v>
      </c>
      <c r="AO985" s="71" t="s">
        <v>17014</v>
      </c>
      <c r="AP985" s="68" t="s">
        <v>65</v>
      </c>
    </row>
    <row r="986" spans="1:42" x14ac:dyDescent="0.25">
      <c r="A986" s="66" t="s">
        <v>2408</v>
      </c>
      <c r="B986" s="77"/>
      <c r="C986" s="77"/>
      <c r="D986" s="78"/>
      <c r="E986" s="89"/>
      <c r="F986" s="75" t="s">
        <v>14153</v>
      </c>
      <c r="G986" s="90"/>
      <c r="H986" s="76"/>
      <c r="I986" s="81"/>
      <c r="J986" s="91"/>
      <c r="K986" s="76" t="s">
        <v>19929</v>
      </c>
      <c r="L986" s="92"/>
      <c r="M986" s="85"/>
      <c r="N986" s="85"/>
      <c r="O986" s="86"/>
      <c r="P986" s="87"/>
      <c r="Q986" s="87"/>
      <c r="R986" s="74"/>
      <c r="S986" s="74"/>
      <c r="T986" s="74"/>
      <c r="U986" s="74"/>
      <c r="V986" s="52"/>
      <c r="W986" s="52"/>
      <c r="X986" s="52"/>
      <c r="Y986" s="52"/>
      <c r="Z986" s="51"/>
      <c r="AA986" s="88"/>
      <c r="AB986" s="88"/>
      <c r="AC986" s="83"/>
      <c r="AD986" s="68">
        <v>599</v>
      </c>
      <c r="AE986" s="68">
        <v>1268</v>
      </c>
      <c r="AF986" s="68">
        <v>15117</v>
      </c>
      <c r="AG986" s="68">
        <v>83476</v>
      </c>
      <c r="AH986" s="68"/>
      <c r="AI986" s="68"/>
      <c r="AJ986" s="68"/>
      <c r="AK986" s="68"/>
      <c r="AL986" s="68"/>
      <c r="AM986" s="70">
        <v>42048.40084490741</v>
      </c>
      <c r="AN986" s="68" t="s">
        <v>239</v>
      </c>
      <c r="AO986" s="71" t="s">
        <v>17015</v>
      </c>
      <c r="AP986" s="68" t="s">
        <v>64</v>
      </c>
    </row>
    <row r="987" spans="1:42" x14ac:dyDescent="0.25">
      <c r="A987" s="66" t="s">
        <v>801</v>
      </c>
      <c r="B987" s="77"/>
      <c r="C987" s="77"/>
      <c r="D987" s="78"/>
      <c r="E987" s="89"/>
      <c r="F987" s="75" t="s">
        <v>14154</v>
      </c>
      <c r="G987" s="90"/>
      <c r="H987" s="76"/>
      <c r="I987" s="81"/>
      <c r="J987" s="91"/>
      <c r="K987" s="76" t="s">
        <v>19930</v>
      </c>
      <c r="L987" s="92"/>
      <c r="M987" s="85"/>
      <c r="N987" s="85"/>
      <c r="O987" s="86"/>
      <c r="P987" s="87"/>
      <c r="Q987" s="87"/>
      <c r="R987" s="74"/>
      <c r="S987" s="74"/>
      <c r="T987" s="74"/>
      <c r="U987" s="74"/>
      <c r="V987" s="52"/>
      <c r="W987" s="52"/>
      <c r="X987" s="52"/>
      <c r="Y987" s="52"/>
      <c r="Z987" s="51"/>
      <c r="AA987" s="88"/>
      <c r="AB987" s="88"/>
      <c r="AC987" s="83"/>
      <c r="AD987" s="68">
        <v>244</v>
      </c>
      <c r="AE987" s="68">
        <v>83</v>
      </c>
      <c r="AF987" s="68">
        <v>3087</v>
      </c>
      <c r="AG987" s="68">
        <v>8705</v>
      </c>
      <c r="AH987" s="68"/>
      <c r="AI987" s="68"/>
      <c r="AJ987" s="68"/>
      <c r="AK987" s="68"/>
      <c r="AL987" s="68"/>
      <c r="AM987" s="70">
        <v>40906.959016203706</v>
      </c>
      <c r="AN987" s="68" t="s">
        <v>239</v>
      </c>
      <c r="AO987" s="71" t="s">
        <v>17016</v>
      </c>
      <c r="AP987" s="68" t="s">
        <v>65</v>
      </c>
    </row>
    <row r="988" spans="1:42" x14ac:dyDescent="0.25">
      <c r="A988" s="66" t="s">
        <v>802</v>
      </c>
      <c r="B988" s="77"/>
      <c r="C988" s="77"/>
      <c r="D988" s="78"/>
      <c r="E988" s="89"/>
      <c r="F988" s="75" t="s">
        <v>14155</v>
      </c>
      <c r="G988" s="90"/>
      <c r="H988" s="76"/>
      <c r="I988" s="81"/>
      <c r="J988" s="91"/>
      <c r="K988" s="76" t="s">
        <v>19931</v>
      </c>
      <c r="L988" s="92"/>
      <c r="M988" s="85"/>
      <c r="N988" s="85"/>
      <c r="O988" s="86"/>
      <c r="P988" s="87"/>
      <c r="Q988" s="87"/>
      <c r="R988" s="74"/>
      <c r="S988" s="74"/>
      <c r="T988" s="74"/>
      <c r="U988" s="74"/>
      <c r="V988" s="52"/>
      <c r="W988" s="52"/>
      <c r="X988" s="52"/>
      <c r="Y988" s="52"/>
      <c r="Z988" s="51"/>
      <c r="AA988" s="88"/>
      <c r="AB988" s="88"/>
      <c r="AC988" s="83"/>
      <c r="AD988" s="68">
        <v>441</v>
      </c>
      <c r="AE988" s="68">
        <v>862</v>
      </c>
      <c r="AF988" s="68">
        <v>745</v>
      </c>
      <c r="AG988" s="68">
        <v>821</v>
      </c>
      <c r="AH988" s="68"/>
      <c r="AI988" s="68" t="s">
        <v>10362</v>
      </c>
      <c r="AJ988" s="68" t="s">
        <v>12032</v>
      </c>
      <c r="AK988" s="71" t="s">
        <v>12760</v>
      </c>
      <c r="AL988" s="68"/>
      <c r="AM988" s="70">
        <v>43959.847650462965</v>
      </c>
      <c r="AN988" s="68" t="s">
        <v>239</v>
      </c>
      <c r="AO988" s="71" t="s">
        <v>17017</v>
      </c>
      <c r="AP988" s="68" t="s">
        <v>65</v>
      </c>
    </row>
    <row r="989" spans="1:42" x14ac:dyDescent="0.25">
      <c r="A989" s="66" t="s">
        <v>803</v>
      </c>
      <c r="B989" s="77"/>
      <c r="C989" s="77"/>
      <c r="D989" s="78"/>
      <c r="E989" s="89"/>
      <c r="F989" s="75" t="s">
        <v>14156</v>
      </c>
      <c r="G989" s="90"/>
      <c r="H989" s="76"/>
      <c r="I989" s="81"/>
      <c r="J989" s="91"/>
      <c r="K989" s="76" t="s">
        <v>19932</v>
      </c>
      <c r="L989" s="92"/>
      <c r="M989" s="85"/>
      <c r="N989" s="85"/>
      <c r="O989" s="86"/>
      <c r="P989" s="87"/>
      <c r="Q989" s="87"/>
      <c r="R989" s="74"/>
      <c r="S989" s="74"/>
      <c r="T989" s="74"/>
      <c r="U989" s="74"/>
      <c r="V989" s="52"/>
      <c r="W989" s="52"/>
      <c r="X989" s="52"/>
      <c r="Y989" s="52"/>
      <c r="Z989" s="51"/>
      <c r="AA989" s="88"/>
      <c r="AB989" s="88"/>
      <c r="AC989" s="83"/>
      <c r="AD989" s="68">
        <v>741</v>
      </c>
      <c r="AE989" s="68">
        <v>244</v>
      </c>
      <c r="AF989" s="68">
        <v>6112</v>
      </c>
      <c r="AG989" s="68">
        <v>10685</v>
      </c>
      <c r="AH989" s="68"/>
      <c r="AI989" s="68" t="s">
        <v>10363</v>
      </c>
      <c r="AJ989" s="68"/>
      <c r="AK989" s="68"/>
      <c r="AL989" s="68"/>
      <c r="AM989" s="70">
        <v>43957.351412037038</v>
      </c>
      <c r="AN989" s="68" t="s">
        <v>239</v>
      </c>
      <c r="AO989" s="71" t="s">
        <v>17018</v>
      </c>
      <c r="AP989" s="68" t="s">
        <v>65</v>
      </c>
    </row>
    <row r="990" spans="1:42" x14ac:dyDescent="0.25">
      <c r="A990" s="66" t="s">
        <v>2409</v>
      </c>
      <c r="B990" s="77"/>
      <c r="C990" s="77"/>
      <c r="D990" s="78"/>
      <c r="E990" s="89"/>
      <c r="F990" s="75" t="s">
        <v>14157</v>
      </c>
      <c r="G990" s="90"/>
      <c r="H990" s="76"/>
      <c r="I990" s="81"/>
      <c r="J990" s="91"/>
      <c r="K990" s="76" t="s">
        <v>19933</v>
      </c>
      <c r="L990" s="92"/>
      <c r="M990" s="85"/>
      <c r="N990" s="85"/>
      <c r="O990" s="86"/>
      <c r="P990" s="87"/>
      <c r="Q990" s="87"/>
      <c r="R990" s="74"/>
      <c r="S990" s="74"/>
      <c r="T990" s="74"/>
      <c r="U990" s="74"/>
      <c r="V990" s="52"/>
      <c r="W990" s="52"/>
      <c r="X990" s="52"/>
      <c r="Y990" s="52"/>
      <c r="Z990" s="51"/>
      <c r="AA990" s="88"/>
      <c r="AB990" s="88"/>
      <c r="AC990" s="83"/>
      <c r="AD990" s="68">
        <v>503</v>
      </c>
      <c r="AE990" s="68">
        <v>23971</v>
      </c>
      <c r="AF990" s="68">
        <v>18540</v>
      </c>
      <c r="AG990" s="68">
        <v>3766</v>
      </c>
      <c r="AH990" s="68"/>
      <c r="AI990" s="68"/>
      <c r="AJ990" s="68" t="s">
        <v>228</v>
      </c>
      <c r="AK990" s="68"/>
      <c r="AL990" s="68"/>
      <c r="AM990" s="70">
        <v>40635.583252314813</v>
      </c>
      <c r="AN990" s="68" t="s">
        <v>239</v>
      </c>
      <c r="AO990" s="71" t="s">
        <v>17019</v>
      </c>
      <c r="AP990" s="68" t="s">
        <v>64</v>
      </c>
    </row>
    <row r="991" spans="1:42" x14ac:dyDescent="0.25">
      <c r="A991" s="66" t="s">
        <v>804</v>
      </c>
      <c r="B991" s="77"/>
      <c r="C991" s="77"/>
      <c r="D991" s="78"/>
      <c r="E991" s="89"/>
      <c r="F991" s="75" t="s">
        <v>14158</v>
      </c>
      <c r="G991" s="90"/>
      <c r="H991" s="76"/>
      <c r="I991" s="81"/>
      <c r="J991" s="91"/>
      <c r="K991" s="76" t="s">
        <v>19934</v>
      </c>
      <c r="L991" s="92"/>
      <c r="M991" s="85"/>
      <c r="N991" s="85"/>
      <c r="O991" s="86"/>
      <c r="P991" s="87"/>
      <c r="Q991" s="87"/>
      <c r="R991" s="74"/>
      <c r="S991" s="74"/>
      <c r="T991" s="74"/>
      <c r="U991" s="74"/>
      <c r="V991" s="52"/>
      <c r="W991" s="52"/>
      <c r="X991" s="52"/>
      <c r="Y991" s="52"/>
      <c r="Z991" s="51"/>
      <c r="AA991" s="88"/>
      <c r="AB991" s="88"/>
      <c r="AC991" s="83"/>
      <c r="AD991" s="68">
        <v>486</v>
      </c>
      <c r="AE991" s="68">
        <v>448</v>
      </c>
      <c r="AF991" s="68">
        <v>4368</v>
      </c>
      <c r="AG991" s="68">
        <v>7364</v>
      </c>
      <c r="AH991" s="68"/>
      <c r="AI991" s="68" t="s">
        <v>10364</v>
      </c>
      <c r="AJ991" s="68" t="s">
        <v>228</v>
      </c>
      <c r="AK991" s="68"/>
      <c r="AL991" s="68"/>
      <c r="AM991" s="70">
        <v>43863.966793981483</v>
      </c>
      <c r="AN991" s="68" t="s">
        <v>239</v>
      </c>
      <c r="AO991" s="71" t="s">
        <v>17020</v>
      </c>
      <c r="AP991" s="68" t="s">
        <v>65</v>
      </c>
    </row>
    <row r="992" spans="1:42" x14ac:dyDescent="0.25">
      <c r="A992" s="66" t="s">
        <v>2410</v>
      </c>
      <c r="B992" s="77"/>
      <c r="C992" s="77"/>
      <c r="D992" s="78"/>
      <c r="E992" s="89"/>
      <c r="F992" s="75" t="s">
        <v>14159</v>
      </c>
      <c r="G992" s="90"/>
      <c r="H992" s="76"/>
      <c r="I992" s="81"/>
      <c r="J992" s="91"/>
      <c r="K992" s="76" t="s">
        <v>19935</v>
      </c>
      <c r="L992" s="92"/>
      <c r="M992" s="85"/>
      <c r="N992" s="85"/>
      <c r="O992" s="86"/>
      <c r="P992" s="87"/>
      <c r="Q992" s="87"/>
      <c r="R992" s="74"/>
      <c r="S992" s="74"/>
      <c r="T992" s="74"/>
      <c r="U992" s="74"/>
      <c r="V992" s="52"/>
      <c r="W992" s="52"/>
      <c r="X992" s="52"/>
      <c r="Y992" s="52"/>
      <c r="Z992" s="51"/>
      <c r="AA992" s="88"/>
      <c r="AB992" s="88"/>
      <c r="AC992" s="83"/>
      <c r="AD992" s="68">
        <v>3944</v>
      </c>
      <c r="AE992" s="68">
        <v>2996</v>
      </c>
      <c r="AF992" s="68">
        <v>383</v>
      </c>
      <c r="AG992" s="68">
        <v>366</v>
      </c>
      <c r="AH992" s="68"/>
      <c r="AI992" s="68" t="s">
        <v>10365</v>
      </c>
      <c r="AJ992" s="68" t="s">
        <v>11839</v>
      </c>
      <c r="AK992" s="68"/>
      <c r="AL992" s="68"/>
      <c r="AM992" s="70">
        <v>43839.926076388889</v>
      </c>
      <c r="AN992" s="68" t="s">
        <v>239</v>
      </c>
      <c r="AO992" s="71" t="s">
        <v>17021</v>
      </c>
      <c r="AP992" s="68" t="s">
        <v>64</v>
      </c>
    </row>
    <row r="993" spans="1:42" x14ac:dyDescent="0.25">
      <c r="A993" s="66" t="s">
        <v>805</v>
      </c>
      <c r="B993" s="77"/>
      <c r="C993" s="77"/>
      <c r="D993" s="78"/>
      <c r="E993" s="89"/>
      <c r="F993" s="75" t="s">
        <v>14160</v>
      </c>
      <c r="G993" s="90"/>
      <c r="H993" s="76"/>
      <c r="I993" s="81"/>
      <c r="J993" s="91"/>
      <c r="K993" s="76" t="s">
        <v>19936</v>
      </c>
      <c r="L993" s="92"/>
      <c r="M993" s="85"/>
      <c r="N993" s="85"/>
      <c r="O993" s="86"/>
      <c r="P993" s="87"/>
      <c r="Q993" s="87"/>
      <c r="R993" s="74"/>
      <c r="S993" s="74"/>
      <c r="T993" s="74"/>
      <c r="U993" s="74"/>
      <c r="V993" s="52"/>
      <c r="W993" s="52"/>
      <c r="X993" s="52"/>
      <c r="Y993" s="52"/>
      <c r="Z993" s="51"/>
      <c r="AA993" s="88"/>
      <c r="AB993" s="88"/>
      <c r="AC993" s="83"/>
      <c r="AD993" s="68">
        <v>97</v>
      </c>
      <c r="AE993" s="68">
        <v>20</v>
      </c>
      <c r="AF993" s="68">
        <v>462</v>
      </c>
      <c r="AG993" s="68">
        <v>945</v>
      </c>
      <c r="AH993" s="68"/>
      <c r="AI993" s="68"/>
      <c r="AJ993" s="68" t="s">
        <v>224</v>
      </c>
      <c r="AK993" s="68"/>
      <c r="AL993" s="68"/>
      <c r="AM993" s="70">
        <v>43070.853101851855</v>
      </c>
      <c r="AN993" s="68" t="s">
        <v>239</v>
      </c>
      <c r="AO993" s="71" t="s">
        <v>17022</v>
      </c>
      <c r="AP993" s="68" t="s">
        <v>65</v>
      </c>
    </row>
    <row r="994" spans="1:42" x14ac:dyDescent="0.25">
      <c r="A994" s="66" t="s">
        <v>2411</v>
      </c>
      <c r="B994" s="77"/>
      <c r="C994" s="77"/>
      <c r="D994" s="78"/>
      <c r="E994" s="89"/>
      <c r="F994" s="75" t="s">
        <v>14161</v>
      </c>
      <c r="G994" s="90"/>
      <c r="H994" s="76"/>
      <c r="I994" s="81"/>
      <c r="J994" s="91"/>
      <c r="K994" s="76" t="s">
        <v>19937</v>
      </c>
      <c r="L994" s="92"/>
      <c r="M994" s="85"/>
      <c r="N994" s="85"/>
      <c r="O994" s="86"/>
      <c r="P994" s="87"/>
      <c r="Q994" s="87"/>
      <c r="R994" s="74"/>
      <c r="S994" s="74"/>
      <c r="T994" s="74"/>
      <c r="U994" s="74"/>
      <c r="V994" s="52"/>
      <c r="W994" s="52"/>
      <c r="X994" s="52"/>
      <c r="Y994" s="52"/>
      <c r="Z994" s="51"/>
      <c r="AA994" s="88"/>
      <c r="AB994" s="88"/>
      <c r="AC994" s="83"/>
      <c r="AD994" s="68">
        <v>284</v>
      </c>
      <c r="AE994" s="68">
        <v>8246</v>
      </c>
      <c r="AF994" s="68">
        <v>1591</v>
      </c>
      <c r="AG994" s="68">
        <v>7300</v>
      </c>
      <c r="AH994" s="68"/>
      <c r="AI994" s="68" t="s">
        <v>10366</v>
      </c>
      <c r="AJ994" s="68"/>
      <c r="AK994" s="71" t="s">
        <v>12761</v>
      </c>
      <c r="AL994" s="68"/>
      <c r="AM994" s="70">
        <v>41951.674722222226</v>
      </c>
      <c r="AN994" s="68" t="s">
        <v>239</v>
      </c>
      <c r="AO994" s="71" t="s">
        <v>17023</v>
      </c>
      <c r="AP994" s="68" t="s">
        <v>64</v>
      </c>
    </row>
    <row r="995" spans="1:42" x14ac:dyDescent="0.25">
      <c r="A995" s="66" t="s">
        <v>806</v>
      </c>
      <c r="B995" s="77"/>
      <c r="C995" s="77"/>
      <c r="D995" s="78"/>
      <c r="E995" s="89"/>
      <c r="F995" s="75" t="s">
        <v>14162</v>
      </c>
      <c r="G995" s="90"/>
      <c r="H995" s="76"/>
      <c r="I995" s="81"/>
      <c r="J995" s="91"/>
      <c r="K995" s="76" t="s">
        <v>19938</v>
      </c>
      <c r="L995" s="92"/>
      <c r="M995" s="85"/>
      <c r="N995" s="85"/>
      <c r="O995" s="86"/>
      <c r="P995" s="87"/>
      <c r="Q995" s="87"/>
      <c r="R995" s="74"/>
      <c r="S995" s="74"/>
      <c r="T995" s="74"/>
      <c r="U995" s="74"/>
      <c r="V995" s="52"/>
      <c r="W995" s="52"/>
      <c r="X995" s="52"/>
      <c r="Y995" s="52"/>
      <c r="Z995" s="51"/>
      <c r="AA995" s="88"/>
      <c r="AB995" s="88"/>
      <c r="AC995" s="83"/>
      <c r="AD995" s="68">
        <v>410</v>
      </c>
      <c r="AE995" s="68">
        <v>840</v>
      </c>
      <c r="AF995" s="68">
        <v>10175</v>
      </c>
      <c r="AG995" s="68">
        <v>25711</v>
      </c>
      <c r="AH995" s="68"/>
      <c r="AI995" s="68" t="s">
        <v>10367</v>
      </c>
      <c r="AJ995" s="68" t="s">
        <v>11839</v>
      </c>
      <c r="AK995" s="68"/>
      <c r="AL995" s="68"/>
      <c r="AM995" s="70">
        <v>40144.947488425925</v>
      </c>
      <c r="AN995" s="68" t="s">
        <v>239</v>
      </c>
      <c r="AO995" s="71" t="s">
        <v>17024</v>
      </c>
      <c r="AP995" s="68" t="s">
        <v>65</v>
      </c>
    </row>
    <row r="996" spans="1:42" x14ac:dyDescent="0.25">
      <c r="A996" s="66" t="s">
        <v>807</v>
      </c>
      <c r="B996" s="77"/>
      <c r="C996" s="77"/>
      <c r="D996" s="78"/>
      <c r="E996" s="89"/>
      <c r="F996" s="75" t="s">
        <v>14163</v>
      </c>
      <c r="G996" s="90"/>
      <c r="H996" s="76"/>
      <c r="I996" s="81"/>
      <c r="J996" s="91"/>
      <c r="K996" s="76" t="s">
        <v>19939</v>
      </c>
      <c r="L996" s="92"/>
      <c r="M996" s="85"/>
      <c r="N996" s="85"/>
      <c r="O996" s="86"/>
      <c r="P996" s="87"/>
      <c r="Q996" s="87"/>
      <c r="R996" s="74"/>
      <c r="S996" s="74"/>
      <c r="T996" s="74"/>
      <c r="U996" s="74"/>
      <c r="V996" s="52"/>
      <c r="W996" s="52"/>
      <c r="X996" s="52"/>
      <c r="Y996" s="52"/>
      <c r="Z996" s="51"/>
      <c r="AA996" s="88"/>
      <c r="AB996" s="88"/>
      <c r="AC996" s="83"/>
      <c r="AD996" s="68">
        <v>122</v>
      </c>
      <c r="AE996" s="68">
        <v>149</v>
      </c>
      <c r="AF996" s="68">
        <v>1821</v>
      </c>
      <c r="AG996" s="68">
        <v>7199</v>
      </c>
      <c r="AH996" s="68"/>
      <c r="AI996" s="68" t="s">
        <v>10368</v>
      </c>
      <c r="AJ996" s="68" t="s">
        <v>12116</v>
      </c>
      <c r="AK996" s="68"/>
      <c r="AL996" s="68"/>
      <c r="AM996" s="70">
        <v>43929.270451388889</v>
      </c>
      <c r="AN996" s="68" t="s">
        <v>239</v>
      </c>
      <c r="AO996" s="71" t="s">
        <v>17025</v>
      </c>
      <c r="AP996" s="68" t="s">
        <v>65</v>
      </c>
    </row>
    <row r="997" spans="1:42" x14ac:dyDescent="0.25">
      <c r="A997" s="66" t="s">
        <v>808</v>
      </c>
      <c r="B997" s="77"/>
      <c r="C997" s="77"/>
      <c r="D997" s="78"/>
      <c r="E997" s="89"/>
      <c r="F997" s="75" t="s">
        <v>14164</v>
      </c>
      <c r="G997" s="90"/>
      <c r="H997" s="76"/>
      <c r="I997" s="81"/>
      <c r="J997" s="91"/>
      <c r="K997" s="76" t="s">
        <v>19940</v>
      </c>
      <c r="L997" s="92"/>
      <c r="M997" s="85"/>
      <c r="N997" s="85"/>
      <c r="O997" s="86"/>
      <c r="P997" s="87"/>
      <c r="Q997" s="87"/>
      <c r="R997" s="74"/>
      <c r="S997" s="74"/>
      <c r="T997" s="74"/>
      <c r="U997" s="74"/>
      <c r="V997" s="52"/>
      <c r="W997" s="52"/>
      <c r="X997" s="52"/>
      <c r="Y997" s="52"/>
      <c r="Z997" s="51"/>
      <c r="AA997" s="88"/>
      <c r="AB997" s="88"/>
      <c r="AC997" s="83"/>
      <c r="AD997" s="68">
        <v>6494</v>
      </c>
      <c r="AE997" s="68">
        <v>8090</v>
      </c>
      <c r="AF997" s="68">
        <v>222162</v>
      </c>
      <c r="AG997" s="68">
        <v>677863</v>
      </c>
      <c r="AH997" s="68"/>
      <c r="AI997" s="68" t="s">
        <v>10369</v>
      </c>
      <c r="AJ997" s="68" t="s">
        <v>12117</v>
      </c>
      <c r="AK997" s="71" t="s">
        <v>12762</v>
      </c>
      <c r="AL997" s="68"/>
      <c r="AM997" s="70">
        <v>41480.87599537037</v>
      </c>
      <c r="AN997" s="68" t="s">
        <v>239</v>
      </c>
      <c r="AO997" s="71" t="s">
        <v>17026</v>
      </c>
      <c r="AP997" s="68" t="s">
        <v>65</v>
      </c>
    </row>
    <row r="998" spans="1:42" x14ac:dyDescent="0.25">
      <c r="A998" s="66" t="s">
        <v>2412</v>
      </c>
      <c r="B998" s="77"/>
      <c r="C998" s="77"/>
      <c r="D998" s="78"/>
      <c r="E998" s="89"/>
      <c r="F998" s="75" t="s">
        <v>14165</v>
      </c>
      <c r="G998" s="90"/>
      <c r="H998" s="76"/>
      <c r="I998" s="81"/>
      <c r="J998" s="91"/>
      <c r="K998" s="76" t="s">
        <v>19941</v>
      </c>
      <c r="L998" s="92"/>
      <c r="M998" s="85"/>
      <c r="N998" s="85"/>
      <c r="O998" s="86"/>
      <c r="P998" s="87"/>
      <c r="Q998" s="87"/>
      <c r="R998" s="74"/>
      <c r="S998" s="74"/>
      <c r="T998" s="74"/>
      <c r="U998" s="74"/>
      <c r="V998" s="52"/>
      <c r="W998" s="52"/>
      <c r="X998" s="52"/>
      <c r="Y998" s="52"/>
      <c r="Z998" s="51"/>
      <c r="AA998" s="88"/>
      <c r="AB998" s="88"/>
      <c r="AC998" s="83"/>
      <c r="AD998" s="68">
        <v>937</v>
      </c>
      <c r="AE998" s="68">
        <v>1492</v>
      </c>
      <c r="AF998" s="68">
        <v>490</v>
      </c>
      <c r="AG998" s="68">
        <v>1633</v>
      </c>
      <c r="AH998" s="68"/>
      <c r="AI998" s="68" t="s">
        <v>10370</v>
      </c>
      <c r="AJ998" s="68" t="s">
        <v>12118</v>
      </c>
      <c r="AK998" s="68"/>
      <c r="AL998" s="68"/>
      <c r="AM998" s="70">
        <v>43820.820717592593</v>
      </c>
      <c r="AN998" s="68" t="s">
        <v>239</v>
      </c>
      <c r="AO998" s="71" t="s">
        <v>17027</v>
      </c>
      <c r="AP998" s="68" t="s">
        <v>64</v>
      </c>
    </row>
    <row r="999" spans="1:42" x14ac:dyDescent="0.25">
      <c r="A999" s="66" t="s">
        <v>809</v>
      </c>
      <c r="B999" s="77"/>
      <c r="C999" s="77"/>
      <c r="D999" s="78"/>
      <c r="E999" s="89"/>
      <c r="F999" s="75" t="s">
        <v>14166</v>
      </c>
      <c r="G999" s="90"/>
      <c r="H999" s="76"/>
      <c r="I999" s="81"/>
      <c r="J999" s="91"/>
      <c r="K999" s="76" t="s">
        <v>19942</v>
      </c>
      <c r="L999" s="92"/>
      <c r="M999" s="85"/>
      <c r="N999" s="85"/>
      <c r="O999" s="86"/>
      <c r="P999" s="87"/>
      <c r="Q999" s="87"/>
      <c r="R999" s="74"/>
      <c r="S999" s="74"/>
      <c r="T999" s="74"/>
      <c r="U999" s="74"/>
      <c r="V999" s="52"/>
      <c r="W999" s="52"/>
      <c r="X999" s="52"/>
      <c r="Y999" s="52"/>
      <c r="Z999" s="51"/>
      <c r="AA999" s="88"/>
      <c r="AB999" s="88"/>
      <c r="AC999" s="83"/>
      <c r="AD999" s="68">
        <v>250</v>
      </c>
      <c r="AE999" s="68">
        <v>90</v>
      </c>
      <c r="AF999" s="68">
        <v>199</v>
      </c>
      <c r="AG999" s="68">
        <v>1670</v>
      </c>
      <c r="AH999" s="68"/>
      <c r="AI999" s="68" t="s">
        <v>10371</v>
      </c>
      <c r="AJ999" s="68" t="s">
        <v>11931</v>
      </c>
      <c r="AK999" s="71" t="s">
        <v>12763</v>
      </c>
      <c r="AL999" s="68"/>
      <c r="AM999" s="70">
        <v>43814.648796296293</v>
      </c>
      <c r="AN999" s="68" t="s">
        <v>239</v>
      </c>
      <c r="AO999" s="71" t="s">
        <v>17028</v>
      </c>
      <c r="AP999" s="68" t="s">
        <v>65</v>
      </c>
    </row>
    <row r="1000" spans="1:42" x14ac:dyDescent="0.25">
      <c r="A1000" s="66" t="s">
        <v>2413</v>
      </c>
      <c r="B1000" s="77"/>
      <c r="C1000" s="77"/>
      <c r="D1000" s="78"/>
      <c r="E1000" s="89"/>
      <c r="F1000" s="75" t="s">
        <v>14167</v>
      </c>
      <c r="G1000" s="90"/>
      <c r="H1000" s="76"/>
      <c r="I1000" s="81"/>
      <c r="J1000" s="91"/>
      <c r="K1000" s="76" t="s">
        <v>19943</v>
      </c>
      <c r="L1000" s="92"/>
      <c r="M1000" s="85"/>
      <c r="N1000" s="85"/>
      <c r="O1000" s="86"/>
      <c r="P1000" s="87"/>
      <c r="Q1000" s="87"/>
      <c r="R1000" s="74"/>
      <c r="S1000" s="74"/>
      <c r="T1000" s="74"/>
      <c r="U1000" s="74"/>
      <c r="V1000" s="52"/>
      <c r="W1000" s="52"/>
      <c r="X1000" s="52"/>
      <c r="Y1000" s="52"/>
      <c r="Z1000" s="51"/>
      <c r="AA1000" s="88"/>
      <c r="AB1000" s="88"/>
      <c r="AC1000" s="83"/>
      <c r="AD1000" s="68">
        <v>1</v>
      </c>
      <c r="AE1000" s="68">
        <v>55500</v>
      </c>
      <c r="AF1000" s="68">
        <v>7721</v>
      </c>
      <c r="AG1000" s="68">
        <v>36525</v>
      </c>
      <c r="AH1000" s="68"/>
      <c r="AI1000" s="68" t="s">
        <v>10372</v>
      </c>
      <c r="AJ1000" s="68"/>
      <c r="AK1000" s="68"/>
      <c r="AL1000" s="68"/>
      <c r="AM1000" s="70">
        <v>43700.876631944448</v>
      </c>
      <c r="AN1000" s="68" t="s">
        <v>239</v>
      </c>
      <c r="AO1000" s="71" t="s">
        <v>17029</v>
      </c>
      <c r="AP1000" s="68" t="s">
        <v>64</v>
      </c>
    </row>
    <row r="1001" spans="1:42" x14ac:dyDescent="0.25">
      <c r="A1001" s="66" t="s">
        <v>810</v>
      </c>
      <c r="B1001" s="77"/>
      <c r="C1001" s="77"/>
      <c r="D1001" s="78"/>
      <c r="E1001" s="89"/>
      <c r="F1001" s="75" t="s">
        <v>14168</v>
      </c>
      <c r="G1001" s="90"/>
      <c r="H1001" s="76"/>
      <c r="I1001" s="81"/>
      <c r="J1001" s="91"/>
      <c r="K1001" s="76" t="s">
        <v>19944</v>
      </c>
      <c r="L1001" s="92"/>
      <c r="M1001" s="85"/>
      <c r="N1001" s="85"/>
      <c r="O1001" s="86"/>
      <c r="P1001" s="87"/>
      <c r="Q1001" s="87"/>
      <c r="R1001" s="74"/>
      <c r="S1001" s="74"/>
      <c r="T1001" s="74"/>
      <c r="U1001" s="74"/>
      <c r="V1001" s="52"/>
      <c r="W1001" s="52"/>
      <c r="X1001" s="52"/>
      <c r="Y1001" s="52"/>
      <c r="Z1001" s="51"/>
      <c r="AA1001" s="88"/>
      <c r="AB1001" s="88"/>
      <c r="AC1001" s="83"/>
      <c r="AD1001" s="68">
        <v>603</v>
      </c>
      <c r="AE1001" s="68">
        <v>1838</v>
      </c>
      <c r="AF1001" s="68">
        <v>20997</v>
      </c>
      <c r="AG1001" s="68">
        <v>20382</v>
      </c>
      <c r="AH1001" s="68"/>
      <c r="AI1001" s="68" t="s">
        <v>10373</v>
      </c>
      <c r="AJ1001" s="68"/>
      <c r="AK1001" s="68"/>
      <c r="AL1001" s="68"/>
      <c r="AM1001" s="70">
        <v>41016.374872685185</v>
      </c>
      <c r="AN1001" s="68" t="s">
        <v>239</v>
      </c>
      <c r="AO1001" s="71" t="s">
        <v>17030</v>
      </c>
      <c r="AP1001" s="68" t="s">
        <v>65</v>
      </c>
    </row>
    <row r="1002" spans="1:42" x14ac:dyDescent="0.25">
      <c r="A1002" s="66" t="s">
        <v>811</v>
      </c>
      <c r="B1002" s="77"/>
      <c r="C1002" s="77"/>
      <c r="D1002" s="78"/>
      <c r="E1002" s="89"/>
      <c r="F1002" s="75" t="s">
        <v>14169</v>
      </c>
      <c r="G1002" s="90"/>
      <c r="H1002" s="76"/>
      <c r="I1002" s="81"/>
      <c r="J1002" s="91"/>
      <c r="K1002" s="76" t="s">
        <v>19945</v>
      </c>
      <c r="L1002" s="92"/>
      <c r="M1002" s="85"/>
      <c r="N1002" s="85"/>
      <c r="O1002" s="86"/>
      <c r="P1002" s="87"/>
      <c r="Q1002" s="87"/>
      <c r="R1002" s="74"/>
      <c r="S1002" s="74"/>
      <c r="T1002" s="74"/>
      <c r="U1002" s="74"/>
      <c r="V1002" s="52"/>
      <c r="W1002" s="52"/>
      <c r="X1002" s="52"/>
      <c r="Y1002" s="52"/>
      <c r="Z1002" s="51"/>
      <c r="AA1002" s="88"/>
      <c r="AB1002" s="88"/>
      <c r="AC1002" s="83"/>
      <c r="AD1002" s="68">
        <v>195</v>
      </c>
      <c r="AE1002" s="68">
        <v>116</v>
      </c>
      <c r="AF1002" s="68">
        <v>4705</v>
      </c>
      <c r="AG1002" s="68">
        <v>11506</v>
      </c>
      <c r="AH1002" s="68"/>
      <c r="AI1002" s="68" t="s">
        <v>10374</v>
      </c>
      <c r="AJ1002" s="68"/>
      <c r="AK1002" s="68"/>
      <c r="AL1002" s="68"/>
      <c r="AM1002" s="70">
        <v>40186.444444444445</v>
      </c>
      <c r="AN1002" s="68" t="s">
        <v>239</v>
      </c>
      <c r="AO1002" s="71" t="s">
        <v>17031</v>
      </c>
      <c r="AP1002" s="68" t="s">
        <v>65</v>
      </c>
    </row>
    <row r="1003" spans="1:42" x14ac:dyDescent="0.25">
      <c r="A1003" s="66" t="s">
        <v>812</v>
      </c>
      <c r="B1003" s="77"/>
      <c r="C1003" s="77"/>
      <c r="D1003" s="78"/>
      <c r="E1003" s="89"/>
      <c r="F1003" s="75" t="s">
        <v>14170</v>
      </c>
      <c r="G1003" s="90"/>
      <c r="H1003" s="76"/>
      <c r="I1003" s="81"/>
      <c r="J1003" s="91"/>
      <c r="K1003" s="76" t="s">
        <v>19946</v>
      </c>
      <c r="L1003" s="92"/>
      <c r="M1003" s="85"/>
      <c r="N1003" s="85"/>
      <c r="O1003" s="86"/>
      <c r="P1003" s="87"/>
      <c r="Q1003" s="87"/>
      <c r="R1003" s="74"/>
      <c r="S1003" s="74"/>
      <c r="T1003" s="74"/>
      <c r="U1003" s="74"/>
      <c r="V1003" s="52"/>
      <c r="W1003" s="52"/>
      <c r="X1003" s="52"/>
      <c r="Y1003" s="52"/>
      <c r="Z1003" s="51"/>
      <c r="AA1003" s="88"/>
      <c r="AB1003" s="88"/>
      <c r="AC1003" s="83"/>
      <c r="AD1003" s="68">
        <v>235</v>
      </c>
      <c r="AE1003" s="68">
        <v>362</v>
      </c>
      <c r="AF1003" s="68">
        <v>694</v>
      </c>
      <c r="AG1003" s="68">
        <v>28</v>
      </c>
      <c r="AH1003" s="68"/>
      <c r="AI1003" s="68" t="s">
        <v>10375</v>
      </c>
      <c r="AJ1003" s="68"/>
      <c r="AK1003" s="68"/>
      <c r="AL1003" s="68"/>
      <c r="AM1003" s="70">
        <v>43594.257395833331</v>
      </c>
      <c r="AN1003" s="68" t="s">
        <v>239</v>
      </c>
      <c r="AO1003" s="71" t="s">
        <v>17032</v>
      </c>
      <c r="AP1003" s="68" t="s">
        <v>65</v>
      </c>
    </row>
    <row r="1004" spans="1:42" x14ac:dyDescent="0.25">
      <c r="A1004" s="66" t="s">
        <v>2414</v>
      </c>
      <c r="B1004" s="77"/>
      <c r="C1004" s="77"/>
      <c r="D1004" s="78"/>
      <c r="E1004" s="89"/>
      <c r="F1004" s="75" t="s">
        <v>14171</v>
      </c>
      <c r="G1004" s="90"/>
      <c r="H1004" s="76"/>
      <c r="I1004" s="81"/>
      <c r="J1004" s="91"/>
      <c r="K1004" s="76" t="s">
        <v>19947</v>
      </c>
      <c r="L1004" s="92"/>
      <c r="M1004" s="85"/>
      <c r="N1004" s="85"/>
      <c r="O1004" s="86"/>
      <c r="P1004" s="87"/>
      <c r="Q1004" s="87"/>
      <c r="R1004" s="74"/>
      <c r="S1004" s="74"/>
      <c r="T1004" s="74"/>
      <c r="U1004" s="74"/>
      <c r="V1004" s="52"/>
      <c r="W1004" s="52"/>
      <c r="X1004" s="52"/>
      <c r="Y1004" s="52"/>
      <c r="Z1004" s="51"/>
      <c r="AA1004" s="88"/>
      <c r="AB1004" s="88"/>
      <c r="AC1004" s="83"/>
      <c r="AD1004" s="68">
        <v>57</v>
      </c>
      <c r="AE1004" s="68">
        <v>16314</v>
      </c>
      <c r="AF1004" s="68">
        <v>837</v>
      </c>
      <c r="AG1004" s="68">
        <v>105</v>
      </c>
      <c r="AH1004" s="68"/>
      <c r="AI1004" s="68" t="s">
        <v>10376</v>
      </c>
      <c r="AJ1004" s="68"/>
      <c r="AK1004" s="68"/>
      <c r="AL1004" s="68"/>
      <c r="AM1004" s="70">
        <v>43842.489606481482</v>
      </c>
      <c r="AN1004" s="68" t="s">
        <v>239</v>
      </c>
      <c r="AO1004" s="71" t="s">
        <v>17033</v>
      </c>
      <c r="AP1004" s="68" t="s">
        <v>64</v>
      </c>
    </row>
    <row r="1005" spans="1:42" x14ac:dyDescent="0.25">
      <c r="A1005" s="66" t="s">
        <v>813</v>
      </c>
      <c r="B1005" s="77"/>
      <c r="C1005" s="77"/>
      <c r="D1005" s="78"/>
      <c r="E1005" s="89"/>
      <c r="F1005" s="75" t="s">
        <v>14172</v>
      </c>
      <c r="G1005" s="90"/>
      <c r="H1005" s="76"/>
      <c r="I1005" s="81"/>
      <c r="J1005" s="91"/>
      <c r="K1005" s="76" t="s">
        <v>19948</v>
      </c>
      <c r="L1005" s="92"/>
      <c r="M1005" s="85"/>
      <c r="N1005" s="85"/>
      <c r="O1005" s="86"/>
      <c r="P1005" s="87"/>
      <c r="Q1005" s="87"/>
      <c r="R1005" s="74"/>
      <c r="S1005" s="74"/>
      <c r="T1005" s="74"/>
      <c r="U1005" s="74"/>
      <c r="V1005" s="52"/>
      <c r="W1005" s="52"/>
      <c r="X1005" s="52"/>
      <c r="Y1005" s="52"/>
      <c r="Z1005" s="51"/>
      <c r="AA1005" s="88"/>
      <c r="AB1005" s="88"/>
      <c r="AC1005" s="83"/>
      <c r="AD1005" s="68">
        <v>5778</v>
      </c>
      <c r="AE1005" s="68">
        <v>5767</v>
      </c>
      <c r="AF1005" s="68">
        <v>31133</v>
      </c>
      <c r="AG1005" s="68">
        <v>35025</v>
      </c>
      <c r="AH1005" s="68"/>
      <c r="AI1005" s="68" t="s">
        <v>10377</v>
      </c>
      <c r="AJ1005" s="68"/>
      <c r="AK1005" s="68"/>
      <c r="AL1005" s="68"/>
      <c r="AM1005" s="70">
        <v>43587.67695601852</v>
      </c>
      <c r="AN1005" s="68" t="s">
        <v>239</v>
      </c>
      <c r="AO1005" s="71" t="s">
        <v>17034</v>
      </c>
      <c r="AP1005" s="68" t="s">
        <v>65</v>
      </c>
    </row>
    <row r="1006" spans="1:42" x14ac:dyDescent="0.25">
      <c r="A1006" s="66" t="s">
        <v>2415</v>
      </c>
      <c r="B1006" s="77"/>
      <c r="C1006" s="77"/>
      <c r="D1006" s="78"/>
      <c r="E1006" s="89"/>
      <c r="F1006" s="75" t="s">
        <v>14173</v>
      </c>
      <c r="G1006" s="90"/>
      <c r="H1006" s="76"/>
      <c r="I1006" s="81"/>
      <c r="J1006" s="91"/>
      <c r="K1006" s="76" t="s">
        <v>19949</v>
      </c>
      <c r="L1006" s="92"/>
      <c r="M1006" s="85"/>
      <c r="N1006" s="85"/>
      <c r="O1006" s="86"/>
      <c r="P1006" s="87"/>
      <c r="Q1006" s="87"/>
      <c r="R1006" s="74"/>
      <c r="S1006" s="74"/>
      <c r="T1006" s="74"/>
      <c r="U1006" s="74"/>
      <c r="V1006" s="52"/>
      <c r="W1006" s="52"/>
      <c r="X1006" s="52"/>
      <c r="Y1006" s="52"/>
      <c r="Z1006" s="51"/>
      <c r="AA1006" s="88"/>
      <c r="AB1006" s="88"/>
      <c r="AC1006" s="83"/>
      <c r="AD1006" s="68">
        <v>5389</v>
      </c>
      <c r="AE1006" s="68">
        <v>5110</v>
      </c>
      <c r="AF1006" s="68">
        <v>19369</v>
      </c>
      <c r="AG1006" s="68">
        <v>6455</v>
      </c>
      <c r="AH1006" s="68"/>
      <c r="AI1006" s="68" t="s">
        <v>10378</v>
      </c>
      <c r="AJ1006" s="68" t="s">
        <v>12119</v>
      </c>
      <c r="AK1006" s="71" t="s">
        <v>12764</v>
      </c>
      <c r="AL1006" s="68"/>
      <c r="AM1006" s="70">
        <v>39192.030891203707</v>
      </c>
      <c r="AN1006" s="68" t="s">
        <v>239</v>
      </c>
      <c r="AO1006" s="71" t="s">
        <v>17035</v>
      </c>
      <c r="AP1006" s="68" t="s">
        <v>64</v>
      </c>
    </row>
    <row r="1007" spans="1:42" x14ac:dyDescent="0.25">
      <c r="A1007" s="66" t="s">
        <v>2416</v>
      </c>
      <c r="B1007" s="77"/>
      <c r="C1007" s="77"/>
      <c r="D1007" s="78"/>
      <c r="E1007" s="89"/>
      <c r="F1007" s="75" t="s">
        <v>14174</v>
      </c>
      <c r="G1007" s="90"/>
      <c r="H1007" s="76"/>
      <c r="I1007" s="81"/>
      <c r="J1007" s="91"/>
      <c r="K1007" s="76" t="s">
        <v>19950</v>
      </c>
      <c r="L1007" s="92"/>
      <c r="M1007" s="85"/>
      <c r="N1007" s="85"/>
      <c r="O1007" s="86"/>
      <c r="P1007" s="87"/>
      <c r="Q1007" s="87"/>
      <c r="R1007" s="74"/>
      <c r="S1007" s="74"/>
      <c r="T1007" s="74"/>
      <c r="U1007" s="74"/>
      <c r="V1007" s="52"/>
      <c r="W1007" s="52"/>
      <c r="X1007" s="52"/>
      <c r="Y1007" s="52"/>
      <c r="Z1007" s="51"/>
      <c r="AA1007" s="88"/>
      <c r="AB1007" s="88"/>
      <c r="AC1007" s="83"/>
      <c r="AD1007" s="68">
        <v>10283</v>
      </c>
      <c r="AE1007" s="68">
        <v>10748</v>
      </c>
      <c r="AF1007" s="68">
        <v>24780</v>
      </c>
      <c r="AG1007" s="68">
        <v>21797</v>
      </c>
      <c r="AH1007" s="68"/>
      <c r="AI1007" s="68" t="s">
        <v>10379</v>
      </c>
      <c r="AJ1007" s="68" t="s">
        <v>12120</v>
      </c>
      <c r="AK1007" s="68"/>
      <c r="AL1007" s="68"/>
      <c r="AM1007" s="70">
        <v>42705.668807870374</v>
      </c>
      <c r="AN1007" s="68" t="s">
        <v>239</v>
      </c>
      <c r="AO1007" s="71" t="s">
        <v>17036</v>
      </c>
      <c r="AP1007" s="68" t="s">
        <v>64</v>
      </c>
    </row>
    <row r="1008" spans="1:42" x14ac:dyDescent="0.25">
      <c r="A1008" s="66" t="s">
        <v>2417</v>
      </c>
      <c r="B1008" s="77"/>
      <c r="C1008" s="77"/>
      <c r="D1008" s="78"/>
      <c r="E1008" s="89"/>
      <c r="F1008" s="75" t="s">
        <v>14175</v>
      </c>
      <c r="G1008" s="90"/>
      <c r="H1008" s="76"/>
      <c r="I1008" s="81"/>
      <c r="J1008" s="91"/>
      <c r="K1008" s="76" t="s">
        <v>19951</v>
      </c>
      <c r="L1008" s="92"/>
      <c r="M1008" s="85"/>
      <c r="N1008" s="85"/>
      <c r="O1008" s="86"/>
      <c r="P1008" s="87"/>
      <c r="Q1008" s="87"/>
      <c r="R1008" s="74"/>
      <c r="S1008" s="74"/>
      <c r="T1008" s="74"/>
      <c r="U1008" s="74"/>
      <c r="V1008" s="52"/>
      <c r="W1008" s="52"/>
      <c r="X1008" s="52"/>
      <c r="Y1008" s="52"/>
      <c r="Z1008" s="51"/>
      <c r="AA1008" s="88"/>
      <c r="AB1008" s="88"/>
      <c r="AC1008" s="83"/>
      <c r="AD1008" s="68">
        <v>3294</v>
      </c>
      <c r="AE1008" s="68">
        <v>3440</v>
      </c>
      <c r="AF1008" s="68">
        <v>50098</v>
      </c>
      <c r="AG1008" s="68">
        <v>61377</v>
      </c>
      <c r="AH1008" s="68"/>
      <c r="AI1008" s="68" t="s">
        <v>10380</v>
      </c>
      <c r="AJ1008" s="68"/>
      <c r="AK1008" s="68"/>
      <c r="AL1008" s="68"/>
      <c r="AM1008" s="70">
        <v>43563.512395833335</v>
      </c>
      <c r="AN1008" s="68" t="s">
        <v>239</v>
      </c>
      <c r="AO1008" s="71" t="s">
        <v>17037</v>
      </c>
      <c r="AP1008" s="68" t="s">
        <v>64</v>
      </c>
    </row>
    <row r="1009" spans="1:42" x14ac:dyDescent="0.25">
      <c r="A1009" s="66" t="s">
        <v>2418</v>
      </c>
      <c r="B1009" s="77"/>
      <c r="C1009" s="77"/>
      <c r="D1009" s="78"/>
      <c r="E1009" s="89"/>
      <c r="F1009" s="75" t="s">
        <v>14176</v>
      </c>
      <c r="G1009" s="90"/>
      <c r="H1009" s="76"/>
      <c r="I1009" s="81"/>
      <c r="J1009" s="91"/>
      <c r="K1009" s="76" t="s">
        <v>19952</v>
      </c>
      <c r="L1009" s="92"/>
      <c r="M1009" s="85"/>
      <c r="N1009" s="85"/>
      <c r="O1009" s="86"/>
      <c r="P1009" s="87"/>
      <c r="Q1009" s="87"/>
      <c r="R1009" s="74"/>
      <c r="S1009" s="74"/>
      <c r="T1009" s="74"/>
      <c r="U1009" s="74"/>
      <c r="V1009" s="52"/>
      <c r="W1009" s="52"/>
      <c r="X1009" s="52"/>
      <c r="Y1009" s="52"/>
      <c r="Z1009" s="51"/>
      <c r="AA1009" s="88"/>
      <c r="AB1009" s="88"/>
      <c r="AC1009" s="83"/>
      <c r="AD1009" s="68">
        <v>1470</v>
      </c>
      <c r="AE1009" s="68">
        <v>1463</v>
      </c>
      <c r="AF1009" s="68">
        <v>16708</v>
      </c>
      <c r="AG1009" s="68">
        <v>21050</v>
      </c>
      <c r="AH1009" s="68"/>
      <c r="AI1009" s="68" t="s">
        <v>10381</v>
      </c>
      <c r="AJ1009" s="68"/>
      <c r="AK1009" s="68"/>
      <c r="AL1009" s="68"/>
      <c r="AM1009" s="70">
        <v>43798.853738425925</v>
      </c>
      <c r="AN1009" s="68" t="s">
        <v>239</v>
      </c>
      <c r="AO1009" s="71" t="s">
        <v>17038</v>
      </c>
      <c r="AP1009" s="68" t="s">
        <v>64</v>
      </c>
    </row>
    <row r="1010" spans="1:42" x14ac:dyDescent="0.25">
      <c r="A1010" s="66" t="s">
        <v>2419</v>
      </c>
      <c r="B1010" s="77"/>
      <c r="C1010" s="77"/>
      <c r="D1010" s="78"/>
      <c r="E1010" s="89"/>
      <c r="F1010" s="75" t="s">
        <v>14177</v>
      </c>
      <c r="G1010" s="90"/>
      <c r="H1010" s="76"/>
      <c r="I1010" s="81"/>
      <c r="J1010" s="91"/>
      <c r="K1010" s="76" t="s">
        <v>19953</v>
      </c>
      <c r="L1010" s="92"/>
      <c r="M1010" s="85"/>
      <c r="N1010" s="85"/>
      <c r="O1010" s="86"/>
      <c r="P1010" s="87"/>
      <c r="Q1010" s="87"/>
      <c r="R1010" s="74"/>
      <c r="S1010" s="74"/>
      <c r="T1010" s="74"/>
      <c r="U1010" s="74"/>
      <c r="V1010" s="52"/>
      <c r="W1010" s="52"/>
      <c r="X1010" s="52"/>
      <c r="Y1010" s="52"/>
      <c r="Z1010" s="51"/>
      <c r="AA1010" s="88"/>
      <c r="AB1010" s="88"/>
      <c r="AC1010" s="83"/>
      <c r="AD1010" s="68">
        <v>1003</v>
      </c>
      <c r="AE1010" s="68">
        <v>1436</v>
      </c>
      <c r="AF1010" s="68">
        <v>13533</v>
      </c>
      <c r="AG1010" s="68">
        <v>21677</v>
      </c>
      <c r="AH1010" s="68"/>
      <c r="AI1010" s="68" t="s">
        <v>10382</v>
      </c>
      <c r="AJ1010" s="68" t="s">
        <v>224</v>
      </c>
      <c r="AK1010" s="68"/>
      <c r="AL1010" s="68"/>
      <c r="AM1010" s="70">
        <v>43156.600405092591</v>
      </c>
      <c r="AN1010" s="68" t="s">
        <v>239</v>
      </c>
      <c r="AO1010" s="71" t="s">
        <v>17039</v>
      </c>
      <c r="AP1010" s="68" t="s">
        <v>64</v>
      </c>
    </row>
    <row r="1011" spans="1:42" x14ac:dyDescent="0.25">
      <c r="A1011" s="66" t="s">
        <v>2420</v>
      </c>
      <c r="B1011" s="77"/>
      <c r="C1011" s="77"/>
      <c r="D1011" s="78"/>
      <c r="E1011" s="89"/>
      <c r="F1011" s="75" t="s">
        <v>14178</v>
      </c>
      <c r="G1011" s="90"/>
      <c r="H1011" s="76"/>
      <c r="I1011" s="81"/>
      <c r="J1011" s="91"/>
      <c r="K1011" s="76" t="s">
        <v>19954</v>
      </c>
      <c r="L1011" s="92"/>
      <c r="M1011" s="85"/>
      <c r="N1011" s="85"/>
      <c r="O1011" s="86"/>
      <c r="P1011" s="87"/>
      <c r="Q1011" s="87"/>
      <c r="R1011" s="74"/>
      <c r="S1011" s="74"/>
      <c r="T1011" s="74"/>
      <c r="U1011" s="74"/>
      <c r="V1011" s="52"/>
      <c r="W1011" s="52"/>
      <c r="X1011" s="52"/>
      <c r="Y1011" s="52"/>
      <c r="Z1011" s="51"/>
      <c r="AA1011" s="88"/>
      <c r="AB1011" s="88"/>
      <c r="AC1011" s="83"/>
      <c r="AD1011" s="68">
        <v>5092</v>
      </c>
      <c r="AE1011" s="68">
        <v>4701</v>
      </c>
      <c r="AF1011" s="68">
        <v>11856</v>
      </c>
      <c r="AG1011" s="68">
        <v>11085</v>
      </c>
      <c r="AH1011" s="68"/>
      <c r="AI1011" s="68" t="s">
        <v>10383</v>
      </c>
      <c r="AJ1011" s="68"/>
      <c r="AK1011" s="68"/>
      <c r="AL1011" s="68"/>
      <c r="AM1011" s="70">
        <v>43431.428206018521</v>
      </c>
      <c r="AN1011" s="68" t="s">
        <v>239</v>
      </c>
      <c r="AO1011" s="71" t="s">
        <v>17040</v>
      </c>
      <c r="AP1011" s="68" t="s">
        <v>64</v>
      </c>
    </row>
    <row r="1012" spans="1:42" x14ac:dyDescent="0.25">
      <c r="A1012" s="66" t="s">
        <v>2421</v>
      </c>
      <c r="B1012" s="77"/>
      <c r="C1012" s="77"/>
      <c r="D1012" s="78"/>
      <c r="E1012" s="89"/>
      <c r="F1012" s="75" t="s">
        <v>14179</v>
      </c>
      <c r="G1012" s="90"/>
      <c r="H1012" s="76"/>
      <c r="I1012" s="81"/>
      <c r="J1012" s="91"/>
      <c r="K1012" s="76" t="s">
        <v>19955</v>
      </c>
      <c r="L1012" s="92"/>
      <c r="M1012" s="85"/>
      <c r="N1012" s="85"/>
      <c r="O1012" s="86"/>
      <c r="P1012" s="87"/>
      <c r="Q1012" s="87"/>
      <c r="R1012" s="74"/>
      <c r="S1012" s="74"/>
      <c r="T1012" s="74"/>
      <c r="U1012" s="74"/>
      <c r="V1012" s="52"/>
      <c r="W1012" s="52"/>
      <c r="X1012" s="52"/>
      <c r="Y1012" s="52"/>
      <c r="Z1012" s="51"/>
      <c r="AA1012" s="88"/>
      <c r="AB1012" s="88"/>
      <c r="AC1012" s="83"/>
      <c r="AD1012" s="68">
        <v>2484</v>
      </c>
      <c r="AE1012" s="68">
        <v>3122</v>
      </c>
      <c r="AF1012" s="68">
        <v>87996</v>
      </c>
      <c r="AG1012" s="68">
        <v>85838</v>
      </c>
      <c r="AH1012" s="68"/>
      <c r="AI1012" s="68" t="s">
        <v>10384</v>
      </c>
      <c r="AJ1012" s="68"/>
      <c r="AK1012" s="68"/>
      <c r="AL1012" s="68"/>
      <c r="AM1012" s="70">
        <v>43396.717604166668</v>
      </c>
      <c r="AN1012" s="68" t="s">
        <v>239</v>
      </c>
      <c r="AO1012" s="71" t="s">
        <v>17041</v>
      </c>
      <c r="AP1012" s="68" t="s">
        <v>64</v>
      </c>
    </row>
    <row r="1013" spans="1:42" x14ac:dyDescent="0.25">
      <c r="A1013" s="66" t="s">
        <v>2422</v>
      </c>
      <c r="B1013" s="77"/>
      <c r="C1013" s="77"/>
      <c r="D1013" s="78"/>
      <c r="E1013" s="89"/>
      <c r="F1013" s="75" t="s">
        <v>14180</v>
      </c>
      <c r="G1013" s="90"/>
      <c r="H1013" s="76"/>
      <c r="I1013" s="81"/>
      <c r="J1013" s="91"/>
      <c r="K1013" s="76" t="s">
        <v>19956</v>
      </c>
      <c r="L1013" s="92"/>
      <c r="M1013" s="85"/>
      <c r="N1013" s="85"/>
      <c r="O1013" s="86"/>
      <c r="P1013" s="87"/>
      <c r="Q1013" s="87"/>
      <c r="R1013" s="74"/>
      <c r="S1013" s="74"/>
      <c r="T1013" s="74"/>
      <c r="U1013" s="74"/>
      <c r="V1013" s="52"/>
      <c r="W1013" s="52"/>
      <c r="X1013" s="52"/>
      <c r="Y1013" s="52"/>
      <c r="Z1013" s="51"/>
      <c r="AA1013" s="88"/>
      <c r="AB1013" s="88"/>
      <c r="AC1013" s="83"/>
      <c r="AD1013" s="68">
        <v>3909</v>
      </c>
      <c r="AE1013" s="68">
        <v>4739</v>
      </c>
      <c r="AF1013" s="68">
        <v>75350</v>
      </c>
      <c r="AG1013" s="68">
        <v>76258</v>
      </c>
      <c r="AH1013" s="68"/>
      <c r="AI1013" s="68" t="s">
        <v>10385</v>
      </c>
      <c r="AJ1013" s="68"/>
      <c r="AK1013" s="68"/>
      <c r="AL1013" s="68"/>
      <c r="AM1013" s="70">
        <v>42634.471319444441</v>
      </c>
      <c r="AN1013" s="68" t="s">
        <v>239</v>
      </c>
      <c r="AO1013" s="71" t="s">
        <v>17042</v>
      </c>
      <c r="AP1013" s="68" t="s">
        <v>64</v>
      </c>
    </row>
    <row r="1014" spans="1:42" x14ac:dyDescent="0.25">
      <c r="A1014" s="66" t="s">
        <v>2423</v>
      </c>
      <c r="B1014" s="77"/>
      <c r="C1014" s="77"/>
      <c r="D1014" s="78"/>
      <c r="E1014" s="89"/>
      <c r="F1014" s="75" t="s">
        <v>14181</v>
      </c>
      <c r="G1014" s="90"/>
      <c r="H1014" s="76"/>
      <c r="I1014" s="81"/>
      <c r="J1014" s="91"/>
      <c r="K1014" s="76" t="s">
        <v>19957</v>
      </c>
      <c r="L1014" s="92"/>
      <c r="M1014" s="85"/>
      <c r="N1014" s="85"/>
      <c r="O1014" s="86"/>
      <c r="P1014" s="87"/>
      <c r="Q1014" s="87"/>
      <c r="R1014" s="74"/>
      <c r="S1014" s="74"/>
      <c r="T1014" s="74"/>
      <c r="U1014" s="74"/>
      <c r="V1014" s="52"/>
      <c r="W1014" s="52"/>
      <c r="X1014" s="52"/>
      <c r="Y1014" s="52"/>
      <c r="Z1014" s="51"/>
      <c r="AA1014" s="88"/>
      <c r="AB1014" s="88"/>
      <c r="AC1014" s="83"/>
      <c r="AD1014" s="68">
        <v>5976</v>
      </c>
      <c r="AE1014" s="68">
        <v>7608</v>
      </c>
      <c r="AF1014" s="68">
        <v>159640</v>
      </c>
      <c r="AG1014" s="68">
        <v>166705</v>
      </c>
      <c r="AH1014" s="68"/>
      <c r="AI1014" s="68" t="s">
        <v>10386</v>
      </c>
      <c r="AJ1014" s="68"/>
      <c r="AK1014" s="68"/>
      <c r="AL1014" s="68"/>
      <c r="AM1014" s="70">
        <v>42807.835578703707</v>
      </c>
      <c r="AN1014" s="68" t="s">
        <v>239</v>
      </c>
      <c r="AO1014" s="71" t="s">
        <v>17043</v>
      </c>
      <c r="AP1014" s="68" t="s">
        <v>64</v>
      </c>
    </row>
    <row r="1015" spans="1:42" x14ac:dyDescent="0.25">
      <c r="A1015" s="66" t="s">
        <v>2424</v>
      </c>
      <c r="B1015" s="77"/>
      <c r="C1015" s="77"/>
      <c r="D1015" s="78"/>
      <c r="E1015" s="89"/>
      <c r="F1015" s="75" t="s">
        <v>14182</v>
      </c>
      <c r="G1015" s="90"/>
      <c r="H1015" s="76"/>
      <c r="I1015" s="81"/>
      <c r="J1015" s="91"/>
      <c r="K1015" s="76" t="s">
        <v>19958</v>
      </c>
      <c r="L1015" s="92"/>
      <c r="M1015" s="85"/>
      <c r="N1015" s="85"/>
      <c r="O1015" s="86"/>
      <c r="P1015" s="87"/>
      <c r="Q1015" s="87"/>
      <c r="R1015" s="74"/>
      <c r="S1015" s="74"/>
      <c r="T1015" s="74"/>
      <c r="U1015" s="74"/>
      <c r="V1015" s="52"/>
      <c r="W1015" s="52"/>
      <c r="X1015" s="52"/>
      <c r="Y1015" s="52"/>
      <c r="Z1015" s="51"/>
      <c r="AA1015" s="88"/>
      <c r="AB1015" s="88"/>
      <c r="AC1015" s="83"/>
      <c r="AD1015" s="68">
        <v>6252</v>
      </c>
      <c r="AE1015" s="68">
        <v>6978</v>
      </c>
      <c r="AF1015" s="68">
        <v>40341</v>
      </c>
      <c r="AG1015" s="68">
        <v>47134</v>
      </c>
      <c r="AH1015" s="68"/>
      <c r="AI1015" s="68"/>
      <c r="AJ1015" s="68" t="s">
        <v>12121</v>
      </c>
      <c r="AK1015" s="68"/>
      <c r="AL1015" s="68"/>
      <c r="AM1015" s="70">
        <v>43557.400023148148</v>
      </c>
      <c r="AN1015" s="68" t="s">
        <v>239</v>
      </c>
      <c r="AO1015" s="71" t="s">
        <v>17044</v>
      </c>
      <c r="AP1015" s="68" t="s">
        <v>64</v>
      </c>
    </row>
    <row r="1016" spans="1:42" x14ac:dyDescent="0.25">
      <c r="A1016" s="66" t="s">
        <v>2425</v>
      </c>
      <c r="B1016" s="77"/>
      <c r="C1016" s="77"/>
      <c r="D1016" s="78"/>
      <c r="E1016" s="89"/>
      <c r="F1016" s="75" t="s">
        <v>14183</v>
      </c>
      <c r="G1016" s="90"/>
      <c r="H1016" s="76"/>
      <c r="I1016" s="81"/>
      <c r="J1016" s="91"/>
      <c r="K1016" s="76" t="s">
        <v>19959</v>
      </c>
      <c r="L1016" s="92"/>
      <c r="M1016" s="85"/>
      <c r="N1016" s="85"/>
      <c r="O1016" s="86"/>
      <c r="P1016" s="87"/>
      <c r="Q1016" s="87"/>
      <c r="R1016" s="74"/>
      <c r="S1016" s="74"/>
      <c r="T1016" s="74"/>
      <c r="U1016" s="74"/>
      <c r="V1016" s="52"/>
      <c r="W1016" s="52"/>
      <c r="X1016" s="52"/>
      <c r="Y1016" s="52"/>
      <c r="Z1016" s="51"/>
      <c r="AA1016" s="88"/>
      <c r="AB1016" s="88"/>
      <c r="AC1016" s="83"/>
      <c r="AD1016" s="68">
        <v>855</v>
      </c>
      <c r="AE1016" s="68">
        <v>1135</v>
      </c>
      <c r="AF1016" s="68">
        <v>6444</v>
      </c>
      <c r="AG1016" s="68">
        <v>6778</v>
      </c>
      <c r="AH1016" s="68"/>
      <c r="AI1016" s="68" t="s">
        <v>10387</v>
      </c>
      <c r="AJ1016" s="68"/>
      <c r="AK1016" s="68"/>
      <c r="AL1016" s="68"/>
      <c r="AM1016" s="70">
        <v>43872.772048611114</v>
      </c>
      <c r="AN1016" s="68" t="s">
        <v>239</v>
      </c>
      <c r="AO1016" s="71" t="s">
        <v>17045</v>
      </c>
      <c r="AP1016" s="68" t="s">
        <v>64</v>
      </c>
    </row>
    <row r="1017" spans="1:42" x14ac:dyDescent="0.25">
      <c r="A1017" s="66" t="s">
        <v>814</v>
      </c>
      <c r="B1017" s="77"/>
      <c r="C1017" s="77"/>
      <c r="D1017" s="78"/>
      <c r="E1017" s="89"/>
      <c r="F1017" s="75" t="s">
        <v>14184</v>
      </c>
      <c r="G1017" s="90"/>
      <c r="H1017" s="76"/>
      <c r="I1017" s="81"/>
      <c r="J1017" s="91"/>
      <c r="K1017" s="76" t="s">
        <v>19960</v>
      </c>
      <c r="L1017" s="92"/>
      <c r="M1017" s="85"/>
      <c r="N1017" s="85"/>
      <c r="O1017" s="86"/>
      <c r="P1017" s="87"/>
      <c r="Q1017" s="87"/>
      <c r="R1017" s="74"/>
      <c r="S1017" s="74"/>
      <c r="T1017" s="74"/>
      <c r="U1017" s="74"/>
      <c r="V1017" s="52"/>
      <c r="W1017" s="52"/>
      <c r="X1017" s="52"/>
      <c r="Y1017" s="52"/>
      <c r="Z1017" s="51"/>
      <c r="AA1017" s="88"/>
      <c r="AB1017" s="88"/>
      <c r="AC1017" s="83"/>
      <c r="AD1017" s="68">
        <v>996</v>
      </c>
      <c r="AE1017" s="68">
        <v>1033</v>
      </c>
      <c r="AF1017" s="68">
        <v>13827</v>
      </c>
      <c r="AG1017" s="68">
        <v>44049</v>
      </c>
      <c r="AH1017" s="68"/>
      <c r="AI1017" s="68" t="s">
        <v>10388</v>
      </c>
      <c r="AJ1017" s="68"/>
      <c r="AK1017" s="68"/>
      <c r="AL1017" s="68"/>
      <c r="AM1017" s="70">
        <v>43689.262407407405</v>
      </c>
      <c r="AN1017" s="68" t="s">
        <v>239</v>
      </c>
      <c r="AO1017" s="71" t="s">
        <v>17046</v>
      </c>
      <c r="AP1017" s="68" t="s">
        <v>65</v>
      </c>
    </row>
    <row r="1018" spans="1:42" x14ac:dyDescent="0.25">
      <c r="A1018" s="66" t="s">
        <v>2426</v>
      </c>
      <c r="B1018" s="77"/>
      <c r="C1018" s="77"/>
      <c r="D1018" s="78"/>
      <c r="E1018" s="89"/>
      <c r="F1018" s="75" t="s">
        <v>14185</v>
      </c>
      <c r="G1018" s="90"/>
      <c r="H1018" s="76"/>
      <c r="I1018" s="81"/>
      <c r="J1018" s="91"/>
      <c r="K1018" s="76" t="s">
        <v>19961</v>
      </c>
      <c r="L1018" s="92"/>
      <c r="M1018" s="85"/>
      <c r="N1018" s="85"/>
      <c r="O1018" s="86"/>
      <c r="P1018" s="87"/>
      <c r="Q1018" s="87"/>
      <c r="R1018" s="74"/>
      <c r="S1018" s="74"/>
      <c r="T1018" s="74"/>
      <c r="U1018" s="74"/>
      <c r="V1018" s="52"/>
      <c r="W1018" s="52"/>
      <c r="X1018" s="52"/>
      <c r="Y1018" s="52"/>
      <c r="Z1018" s="51"/>
      <c r="AA1018" s="88"/>
      <c r="AB1018" s="88"/>
      <c r="AC1018" s="83"/>
      <c r="AD1018" s="68">
        <v>11044</v>
      </c>
      <c r="AE1018" s="68">
        <v>18063</v>
      </c>
      <c r="AF1018" s="68">
        <v>23950</v>
      </c>
      <c r="AG1018" s="68">
        <v>43888</v>
      </c>
      <c r="AH1018" s="68"/>
      <c r="AI1018" s="68"/>
      <c r="AJ1018" s="68"/>
      <c r="AK1018" s="68"/>
      <c r="AL1018" s="68"/>
      <c r="AM1018" s="70">
        <v>43746.230798611112</v>
      </c>
      <c r="AN1018" s="68" t="s">
        <v>239</v>
      </c>
      <c r="AO1018" s="71" t="s">
        <v>17047</v>
      </c>
      <c r="AP1018" s="68" t="s">
        <v>64</v>
      </c>
    </row>
    <row r="1019" spans="1:42" x14ac:dyDescent="0.25">
      <c r="A1019" s="66" t="s">
        <v>815</v>
      </c>
      <c r="B1019" s="77"/>
      <c r="C1019" s="77"/>
      <c r="D1019" s="78"/>
      <c r="E1019" s="89"/>
      <c r="F1019" s="75" t="s">
        <v>14186</v>
      </c>
      <c r="G1019" s="90"/>
      <c r="H1019" s="76"/>
      <c r="I1019" s="81"/>
      <c r="J1019" s="91"/>
      <c r="K1019" s="76" t="s">
        <v>19962</v>
      </c>
      <c r="L1019" s="92"/>
      <c r="M1019" s="85"/>
      <c r="N1019" s="85"/>
      <c r="O1019" s="86"/>
      <c r="P1019" s="87"/>
      <c r="Q1019" s="87"/>
      <c r="R1019" s="74"/>
      <c r="S1019" s="74"/>
      <c r="T1019" s="74"/>
      <c r="U1019" s="74"/>
      <c r="V1019" s="52"/>
      <c r="W1019" s="52"/>
      <c r="X1019" s="52"/>
      <c r="Y1019" s="52"/>
      <c r="Z1019" s="51"/>
      <c r="AA1019" s="88"/>
      <c r="AB1019" s="88"/>
      <c r="AC1019" s="83"/>
      <c r="AD1019" s="68">
        <v>950</v>
      </c>
      <c r="AE1019" s="68">
        <v>1693</v>
      </c>
      <c r="AF1019" s="68">
        <v>983</v>
      </c>
      <c r="AG1019" s="68">
        <v>23072</v>
      </c>
      <c r="AH1019" s="68"/>
      <c r="AI1019" s="68"/>
      <c r="AJ1019" s="68" t="s">
        <v>12122</v>
      </c>
      <c r="AK1019" s="71" t="s">
        <v>12765</v>
      </c>
      <c r="AL1019" s="68"/>
      <c r="AM1019" s="70">
        <v>43891.585844907408</v>
      </c>
      <c r="AN1019" s="68" t="s">
        <v>239</v>
      </c>
      <c r="AO1019" s="71" t="s">
        <v>17048</v>
      </c>
      <c r="AP1019" s="68" t="s">
        <v>65</v>
      </c>
    </row>
    <row r="1020" spans="1:42" x14ac:dyDescent="0.25">
      <c r="A1020" s="66" t="s">
        <v>816</v>
      </c>
      <c r="B1020" s="77"/>
      <c r="C1020" s="77"/>
      <c r="D1020" s="78"/>
      <c r="E1020" s="89"/>
      <c r="F1020" s="75" t="s">
        <v>14187</v>
      </c>
      <c r="G1020" s="90"/>
      <c r="H1020" s="76"/>
      <c r="I1020" s="81"/>
      <c r="J1020" s="91"/>
      <c r="K1020" s="76" t="s">
        <v>19963</v>
      </c>
      <c r="L1020" s="92"/>
      <c r="M1020" s="85"/>
      <c r="N1020" s="85"/>
      <c r="O1020" s="86"/>
      <c r="P1020" s="87"/>
      <c r="Q1020" s="87"/>
      <c r="R1020" s="74"/>
      <c r="S1020" s="74"/>
      <c r="T1020" s="74"/>
      <c r="U1020" s="74"/>
      <c r="V1020" s="52"/>
      <c r="W1020" s="52"/>
      <c r="X1020" s="52"/>
      <c r="Y1020" s="52"/>
      <c r="Z1020" s="51"/>
      <c r="AA1020" s="88"/>
      <c r="AB1020" s="88"/>
      <c r="AC1020" s="83"/>
      <c r="AD1020" s="68">
        <v>1706</v>
      </c>
      <c r="AE1020" s="68">
        <v>2179</v>
      </c>
      <c r="AF1020" s="68">
        <v>4685</v>
      </c>
      <c r="AG1020" s="68">
        <v>373088</v>
      </c>
      <c r="AH1020" s="68"/>
      <c r="AI1020" s="68" t="s">
        <v>10389</v>
      </c>
      <c r="AJ1020" s="68" t="s">
        <v>11986</v>
      </c>
      <c r="AK1020" s="68"/>
      <c r="AL1020" s="68"/>
      <c r="AM1020" s="70">
        <v>43222.886203703703</v>
      </c>
      <c r="AN1020" s="68" t="s">
        <v>239</v>
      </c>
      <c r="AO1020" s="71" t="s">
        <v>17049</v>
      </c>
      <c r="AP1020" s="68" t="s">
        <v>65</v>
      </c>
    </row>
    <row r="1021" spans="1:42" x14ac:dyDescent="0.25">
      <c r="A1021" s="66" t="s">
        <v>2427</v>
      </c>
      <c r="B1021" s="77"/>
      <c r="C1021" s="77"/>
      <c r="D1021" s="78"/>
      <c r="E1021" s="89"/>
      <c r="F1021" s="75" t="s">
        <v>14188</v>
      </c>
      <c r="G1021" s="90"/>
      <c r="H1021" s="76"/>
      <c r="I1021" s="81"/>
      <c r="J1021" s="91"/>
      <c r="K1021" s="76" t="s">
        <v>19964</v>
      </c>
      <c r="L1021" s="92"/>
      <c r="M1021" s="85"/>
      <c r="N1021" s="85"/>
      <c r="O1021" s="86"/>
      <c r="P1021" s="87"/>
      <c r="Q1021" s="87"/>
      <c r="R1021" s="74"/>
      <c r="S1021" s="74"/>
      <c r="T1021" s="74"/>
      <c r="U1021" s="74"/>
      <c r="V1021" s="52"/>
      <c r="W1021" s="52"/>
      <c r="X1021" s="52"/>
      <c r="Y1021" s="52"/>
      <c r="Z1021" s="51"/>
      <c r="AA1021" s="88"/>
      <c r="AB1021" s="88"/>
      <c r="AC1021" s="83"/>
      <c r="AD1021" s="68">
        <v>300</v>
      </c>
      <c r="AE1021" s="68">
        <v>27987</v>
      </c>
      <c r="AF1021" s="68">
        <v>19032</v>
      </c>
      <c r="AG1021" s="68">
        <v>561059</v>
      </c>
      <c r="AH1021" s="68"/>
      <c r="AI1021" s="68" t="s">
        <v>10390</v>
      </c>
      <c r="AJ1021" s="68"/>
      <c r="AK1021" s="68"/>
      <c r="AL1021" s="68"/>
      <c r="AM1021" s="70">
        <v>42761.303564814814</v>
      </c>
      <c r="AN1021" s="68" t="s">
        <v>239</v>
      </c>
      <c r="AO1021" s="71" t="s">
        <v>17050</v>
      </c>
      <c r="AP1021" s="68" t="s">
        <v>64</v>
      </c>
    </row>
    <row r="1022" spans="1:42" x14ac:dyDescent="0.25">
      <c r="A1022" s="66" t="s">
        <v>817</v>
      </c>
      <c r="B1022" s="77"/>
      <c r="C1022" s="77"/>
      <c r="D1022" s="78"/>
      <c r="E1022" s="89"/>
      <c r="F1022" s="75" t="s">
        <v>14189</v>
      </c>
      <c r="G1022" s="90"/>
      <c r="H1022" s="76"/>
      <c r="I1022" s="81"/>
      <c r="J1022" s="91"/>
      <c r="K1022" s="76" t="s">
        <v>19965</v>
      </c>
      <c r="L1022" s="92"/>
      <c r="M1022" s="85"/>
      <c r="N1022" s="85"/>
      <c r="O1022" s="86"/>
      <c r="P1022" s="87"/>
      <c r="Q1022" s="87"/>
      <c r="R1022" s="74"/>
      <c r="S1022" s="74"/>
      <c r="T1022" s="74"/>
      <c r="U1022" s="74"/>
      <c r="V1022" s="52"/>
      <c r="W1022" s="52"/>
      <c r="X1022" s="52"/>
      <c r="Y1022" s="52"/>
      <c r="Z1022" s="51"/>
      <c r="AA1022" s="88"/>
      <c r="AB1022" s="88"/>
      <c r="AC1022" s="83"/>
      <c r="AD1022" s="68">
        <v>1855</v>
      </c>
      <c r="AE1022" s="68">
        <v>387</v>
      </c>
      <c r="AF1022" s="68">
        <v>4967</v>
      </c>
      <c r="AG1022" s="68">
        <v>8744</v>
      </c>
      <c r="AH1022" s="68"/>
      <c r="AI1022" s="68"/>
      <c r="AJ1022" s="68"/>
      <c r="AK1022" s="68"/>
      <c r="AL1022" s="68"/>
      <c r="AM1022" s="70">
        <v>41047.876493055555</v>
      </c>
      <c r="AN1022" s="68" t="s">
        <v>239</v>
      </c>
      <c r="AO1022" s="71" t="s">
        <v>17051</v>
      </c>
      <c r="AP1022" s="68" t="s">
        <v>65</v>
      </c>
    </row>
    <row r="1023" spans="1:42" x14ac:dyDescent="0.25">
      <c r="A1023" s="66" t="s">
        <v>2428</v>
      </c>
      <c r="B1023" s="77"/>
      <c r="C1023" s="77"/>
      <c r="D1023" s="78"/>
      <c r="E1023" s="89"/>
      <c r="F1023" s="75" t="s">
        <v>14190</v>
      </c>
      <c r="G1023" s="90"/>
      <c r="H1023" s="76"/>
      <c r="I1023" s="81"/>
      <c r="J1023" s="91"/>
      <c r="K1023" s="76" t="s">
        <v>19966</v>
      </c>
      <c r="L1023" s="92"/>
      <c r="M1023" s="85"/>
      <c r="N1023" s="85"/>
      <c r="O1023" s="86"/>
      <c r="P1023" s="87"/>
      <c r="Q1023" s="87"/>
      <c r="R1023" s="74"/>
      <c r="S1023" s="74"/>
      <c r="T1023" s="74"/>
      <c r="U1023" s="74"/>
      <c r="V1023" s="52"/>
      <c r="W1023" s="52"/>
      <c r="X1023" s="52"/>
      <c r="Y1023" s="52"/>
      <c r="Z1023" s="51"/>
      <c r="AA1023" s="88"/>
      <c r="AB1023" s="88"/>
      <c r="AC1023" s="83"/>
      <c r="AD1023" s="68">
        <v>585</v>
      </c>
      <c r="AE1023" s="68">
        <v>785</v>
      </c>
      <c r="AF1023" s="68">
        <v>11983</v>
      </c>
      <c r="AG1023" s="68">
        <v>10827</v>
      </c>
      <c r="AH1023" s="68"/>
      <c r="AI1023" s="68" t="s">
        <v>10391</v>
      </c>
      <c r="AJ1023" s="68"/>
      <c r="AK1023" s="71" t="s">
        <v>12766</v>
      </c>
      <c r="AL1023" s="68"/>
      <c r="AM1023" s="70">
        <v>40245.934641203705</v>
      </c>
      <c r="AN1023" s="68" t="s">
        <v>239</v>
      </c>
      <c r="AO1023" s="71" t="s">
        <v>17052</v>
      </c>
      <c r="AP1023" s="68" t="s">
        <v>64</v>
      </c>
    </row>
    <row r="1024" spans="1:42" x14ac:dyDescent="0.25">
      <c r="A1024" s="66" t="s">
        <v>818</v>
      </c>
      <c r="B1024" s="77"/>
      <c r="C1024" s="77"/>
      <c r="D1024" s="78"/>
      <c r="E1024" s="89"/>
      <c r="F1024" s="75" t="s">
        <v>14191</v>
      </c>
      <c r="G1024" s="90"/>
      <c r="H1024" s="76"/>
      <c r="I1024" s="81"/>
      <c r="J1024" s="91"/>
      <c r="K1024" s="76" t="s">
        <v>19967</v>
      </c>
      <c r="L1024" s="92"/>
      <c r="M1024" s="85"/>
      <c r="N1024" s="85"/>
      <c r="O1024" s="86"/>
      <c r="P1024" s="87"/>
      <c r="Q1024" s="87"/>
      <c r="R1024" s="74"/>
      <c r="S1024" s="74"/>
      <c r="T1024" s="74"/>
      <c r="U1024" s="74"/>
      <c r="V1024" s="52"/>
      <c r="W1024" s="52"/>
      <c r="X1024" s="52"/>
      <c r="Y1024" s="52"/>
      <c r="Z1024" s="51"/>
      <c r="AA1024" s="88"/>
      <c r="AB1024" s="88"/>
      <c r="AC1024" s="83"/>
      <c r="AD1024" s="68">
        <v>426</v>
      </c>
      <c r="AE1024" s="68">
        <v>446</v>
      </c>
      <c r="AF1024" s="68">
        <v>9526</v>
      </c>
      <c r="AG1024" s="68">
        <v>168245</v>
      </c>
      <c r="AH1024" s="68"/>
      <c r="AI1024" s="68" t="s">
        <v>10392</v>
      </c>
      <c r="AJ1024" s="68" t="s">
        <v>12123</v>
      </c>
      <c r="AK1024" s="71" t="s">
        <v>12767</v>
      </c>
      <c r="AL1024" s="68"/>
      <c r="AM1024" s="70">
        <v>42968.87358796296</v>
      </c>
      <c r="AN1024" s="68" t="s">
        <v>239</v>
      </c>
      <c r="AO1024" s="71" t="s">
        <v>17053</v>
      </c>
      <c r="AP1024" s="68" t="s">
        <v>65</v>
      </c>
    </row>
    <row r="1025" spans="1:42" x14ac:dyDescent="0.25">
      <c r="A1025" s="66" t="s">
        <v>819</v>
      </c>
      <c r="B1025" s="77"/>
      <c r="C1025" s="77"/>
      <c r="D1025" s="78"/>
      <c r="E1025" s="89"/>
      <c r="F1025" s="75" t="s">
        <v>14192</v>
      </c>
      <c r="G1025" s="90"/>
      <c r="H1025" s="76"/>
      <c r="I1025" s="81"/>
      <c r="J1025" s="91"/>
      <c r="K1025" s="76" t="s">
        <v>19968</v>
      </c>
      <c r="L1025" s="92"/>
      <c r="M1025" s="85"/>
      <c r="N1025" s="85"/>
      <c r="O1025" s="86"/>
      <c r="P1025" s="87"/>
      <c r="Q1025" s="87"/>
      <c r="R1025" s="74"/>
      <c r="S1025" s="74"/>
      <c r="T1025" s="74"/>
      <c r="U1025" s="74"/>
      <c r="V1025" s="52"/>
      <c r="W1025" s="52"/>
      <c r="X1025" s="52"/>
      <c r="Y1025" s="52"/>
      <c r="Z1025" s="51"/>
      <c r="AA1025" s="88"/>
      <c r="AB1025" s="88"/>
      <c r="AC1025" s="83"/>
      <c r="AD1025" s="68">
        <v>1823</v>
      </c>
      <c r="AE1025" s="68">
        <v>1645</v>
      </c>
      <c r="AF1025" s="68">
        <v>6510</v>
      </c>
      <c r="AG1025" s="68">
        <v>20181</v>
      </c>
      <c r="AH1025" s="68"/>
      <c r="AI1025" s="68"/>
      <c r="AJ1025" s="68"/>
      <c r="AK1025" s="68"/>
      <c r="AL1025" s="68"/>
      <c r="AM1025" s="70">
        <v>43915.489247685182</v>
      </c>
      <c r="AN1025" s="68" t="s">
        <v>239</v>
      </c>
      <c r="AO1025" s="71" t="s">
        <v>17054</v>
      </c>
      <c r="AP1025" s="68" t="s">
        <v>65</v>
      </c>
    </row>
    <row r="1026" spans="1:42" x14ac:dyDescent="0.25">
      <c r="A1026" s="66" t="s">
        <v>2429</v>
      </c>
      <c r="B1026" s="77"/>
      <c r="C1026" s="77"/>
      <c r="D1026" s="78"/>
      <c r="E1026" s="89"/>
      <c r="F1026" s="75" t="s">
        <v>14193</v>
      </c>
      <c r="G1026" s="90"/>
      <c r="H1026" s="76"/>
      <c r="I1026" s="81"/>
      <c r="J1026" s="91"/>
      <c r="K1026" s="76" t="s">
        <v>19969</v>
      </c>
      <c r="L1026" s="92"/>
      <c r="M1026" s="85"/>
      <c r="N1026" s="85"/>
      <c r="O1026" s="86"/>
      <c r="P1026" s="87"/>
      <c r="Q1026" s="87"/>
      <c r="R1026" s="74"/>
      <c r="S1026" s="74"/>
      <c r="T1026" s="74"/>
      <c r="U1026" s="74"/>
      <c r="V1026" s="52"/>
      <c r="W1026" s="52"/>
      <c r="X1026" s="52"/>
      <c r="Y1026" s="52"/>
      <c r="Z1026" s="51"/>
      <c r="AA1026" s="88"/>
      <c r="AB1026" s="88"/>
      <c r="AC1026" s="83"/>
      <c r="AD1026" s="68">
        <v>1289</v>
      </c>
      <c r="AE1026" s="68">
        <v>1497</v>
      </c>
      <c r="AF1026" s="68">
        <v>239</v>
      </c>
      <c r="AG1026" s="68">
        <v>1763</v>
      </c>
      <c r="AH1026" s="68"/>
      <c r="AI1026" s="68" t="s">
        <v>10393</v>
      </c>
      <c r="AJ1026" s="68" t="s">
        <v>12124</v>
      </c>
      <c r="AK1026" s="68"/>
      <c r="AL1026" s="68"/>
      <c r="AM1026" s="70">
        <v>43944.689837962964</v>
      </c>
      <c r="AN1026" s="68" t="s">
        <v>239</v>
      </c>
      <c r="AO1026" s="71" t="s">
        <v>17055</v>
      </c>
      <c r="AP1026" s="68" t="s">
        <v>64</v>
      </c>
    </row>
    <row r="1027" spans="1:42" x14ac:dyDescent="0.25">
      <c r="A1027" s="66" t="s">
        <v>2430</v>
      </c>
      <c r="B1027" s="77"/>
      <c r="C1027" s="77"/>
      <c r="D1027" s="78"/>
      <c r="E1027" s="89"/>
      <c r="F1027" s="75" t="s">
        <v>14194</v>
      </c>
      <c r="G1027" s="90"/>
      <c r="H1027" s="76"/>
      <c r="I1027" s="81"/>
      <c r="J1027" s="91"/>
      <c r="K1027" s="76" t="s">
        <v>19970</v>
      </c>
      <c r="L1027" s="92"/>
      <c r="M1027" s="85"/>
      <c r="N1027" s="85"/>
      <c r="O1027" s="86"/>
      <c r="P1027" s="87"/>
      <c r="Q1027" s="87"/>
      <c r="R1027" s="74"/>
      <c r="S1027" s="74"/>
      <c r="T1027" s="74"/>
      <c r="U1027" s="74"/>
      <c r="V1027" s="52"/>
      <c r="W1027" s="52"/>
      <c r="X1027" s="52"/>
      <c r="Y1027" s="52"/>
      <c r="Z1027" s="51"/>
      <c r="AA1027" s="88"/>
      <c r="AB1027" s="88"/>
      <c r="AC1027" s="83"/>
      <c r="AD1027" s="68">
        <v>636</v>
      </c>
      <c r="AE1027" s="68">
        <v>578</v>
      </c>
      <c r="AF1027" s="68">
        <v>963</v>
      </c>
      <c r="AG1027" s="68">
        <v>1445</v>
      </c>
      <c r="AH1027" s="68"/>
      <c r="AI1027" s="68" t="s">
        <v>10394</v>
      </c>
      <c r="AJ1027" s="68"/>
      <c r="AK1027" s="68"/>
      <c r="AL1027" s="68"/>
      <c r="AM1027" s="70">
        <v>43943.757708333331</v>
      </c>
      <c r="AN1027" s="68" t="s">
        <v>239</v>
      </c>
      <c r="AO1027" s="71" t="s">
        <v>17056</v>
      </c>
      <c r="AP1027" s="68" t="s">
        <v>64</v>
      </c>
    </row>
    <row r="1028" spans="1:42" x14ac:dyDescent="0.25">
      <c r="A1028" s="66" t="s">
        <v>820</v>
      </c>
      <c r="B1028" s="77"/>
      <c r="C1028" s="77"/>
      <c r="D1028" s="78"/>
      <c r="E1028" s="89"/>
      <c r="F1028" s="75" t="s">
        <v>14195</v>
      </c>
      <c r="G1028" s="90"/>
      <c r="H1028" s="76"/>
      <c r="I1028" s="81"/>
      <c r="J1028" s="91"/>
      <c r="K1028" s="76" t="s">
        <v>19971</v>
      </c>
      <c r="L1028" s="92"/>
      <c r="M1028" s="85"/>
      <c r="N1028" s="85"/>
      <c r="O1028" s="86"/>
      <c r="P1028" s="87"/>
      <c r="Q1028" s="87"/>
      <c r="R1028" s="74"/>
      <c r="S1028" s="74"/>
      <c r="T1028" s="74"/>
      <c r="U1028" s="74"/>
      <c r="V1028" s="52"/>
      <c r="W1028" s="52"/>
      <c r="X1028" s="52"/>
      <c r="Y1028" s="52"/>
      <c r="Z1028" s="51"/>
      <c r="AA1028" s="88"/>
      <c r="AB1028" s="88"/>
      <c r="AC1028" s="83"/>
      <c r="AD1028" s="68">
        <v>524</v>
      </c>
      <c r="AE1028" s="68">
        <v>866</v>
      </c>
      <c r="AF1028" s="68">
        <v>18269</v>
      </c>
      <c r="AG1028" s="68">
        <v>11206</v>
      </c>
      <c r="AH1028" s="68"/>
      <c r="AI1028" s="68"/>
      <c r="AJ1028" s="68" t="s">
        <v>228</v>
      </c>
      <c r="AK1028" s="68"/>
      <c r="AL1028" s="68"/>
      <c r="AM1028" s="70">
        <v>40131.567372685182</v>
      </c>
      <c r="AN1028" s="68" t="s">
        <v>239</v>
      </c>
      <c r="AO1028" s="71" t="s">
        <v>17057</v>
      </c>
      <c r="AP1028" s="68" t="s">
        <v>65</v>
      </c>
    </row>
    <row r="1029" spans="1:42" x14ac:dyDescent="0.25">
      <c r="A1029" s="66" t="s">
        <v>2431</v>
      </c>
      <c r="B1029" s="77"/>
      <c r="C1029" s="77"/>
      <c r="D1029" s="78"/>
      <c r="E1029" s="89"/>
      <c r="F1029" s="75" t="s">
        <v>14196</v>
      </c>
      <c r="G1029" s="90"/>
      <c r="H1029" s="76"/>
      <c r="I1029" s="81"/>
      <c r="J1029" s="91"/>
      <c r="K1029" s="76" t="s">
        <v>19972</v>
      </c>
      <c r="L1029" s="92"/>
      <c r="M1029" s="85"/>
      <c r="N1029" s="85"/>
      <c r="O1029" s="86"/>
      <c r="P1029" s="87"/>
      <c r="Q1029" s="87"/>
      <c r="R1029" s="74"/>
      <c r="S1029" s="74"/>
      <c r="T1029" s="74"/>
      <c r="U1029" s="74"/>
      <c r="V1029" s="52"/>
      <c r="W1029" s="52"/>
      <c r="X1029" s="52"/>
      <c r="Y1029" s="52"/>
      <c r="Z1029" s="51"/>
      <c r="AA1029" s="88"/>
      <c r="AB1029" s="88"/>
      <c r="AC1029" s="83"/>
      <c r="AD1029" s="68">
        <v>443</v>
      </c>
      <c r="AE1029" s="68">
        <v>509</v>
      </c>
      <c r="AF1029" s="68">
        <v>1534</v>
      </c>
      <c r="AG1029" s="68">
        <v>1043</v>
      </c>
      <c r="AH1029" s="68"/>
      <c r="AI1029" s="68" t="s">
        <v>10395</v>
      </c>
      <c r="AJ1029" s="68" t="s">
        <v>11839</v>
      </c>
      <c r="AK1029" s="71" t="s">
        <v>12768</v>
      </c>
      <c r="AL1029" s="68"/>
      <c r="AM1029" s="70">
        <v>43102.379687499997</v>
      </c>
      <c r="AN1029" s="68" t="s">
        <v>239</v>
      </c>
      <c r="AO1029" s="71" t="s">
        <v>17058</v>
      </c>
      <c r="AP1029" s="68" t="s">
        <v>64</v>
      </c>
    </row>
    <row r="1030" spans="1:42" x14ac:dyDescent="0.25">
      <c r="A1030" s="66" t="s">
        <v>821</v>
      </c>
      <c r="B1030" s="77"/>
      <c r="C1030" s="77"/>
      <c r="D1030" s="78"/>
      <c r="E1030" s="89"/>
      <c r="F1030" s="75" t="s">
        <v>14197</v>
      </c>
      <c r="G1030" s="90"/>
      <c r="H1030" s="76"/>
      <c r="I1030" s="81"/>
      <c r="J1030" s="91"/>
      <c r="K1030" s="76" t="s">
        <v>19973</v>
      </c>
      <c r="L1030" s="92"/>
      <c r="M1030" s="85"/>
      <c r="N1030" s="85"/>
      <c r="O1030" s="86"/>
      <c r="P1030" s="87"/>
      <c r="Q1030" s="87"/>
      <c r="R1030" s="74"/>
      <c r="S1030" s="74"/>
      <c r="T1030" s="74"/>
      <c r="U1030" s="74"/>
      <c r="V1030" s="52"/>
      <c r="W1030" s="52"/>
      <c r="X1030" s="52"/>
      <c r="Y1030" s="52"/>
      <c r="Z1030" s="51"/>
      <c r="AA1030" s="88"/>
      <c r="AB1030" s="88"/>
      <c r="AC1030" s="83"/>
      <c r="AD1030" s="68">
        <v>126</v>
      </c>
      <c r="AE1030" s="68">
        <v>152</v>
      </c>
      <c r="AF1030" s="68">
        <v>1713</v>
      </c>
      <c r="AG1030" s="68">
        <v>6101</v>
      </c>
      <c r="AH1030" s="68"/>
      <c r="AI1030" s="68" t="s">
        <v>10396</v>
      </c>
      <c r="AJ1030" s="68"/>
      <c r="AK1030" s="68"/>
      <c r="AL1030" s="68"/>
      <c r="AM1030" s="70">
        <v>42626.748993055553</v>
      </c>
      <c r="AN1030" s="68" t="s">
        <v>239</v>
      </c>
      <c r="AO1030" s="71" t="s">
        <v>17059</v>
      </c>
      <c r="AP1030" s="68" t="s">
        <v>65</v>
      </c>
    </row>
    <row r="1031" spans="1:42" x14ac:dyDescent="0.25">
      <c r="A1031" s="66" t="s">
        <v>2432</v>
      </c>
      <c r="B1031" s="77"/>
      <c r="C1031" s="77"/>
      <c r="D1031" s="78"/>
      <c r="E1031" s="89"/>
      <c r="F1031" s="75" t="s">
        <v>14198</v>
      </c>
      <c r="G1031" s="90"/>
      <c r="H1031" s="76"/>
      <c r="I1031" s="81"/>
      <c r="J1031" s="91"/>
      <c r="K1031" s="76" t="s">
        <v>19974</v>
      </c>
      <c r="L1031" s="92"/>
      <c r="M1031" s="85"/>
      <c r="N1031" s="85"/>
      <c r="O1031" s="86"/>
      <c r="P1031" s="87"/>
      <c r="Q1031" s="87"/>
      <c r="R1031" s="74"/>
      <c r="S1031" s="74"/>
      <c r="T1031" s="74"/>
      <c r="U1031" s="74"/>
      <c r="V1031" s="52"/>
      <c r="W1031" s="52"/>
      <c r="X1031" s="52"/>
      <c r="Y1031" s="52"/>
      <c r="Z1031" s="51"/>
      <c r="AA1031" s="88"/>
      <c r="AB1031" s="88"/>
      <c r="AC1031" s="83"/>
      <c r="AD1031" s="68">
        <v>2</v>
      </c>
      <c r="AE1031" s="68">
        <v>22856</v>
      </c>
      <c r="AF1031" s="68">
        <v>19</v>
      </c>
      <c r="AG1031" s="68">
        <v>28</v>
      </c>
      <c r="AH1031" s="68"/>
      <c r="AI1031" s="68" t="s">
        <v>10397</v>
      </c>
      <c r="AJ1031" s="68"/>
      <c r="AK1031" s="68"/>
      <c r="AL1031" s="68"/>
      <c r="AM1031" s="70">
        <v>43955.887002314812</v>
      </c>
      <c r="AN1031" s="68" t="s">
        <v>239</v>
      </c>
      <c r="AO1031" s="71" t="s">
        <v>17060</v>
      </c>
      <c r="AP1031" s="68" t="s">
        <v>64</v>
      </c>
    </row>
    <row r="1032" spans="1:42" x14ac:dyDescent="0.25">
      <c r="A1032" s="66" t="s">
        <v>822</v>
      </c>
      <c r="B1032" s="77"/>
      <c r="C1032" s="77"/>
      <c r="D1032" s="78"/>
      <c r="E1032" s="89"/>
      <c r="F1032" s="75" t="s">
        <v>14199</v>
      </c>
      <c r="G1032" s="90"/>
      <c r="H1032" s="76"/>
      <c r="I1032" s="81"/>
      <c r="J1032" s="91"/>
      <c r="K1032" s="76" t="s">
        <v>19975</v>
      </c>
      <c r="L1032" s="92"/>
      <c r="M1032" s="85"/>
      <c r="N1032" s="85"/>
      <c r="O1032" s="86"/>
      <c r="P1032" s="87"/>
      <c r="Q1032" s="87"/>
      <c r="R1032" s="74"/>
      <c r="S1032" s="74"/>
      <c r="T1032" s="74"/>
      <c r="U1032" s="74"/>
      <c r="V1032" s="52"/>
      <c r="W1032" s="52"/>
      <c r="X1032" s="52"/>
      <c r="Y1032" s="52"/>
      <c r="Z1032" s="51"/>
      <c r="AA1032" s="88"/>
      <c r="AB1032" s="88"/>
      <c r="AC1032" s="83"/>
      <c r="AD1032" s="68">
        <v>447</v>
      </c>
      <c r="AE1032" s="68">
        <v>466</v>
      </c>
      <c r="AF1032" s="68">
        <v>743</v>
      </c>
      <c r="AG1032" s="68">
        <v>10332</v>
      </c>
      <c r="AH1032" s="68"/>
      <c r="AI1032" s="68" t="s">
        <v>10398</v>
      </c>
      <c r="AJ1032" s="68" t="s">
        <v>12125</v>
      </c>
      <c r="AK1032" s="68"/>
      <c r="AL1032" s="68"/>
      <c r="AM1032" s="70">
        <v>43664.87809027778</v>
      </c>
      <c r="AN1032" s="68" t="s">
        <v>239</v>
      </c>
      <c r="AO1032" s="71" t="s">
        <v>17061</v>
      </c>
      <c r="AP1032" s="68" t="s">
        <v>65</v>
      </c>
    </row>
    <row r="1033" spans="1:42" x14ac:dyDescent="0.25">
      <c r="A1033" s="66" t="s">
        <v>2433</v>
      </c>
      <c r="B1033" s="77"/>
      <c r="C1033" s="77"/>
      <c r="D1033" s="78"/>
      <c r="E1033" s="89"/>
      <c r="F1033" s="75" t="s">
        <v>14200</v>
      </c>
      <c r="G1033" s="90"/>
      <c r="H1033" s="76"/>
      <c r="I1033" s="81"/>
      <c r="J1033" s="91"/>
      <c r="K1033" s="76" t="s">
        <v>19976</v>
      </c>
      <c r="L1033" s="92"/>
      <c r="M1033" s="85"/>
      <c r="N1033" s="85"/>
      <c r="O1033" s="86"/>
      <c r="P1033" s="87"/>
      <c r="Q1033" s="87"/>
      <c r="R1033" s="74"/>
      <c r="S1033" s="74"/>
      <c r="T1033" s="74"/>
      <c r="U1033" s="74"/>
      <c r="V1033" s="52"/>
      <c r="W1033" s="52"/>
      <c r="X1033" s="52"/>
      <c r="Y1033" s="52"/>
      <c r="Z1033" s="51"/>
      <c r="AA1033" s="88"/>
      <c r="AB1033" s="88"/>
      <c r="AC1033" s="83"/>
      <c r="AD1033" s="68">
        <v>79</v>
      </c>
      <c r="AE1033" s="68">
        <v>22</v>
      </c>
      <c r="AF1033" s="68">
        <v>91</v>
      </c>
      <c r="AG1033" s="68">
        <v>61</v>
      </c>
      <c r="AH1033" s="68"/>
      <c r="AI1033" s="68"/>
      <c r="AJ1033" s="68"/>
      <c r="AK1033" s="68"/>
      <c r="AL1033" s="68"/>
      <c r="AM1033" s="70">
        <v>43665.84611111111</v>
      </c>
      <c r="AN1033" s="68" t="s">
        <v>239</v>
      </c>
      <c r="AO1033" s="71" t="s">
        <v>17062</v>
      </c>
      <c r="AP1033" s="68" t="s">
        <v>64</v>
      </c>
    </row>
    <row r="1034" spans="1:42" x14ac:dyDescent="0.25">
      <c r="A1034" s="66" t="s">
        <v>823</v>
      </c>
      <c r="B1034" s="77"/>
      <c r="C1034" s="77"/>
      <c r="D1034" s="78"/>
      <c r="E1034" s="89"/>
      <c r="F1034" s="75" t="s">
        <v>14201</v>
      </c>
      <c r="G1034" s="90"/>
      <c r="H1034" s="76"/>
      <c r="I1034" s="81"/>
      <c r="J1034" s="91"/>
      <c r="K1034" s="76" t="s">
        <v>19977</v>
      </c>
      <c r="L1034" s="92"/>
      <c r="M1034" s="85"/>
      <c r="N1034" s="85"/>
      <c r="O1034" s="86"/>
      <c r="P1034" s="87"/>
      <c r="Q1034" s="87"/>
      <c r="R1034" s="74"/>
      <c r="S1034" s="74"/>
      <c r="T1034" s="74"/>
      <c r="U1034" s="74"/>
      <c r="V1034" s="52"/>
      <c r="W1034" s="52"/>
      <c r="X1034" s="52"/>
      <c r="Y1034" s="52"/>
      <c r="Z1034" s="51"/>
      <c r="AA1034" s="88"/>
      <c r="AB1034" s="88"/>
      <c r="AC1034" s="83"/>
      <c r="AD1034" s="68">
        <v>428</v>
      </c>
      <c r="AE1034" s="68">
        <v>100</v>
      </c>
      <c r="AF1034" s="68">
        <v>2002</v>
      </c>
      <c r="AG1034" s="68">
        <v>17779</v>
      </c>
      <c r="AH1034" s="68"/>
      <c r="AI1034" s="68" t="s">
        <v>10399</v>
      </c>
      <c r="AJ1034" s="68"/>
      <c r="AK1034" s="68"/>
      <c r="AL1034" s="68"/>
      <c r="AM1034" s="70">
        <v>43817.416006944448</v>
      </c>
      <c r="AN1034" s="68" t="s">
        <v>239</v>
      </c>
      <c r="AO1034" s="71" t="s">
        <v>17063</v>
      </c>
      <c r="AP1034" s="68" t="s">
        <v>65</v>
      </c>
    </row>
    <row r="1035" spans="1:42" x14ac:dyDescent="0.25">
      <c r="A1035" s="66" t="s">
        <v>1752</v>
      </c>
      <c r="B1035" s="77"/>
      <c r="C1035" s="77"/>
      <c r="D1035" s="78"/>
      <c r="E1035" s="89"/>
      <c r="F1035" s="75" t="s">
        <v>14202</v>
      </c>
      <c r="G1035" s="90"/>
      <c r="H1035" s="76"/>
      <c r="I1035" s="81"/>
      <c r="J1035" s="91"/>
      <c r="K1035" s="76" t="s">
        <v>19978</v>
      </c>
      <c r="L1035" s="92"/>
      <c r="M1035" s="85"/>
      <c r="N1035" s="85"/>
      <c r="O1035" s="86"/>
      <c r="P1035" s="87"/>
      <c r="Q1035" s="87"/>
      <c r="R1035" s="74"/>
      <c r="S1035" s="74"/>
      <c r="T1035" s="74"/>
      <c r="U1035" s="74"/>
      <c r="V1035" s="52"/>
      <c r="W1035" s="52"/>
      <c r="X1035" s="52"/>
      <c r="Y1035" s="52"/>
      <c r="Z1035" s="51"/>
      <c r="AA1035" s="88"/>
      <c r="AB1035" s="88"/>
      <c r="AC1035" s="83"/>
      <c r="AD1035" s="68">
        <v>56</v>
      </c>
      <c r="AE1035" s="68">
        <v>433</v>
      </c>
      <c r="AF1035" s="68">
        <v>4429</v>
      </c>
      <c r="AG1035" s="68">
        <v>8715</v>
      </c>
      <c r="AH1035" s="68"/>
      <c r="AI1035" s="68" t="s">
        <v>10400</v>
      </c>
      <c r="AJ1035" s="68"/>
      <c r="AK1035" s="68"/>
      <c r="AL1035" s="68"/>
      <c r="AM1035" s="70">
        <v>42945.191516203704</v>
      </c>
      <c r="AN1035" s="68" t="s">
        <v>239</v>
      </c>
      <c r="AO1035" s="71" t="s">
        <v>17064</v>
      </c>
      <c r="AP1035" s="68" t="s">
        <v>65</v>
      </c>
    </row>
    <row r="1036" spans="1:42" x14ac:dyDescent="0.25">
      <c r="A1036" s="66" t="s">
        <v>824</v>
      </c>
      <c r="B1036" s="77"/>
      <c r="C1036" s="77"/>
      <c r="D1036" s="78"/>
      <c r="E1036" s="89"/>
      <c r="F1036" s="75" t="s">
        <v>14203</v>
      </c>
      <c r="G1036" s="90"/>
      <c r="H1036" s="76"/>
      <c r="I1036" s="81"/>
      <c r="J1036" s="91"/>
      <c r="K1036" s="76" t="s">
        <v>19979</v>
      </c>
      <c r="L1036" s="92"/>
      <c r="M1036" s="85"/>
      <c r="N1036" s="85"/>
      <c r="O1036" s="86"/>
      <c r="P1036" s="87"/>
      <c r="Q1036" s="87"/>
      <c r="R1036" s="74"/>
      <c r="S1036" s="74"/>
      <c r="T1036" s="74"/>
      <c r="U1036" s="74"/>
      <c r="V1036" s="52"/>
      <c r="W1036" s="52"/>
      <c r="X1036" s="52"/>
      <c r="Y1036" s="52"/>
      <c r="Z1036" s="51"/>
      <c r="AA1036" s="88"/>
      <c r="AB1036" s="88"/>
      <c r="AC1036" s="83"/>
      <c r="AD1036" s="68">
        <v>76</v>
      </c>
      <c r="AE1036" s="68">
        <v>53</v>
      </c>
      <c r="AF1036" s="68">
        <v>280</v>
      </c>
      <c r="AG1036" s="68">
        <v>503</v>
      </c>
      <c r="AH1036" s="68"/>
      <c r="AI1036" s="68" t="s">
        <v>10401</v>
      </c>
      <c r="AJ1036" s="68"/>
      <c r="AK1036" s="68"/>
      <c r="AL1036" s="68"/>
      <c r="AM1036" s="70">
        <v>43861.004502314812</v>
      </c>
      <c r="AN1036" s="68" t="s">
        <v>239</v>
      </c>
      <c r="AO1036" s="71" t="s">
        <v>17065</v>
      </c>
      <c r="AP1036" s="68" t="s">
        <v>65</v>
      </c>
    </row>
    <row r="1037" spans="1:42" x14ac:dyDescent="0.25">
      <c r="A1037" s="66" t="s">
        <v>825</v>
      </c>
      <c r="B1037" s="77"/>
      <c r="C1037" s="77"/>
      <c r="D1037" s="78"/>
      <c r="E1037" s="89"/>
      <c r="F1037" s="75" t="s">
        <v>14204</v>
      </c>
      <c r="G1037" s="90"/>
      <c r="H1037" s="76"/>
      <c r="I1037" s="81"/>
      <c r="J1037" s="91"/>
      <c r="K1037" s="76" t="s">
        <v>19980</v>
      </c>
      <c r="L1037" s="92"/>
      <c r="M1037" s="85"/>
      <c r="N1037" s="85"/>
      <c r="O1037" s="86"/>
      <c r="P1037" s="87"/>
      <c r="Q1037" s="87"/>
      <c r="R1037" s="74"/>
      <c r="S1037" s="74"/>
      <c r="T1037" s="74"/>
      <c r="U1037" s="74"/>
      <c r="V1037" s="52"/>
      <c r="W1037" s="52"/>
      <c r="X1037" s="52"/>
      <c r="Y1037" s="52"/>
      <c r="Z1037" s="51"/>
      <c r="AA1037" s="88"/>
      <c r="AB1037" s="88"/>
      <c r="AC1037" s="83"/>
      <c r="AD1037" s="68">
        <v>343</v>
      </c>
      <c r="AE1037" s="68">
        <v>351</v>
      </c>
      <c r="AF1037" s="68">
        <v>501</v>
      </c>
      <c r="AG1037" s="68">
        <v>8868</v>
      </c>
      <c r="AH1037" s="68"/>
      <c r="AI1037" s="68" t="s">
        <v>10402</v>
      </c>
      <c r="AJ1037" s="68"/>
      <c r="AK1037" s="68"/>
      <c r="AL1037" s="68"/>
      <c r="AM1037" s="70">
        <v>43658.848379629628</v>
      </c>
      <c r="AN1037" s="68" t="s">
        <v>239</v>
      </c>
      <c r="AO1037" s="71" t="s">
        <v>17066</v>
      </c>
      <c r="AP1037" s="68" t="s">
        <v>65</v>
      </c>
    </row>
    <row r="1038" spans="1:42" x14ac:dyDescent="0.25">
      <c r="A1038" s="66" t="s">
        <v>826</v>
      </c>
      <c r="B1038" s="77"/>
      <c r="C1038" s="77"/>
      <c r="D1038" s="78"/>
      <c r="E1038" s="89"/>
      <c r="F1038" s="75" t="s">
        <v>14205</v>
      </c>
      <c r="G1038" s="90"/>
      <c r="H1038" s="76"/>
      <c r="I1038" s="81"/>
      <c r="J1038" s="91"/>
      <c r="K1038" s="76" t="s">
        <v>19981</v>
      </c>
      <c r="L1038" s="92"/>
      <c r="M1038" s="85"/>
      <c r="N1038" s="85"/>
      <c r="O1038" s="86"/>
      <c r="P1038" s="87"/>
      <c r="Q1038" s="87"/>
      <c r="R1038" s="74"/>
      <c r="S1038" s="74"/>
      <c r="T1038" s="74"/>
      <c r="U1038" s="74"/>
      <c r="V1038" s="52"/>
      <c r="W1038" s="52"/>
      <c r="X1038" s="52"/>
      <c r="Y1038" s="52"/>
      <c r="Z1038" s="51"/>
      <c r="AA1038" s="88"/>
      <c r="AB1038" s="88"/>
      <c r="AC1038" s="83"/>
      <c r="AD1038" s="68">
        <v>59</v>
      </c>
      <c r="AE1038" s="68">
        <v>147</v>
      </c>
      <c r="AF1038" s="68">
        <v>53</v>
      </c>
      <c r="AG1038" s="68">
        <v>110</v>
      </c>
      <c r="AH1038" s="68"/>
      <c r="AI1038" s="68" t="s">
        <v>10403</v>
      </c>
      <c r="AJ1038" s="68" t="s">
        <v>226</v>
      </c>
      <c r="AK1038" s="68"/>
      <c r="AL1038" s="68"/>
      <c r="AM1038" s="70">
        <v>42427.89166666667</v>
      </c>
      <c r="AN1038" s="68" t="s">
        <v>239</v>
      </c>
      <c r="AO1038" s="71" t="s">
        <v>17067</v>
      </c>
      <c r="AP1038" s="68" t="s">
        <v>65</v>
      </c>
    </row>
    <row r="1039" spans="1:42" x14ac:dyDescent="0.25">
      <c r="A1039" s="66" t="s">
        <v>827</v>
      </c>
      <c r="B1039" s="77"/>
      <c r="C1039" s="77"/>
      <c r="D1039" s="78"/>
      <c r="E1039" s="89"/>
      <c r="F1039" s="75" t="s">
        <v>14206</v>
      </c>
      <c r="G1039" s="90"/>
      <c r="H1039" s="76"/>
      <c r="I1039" s="81"/>
      <c r="J1039" s="91"/>
      <c r="K1039" s="76" t="s">
        <v>19982</v>
      </c>
      <c r="L1039" s="92"/>
      <c r="M1039" s="85"/>
      <c r="N1039" s="85"/>
      <c r="O1039" s="86"/>
      <c r="P1039" s="87"/>
      <c r="Q1039" s="87"/>
      <c r="R1039" s="74"/>
      <c r="S1039" s="74"/>
      <c r="T1039" s="74"/>
      <c r="U1039" s="74"/>
      <c r="V1039" s="52"/>
      <c r="W1039" s="52"/>
      <c r="X1039" s="52"/>
      <c r="Y1039" s="52"/>
      <c r="Z1039" s="51"/>
      <c r="AA1039" s="88"/>
      <c r="AB1039" s="88"/>
      <c r="AC1039" s="83"/>
      <c r="AD1039" s="68">
        <v>162</v>
      </c>
      <c r="AE1039" s="68">
        <v>104</v>
      </c>
      <c r="AF1039" s="68">
        <v>2866</v>
      </c>
      <c r="AG1039" s="68">
        <v>1014</v>
      </c>
      <c r="AH1039" s="68"/>
      <c r="AI1039" s="68" t="s">
        <v>10404</v>
      </c>
      <c r="AJ1039" s="68"/>
      <c r="AK1039" s="68"/>
      <c r="AL1039" s="68"/>
      <c r="AM1039" s="70">
        <v>40695.005787037036</v>
      </c>
      <c r="AN1039" s="68" t="s">
        <v>239</v>
      </c>
      <c r="AO1039" s="71" t="s">
        <v>17068</v>
      </c>
      <c r="AP1039" s="68" t="s">
        <v>65</v>
      </c>
    </row>
    <row r="1040" spans="1:42" x14ac:dyDescent="0.25">
      <c r="A1040" s="66" t="s">
        <v>2434</v>
      </c>
      <c r="B1040" s="77"/>
      <c r="C1040" s="77"/>
      <c r="D1040" s="78"/>
      <c r="E1040" s="89"/>
      <c r="F1040" s="75" t="s">
        <v>14207</v>
      </c>
      <c r="G1040" s="90"/>
      <c r="H1040" s="76"/>
      <c r="I1040" s="81"/>
      <c r="J1040" s="91"/>
      <c r="K1040" s="76" t="s">
        <v>19983</v>
      </c>
      <c r="L1040" s="92"/>
      <c r="M1040" s="85"/>
      <c r="N1040" s="85"/>
      <c r="O1040" s="86"/>
      <c r="P1040" s="87"/>
      <c r="Q1040" s="87"/>
      <c r="R1040" s="74"/>
      <c r="S1040" s="74"/>
      <c r="T1040" s="74"/>
      <c r="U1040" s="74"/>
      <c r="V1040" s="52"/>
      <c r="W1040" s="52"/>
      <c r="X1040" s="52"/>
      <c r="Y1040" s="52"/>
      <c r="Z1040" s="51"/>
      <c r="AA1040" s="88"/>
      <c r="AB1040" s="88"/>
      <c r="AC1040" s="83"/>
      <c r="AD1040" s="68">
        <v>0</v>
      </c>
      <c r="AE1040" s="68">
        <v>26117</v>
      </c>
      <c r="AF1040" s="68">
        <v>90566</v>
      </c>
      <c r="AG1040" s="68">
        <v>14616</v>
      </c>
      <c r="AH1040" s="68"/>
      <c r="AI1040" s="68" t="s">
        <v>10405</v>
      </c>
      <c r="AJ1040" s="68"/>
      <c r="AK1040" s="71" t="s">
        <v>12769</v>
      </c>
      <c r="AL1040" s="68"/>
      <c r="AM1040" s="70">
        <v>40684.972951388889</v>
      </c>
      <c r="AN1040" s="68" t="s">
        <v>239</v>
      </c>
      <c r="AO1040" s="71" t="s">
        <v>17069</v>
      </c>
      <c r="AP1040" s="68" t="s">
        <v>64</v>
      </c>
    </row>
    <row r="1041" spans="1:42" x14ac:dyDescent="0.25">
      <c r="A1041" s="66" t="s">
        <v>828</v>
      </c>
      <c r="B1041" s="77"/>
      <c r="C1041" s="77"/>
      <c r="D1041" s="78"/>
      <c r="E1041" s="89"/>
      <c r="F1041" s="75" t="s">
        <v>14208</v>
      </c>
      <c r="G1041" s="90"/>
      <c r="H1041" s="76"/>
      <c r="I1041" s="81"/>
      <c r="J1041" s="91"/>
      <c r="K1041" s="76" t="s">
        <v>19984</v>
      </c>
      <c r="L1041" s="92"/>
      <c r="M1041" s="85"/>
      <c r="N1041" s="85"/>
      <c r="O1041" s="86"/>
      <c r="P1041" s="87"/>
      <c r="Q1041" s="87"/>
      <c r="R1041" s="74"/>
      <c r="S1041" s="74"/>
      <c r="T1041" s="74"/>
      <c r="U1041" s="74"/>
      <c r="V1041" s="52"/>
      <c r="W1041" s="52"/>
      <c r="X1041" s="52"/>
      <c r="Y1041" s="52"/>
      <c r="Z1041" s="51"/>
      <c r="AA1041" s="88"/>
      <c r="AB1041" s="88"/>
      <c r="AC1041" s="83"/>
      <c r="AD1041" s="68">
        <v>26</v>
      </c>
      <c r="AE1041" s="68">
        <v>28</v>
      </c>
      <c r="AF1041" s="68">
        <v>231</v>
      </c>
      <c r="AG1041" s="68">
        <v>477</v>
      </c>
      <c r="AH1041" s="68"/>
      <c r="AI1041" s="68" t="s">
        <v>10406</v>
      </c>
      <c r="AJ1041" s="68"/>
      <c r="AK1041" s="68"/>
      <c r="AL1041" s="68"/>
      <c r="AM1041" s="70">
        <v>43856.863240740742</v>
      </c>
      <c r="AN1041" s="68" t="s">
        <v>239</v>
      </c>
      <c r="AO1041" s="71" t="s">
        <v>17070</v>
      </c>
      <c r="AP1041" s="68" t="s">
        <v>65</v>
      </c>
    </row>
    <row r="1042" spans="1:42" x14ac:dyDescent="0.25">
      <c r="A1042" s="66" t="s">
        <v>2435</v>
      </c>
      <c r="B1042" s="77"/>
      <c r="C1042" s="77"/>
      <c r="D1042" s="78"/>
      <c r="E1042" s="89"/>
      <c r="F1042" s="75" t="s">
        <v>14209</v>
      </c>
      <c r="G1042" s="90"/>
      <c r="H1042" s="76"/>
      <c r="I1042" s="81"/>
      <c r="J1042" s="91"/>
      <c r="K1042" s="76" t="s">
        <v>19985</v>
      </c>
      <c r="L1042" s="92"/>
      <c r="M1042" s="85"/>
      <c r="N1042" s="85"/>
      <c r="O1042" s="86"/>
      <c r="P1042" s="87"/>
      <c r="Q1042" s="87"/>
      <c r="R1042" s="74"/>
      <c r="S1042" s="74"/>
      <c r="T1042" s="74"/>
      <c r="U1042" s="74"/>
      <c r="V1042" s="52"/>
      <c r="W1042" s="52"/>
      <c r="X1042" s="52"/>
      <c r="Y1042" s="52"/>
      <c r="Z1042" s="51"/>
      <c r="AA1042" s="88"/>
      <c r="AB1042" s="88"/>
      <c r="AC1042" s="83"/>
      <c r="AD1042" s="68">
        <v>966</v>
      </c>
      <c r="AE1042" s="68">
        <v>1311</v>
      </c>
      <c r="AF1042" s="68">
        <v>5041</v>
      </c>
      <c r="AG1042" s="68">
        <v>9209</v>
      </c>
      <c r="AH1042" s="68"/>
      <c r="AI1042" s="68" t="s">
        <v>10407</v>
      </c>
      <c r="AJ1042" s="68" t="s">
        <v>12064</v>
      </c>
      <c r="AK1042" s="68"/>
      <c r="AL1042" s="68"/>
      <c r="AM1042" s="70">
        <v>42582.845231481479</v>
      </c>
      <c r="AN1042" s="68" t="s">
        <v>239</v>
      </c>
      <c r="AO1042" s="71" t="s">
        <v>17071</v>
      </c>
      <c r="AP1042" s="68" t="s">
        <v>64</v>
      </c>
    </row>
    <row r="1043" spans="1:42" x14ac:dyDescent="0.25">
      <c r="A1043" s="66" t="s">
        <v>829</v>
      </c>
      <c r="B1043" s="77"/>
      <c r="C1043" s="77"/>
      <c r="D1043" s="78"/>
      <c r="E1043" s="89"/>
      <c r="F1043" s="75" t="s">
        <v>14210</v>
      </c>
      <c r="G1043" s="90"/>
      <c r="H1043" s="76"/>
      <c r="I1043" s="81"/>
      <c r="J1043" s="91"/>
      <c r="K1043" s="76" t="s">
        <v>19986</v>
      </c>
      <c r="L1043" s="92"/>
      <c r="M1043" s="85"/>
      <c r="N1043" s="85"/>
      <c r="O1043" s="86"/>
      <c r="P1043" s="87"/>
      <c r="Q1043" s="87"/>
      <c r="R1043" s="74"/>
      <c r="S1043" s="74"/>
      <c r="T1043" s="74"/>
      <c r="U1043" s="74"/>
      <c r="V1043" s="52"/>
      <c r="W1043" s="52"/>
      <c r="X1043" s="52"/>
      <c r="Y1043" s="52"/>
      <c r="Z1043" s="51"/>
      <c r="AA1043" s="88"/>
      <c r="AB1043" s="88"/>
      <c r="AC1043" s="83"/>
      <c r="AD1043" s="68">
        <v>209</v>
      </c>
      <c r="AE1043" s="68">
        <v>117</v>
      </c>
      <c r="AF1043" s="68">
        <v>112</v>
      </c>
      <c r="AG1043" s="68">
        <v>194</v>
      </c>
      <c r="AH1043" s="68"/>
      <c r="AI1043" s="68"/>
      <c r="AJ1043" s="68"/>
      <c r="AK1043" s="68"/>
      <c r="AL1043" s="68"/>
      <c r="AM1043" s="70">
        <v>43974.613680555558</v>
      </c>
      <c r="AN1043" s="68" t="s">
        <v>239</v>
      </c>
      <c r="AO1043" s="71" t="s">
        <v>17072</v>
      </c>
      <c r="AP1043" s="68" t="s">
        <v>65</v>
      </c>
    </row>
    <row r="1044" spans="1:42" x14ac:dyDescent="0.25">
      <c r="A1044" s="66" t="s">
        <v>2436</v>
      </c>
      <c r="B1044" s="77"/>
      <c r="C1044" s="77"/>
      <c r="D1044" s="78"/>
      <c r="E1044" s="89"/>
      <c r="F1044" s="75" t="s">
        <v>14211</v>
      </c>
      <c r="G1044" s="90"/>
      <c r="H1044" s="76"/>
      <c r="I1044" s="81"/>
      <c r="J1044" s="91"/>
      <c r="K1044" s="76" t="s">
        <v>19987</v>
      </c>
      <c r="L1044" s="92"/>
      <c r="M1044" s="85"/>
      <c r="N1044" s="85"/>
      <c r="O1044" s="86"/>
      <c r="P1044" s="87"/>
      <c r="Q1044" s="87"/>
      <c r="R1044" s="74"/>
      <c r="S1044" s="74"/>
      <c r="T1044" s="74"/>
      <c r="U1044" s="74"/>
      <c r="V1044" s="52"/>
      <c r="W1044" s="52"/>
      <c r="X1044" s="52"/>
      <c r="Y1044" s="52"/>
      <c r="Z1044" s="51"/>
      <c r="AA1044" s="88"/>
      <c r="AB1044" s="88"/>
      <c r="AC1044" s="83"/>
      <c r="AD1044" s="68">
        <v>8985</v>
      </c>
      <c r="AE1044" s="68">
        <v>27425</v>
      </c>
      <c r="AF1044" s="68">
        <v>1220</v>
      </c>
      <c r="AG1044" s="68">
        <v>7931</v>
      </c>
      <c r="AH1044" s="68"/>
      <c r="AI1044" s="68" t="s">
        <v>10408</v>
      </c>
      <c r="AJ1044" s="68"/>
      <c r="AK1044" s="68"/>
      <c r="AL1044" s="68"/>
      <c r="AM1044" s="70">
        <v>43811.835787037038</v>
      </c>
      <c r="AN1044" s="68" t="s">
        <v>239</v>
      </c>
      <c r="AO1044" s="71" t="s">
        <v>17073</v>
      </c>
      <c r="AP1044" s="68" t="s">
        <v>64</v>
      </c>
    </row>
    <row r="1045" spans="1:42" x14ac:dyDescent="0.25">
      <c r="A1045" s="66" t="s">
        <v>830</v>
      </c>
      <c r="B1045" s="77"/>
      <c r="C1045" s="77"/>
      <c r="D1045" s="78"/>
      <c r="E1045" s="89"/>
      <c r="F1045" s="75" t="s">
        <v>14212</v>
      </c>
      <c r="G1045" s="90"/>
      <c r="H1045" s="76"/>
      <c r="I1045" s="81"/>
      <c r="J1045" s="91"/>
      <c r="K1045" s="76" t="s">
        <v>19988</v>
      </c>
      <c r="L1045" s="92"/>
      <c r="M1045" s="85"/>
      <c r="N1045" s="85"/>
      <c r="O1045" s="86"/>
      <c r="P1045" s="87"/>
      <c r="Q1045" s="87"/>
      <c r="R1045" s="74"/>
      <c r="S1045" s="74"/>
      <c r="T1045" s="74"/>
      <c r="U1045" s="74"/>
      <c r="V1045" s="52"/>
      <c r="W1045" s="52"/>
      <c r="X1045" s="52"/>
      <c r="Y1045" s="52"/>
      <c r="Z1045" s="51"/>
      <c r="AA1045" s="88"/>
      <c r="AB1045" s="88"/>
      <c r="AC1045" s="83"/>
      <c r="AD1045" s="68">
        <v>107</v>
      </c>
      <c r="AE1045" s="68">
        <v>39</v>
      </c>
      <c r="AF1045" s="68">
        <v>244</v>
      </c>
      <c r="AG1045" s="68">
        <v>939</v>
      </c>
      <c r="AH1045" s="68"/>
      <c r="AI1045" s="68"/>
      <c r="AJ1045" s="68"/>
      <c r="AK1045" s="68"/>
      <c r="AL1045" s="68"/>
      <c r="AM1045" s="70">
        <v>43921.685219907406</v>
      </c>
      <c r="AN1045" s="68" t="s">
        <v>239</v>
      </c>
      <c r="AO1045" s="71" t="s">
        <v>17074</v>
      </c>
      <c r="AP1045" s="68" t="s">
        <v>65</v>
      </c>
    </row>
    <row r="1046" spans="1:42" x14ac:dyDescent="0.25">
      <c r="A1046" s="66" t="s">
        <v>831</v>
      </c>
      <c r="B1046" s="77"/>
      <c r="C1046" s="77"/>
      <c r="D1046" s="78"/>
      <c r="E1046" s="89"/>
      <c r="F1046" s="75" t="s">
        <v>14213</v>
      </c>
      <c r="G1046" s="90"/>
      <c r="H1046" s="76"/>
      <c r="I1046" s="81"/>
      <c r="J1046" s="91"/>
      <c r="K1046" s="76" t="s">
        <v>19989</v>
      </c>
      <c r="L1046" s="92"/>
      <c r="M1046" s="85"/>
      <c r="N1046" s="85"/>
      <c r="O1046" s="86"/>
      <c r="P1046" s="87"/>
      <c r="Q1046" s="87"/>
      <c r="R1046" s="74"/>
      <c r="S1046" s="74"/>
      <c r="T1046" s="74"/>
      <c r="U1046" s="74"/>
      <c r="V1046" s="52"/>
      <c r="W1046" s="52"/>
      <c r="X1046" s="52"/>
      <c r="Y1046" s="52"/>
      <c r="Z1046" s="51"/>
      <c r="AA1046" s="88"/>
      <c r="AB1046" s="88"/>
      <c r="AC1046" s="83"/>
      <c r="AD1046" s="68">
        <v>599</v>
      </c>
      <c r="AE1046" s="68">
        <v>598</v>
      </c>
      <c r="AF1046" s="68">
        <v>412</v>
      </c>
      <c r="AG1046" s="68">
        <v>733</v>
      </c>
      <c r="AH1046" s="68"/>
      <c r="AI1046" s="68" t="s">
        <v>10409</v>
      </c>
      <c r="AJ1046" s="68"/>
      <c r="AK1046" s="68"/>
      <c r="AL1046" s="68"/>
      <c r="AM1046" s="70">
        <v>43963.807164351849</v>
      </c>
      <c r="AN1046" s="68" t="s">
        <v>239</v>
      </c>
      <c r="AO1046" s="71" t="s">
        <v>17075</v>
      </c>
      <c r="AP1046" s="68" t="s">
        <v>65</v>
      </c>
    </row>
    <row r="1047" spans="1:42" x14ac:dyDescent="0.25">
      <c r="A1047" s="66" t="s">
        <v>832</v>
      </c>
      <c r="B1047" s="77"/>
      <c r="C1047" s="77"/>
      <c r="D1047" s="78"/>
      <c r="E1047" s="89"/>
      <c r="F1047" s="75" t="s">
        <v>14214</v>
      </c>
      <c r="G1047" s="90"/>
      <c r="H1047" s="76"/>
      <c r="I1047" s="81"/>
      <c r="J1047" s="91"/>
      <c r="K1047" s="76" t="s">
        <v>19990</v>
      </c>
      <c r="L1047" s="92"/>
      <c r="M1047" s="85"/>
      <c r="N1047" s="85"/>
      <c r="O1047" s="86"/>
      <c r="P1047" s="87"/>
      <c r="Q1047" s="87"/>
      <c r="R1047" s="74"/>
      <c r="S1047" s="74"/>
      <c r="T1047" s="74"/>
      <c r="U1047" s="74"/>
      <c r="V1047" s="52"/>
      <c r="W1047" s="52"/>
      <c r="X1047" s="52"/>
      <c r="Y1047" s="52"/>
      <c r="Z1047" s="51"/>
      <c r="AA1047" s="88"/>
      <c r="AB1047" s="88"/>
      <c r="AC1047" s="83"/>
      <c r="AD1047" s="68">
        <v>468</v>
      </c>
      <c r="AE1047" s="68">
        <v>364</v>
      </c>
      <c r="AF1047" s="68">
        <v>6728</v>
      </c>
      <c r="AG1047" s="68">
        <v>20016</v>
      </c>
      <c r="AH1047" s="68"/>
      <c r="AI1047" s="68" t="s">
        <v>10410</v>
      </c>
      <c r="AJ1047" s="68"/>
      <c r="AK1047" s="71" t="s">
        <v>12770</v>
      </c>
      <c r="AL1047" s="68"/>
      <c r="AM1047" s="70">
        <v>43886.405046296299</v>
      </c>
      <c r="AN1047" s="68" t="s">
        <v>239</v>
      </c>
      <c r="AO1047" s="71" t="s">
        <v>17076</v>
      </c>
      <c r="AP1047" s="68" t="s">
        <v>65</v>
      </c>
    </row>
    <row r="1048" spans="1:42" x14ac:dyDescent="0.25">
      <c r="A1048" s="66" t="s">
        <v>2437</v>
      </c>
      <c r="B1048" s="77"/>
      <c r="C1048" s="77"/>
      <c r="D1048" s="78"/>
      <c r="E1048" s="89"/>
      <c r="F1048" s="75" t="s">
        <v>14215</v>
      </c>
      <c r="G1048" s="90"/>
      <c r="H1048" s="76"/>
      <c r="I1048" s="81"/>
      <c r="J1048" s="91"/>
      <c r="K1048" s="76" t="s">
        <v>19991</v>
      </c>
      <c r="L1048" s="92"/>
      <c r="M1048" s="85"/>
      <c r="N1048" s="85"/>
      <c r="O1048" s="86"/>
      <c r="P1048" s="87"/>
      <c r="Q1048" s="87"/>
      <c r="R1048" s="74"/>
      <c r="S1048" s="74"/>
      <c r="T1048" s="74"/>
      <c r="U1048" s="74"/>
      <c r="V1048" s="52"/>
      <c r="W1048" s="52"/>
      <c r="X1048" s="52"/>
      <c r="Y1048" s="52"/>
      <c r="Z1048" s="51"/>
      <c r="AA1048" s="88"/>
      <c r="AB1048" s="88"/>
      <c r="AC1048" s="83"/>
      <c r="AD1048" s="68">
        <v>185</v>
      </c>
      <c r="AE1048" s="68">
        <v>461</v>
      </c>
      <c r="AF1048" s="68">
        <v>4257</v>
      </c>
      <c r="AG1048" s="68">
        <v>10059</v>
      </c>
      <c r="AH1048" s="68"/>
      <c r="AI1048" s="68" t="s">
        <v>10411</v>
      </c>
      <c r="AJ1048" s="68"/>
      <c r="AK1048" s="68"/>
      <c r="AL1048" s="68"/>
      <c r="AM1048" s="70">
        <v>43935.969618055555</v>
      </c>
      <c r="AN1048" s="68" t="s">
        <v>239</v>
      </c>
      <c r="AO1048" s="71" t="s">
        <v>17077</v>
      </c>
      <c r="AP1048" s="68" t="s">
        <v>64</v>
      </c>
    </row>
    <row r="1049" spans="1:42" x14ac:dyDescent="0.25">
      <c r="A1049" s="66" t="s">
        <v>833</v>
      </c>
      <c r="B1049" s="77"/>
      <c r="C1049" s="77"/>
      <c r="D1049" s="78"/>
      <c r="E1049" s="89"/>
      <c r="F1049" s="75" t="s">
        <v>14216</v>
      </c>
      <c r="G1049" s="90"/>
      <c r="H1049" s="76"/>
      <c r="I1049" s="81"/>
      <c r="J1049" s="91"/>
      <c r="K1049" s="76" t="s">
        <v>19992</v>
      </c>
      <c r="L1049" s="92"/>
      <c r="M1049" s="85"/>
      <c r="N1049" s="85"/>
      <c r="O1049" s="86"/>
      <c r="P1049" s="87"/>
      <c r="Q1049" s="87"/>
      <c r="R1049" s="74"/>
      <c r="S1049" s="74"/>
      <c r="T1049" s="74"/>
      <c r="U1049" s="74"/>
      <c r="V1049" s="52"/>
      <c r="W1049" s="52"/>
      <c r="X1049" s="52"/>
      <c r="Y1049" s="52"/>
      <c r="Z1049" s="51"/>
      <c r="AA1049" s="88"/>
      <c r="AB1049" s="88"/>
      <c r="AC1049" s="83"/>
      <c r="AD1049" s="68">
        <v>699</v>
      </c>
      <c r="AE1049" s="68">
        <v>15207</v>
      </c>
      <c r="AF1049" s="68">
        <v>3079</v>
      </c>
      <c r="AG1049" s="68">
        <v>2886</v>
      </c>
      <c r="AH1049" s="68"/>
      <c r="AI1049" s="68" t="s">
        <v>10412</v>
      </c>
      <c r="AJ1049" s="68" t="s">
        <v>12126</v>
      </c>
      <c r="AK1049" s="68"/>
      <c r="AL1049" s="68"/>
      <c r="AM1049" s="70">
        <v>41042.836076388892</v>
      </c>
      <c r="AN1049" s="68" t="s">
        <v>239</v>
      </c>
      <c r="AO1049" s="71" t="s">
        <v>17078</v>
      </c>
      <c r="AP1049" s="68" t="s">
        <v>65</v>
      </c>
    </row>
    <row r="1050" spans="1:42" x14ac:dyDescent="0.25">
      <c r="A1050" s="66" t="s">
        <v>834</v>
      </c>
      <c r="B1050" s="77"/>
      <c r="C1050" s="77"/>
      <c r="D1050" s="78"/>
      <c r="E1050" s="89"/>
      <c r="F1050" s="75" t="s">
        <v>14217</v>
      </c>
      <c r="G1050" s="90"/>
      <c r="H1050" s="76"/>
      <c r="I1050" s="81"/>
      <c r="J1050" s="91"/>
      <c r="K1050" s="76" t="s">
        <v>19993</v>
      </c>
      <c r="L1050" s="92"/>
      <c r="M1050" s="85"/>
      <c r="N1050" s="85"/>
      <c r="O1050" s="86"/>
      <c r="P1050" s="87"/>
      <c r="Q1050" s="87"/>
      <c r="R1050" s="74"/>
      <c r="S1050" s="74"/>
      <c r="T1050" s="74"/>
      <c r="U1050" s="74"/>
      <c r="V1050" s="52"/>
      <c r="W1050" s="52"/>
      <c r="X1050" s="52"/>
      <c r="Y1050" s="52"/>
      <c r="Z1050" s="51"/>
      <c r="AA1050" s="88"/>
      <c r="AB1050" s="88"/>
      <c r="AC1050" s="83"/>
      <c r="AD1050" s="68">
        <v>528</v>
      </c>
      <c r="AE1050" s="68">
        <v>598</v>
      </c>
      <c r="AF1050" s="68">
        <v>382</v>
      </c>
      <c r="AG1050" s="68">
        <v>1683</v>
      </c>
      <c r="AH1050" s="68"/>
      <c r="AI1050" s="68" t="s">
        <v>10413</v>
      </c>
      <c r="AJ1050" s="68" t="s">
        <v>12127</v>
      </c>
      <c r="AK1050" s="71" t="s">
        <v>12771</v>
      </c>
      <c r="AL1050" s="68"/>
      <c r="AM1050" s="70">
        <v>43937.328310185185</v>
      </c>
      <c r="AN1050" s="68" t="s">
        <v>239</v>
      </c>
      <c r="AO1050" s="71" t="s">
        <v>17079</v>
      </c>
      <c r="AP1050" s="68" t="s">
        <v>65</v>
      </c>
    </row>
    <row r="1051" spans="1:42" x14ac:dyDescent="0.25">
      <c r="A1051" s="66" t="s">
        <v>2438</v>
      </c>
      <c r="B1051" s="77"/>
      <c r="C1051" s="77"/>
      <c r="D1051" s="78"/>
      <c r="E1051" s="89"/>
      <c r="F1051" s="75" t="s">
        <v>14218</v>
      </c>
      <c r="G1051" s="90"/>
      <c r="H1051" s="76"/>
      <c r="I1051" s="81"/>
      <c r="J1051" s="91"/>
      <c r="K1051" s="76" t="s">
        <v>19994</v>
      </c>
      <c r="L1051" s="92"/>
      <c r="M1051" s="85"/>
      <c r="N1051" s="85"/>
      <c r="O1051" s="86"/>
      <c r="P1051" s="87"/>
      <c r="Q1051" s="87"/>
      <c r="R1051" s="74"/>
      <c r="S1051" s="74"/>
      <c r="T1051" s="74"/>
      <c r="U1051" s="74"/>
      <c r="V1051" s="52"/>
      <c r="W1051" s="52"/>
      <c r="X1051" s="52"/>
      <c r="Y1051" s="52"/>
      <c r="Z1051" s="51"/>
      <c r="AA1051" s="88"/>
      <c r="AB1051" s="88"/>
      <c r="AC1051" s="83"/>
      <c r="AD1051" s="68">
        <v>757</v>
      </c>
      <c r="AE1051" s="68">
        <v>1234358</v>
      </c>
      <c r="AF1051" s="68">
        <v>126578</v>
      </c>
      <c r="AG1051" s="68">
        <v>14113</v>
      </c>
      <c r="AH1051" s="68"/>
      <c r="AI1051" s="68" t="s">
        <v>10414</v>
      </c>
      <c r="AJ1051" s="68" t="s">
        <v>12128</v>
      </c>
      <c r="AK1051" s="71" t="s">
        <v>12772</v>
      </c>
      <c r="AL1051" s="68"/>
      <c r="AM1051" s="70">
        <v>41175.858831018515</v>
      </c>
      <c r="AN1051" s="68" t="s">
        <v>239</v>
      </c>
      <c r="AO1051" s="71" t="s">
        <v>17080</v>
      </c>
      <c r="AP1051" s="68" t="s">
        <v>64</v>
      </c>
    </row>
    <row r="1052" spans="1:42" x14ac:dyDescent="0.25">
      <c r="A1052" s="66" t="s">
        <v>835</v>
      </c>
      <c r="B1052" s="77"/>
      <c r="C1052" s="77"/>
      <c r="D1052" s="78"/>
      <c r="E1052" s="89"/>
      <c r="F1052" s="75" t="s">
        <v>14219</v>
      </c>
      <c r="G1052" s="90"/>
      <c r="H1052" s="76"/>
      <c r="I1052" s="81"/>
      <c r="J1052" s="91"/>
      <c r="K1052" s="76" t="s">
        <v>19995</v>
      </c>
      <c r="L1052" s="92"/>
      <c r="M1052" s="85"/>
      <c r="N1052" s="85"/>
      <c r="O1052" s="86"/>
      <c r="P1052" s="87"/>
      <c r="Q1052" s="87"/>
      <c r="R1052" s="74"/>
      <c r="S1052" s="74"/>
      <c r="T1052" s="74"/>
      <c r="U1052" s="74"/>
      <c r="V1052" s="52"/>
      <c r="W1052" s="52"/>
      <c r="X1052" s="52"/>
      <c r="Y1052" s="52"/>
      <c r="Z1052" s="51"/>
      <c r="AA1052" s="88"/>
      <c r="AB1052" s="88"/>
      <c r="AC1052" s="83"/>
      <c r="AD1052" s="68">
        <v>105</v>
      </c>
      <c r="AE1052" s="68">
        <v>95</v>
      </c>
      <c r="AF1052" s="68">
        <v>105</v>
      </c>
      <c r="AG1052" s="68">
        <v>1390</v>
      </c>
      <c r="AH1052" s="68"/>
      <c r="AI1052" s="68" t="s">
        <v>10415</v>
      </c>
      <c r="AJ1052" s="68">
        <v>46</v>
      </c>
      <c r="AK1052" s="68"/>
      <c r="AL1052" s="68"/>
      <c r="AM1052" s="70">
        <v>43785.547719907408</v>
      </c>
      <c r="AN1052" s="68" t="s">
        <v>239</v>
      </c>
      <c r="AO1052" s="71" t="s">
        <v>17081</v>
      </c>
      <c r="AP1052" s="68" t="s">
        <v>65</v>
      </c>
    </row>
    <row r="1053" spans="1:42" x14ac:dyDescent="0.25">
      <c r="A1053" s="66" t="s">
        <v>836</v>
      </c>
      <c r="B1053" s="77"/>
      <c r="C1053" s="77"/>
      <c r="D1053" s="78"/>
      <c r="E1053" s="89"/>
      <c r="F1053" s="75" t="s">
        <v>14220</v>
      </c>
      <c r="G1053" s="90"/>
      <c r="H1053" s="76"/>
      <c r="I1053" s="81"/>
      <c r="J1053" s="91"/>
      <c r="K1053" s="76" t="s">
        <v>19996</v>
      </c>
      <c r="L1053" s="92"/>
      <c r="M1053" s="85"/>
      <c r="N1053" s="85"/>
      <c r="O1053" s="86"/>
      <c r="P1053" s="87"/>
      <c r="Q1053" s="87"/>
      <c r="R1053" s="74"/>
      <c r="S1053" s="74"/>
      <c r="T1053" s="74"/>
      <c r="U1053" s="74"/>
      <c r="V1053" s="52"/>
      <c r="W1053" s="52"/>
      <c r="X1053" s="52"/>
      <c r="Y1053" s="52"/>
      <c r="Z1053" s="51"/>
      <c r="AA1053" s="88"/>
      <c r="AB1053" s="88"/>
      <c r="AC1053" s="83"/>
      <c r="AD1053" s="68">
        <v>4174</v>
      </c>
      <c r="AE1053" s="68">
        <v>3691</v>
      </c>
      <c r="AF1053" s="68">
        <v>137602</v>
      </c>
      <c r="AG1053" s="68">
        <v>179294</v>
      </c>
      <c r="AH1053" s="68"/>
      <c r="AI1053" s="68"/>
      <c r="AJ1053" s="68"/>
      <c r="AK1053" s="68"/>
      <c r="AL1053" s="68"/>
      <c r="AM1053" s="70">
        <v>40740.401689814818</v>
      </c>
      <c r="AN1053" s="68" t="s">
        <v>239</v>
      </c>
      <c r="AO1053" s="71" t="s">
        <v>17082</v>
      </c>
      <c r="AP1053" s="68" t="s">
        <v>65</v>
      </c>
    </row>
    <row r="1054" spans="1:42" x14ac:dyDescent="0.25">
      <c r="A1054" s="66" t="s">
        <v>2439</v>
      </c>
      <c r="B1054" s="77"/>
      <c r="C1054" s="77"/>
      <c r="D1054" s="78"/>
      <c r="E1054" s="89"/>
      <c r="F1054" s="75" t="s">
        <v>14221</v>
      </c>
      <c r="G1054" s="90"/>
      <c r="H1054" s="76"/>
      <c r="I1054" s="81"/>
      <c r="J1054" s="91"/>
      <c r="K1054" s="76" t="s">
        <v>19997</v>
      </c>
      <c r="L1054" s="92"/>
      <c r="M1054" s="85"/>
      <c r="N1054" s="85"/>
      <c r="O1054" s="86"/>
      <c r="P1054" s="87"/>
      <c r="Q1054" s="87"/>
      <c r="R1054" s="74"/>
      <c r="S1054" s="74"/>
      <c r="T1054" s="74"/>
      <c r="U1054" s="74"/>
      <c r="V1054" s="52"/>
      <c r="W1054" s="52"/>
      <c r="X1054" s="52"/>
      <c r="Y1054" s="52"/>
      <c r="Z1054" s="51"/>
      <c r="AA1054" s="88"/>
      <c r="AB1054" s="88"/>
      <c r="AC1054" s="83"/>
      <c r="AD1054" s="68">
        <v>640</v>
      </c>
      <c r="AE1054" s="68">
        <v>186357</v>
      </c>
      <c r="AF1054" s="68">
        <v>17695</v>
      </c>
      <c r="AG1054" s="68">
        <v>13151</v>
      </c>
      <c r="AH1054" s="68"/>
      <c r="AI1054" s="68" t="s">
        <v>10416</v>
      </c>
      <c r="AJ1054" s="68" t="s">
        <v>12129</v>
      </c>
      <c r="AK1054" s="71" t="s">
        <v>12773</v>
      </c>
      <c r="AL1054" s="68"/>
      <c r="AM1054" s="70">
        <v>40684.774814814817</v>
      </c>
      <c r="AN1054" s="68" t="s">
        <v>239</v>
      </c>
      <c r="AO1054" s="71" t="s">
        <v>17083</v>
      </c>
      <c r="AP1054" s="68" t="s">
        <v>64</v>
      </c>
    </row>
    <row r="1055" spans="1:42" x14ac:dyDescent="0.25">
      <c r="A1055" s="66" t="s">
        <v>837</v>
      </c>
      <c r="B1055" s="77"/>
      <c r="C1055" s="77"/>
      <c r="D1055" s="78"/>
      <c r="E1055" s="89"/>
      <c r="F1055" s="75" t="s">
        <v>14222</v>
      </c>
      <c r="G1055" s="90"/>
      <c r="H1055" s="76"/>
      <c r="I1055" s="81"/>
      <c r="J1055" s="91"/>
      <c r="K1055" s="76" t="s">
        <v>19998</v>
      </c>
      <c r="L1055" s="92"/>
      <c r="M1055" s="85"/>
      <c r="N1055" s="85"/>
      <c r="O1055" s="86"/>
      <c r="P1055" s="87"/>
      <c r="Q1055" s="87"/>
      <c r="R1055" s="74"/>
      <c r="S1055" s="74"/>
      <c r="T1055" s="74"/>
      <c r="U1055" s="74"/>
      <c r="V1055" s="52"/>
      <c r="W1055" s="52"/>
      <c r="X1055" s="52"/>
      <c r="Y1055" s="52"/>
      <c r="Z1055" s="51"/>
      <c r="AA1055" s="88"/>
      <c r="AB1055" s="88"/>
      <c r="AC1055" s="83"/>
      <c r="AD1055" s="68">
        <v>1628</v>
      </c>
      <c r="AE1055" s="68">
        <v>1623</v>
      </c>
      <c r="AF1055" s="68">
        <v>24500</v>
      </c>
      <c r="AG1055" s="68">
        <v>29986</v>
      </c>
      <c r="AH1055" s="68"/>
      <c r="AI1055" s="68" t="s">
        <v>10417</v>
      </c>
      <c r="AJ1055" s="68"/>
      <c r="AK1055" s="68"/>
      <c r="AL1055" s="68"/>
      <c r="AM1055" s="70">
        <v>41088.869004629632</v>
      </c>
      <c r="AN1055" s="68" t="s">
        <v>239</v>
      </c>
      <c r="AO1055" s="71" t="s">
        <v>17084</v>
      </c>
      <c r="AP1055" s="68" t="s">
        <v>65</v>
      </c>
    </row>
    <row r="1056" spans="1:42" x14ac:dyDescent="0.25">
      <c r="A1056" s="66" t="s">
        <v>838</v>
      </c>
      <c r="B1056" s="77"/>
      <c r="C1056" s="77"/>
      <c r="D1056" s="78"/>
      <c r="E1056" s="89"/>
      <c r="F1056" s="75" t="s">
        <v>14223</v>
      </c>
      <c r="G1056" s="90"/>
      <c r="H1056" s="76"/>
      <c r="I1056" s="81"/>
      <c r="J1056" s="91"/>
      <c r="K1056" s="76" t="s">
        <v>19999</v>
      </c>
      <c r="L1056" s="92"/>
      <c r="M1056" s="85"/>
      <c r="N1056" s="85"/>
      <c r="O1056" s="86"/>
      <c r="P1056" s="87"/>
      <c r="Q1056" s="87"/>
      <c r="R1056" s="74"/>
      <c r="S1056" s="74"/>
      <c r="T1056" s="74"/>
      <c r="U1056" s="74"/>
      <c r="V1056" s="52"/>
      <c r="W1056" s="52"/>
      <c r="X1056" s="52"/>
      <c r="Y1056" s="52"/>
      <c r="Z1056" s="51"/>
      <c r="AA1056" s="88"/>
      <c r="AB1056" s="88"/>
      <c r="AC1056" s="83"/>
      <c r="AD1056" s="68">
        <v>133</v>
      </c>
      <c r="AE1056" s="68">
        <v>76</v>
      </c>
      <c r="AF1056" s="68">
        <v>598</v>
      </c>
      <c r="AG1056" s="68">
        <v>1966</v>
      </c>
      <c r="AH1056" s="68"/>
      <c r="AI1056" s="68" t="s">
        <v>10418</v>
      </c>
      <c r="AJ1056" s="68" t="s">
        <v>11839</v>
      </c>
      <c r="AK1056" s="68"/>
      <c r="AL1056" s="68"/>
      <c r="AM1056" s="70">
        <v>43672.746331018519</v>
      </c>
      <c r="AN1056" s="68" t="s">
        <v>239</v>
      </c>
      <c r="AO1056" s="71" t="s">
        <v>17085</v>
      </c>
      <c r="AP1056" s="68" t="s">
        <v>65</v>
      </c>
    </row>
    <row r="1057" spans="1:42" x14ac:dyDescent="0.25">
      <c r="A1057" s="66" t="s">
        <v>2440</v>
      </c>
      <c r="B1057" s="77"/>
      <c r="C1057" s="77"/>
      <c r="D1057" s="78"/>
      <c r="E1057" s="89"/>
      <c r="F1057" s="75" t="s">
        <v>14224</v>
      </c>
      <c r="G1057" s="90"/>
      <c r="H1057" s="76"/>
      <c r="I1057" s="81"/>
      <c r="J1057" s="91"/>
      <c r="K1057" s="76" t="s">
        <v>20000</v>
      </c>
      <c r="L1057" s="92"/>
      <c r="M1057" s="85"/>
      <c r="N1057" s="85"/>
      <c r="O1057" s="86"/>
      <c r="P1057" s="87"/>
      <c r="Q1057" s="87"/>
      <c r="R1057" s="74"/>
      <c r="S1057" s="74"/>
      <c r="T1057" s="74"/>
      <c r="U1057" s="74"/>
      <c r="V1057" s="52"/>
      <c r="W1057" s="52"/>
      <c r="X1057" s="52"/>
      <c r="Y1057" s="52"/>
      <c r="Z1057" s="51"/>
      <c r="AA1057" s="88"/>
      <c r="AB1057" s="88"/>
      <c r="AC1057" s="83"/>
      <c r="AD1057" s="68">
        <v>0</v>
      </c>
      <c r="AE1057" s="68">
        <v>1403</v>
      </c>
      <c r="AF1057" s="68">
        <v>404</v>
      </c>
      <c r="AG1057" s="68">
        <v>2282</v>
      </c>
      <c r="AH1057" s="68"/>
      <c r="AI1057" s="68" t="s">
        <v>10419</v>
      </c>
      <c r="AJ1057" s="68" t="s">
        <v>12130</v>
      </c>
      <c r="AK1057" s="68"/>
      <c r="AL1057" s="68"/>
      <c r="AM1057" s="70">
        <v>43878.93172453704</v>
      </c>
      <c r="AN1057" s="68" t="s">
        <v>239</v>
      </c>
      <c r="AO1057" s="71" t="s">
        <v>17086</v>
      </c>
      <c r="AP1057" s="68" t="s">
        <v>64</v>
      </c>
    </row>
    <row r="1058" spans="1:42" x14ac:dyDescent="0.25">
      <c r="A1058" s="66" t="s">
        <v>839</v>
      </c>
      <c r="B1058" s="77"/>
      <c r="C1058" s="77"/>
      <c r="D1058" s="78"/>
      <c r="E1058" s="89"/>
      <c r="F1058" s="75" t="s">
        <v>13235</v>
      </c>
      <c r="G1058" s="90"/>
      <c r="H1058" s="76"/>
      <c r="I1058" s="81"/>
      <c r="J1058" s="91"/>
      <c r="K1058" s="76" t="s">
        <v>20001</v>
      </c>
      <c r="L1058" s="92"/>
      <c r="M1058" s="85"/>
      <c r="N1058" s="85"/>
      <c r="O1058" s="86"/>
      <c r="P1058" s="87"/>
      <c r="Q1058" s="87"/>
      <c r="R1058" s="74"/>
      <c r="S1058" s="74"/>
      <c r="T1058" s="74"/>
      <c r="U1058" s="74"/>
      <c r="V1058" s="52"/>
      <c r="W1058" s="52"/>
      <c r="X1058" s="52"/>
      <c r="Y1058" s="52"/>
      <c r="Z1058" s="51"/>
      <c r="AA1058" s="88"/>
      <c r="AB1058" s="88"/>
      <c r="AC1058" s="83"/>
      <c r="AD1058" s="68">
        <v>0</v>
      </c>
      <c r="AE1058" s="68">
        <v>2</v>
      </c>
      <c r="AF1058" s="68">
        <v>30</v>
      </c>
      <c r="AG1058" s="68">
        <v>0</v>
      </c>
      <c r="AH1058" s="68"/>
      <c r="AI1058" s="68"/>
      <c r="AJ1058" s="68"/>
      <c r="AK1058" s="68"/>
      <c r="AL1058" s="68"/>
      <c r="AM1058" s="70">
        <v>43964.503900462965</v>
      </c>
      <c r="AN1058" s="68" t="s">
        <v>239</v>
      </c>
      <c r="AO1058" s="71" t="s">
        <v>17087</v>
      </c>
      <c r="AP1058" s="68" t="s">
        <v>65</v>
      </c>
    </row>
    <row r="1059" spans="1:42" x14ac:dyDescent="0.25">
      <c r="A1059" s="66" t="s">
        <v>840</v>
      </c>
      <c r="B1059" s="77"/>
      <c r="C1059" s="77"/>
      <c r="D1059" s="78"/>
      <c r="E1059" s="89"/>
      <c r="F1059" s="75" t="s">
        <v>14225</v>
      </c>
      <c r="G1059" s="90"/>
      <c r="H1059" s="76"/>
      <c r="I1059" s="81"/>
      <c r="J1059" s="91"/>
      <c r="K1059" s="76" t="s">
        <v>20002</v>
      </c>
      <c r="L1059" s="92"/>
      <c r="M1059" s="85"/>
      <c r="N1059" s="85"/>
      <c r="O1059" s="86"/>
      <c r="P1059" s="87"/>
      <c r="Q1059" s="87"/>
      <c r="R1059" s="74"/>
      <c r="S1059" s="74"/>
      <c r="T1059" s="74"/>
      <c r="U1059" s="74"/>
      <c r="V1059" s="52"/>
      <c r="W1059" s="52"/>
      <c r="X1059" s="52"/>
      <c r="Y1059" s="52"/>
      <c r="Z1059" s="51"/>
      <c r="AA1059" s="88"/>
      <c r="AB1059" s="88"/>
      <c r="AC1059" s="83"/>
      <c r="AD1059" s="68">
        <v>2</v>
      </c>
      <c r="AE1059" s="68">
        <v>1</v>
      </c>
      <c r="AF1059" s="68">
        <v>1</v>
      </c>
      <c r="AG1059" s="68">
        <v>1</v>
      </c>
      <c r="AH1059" s="68"/>
      <c r="AI1059" s="68" t="s">
        <v>10420</v>
      </c>
      <c r="AJ1059" s="68" t="s">
        <v>11839</v>
      </c>
      <c r="AK1059" s="68"/>
      <c r="AL1059" s="68"/>
      <c r="AM1059" s="70">
        <v>43966.628530092596</v>
      </c>
      <c r="AN1059" s="68" t="s">
        <v>239</v>
      </c>
      <c r="AO1059" s="71" t="s">
        <v>17088</v>
      </c>
      <c r="AP1059" s="68" t="s">
        <v>65</v>
      </c>
    </row>
    <row r="1060" spans="1:42" x14ac:dyDescent="0.25">
      <c r="A1060" s="66" t="s">
        <v>841</v>
      </c>
      <c r="B1060" s="77"/>
      <c r="C1060" s="77"/>
      <c r="D1060" s="78"/>
      <c r="E1060" s="89"/>
      <c r="F1060" s="75" t="s">
        <v>14226</v>
      </c>
      <c r="G1060" s="90"/>
      <c r="H1060" s="76"/>
      <c r="I1060" s="81"/>
      <c r="J1060" s="91"/>
      <c r="K1060" s="76" t="s">
        <v>20003</v>
      </c>
      <c r="L1060" s="92"/>
      <c r="M1060" s="85"/>
      <c r="N1060" s="85"/>
      <c r="O1060" s="86"/>
      <c r="P1060" s="87"/>
      <c r="Q1060" s="87"/>
      <c r="R1060" s="74"/>
      <c r="S1060" s="74"/>
      <c r="T1060" s="74"/>
      <c r="U1060" s="74"/>
      <c r="V1060" s="52"/>
      <c r="W1060" s="52"/>
      <c r="X1060" s="52"/>
      <c r="Y1060" s="52"/>
      <c r="Z1060" s="51"/>
      <c r="AA1060" s="88"/>
      <c r="AB1060" s="88"/>
      <c r="AC1060" s="83"/>
      <c r="AD1060" s="68">
        <v>793</v>
      </c>
      <c r="AE1060" s="68">
        <v>305</v>
      </c>
      <c r="AF1060" s="68">
        <v>18891</v>
      </c>
      <c r="AG1060" s="68">
        <v>11088</v>
      </c>
      <c r="AH1060" s="68"/>
      <c r="AI1060" s="68" t="s">
        <v>10421</v>
      </c>
      <c r="AJ1060" s="68"/>
      <c r="AK1060" s="71" t="s">
        <v>12774</v>
      </c>
      <c r="AL1060" s="68"/>
      <c r="AM1060" s="70">
        <v>40817.675405092596</v>
      </c>
      <c r="AN1060" s="68" t="s">
        <v>239</v>
      </c>
      <c r="AO1060" s="71" t="s">
        <v>17089</v>
      </c>
      <c r="AP1060" s="68" t="s">
        <v>65</v>
      </c>
    </row>
    <row r="1061" spans="1:42" x14ac:dyDescent="0.25">
      <c r="A1061" s="66" t="s">
        <v>842</v>
      </c>
      <c r="B1061" s="77"/>
      <c r="C1061" s="77"/>
      <c r="D1061" s="78"/>
      <c r="E1061" s="89"/>
      <c r="F1061" s="75" t="s">
        <v>14227</v>
      </c>
      <c r="G1061" s="90"/>
      <c r="H1061" s="76"/>
      <c r="I1061" s="81"/>
      <c r="J1061" s="91"/>
      <c r="K1061" s="76" t="s">
        <v>20004</v>
      </c>
      <c r="L1061" s="92"/>
      <c r="M1061" s="85"/>
      <c r="N1061" s="85"/>
      <c r="O1061" s="86"/>
      <c r="P1061" s="87"/>
      <c r="Q1061" s="87"/>
      <c r="R1061" s="74"/>
      <c r="S1061" s="74"/>
      <c r="T1061" s="74"/>
      <c r="U1061" s="74"/>
      <c r="V1061" s="52"/>
      <c r="W1061" s="52"/>
      <c r="X1061" s="52"/>
      <c r="Y1061" s="52"/>
      <c r="Z1061" s="51"/>
      <c r="AA1061" s="88"/>
      <c r="AB1061" s="88"/>
      <c r="AC1061" s="83"/>
      <c r="AD1061" s="68">
        <v>945</v>
      </c>
      <c r="AE1061" s="68">
        <v>162</v>
      </c>
      <c r="AF1061" s="68">
        <v>4412</v>
      </c>
      <c r="AG1061" s="68">
        <v>11193</v>
      </c>
      <c r="AH1061" s="68"/>
      <c r="AI1061" s="68" t="s">
        <v>10422</v>
      </c>
      <c r="AJ1061" s="68" t="s">
        <v>12131</v>
      </c>
      <c r="AK1061" s="68"/>
      <c r="AL1061" s="68"/>
      <c r="AM1061" s="70">
        <v>43717.69159722222</v>
      </c>
      <c r="AN1061" s="68" t="s">
        <v>239</v>
      </c>
      <c r="AO1061" s="71" t="s">
        <v>17090</v>
      </c>
      <c r="AP1061" s="68" t="s">
        <v>65</v>
      </c>
    </row>
    <row r="1062" spans="1:42" x14ac:dyDescent="0.25">
      <c r="A1062" s="66" t="s">
        <v>843</v>
      </c>
      <c r="B1062" s="77"/>
      <c r="C1062" s="77"/>
      <c r="D1062" s="78"/>
      <c r="E1062" s="89"/>
      <c r="F1062" s="75" t="s">
        <v>14228</v>
      </c>
      <c r="G1062" s="90"/>
      <c r="H1062" s="76"/>
      <c r="I1062" s="81"/>
      <c r="J1062" s="91"/>
      <c r="K1062" s="76" t="s">
        <v>20005</v>
      </c>
      <c r="L1062" s="92"/>
      <c r="M1062" s="85"/>
      <c r="N1062" s="85"/>
      <c r="O1062" s="86"/>
      <c r="P1062" s="87"/>
      <c r="Q1062" s="87"/>
      <c r="R1062" s="74"/>
      <c r="S1062" s="74"/>
      <c r="T1062" s="74"/>
      <c r="U1062" s="74"/>
      <c r="V1062" s="52"/>
      <c r="W1062" s="52"/>
      <c r="X1062" s="52"/>
      <c r="Y1062" s="52"/>
      <c r="Z1062" s="51"/>
      <c r="AA1062" s="88"/>
      <c r="AB1062" s="88"/>
      <c r="AC1062" s="83"/>
      <c r="AD1062" s="68">
        <v>670</v>
      </c>
      <c r="AE1062" s="68">
        <v>294</v>
      </c>
      <c r="AF1062" s="68">
        <v>29114</v>
      </c>
      <c r="AG1062" s="68">
        <v>19266</v>
      </c>
      <c r="AH1062" s="68"/>
      <c r="AI1062" s="68" t="s">
        <v>10423</v>
      </c>
      <c r="AJ1062" s="68"/>
      <c r="AK1062" s="68"/>
      <c r="AL1062" s="68"/>
      <c r="AM1062" s="70">
        <v>42052.358761574076</v>
      </c>
      <c r="AN1062" s="68" t="s">
        <v>239</v>
      </c>
      <c r="AO1062" s="71" t="s">
        <v>17091</v>
      </c>
      <c r="AP1062" s="68" t="s">
        <v>65</v>
      </c>
    </row>
    <row r="1063" spans="1:42" x14ac:dyDescent="0.25">
      <c r="A1063" s="66" t="s">
        <v>844</v>
      </c>
      <c r="B1063" s="77"/>
      <c r="C1063" s="77"/>
      <c r="D1063" s="78"/>
      <c r="E1063" s="89"/>
      <c r="F1063" s="75" t="s">
        <v>14229</v>
      </c>
      <c r="G1063" s="90"/>
      <c r="H1063" s="76"/>
      <c r="I1063" s="81"/>
      <c r="J1063" s="91"/>
      <c r="K1063" s="76" t="s">
        <v>20006</v>
      </c>
      <c r="L1063" s="92"/>
      <c r="M1063" s="85"/>
      <c r="N1063" s="85"/>
      <c r="O1063" s="86"/>
      <c r="P1063" s="87"/>
      <c r="Q1063" s="87"/>
      <c r="R1063" s="74"/>
      <c r="S1063" s="74"/>
      <c r="T1063" s="74"/>
      <c r="U1063" s="74"/>
      <c r="V1063" s="52"/>
      <c r="W1063" s="52"/>
      <c r="X1063" s="52"/>
      <c r="Y1063" s="52"/>
      <c r="Z1063" s="51"/>
      <c r="AA1063" s="88"/>
      <c r="AB1063" s="88"/>
      <c r="AC1063" s="83"/>
      <c r="AD1063" s="68">
        <v>832</v>
      </c>
      <c r="AE1063" s="68">
        <v>5472</v>
      </c>
      <c r="AF1063" s="68">
        <v>42524</v>
      </c>
      <c r="AG1063" s="68">
        <v>4015</v>
      </c>
      <c r="AH1063" s="68"/>
      <c r="AI1063" s="68" t="s">
        <v>10424</v>
      </c>
      <c r="AJ1063" s="68" t="s">
        <v>11839</v>
      </c>
      <c r="AK1063" s="71" t="s">
        <v>12775</v>
      </c>
      <c r="AL1063" s="68"/>
      <c r="AM1063" s="70">
        <v>43031.54996527778</v>
      </c>
      <c r="AN1063" s="68" t="s">
        <v>239</v>
      </c>
      <c r="AO1063" s="71" t="s">
        <v>17092</v>
      </c>
      <c r="AP1063" s="68" t="s">
        <v>65</v>
      </c>
    </row>
    <row r="1064" spans="1:42" x14ac:dyDescent="0.25">
      <c r="A1064" s="66" t="s">
        <v>845</v>
      </c>
      <c r="B1064" s="77"/>
      <c r="C1064" s="77"/>
      <c r="D1064" s="78"/>
      <c r="E1064" s="89"/>
      <c r="F1064" s="75" t="s">
        <v>14230</v>
      </c>
      <c r="G1064" s="90"/>
      <c r="H1064" s="76"/>
      <c r="I1064" s="81"/>
      <c r="J1064" s="91"/>
      <c r="K1064" s="76" t="s">
        <v>20007</v>
      </c>
      <c r="L1064" s="92"/>
      <c r="M1064" s="85"/>
      <c r="N1064" s="85"/>
      <c r="O1064" s="86"/>
      <c r="P1064" s="87"/>
      <c r="Q1064" s="87"/>
      <c r="R1064" s="74"/>
      <c r="S1064" s="74"/>
      <c r="T1064" s="74"/>
      <c r="U1064" s="74"/>
      <c r="V1064" s="52"/>
      <c r="W1064" s="52"/>
      <c r="X1064" s="52"/>
      <c r="Y1064" s="52"/>
      <c r="Z1064" s="51"/>
      <c r="AA1064" s="88"/>
      <c r="AB1064" s="88"/>
      <c r="AC1064" s="83"/>
      <c r="AD1064" s="68">
        <v>758</v>
      </c>
      <c r="AE1064" s="68">
        <v>848</v>
      </c>
      <c r="AF1064" s="68">
        <v>688</v>
      </c>
      <c r="AG1064" s="68">
        <v>5465</v>
      </c>
      <c r="AH1064" s="68"/>
      <c r="AI1064" s="68" t="s">
        <v>10425</v>
      </c>
      <c r="AJ1064" s="68" t="s">
        <v>11839</v>
      </c>
      <c r="AK1064" s="68"/>
      <c r="AL1064" s="68"/>
      <c r="AM1064" s="70">
        <v>42217.470567129632</v>
      </c>
      <c r="AN1064" s="68" t="s">
        <v>239</v>
      </c>
      <c r="AO1064" s="71" t="s">
        <v>17093</v>
      </c>
      <c r="AP1064" s="68" t="s">
        <v>65</v>
      </c>
    </row>
    <row r="1065" spans="1:42" x14ac:dyDescent="0.25">
      <c r="A1065" s="66" t="s">
        <v>846</v>
      </c>
      <c r="B1065" s="77"/>
      <c r="C1065" s="77"/>
      <c r="D1065" s="78"/>
      <c r="E1065" s="89"/>
      <c r="F1065" s="75" t="s">
        <v>14231</v>
      </c>
      <c r="G1065" s="90"/>
      <c r="H1065" s="76"/>
      <c r="I1065" s="81"/>
      <c r="J1065" s="91"/>
      <c r="K1065" s="76" t="s">
        <v>20008</v>
      </c>
      <c r="L1065" s="92"/>
      <c r="M1065" s="85"/>
      <c r="N1065" s="85"/>
      <c r="O1065" s="86"/>
      <c r="P1065" s="87"/>
      <c r="Q1065" s="87"/>
      <c r="R1065" s="74"/>
      <c r="S1065" s="74"/>
      <c r="T1065" s="74"/>
      <c r="U1065" s="74"/>
      <c r="V1065" s="52"/>
      <c r="W1065" s="52"/>
      <c r="X1065" s="52"/>
      <c r="Y1065" s="52"/>
      <c r="Z1065" s="51"/>
      <c r="AA1065" s="88"/>
      <c r="AB1065" s="88"/>
      <c r="AC1065" s="83"/>
      <c r="AD1065" s="68">
        <v>116</v>
      </c>
      <c r="AE1065" s="68">
        <v>54</v>
      </c>
      <c r="AF1065" s="68">
        <v>1142</v>
      </c>
      <c r="AG1065" s="68">
        <v>5278</v>
      </c>
      <c r="AH1065" s="68"/>
      <c r="AI1065" s="68"/>
      <c r="AJ1065" s="68"/>
      <c r="AK1065" s="68"/>
      <c r="AL1065" s="68"/>
      <c r="AM1065" s="70">
        <v>42604.931354166663</v>
      </c>
      <c r="AN1065" s="68" t="s">
        <v>239</v>
      </c>
      <c r="AO1065" s="71" t="s">
        <v>17094</v>
      </c>
      <c r="AP1065" s="68" t="s">
        <v>65</v>
      </c>
    </row>
    <row r="1066" spans="1:42" x14ac:dyDescent="0.25">
      <c r="A1066" s="66" t="s">
        <v>847</v>
      </c>
      <c r="B1066" s="77"/>
      <c r="C1066" s="77"/>
      <c r="D1066" s="78"/>
      <c r="E1066" s="89"/>
      <c r="F1066" s="75" t="s">
        <v>14232</v>
      </c>
      <c r="G1066" s="90"/>
      <c r="H1066" s="76"/>
      <c r="I1066" s="81"/>
      <c r="J1066" s="91"/>
      <c r="K1066" s="76" t="s">
        <v>20009</v>
      </c>
      <c r="L1066" s="92"/>
      <c r="M1066" s="85"/>
      <c r="N1066" s="85"/>
      <c r="O1066" s="86"/>
      <c r="P1066" s="87"/>
      <c r="Q1066" s="87"/>
      <c r="R1066" s="74"/>
      <c r="S1066" s="74"/>
      <c r="T1066" s="74"/>
      <c r="U1066" s="74"/>
      <c r="V1066" s="52"/>
      <c r="W1066" s="52"/>
      <c r="X1066" s="52"/>
      <c r="Y1066" s="52"/>
      <c r="Z1066" s="51"/>
      <c r="AA1066" s="88"/>
      <c r="AB1066" s="88"/>
      <c r="AC1066" s="83"/>
      <c r="AD1066" s="68">
        <v>232</v>
      </c>
      <c r="AE1066" s="68">
        <v>1236</v>
      </c>
      <c r="AF1066" s="68">
        <v>22112</v>
      </c>
      <c r="AG1066" s="68">
        <v>45210</v>
      </c>
      <c r="AH1066" s="68"/>
      <c r="AI1066" s="68"/>
      <c r="AJ1066" s="68" t="s">
        <v>12132</v>
      </c>
      <c r="AK1066" s="68"/>
      <c r="AL1066" s="68"/>
      <c r="AM1066" s="70">
        <v>40691.770740740743</v>
      </c>
      <c r="AN1066" s="68" t="s">
        <v>239</v>
      </c>
      <c r="AO1066" s="71" t="s">
        <v>17095</v>
      </c>
      <c r="AP1066" s="68" t="s">
        <v>65</v>
      </c>
    </row>
    <row r="1067" spans="1:42" x14ac:dyDescent="0.25">
      <c r="A1067" s="66" t="s">
        <v>2441</v>
      </c>
      <c r="B1067" s="77"/>
      <c r="C1067" s="77"/>
      <c r="D1067" s="78"/>
      <c r="E1067" s="89"/>
      <c r="F1067" s="75" t="s">
        <v>14233</v>
      </c>
      <c r="G1067" s="90"/>
      <c r="H1067" s="76"/>
      <c r="I1067" s="81"/>
      <c r="J1067" s="91"/>
      <c r="K1067" s="76" t="s">
        <v>20010</v>
      </c>
      <c r="L1067" s="92"/>
      <c r="M1067" s="85"/>
      <c r="N1067" s="85"/>
      <c r="O1067" s="86"/>
      <c r="P1067" s="87"/>
      <c r="Q1067" s="87"/>
      <c r="R1067" s="74"/>
      <c r="S1067" s="74"/>
      <c r="T1067" s="74"/>
      <c r="U1067" s="74"/>
      <c r="V1067" s="52"/>
      <c r="W1067" s="52"/>
      <c r="X1067" s="52"/>
      <c r="Y1067" s="52"/>
      <c r="Z1067" s="51"/>
      <c r="AA1067" s="88"/>
      <c r="AB1067" s="88"/>
      <c r="AC1067" s="83"/>
      <c r="AD1067" s="68">
        <v>4714</v>
      </c>
      <c r="AE1067" s="68">
        <v>987</v>
      </c>
      <c r="AF1067" s="68">
        <v>5869</v>
      </c>
      <c r="AG1067" s="68">
        <v>7796</v>
      </c>
      <c r="AH1067" s="68"/>
      <c r="AI1067" s="68" t="s">
        <v>10426</v>
      </c>
      <c r="AJ1067" s="68"/>
      <c r="AK1067" s="68"/>
      <c r="AL1067" s="68"/>
      <c r="AM1067" s="70">
        <v>42880.690810185188</v>
      </c>
      <c r="AN1067" s="68" t="s">
        <v>239</v>
      </c>
      <c r="AO1067" s="71" t="s">
        <v>17096</v>
      </c>
      <c r="AP1067" s="68" t="s">
        <v>64</v>
      </c>
    </row>
    <row r="1068" spans="1:42" x14ac:dyDescent="0.25">
      <c r="A1068" s="66" t="s">
        <v>848</v>
      </c>
      <c r="B1068" s="77"/>
      <c r="C1068" s="77"/>
      <c r="D1068" s="78"/>
      <c r="E1068" s="89"/>
      <c r="F1068" s="75" t="s">
        <v>14234</v>
      </c>
      <c r="G1068" s="90"/>
      <c r="H1068" s="76"/>
      <c r="I1068" s="81"/>
      <c r="J1068" s="91"/>
      <c r="K1068" s="76" t="s">
        <v>20011</v>
      </c>
      <c r="L1068" s="92"/>
      <c r="M1068" s="85"/>
      <c r="N1068" s="85"/>
      <c r="O1068" s="86"/>
      <c r="P1068" s="87"/>
      <c r="Q1068" s="87"/>
      <c r="R1068" s="74"/>
      <c r="S1068" s="74"/>
      <c r="T1068" s="74"/>
      <c r="U1068" s="74"/>
      <c r="V1068" s="52"/>
      <c r="W1068" s="52"/>
      <c r="X1068" s="52"/>
      <c r="Y1068" s="52"/>
      <c r="Z1068" s="51"/>
      <c r="AA1068" s="88"/>
      <c r="AB1068" s="88"/>
      <c r="AC1068" s="83"/>
      <c r="AD1068" s="68">
        <v>2105</v>
      </c>
      <c r="AE1068" s="68">
        <v>2263</v>
      </c>
      <c r="AF1068" s="68">
        <v>1265</v>
      </c>
      <c r="AG1068" s="68">
        <v>7596</v>
      </c>
      <c r="AH1068" s="68"/>
      <c r="AI1068" s="68" t="s">
        <v>10427</v>
      </c>
      <c r="AJ1068" s="68" t="s">
        <v>12133</v>
      </c>
      <c r="AK1068" s="68"/>
      <c r="AL1068" s="68"/>
      <c r="AM1068" s="70">
        <v>43652.904386574075</v>
      </c>
      <c r="AN1068" s="68" t="s">
        <v>239</v>
      </c>
      <c r="AO1068" s="71" t="s">
        <v>17097</v>
      </c>
      <c r="AP1068" s="68" t="s">
        <v>65</v>
      </c>
    </row>
    <row r="1069" spans="1:42" x14ac:dyDescent="0.25">
      <c r="A1069" s="66" t="s">
        <v>849</v>
      </c>
      <c r="B1069" s="77"/>
      <c r="C1069" s="77"/>
      <c r="D1069" s="78"/>
      <c r="E1069" s="89"/>
      <c r="F1069" s="75" t="s">
        <v>14235</v>
      </c>
      <c r="G1069" s="90"/>
      <c r="H1069" s="76"/>
      <c r="I1069" s="81"/>
      <c r="J1069" s="91"/>
      <c r="K1069" s="76" t="s">
        <v>20012</v>
      </c>
      <c r="L1069" s="92"/>
      <c r="M1069" s="85"/>
      <c r="N1069" s="85"/>
      <c r="O1069" s="86"/>
      <c r="P1069" s="87"/>
      <c r="Q1069" s="87"/>
      <c r="R1069" s="74"/>
      <c r="S1069" s="74"/>
      <c r="T1069" s="74"/>
      <c r="U1069" s="74"/>
      <c r="V1069" s="52"/>
      <c r="W1069" s="52"/>
      <c r="X1069" s="52"/>
      <c r="Y1069" s="52"/>
      <c r="Z1069" s="51"/>
      <c r="AA1069" s="88"/>
      <c r="AB1069" s="88"/>
      <c r="AC1069" s="83"/>
      <c r="AD1069" s="68">
        <v>967</v>
      </c>
      <c r="AE1069" s="68">
        <v>783</v>
      </c>
      <c r="AF1069" s="68">
        <v>382</v>
      </c>
      <c r="AG1069" s="68">
        <v>556</v>
      </c>
      <c r="AH1069" s="68"/>
      <c r="AI1069" s="68" t="s">
        <v>10428</v>
      </c>
      <c r="AJ1069" s="68" t="s">
        <v>12134</v>
      </c>
      <c r="AK1069" s="68"/>
      <c r="AL1069" s="68"/>
      <c r="AM1069" s="70">
        <v>43921.523564814815</v>
      </c>
      <c r="AN1069" s="68" t="s">
        <v>239</v>
      </c>
      <c r="AO1069" s="71" t="s">
        <v>17098</v>
      </c>
      <c r="AP1069" s="68" t="s">
        <v>65</v>
      </c>
    </row>
    <row r="1070" spans="1:42" x14ac:dyDescent="0.25">
      <c r="A1070" s="66" t="s">
        <v>2442</v>
      </c>
      <c r="B1070" s="77"/>
      <c r="C1070" s="77"/>
      <c r="D1070" s="78"/>
      <c r="E1070" s="89"/>
      <c r="F1070" s="75" t="s">
        <v>14236</v>
      </c>
      <c r="G1070" s="90"/>
      <c r="H1070" s="76"/>
      <c r="I1070" s="81"/>
      <c r="J1070" s="91"/>
      <c r="K1070" s="76" t="s">
        <v>20013</v>
      </c>
      <c r="L1070" s="92"/>
      <c r="M1070" s="85"/>
      <c r="N1070" s="85"/>
      <c r="O1070" s="86"/>
      <c r="P1070" s="87"/>
      <c r="Q1070" s="87"/>
      <c r="R1070" s="74"/>
      <c r="S1070" s="74"/>
      <c r="T1070" s="74"/>
      <c r="U1070" s="74"/>
      <c r="V1070" s="52"/>
      <c r="W1070" s="52"/>
      <c r="X1070" s="52"/>
      <c r="Y1070" s="52"/>
      <c r="Z1070" s="51"/>
      <c r="AA1070" s="88"/>
      <c r="AB1070" s="88"/>
      <c r="AC1070" s="83"/>
      <c r="AD1070" s="68">
        <v>2734</v>
      </c>
      <c r="AE1070" s="68">
        <v>2482</v>
      </c>
      <c r="AF1070" s="68">
        <v>1915</v>
      </c>
      <c r="AG1070" s="68">
        <v>3259</v>
      </c>
      <c r="AH1070" s="68"/>
      <c r="AI1070" s="68" t="s">
        <v>10429</v>
      </c>
      <c r="AJ1070" s="68" t="s">
        <v>12135</v>
      </c>
      <c r="AK1070" s="71" t="s">
        <v>12776</v>
      </c>
      <c r="AL1070" s="68"/>
      <c r="AM1070" s="70">
        <v>43917.523657407408</v>
      </c>
      <c r="AN1070" s="68" t="s">
        <v>239</v>
      </c>
      <c r="AO1070" s="71" t="s">
        <v>17099</v>
      </c>
      <c r="AP1070" s="68" t="s">
        <v>64</v>
      </c>
    </row>
    <row r="1071" spans="1:42" x14ac:dyDescent="0.25">
      <c r="A1071" s="66" t="s">
        <v>850</v>
      </c>
      <c r="B1071" s="77"/>
      <c r="C1071" s="77"/>
      <c r="D1071" s="78"/>
      <c r="E1071" s="89"/>
      <c r="F1071" s="75" t="s">
        <v>14237</v>
      </c>
      <c r="G1071" s="90"/>
      <c r="H1071" s="76"/>
      <c r="I1071" s="81"/>
      <c r="J1071" s="91"/>
      <c r="K1071" s="76" t="s">
        <v>20014</v>
      </c>
      <c r="L1071" s="92"/>
      <c r="M1071" s="85"/>
      <c r="N1071" s="85"/>
      <c r="O1071" s="86"/>
      <c r="P1071" s="87"/>
      <c r="Q1071" s="87"/>
      <c r="R1071" s="74"/>
      <c r="S1071" s="74"/>
      <c r="T1071" s="74"/>
      <c r="U1071" s="74"/>
      <c r="V1071" s="52"/>
      <c r="W1071" s="52"/>
      <c r="X1071" s="52"/>
      <c r="Y1071" s="52"/>
      <c r="Z1071" s="51"/>
      <c r="AA1071" s="88"/>
      <c r="AB1071" s="88"/>
      <c r="AC1071" s="83"/>
      <c r="AD1071" s="68">
        <v>475</v>
      </c>
      <c r="AE1071" s="68">
        <v>392</v>
      </c>
      <c r="AF1071" s="68">
        <v>2698</v>
      </c>
      <c r="AG1071" s="68">
        <v>14832</v>
      </c>
      <c r="AH1071" s="68"/>
      <c r="AI1071" s="68" t="s">
        <v>10430</v>
      </c>
      <c r="AJ1071" s="68"/>
      <c r="AK1071" s="68"/>
      <c r="AL1071" s="68"/>
      <c r="AM1071" s="70">
        <v>43909.476076388892</v>
      </c>
      <c r="AN1071" s="68" t="s">
        <v>239</v>
      </c>
      <c r="AO1071" s="71" t="s">
        <v>17100</v>
      </c>
      <c r="AP1071" s="68" t="s">
        <v>65</v>
      </c>
    </row>
    <row r="1072" spans="1:42" x14ac:dyDescent="0.25">
      <c r="A1072" s="66" t="s">
        <v>2443</v>
      </c>
      <c r="B1072" s="77"/>
      <c r="C1072" s="77"/>
      <c r="D1072" s="78"/>
      <c r="E1072" s="89"/>
      <c r="F1072" s="75" t="s">
        <v>14238</v>
      </c>
      <c r="G1072" s="90"/>
      <c r="H1072" s="76"/>
      <c r="I1072" s="81"/>
      <c r="J1072" s="91"/>
      <c r="K1072" s="76" t="s">
        <v>20015</v>
      </c>
      <c r="L1072" s="92"/>
      <c r="M1072" s="85"/>
      <c r="N1072" s="85"/>
      <c r="O1072" s="86"/>
      <c r="P1072" s="87"/>
      <c r="Q1072" s="87"/>
      <c r="R1072" s="74"/>
      <c r="S1072" s="74"/>
      <c r="T1072" s="74"/>
      <c r="U1072" s="74"/>
      <c r="V1072" s="52"/>
      <c r="W1072" s="52"/>
      <c r="X1072" s="52"/>
      <c r="Y1072" s="52"/>
      <c r="Z1072" s="51"/>
      <c r="AA1072" s="88"/>
      <c r="AB1072" s="88"/>
      <c r="AC1072" s="83"/>
      <c r="AD1072" s="68">
        <v>973</v>
      </c>
      <c r="AE1072" s="68">
        <v>1295</v>
      </c>
      <c r="AF1072" s="68">
        <v>2995</v>
      </c>
      <c r="AG1072" s="68">
        <v>16371</v>
      </c>
      <c r="AH1072" s="68"/>
      <c r="AI1072" s="73" t="s">
        <v>10431</v>
      </c>
      <c r="AJ1072" s="68"/>
      <c r="AK1072" s="68"/>
      <c r="AL1072" s="68"/>
      <c r="AM1072" s="70">
        <v>43931.363634259258</v>
      </c>
      <c r="AN1072" s="68" t="s">
        <v>239</v>
      </c>
      <c r="AO1072" s="71" t="s">
        <v>17101</v>
      </c>
      <c r="AP1072" s="68" t="s">
        <v>64</v>
      </c>
    </row>
    <row r="1073" spans="1:42" x14ac:dyDescent="0.25">
      <c r="A1073" s="66" t="s">
        <v>851</v>
      </c>
      <c r="B1073" s="77"/>
      <c r="C1073" s="77"/>
      <c r="D1073" s="78"/>
      <c r="E1073" s="89"/>
      <c r="F1073" s="75" t="s">
        <v>14239</v>
      </c>
      <c r="G1073" s="90"/>
      <c r="H1073" s="76"/>
      <c r="I1073" s="81"/>
      <c r="J1073" s="91"/>
      <c r="K1073" s="76" t="s">
        <v>20016</v>
      </c>
      <c r="L1073" s="92"/>
      <c r="M1073" s="85"/>
      <c r="N1073" s="85"/>
      <c r="O1073" s="86"/>
      <c r="P1073" s="87"/>
      <c r="Q1073" s="87"/>
      <c r="R1073" s="74"/>
      <c r="S1073" s="74"/>
      <c r="T1073" s="74"/>
      <c r="U1073" s="74"/>
      <c r="V1073" s="52"/>
      <c r="W1073" s="52"/>
      <c r="X1073" s="52"/>
      <c r="Y1073" s="52"/>
      <c r="Z1073" s="51"/>
      <c r="AA1073" s="88"/>
      <c r="AB1073" s="88"/>
      <c r="AC1073" s="83"/>
      <c r="AD1073" s="68">
        <v>168</v>
      </c>
      <c r="AE1073" s="68">
        <v>247</v>
      </c>
      <c r="AF1073" s="68">
        <v>301</v>
      </c>
      <c r="AG1073" s="68">
        <v>2092</v>
      </c>
      <c r="AH1073" s="68"/>
      <c r="AI1073" s="68" t="s">
        <v>10432</v>
      </c>
      <c r="AJ1073" s="68" t="s">
        <v>12136</v>
      </c>
      <c r="AK1073" s="68"/>
      <c r="AL1073" s="68"/>
      <c r="AM1073" s="70">
        <v>43931.876111111109</v>
      </c>
      <c r="AN1073" s="68" t="s">
        <v>239</v>
      </c>
      <c r="AO1073" s="71" t="s">
        <v>17102</v>
      </c>
      <c r="AP1073" s="68" t="s">
        <v>65</v>
      </c>
    </row>
    <row r="1074" spans="1:42" x14ac:dyDescent="0.25">
      <c r="A1074" s="66" t="s">
        <v>852</v>
      </c>
      <c r="B1074" s="77"/>
      <c r="C1074" s="77"/>
      <c r="D1074" s="78"/>
      <c r="E1074" s="89"/>
      <c r="F1074" s="75" t="s">
        <v>14240</v>
      </c>
      <c r="G1074" s="90"/>
      <c r="H1074" s="76"/>
      <c r="I1074" s="81"/>
      <c r="J1074" s="91"/>
      <c r="K1074" s="76" t="s">
        <v>20017</v>
      </c>
      <c r="L1074" s="92"/>
      <c r="M1074" s="85"/>
      <c r="N1074" s="85"/>
      <c r="O1074" s="86"/>
      <c r="P1074" s="87"/>
      <c r="Q1074" s="87"/>
      <c r="R1074" s="74"/>
      <c r="S1074" s="74"/>
      <c r="T1074" s="74"/>
      <c r="U1074" s="74"/>
      <c r="V1074" s="52"/>
      <c r="W1074" s="52"/>
      <c r="X1074" s="52"/>
      <c r="Y1074" s="52"/>
      <c r="Z1074" s="51"/>
      <c r="AA1074" s="88"/>
      <c r="AB1074" s="88"/>
      <c r="AC1074" s="83"/>
      <c r="AD1074" s="68">
        <v>63</v>
      </c>
      <c r="AE1074" s="68">
        <v>130</v>
      </c>
      <c r="AF1074" s="68">
        <v>865</v>
      </c>
      <c r="AG1074" s="68">
        <v>1956</v>
      </c>
      <c r="AH1074" s="68"/>
      <c r="AI1074" s="68"/>
      <c r="AJ1074" s="68" t="s">
        <v>11839</v>
      </c>
      <c r="AK1074" s="68"/>
      <c r="AL1074" s="68"/>
      <c r="AM1074" s="70">
        <v>42575.537569444445</v>
      </c>
      <c r="AN1074" s="68" t="s">
        <v>239</v>
      </c>
      <c r="AO1074" s="71" t="s">
        <v>17103</v>
      </c>
      <c r="AP1074" s="68" t="s">
        <v>65</v>
      </c>
    </row>
    <row r="1075" spans="1:42" x14ac:dyDescent="0.25">
      <c r="A1075" s="66" t="s">
        <v>853</v>
      </c>
      <c r="B1075" s="77"/>
      <c r="C1075" s="77"/>
      <c r="D1075" s="78"/>
      <c r="E1075" s="89"/>
      <c r="F1075" s="75" t="s">
        <v>14241</v>
      </c>
      <c r="G1075" s="90"/>
      <c r="H1075" s="76"/>
      <c r="I1075" s="81"/>
      <c r="J1075" s="91"/>
      <c r="K1075" s="76" t="s">
        <v>20018</v>
      </c>
      <c r="L1075" s="92"/>
      <c r="M1075" s="85"/>
      <c r="N1075" s="85"/>
      <c r="O1075" s="86"/>
      <c r="P1075" s="87"/>
      <c r="Q1075" s="87"/>
      <c r="R1075" s="74"/>
      <c r="S1075" s="74"/>
      <c r="T1075" s="74"/>
      <c r="U1075" s="74"/>
      <c r="V1075" s="52"/>
      <c r="W1075" s="52"/>
      <c r="X1075" s="52"/>
      <c r="Y1075" s="52"/>
      <c r="Z1075" s="51"/>
      <c r="AA1075" s="88"/>
      <c r="AB1075" s="88"/>
      <c r="AC1075" s="83"/>
      <c r="AD1075" s="68">
        <v>289</v>
      </c>
      <c r="AE1075" s="68">
        <v>279</v>
      </c>
      <c r="AF1075" s="68">
        <v>247</v>
      </c>
      <c r="AG1075" s="68">
        <v>6206</v>
      </c>
      <c r="AH1075" s="68"/>
      <c r="AI1075" s="68" t="s">
        <v>10433</v>
      </c>
      <c r="AJ1075" s="68"/>
      <c r="AK1075" s="68"/>
      <c r="AL1075" s="68"/>
      <c r="AM1075" s="70">
        <v>41980.951562499999</v>
      </c>
      <c r="AN1075" s="68" t="s">
        <v>239</v>
      </c>
      <c r="AO1075" s="71" t="s">
        <v>17104</v>
      </c>
      <c r="AP1075" s="68" t="s">
        <v>65</v>
      </c>
    </row>
    <row r="1076" spans="1:42" x14ac:dyDescent="0.25">
      <c r="A1076" s="66" t="s">
        <v>2444</v>
      </c>
      <c r="B1076" s="77"/>
      <c r="C1076" s="77"/>
      <c r="D1076" s="78"/>
      <c r="E1076" s="89"/>
      <c r="F1076" s="75" t="s">
        <v>14242</v>
      </c>
      <c r="G1076" s="90"/>
      <c r="H1076" s="76"/>
      <c r="I1076" s="81"/>
      <c r="J1076" s="91"/>
      <c r="K1076" s="76" t="s">
        <v>20019</v>
      </c>
      <c r="L1076" s="92"/>
      <c r="M1076" s="85"/>
      <c r="N1076" s="85"/>
      <c r="O1076" s="86"/>
      <c r="P1076" s="87"/>
      <c r="Q1076" s="87"/>
      <c r="R1076" s="74"/>
      <c r="S1076" s="74"/>
      <c r="T1076" s="74"/>
      <c r="U1076" s="74"/>
      <c r="V1076" s="52"/>
      <c r="W1076" s="52"/>
      <c r="X1076" s="52"/>
      <c r="Y1076" s="52"/>
      <c r="Z1076" s="51"/>
      <c r="AA1076" s="88"/>
      <c r="AB1076" s="88"/>
      <c r="AC1076" s="83"/>
      <c r="AD1076" s="68">
        <v>296</v>
      </c>
      <c r="AE1076" s="68">
        <v>303</v>
      </c>
      <c r="AF1076" s="68">
        <v>419</v>
      </c>
      <c r="AG1076" s="68">
        <v>7136</v>
      </c>
      <c r="AH1076" s="68"/>
      <c r="AI1076" s="68" t="s">
        <v>10434</v>
      </c>
      <c r="AJ1076" s="68" t="s">
        <v>11839</v>
      </c>
      <c r="AK1076" s="68"/>
      <c r="AL1076" s="68"/>
      <c r="AM1076" s="70">
        <v>41234.645057870373</v>
      </c>
      <c r="AN1076" s="68" t="s">
        <v>239</v>
      </c>
      <c r="AO1076" s="71" t="s">
        <v>17105</v>
      </c>
      <c r="AP1076" s="68" t="s">
        <v>64</v>
      </c>
    </row>
    <row r="1077" spans="1:42" x14ac:dyDescent="0.25">
      <c r="A1077" s="66" t="s">
        <v>854</v>
      </c>
      <c r="B1077" s="77"/>
      <c r="C1077" s="77"/>
      <c r="D1077" s="78"/>
      <c r="E1077" s="89"/>
      <c r="F1077" s="75" t="s">
        <v>14243</v>
      </c>
      <c r="G1077" s="90"/>
      <c r="H1077" s="76"/>
      <c r="I1077" s="81"/>
      <c r="J1077" s="91"/>
      <c r="K1077" s="76" t="s">
        <v>20020</v>
      </c>
      <c r="L1077" s="92"/>
      <c r="M1077" s="85"/>
      <c r="N1077" s="85"/>
      <c r="O1077" s="86"/>
      <c r="P1077" s="87"/>
      <c r="Q1077" s="87"/>
      <c r="R1077" s="74"/>
      <c r="S1077" s="74"/>
      <c r="T1077" s="74"/>
      <c r="U1077" s="74"/>
      <c r="V1077" s="52"/>
      <c r="W1077" s="52"/>
      <c r="X1077" s="52"/>
      <c r="Y1077" s="52"/>
      <c r="Z1077" s="51"/>
      <c r="AA1077" s="88"/>
      <c r="AB1077" s="88"/>
      <c r="AC1077" s="83"/>
      <c r="AD1077" s="68">
        <v>68</v>
      </c>
      <c r="AE1077" s="68">
        <v>22</v>
      </c>
      <c r="AF1077" s="68">
        <v>230</v>
      </c>
      <c r="AG1077" s="68">
        <v>0</v>
      </c>
      <c r="AH1077" s="68"/>
      <c r="AI1077" s="68" t="s">
        <v>10435</v>
      </c>
      <c r="AJ1077" s="68" t="s">
        <v>12137</v>
      </c>
      <c r="AK1077" s="68"/>
      <c r="AL1077" s="68"/>
      <c r="AM1077" s="70">
        <v>43205.604363425926</v>
      </c>
      <c r="AN1077" s="68" t="s">
        <v>239</v>
      </c>
      <c r="AO1077" s="71" t="s">
        <v>17106</v>
      </c>
      <c r="AP1077" s="68" t="s">
        <v>65</v>
      </c>
    </row>
    <row r="1078" spans="1:42" x14ac:dyDescent="0.25">
      <c r="A1078" s="66" t="s">
        <v>2445</v>
      </c>
      <c r="B1078" s="77"/>
      <c r="C1078" s="77"/>
      <c r="D1078" s="78"/>
      <c r="E1078" s="89"/>
      <c r="F1078" s="75" t="s">
        <v>14244</v>
      </c>
      <c r="G1078" s="90"/>
      <c r="H1078" s="76"/>
      <c r="I1078" s="81"/>
      <c r="J1078" s="91"/>
      <c r="K1078" s="76" t="s">
        <v>20021</v>
      </c>
      <c r="L1078" s="92"/>
      <c r="M1078" s="85"/>
      <c r="N1078" s="85"/>
      <c r="O1078" s="86"/>
      <c r="P1078" s="87"/>
      <c r="Q1078" s="87"/>
      <c r="R1078" s="74"/>
      <c r="S1078" s="74"/>
      <c r="T1078" s="74"/>
      <c r="U1078" s="74"/>
      <c r="V1078" s="52"/>
      <c r="W1078" s="52"/>
      <c r="X1078" s="52"/>
      <c r="Y1078" s="52"/>
      <c r="Z1078" s="51"/>
      <c r="AA1078" s="88"/>
      <c r="AB1078" s="88"/>
      <c r="AC1078" s="83"/>
      <c r="AD1078" s="68">
        <v>1945</v>
      </c>
      <c r="AE1078" s="68">
        <v>4348</v>
      </c>
      <c r="AF1078" s="68">
        <v>40530</v>
      </c>
      <c r="AG1078" s="68">
        <v>11056</v>
      </c>
      <c r="AH1078" s="68"/>
      <c r="AI1078" s="68" t="s">
        <v>10436</v>
      </c>
      <c r="AJ1078" s="68" t="s">
        <v>226</v>
      </c>
      <c r="AK1078" s="68"/>
      <c r="AL1078" s="68"/>
      <c r="AM1078" s="70">
        <v>40815.571261574078</v>
      </c>
      <c r="AN1078" s="68" t="s">
        <v>239</v>
      </c>
      <c r="AO1078" s="71" t="s">
        <v>17107</v>
      </c>
      <c r="AP1078" s="68" t="s">
        <v>64</v>
      </c>
    </row>
    <row r="1079" spans="1:42" x14ac:dyDescent="0.25">
      <c r="A1079" s="66" t="s">
        <v>855</v>
      </c>
      <c r="B1079" s="77"/>
      <c r="C1079" s="77"/>
      <c r="D1079" s="78"/>
      <c r="E1079" s="89"/>
      <c r="F1079" s="75" t="s">
        <v>14245</v>
      </c>
      <c r="G1079" s="90"/>
      <c r="H1079" s="76"/>
      <c r="I1079" s="81"/>
      <c r="J1079" s="91"/>
      <c r="K1079" s="76" t="s">
        <v>20022</v>
      </c>
      <c r="L1079" s="92"/>
      <c r="M1079" s="85"/>
      <c r="N1079" s="85"/>
      <c r="O1079" s="86"/>
      <c r="P1079" s="87"/>
      <c r="Q1079" s="87"/>
      <c r="R1079" s="74"/>
      <c r="S1079" s="74"/>
      <c r="T1079" s="74"/>
      <c r="U1079" s="74"/>
      <c r="V1079" s="52"/>
      <c r="W1079" s="52"/>
      <c r="X1079" s="52"/>
      <c r="Y1079" s="52"/>
      <c r="Z1079" s="51"/>
      <c r="AA1079" s="88"/>
      <c r="AB1079" s="88"/>
      <c r="AC1079" s="83"/>
      <c r="AD1079" s="68">
        <v>2479</v>
      </c>
      <c r="AE1079" s="68">
        <v>2254</v>
      </c>
      <c r="AF1079" s="68">
        <v>98605</v>
      </c>
      <c r="AG1079" s="68">
        <v>66827</v>
      </c>
      <c r="AH1079" s="68"/>
      <c r="AI1079" s="68" t="s">
        <v>10437</v>
      </c>
      <c r="AJ1079" s="68"/>
      <c r="AK1079" s="68"/>
      <c r="AL1079" s="68"/>
      <c r="AM1079" s="70">
        <v>41636.02925925926</v>
      </c>
      <c r="AN1079" s="68" t="s">
        <v>239</v>
      </c>
      <c r="AO1079" s="71" t="s">
        <v>17108</v>
      </c>
      <c r="AP1079" s="68" t="s">
        <v>65</v>
      </c>
    </row>
    <row r="1080" spans="1:42" x14ac:dyDescent="0.25">
      <c r="A1080" s="66" t="s">
        <v>2446</v>
      </c>
      <c r="B1080" s="77"/>
      <c r="C1080" s="77"/>
      <c r="D1080" s="78"/>
      <c r="E1080" s="89"/>
      <c r="F1080" s="75" t="s">
        <v>14246</v>
      </c>
      <c r="G1080" s="90"/>
      <c r="H1080" s="76"/>
      <c r="I1080" s="81"/>
      <c r="J1080" s="91"/>
      <c r="K1080" s="76" t="s">
        <v>20023</v>
      </c>
      <c r="L1080" s="92"/>
      <c r="M1080" s="85"/>
      <c r="N1080" s="85"/>
      <c r="O1080" s="86"/>
      <c r="P1080" s="87"/>
      <c r="Q1080" s="87"/>
      <c r="R1080" s="74"/>
      <c r="S1080" s="74"/>
      <c r="T1080" s="74"/>
      <c r="U1080" s="74"/>
      <c r="V1080" s="52"/>
      <c r="W1080" s="52"/>
      <c r="X1080" s="52"/>
      <c r="Y1080" s="52"/>
      <c r="Z1080" s="51"/>
      <c r="AA1080" s="88"/>
      <c r="AB1080" s="88"/>
      <c r="AC1080" s="83"/>
      <c r="AD1080" s="68">
        <v>1811</v>
      </c>
      <c r="AE1080" s="68">
        <v>1748</v>
      </c>
      <c r="AF1080" s="68">
        <v>389</v>
      </c>
      <c r="AG1080" s="68">
        <v>384</v>
      </c>
      <c r="AH1080" s="68"/>
      <c r="AI1080" s="68" t="s">
        <v>10438</v>
      </c>
      <c r="AJ1080" s="68"/>
      <c r="AK1080" s="68"/>
      <c r="AL1080" s="68"/>
      <c r="AM1080" s="70">
        <v>43837.588136574072</v>
      </c>
      <c r="AN1080" s="68" t="s">
        <v>239</v>
      </c>
      <c r="AO1080" s="71" t="s">
        <v>17109</v>
      </c>
      <c r="AP1080" s="68" t="s">
        <v>64</v>
      </c>
    </row>
    <row r="1081" spans="1:42" x14ac:dyDescent="0.25">
      <c r="A1081" s="66" t="s">
        <v>856</v>
      </c>
      <c r="B1081" s="77"/>
      <c r="C1081" s="77"/>
      <c r="D1081" s="78"/>
      <c r="E1081" s="89"/>
      <c r="F1081" s="75" t="s">
        <v>14247</v>
      </c>
      <c r="G1081" s="90"/>
      <c r="H1081" s="76"/>
      <c r="I1081" s="81"/>
      <c r="J1081" s="91"/>
      <c r="K1081" s="76" t="s">
        <v>20024</v>
      </c>
      <c r="L1081" s="92"/>
      <c r="M1081" s="85"/>
      <c r="N1081" s="85"/>
      <c r="O1081" s="86"/>
      <c r="P1081" s="87"/>
      <c r="Q1081" s="87"/>
      <c r="R1081" s="74"/>
      <c r="S1081" s="74"/>
      <c r="T1081" s="74"/>
      <c r="U1081" s="74"/>
      <c r="V1081" s="52"/>
      <c r="W1081" s="52"/>
      <c r="X1081" s="52"/>
      <c r="Y1081" s="52"/>
      <c r="Z1081" s="51"/>
      <c r="AA1081" s="88"/>
      <c r="AB1081" s="88"/>
      <c r="AC1081" s="83"/>
      <c r="AD1081" s="68">
        <v>328</v>
      </c>
      <c r="AE1081" s="68">
        <v>363</v>
      </c>
      <c r="AF1081" s="68">
        <v>4849</v>
      </c>
      <c r="AG1081" s="68">
        <v>3972</v>
      </c>
      <c r="AH1081" s="68"/>
      <c r="AI1081" s="68" t="s">
        <v>10439</v>
      </c>
      <c r="AJ1081" s="68"/>
      <c r="AK1081" s="68"/>
      <c r="AL1081" s="68"/>
      <c r="AM1081" s="70">
        <v>43241.824814814812</v>
      </c>
      <c r="AN1081" s="68" t="s">
        <v>239</v>
      </c>
      <c r="AO1081" s="71" t="s">
        <v>17110</v>
      </c>
      <c r="AP1081" s="68" t="s">
        <v>65</v>
      </c>
    </row>
    <row r="1082" spans="1:42" x14ac:dyDescent="0.25">
      <c r="A1082" s="66" t="s">
        <v>857</v>
      </c>
      <c r="B1082" s="77"/>
      <c r="C1082" s="77"/>
      <c r="D1082" s="78"/>
      <c r="E1082" s="89"/>
      <c r="F1082" s="75" t="s">
        <v>14248</v>
      </c>
      <c r="G1082" s="90"/>
      <c r="H1082" s="76"/>
      <c r="I1082" s="81"/>
      <c r="J1082" s="91"/>
      <c r="K1082" s="76" t="s">
        <v>20025</v>
      </c>
      <c r="L1082" s="92"/>
      <c r="M1082" s="85"/>
      <c r="N1082" s="85"/>
      <c r="O1082" s="86"/>
      <c r="P1082" s="87"/>
      <c r="Q1082" s="87"/>
      <c r="R1082" s="74"/>
      <c r="S1082" s="74"/>
      <c r="T1082" s="74"/>
      <c r="U1082" s="74"/>
      <c r="V1082" s="52"/>
      <c r="W1082" s="52"/>
      <c r="X1082" s="52"/>
      <c r="Y1082" s="52"/>
      <c r="Z1082" s="51"/>
      <c r="AA1082" s="88"/>
      <c r="AB1082" s="88"/>
      <c r="AC1082" s="83"/>
      <c r="AD1082" s="68">
        <v>2977</v>
      </c>
      <c r="AE1082" s="68">
        <v>3553</v>
      </c>
      <c r="AF1082" s="68">
        <v>18539</v>
      </c>
      <c r="AG1082" s="68">
        <v>16845</v>
      </c>
      <c r="AH1082" s="68"/>
      <c r="AI1082" s="68" t="s">
        <v>10440</v>
      </c>
      <c r="AJ1082" s="68"/>
      <c r="AK1082" s="68"/>
      <c r="AL1082" s="68"/>
      <c r="AM1082" s="70">
        <v>43505.737581018519</v>
      </c>
      <c r="AN1082" s="68" t="s">
        <v>239</v>
      </c>
      <c r="AO1082" s="71" t="s">
        <v>17111</v>
      </c>
      <c r="AP1082" s="68" t="s">
        <v>65</v>
      </c>
    </row>
    <row r="1083" spans="1:42" x14ac:dyDescent="0.25">
      <c r="A1083" s="66" t="s">
        <v>858</v>
      </c>
      <c r="B1083" s="77"/>
      <c r="C1083" s="77"/>
      <c r="D1083" s="78"/>
      <c r="E1083" s="89"/>
      <c r="F1083" s="75" t="s">
        <v>14249</v>
      </c>
      <c r="G1083" s="90"/>
      <c r="H1083" s="76"/>
      <c r="I1083" s="81"/>
      <c r="J1083" s="91"/>
      <c r="K1083" s="76" t="s">
        <v>20026</v>
      </c>
      <c r="L1083" s="92"/>
      <c r="M1083" s="85"/>
      <c r="N1083" s="85"/>
      <c r="O1083" s="86"/>
      <c r="P1083" s="87"/>
      <c r="Q1083" s="87"/>
      <c r="R1083" s="74"/>
      <c r="S1083" s="74"/>
      <c r="T1083" s="74"/>
      <c r="U1083" s="74"/>
      <c r="V1083" s="52"/>
      <c r="W1083" s="52"/>
      <c r="X1083" s="52"/>
      <c r="Y1083" s="52"/>
      <c r="Z1083" s="51"/>
      <c r="AA1083" s="88"/>
      <c r="AB1083" s="88"/>
      <c r="AC1083" s="83"/>
      <c r="AD1083" s="68">
        <v>51</v>
      </c>
      <c r="AE1083" s="68">
        <v>5</v>
      </c>
      <c r="AF1083" s="68">
        <v>178</v>
      </c>
      <c r="AG1083" s="68">
        <v>206</v>
      </c>
      <c r="AH1083" s="68"/>
      <c r="AI1083" s="68" t="s">
        <v>10441</v>
      </c>
      <c r="AJ1083" s="68" t="s">
        <v>224</v>
      </c>
      <c r="AK1083" s="68"/>
      <c r="AL1083" s="68"/>
      <c r="AM1083" s="70">
        <v>43908.851412037038</v>
      </c>
      <c r="AN1083" s="68" t="s">
        <v>239</v>
      </c>
      <c r="AO1083" s="71" t="s">
        <v>17112</v>
      </c>
      <c r="AP1083" s="68" t="s">
        <v>65</v>
      </c>
    </row>
    <row r="1084" spans="1:42" x14ac:dyDescent="0.25">
      <c r="A1084" s="66" t="s">
        <v>2447</v>
      </c>
      <c r="B1084" s="77"/>
      <c r="C1084" s="77"/>
      <c r="D1084" s="78"/>
      <c r="E1084" s="89"/>
      <c r="F1084" s="75" t="s">
        <v>14250</v>
      </c>
      <c r="G1084" s="90"/>
      <c r="H1084" s="76"/>
      <c r="I1084" s="81"/>
      <c r="J1084" s="91"/>
      <c r="K1084" s="76" t="s">
        <v>20027</v>
      </c>
      <c r="L1084" s="92"/>
      <c r="M1084" s="85"/>
      <c r="N1084" s="85"/>
      <c r="O1084" s="86"/>
      <c r="P1084" s="87"/>
      <c r="Q1084" s="87"/>
      <c r="R1084" s="74"/>
      <c r="S1084" s="74"/>
      <c r="T1084" s="74"/>
      <c r="U1084" s="74"/>
      <c r="V1084" s="52"/>
      <c r="W1084" s="52"/>
      <c r="X1084" s="52"/>
      <c r="Y1084" s="52"/>
      <c r="Z1084" s="51"/>
      <c r="AA1084" s="88"/>
      <c r="AB1084" s="88"/>
      <c r="AC1084" s="83"/>
      <c r="AD1084" s="68">
        <v>6292</v>
      </c>
      <c r="AE1084" s="68">
        <v>49159</v>
      </c>
      <c r="AF1084" s="68">
        <v>27175</v>
      </c>
      <c r="AG1084" s="68">
        <v>44033</v>
      </c>
      <c r="AH1084" s="68"/>
      <c r="AI1084" s="68" t="s">
        <v>10442</v>
      </c>
      <c r="AJ1084" s="68"/>
      <c r="AK1084" s="68"/>
      <c r="AL1084" s="68"/>
      <c r="AM1084" s="70">
        <v>43786.816736111112</v>
      </c>
      <c r="AN1084" s="68" t="s">
        <v>239</v>
      </c>
      <c r="AO1084" s="71" t="s">
        <v>17113</v>
      </c>
      <c r="AP1084" s="68" t="s">
        <v>64</v>
      </c>
    </row>
    <row r="1085" spans="1:42" x14ac:dyDescent="0.25">
      <c r="A1085" s="66" t="s">
        <v>859</v>
      </c>
      <c r="B1085" s="77"/>
      <c r="C1085" s="77"/>
      <c r="D1085" s="78"/>
      <c r="E1085" s="89"/>
      <c r="F1085" s="75" t="s">
        <v>14251</v>
      </c>
      <c r="G1085" s="90"/>
      <c r="H1085" s="76"/>
      <c r="I1085" s="81"/>
      <c r="J1085" s="91"/>
      <c r="K1085" s="76" t="s">
        <v>20028</v>
      </c>
      <c r="L1085" s="92"/>
      <c r="M1085" s="85"/>
      <c r="N1085" s="85"/>
      <c r="O1085" s="86"/>
      <c r="P1085" s="87"/>
      <c r="Q1085" s="87"/>
      <c r="R1085" s="74"/>
      <c r="S1085" s="74"/>
      <c r="T1085" s="74"/>
      <c r="U1085" s="74"/>
      <c r="V1085" s="52"/>
      <c r="W1085" s="52"/>
      <c r="X1085" s="52"/>
      <c r="Y1085" s="52"/>
      <c r="Z1085" s="51"/>
      <c r="AA1085" s="88"/>
      <c r="AB1085" s="88"/>
      <c r="AC1085" s="83"/>
      <c r="AD1085" s="68">
        <v>175</v>
      </c>
      <c r="AE1085" s="68">
        <v>68</v>
      </c>
      <c r="AF1085" s="68">
        <v>7030</v>
      </c>
      <c r="AG1085" s="68">
        <v>12822</v>
      </c>
      <c r="AH1085" s="68"/>
      <c r="AI1085" s="68" t="s">
        <v>10443</v>
      </c>
      <c r="AJ1085" s="68" t="s">
        <v>11839</v>
      </c>
      <c r="AK1085" s="68"/>
      <c r="AL1085" s="68"/>
      <c r="AM1085" s="70">
        <v>43625.734166666669</v>
      </c>
      <c r="AN1085" s="68" t="s">
        <v>239</v>
      </c>
      <c r="AO1085" s="71" t="s">
        <v>17114</v>
      </c>
      <c r="AP1085" s="68" t="s">
        <v>65</v>
      </c>
    </row>
    <row r="1086" spans="1:42" x14ac:dyDescent="0.25">
      <c r="A1086" s="66" t="s">
        <v>2448</v>
      </c>
      <c r="B1086" s="77"/>
      <c r="C1086" s="77"/>
      <c r="D1086" s="78"/>
      <c r="E1086" s="89"/>
      <c r="F1086" s="75" t="s">
        <v>14252</v>
      </c>
      <c r="G1086" s="90"/>
      <c r="H1086" s="76"/>
      <c r="I1086" s="81"/>
      <c r="J1086" s="91"/>
      <c r="K1086" s="76" t="s">
        <v>20029</v>
      </c>
      <c r="L1086" s="92"/>
      <c r="M1086" s="85"/>
      <c r="N1086" s="85"/>
      <c r="O1086" s="86"/>
      <c r="P1086" s="87"/>
      <c r="Q1086" s="87"/>
      <c r="R1086" s="74"/>
      <c r="S1086" s="74"/>
      <c r="T1086" s="74"/>
      <c r="U1086" s="74"/>
      <c r="V1086" s="52"/>
      <c r="W1086" s="52"/>
      <c r="X1086" s="52"/>
      <c r="Y1086" s="52"/>
      <c r="Z1086" s="51"/>
      <c r="AA1086" s="88"/>
      <c r="AB1086" s="88"/>
      <c r="AC1086" s="83"/>
      <c r="AD1086" s="68">
        <v>836</v>
      </c>
      <c r="AE1086" s="68">
        <v>915760</v>
      </c>
      <c r="AF1086" s="68">
        <v>82820</v>
      </c>
      <c r="AG1086" s="68">
        <v>1110</v>
      </c>
      <c r="AH1086" s="68"/>
      <c r="AI1086" s="68" t="s">
        <v>10444</v>
      </c>
      <c r="AJ1086" s="68"/>
      <c r="AK1086" s="71" t="s">
        <v>12777</v>
      </c>
      <c r="AL1086" s="68"/>
      <c r="AM1086" s="70">
        <v>41435.839085648149</v>
      </c>
      <c r="AN1086" s="68" t="s">
        <v>239</v>
      </c>
      <c r="AO1086" s="71" t="s">
        <v>17115</v>
      </c>
      <c r="AP1086" s="68" t="s">
        <v>64</v>
      </c>
    </row>
    <row r="1087" spans="1:42" x14ac:dyDescent="0.25">
      <c r="A1087" s="66" t="s">
        <v>860</v>
      </c>
      <c r="B1087" s="77"/>
      <c r="C1087" s="77"/>
      <c r="D1087" s="78"/>
      <c r="E1087" s="89"/>
      <c r="F1087" s="75" t="s">
        <v>14253</v>
      </c>
      <c r="G1087" s="90"/>
      <c r="H1087" s="76"/>
      <c r="I1087" s="81"/>
      <c r="J1087" s="91"/>
      <c r="K1087" s="76" t="s">
        <v>20030</v>
      </c>
      <c r="L1087" s="92"/>
      <c r="M1087" s="85"/>
      <c r="N1087" s="85"/>
      <c r="O1087" s="86"/>
      <c r="P1087" s="87"/>
      <c r="Q1087" s="87"/>
      <c r="R1087" s="74"/>
      <c r="S1087" s="74"/>
      <c r="T1087" s="74"/>
      <c r="U1087" s="74"/>
      <c r="V1087" s="52"/>
      <c r="W1087" s="52"/>
      <c r="X1087" s="52"/>
      <c r="Y1087" s="52"/>
      <c r="Z1087" s="51"/>
      <c r="AA1087" s="88"/>
      <c r="AB1087" s="88"/>
      <c r="AC1087" s="83"/>
      <c r="AD1087" s="68">
        <v>504</v>
      </c>
      <c r="AE1087" s="68">
        <v>128</v>
      </c>
      <c r="AF1087" s="68">
        <v>5257</v>
      </c>
      <c r="AG1087" s="68">
        <v>4224</v>
      </c>
      <c r="AH1087" s="68"/>
      <c r="AI1087" s="68" t="s">
        <v>10445</v>
      </c>
      <c r="AJ1087" s="68"/>
      <c r="AK1087" s="68"/>
      <c r="AL1087" s="68"/>
      <c r="AM1087" s="70">
        <v>43824.572708333333</v>
      </c>
      <c r="AN1087" s="68" t="s">
        <v>239</v>
      </c>
      <c r="AO1087" s="71" t="s">
        <v>17116</v>
      </c>
      <c r="AP1087" s="68" t="s">
        <v>65</v>
      </c>
    </row>
    <row r="1088" spans="1:42" x14ac:dyDescent="0.25">
      <c r="A1088" s="66" t="s">
        <v>2449</v>
      </c>
      <c r="B1088" s="77"/>
      <c r="C1088" s="77"/>
      <c r="D1088" s="78"/>
      <c r="E1088" s="89"/>
      <c r="F1088" s="75" t="s">
        <v>14254</v>
      </c>
      <c r="G1088" s="90"/>
      <c r="H1088" s="76"/>
      <c r="I1088" s="81"/>
      <c r="J1088" s="91"/>
      <c r="K1088" s="76" t="s">
        <v>20031</v>
      </c>
      <c r="L1088" s="92"/>
      <c r="M1088" s="85"/>
      <c r="N1088" s="85"/>
      <c r="O1088" s="86"/>
      <c r="P1088" s="87"/>
      <c r="Q1088" s="87"/>
      <c r="R1088" s="74"/>
      <c r="S1088" s="74"/>
      <c r="T1088" s="74"/>
      <c r="U1088" s="74"/>
      <c r="V1088" s="52"/>
      <c r="W1088" s="52"/>
      <c r="X1088" s="52"/>
      <c r="Y1088" s="52"/>
      <c r="Z1088" s="51"/>
      <c r="AA1088" s="88"/>
      <c r="AB1088" s="88"/>
      <c r="AC1088" s="83"/>
      <c r="AD1088" s="68">
        <v>14391</v>
      </c>
      <c r="AE1088" s="68">
        <v>19786</v>
      </c>
      <c r="AF1088" s="68">
        <v>24637</v>
      </c>
      <c r="AG1088" s="68">
        <v>54784</v>
      </c>
      <c r="AH1088" s="68"/>
      <c r="AI1088" s="68" t="s">
        <v>10446</v>
      </c>
      <c r="AJ1088" s="68" t="s">
        <v>11839</v>
      </c>
      <c r="AK1088" s="68"/>
      <c r="AL1088" s="68"/>
      <c r="AM1088" s="70">
        <v>42743.530416666668</v>
      </c>
      <c r="AN1088" s="68" t="s">
        <v>239</v>
      </c>
      <c r="AO1088" s="71" t="s">
        <v>17117</v>
      </c>
      <c r="AP1088" s="68" t="s">
        <v>64</v>
      </c>
    </row>
    <row r="1089" spans="1:42" x14ac:dyDescent="0.25">
      <c r="A1089" s="66" t="s">
        <v>861</v>
      </c>
      <c r="B1089" s="77"/>
      <c r="C1089" s="77"/>
      <c r="D1089" s="78"/>
      <c r="E1089" s="89"/>
      <c r="F1089" s="75" t="s">
        <v>14255</v>
      </c>
      <c r="G1089" s="90"/>
      <c r="H1089" s="76"/>
      <c r="I1089" s="81"/>
      <c r="J1089" s="91"/>
      <c r="K1089" s="76" t="s">
        <v>20032</v>
      </c>
      <c r="L1089" s="92"/>
      <c r="M1089" s="85"/>
      <c r="N1089" s="85"/>
      <c r="O1089" s="86"/>
      <c r="P1089" s="87"/>
      <c r="Q1089" s="87"/>
      <c r="R1089" s="74"/>
      <c r="S1089" s="74"/>
      <c r="T1089" s="74"/>
      <c r="U1089" s="74"/>
      <c r="V1089" s="52"/>
      <c r="W1089" s="52"/>
      <c r="X1089" s="52"/>
      <c r="Y1089" s="52"/>
      <c r="Z1089" s="51"/>
      <c r="AA1089" s="88"/>
      <c r="AB1089" s="88"/>
      <c r="AC1089" s="83"/>
      <c r="AD1089" s="68">
        <v>1676</v>
      </c>
      <c r="AE1089" s="68">
        <v>1378</v>
      </c>
      <c r="AF1089" s="68">
        <v>9142</v>
      </c>
      <c r="AG1089" s="68">
        <v>13152</v>
      </c>
      <c r="AH1089" s="68"/>
      <c r="AI1089" s="68" t="s">
        <v>10447</v>
      </c>
      <c r="AJ1089" s="68" t="s">
        <v>11839</v>
      </c>
      <c r="AK1089" s="68"/>
      <c r="AL1089" s="68"/>
      <c r="AM1089" s="70">
        <v>43538.826574074075</v>
      </c>
      <c r="AN1089" s="68" t="s">
        <v>239</v>
      </c>
      <c r="AO1089" s="71" t="s">
        <v>17118</v>
      </c>
      <c r="AP1089" s="68" t="s">
        <v>65</v>
      </c>
    </row>
    <row r="1090" spans="1:42" x14ac:dyDescent="0.25">
      <c r="A1090" s="66" t="s">
        <v>2450</v>
      </c>
      <c r="B1090" s="77"/>
      <c r="C1090" s="77"/>
      <c r="D1090" s="78"/>
      <c r="E1090" s="89"/>
      <c r="F1090" s="75" t="s">
        <v>14256</v>
      </c>
      <c r="G1090" s="90"/>
      <c r="H1090" s="76"/>
      <c r="I1090" s="81"/>
      <c r="J1090" s="91"/>
      <c r="K1090" s="76" t="s">
        <v>20033</v>
      </c>
      <c r="L1090" s="92"/>
      <c r="M1090" s="85"/>
      <c r="N1090" s="85"/>
      <c r="O1090" s="86"/>
      <c r="P1090" s="87"/>
      <c r="Q1090" s="87"/>
      <c r="R1090" s="74"/>
      <c r="S1090" s="74"/>
      <c r="T1090" s="74"/>
      <c r="U1090" s="74"/>
      <c r="V1090" s="52"/>
      <c r="W1090" s="52"/>
      <c r="X1090" s="52"/>
      <c r="Y1090" s="52"/>
      <c r="Z1090" s="51"/>
      <c r="AA1090" s="88"/>
      <c r="AB1090" s="88"/>
      <c r="AC1090" s="83"/>
      <c r="AD1090" s="68">
        <v>593</v>
      </c>
      <c r="AE1090" s="68">
        <v>213160</v>
      </c>
      <c r="AF1090" s="68">
        <v>9411</v>
      </c>
      <c r="AG1090" s="68">
        <v>2119</v>
      </c>
      <c r="AH1090" s="68"/>
      <c r="AI1090" s="68" t="s">
        <v>10448</v>
      </c>
      <c r="AJ1090" s="68" t="s">
        <v>229</v>
      </c>
      <c r="AK1090" s="71" t="s">
        <v>12778</v>
      </c>
      <c r="AL1090" s="68"/>
      <c r="AM1090" s="70">
        <v>40917.394675925927</v>
      </c>
      <c r="AN1090" s="68" t="s">
        <v>239</v>
      </c>
      <c r="AO1090" s="71" t="s">
        <v>17119</v>
      </c>
      <c r="AP1090" s="68" t="s">
        <v>64</v>
      </c>
    </row>
    <row r="1091" spans="1:42" x14ac:dyDescent="0.25">
      <c r="A1091" s="66" t="s">
        <v>2451</v>
      </c>
      <c r="B1091" s="77"/>
      <c r="C1091" s="77"/>
      <c r="D1091" s="78"/>
      <c r="E1091" s="89"/>
      <c r="F1091" s="75" t="s">
        <v>14257</v>
      </c>
      <c r="G1091" s="90"/>
      <c r="H1091" s="76"/>
      <c r="I1091" s="81"/>
      <c r="J1091" s="91"/>
      <c r="K1091" s="76" t="s">
        <v>20034</v>
      </c>
      <c r="L1091" s="92"/>
      <c r="M1091" s="85"/>
      <c r="N1091" s="85"/>
      <c r="O1091" s="86"/>
      <c r="P1091" s="87"/>
      <c r="Q1091" s="87"/>
      <c r="R1091" s="74"/>
      <c r="S1091" s="74"/>
      <c r="T1091" s="74"/>
      <c r="U1091" s="74"/>
      <c r="V1091" s="52"/>
      <c r="W1091" s="52"/>
      <c r="X1091" s="52"/>
      <c r="Y1091" s="52"/>
      <c r="Z1091" s="51"/>
      <c r="AA1091" s="88"/>
      <c r="AB1091" s="88"/>
      <c r="AC1091" s="83"/>
      <c r="AD1091" s="68">
        <v>197</v>
      </c>
      <c r="AE1091" s="68">
        <v>69080</v>
      </c>
      <c r="AF1091" s="68">
        <v>7386</v>
      </c>
      <c r="AG1091" s="68">
        <v>2571</v>
      </c>
      <c r="AH1091" s="68"/>
      <c r="AI1091" s="68" t="s">
        <v>10449</v>
      </c>
      <c r="AJ1091" s="68" t="s">
        <v>11839</v>
      </c>
      <c r="AK1091" s="71" t="s">
        <v>12779</v>
      </c>
      <c r="AL1091" s="68"/>
      <c r="AM1091" s="70">
        <v>43727.676064814812</v>
      </c>
      <c r="AN1091" s="68" t="s">
        <v>239</v>
      </c>
      <c r="AO1091" s="71" t="s">
        <v>17120</v>
      </c>
      <c r="AP1091" s="68" t="s">
        <v>64</v>
      </c>
    </row>
    <row r="1092" spans="1:42" x14ac:dyDescent="0.25">
      <c r="A1092" s="66" t="s">
        <v>862</v>
      </c>
      <c r="B1092" s="77"/>
      <c r="C1092" s="77"/>
      <c r="D1092" s="78"/>
      <c r="E1092" s="89"/>
      <c r="F1092" s="75" t="s">
        <v>14258</v>
      </c>
      <c r="G1092" s="90"/>
      <c r="H1092" s="76"/>
      <c r="I1092" s="81"/>
      <c r="J1092" s="91"/>
      <c r="K1092" s="76" t="s">
        <v>20035</v>
      </c>
      <c r="L1092" s="92"/>
      <c r="M1092" s="85"/>
      <c r="N1092" s="85"/>
      <c r="O1092" s="86"/>
      <c r="P1092" s="87"/>
      <c r="Q1092" s="87"/>
      <c r="R1092" s="74"/>
      <c r="S1092" s="74"/>
      <c r="T1092" s="74"/>
      <c r="U1092" s="74"/>
      <c r="V1092" s="52"/>
      <c r="W1092" s="52"/>
      <c r="X1092" s="52"/>
      <c r="Y1092" s="52"/>
      <c r="Z1092" s="51"/>
      <c r="AA1092" s="88"/>
      <c r="AB1092" s="88"/>
      <c r="AC1092" s="83"/>
      <c r="AD1092" s="68">
        <v>556</v>
      </c>
      <c r="AE1092" s="68">
        <v>191</v>
      </c>
      <c r="AF1092" s="68">
        <v>17765</v>
      </c>
      <c r="AG1092" s="68">
        <v>9425</v>
      </c>
      <c r="AH1092" s="68"/>
      <c r="AI1092" s="68"/>
      <c r="AJ1092" s="68"/>
      <c r="AK1092" s="68"/>
      <c r="AL1092" s="68"/>
      <c r="AM1092" s="70">
        <v>42196.803912037038</v>
      </c>
      <c r="AN1092" s="68" t="s">
        <v>239</v>
      </c>
      <c r="AO1092" s="71" t="s">
        <v>17121</v>
      </c>
      <c r="AP1092" s="68" t="s">
        <v>65</v>
      </c>
    </row>
    <row r="1093" spans="1:42" x14ac:dyDescent="0.25">
      <c r="A1093" s="66" t="s">
        <v>2452</v>
      </c>
      <c r="B1093" s="77"/>
      <c r="C1093" s="77"/>
      <c r="D1093" s="78"/>
      <c r="E1093" s="89"/>
      <c r="F1093" s="75" t="s">
        <v>14259</v>
      </c>
      <c r="G1093" s="90"/>
      <c r="H1093" s="76"/>
      <c r="I1093" s="81"/>
      <c r="J1093" s="91"/>
      <c r="K1093" s="76" t="s">
        <v>20036</v>
      </c>
      <c r="L1093" s="92"/>
      <c r="M1093" s="85"/>
      <c r="N1093" s="85"/>
      <c r="O1093" s="86"/>
      <c r="P1093" s="87"/>
      <c r="Q1093" s="87"/>
      <c r="R1093" s="74"/>
      <c r="S1093" s="74"/>
      <c r="T1093" s="74"/>
      <c r="U1093" s="74"/>
      <c r="V1093" s="52"/>
      <c r="W1093" s="52"/>
      <c r="X1093" s="52"/>
      <c r="Y1093" s="52"/>
      <c r="Z1093" s="51"/>
      <c r="AA1093" s="88"/>
      <c r="AB1093" s="88"/>
      <c r="AC1093" s="83"/>
      <c r="AD1093" s="68">
        <v>22712</v>
      </c>
      <c r="AE1093" s="68">
        <v>96354</v>
      </c>
      <c r="AF1093" s="68">
        <v>62174</v>
      </c>
      <c r="AG1093" s="68">
        <v>189297</v>
      </c>
      <c r="AH1093" s="68"/>
      <c r="AI1093" s="68" t="s">
        <v>10450</v>
      </c>
      <c r="AJ1093" s="68" t="s">
        <v>12138</v>
      </c>
      <c r="AK1093" s="71" t="s">
        <v>12780</v>
      </c>
      <c r="AL1093" s="68"/>
      <c r="AM1093" s="70">
        <v>43088.825023148151</v>
      </c>
      <c r="AN1093" s="68" t="s">
        <v>239</v>
      </c>
      <c r="AO1093" s="71" t="s">
        <v>17122</v>
      </c>
      <c r="AP1093" s="68" t="s">
        <v>64</v>
      </c>
    </row>
    <row r="1094" spans="1:42" x14ac:dyDescent="0.25">
      <c r="A1094" s="66" t="s">
        <v>863</v>
      </c>
      <c r="B1094" s="77"/>
      <c r="C1094" s="77"/>
      <c r="D1094" s="78"/>
      <c r="E1094" s="89"/>
      <c r="F1094" s="75" t="s">
        <v>14260</v>
      </c>
      <c r="G1094" s="90"/>
      <c r="H1094" s="76"/>
      <c r="I1094" s="81"/>
      <c r="J1094" s="91"/>
      <c r="K1094" s="76" t="s">
        <v>20037</v>
      </c>
      <c r="L1094" s="92"/>
      <c r="M1094" s="85"/>
      <c r="N1094" s="85"/>
      <c r="O1094" s="86"/>
      <c r="P1094" s="87"/>
      <c r="Q1094" s="87"/>
      <c r="R1094" s="74"/>
      <c r="S1094" s="74"/>
      <c r="T1094" s="74"/>
      <c r="U1094" s="74"/>
      <c r="V1094" s="52"/>
      <c r="W1094" s="52"/>
      <c r="X1094" s="52"/>
      <c r="Y1094" s="52"/>
      <c r="Z1094" s="51"/>
      <c r="AA1094" s="88"/>
      <c r="AB1094" s="88"/>
      <c r="AC1094" s="83"/>
      <c r="AD1094" s="68">
        <v>784</v>
      </c>
      <c r="AE1094" s="68">
        <v>127</v>
      </c>
      <c r="AF1094" s="68">
        <v>4361</v>
      </c>
      <c r="AG1094" s="68">
        <v>28685</v>
      </c>
      <c r="AH1094" s="68"/>
      <c r="AI1094" s="68" t="s">
        <v>10451</v>
      </c>
      <c r="AJ1094" s="68"/>
      <c r="AK1094" s="68"/>
      <c r="AL1094" s="68"/>
      <c r="AM1094" s="70">
        <v>41001.744166666664</v>
      </c>
      <c r="AN1094" s="68" t="s">
        <v>239</v>
      </c>
      <c r="AO1094" s="71" t="s">
        <v>17123</v>
      </c>
      <c r="AP1094" s="68" t="s">
        <v>65</v>
      </c>
    </row>
    <row r="1095" spans="1:42" x14ac:dyDescent="0.25">
      <c r="A1095" s="66" t="s">
        <v>2453</v>
      </c>
      <c r="B1095" s="77"/>
      <c r="C1095" s="77"/>
      <c r="D1095" s="78"/>
      <c r="E1095" s="89"/>
      <c r="F1095" s="75" t="s">
        <v>14261</v>
      </c>
      <c r="G1095" s="90"/>
      <c r="H1095" s="76"/>
      <c r="I1095" s="81"/>
      <c r="J1095" s="91"/>
      <c r="K1095" s="76" t="s">
        <v>20038</v>
      </c>
      <c r="L1095" s="92"/>
      <c r="M1095" s="85"/>
      <c r="N1095" s="85"/>
      <c r="O1095" s="86"/>
      <c r="P1095" s="87"/>
      <c r="Q1095" s="87"/>
      <c r="R1095" s="74"/>
      <c r="S1095" s="74"/>
      <c r="T1095" s="74"/>
      <c r="U1095" s="74"/>
      <c r="V1095" s="52"/>
      <c r="W1095" s="52"/>
      <c r="X1095" s="52"/>
      <c r="Y1095" s="52"/>
      <c r="Z1095" s="51"/>
      <c r="AA1095" s="88"/>
      <c r="AB1095" s="88"/>
      <c r="AC1095" s="83"/>
      <c r="AD1095" s="68">
        <v>3014</v>
      </c>
      <c r="AE1095" s="68">
        <v>7395</v>
      </c>
      <c r="AF1095" s="68">
        <v>32323</v>
      </c>
      <c r="AG1095" s="68">
        <v>23292</v>
      </c>
      <c r="AH1095" s="68"/>
      <c r="AI1095" s="68" t="s">
        <v>10452</v>
      </c>
      <c r="AJ1095" s="68" t="s">
        <v>12139</v>
      </c>
      <c r="AK1095" s="71" t="s">
        <v>12781</v>
      </c>
      <c r="AL1095" s="68"/>
      <c r="AM1095" s="70">
        <v>40674.366307870368</v>
      </c>
      <c r="AN1095" s="68" t="s">
        <v>239</v>
      </c>
      <c r="AO1095" s="71" t="s">
        <v>17124</v>
      </c>
      <c r="AP1095" s="68" t="s">
        <v>64</v>
      </c>
    </row>
    <row r="1096" spans="1:42" x14ac:dyDescent="0.25">
      <c r="A1096" s="66" t="s">
        <v>864</v>
      </c>
      <c r="B1096" s="77"/>
      <c r="C1096" s="77"/>
      <c r="D1096" s="78"/>
      <c r="E1096" s="89"/>
      <c r="F1096" s="75" t="s">
        <v>14262</v>
      </c>
      <c r="G1096" s="90"/>
      <c r="H1096" s="76"/>
      <c r="I1096" s="81"/>
      <c r="J1096" s="91"/>
      <c r="K1096" s="76" t="s">
        <v>20039</v>
      </c>
      <c r="L1096" s="92"/>
      <c r="M1096" s="85"/>
      <c r="N1096" s="85"/>
      <c r="O1096" s="86"/>
      <c r="P1096" s="87"/>
      <c r="Q1096" s="87"/>
      <c r="R1096" s="74"/>
      <c r="S1096" s="74"/>
      <c r="T1096" s="74"/>
      <c r="U1096" s="74"/>
      <c r="V1096" s="52"/>
      <c r="W1096" s="52"/>
      <c r="X1096" s="52"/>
      <c r="Y1096" s="52"/>
      <c r="Z1096" s="51"/>
      <c r="AA1096" s="88"/>
      <c r="AB1096" s="88"/>
      <c r="AC1096" s="83"/>
      <c r="AD1096" s="68">
        <v>32592</v>
      </c>
      <c r="AE1096" s="68">
        <v>55558</v>
      </c>
      <c r="AF1096" s="68">
        <v>5224</v>
      </c>
      <c r="AG1096" s="68">
        <v>133781</v>
      </c>
      <c r="AH1096" s="68"/>
      <c r="AI1096" s="68" t="s">
        <v>10453</v>
      </c>
      <c r="AJ1096" s="68" t="s">
        <v>12140</v>
      </c>
      <c r="AK1096" s="71" t="s">
        <v>12782</v>
      </c>
      <c r="AL1096" s="68"/>
      <c r="AM1096" s="70">
        <v>43450.863032407404</v>
      </c>
      <c r="AN1096" s="68" t="s">
        <v>239</v>
      </c>
      <c r="AO1096" s="71" t="s">
        <v>17125</v>
      </c>
      <c r="AP1096" s="68" t="s">
        <v>65</v>
      </c>
    </row>
    <row r="1097" spans="1:42" x14ac:dyDescent="0.25">
      <c r="A1097" s="66" t="s">
        <v>2454</v>
      </c>
      <c r="B1097" s="77"/>
      <c r="C1097" s="77"/>
      <c r="D1097" s="78"/>
      <c r="E1097" s="89"/>
      <c r="F1097" s="75" t="s">
        <v>14263</v>
      </c>
      <c r="G1097" s="90"/>
      <c r="H1097" s="76"/>
      <c r="I1097" s="81"/>
      <c r="J1097" s="91"/>
      <c r="K1097" s="76" t="s">
        <v>20040</v>
      </c>
      <c r="L1097" s="92"/>
      <c r="M1097" s="85"/>
      <c r="N1097" s="85"/>
      <c r="O1097" s="86"/>
      <c r="P1097" s="87"/>
      <c r="Q1097" s="87"/>
      <c r="R1097" s="74"/>
      <c r="S1097" s="74"/>
      <c r="T1097" s="74"/>
      <c r="U1097" s="74"/>
      <c r="V1097" s="52"/>
      <c r="W1097" s="52"/>
      <c r="X1097" s="52"/>
      <c r="Y1097" s="52"/>
      <c r="Z1097" s="51"/>
      <c r="AA1097" s="88"/>
      <c r="AB1097" s="88"/>
      <c r="AC1097" s="83"/>
      <c r="AD1097" s="68">
        <v>8179</v>
      </c>
      <c r="AE1097" s="68">
        <v>37756</v>
      </c>
      <c r="AF1097" s="68">
        <v>44</v>
      </c>
      <c r="AG1097" s="68">
        <v>38</v>
      </c>
      <c r="AH1097" s="68"/>
      <c r="AI1097" s="68" t="s">
        <v>10454</v>
      </c>
      <c r="AJ1097" s="68" t="s">
        <v>222</v>
      </c>
      <c r="AK1097" s="71" t="s">
        <v>12783</v>
      </c>
      <c r="AL1097" s="68"/>
      <c r="AM1097" s="70">
        <v>41202.957106481481</v>
      </c>
      <c r="AN1097" s="68" t="s">
        <v>239</v>
      </c>
      <c r="AO1097" s="71" t="s">
        <v>17126</v>
      </c>
      <c r="AP1097" s="68" t="s">
        <v>64</v>
      </c>
    </row>
    <row r="1098" spans="1:42" x14ac:dyDescent="0.25">
      <c r="A1098" s="66" t="s">
        <v>865</v>
      </c>
      <c r="B1098" s="77"/>
      <c r="C1098" s="77"/>
      <c r="D1098" s="78"/>
      <c r="E1098" s="89"/>
      <c r="F1098" s="75" t="s">
        <v>14264</v>
      </c>
      <c r="G1098" s="90"/>
      <c r="H1098" s="76"/>
      <c r="I1098" s="81"/>
      <c r="J1098" s="91"/>
      <c r="K1098" s="76" t="s">
        <v>20041</v>
      </c>
      <c r="L1098" s="92"/>
      <c r="M1098" s="85"/>
      <c r="N1098" s="85"/>
      <c r="O1098" s="86"/>
      <c r="P1098" s="87"/>
      <c r="Q1098" s="87"/>
      <c r="R1098" s="74"/>
      <c r="S1098" s="74"/>
      <c r="T1098" s="74"/>
      <c r="U1098" s="74"/>
      <c r="V1098" s="52"/>
      <c r="W1098" s="52"/>
      <c r="X1098" s="52"/>
      <c r="Y1098" s="52"/>
      <c r="Z1098" s="51"/>
      <c r="AA1098" s="88"/>
      <c r="AB1098" s="88"/>
      <c r="AC1098" s="83"/>
      <c r="AD1098" s="68">
        <v>20870</v>
      </c>
      <c r="AE1098" s="68">
        <v>19011</v>
      </c>
      <c r="AF1098" s="68">
        <v>512</v>
      </c>
      <c r="AG1098" s="68">
        <v>3749</v>
      </c>
      <c r="AH1098" s="68"/>
      <c r="AI1098" s="68" t="s">
        <v>10455</v>
      </c>
      <c r="AJ1098" s="68"/>
      <c r="AK1098" s="68"/>
      <c r="AL1098" s="68"/>
      <c r="AM1098" s="70">
        <v>43575.749178240738</v>
      </c>
      <c r="AN1098" s="68" t="s">
        <v>239</v>
      </c>
      <c r="AO1098" s="71" t="s">
        <v>17127</v>
      </c>
      <c r="AP1098" s="68" t="s">
        <v>65</v>
      </c>
    </row>
    <row r="1099" spans="1:42" x14ac:dyDescent="0.25">
      <c r="A1099" s="66" t="s">
        <v>866</v>
      </c>
      <c r="B1099" s="77"/>
      <c r="C1099" s="77"/>
      <c r="D1099" s="78"/>
      <c r="E1099" s="89"/>
      <c r="F1099" s="75" t="s">
        <v>14265</v>
      </c>
      <c r="G1099" s="90"/>
      <c r="H1099" s="76"/>
      <c r="I1099" s="81"/>
      <c r="J1099" s="91"/>
      <c r="K1099" s="76" t="s">
        <v>20042</v>
      </c>
      <c r="L1099" s="92"/>
      <c r="M1099" s="85"/>
      <c r="N1099" s="85"/>
      <c r="O1099" s="86"/>
      <c r="P1099" s="87"/>
      <c r="Q1099" s="87"/>
      <c r="R1099" s="74"/>
      <c r="S1099" s="74"/>
      <c r="T1099" s="74"/>
      <c r="U1099" s="74"/>
      <c r="V1099" s="52"/>
      <c r="W1099" s="52"/>
      <c r="X1099" s="52"/>
      <c r="Y1099" s="52"/>
      <c r="Z1099" s="51"/>
      <c r="AA1099" s="88"/>
      <c r="AB1099" s="88"/>
      <c r="AC1099" s="83"/>
      <c r="AD1099" s="68">
        <v>98</v>
      </c>
      <c r="AE1099" s="68">
        <v>8</v>
      </c>
      <c r="AF1099" s="68">
        <v>396</v>
      </c>
      <c r="AG1099" s="68">
        <v>1417</v>
      </c>
      <c r="AH1099" s="68"/>
      <c r="AI1099" s="68" t="s">
        <v>10456</v>
      </c>
      <c r="AJ1099" s="68"/>
      <c r="AK1099" s="68"/>
      <c r="AL1099" s="68"/>
      <c r="AM1099" s="70">
        <v>43927.832731481481</v>
      </c>
      <c r="AN1099" s="68" t="s">
        <v>239</v>
      </c>
      <c r="AO1099" s="71" t="s">
        <v>17128</v>
      </c>
      <c r="AP1099" s="68" t="s">
        <v>65</v>
      </c>
    </row>
    <row r="1100" spans="1:42" x14ac:dyDescent="0.25">
      <c r="A1100" s="66" t="s">
        <v>2455</v>
      </c>
      <c r="B1100" s="77"/>
      <c r="C1100" s="77"/>
      <c r="D1100" s="78"/>
      <c r="E1100" s="89"/>
      <c r="F1100" s="75" t="s">
        <v>14266</v>
      </c>
      <c r="G1100" s="90"/>
      <c r="H1100" s="76"/>
      <c r="I1100" s="81"/>
      <c r="J1100" s="91"/>
      <c r="K1100" s="76" t="s">
        <v>20043</v>
      </c>
      <c r="L1100" s="92"/>
      <c r="M1100" s="85"/>
      <c r="N1100" s="85"/>
      <c r="O1100" s="86"/>
      <c r="P1100" s="87"/>
      <c r="Q1100" s="87"/>
      <c r="R1100" s="74"/>
      <c r="S1100" s="74"/>
      <c r="T1100" s="74"/>
      <c r="U1100" s="74"/>
      <c r="V1100" s="52"/>
      <c r="W1100" s="52"/>
      <c r="X1100" s="52"/>
      <c r="Y1100" s="52"/>
      <c r="Z1100" s="51"/>
      <c r="AA1100" s="88"/>
      <c r="AB1100" s="88"/>
      <c r="AC1100" s="83"/>
      <c r="AD1100" s="68">
        <v>251</v>
      </c>
      <c r="AE1100" s="68">
        <v>6772</v>
      </c>
      <c r="AF1100" s="68">
        <v>456</v>
      </c>
      <c r="AG1100" s="68">
        <v>2628</v>
      </c>
      <c r="AH1100" s="68"/>
      <c r="AI1100" s="68" t="s">
        <v>10457</v>
      </c>
      <c r="AJ1100" s="68" t="s">
        <v>226</v>
      </c>
      <c r="AK1100" s="68"/>
      <c r="AL1100" s="68"/>
      <c r="AM1100" s="70">
        <v>43386.742476851854</v>
      </c>
      <c r="AN1100" s="68" t="s">
        <v>239</v>
      </c>
      <c r="AO1100" s="71" t="s">
        <v>17129</v>
      </c>
      <c r="AP1100" s="68" t="s">
        <v>64</v>
      </c>
    </row>
    <row r="1101" spans="1:42" x14ac:dyDescent="0.25">
      <c r="A1101" s="66" t="s">
        <v>867</v>
      </c>
      <c r="B1101" s="77"/>
      <c r="C1101" s="77"/>
      <c r="D1101" s="78"/>
      <c r="E1101" s="89"/>
      <c r="F1101" s="75" t="s">
        <v>14267</v>
      </c>
      <c r="G1101" s="90"/>
      <c r="H1101" s="76"/>
      <c r="I1101" s="81"/>
      <c r="J1101" s="91"/>
      <c r="K1101" s="76" t="s">
        <v>20044</v>
      </c>
      <c r="L1101" s="92"/>
      <c r="M1101" s="85"/>
      <c r="N1101" s="85"/>
      <c r="O1101" s="86"/>
      <c r="P1101" s="87"/>
      <c r="Q1101" s="87"/>
      <c r="R1101" s="74"/>
      <c r="S1101" s="74"/>
      <c r="T1101" s="74"/>
      <c r="U1101" s="74"/>
      <c r="V1101" s="52"/>
      <c r="W1101" s="52"/>
      <c r="X1101" s="52"/>
      <c r="Y1101" s="52"/>
      <c r="Z1101" s="51"/>
      <c r="AA1101" s="88"/>
      <c r="AB1101" s="88"/>
      <c r="AC1101" s="83"/>
      <c r="AD1101" s="68">
        <v>129</v>
      </c>
      <c r="AE1101" s="68">
        <v>31</v>
      </c>
      <c r="AF1101" s="68">
        <v>207</v>
      </c>
      <c r="AG1101" s="68">
        <v>721</v>
      </c>
      <c r="AH1101" s="68"/>
      <c r="AI1101" s="68"/>
      <c r="AJ1101" s="68"/>
      <c r="AK1101" s="68"/>
      <c r="AL1101" s="68"/>
      <c r="AM1101" s="70">
        <v>43929.810231481482</v>
      </c>
      <c r="AN1101" s="68" t="s">
        <v>239</v>
      </c>
      <c r="AO1101" s="71" t="s">
        <v>17130</v>
      </c>
      <c r="AP1101" s="68" t="s">
        <v>65</v>
      </c>
    </row>
    <row r="1102" spans="1:42" x14ac:dyDescent="0.25">
      <c r="A1102" s="66" t="s">
        <v>868</v>
      </c>
      <c r="B1102" s="77"/>
      <c r="C1102" s="77"/>
      <c r="D1102" s="78"/>
      <c r="E1102" s="89"/>
      <c r="F1102" s="75" t="s">
        <v>14268</v>
      </c>
      <c r="G1102" s="90"/>
      <c r="H1102" s="76"/>
      <c r="I1102" s="81"/>
      <c r="J1102" s="91"/>
      <c r="K1102" s="76" t="s">
        <v>20045</v>
      </c>
      <c r="L1102" s="92"/>
      <c r="M1102" s="85"/>
      <c r="N1102" s="85"/>
      <c r="O1102" s="86"/>
      <c r="P1102" s="87"/>
      <c r="Q1102" s="87"/>
      <c r="R1102" s="74"/>
      <c r="S1102" s="74"/>
      <c r="T1102" s="74"/>
      <c r="U1102" s="74"/>
      <c r="V1102" s="52"/>
      <c r="W1102" s="52"/>
      <c r="X1102" s="52"/>
      <c r="Y1102" s="52"/>
      <c r="Z1102" s="51"/>
      <c r="AA1102" s="88"/>
      <c r="AB1102" s="88"/>
      <c r="AC1102" s="83"/>
      <c r="AD1102" s="68">
        <v>198</v>
      </c>
      <c r="AE1102" s="68">
        <v>357</v>
      </c>
      <c r="AF1102" s="68">
        <v>24298</v>
      </c>
      <c r="AG1102" s="68">
        <v>41573</v>
      </c>
      <c r="AH1102" s="68"/>
      <c r="AI1102" s="68" t="s">
        <v>10458</v>
      </c>
      <c r="AJ1102" s="68" t="s">
        <v>12141</v>
      </c>
      <c r="AK1102" s="71" t="s">
        <v>12784</v>
      </c>
      <c r="AL1102" s="68"/>
      <c r="AM1102" s="70">
        <v>43185.791122685187</v>
      </c>
      <c r="AN1102" s="68" t="s">
        <v>239</v>
      </c>
      <c r="AO1102" s="71" t="s">
        <v>17131</v>
      </c>
      <c r="AP1102" s="68" t="s">
        <v>65</v>
      </c>
    </row>
    <row r="1103" spans="1:42" x14ac:dyDescent="0.25">
      <c r="A1103" s="66" t="s">
        <v>869</v>
      </c>
      <c r="B1103" s="77"/>
      <c r="C1103" s="77"/>
      <c r="D1103" s="78"/>
      <c r="E1103" s="89"/>
      <c r="F1103" s="75" t="s">
        <v>14269</v>
      </c>
      <c r="G1103" s="90"/>
      <c r="H1103" s="76"/>
      <c r="I1103" s="81"/>
      <c r="J1103" s="91"/>
      <c r="K1103" s="76" t="s">
        <v>20046</v>
      </c>
      <c r="L1103" s="92"/>
      <c r="M1103" s="85"/>
      <c r="N1103" s="85"/>
      <c r="O1103" s="86"/>
      <c r="P1103" s="87"/>
      <c r="Q1103" s="87"/>
      <c r="R1103" s="74"/>
      <c r="S1103" s="74"/>
      <c r="T1103" s="74"/>
      <c r="U1103" s="74"/>
      <c r="V1103" s="52"/>
      <c r="W1103" s="52"/>
      <c r="X1103" s="52"/>
      <c r="Y1103" s="52"/>
      <c r="Z1103" s="51"/>
      <c r="AA1103" s="88"/>
      <c r="AB1103" s="88"/>
      <c r="AC1103" s="83"/>
      <c r="AD1103" s="68">
        <v>355</v>
      </c>
      <c r="AE1103" s="68">
        <v>299</v>
      </c>
      <c r="AF1103" s="68">
        <v>9152</v>
      </c>
      <c r="AG1103" s="68">
        <v>8819</v>
      </c>
      <c r="AH1103" s="68"/>
      <c r="AI1103" s="68" t="s">
        <v>10459</v>
      </c>
      <c r="AJ1103" s="68"/>
      <c r="AK1103" s="68"/>
      <c r="AL1103" s="68"/>
      <c r="AM1103" s="70">
        <v>40819.778240740743</v>
      </c>
      <c r="AN1103" s="68" t="s">
        <v>239</v>
      </c>
      <c r="AO1103" s="71" t="s">
        <v>17132</v>
      </c>
      <c r="AP1103" s="68" t="s">
        <v>65</v>
      </c>
    </row>
    <row r="1104" spans="1:42" x14ac:dyDescent="0.25">
      <c r="A1104" s="66" t="s">
        <v>870</v>
      </c>
      <c r="B1104" s="77"/>
      <c r="C1104" s="77"/>
      <c r="D1104" s="78"/>
      <c r="E1104" s="89"/>
      <c r="F1104" s="75" t="s">
        <v>14270</v>
      </c>
      <c r="G1104" s="90"/>
      <c r="H1104" s="76"/>
      <c r="I1104" s="81"/>
      <c r="J1104" s="91"/>
      <c r="K1104" s="76" t="s">
        <v>20047</v>
      </c>
      <c r="L1104" s="92"/>
      <c r="M1104" s="85"/>
      <c r="N1104" s="85"/>
      <c r="O1104" s="86"/>
      <c r="P1104" s="87"/>
      <c r="Q1104" s="87"/>
      <c r="R1104" s="74"/>
      <c r="S1104" s="74"/>
      <c r="T1104" s="74"/>
      <c r="U1104" s="74"/>
      <c r="V1104" s="52"/>
      <c r="W1104" s="52"/>
      <c r="X1104" s="52"/>
      <c r="Y1104" s="52"/>
      <c r="Z1104" s="51"/>
      <c r="AA1104" s="88"/>
      <c r="AB1104" s="88"/>
      <c r="AC1104" s="83"/>
      <c r="AD1104" s="68">
        <v>429</v>
      </c>
      <c r="AE1104" s="68">
        <v>221</v>
      </c>
      <c r="AF1104" s="68">
        <v>6657</v>
      </c>
      <c r="AG1104" s="68">
        <v>51186</v>
      </c>
      <c r="AH1104" s="68"/>
      <c r="AI1104" s="68" t="s">
        <v>10460</v>
      </c>
      <c r="AJ1104" s="68" t="s">
        <v>12142</v>
      </c>
      <c r="AK1104" s="68"/>
      <c r="AL1104" s="68"/>
      <c r="AM1104" s="70">
        <v>41085.645208333335</v>
      </c>
      <c r="AN1104" s="68" t="s">
        <v>239</v>
      </c>
      <c r="AO1104" s="71" t="s">
        <v>17133</v>
      </c>
      <c r="AP1104" s="68" t="s">
        <v>65</v>
      </c>
    </row>
    <row r="1105" spans="1:42" x14ac:dyDescent="0.25">
      <c r="A1105" s="66" t="s">
        <v>2456</v>
      </c>
      <c r="B1105" s="77"/>
      <c r="C1105" s="77"/>
      <c r="D1105" s="78"/>
      <c r="E1105" s="89"/>
      <c r="F1105" s="75" t="s">
        <v>14271</v>
      </c>
      <c r="G1105" s="90"/>
      <c r="H1105" s="76"/>
      <c r="I1105" s="81"/>
      <c r="J1105" s="91"/>
      <c r="K1105" s="76" t="s">
        <v>20048</v>
      </c>
      <c r="L1105" s="92"/>
      <c r="M1105" s="85"/>
      <c r="N1105" s="85"/>
      <c r="O1105" s="86"/>
      <c r="P1105" s="87"/>
      <c r="Q1105" s="87"/>
      <c r="R1105" s="74"/>
      <c r="S1105" s="74"/>
      <c r="T1105" s="74"/>
      <c r="U1105" s="74"/>
      <c r="V1105" s="52"/>
      <c r="W1105" s="52"/>
      <c r="X1105" s="52"/>
      <c r="Y1105" s="52"/>
      <c r="Z1105" s="51"/>
      <c r="AA1105" s="88"/>
      <c r="AB1105" s="88"/>
      <c r="AC1105" s="83"/>
      <c r="AD1105" s="68">
        <v>10890</v>
      </c>
      <c r="AE1105" s="68">
        <v>38550</v>
      </c>
      <c r="AF1105" s="68">
        <v>8281</v>
      </c>
      <c r="AG1105" s="68">
        <v>11966</v>
      </c>
      <c r="AH1105" s="68"/>
      <c r="AI1105" s="68" t="s">
        <v>10461</v>
      </c>
      <c r="AJ1105" s="68" t="s">
        <v>11839</v>
      </c>
      <c r="AK1105" s="71" t="s">
        <v>12785</v>
      </c>
      <c r="AL1105" s="68"/>
      <c r="AM1105" s="70">
        <v>43460.951180555552</v>
      </c>
      <c r="AN1105" s="68" t="s">
        <v>239</v>
      </c>
      <c r="AO1105" s="71" t="s">
        <v>17134</v>
      </c>
      <c r="AP1105" s="68" t="s">
        <v>64</v>
      </c>
    </row>
    <row r="1106" spans="1:42" x14ac:dyDescent="0.25">
      <c r="A1106" s="66" t="s">
        <v>871</v>
      </c>
      <c r="B1106" s="77"/>
      <c r="C1106" s="77"/>
      <c r="D1106" s="78"/>
      <c r="E1106" s="89"/>
      <c r="F1106" s="75" t="s">
        <v>14272</v>
      </c>
      <c r="G1106" s="90"/>
      <c r="H1106" s="76"/>
      <c r="I1106" s="81"/>
      <c r="J1106" s="91"/>
      <c r="K1106" s="76" t="s">
        <v>20049</v>
      </c>
      <c r="L1106" s="92"/>
      <c r="M1106" s="85"/>
      <c r="N1106" s="85"/>
      <c r="O1106" s="86"/>
      <c r="P1106" s="87"/>
      <c r="Q1106" s="87"/>
      <c r="R1106" s="74"/>
      <c r="S1106" s="74"/>
      <c r="T1106" s="74"/>
      <c r="U1106" s="74"/>
      <c r="V1106" s="52"/>
      <c r="W1106" s="52"/>
      <c r="X1106" s="52"/>
      <c r="Y1106" s="52"/>
      <c r="Z1106" s="51"/>
      <c r="AA1106" s="88"/>
      <c r="AB1106" s="88"/>
      <c r="AC1106" s="83"/>
      <c r="AD1106" s="68">
        <v>494</v>
      </c>
      <c r="AE1106" s="68">
        <v>232</v>
      </c>
      <c r="AF1106" s="68">
        <v>2604</v>
      </c>
      <c r="AG1106" s="68">
        <v>999</v>
      </c>
      <c r="AH1106" s="68"/>
      <c r="AI1106" s="68" t="s">
        <v>10462</v>
      </c>
      <c r="AJ1106" s="68" t="s">
        <v>12143</v>
      </c>
      <c r="AK1106" s="71" t="s">
        <v>12786</v>
      </c>
      <c r="AL1106" s="68"/>
      <c r="AM1106" s="70">
        <v>40126.809479166666</v>
      </c>
      <c r="AN1106" s="68" t="s">
        <v>239</v>
      </c>
      <c r="AO1106" s="71" t="s">
        <v>17135</v>
      </c>
      <c r="AP1106" s="68" t="s">
        <v>65</v>
      </c>
    </row>
    <row r="1107" spans="1:42" x14ac:dyDescent="0.25">
      <c r="A1107" s="66" t="s">
        <v>872</v>
      </c>
      <c r="B1107" s="77"/>
      <c r="C1107" s="77"/>
      <c r="D1107" s="78"/>
      <c r="E1107" s="89"/>
      <c r="F1107" s="75" t="s">
        <v>14273</v>
      </c>
      <c r="G1107" s="90"/>
      <c r="H1107" s="76"/>
      <c r="I1107" s="81"/>
      <c r="J1107" s="91"/>
      <c r="K1107" s="76" t="s">
        <v>20050</v>
      </c>
      <c r="L1107" s="92"/>
      <c r="M1107" s="85"/>
      <c r="N1107" s="85"/>
      <c r="O1107" s="86"/>
      <c r="P1107" s="87"/>
      <c r="Q1107" s="87"/>
      <c r="R1107" s="74"/>
      <c r="S1107" s="74"/>
      <c r="T1107" s="74"/>
      <c r="U1107" s="74"/>
      <c r="V1107" s="52"/>
      <c r="W1107" s="52"/>
      <c r="X1107" s="52"/>
      <c r="Y1107" s="52"/>
      <c r="Z1107" s="51"/>
      <c r="AA1107" s="88"/>
      <c r="AB1107" s="88"/>
      <c r="AC1107" s="83"/>
      <c r="AD1107" s="68">
        <v>1517</v>
      </c>
      <c r="AE1107" s="68">
        <v>1162</v>
      </c>
      <c r="AF1107" s="68">
        <v>706</v>
      </c>
      <c r="AG1107" s="68">
        <v>2604</v>
      </c>
      <c r="AH1107" s="68"/>
      <c r="AI1107" s="68" t="s">
        <v>10463</v>
      </c>
      <c r="AJ1107" s="68"/>
      <c r="AK1107" s="68"/>
      <c r="AL1107" s="68"/>
      <c r="AM1107" s="70">
        <v>43929.908530092594</v>
      </c>
      <c r="AN1107" s="68" t="s">
        <v>239</v>
      </c>
      <c r="AO1107" s="71" t="s">
        <v>17136</v>
      </c>
      <c r="AP1107" s="68" t="s">
        <v>65</v>
      </c>
    </row>
    <row r="1108" spans="1:42" x14ac:dyDescent="0.25">
      <c r="A1108" s="66" t="s">
        <v>2457</v>
      </c>
      <c r="B1108" s="77"/>
      <c r="C1108" s="77"/>
      <c r="D1108" s="78"/>
      <c r="E1108" s="89"/>
      <c r="F1108" s="75" t="s">
        <v>14274</v>
      </c>
      <c r="G1108" s="90"/>
      <c r="H1108" s="76"/>
      <c r="I1108" s="81"/>
      <c r="J1108" s="91"/>
      <c r="K1108" s="76" t="s">
        <v>20051</v>
      </c>
      <c r="L1108" s="92"/>
      <c r="M1108" s="85"/>
      <c r="N1108" s="85"/>
      <c r="O1108" s="86"/>
      <c r="P1108" s="87"/>
      <c r="Q1108" s="87"/>
      <c r="R1108" s="74"/>
      <c r="S1108" s="74"/>
      <c r="T1108" s="74"/>
      <c r="U1108" s="74"/>
      <c r="V1108" s="52"/>
      <c r="W1108" s="52"/>
      <c r="X1108" s="52"/>
      <c r="Y1108" s="52"/>
      <c r="Z1108" s="51"/>
      <c r="AA1108" s="88"/>
      <c r="AB1108" s="88"/>
      <c r="AC1108" s="83"/>
      <c r="AD1108" s="68">
        <v>8976</v>
      </c>
      <c r="AE1108" s="68">
        <v>9240</v>
      </c>
      <c r="AF1108" s="68">
        <v>14937</v>
      </c>
      <c r="AG1108" s="68">
        <v>50282</v>
      </c>
      <c r="AH1108" s="68"/>
      <c r="AI1108" s="68" t="s">
        <v>10464</v>
      </c>
      <c r="AJ1108" s="68" t="s">
        <v>12144</v>
      </c>
      <c r="AK1108" s="68"/>
      <c r="AL1108" s="68"/>
      <c r="AM1108" s="70">
        <v>40830.322013888886</v>
      </c>
      <c r="AN1108" s="68" t="s">
        <v>239</v>
      </c>
      <c r="AO1108" s="71" t="s">
        <v>17137</v>
      </c>
      <c r="AP1108" s="68" t="s">
        <v>64</v>
      </c>
    </row>
    <row r="1109" spans="1:42" x14ac:dyDescent="0.25">
      <c r="A1109" s="66" t="s">
        <v>2458</v>
      </c>
      <c r="B1109" s="77"/>
      <c r="C1109" s="77"/>
      <c r="D1109" s="78"/>
      <c r="E1109" s="89"/>
      <c r="F1109" s="75" t="s">
        <v>14275</v>
      </c>
      <c r="G1109" s="90"/>
      <c r="H1109" s="76"/>
      <c r="I1109" s="81"/>
      <c r="J1109" s="91"/>
      <c r="K1109" s="76" t="s">
        <v>20052</v>
      </c>
      <c r="L1109" s="92"/>
      <c r="M1109" s="85"/>
      <c r="N1109" s="85"/>
      <c r="O1109" s="86"/>
      <c r="P1109" s="87"/>
      <c r="Q1109" s="87"/>
      <c r="R1109" s="74"/>
      <c r="S1109" s="74"/>
      <c r="T1109" s="74"/>
      <c r="U1109" s="74"/>
      <c r="V1109" s="52"/>
      <c r="W1109" s="52"/>
      <c r="X1109" s="52"/>
      <c r="Y1109" s="52"/>
      <c r="Z1109" s="51"/>
      <c r="AA1109" s="88"/>
      <c r="AB1109" s="88"/>
      <c r="AC1109" s="83"/>
      <c r="AD1109" s="68">
        <v>16148</v>
      </c>
      <c r="AE1109" s="68">
        <v>16849</v>
      </c>
      <c r="AF1109" s="68">
        <v>4194</v>
      </c>
      <c r="AG1109" s="68">
        <v>21891</v>
      </c>
      <c r="AH1109" s="68"/>
      <c r="AI1109" s="68" t="s">
        <v>10465</v>
      </c>
      <c r="AJ1109" s="68" t="s">
        <v>11839</v>
      </c>
      <c r="AK1109" s="68"/>
      <c r="AL1109" s="68"/>
      <c r="AM1109" s="70">
        <v>43676.360775462963</v>
      </c>
      <c r="AN1109" s="68" t="s">
        <v>239</v>
      </c>
      <c r="AO1109" s="71" t="s">
        <v>17138</v>
      </c>
      <c r="AP1109" s="68" t="s">
        <v>64</v>
      </c>
    </row>
    <row r="1110" spans="1:42" x14ac:dyDescent="0.25">
      <c r="A1110" s="66" t="s">
        <v>873</v>
      </c>
      <c r="B1110" s="77"/>
      <c r="C1110" s="77"/>
      <c r="D1110" s="78"/>
      <c r="E1110" s="89"/>
      <c r="F1110" s="75" t="s">
        <v>14276</v>
      </c>
      <c r="G1110" s="90"/>
      <c r="H1110" s="76"/>
      <c r="I1110" s="81"/>
      <c r="J1110" s="91"/>
      <c r="K1110" s="76" t="s">
        <v>20053</v>
      </c>
      <c r="L1110" s="92"/>
      <c r="M1110" s="85"/>
      <c r="N1110" s="85"/>
      <c r="O1110" s="86"/>
      <c r="P1110" s="87"/>
      <c r="Q1110" s="87"/>
      <c r="R1110" s="74"/>
      <c r="S1110" s="74"/>
      <c r="T1110" s="74"/>
      <c r="U1110" s="74"/>
      <c r="V1110" s="52"/>
      <c r="W1110" s="52"/>
      <c r="X1110" s="52"/>
      <c r="Y1110" s="52"/>
      <c r="Z1110" s="51"/>
      <c r="AA1110" s="88"/>
      <c r="AB1110" s="88"/>
      <c r="AC1110" s="83"/>
      <c r="AD1110" s="68">
        <v>721</v>
      </c>
      <c r="AE1110" s="68">
        <v>677</v>
      </c>
      <c r="AF1110" s="68">
        <v>2524</v>
      </c>
      <c r="AG1110" s="68">
        <v>6482</v>
      </c>
      <c r="AH1110" s="68"/>
      <c r="AI1110" s="68"/>
      <c r="AJ1110" s="68"/>
      <c r="AK1110" s="68"/>
      <c r="AL1110" s="68"/>
      <c r="AM1110" s="70">
        <v>43729.791898148149</v>
      </c>
      <c r="AN1110" s="68" t="s">
        <v>239</v>
      </c>
      <c r="AO1110" s="71" t="s">
        <v>17139</v>
      </c>
      <c r="AP1110" s="68" t="s">
        <v>65</v>
      </c>
    </row>
    <row r="1111" spans="1:42" x14ac:dyDescent="0.25">
      <c r="A1111" s="66" t="s">
        <v>2459</v>
      </c>
      <c r="B1111" s="77"/>
      <c r="C1111" s="77"/>
      <c r="D1111" s="78"/>
      <c r="E1111" s="89"/>
      <c r="F1111" s="75" t="s">
        <v>14277</v>
      </c>
      <c r="G1111" s="90"/>
      <c r="H1111" s="76"/>
      <c r="I1111" s="81"/>
      <c r="J1111" s="91"/>
      <c r="K1111" s="76" t="s">
        <v>20054</v>
      </c>
      <c r="L1111" s="92"/>
      <c r="M1111" s="85"/>
      <c r="N1111" s="85"/>
      <c r="O1111" s="86"/>
      <c r="P1111" s="87"/>
      <c r="Q1111" s="87"/>
      <c r="R1111" s="74"/>
      <c r="S1111" s="74"/>
      <c r="T1111" s="74"/>
      <c r="U1111" s="74"/>
      <c r="V1111" s="52"/>
      <c r="W1111" s="52"/>
      <c r="X1111" s="52"/>
      <c r="Y1111" s="52"/>
      <c r="Z1111" s="51"/>
      <c r="AA1111" s="88"/>
      <c r="AB1111" s="88"/>
      <c r="AC1111" s="83"/>
      <c r="AD1111" s="68">
        <v>7909</v>
      </c>
      <c r="AE1111" s="68">
        <v>7321</v>
      </c>
      <c r="AF1111" s="68">
        <v>929</v>
      </c>
      <c r="AG1111" s="68">
        <v>512</v>
      </c>
      <c r="AH1111" s="68"/>
      <c r="AI1111" s="68" t="s">
        <v>10466</v>
      </c>
      <c r="AJ1111" s="68"/>
      <c r="AK1111" s="68"/>
      <c r="AL1111" s="68"/>
      <c r="AM1111" s="70">
        <v>43664.546469907407</v>
      </c>
      <c r="AN1111" s="68" t="s">
        <v>239</v>
      </c>
      <c r="AO1111" s="71" t="s">
        <v>17140</v>
      </c>
      <c r="AP1111" s="68" t="s">
        <v>64</v>
      </c>
    </row>
    <row r="1112" spans="1:42" x14ac:dyDescent="0.25">
      <c r="A1112" s="66" t="s">
        <v>874</v>
      </c>
      <c r="B1112" s="77"/>
      <c r="C1112" s="77"/>
      <c r="D1112" s="78"/>
      <c r="E1112" s="89"/>
      <c r="F1112" s="75" t="s">
        <v>14278</v>
      </c>
      <c r="G1112" s="90"/>
      <c r="H1112" s="76"/>
      <c r="I1112" s="81"/>
      <c r="J1112" s="91"/>
      <c r="K1112" s="76" t="s">
        <v>20055</v>
      </c>
      <c r="L1112" s="92"/>
      <c r="M1112" s="85"/>
      <c r="N1112" s="85"/>
      <c r="O1112" s="86"/>
      <c r="P1112" s="87"/>
      <c r="Q1112" s="87"/>
      <c r="R1112" s="74"/>
      <c r="S1112" s="74"/>
      <c r="T1112" s="74"/>
      <c r="U1112" s="74"/>
      <c r="V1112" s="52"/>
      <c r="W1112" s="52"/>
      <c r="X1112" s="52"/>
      <c r="Y1112" s="52"/>
      <c r="Z1112" s="51"/>
      <c r="AA1112" s="88"/>
      <c r="AB1112" s="88"/>
      <c r="AC1112" s="83"/>
      <c r="AD1112" s="68">
        <v>1943</v>
      </c>
      <c r="AE1112" s="68">
        <v>2205</v>
      </c>
      <c r="AF1112" s="68">
        <v>12921</v>
      </c>
      <c r="AG1112" s="68">
        <v>13375</v>
      </c>
      <c r="AH1112" s="68"/>
      <c r="AI1112" s="68" t="s">
        <v>10467</v>
      </c>
      <c r="AJ1112" s="68"/>
      <c r="AK1112" s="68"/>
      <c r="AL1112" s="68"/>
      <c r="AM1112" s="70">
        <v>42440.805879629632</v>
      </c>
      <c r="AN1112" s="68" t="s">
        <v>239</v>
      </c>
      <c r="AO1112" s="71" t="s">
        <v>17141</v>
      </c>
      <c r="AP1112" s="68" t="s">
        <v>65</v>
      </c>
    </row>
    <row r="1113" spans="1:42" x14ac:dyDescent="0.25">
      <c r="A1113" s="66" t="s">
        <v>2460</v>
      </c>
      <c r="B1113" s="77"/>
      <c r="C1113" s="77"/>
      <c r="D1113" s="78"/>
      <c r="E1113" s="89"/>
      <c r="F1113" s="75" t="s">
        <v>14279</v>
      </c>
      <c r="G1113" s="90"/>
      <c r="H1113" s="76"/>
      <c r="I1113" s="81"/>
      <c r="J1113" s="91"/>
      <c r="K1113" s="76" t="s">
        <v>20056</v>
      </c>
      <c r="L1113" s="92"/>
      <c r="M1113" s="85"/>
      <c r="N1113" s="85"/>
      <c r="O1113" s="86"/>
      <c r="P1113" s="87"/>
      <c r="Q1113" s="87"/>
      <c r="R1113" s="74"/>
      <c r="S1113" s="74"/>
      <c r="T1113" s="74"/>
      <c r="U1113" s="74"/>
      <c r="V1113" s="52"/>
      <c r="W1113" s="52"/>
      <c r="X1113" s="52"/>
      <c r="Y1113" s="52"/>
      <c r="Z1113" s="51"/>
      <c r="AA1113" s="88"/>
      <c r="AB1113" s="88"/>
      <c r="AC1113" s="83"/>
      <c r="AD1113" s="68">
        <v>10303</v>
      </c>
      <c r="AE1113" s="68">
        <v>12365</v>
      </c>
      <c r="AF1113" s="68">
        <v>87782</v>
      </c>
      <c r="AG1113" s="68">
        <v>131675</v>
      </c>
      <c r="AH1113" s="68"/>
      <c r="AI1113" s="68" t="s">
        <v>10468</v>
      </c>
      <c r="AJ1113" s="68" t="s">
        <v>12145</v>
      </c>
      <c r="AK1113" s="68"/>
      <c r="AL1113" s="68"/>
      <c r="AM1113" s="70">
        <v>41754.81863425926</v>
      </c>
      <c r="AN1113" s="68" t="s">
        <v>239</v>
      </c>
      <c r="AO1113" s="71" t="s">
        <v>17142</v>
      </c>
      <c r="AP1113" s="68" t="s">
        <v>64</v>
      </c>
    </row>
    <row r="1114" spans="1:42" x14ac:dyDescent="0.25">
      <c r="A1114" s="66" t="s">
        <v>875</v>
      </c>
      <c r="B1114" s="77"/>
      <c r="C1114" s="77"/>
      <c r="D1114" s="78"/>
      <c r="E1114" s="89"/>
      <c r="F1114" s="75" t="s">
        <v>14280</v>
      </c>
      <c r="G1114" s="90"/>
      <c r="H1114" s="76"/>
      <c r="I1114" s="81"/>
      <c r="J1114" s="91"/>
      <c r="K1114" s="76" t="s">
        <v>20057</v>
      </c>
      <c r="L1114" s="92"/>
      <c r="M1114" s="85"/>
      <c r="N1114" s="85"/>
      <c r="O1114" s="86"/>
      <c r="P1114" s="87"/>
      <c r="Q1114" s="87"/>
      <c r="R1114" s="74"/>
      <c r="S1114" s="74"/>
      <c r="T1114" s="74"/>
      <c r="U1114" s="74"/>
      <c r="V1114" s="52"/>
      <c r="W1114" s="52"/>
      <c r="X1114" s="52"/>
      <c r="Y1114" s="52"/>
      <c r="Z1114" s="51"/>
      <c r="AA1114" s="88"/>
      <c r="AB1114" s="88"/>
      <c r="AC1114" s="83"/>
      <c r="AD1114" s="68">
        <v>450</v>
      </c>
      <c r="AE1114" s="68">
        <v>2201</v>
      </c>
      <c r="AF1114" s="68">
        <v>18051</v>
      </c>
      <c r="AG1114" s="68">
        <v>78087</v>
      </c>
      <c r="AH1114" s="68"/>
      <c r="AI1114" s="68" t="s">
        <v>10469</v>
      </c>
      <c r="AJ1114" s="68" t="s">
        <v>11839</v>
      </c>
      <c r="AK1114" s="68"/>
      <c r="AL1114" s="68"/>
      <c r="AM1114" s="70">
        <v>42150.741319444445</v>
      </c>
      <c r="AN1114" s="68" t="s">
        <v>239</v>
      </c>
      <c r="AO1114" s="71" t="s">
        <v>17143</v>
      </c>
      <c r="AP1114" s="68" t="s">
        <v>65</v>
      </c>
    </row>
    <row r="1115" spans="1:42" x14ac:dyDescent="0.25">
      <c r="A1115" s="66" t="s">
        <v>2461</v>
      </c>
      <c r="B1115" s="77"/>
      <c r="C1115" s="77"/>
      <c r="D1115" s="78"/>
      <c r="E1115" s="89"/>
      <c r="F1115" s="75" t="s">
        <v>14281</v>
      </c>
      <c r="G1115" s="90"/>
      <c r="H1115" s="76"/>
      <c r="I1115" s="81"/>
      <c r="J1115" s="91"/>
      <c r="K1115" s="76" t="s">
        <v>20058</v>
      </c>
      <c r="L1115" s="92"/>
      <c r="M1115" s="85"/>
      <c r="N1115" s="85"/>
      <c r="O1115" s="86"/>
      <c r="P1115" s="87"/>
      <c r="Q1115" s="87"/>
      <c r="R1115" s="74"/>
      <c r="S1115" s="74"/>
      <c r="T1115" s="74"/>
      <c r="U1115" s="74"/>
      <c r="V1115" s="52"/>
      <c r="W1115" s="52"/>
      <c r="X1115" s="52"/>
      <c r="Y1115" s="52"/>
      <c r="Z1115" s="51"/>
      <c r="AA1115" s="88"/>
      <c r="AB1115" s="88"/>
      <c r="AC1115" s="83"/>
      <c r="AD1115" s="68">
        <v>390</v>
      </c>
      <c r="AE1115" s="68">
        <v>2890</v>
      </c>
      <c r="AF1115" s="68">
        <v>13943</v>
      </c>
      <c r="AG1115" s="68">
        <v>147778</v>
      </c>
      <c r="AH1115" s="68"/>
      <c r="AI1115" s="68" t="s">
        <v>10470</v>
      </c>
      <c r="AJ1115" s="68" t="s">
        <v>12146</v>
      </c>
      <c r="AK1115" s="68"/>
      <c r="AL1115" s="68"/>
      <c r="AM1115" s="70">
        <v>42802.6640162037</v>
      </c>
      <c r="AN1115" s="68" t="s">
        <v>239</v>
      </c>
      <c r="AO1115" s="71" t="s">
        <v>17144</v>
      </c>
      <c r="AP1115" s="68" t="s">
        <v>64</v>
      </c>
    </row>
    <row r="1116" spans="1:42" x14ac:dyDescent="0.25">
      <c r="A1116" s="66" t="s">
        <v>876</v>
      </c>
      <c r="B1116" s="77"/>
      <c r="C1116" s="77"/>
      <c r="D1116" s="78"/>
      <c r="E1116" s="89"/>
      <c r="F1116" s="75" t="s">
        <v>14282</v>
      </c>
      <c r="G1116" s="90"/>
      <c r="H1116" s="76"/>
      <c r="I1116" s="81"/>
      <c r="J1116" s="91"/>
      <c r="K1116" s="76" t="s">
        <v>20059</v>
      </c>
      <c r="L1116" s="92"/>
      <c r="M1116" s="85"/>
      <c r="N1116" s="85"/>
      <c r="O1116" s="86"/>
      <c r="P1116" s="87"/>
      <c r="Q1116" s="87"/>
      <c r="R1116" s="74"/>
      <c r="S1116" s="74"/>
      <c r="T1116" s="74"/>
      <c r="U1116" s="74"/>
      <c r="V1116" s="52"/>
      <c r="W1116" s="52"/>
      <c r="X1116" s="52"/>
      <c r="Y1116" s="52"/>
      <c r="Z1116" s="51"/>
      <c r="AA1116" s="88"/>
      <c r="AB1116" s="88"/>
      <c r="AC1116" s="83"/>
      <c r="AD1116" s="68">
        <v>483</v>
      </c>
      <c r="AE1116" s="68">
        <v>1290</v>
      </c>
      <c r="AF1116" s="68">
        <v>1893</v>
      </c>
      <c r="AG1116" s="68">
        <v>6825</v>
      </c>
      <c r="AH1116" s="68"/>
      <c r="AI1116" s="68" t="s">
        <v>10471</v>
      </c>
      <c r="AJ1116" s="68" t="s">
        <v>229</v>
      </c>
      <c r="AK1116" s="68"/>
      <c r="AL1116" s="68"/>
      <c r="AM1116" s="70">
        <v>43234.356828703705</v>
      </c>
      <c r="AN1116" s="68" t="s">
        <v>239</v>
      </c>
      <c r="AO1116" s="71" t="s">
        <v>17145</v>
      </c>
      <c r="AP1116" s="68" t="s">
        <v>65</v>
      </c>
    </row>
    <row r="1117" spans="1:42" x14ac:dyDescent="0.25">
      <c r="A1117" s="66" t="s">
        <v>877</v>
      </c>
      <c r="B1117" s="77"/>
      <c r="C1117" s="77"/>
      <c r="D1117" s="78"/>
      <c r="E1117" s="89"/>
      <c r="F1117" s="75" t="s">
        <v>14283</v>
      </c>
      <c r="G1117" s="90"/>
      <c r="H1117" s="76"/>
      <c r="I1117" s="81"/>
      <c r="J1117" s="91"/>
      <c r="K1117" s="76" t="s">
        <v>20060</v>
      </c>
      <c r="L1117" s="92"/>
      <c r="M1117" s="85"/>
      <c r="N1117" s="85"/>
      <c r="O1117" s="86"/>
      <c r="P1117" s="87"/>
      <c r="Q1117" s="87"/>
      <c r="R1117" s="74"/>
      <c r="S1117" s="74"/>
      <c r="T1117" s="74"/>
      <c r="U1117" s="74"/>
      <c r="V1117" s="52"/>
      <c r="W1117" s="52"/>
      <c r="X1117" s="52"/>
      <c r="Y1117" s="52"/>
      <c r="Z1117" s="51"/>
      <c r="AA1117" s="88"/>
      <c r="AB1117" s="88"/>
      <c r="AC1117" s="83"/>
      <c r="AD1117" s="68">
        <v>3</v>
      </c>
      <c r="AE1117" s="68">
        <v>172</v>
      </c>
      <c r="AF1117" s="68">
        <v>24</v>
      </c>
      <c r="AG1117" s="68">
        <v>2609</v>
      </c>
      <c r="AH1117" s="68"/>
      <c r="AI1117" s="68" t="s">
        <v>10472</v>
      </c>
      <c r="AJ1117" s="68" t="s">
        <v>12147</v>
      </c>
      <c r="AK1117" s="71" t="s">
        <v>12533</v>
      </c>
      <c r="AL1117" s="68"/>
      <c r="AM1117" s="70">
        <v>43524.783703703702</v>
      </c>
      <c r="AN1117" s="68" t="s">
        <v>239</v>
      </c>
      <c r="AO1117" s="71" t="s">
        <v>17146</v>
      </c>
      <c r="AP1117" s="68" t="s">
        <v>65</v>
      </c>
    </row>
    <row r="1118" spans="1:42" x14ac:dyDescent="0.25">
      <c r="A1118" s="66" t="s">
        <v>2462</v>
      </c>
      <c r="B1118" s="77"/>
      <c r="C1118" s="77"/>
      <c r="D1118" s="78"/>
      <c r="E1118" s="89"/>
      <c r="F1118" s="75" t="s">
        <v>14284</v>
      </c>
      <c r="G1118" s="90"/>
      <c r="H1118" s="76"/>
      <c r="I1118" s="81"/>
      <c r="J1118" s="91"/>
      <c r="K1118" s="76" t="s">
        <v>20061</v>
      </c>
      <c r="L1118" s="92"/>
      <c r="M1118" s="85"/>
      <c r="N1118" s="85"/>
      <c r="O1118" s="86"/>
      <c r="P1118" s="87"/>
      <c r="Q1118" s="87"/>
      <c r="R1118" s="74"/>
      <c r="S1118" s="74"/>
      <c r="T1118" s="74"/>
      <c r="U1118" s="74"/>
      <c r="V1118" s="52"/>
      <c r="W1118" s="52"/>
      <c r="X1118" s="52"/>
      <c r="Y1118" s="52"/>
      <c r="Z1118" s="51"/>
      <c r="AA1118" s="88"/>
      <c r="AB1118" s="88"/>
      <c r="AC1118" s="83"/>
      <c r="AD1118" s="68">
        <v>33</v>
      </c>
      <c r="AE1118" s="68">
        <v>5</v>
      </c>
      <c r="AF1118" s="68">
        <v>49</v>
      </c>
      <c r="AG1118" s="68">
        <v>35</v>
      </c>
      <c r="AH1118" s="68"/>
      <c r="AI1118" s="68" t="s">
        <v>10473</v>
      </c>
      <c r="AJ1118" s="68" t="s">
        <v>12148</v>
      </c>
      <c r="AK1118" s="68"/>
      <c r="AL1118" s="68"/>
      <c r="AM1118" s="70">
        <v>43871.307280092595</v>
      </c>
      <c r="AN1118" s="68" t="s">
        <v>239</v>
      </c>
      <c r="AO1118" s="71" t="s">
        <v>17147</v>
      </c>
      <c r="AP1118" s="68" t="s">
        <v>64</v>
      </c>
    </row>
    <row r="1119" spans="1:42" x14ac:dyDescent="0.25">
      <c r="A1119" s="66" t="s">
        <v>878</v>
      </c>
      <c r="B1119" s="77"/>
      <c r="C1119" s="77"/>
      <c r="D1119" s="78"/>
      <c r="E1119" s="89"/>
      <c r="F1119" s="75" t="s">
        <v>14285</v>
      </c>
      <c r="G1119" s="90"/>
      <c r="H1119" s="76"/>
      <c r="I1119" s="81"/>
      <c r="J1119" s="91"/>
      <c r="K1119" s="76" t="s">
        <v>20062</v>
      </c>
      <c r="L1119" s="92"/>
      <c r="M1119" s="85"/>
      <c r="N1119" s="85"/>
      <c r="O1119" s="86"/>
      <c r="P1119" s="87"/>
      <c r="Q1119" s="87"/>
      <c r="R1119" s="74"/>
      <c r="S1119" s="74"/>
      <c r="T1119" s="74"/>
      <c r="U1119" s="74"/>
      <c r="V1119" s="52"/>
      <c r="W1119" s="52"/>
      <c r="X1119" s="52"/>
      <c r="Y1119" s="52"/>
      <c r="Z1119" s="51"/>
      <c r="AA1119" s="88"/>
      <c r="AB1119" s="88"/>
      <c r="AC1119" s="83"/>
      <c r="AD1119" s="68">
        <v>1074</v>
      </c>
      <c r="AE1119" s="68">
        <v>1344</v>
      </c>
      <c r="AF1119" s="68">
        <v>239</v>
      </c>
      <c r="AG1119" s="68">
        <v>5625</v>
      </c>
      <c r="AH1119" s="68"/>
      <c r="AI1119" s="68" t="s">
        <v>10474</v>
      </c>
      <c r="AJ1119" s="68" t="s">
        <v>226</v>
      </c>
      <c r="AK1119" s="71" t="s">
        <v>12787</v>
      </c>
      <c r="AL1119" s="68"/>
      <c r="AM1119" s="70">
        <v>43488.355115740742</v>
      </c>
      <c r="AN1119" s="68" t="s">
        <v>239</v>
      </c>
      <c r="AO1119" s="71" t="s">
        <v>17148</v>
      </c>
      <c r="AP1119" s="68" t="s">
        <v>65</v>
      </c>
    </row>
    <row r="1120" spans="1:42" x14ac:dyDescent="0.25">
      <c r="A1120" s="66" t="s">
        <v>879</v>
      </c>
      <c r="B1120" s="77"/>
      <c r="C1120" s="77"/>
      <c r="D1120" s="78"/>
      <c r="E1120" s="89"/>
      <c r="F1120" s="75" t="s">
        <v>14286</v>
      </c>
      <c r="G1120" s="90"/>
      <c r="H1120" s="76"/>
      <c r="I1120" s="81"/>
      <c r="J1120" s="91"/>
      <c r="K1120" s="76" t="s">
        <v>20063</v>
      </c>
      <c r="L1120" s="92"/>
      <c r="M1120" s="85"/>
      <c r="N1120" s="85"/>
      <c r="O1120" s="86"/>
      <c r="P1120" s="87"/>
      <c r="Q1120" s="87"/>
      <c r="R1120" s="74"/>
      <c r="S1120" s="74"/>
      <c r="T1120" s="74"/>
      <c r="U1120" s="74"/>
      <c r="V1120" s="52"/>
      <c r="W1120" s="52"/>
      <c r="X1120" s="52"/>
      <c r="Y1120" s="52"/>
      <c r="Z1120" s="51"/>
      <c r="AA1120" s="88"/>
      <c r="AB1120" s="88"/>
      <c r="AC1120" s="83"/>
      <c r="AD1120" s="68">
        <v>745</v>
      </c>
      <c r="AE1120" s="68">
        <v>297</v>
      </c>
      <c r="AF1120" s="68">
        <v>22254</v>
      </c>
      <c r="AG1120" s="68">
        <v>2</v>
      </c>
      <c r="AH1120" s="68"/>
      <c r="AI1120" s="68" t="s">
        <v>10475</v>
      </c>
      <c r="AJ1120" s="68"/>
      <c r="AK1120" s="68"/>
      <c r="AL1120" s="68"/>
      <c r="AM1120" s="70">
        <v>40967.728645833333</v>
      </c>
      <c r="AN1120" s="68" t="s">
        <v>239</v>
      </c>
      <c r="AO1120" s="71" t="s">
        <v>17149</v>
      </c>
      <c r="AP1120" s="68" t="s">
        <v>65</v>
      </c>
    </row>
    <row r="1121" spans="1:42" x14ac:dyDescent="0.25">
      <c r="A1121" s="66" t="s">
        <v>880</v>
      </c>
      <c r="B1121" s="77"/>
      <c r="C1121" s="77"/>
      <c r="D1121" s="78"/>
      <c r="E1121" s="89"/>
      <c r="F1121" s="75" t="s">
        <v>14287</v>
      </c>
      <c r="G1121" s="90"/>
      <c r="H1121" s="76"/>
      <c r="I1121" s="81"/>
      <c r="J1121" s="91"/>
      <c r="K1121" s="76" t="s">
        <v>20064</v>
      </c>
      <c r="L1121" s="92"/>
      <c r="M1121" s="85"/>
      <c r="N1121" s="85"/>
      <c r="O1121" s="86"/>
      <c r="P1121" s="87"/>
      <c r="Q1121" s="87"/>
      <c r="R1121" s="74"/>
      <c r="S1121" s="74"/>
      <c r="T1121" s="74"/>
      <c r="U1121" s="74"/>
      <c r="V1121" s="52"/>
      <c r="W1121" s="52"/>
      <c r="X1121" s="52"/>
      <c r="Y1121" s="52"/>
      <c r="Z1121" s="51"/>
      <c r="AA1121" s="88"/>
      <c r="AB1121" s="88"/>
      <c r="AC1121" s="83"/>
      <c r="AD1121" s="68">
        <v>2023</v>
      </c>
      <c r="AE1121" s="68">
        <v>1946</v>
      </c>
      <c r="AF1121" s="68">
        <v>823</v>
      </c>
      <c r="AG1121" s="68">
        <v>10903</v>
      </c>
      <c r="AH1121" s="68"/>
      <c r="AI1121" s="68" t="s">
        <v>10476</v>
      </c>
      <c r="AJ1121" s="68" t="s">
        <v>12149</v>
      </c>
      <c r="AK1121" s="68"/>
      <c r="AL1121" s="68"/>
      <c r="AM1121" s="70">
        <v>43941.775381944448</v>
      </c>
      <c r="AN1121" s="68" t="s">
        <v>239</v>
      </c>
      <c r="AO1121" s="71" t="s">
        <v>17150</v>
      </c>
      <c r="AP1121" s="68" t="s">
        <v>65</v>
      </c>
    </row>
    <row r="1122" spans="1:42" x14ac:dyDescent="0.25">
      <c r="A1122" s="66" t="s">
        <v>881</v>
      </c>
      <c r="B1122" s="77"/>
      <c r="C1122" s="77"/>
      <c r="D1122" s="78"/>
      <c r="E1122" s="89"/>
      <c r="F1122" s="75" t="s">
        <v>14288</v>
      </c>
      <c r="G1122" s="90"/>
      <c r="H1122" s="76"/>
      <c r="I1122" s="81"/>
      <c r="J1122" s="91"/>
      <c r="K1122" s="76" t="s">
        <v>20065</v>
      </c>
      <c r="L1122" s="92"/>
      <c r="M1122" s="85"/>
      <c r="N1122" s="85"/>
      <c r="O1122" s="86"/>
      <c r="P1122" s="87"/>
      <c r="Q1122" s="87"/>
      <c r="R1122" s="74"/>
      <c r="S1122" s="74"/>
      <c r="T1122" s="74"/>
      <c r="U1122" s="74"/>
      <c r="V1122" s="52"/>
      <c r="W1122" s="52"/>
      <c r="X1122" s="52"/>
      <c r="Y1122" s="52"/>
      <c r="Z1122" s="51"/>
      <c r="AA1122" s="88"/>
      <c r="AB1122" s="88"/>
      <c r="AC1122" s="83"/>
      <c r="AD1122" s="68">
        <v>218</v>
      </c>
      <c r="AE1122" s="68">
        <v>204</v>
      </c>
      <c r="AF1122" s="68">
        <v>12206</v>
      </c>
      <c r="AG1122" s="68">
        <v>18132</v>
      </c>
      <c r="AH1122" s="68"/>
      <c r="AI1122" s="68"/>
      <c r="AJ1122" s="68"/>
      <c r="AK1122" s="68"/>
      <c r="AL1122" s="68"/>
      <c r="AM1122" s="70">
        <v>43941.327766203707</v>
      </c>
      <c r="AN1122" s="68" t="s">
        <v>239</v>
      </c>
      <c r="AO1122" s="71" t="s">
        <v>17151</v>
      </c>
      <c r="AP1122" s="68" t="s">
        <v>65</v>
      </c>
    </row>
    <row r="1123" spans="1:42" x14ac:dyDescent="0.25">
      <c r="A1123" s="66" t="s">
        <v>2463</v>
      </c>
      <c r="B1123" s="77"/>
      <c r="C1123" s="77"/>
      <c r="D1123" s="78"/>
      <c r="E1123" s="89"/>
      <c r="F1123" s="75" t="s">
        <v>14289</v>
      </c>
      <c r="G1123" s="90"/>
      <c r="H1123" s="76"/>
      <c r="I1123" s="81"/>
      <c r="J1123" s="91"/>
      <c r="K1123" s="76" t="s">
        <v>20066</v>
      </c>
      <c r="L1123" s="92"/>
      <c r="M1123" s="85"/>
      <c r="N1123" s="85"/>
      <c r="O1123" s="86"/>
      <c r="P1123" s="87"/>
      <c r="Q1123" s="87"/>
      <c r="R1123" s="74"/>
      <c r="S1123" s="74"/>
      <c r="T1123" s="74"/>
      <c r="U1123" s="74"/>
      <c r="V1123" s="52"/>
      <c r="W1123" s="52"/>
      <c r="X1123" s="52"/>
      <c r="Y1123" s="52"/>
      <c r="Z1123" s="51"/>
      <c r="AA1123" s="88"/>
      <c r="AB1123" s="88"/>
      <c r="AC1123" s="83"/>
      <c r="AD1123" s="68">
        <v>530</v>
      </c>
      <c r="AE1123" s="68">
        <v>322</v>
      </c>
      <c r="AF1123" s="68">
        <v>2542</v>
      </c>
      <c r="AG1123" s="68">
        <v>6041</v>
      </c>
      <c r="AH1123" s="68"/>
      <c r="AI1123" s="68" t="s">
        <v>10477</v>
      </c>
      <c r="AJ1123" s="68"/>
      <c r="AK1123" s="68"/>
      <c r="AL1123" s="68"/>
      <c r="AM1123" s="70">
        <v>43449.509293981479</v>
      </c>
      <c r="AN1123" s="68" t="s">
        <v>239</v>
      </c>
      <c r="AO1123" s="71" t="s">
        <v>17152</v>
      </c>
      <c r="AP1123" s="68" t="s">
        <v>64</v>
      </c>
    </row>
    <row r="1124" spans="1:42" x14ac:dyDescent="0.25">
      <c r="A1124" s="66" t="s">
        <v>882</v>
      </c>
      <c r="B1124" s="77"/>
      <c r="C1124" s="77"/>
      <c r="D1124" s="78"/>
      <c r="E1124" s="89"/>
      <c r="F1124" s="75" t="s">
        <v>14290</v>
      </c>
      <c r="G1124" s="90"/>
      <c r="H1124" s="76"/>
      <c r="I1124" s="81"/>
      <c r="J1124" s="91"/>
      <c r="K1124" s="76" t="s">
        <v>20067</v>
      </c>
      <c r="L1124" s="92"/>
      <c r="M1124" s="85"/>
      <c r="N1124" s="85"/>
      <c r="O1124" s="86"/>
      <c r="P1124" s="87"/>
      <c r="Q1124" s="87"/>
      <c r="R1124" s="74"/>
      <c r="S1124" s="74"/>
      <c r="T1124" s="74"/>
      <c r="U1124" s="74"/>
      <c r="V1124" s="52"/>
      <c r="W1124" s="52"/>
      <c r="X1124" s="52"/>
      <c r="Y1124" s="52"/>
      <c r="Z1124" s="51"/>
      <c r="AA1124" s="88"/>
      <c r="AB1124" s="88"/>
      <c r="AC1124" s="83"/>
      <c r="AD1124" s="68">
        <v>163</v>
      </c>
      <c r="AE1124" s="68">
        <v>228</v>
      </c>
      <c r="AF1124" s="68">
        <v>1142</v>
      </c>
      <c r="AG1124" s="68">
        <v>8785</v>
      </c>
      <c r="AH1124" s="68"/>
      <c r="AI1124" s="71" t="s">
        <v>10478</v>
      </c>
      <c r="AJ1124" s="68" t="s">
        <v>11974</v>
      </c>
      <c r="AK1124" s="68"/>
      <c r="AL1124" s="68"/>
      <c r="AM1124" s="70">
        <v>43722.900196759256</v>
      </c>
      <c r="AN1124" s="68" t="s">
        <v>239</v>
      </c>
      <c r="AO1124" s="71" t="s">
        <v>17153</v>
      </c>
      <c r="AP1124" s="68" t="s">
        <v>65</v>
      </c>
    </row>
    <row r="1125" spans="1:42" x14ac:dyDescent="0.25">
      <c r="A1125" s="66" t="s">
        <v>883</v>
      </c>
      <c r="B1125" s="77"/>
      <c r="C1125" s="77"/>
      <c r="D1125" s="78"/>
      <c r="E1125" s="89"/>
      <c r="F1125" s="75" t="s">
        <v>14291</v>
      </c>
      <c r="G1125" s="90"/>
      <c r="H1125" s="76"/>
      <c r="I1125" s="81"/>
      <c r="J1125" s="91"/>
      <c r="K1125" s="76" t="s">
        <v>20068</v>
      </c>
      <c r="L1125" s="92"/>
      <c r="M1125" s="85"/>
      <c r="N1125" s="85"/>
      <c r="O1125" s="86"/>
      <c r="P1125" s="87"/>
      <c r="Q1125" s="87"/>
      <c r="R1125" s="74"/>
      <c r="S1125" s="74"/>
      <c r="T1125" s="74"/>
      <c r="U1125" s="74"/>
      <c r="V1125" s="52"/>
      <c r="W1125" s="52"/>
      <c r="X1125" s="52"/>
      <c r="Y1125" s="52"/>
      <c r="Z1125" s="51"/>
      <c r="AA1125" s="88"/>
      <c r="AB1125" s="88"/>
      <c r="AC1125" s="83"/>
      <c r="AD1125" s="68">
        <v>704</v>
      </c>
      <c r="AE1125" s="68">
        <v>730</v>
      </c>
      <c r="AF1125" s="68">
        <v>48762</v>
      </c>
      <c r="AG1125" s="68">
        <v>3586</v>
      </c>
      <c r="AH1125" s="68"/>
      <c r="AI1125" s="68"/>
      <c r="AJ1125" s="68"/>
      <c r="AK1125" s="68"/>
      <c r="AL1125" s="68"/>
      <c r="AM1125" s="70">
        <v>43372.756273148145</v>
      </c>
      <c r="AN1125" s="68" t="s">
        <v>239</v>
      </c>
      <c r="AO1125" s="71" t="s">
        <v>17154</v>
      </c>
      <c r="AP1125" s="68" t="s">
        <v>65</v>
      </c>
    </row>
    <row r="1126" spans="1:42" x14ac:dyDescent="0.25">
      <c r="A1126" s="66" t="s">
        <v>884</v>
      </c>
      <c r="B1126" s="77"/>
      <c r="C1126" s="77"/>
      <c r="D1126" s="78"/>
      <c r="E1126" s="89"/>
      <c r="F1126" s="75" t="s">
        <v>14292</v>
      </c>
      <c r="G1126" s="90"/>
      <c r="H1126" s="76"/>
      <c r="I1126" s="81"/>
      <c r="J1126" s="91"/>
      <c r="K1126" s="76" t="s">
        <v>20069</v>
      </c>
      <c r="L1126" s="92"/>
      <c r="M1126" s="85"/>
      <c r="N1126" s="85"/>
      <c r="O1126" s="86"/>
      <c r="P1126" s="87"/>
      <c r="Q1126" s="87"/>
      <c r="R1126" s="74"/>
      <c r="S1126" s="74"/>
      <c r="T1126" s="74"/>
      <c r="U1126" s="74"/>
      <c r="V1126" s="52"/>
      <c r="W1126" s="52"/>
      <c r="X1126" s="52"/>
      <c r="Y1126" s="52"/>
      <c r="Z1126" s="51"/>
      <c r="AA1126" s="88"/>
      <c r="AB1126" s="88"/>
      <c r="AC1126" s="83"/>
      <c r="AD1126" s="68">
        <v>242</v>
      </c>
      <c r="AE1126" s="68">
        <v>47628</v>
      </c>
      <c r="AF1126" s="68">
        <v>17459</v>
      </c>
      <c r="AG1126" s="68">
        <v>106118</v>
      </c>
      <c r="AH1126" s="68"/>
      <c r="AI1126" s="68" t="s">
        <v>10479</v>
      </c>
      <c r="AJ1126" s="68"/>
      <c r="AK1126" s="71" t="s">
        <v>12788</v>
      </c>
      <c r="AL1126" s="68"/>
      <c r="AM1126" s="70">
        <v>43346.841145833336</v>
      </c>
      <c r="AN1126" s="68" t="s">
        <v>239</v>
      </c>
      <c r="AO1126" s="71" t="s">
        <v>17155</v>
      </c>
      <c r="AP1126" s="68" t="s">
        <v>65</v>
      </c>
    </row>
    <row r="1127" spans="1:42" x14ac:dyDescent="0.25">
      <c r="A1127" s="66" t="s">
        <v>2464</v>
      </c>
      <c r="B1127" s="77"/>
      <c r="C1127" s="77"/>
      <c r="D1127" s="78"/>
      <c r="E1127" s="89"/>
      <c r="F1127" s="75" t="s">
        <v>14293</v>
      </c>
      <c r="G1127" s="90"/>
      <c r="H1127" s="76"/>
      <c r="I1127" s="81"/>
      <c r="J1127" s="91"/>
      <c r="K1127" s="76" t="s">
        <v>20070</v>
      </c>
      <c r="L1127" s="92"/>
      <c r="M1127" s="85"/>
      <c r="N1127" s="85"/>
      <c r="O1127" s="86"/>
      <c r="P1127" s="87"/>
      <c r="Q1127" s="87"/>
      <c r="R1127" s="74"/>
      <c r="S1127" s="74"/>
      <c r="T1127" s="74"/>
      <c r="U1127" s="74"/>
      <c r="V1127" s="52"/>
      <c r="W1127" s="52"/>
      <c r="X1127" s="52"/>
      <c r="Y1127" s="52"/>
      <c r="Z1127" s="51"/>
      <c r="AA1127" s="88"/>
      <c r="AB1127" s="88"/>
      <c r="AC1127" s="83"/>
      <c r="AD1127" s="68">
        <v>464</v>
      </c>
      <c r="AE1127" s="68">
        <v>39785</v>
      </c>
      <c r="AF1127" s="68">
        <v>52662</v>
      </c>
      <c r="AG1127" s="68">
        <v>132100</v>
      </c>
      <c r="AH1127" s="68"/>
      <c r="AI1127" s="68" t="s">
        <v>10480</v>
      </c>
      <c r="AJ1127" s="68" t="s">
        <v>12070</v>
      </c>
      <c r="AK1127" s="71" t="s">
        <v>12789</v>
      </c>
      <c r="AL1127" s="68"/>
      <c r="AM1127" s="70">
        <v>41528.229502314818</v>
      </c>
      <c r="AN1127" s="68" t="s">
        <v>239</v>
      </c>
      <c r="AO1127" s="71" t="s">
        <v>17156</v>
      </c>
      <c r="AP1127" s="68" t="s">
        <v>64</v>
      </c>
    </row>
    <row r="1128" spans="1:42" x14ac:dyDescent="0.25">
      <c r="A1128" s="66" t="s">
        <v>885</v>
      </c>
      <c r="B1128" s="77"/>
      <c r="C1128" s="77"/>
      <c r="D1128" s="78"/>
      <c r="E1128" s="89"/>
      <c r="F1128" s="75" t="s">
        <v>14294</v>
      </c>
      <c r="G1128" s="90"/>
      <c r="H1128" s="76"/>
      <c r="I1128" s="81"/>
      <c r="J1128" s="91"/>
      <c r="K1128" s="76" t="s">
        <v>20071</v>
      </c>
      <c r="L1128" s="92"/>
      <c r="M1128" s="85"/>
      <c r="N1128" s="85"/>
      <c r="O1128" s="86"/>
      <c r="P1128" s="87"/>
      <c r="Q1128" s="87"/>
      <c r="R1128" s="74"/>
      <c r="S1128" s="74"/>
      <c r="T1128" s="74"/>
      <c r="U1128" s="74"/>
      <c r="V1128" s="52"/>
      <c r="W1128" s="52"/>
      <c r="X1128" s="52"/>
      <c r="Y1128" s="52"/>
      <c r="Z1128" s="51"/>
      <c r="AA1128" s="88"/>
      <c r="AB1128" s="88"/>
      <c r="AC1128" s="83"/>
      <c r="AD1128" s="68">
        <v>192</v>
      </c>
      <c r="AE1128" s="68">
        <v>132</v>
      </c>
      <c r="AF1128" s="68">
        <v>2347</v>
      </c>
      <c r="AG1128" s="68">
        <v>3973</v>
      </c>
      <c r="AH1128" s="68"/>
      <c r="AI1128" s="68" t="s">
        <v>10481</v>
      </c>
      <c r="AJ1128" s="68"/>
      <c r="AK1128" s="68"/>
      <c r="AL1128" s="68"/>
      <c r="AM1128" s="70">
        <v>43828.113668981481</v>
      </c>
      <c r="AN1128" s="68" t="s">
        <v>239</v>
      </c>
      <c r="AO1128" s="71" t="s">
        <v>17157</v>
      </c>
      <c r="AP1128" s="68" t="s">
        <v>65</v>
      </c>
    </row>
    <row r="1129" spans="1:42" x14ac:dyDescent="0.25">
      <c r="A1129" s="66" t="s">
        <v>886</v>
      </c>
      <c r="B1129" s="77"/>
      <c r="C1129" s="77"/>
      <c r="D1129" s="78"/>
      <c r="E1129" s="89"/>
      <c r="F1129" s="75" t="s">
        <v>14295</v>
      </c>
      <c r="G1129" s="90"/>
      <c r="H1129" s="76"/>
      <c r="I1129" s="81"/>
      <c r="J1129" s="91"/>
      <c r="K1129" s="76" t="s">
        <v>20072</v>
      </c>
      <c r="L1129" s="92"/>
      <c r="M1129" s="85"/>
      <c r="N1129" s="85"/>
      <c r="O1129" s="86"/>
      <c r="P1129" s="87"/>
      <c r="Q1129" s="87"/>
      <c r="R1129" s="74"/>
      <c r="S1129" s="74"/>
      <c r="T1129" s="74"/>
      <c r="U1129" s="74"/>
      <c r="V1129" s="52"/>
      <c r="W1129" s="52"/>
      <c r="X1129" s="52"/>
      <c r="Y1129" s="52"/>
      <c r="Z1129" s="51"/>
      <c r="AA1129" s="88"/>
      <c r="AB1129" s="88"/>
      <c r="AC1129" s="83"/>
      <c r="AD1129" s="68">
        <v>60</v>
      </c>
      <c r="AE1129" s="68">
        <v>76</v>
      </c>
      <c r="AF1129" s="68">
        <v>364</v>
      </c>
      <c r="AG1129" s="68">
        <v>1611</v>
      </c>
      <c r="AH1129" s="68"/>
      <c r="AI1129" s="68" t="s">
        <v>10482</v>
      </c>
      <c r="AJ1129" s="68" t="s">
        <v>224</v>
      </c>
      <c r="AK1129" s="68"/>
      <c r="AL1129" s="68"/>
      <c r="AM1129" s="70">
        <v>42952.698437500003</v>
      </c>
      <c r="AN1129" s="68" t="s">
        <v>239</v>
      </c>
      <c r="AO1129" s="71" t="s">
        <v>17158</v>
      </c>
      <c r="AP1129" s="68" t="s">
        <v>65</v>
      </c>
    </row>
    <row r="1130" spans="1:42" x14ac:dyDescent="0.25">
      <c r="A1130" s="66" t="s">
        <v>887</v>
      </c>
      <c r="B1130" s="77"/>
      <c r="C1130" s="77"/>
      <c r="D1130" s="78"/>
      <c r="E1130" s="89"/>
      <c r="F1130" s="75" t="s">
        <v>14296</v>
      </c>
      <c r="G1130" s="90"/>
      <c r="H1130" s="76"/>
      <c r="I1130" s="81"/>
      <c r="J1130" s="91"/>
      <c r="K1130" s="76" t="s">
        <v>20073</v>
      </c>
      <c r="L1130" s="92"/>
      <c r="M1130" s="85"/>
      <c r="N1130" s="85"/>
      <c r="O1130" s="86"/>
      <c r="P1130" s="87"/>
      <c r="Q1130" s="87"/>
      <c r="R1130" s="74"/>
      <c r="S1130" s="74"/>
      <c r="T1130" s="74"/>
      <c r="U1130" s="74"/>
      <c r="V1130" s="52"/>
      <c r="W1130" s="52"/>
      <c r="X1130" s="52"/>
      <c r="Y1130" s="52"/>
      <c r="Z1130" s="51"/>
      <c r="AA1130" s="88"/>
      <c r="AB1130" s="88"/>
      <c r="AC1130" s="83"/>
      <c r="AD1130" s="68">
        <v>102</v>
      </c>
      <c r="AE1130" s="68">
        <v>778</v>
      </c>
      <c r="AF1130" s="68">
        <v>29810</v>
      </c>
      <c r="AG1130" s="68">
        <v>73775</v>
      </c>
      <c r="AH1130" s="68"/>
      <c r="AI1130" s="68" t="s">
        <v>10483</v>
      </c>
      <c r="AJ1130" s="68"/>
      <c r="AK1130" s="68"/>
      <c r="AL1130" s="68"/>
      <c r="AM1130" s="70">
        <v>41276.809571759259</v>
      </c>
      <c r="AN1130" s="68" t="s">
        <v>239</v>
      </c>
      <c r="AO1130" s="71" t="s">
        <v>17159</v>
      </c>
      <c r="AP1130" s="68" t="s">
        <v>65</v>
      </c>
    </row>
    <row r="1131" spans="1:42" x14ac:dyDescent="0.25">
      <c r="A1131" s="66" t="s">
        <v>888</v>
      </c>
      <c r="B1131" s="77"/>
      <c r="C1131" s="77"/>
      <c r="D1131" s="78"/>
      <c r="E1131" s="89"/>
      <c r="F1131" s="75" t="s">
        <v>14297</v>
      </c>
      <c r="G1131" s="90"/>
      <c r="H1131" s="76"/>
      <c r="I1131" s="81"/>
      <c r="J1131" s="91"/>
      <c r="K1131" s="76" t="s">
        <v>20074</v>
      </c>
      <c r="L1131" s="92"/>
      <c r="M1131" s="85"/>
      <c r="N1131" s="85"/>
      <c r="O1131" s="86"/>
      <c r="P1131" s="87"/>
      <c r="Q1131" s="87"/>
      <c r="R1131" s="74"/>
      <c r="S1131" s="74"/>
      <c r="T1131" s="74"/>
      <c r="U1131" s="74"/>
      <c r="V1131" s="52"/>
      <c r="W1131" s="52"/>
      <c r="X1131" s="52"/>
      <c r="Y1131" s="52"/>
      <c r="Z1131" s="51"/>
      <c r="AA1131" s="88"/>
      <c r="AB1131" s="88"/>
      <c r="AC1131" s="83"/>
      <c r="AD1131" s="68">
        <v>87</v>
      </c>
      <c r="AE1131" s="68">
        <v>74</v>
      </c>
      <c r="AF1131" s="68">
        <v>139</v>
      </c>
      <c r="AG1131" s="68">
        <v>1769</v>
      </c>
      <c r="AH1131" s="68"/>
      <c r="AI1131" s="68"/>
      <c r="AJ1131" s="68" t="s">
        <v>12143</v>
      </c>
      <c r="AK1131" s="68"/>
      <c r="AL1131" s="68"/>
      <c r="AM1131" s="70">
        <v>42386.552905092591</v>
      </c>
      <c r="AN1131" s="68" t="s">
        <v>239</v>
      </c>
      <c r="AO1131" s="71" t="s">
        <v>17160</v>
      </c>
      <c r="AP1131" s="68" t="s">
        <v>65</v>
      </c>
    </row>
    <row r="1132" spans="1:42" x14ac:dyDescent="0.25">
      <c r="A1132" s="66" t="s">
        <v>889</v>
      </c>
      <c r="B1132" s="77"/>
      <c r="C1132" s="77"/>
      <c r="D1132" s="78"/>
      <c r="E1132" s="89"/>
      <c r="F1132" s="75" t="s">
        <v>14298</v>
      </c>
      <c r="G1132" s="90"/>
      <c r="H1132" s="76"/>
      <c r="I1132" s="81"/>
      <c r="J1132" s="91"/>
      <c r="K1132" s="76" t="s">
        <v>20075</v>
      </c>
      <c r="L1132" s="92"/>
      <c r="M1132" s="85"/>
      <c r="N1132" s="85"/>
      <c r="O1132" s="86"/>
      <c r="P1132" s="87"/>
      <c r="Q1132" s="87"/>
      <c r="R1132" s="74"/>
      <c r="S1132" s="74"/>
      <c r="T1132" s="74"/>
      <c r="U1132" s="74"/>
      <c r="V1132" s="52"/>
      <c r="W1132" s="52"/>
      <c r="X1132" s="52"/>
      <c r="Y1132" s="52"/>
      <c r="Z1132" s="51"/>
      <c r="AA1132" s="88"/>
      <c r="AB1132" s="88"/>
      <c r="AC1132" s="83"/>
      <c r="AD1132" s="68">
        <v>78</v>
      </c>
      <c r="AE1132" s="68">
        <v>27</v>
      </c>
      <c r="AF1132" s="68">
        <v>310</v>
      </c>
      <c r="AG1132" s="68">
        <v>1123</v>
      </c>
      <c r="AH1132" s="68"/>
      <c r="AI1132" s="68"/>
      <c r="AJ1132" s="68"/>
      <c r="AK1132" s="71" t="s">
        <v>12790</v>
      </c>
      <c r="AL1132" s="68"/>
      <c r="AM1132" s="70">
        <v>43766.744837962964</v>
      </c>
      <c r="AN1132" s="68" t="s">
        <v>239</v>
      </c>
      <c r="AO1132" s="71" t="s">
        <v>17161</v>
      </c>
      <c r="AP1132" s="68" t="s">
        <v>65</v>
      </c>
    </row>
    <row r="1133" spans="1:42" x14ac:dyDescent="0.25">
      <c r="A1133" s="66" t="s">
        <v>890</v>
      </c>
      <c r="B1133" s="77"/>
      <c r="C1133" s="77"/>
      <c r="D1133" s="78"/>
      <c r="E1133" s="89"/>
      <c r="F1133" s="75" t="s">
        <v>14299</v>
      </c>
      <c r="G1133" s="90"/>
      <c r="H1133" s="76"/>
      <c r="I1133" s="81"/>
      <c r="J1133" s="91"/>
      <c r="K1133" s="76" t="s">
        <v>20076</v>
      </c>
      <c r="L1133" s="92"/>
      <c r="M1133" s="85"/>
      <c r="N1133" s="85"/>
      <c r="O1133" s="86"/>
      <c r="P1133" s="87"/>
      <c r="Q1133" s="87"/>
      <c r="R1133" s="74"/>
      <c r="S1133" s="74"/>
      <c r="T1133" s="74"/>
      <c r="U1133" s="74"/>
      <c r="V1133" s="52"/>
      <c r="W1133" s="52"/>
      <c r="X1133" s="52"/>
      <c r="Y1133" s="52"/>
      <c r="Z1133" s="51"/>
      <c r="AA1133" s="88"/>
      <c r="AB1133" s="88"/>
      <c r="AC1133" s="83"/>
      <c r="AD1133" s="68">
        <v>958</v>
      </c>
      <c r="AE1133" s="68">
        <v>22256</v>
      </c>
      <c r="AF1133" s="68">
        <v>17319</v>
      </c>
      <c r="AG1133" s="68">
        <v>5099</v>
      </c>
      <c r="AH1133" s="68"/>
      <c r="AI1133" s="68" t="s">
        <v>10484</v>
      </c>
      <c r="AJ1133" s="68" t="s">
        <v>12123</v>
      </c>
      <c r="AK1133" s="68"/>
      <c r="AL1133" s="68"/>
      <c r="AM1133" s="70">
        <v>41397.422453703701</v>
      </c>
      <c r="AN1133" s="68" t="s">
        <v>239</v>
      </c>
      <c r="AO1133" s="71" t="s">
        <v>17162</v>
      </c>
      <c r="AP1133" s="68" t="s">
        <v>65</v>
      </c>
    </row>
    <row r="1134" spans="1:42" x14ac:dyDescent="0.25">
      <c r="A1134" s="66" t="s">
        <v>891</v>
      </c>
      <c r="B1134" s="77"/>
      <c r="C1134" s="77"/>
      <c r="D1134" s="78"/>
      <c r="E1134" s="89"/>
      <c r="F1134" s="75" t="s">
        <v>14300</v>
      </c>
      <c r="G1134" s="90"/>
      <c r="H1134" s="76"/>
      <c r="I1134" s="81"/>
      <c r="J1134" s="91"/>
      <c r="K1134" s="76" t="s">
        <v>20077</v>
      </c>
      <c r="L1134" s="92"/>
      <c r="M1134" s="85"/>
      <c r="N1134" s="85"/>
      <c r="O1134" s="86"/>
      <c r="P1134" s="87"/>
      <c r="Q1134" s="87"/>
      <c r="R1134" s="74"/>
      <c r="S1134" s="74"/>
      <c r="T1134" s="74"/>
      <c r="U1134" s="74"/>
      <c r="V1134" s="52"/>
      <c r="W1134" s="52"/>
      <c r="X1134" s="52"/>
      <c r="Y1134" s="52"/>
      <c r="Z1134" s="51"/>
      <c r="AA1134" s="88"/>
      <c r="AB1134" s="88"/>
      <c r="AC1134" s="83"/>
      <c r="AD1134" s="68">
        <v>348</v>
      </c>
      <c r="AE1134" s="68">
        <v>655</v>
      </c>
      <c r="AF1134" s="68">
        <v>8905</v>
      </c>
      <c r="AG1134" s="68">
        <v>42179</v>
      </c>
      <c r="AH1134" s="68"/>
      <c r="AI1134" s="68" t="s">
        <v>10485</v>
      </c>
      <c r="AJ1134" s="68" t="s">
        <v>12041</v>
      </c>
      <c r="AK1134" s="68"/>
      <c r="AL1134" s="68"/>
      <c r="AM1134" s="70">
        <v>41954.325115740743</v>
      </c>
      <c r="AN1134" s="68" t="s">
        <v>239</v>
      </c>
      <c r="AO1134" s="71" t="s">
        <v>17163</v>
      </c>
      <c r="AP1134" s="68" t="s">
        <v>65</v>
      </c>
    </row>
    <row r="1135" spans="1:42" x14ac:dyDescent="0.25">
      <c r="A1135" s="66" t="s">
        <v>2465</v>
      </c>
      <c r="B1135" s="77"/>
      <c r="C1135" s="77"/>
      <c r="D1135" s="78"/>
      <c r="E1135" s="89"/>
      <c r="F1135" s="75" t="s">
        <v>14301</v>
      </c>
      <c r="G1135" s="90"/>
      <c r="H1135" s="76"/>
      <c r="I1135" s="81"/>
      <c r="J1135" s="91"/>
      <c r="K1135" s="76" t="s">
        <v>20078</v>
      </c>
      <c r="L1135" s="92"/>
      <c r="M1135" s="85"/>
      <c r="N1135" s="85"/>
      <c r="O1135" s="86"/>
      <c r="P1135" s="87"/>
      <c r="Q1135" s="87"/>
      <c r="R1135" s="74"/>
      <c r="S1135" s="74"/>
      <c r="T1135" s="74"/>
      <c r="U1135" s="74"/>
      <c r="V1135" s="52"/>
      <c r="W1135" s="52"/>
      <c r="X1135" s="52"/>
      <c r="Y1135" s="52"/>
      <c r="Z1135" s="51"/>
      <c r="AA1135" s="88"/>
      <c r="AB1135" s="88"/>
      <c r="AC1135" s="83"/>
      <c r="AD1135" s="68">
        <v>83</v>
      </c>
      <c r="AE1135" s="68">
        <v>176</v>
      </c>
      <c r="AF1135" s="68">
        <v>710</v>
      </c>
      <c r="AG1135" s="68">
        <v>3046</v>
      </c>
      <c r="AH1135" s="68"/>
      <c r="AI1135" s="68" t="s">
        <v>10486</v>
      </c>
      <c r="AJ1135" s="68"/>
      <c r="AK1135" s="68"/>
      <c r="AL1135" s="68"/>
      <c r="AM1135" s="70">
        <v>42355.623912037037</v>
      </c>
      <c r="AN1135" s="68" t="s">
        <v>239</v>
      </c>
      <c r="AO1135" s="71" t="s">
        <v>17164</v>
      </c>
      <c r="AP1135" s="68" t="s">
        <v>64</v>
      </c>
    </row>
    <row r="1136" spans="1:42" x14ac:dyDescent="0.25">
      <c r="A1136" s="66" t="s">
        <v>892</v>
      </c>
      <c r="B1136" s="77"/>
      <c r="C1136" s="77"/>
      <c r="D1136" s="78"/>
      <c r="E1136" s="89"/>
      <c r="F1136" s="75" t="s">
        <v>14302</v>
      </c>
      <c r="G1136" s="90"/>
      <c r="H1136" s="76"/>
      <c r="I1136" s="81"/>
      <c r="J1136" s="91"/>
      <c r="K1136" s="76" t="s">
        <v>20079</v>
      </c>
      <c r="L1136" s="92"/>
      <c r="M1136" s="85"/>
      <c r="N1136" s="85"/>
      <c r="O1136" s="86"/>
      <c r="P1136" s="87"/>
      <c r="Q1136" s="87"/>
      <c r="R1136" s="74"/>
      <c r="S1136" s="74"/>
      <c r="T1136" s="74"/>
      <c r="U1136" s="74"/>
      <c r="V1136" s="52"/>
      <c r="W1136" s="52"/>
      <c r="X1136" s="52"/>
      <c r="Y1136" s="52"/>
      <c r="Z1136" s="51"/>
      <c r="AA1136" s="88"/>
      <c r="AB1136" s="88"/>
      <c r="AC1136" s="83"/>
      <c r="AD1136" s="68">
        <v>311</v>
      </c>
      <c r="AE1136" s="68">
        <v>203</v>
      </c>
      <c r="AF1136" s="68">
        <v>10055</v>
      </c>
      <c r="AG1136" s="68">
        <v>34779</v>
      </c>
      <c r="AH1136" s="68"/>
      <c r="AI1136" s="73" t="s">
        <v>10487</v>
      </c>
      <c r="AJ1136" s="68" t="s">
        <v>12150</v>
      </c>
      <c r="AK1136" s="68"/>
      <c r="AL1136" s="68"/>
      <c r="AM1136" s="70">
        <v>43485.766643518517</v>
      </c>
      <c r="AN1136" s="68" t="s">
        <v>239</v>
      </c>
      <c r="AO1136" s="71" t="s">
        <v>17165</v>
      </c>
      <c r="AP1136" s="68" t="s">
        <v>65</v>
      </c>
    </row>
    <row r="1137" spans="1:42" x14ac:dyDescent="0.25">
      <c r="A1137" s="66" t="s">
        <v>2466</v>
      </c>
      <c r="B1137" s="77"/>
      <c r="C1137" s="77"/>
      <c r="D1137" s="78"/>
      <c r="E1137" s="89"/>
      <c r="F1137" s="75" t="s">
        <v>14303</v>
      </c>
      <c r="G1137" s="90"/>
      <c r="H1137" s="76"/>
      <c r="I1137" s="81"/>
      <c r="J1137" s="91"/>
      <c r="K1137" s="76" t="s">
        <v>20080</v>
      </c>
      <c r="L1137" s="92"/>
      <c r="M1137" s="85"/>
      <c r="N1137" s="85"/>
      <c r="O1137" s="86"/>
      <c r="P1137" s="87"/>
      <c r="Q1137" s="87"/>
      <c r="R1137" s="74"/>
      <c r="S1137" s="74"/>
      <c r="T1137" s="74"/>
      <c r="U1137" s="74"/>
      <c r="V1137" s="52"/>
      <c r="W1137" s="52"/>
      <c r="X1137" s="52"/>
      <c r="Y1137" s="52"/>
      <c r="Z1137" s="51"/>
      <c r="AA1137" s="88"/>
      <c r="AB1137" s="88"/>
      <c r="AC1137" s="83"/>
      <c r="AD1137" s="68">
        <v>16</v>
      </c>
      <c r="AE1137" s="68">
        <v>36</v>
      </c>
      <c r="AF1137" s="68">
        <v>1711</v>
      </c>
      <c r="AG1137" s="68">
        <v>7514</v>
      </c>
      <c r="AH1137" s="68"/>
      <c r="AI1137" s="68" t="s">
        <v>10488</v>
      </c>
      <c r="AJ1137" s="68" t="s">
        <v>12151</v>
      </c>
      <c r="AK1137" s="68"/>
      <c r="AL1137" s="68"/>
      <c r="AM1137" s="70">
        <v>43548.420775462961</v>
      </c>
      <c r="AN1137" s="68" t="s">
        <v>239</v>
      </c>
      <c r="AO1137" s="71" t="s">
        <v>17166</v>
      </c>
      <c r="AP1137" s="68" t="s">
        <v>64</v>
      </c>
    </row>
    <row r="1138" spans="1:42" x14ac:dyDescent="0.25">
      <c r="A1138" s="66" t="s">
        <v>2467</v>
      </c>
      <c r="B1138" s="77"/>
      <c r="C1138" s="77"/>
      <c r="D1138" s="78"/>
      <c r="E1138" s="89"/>
      <c r="F1138" s="75" t="s">
        <v>14304</v>
      </c>
      <c r="G1138" s="90"/>
      <c r="H1138" s="76"/>
      <c r="I1138" s="81"/>
      <c r="J1138" s="91"/>
      <c r="K1138" s="76" t="s">
        <v>20081</v>
      </c>
      <c r="L1138" s="92"/>
      <c r="M1138" s="85"/>
      <c r="N1138" s="85"/>
      <c r="O1138" s="86"/>
      <c r="P1138" s="87"/>
      <c r="Q1138" s="87"/>
      <c r="R1138" s="74"/>
      <c r="S1138" s="74"/>
      <c r="T1138" s="74"/>
      <c r="U1138" s="74"/>
      <c r="V1138" s="52"/>
      <c r="W1138" s="52"/>
      <c r="X1138" s="52"/>
      <c r="Y1138" s="52"/>
      <c r="Z1138" s="51"/>
      <c r="AA1138" s="88"/>
      <c r="AB1138" s="88"/>
      <c r="AC1138" s="83"/>
      <c r="AD1138" s="68">
        <v>292</v>
      </c>
      <c r="AE1138" s="68">
        <v>2948</v>
      </c>
      <c r="AF1138" s="68">
        <v>4309</v>
      </c>
      <c r="AG1138" s="68">
        <v>5844</v>
      </c>
      <c r="AH1138" s="68"/>
      <c r="AI1138" s="68" t="s">
        <v>10489</v>
      </c>
      <c r="AJ1138" s="68" t="s">
        <v>12152</v>
      </c>
      <c r="AK1138" s="68"/>
      <c r="AL1138" s="68"/>
      <c r="AM1138" s="70">
        <v>43703.418958333335</v>
      </c>
      <c r="AN1138" s="68" t="s">
        <v>239</v>
      </c>
      <c r="AO1138" s="71" t="s">
        <v>17167</v>
      </c>
      <c r="AP1138" s="68" t="s">
        <v>64</v>
      </c>
    </row>
    <row r="1139" spans="1:42" x14ac:dyDescent="0.25">
      <c r="A1139" s="66" t="s">
        <v>893</v>
      </c>
      <c r="B1139" s="77"/>
      <c r="C1139" s="77"/>
      <c r="D1139" s="78"/>
      <c r="E1139" s="89"/>
      <c r="F1139" s="75" t="s">
        <v>14305</v>
      </c>
      <c r="G1139" s="90"/>
      <c r="H1139" s="76"/>
      <c r="I1139" s="81"/>
      <c r="J1139" s="91"/>
      <c r="K1139" s="76" t="s">
        <v>20082</v>
      </c>
      <c r="L1139" s="92"/>
      <c r="M1139" s="85"/>
      <c r="N1139" s="85"/>
      <c r="O1139" s="86"/>
      <c r="P1139" s="87"/>
      <c r="Q1139" s="87"/>
      <c r="R1139" s="74"/>
      <c r="S1139" s="74"/>
      <c r="T1139" s="74"/>
      <c r="U1139" s="74"/>
      <c r="V1139" s="52"/>
      <c r="W1139" s="52"/>
      <c r="X1139" s="52"/>
      <c r="Y1139" s="52"/>
      <c r="Z1139" s="51"/>
      <c r="AA1139" s="88"/>
      <c r="AB1139" s="88"/>
      <c r="AC1139" s="83"/>
      <c r="AD1139" s="68">
        <v>208</v>
      </c>
      <c r="AE1139" s="68">
        <v>39</v>
      </c>
      <c r="AF1139" s="68">
        <v>301</v>
      </c>
      <c r="AG1139" s="68">
        <v>895</v>
      </c>
      <c r="AH1139" s="68"/>
      <c r="AI1139" s="68" t="s">
        <v>10490</v>
      </c>
      <c r="AJ1139" s="68" t="s">
        <v>12153</v>
      </c>
      <c r="AK1139" s="68"/>
      <c r="AL1139" s="68"/>
      <c r="AM1139" s="70">
        <v>43933.837939814817</v>
      </c>
      <c r="AN1139" s="68" t="s">
        <v>239</v>
      </c>
      <c r="AO1139" s="71" t="s">
        <v>17168</v>
      </c>
      <c r="AP1139" s="68" t="s">
        <v>65</v>
      </c>
    </row>
    <row r="1140" spans="1:42" x14ac:dyDescent="0.25">
      <c r="A1140" s="66" t="s">
        <v>2468</v>
      </c>
      <c r="B1140" s="77"/>
      <c r="C1140" s="77"/>
      <c r="D1140" s="78"/>
      <c r="E1140" s="89"/>
      <c r="F1140" s="75" t="s">
        <v>14306</v>
      </c>
      <c r="G1140" s="90"/>
      <c r="H1140" s="76"/>
      <c r="I1140" s="81"/>
      <c r="J1140" s="91"/>
      <c r="K1140" s="76" t="s">
        <v>20083</v>
      </c>
      <c r="L1140" s="92"/>
      <c r="M1140" s="85"/>
      <c r="N1140" s="85"/>
      <c r="O1140" s="86"/>
      <c r="P1140" s="87"/>
      <c r="Q1140" s="87"/>
      <c r="R1140" s="74"/>
      <c r="S1140" s="74"/>
      <c r="T1140" s="74"/>
      <c r="U1140" s="74"/>
      <c r="V1140" s="52"/>
      <c r="W1140" s="52"/>
      <c r="X1140" s="52"/>
      <c r="Y1140" s="52"/>
      <c r="Z1140" s="51"/>
      <c r="AA1140" s="88"/>
      <c r="AB1140" s="88"/>
      <c r="AC1140" s="83"/>
      <c r="AD1140" s="68">
        <v>3481</v>
      </c>
      <c r="AE1140" s="68">
        <v>7999</v>
      </c>
      <c r="AF1140" s="68">
        <v>10440</v>
      </c>
      <c r="AG1140" s="68">
        <v>36898</v>
      </c>
      <c r="AH1140" s="68"/>
      <c r="AI1140" s="68" t="s">
        <v>10491</v>
      </c>
      <c r="AJ1140" s="68" t="s">
        <v>12154</v>
      </c>
      <c r="AK1140" s="71" t="s">
        <v>12791</v>
      </c>
      <c r="AL1140" s="68"/>
      <c r="AM1140" s="70">
        <v>41989.725717592592</v>
      </c>
      <c r="AN1140" s="68" t="s">
        <v>239</v>
      </c>
      <c r="AO1140" s="71" t="s">
        <v>17169</v>
      </c>
      <c r="AP1140" s="68" t="s">
        <v>64</v>
      </c>
    </row>
    <row r="1141" spans="1:42" x14ac:dyDescent="0.25">
      <c r="A1141" s="66" t="s">
        <v>894</v>
      </c>
      <c r="B1141" s="77"/>
      <c r="C1141" s="77"/>
      <c r="D1141" s="78"/>
      <c r="E1141" s="89"/>
      <c r="F1141" s="75" t="s">
        <v>13235</v>
      </c>
      <c r="G1141" s="90"/>
      <c r="H1141" s="76"/>
      <c r="I1141" s="81"/>
      <c r="J1141" s="91"/>
      <c r="K1141" s="76" t="s">
        <v>20084</v>
      </c>
      <c r="L1141" s="92"/>
      <c r="M1141" s="85"/>
      <c r="N1141" s="85"/>
      <c r="O1141" s="86"/>
      <c r="P1141" s="87"/>
      <c r="Q1141" s="87"/>
      <c r="R1141" s="74"/>
      <c r="S1141" s="74"/>
      <c r="T1141" s="74"/>
      <c r="U1141" s="74"/>
      <c r="V1141" s="52"/>
      <c r="W1141" s="52"/>
      <c r="X1141" s="52"/>
      <c r="Y1141" s="52"/>
      <c r="Z1141" s="51"/>
      <c r="AA1141" s="88"/>
      <c r="AB1141" s="88"/>
      <c r="AC1141" s="83"/>
      <c r="AD1141" s="68">
        <v>0</v>
      </c>
      <c r="AE1141" s="68">
        <v>1</v>
      </c>
      <c r="AF1141" s="68">
        <v>30</v>
      </c>
      <c r="AG1141" s="68">
        <v>0</v>
      </c>
      <c r="AH1141" s="68"/>
      <c r="AI1141" s="68"/>
      <c r="AJ1141" s="68"/>
      <c r="AK1141" s="68"/>
      <c r="AL1141" s="68"/>
      <c r="AM1141" s="70">
        <v>43964.524583333332</v>
      </c>
      <c r="AN1141" s="68" t="s">
        <v>239</v>
      </c>
      <c r="AO1141" s="71" t="s">
        <v>17170</v>
      </c>
      <c r="AP1141" s="68" t="s">
        <v>65</v>
      </c>
    </row>
    <row r="1142" spans="1:42" x14ac:dyDescent="0.25">
      <c r="A1142" s="66" t="s">
        <v>895</v>
      </c>
      <c r="B1142" s="77"/>
      <c r="C1142" s="77"/>
      <c r="D1142" s="78"/>
      <c r="E1142" s="89"/>
      <c r="F1142" s="75" t="s">
        <v>14307</v>
      </c>
      <c r="G1142" s="90"/>
      <c r="H1142" s="76"/>
      <c r="I1142" s="81"/>
      <c r="J1142" s="91"/>
      <c r="K1142" s="76" t="s">
        <v>20085</v>
      </c>
      <c r="L1142" s="92"/>
      <c r="M1142" s="85"/>
      <c r="N1142" s="85"/>
      <c r="O1142" s="86"/>
      <c r="P1142" s="87"/>
      <c r="Q1142" s="87"/>
      <c r="R1142" s="74"/>
      <c r="S1142" s="74"/>
      <c r="T1142" s="74"/>
      <c r="U1142" s="74"/>
      <c r="V1142" s="52"/>
      <c r="W1142" s="52"/>
      <c r="X1142" s="52"/>
      <c r="Y1142" s="52"/>
      <c r="Z1142" s="51"/>
      <c r="AA1142" s="88"/>
      <c r="AB1142" s="88"/>
      <c r="AC1142" s="83"/>
      <c r="AD1142" s="68">
        <v>85</v>
      </c>
      <c r="AE1142" s="68">
        <v>26</v>
      </c>
      <c r="AF1142" s="68">
        <v>146</v>
      </c>
      <c r="AG1142" s="68">
        <v>166</v>
      </c>
      <c r="AH1142" s="68"/>
      <c r="AI1142" s="68"/>
      <c r="AJ1142" s="68"/>
      <c r="AK1142" s="68"/>
      <c r="AL1142" s="68"/>
      <c r="AM1142" s="70">
        <v>43968.681122685186</v>
      </c>
      <c r="AN1142" s="68" t="s">
        <v>239</v>
      </c>
      <c r="AO1142" s="71" t="s">
        <v>17171</v>
      </c>
      <c r="AP1142" s="68" t="s">
        <v>65</v>
      </c>
    </row>
    <row r="1143" spans="1:42" x14ac:dyDescent="0.25">
      <c r="A1143" s="66" t="s">
        <v>896</v>
      </c>
      <c r="B1143" s="77"/>
      <c r="C1143" s="77"/>
      <c r="D1143" s="78"/>
      <c r="E1143" s="89"/>
      <c r="F1143" s="75" t="s">
        <v>14308</v>
      </c>
      <c r="G1143" s="90"/>
      <c r="H1143" s="76"/>
      <c r="I1143" s="81"/>
      <c r="J1143" s="91"/>
      <c r="K1143" s="76" t="s">
        <v>20086</v>
      </c>
      <c r="L1143" s="92"/>
      <c r="M1143" s="85"/>
      <c r="N1143" s="85"/>
      <c r="O1143" s="86"/>
      <c r="P1143" s="87"/>
      <c r="Q1143" s="87"/>
      <c r="R1143" s="74"/>
      <c r="S1143" s="74"/>
      <c r="T1143" s="74"/>
      <c r="U1143" s="74"/>
      <c r="V1143" s="52"/>
      <c r="W1143" s="52"/>
      <c r="X1143" s="52"/>
      <c r="Y1143" s="52"/>
      <c r="Z1143" s="51"/>
      <c r="AA1143" s="88"/>
      <c r="AB1143" s="88"/>
      <c r="AC1143" s="83"/>
      <c r="AD1143" s="68">
        <v>178</v>
      </c>
      <c r="AE1143" s="68">
        <v>587</v>
      </c>
      <c r="AF1143" s="68">
        <v>32711</v>
      </c>
      <c r="AG1143" s="68">
        <v>125</v>
      </c>
      <c r="AH1143" s="68"/>
      <c r="AI1143" s="68" t="s">
        <v>10492</v>
      </c>
      <c r="AJ1143" s="68" t="s">
        <v>12155</v>
      </c>
      <c r="AK1143" s="68"/>
      <c r="AL1143" s="68"/>
      <c r="AM1143" s="70">
        <v>42596.604085648149</v>
      </c>
      <c r="AN1143" s="68" t="s">
        <v>239</v>
      </c>
      <c r="AO1143" s="71" t="s">
        <v>17172</v>
      </c>
      <c r="AP1143" s="68" t="s">
        <v>65</v>
      </c>
    </row>
    <row r="1144" spans="1:42" x14ac:dyDescent="0.25">
      <c r="A1144" s="66" t="s">
        <v>897</v>
      </c>
      <c r="B1144" s="77"/>
      <c r="C1144" s="77"/>
      <c r="D1144" s="78"/>
      <c r="E1144" s="89"/>
      <c r="F1144" s="75" t="s">
        <v>14309</v>
      </c>
      <c r="G1144" s="90"/>
      <c r="H1144" s="76"/>
      <c r="I1144" s="81"/>
      <c r="J1144" s="91"/>
      <c r="K1144" s="76" t="s">
        <v>20087</v>
      </c>
      <c r="L1144" s="92"/>
      <c r="M1144" s="85"/>
      <c r="N1144" s="85"/>
      <c r="O1144" s="86"/>
      <c r="P1144" s="87"/>
      <c r="Q1144" s="87"/>
      <c r="R1144" s="74"/>
      <c r="S1144" s="74"/>
      <c r="T1144" s="74"/>
      <c r="U1144" s="74"/>
      <c r="V1144" s="52"/>
      <c r="W1144" s="52"/>
      <c r="X1144" s="52"/>
      <c r="Y1144" s="52"/>
      <c r="Z1144" s="51"/>
      <c r="AA1144" s="88"/>
      <c r="AB1144" s="88"/>
      <c r="AC1144" s="83"/>
      <c r="AD1144" s="68">
        <v>663</v>
      </c>
      <c r="AE1144" s="68">
        <v>1056</v>
      </c>
      <c r="AF1144" s="68">
        <v>135715</v>
      </c>
      <c r="AG1144" s="68">
        <v>39335</v>
      </c>
      <c r="AH1144" s="68"/>
      <c r="AI1144" s="68" t="s">
        <v>10493</v>
      </c>
      <c r="AJ1144" s="68" t="s">
        <v>12156</v>
      </c>
      <c r="AK1144" s="68"/>
      <c r="AL1144" s="68"/>
      <c r="AM1144" s="70">
        <v>41697.014768518522</v>
      </c>
      <c r="AN1144" s="68" t="s">
        <v>239</v>
      </c>
      <c r="AO1144" s="71" t="s">
        <v>17173</v>
      </c>
      <c r="AP1144" s="68" t="s">
        <v>65</v>
      </c>
    </row>
    <row r="1145" spans="1:42" x14ac:dyDescent="0.25">
      <c r="A1145" s="66" t="s">
        <v>2469</v>
      </c>
      <c r="B1145" s="77"/>
      <c r="C1145" s="77"/>
      <c r="D1145" s="78"/>
      <c r="E1145" s="89"/>
      <c r="F1145" s="75" t="s">
        <v>14310</v>
      </c>
      <c r="G1145" s="90"/>
      <c r="H1145" s="76"/>
      <c r="I1145" s="81"/>
      <c r="J1145" s="91"/>
      <c r="K1145" s="76" t="s">
        <v>20088</v>
      </c>
      <c r="L1145" s="92"/>
      <c r="M1145" s="85"/>
      <c r="N1145" s="85"/>
      <c r="O1145" s="86"/>
      <c r="P1145" s="87"/>
      <c r="Q1145" s="87"/>
      <c r="R1145" s="74"/>
      <c r="S1145" s="74"/>
      <c r="T1145" s="74"/>
      <c r="U1145" s="74"/>
      <c r="V1145" s="52"/>
      <c r="W1145" s="52"/>
      <c r="X1145" s="52"/>
      <c r="Y1145" s="52"/>
      <c r="Z1145" s="51"/>
      <c r="AA1145" s="88"/>
      <c r="AB1145" s="88"/>
      <c r="AC1145" s="83"/>
      <c r="AD1145" s="68">
        <v>54</v>
      </c>
      <c r="AE1145" s="68">
        <v>793821</v>
      </c>
      <c r="AF1145" s="68">
        <v>48259</v>
      </c>
      <c r="AG1145" s="68">
        <v>426</v>
      </c>
      <c r="AH1145" s="68"/>
      <c r="AI1145" s="68" t="s">
        <v>10494</v>
      </c>
      <c r="AJ1145" s="68" t="s">
        <v>229</v>
      </c>
      <c r="AK1145" s="68"/>
      <c r="AL1145" s="68"/>
      <c r="AM1145" s="70">
        <v>40635.292129629626</v>
      </c>
      <c r="AN1145" s="68" t="s">
        <v>239</v>
      </c>
      <c r="AO1145" s="71" t="s">
        <v>17174</v>
      </c>
      <c r="AP1145" s="68" t="s">
        <v>64</v>
      </c>
    </row>
    <row r="1146" spans="1:42" x14ac:dyDescent="0.25">
      <c r="A1146" s="66" t="s">
        <v>898</v>
      </c>
      <c r="B1146" s="77"/>
      <c r="C1146" s="77"/>
      <c r="D1146" s="78"/>
      <c r="E1146" s="89"/>
      <c r="F1146" s="75" t="s">
        <v>14311</v>
      </c>
      <c r="G1146" s="90"/>
      <c r="H1146" s="76"/>
      <c r="I1146" s="81"/>
      <c r="J1146" s="91"/>
      <c r="K1146" s="76" t="s">
        <v>20089</v>
      </c>
      <c r="L1146" s="92"/>
      <c r="M1146" s="85"/>
      <c r="N1146" s="85"/>
      <c r="O1146" s="86"/>
      <c r="P1146" s="87"/>
      <c r="Q1146" s="87"/>
      <c r="R1146" s="74"/>
      <c r="S1146" s="74"/>
      <c r="T1146" s="74"/>
      <c r="U1146" s="74"/>
      <c r="V1146" s="52"/>
      <c r="W1146" s="52"/>
      <c r="X1146" s="52"/>
      <c r="Y1146" s="52"/>
      <c r="Z1146" s="51"/>
      <c r="AA1146" s="88"/>
      <c r="AB1146" s="88"/>
      <c r="AC1146" s="83"/>
      <c r="AD1146" s="68">
        <v>193</v>
      </c>
      <c r="AE1146" s="68">
        <v>96</v>
      </c>
      <c r="AF1146" s="68">
        <v>938</v>
      </c>
      <c r="AG1146" s="68">
        <v>1542</v>
      </c>
      <c r="AH1146" s="68"/>
      <c r="AI1146" s="68"/>
      <c r="AJ1146" s="68"/>
      <c r="AK1146" s="68"/>
      <c r="AL1146" s="68"/>
      <c r="AM1146" s="70">
        <v>43955.629421296297</v>
      </c>
      <c r="AN1146" s="68" t="s">
        <v>239</v>
      </c>
      <c r="AO1146" s="71" t="s">
        <v>17175</v>
      </c>
      <c r="AP1146" s="68" t="s">
        <v>65</v>
      </c>
    </row>
    <row r="1147" spans="1:42" x14ac:dyDescent="0.25">
      <c r="A1147" s="66" t="s">
        <v>2470</v>
      </c>
      <c r="B1147" s="77"/>
      <c r="C1147" s="77"/>
      <c r="D1147" s="78"/>
      <c r="E1147" s="89"/>
      <c r="F1147" s="75" t="s">
        <v>14312</v>
      </c>
      <c r="G1147" s="90"/>
      <c r="H1147" s="76"/>
      <c r="I1147" s="81"/>
      <c r="J1147" s="91"/>
      <c r="K1147" s="76" t="s">
        <v>20090</v>
      </c>
      <c r="L1147" s="92"/>
      <c r="M1147" s="85"/>
      <c r="N1147" s="85"/>
      <c r="O1147" s="86"/>
      <c r="P1147" s="87"/>
      <c r="Q1147" s="87"/>
      <c r="R1147" s="74"/>
      <c r="S1147" s="74"/>
      <c r="T1147" s="74"/>
      <c r="U1147" s="74"/>
      <c r="V1147" s="52"/>
      <c r="W1147" s="52"/>
      <c r="X1147" s="52"/>
      <c r="Y1147" s="52"/>
      <c r="Z1147" s="51"/>
      <c r="AA1147" s="88"/>
      <c r="AB1147" s="88"/>
      <c r="AC1147" s="83"/>
      <c r="AD1147" s="68">
        <v>174</v>
      </c>
      <c r="AE1147" s="68">
        <v>972736</v>
      </c>
      <c r="AF1147" s="68">
        <v>21269</v>
      </c>
      <c r="AG1147" s="68">
        <v>37447</v>
      </c>
      <c r="AH1147" s="68"/>
      <c r="AI1147" s="68" t="s">
        <v>10495</v>
      </c>
      <c r="AJ1147" s="68" t="s">
        <v>12048</v>
      </c>
      <c r="AK1147" s="71" t="s">
        <v>12792</v>
      </c>
      <c r="AL1147" s="68"/>
      <c r="AM1147" s="70">
        <v>41073.929560185185</v>
      </c>
      <c r="AN1147" s="68" t="s">
        <v>239</v>
      </c>
      <c r="AO1147" s="71" t="s">
        <v>17176</v>
      </c>
      <c r="AP1147" s="68" t="s">
        <v>64</v>
      </c>
    </row>
    <row r="1148" spans="1:42" x14ac:dyDescent="0.25">
      <c r="A1148" s="66" t="s">
        <v>2471</v>
      </c>
      <c r="B1148" s="77"/>
      <c r="C1148" s="77"/>
      <c r="D1148" s="78"/>
      <c r="E1148" s="89"/>
      <c r="F1148" s="75" t="s">
        <v>14313</v>
      </c>
      <c r="G1148" s="90"/>
      <c r="H1148" s="76"/>
      <c r="I1148" s="81"/>
      <c r="J1148" s="91"/>
      <c r="K1148" s="76" t="s">
        <v>20091</v>
      </c>
      <c r="L1148" s="92"/>
      <c r="M1148" s="85"/>
      <c r="N1148" s="85"/>
      <c r="O1148" s="86"/>
      <c r="P1148" s="87"/>
      <c r="Q1148" s="87"/>
      <c r="R1148" s="74"/>
      <c r="S1148" s="74"/>
      <c r="T1148" s="74"/>
      <c r="U1148" s="74"/>
      <c r="V1148" s="52"/>
      <c r="W1148" s="52"/>
      <c r="X1148" s="52"/>
      <c r="Y1148" s="52"/>
      <c r="Z1148" s="51"/>
      <c r="AA1148" s="88"/>
      <c r="AB1148" s="88"/>
      <c r="AC1148" s="83"/>
      <c r="AD1148" s="68">
        <v>1</v>
      </c>
      <c r="AE1148" s="68">
        <v>735564</v>
      </c>
      <c r="AF1148" s="68">
        <v>12665</v>
      </c>
      <c r="AG1148" s="68">
        <v>54577</v>
      </c>
      <c r="AH1148" s="68"/>
      <c r="AI1148" s="68" t="s">
        <v>10496</v>
      </c>
      <c r="AJ1148" s="68"/>
      <c r="AK1148" s="71" t="s">
        <v>12793</v>
      </c>
      <c r="AL1148" s="68"/>
      <c r="AM1148" s="70">
        <v>40893.989062499997</v>
      </c>
      <c r="AN1148" s="68" t="s">
        <v>239</v>
      </c>
      <c r="AO1148" s="71" t="s">
        <v>17177</v>
      </c>
      <c r="AP1148" s="68" t="s">
        <v>64</v>
      </c>
    </row>
    <row r="1149" spans="1:42" x14ac:dyDescent="0.25">
      <c r="A1149" s="66" t="s">
        <v>899</v>
      </c>
      <c r="B1149" s="77"/>
      <c r="C1149" s="77"/>
      <c r="D1149" s="78"/>
      <c r="E1149" s="89"/>
      <c r="F1149" s="75" t="s">
        <v>14314</v>
      </c>
      <c r="G1149" s="90"/>
      <c r="H1149" s="76"/>
      <c r="I1149" s="81"/>
      <c r="J1149" s="91"/>
      <c r="K1149" s="76" t="s">
        <v>20092</v>
      </c>
      <c r="L1149" s="92"/>
      <c r="M1149" s="85"/>
      <c r="N1149" s="85"/>
      <c r="O1149" s="86"/>
      <c r="P1149" s="87"/>
      <c r="Q1149" s="87"/>
      <c r="R1149" s="74"/>
      <c r="S1149" s="74"/>
      <c r="T1149" s="74"/>
      <c r="U1149" s="74"/>
      <c r="V1149" s="52"/>
      <c r="W1149" s="52"/>
      <c r="X1149" s="52"/>
      <c r="Y1149" s="52"/>
      <c r="Z1149" s="51"/>
      <c r="AA1149" s="88"/>
      <c r="AB1149" s="88"/>
      <c r="AC1149" s="83"/>
      <c r="AD1149" s="68">
        <v>10751</v>
      </c>
      <c r="AE1149" s="68">
        <v>10610</v>
      </c>
      <c r="AF1149" s="68">
        <v>190545</v>
      </c>
      <c r="AG1149" s="68">
        <v>16325</v>
      </c>
      <c r="AH1149" s="68"/>
      <c r="AI1149" s="68" t="s">
        <v>10497</v>
      </c>
      <c r="AJ1149" s="68" t="s">
        <v>12114</v>
      </c>
      <c r="AK1149" s="68"/>
      <c r="AL1149" s="68"/>
      <c r="AM1149" s="70">
        <v>43304.769513888888</v>
      </c>
      <c r="AN1149" s="68" t="s">
        <v>239</v>
      </c>
      <c r="AO1149" s="71" t="s">
        <v>17178</v>
      </c>
      <c r="AP1149" s="68" t="s">
        <v>65</v>
      </c>
    </row>
    <row r="1150" spans="1:42" x14ac:dyDescent="0.25">
      <c r="A1150" s="66" t="s">
        <v>2472</v>
      </c>
      <c r="B1150" s="77"/>
      <c r="C1150" s="77"/>
      <c r="D1150" s="78"/>
      <c r="E1150" s="89"/>
      <c r="F1150" s="75" t="s">
        <v>14315</v>
      </c>
      <c r="G1150" s="90"/>
      <c r="H1150" s="76"/>
      <c r="I1150" s="81"/>
      <c r="J1150" s="91"/>
      <c r="K1150" s="76" t="s">
        <v>20093</v>
      </c>
      <c r="L1150" s="92"/>
      <c r="M1150" s="85"/>
      <c r="N1150" s="85"/>
      <c r="O1150" s="86"/>
      <c r="P1150" s="87"/>
      <c r="Q1150" s="87"/>
      <c r="R1150" s="74"/>
      <c r="S1150" s="74"/>
      <c r="T1150" s="74"/>
      <c r="U1150" s="74"/>
      <c r="V1150" s="52"/>
      <c r="W1150" s="52"/>
      <c r="X1150" s="52"/>
      <c r="Y1150" s="52"/>
      <c r="Z1150" s="51"/>
      <c r="AA1150" s="88"/>
      <c r="AB1150" s="88"/>
      <c r="AC1150" s="83"/>
      <c r="AD1150" s="68">
        <v>16850</v>
      </c>
      <c r="AE1150" s="68">
        <v>21180</v>
      </c>
      <c r="AF1150" s="68">
        <v>94761</v>
      </c>
      <c r="AG1150" s="68">
        <v>260216</v>
      </c>
      <c r="AH1150" s="68"/>
      <c r="AI1150" s="68" t="s">
        <v>10498</v>
      </c>
      <c r="AJ1150" s="68" t="s">
        <v>224</v>
      </c>
      <c r="AK1150" s="68"/>
      <c r="AL1150" s="68"/>
      <c r="AM1150" s="70">
        <v>43586.676249999997</v>
      </c>
      <c r="AN1150" s="68" t="s">
        <v>239</v>
      </c>
      <c r="AO1150" s="71" t="s">
        <v>17179</v>
      </c>
      <c r="AP1150" s="68" t="s">
        <v>64</v>
      </c>
    </row>
    <row r="1151" spans="1:42" x14ac:dyDescent="0.25">
      <c r="A1151" s="66" t="s">
        <v>900</v>
      </c>
      <c r="B1151" s="77"/>
      <c r="C1151" s="77"/>
      <c r="D1151" s="78"/>
      <c r="E1151" s="89"/>
      <c r="F1151" s="75" t="s">
        <v>14316</v>
      </c>
      <c r="G1151" s="90"/>
      <c r="H1151" s="76"/>
      <c r="I1151" s="81"/>
      <c r="J1151" s="91"/>
      <c r="K1151" s="76" t="s">
        <v>20094</v>
      </c>
      <c r="L1151" s="92"/>
      <c r="M1151" s="85"/>
      <c r="N1151" s="85"/>
      <c r="O1151" s="86"/>
      <c r="P1151" s="87"/>
      <c r="Q1151" s="87"/>
      <c r="R1151" s="74"/>
      <c r="S1151" s="74"/>
      <c r="T1151" s="74"/>
      <c r="U1151" s="74"/>
      <c r="V1151" s="52"/>
      <c r="W1151" s="52"/>
      <c r="X1151" s="52"/>
      <c r="Y1151" s="52"/>
      <c r="Z1151" s="51"/>
      <c r="AA1151" s="88"/>
      <c r="AB1151" s="88"/>
      <c r="AC1151" s="83"/>
      <c r="AD1151" s="68">
        <v>3339</v>
      </c>
      <c r="AE1151" s="68">
        <v>2806</v>
      </c>
      <c r="AF1151" s="68">
        <v>10128</v>
      </c>
      <c r="AG1151" s="68">
        <v>5509</v>
      </c>
      <c r="AH1151" s="68"/>
      <c r="AI1151" s="68" t="s">
        <v>10499</v>
      </c>
      <c r="AJ1151" s="68" t="s">
        <v>224</v>
      </c>
      <c r="AK1151" s="68"/>
      <c r="AL1151" s="68"/>
      <c r="AM1151" s="70">
        <v>40726.722511574073</v>
      </c>
      <c r="AN1151" s="68" t="s">
        <v>239</v>
      </c>
      <c r="AO1151" s="71" t="s">
        <v>17180</v>
      </c>
      <c r="AP1151" s="68" t="s">
        <v>65</v>
      </c>
    </row>
    <row r="1152" spans="1:42" x14ac:dyDescent="0.25">
      <c r="A1152" s="66" t="s">
        <v>901</v>
      </c>
      <c r="B1152" s="77"/>
      <c r="C1152" s="77"/>
      <c r="D1152" s="78"/>
      <c r="E1152" s="89"/>
      <c r="F1152" s="75" t="s">
        <v>14317</v>
      </c>
      <c r="G1152" s="90"/>
      <c r="H1152" s="76"/>
      <c r="I1152" s="81"/>
      <c r="J1152" s="91"/>
      <c r="K1152" s="76" t="s">
        <v>20095</v>
      </c>
      <c r="L1152" s="92"/>
      <c r="M1152" s="85"/>
      <c r="N1152" s="85"/>
      <c r="O1152" s="86"/>
      <c r="P1152" s="87"/>
      <c r="Q1152" s="87"/>
      <c r="R1152" s="74"/>
      <c r="S1152" s="74"/>
      <c r="T1152" s="74"/>
      <c r="U1152" s="74"/>
      <c r="V1152" s="52"/>
      <c r="W1152" s="52"/>
      <c r="X1152" s="52"/>
      <c r="Y1152" s="52"/>
      <c r="Z1152" s="51"/>
      <c r="AA1152" s="88"/>
      <c r="AB1152" s="88"/>
      <c r="AC1152" s="83"/>
      <c r="AD1152" s="68">
        <v>5627</v>
      </c>
      <c r="AE1152" s="68">
        <v>5955</v>
      </c>
      <c r="AF1152" s="68">
        <v>14974</v>
      </c>
      <c r="AG1152" s="68">
        <v>10324</v>
      </c>
      <c r="AH1152" s="68"/>
      <c r="AI1152" s="68" t="s">
        <v>10500</v>
      </c>
      <c r="AJ1152" s="68"/>
      <c r="AK1152" s="71" t="s">
        <v>12794</v>
      </c>
      <c r="AL1152" s="68"/>
      <c r="AM1152" s="70">
        <v>40540.925057870372</v>
      </c>
      <c r="AN1152" s="68" t="s">
        <v>239</v>
      </c>
      <c r="AO1152" s="71" t="s">
        <v>17181</v>
      </c>
      <c r="AP1152" s="68" t="s">
        <v>65</v>
      </c>
    </row>
    <row r="1153" spans="1:42" x14ac:dyDescent="0.25">
      <c r="A1153" s="66" t="s">
        <v>902</v>
      </c>
      <c r="B1153" s="77"/>
      <c r="C1153" s="77"/>
      <c r="D1153" s="78"/>
      <c r="E1153" s="89"/>
      <c r="F1153" s="75" t="s">
        <v>14318</v>
      </c>
      <c r="G1153" s="90"/>
      <c r="H1153" s="76"/>
      <c r="I1153" s="81"/>
      <c r="J1153" s="91"/>
      <c r="K1153" s="76" t="s">
        <v>20096</v>
      </c>
      <c r="L1153" s="92"/>
      <c r="M1153" s="85"/>
      <c r="N1153" s="85"/>
      <c r="O1153" s="86"/>
      <c r="P1153" s="87"/>
      <c r="Q1153" s="87"/>
      <c r="R1153" s="74"/>
      <c r="S1153" s="74"/>
      <c r="T1153" s="74"/>
      <c r="U1153" s="74"/>
      <c r="V1153" s="52"/>
      <c r="W1153" s="52"/>
      <c r="X1153" s="52"/>
      <c r="Y1153" s="52"/>
      <c r="Z1153" s="51"/>
      <c r="AA1153" s="88"/>
      <c r="AB1153" s="88"/>
      <c r="AC1153" s="83"/>
      <c r="AD1153" s="68">
        <v>11</v>
      </c>
      <c r="AE1153" s="68">
        <v>25953</v>
      </c>
      <c r="AF1153" s="68">
        <v>115563</v>
      </c>
      <c r="AG1153" s="68">
        <v>0</v>
      </c>
      <c r="AH1153" s="68"/>
      <c r="AI1153" s="68" t="s">
        <v>10501</v>
      </c>
      <c r="AJ1153" s="68"/>
      <c r="AK1153" s="71" t="s">
        <v>12795</v>
      </c>
      <c r="AL1153" s="68"/>
      <c r="AM1153" s="70">
        <v>42285.500972222224</v>
      </c>
      <c r="AN1153" s="68" t="s">
        <v>239</v>
      </c>
      <c r="AO1153" s="71" t="s">
        <v>17182</v>
      </c>
      <c r="AP1153" s="68" t="s">
        <v>65</v>
      </c>
    </row>
    <row r="1154" spans="1:42" x14ac:dyDescent="0.25">
      <c r="A1154" s="66" t="s">
        <v>903</v>
      </c>
      <c r="B1154" s="77"/>
      <c r="C1154" s="77"/>
      <c r="D1154" s="78"/>
      <c r="E1154" s="89"/>
      <c r="F1154" s="75" t="s">
        <v>14319</v>
      </c>
      <c r="G1154" s="90"/>
      <c r="H1154" s="76"/>
      <c r="I1154" s="81"/>
      <c r="J1154" s="91"/>
      <c r="K1154" s="76" t="s">
        <v>20097</v>
      </c>
      <c r="L1154" s="92"/>
      <c r="M1154" s="85"/>
      <c r="N1154" s="85"/>
      <c r="O1154" s="86"/>
      <c r="P1154" s="87"/>
      <c r="Q1154" s="87"/>
      <c r="R1154" s="74"/>
      <c r="S1154" s="74"/>
      <c r="T1154" s="74"/>
      <c r="U1154" s="74"/>
      <c r="V1154" s="52"/>
      <c r="W1154" s="52"/>
      <c r="X1154" s="52"/>
      <c r="Y1154" s="52"/>
      <c r="Z1154" s="51"/>
      <c r="AA1154" s="88"/>
      <c r="AB1154" s="88"/>
      <c r="AC1154" s="83"/>
      <c r="AD1154" s="68">
        <v>392</v>
      </c>
      <c r="AE1154" s="68">
        <v>156</v>
      </c>
      <c r="AF1154" s="68">
        <v>1902</v>
      </c>
      <c r="AG1154" s="68">
        <v>2020</v>
      </c>
      <c r="AH1154" s="68"/>
      <c r="AI1154" s="68" t="s">
        <v>10502</v>
      </c>
      <c r="AJ1154" s="68"/>
      <c r="AK1154" s="68"/>
      <c r="AL1154" s="68"/>
      <c r="AM1154" s="70">
        <v>43959.985185185185</v>
      </c>
      <c r="AN1154" s="68" t="s">
        <v>239</v>
      </c>
      <c r="AO1154" s="71" t="s">
        <v>17183</v>
      </c>
      <c r="AP1154" s="68" t="s">
        <v>65</v>
      </c>
    </row>
    <row r="1155" spans="1:42" x14ac:dyDescent="0.25">
      <c r="A1155" s="66" t="s">
        <v>904</v>
      </c>
      <c r="B1155" s="77"/>
      <c r="C1155" s="77"/>
      <c r="D1155" s="78"/>
      <c r="E1155" s="89"/>
      <c r="F1155" s="75" t="s">
        <v>14320</v>
      </c>
      <c r="G1155" s="90"/>
      <c r="H1155" s="76"/>
      <c r="I1155" s="81"/>
      <c r="J1155" s="91"/>
      <c r="K1155" s="76" t="s">
        <v>20098</v>
      </c>
      <c r="L1155" s="92"/>
      <c r="M1155" s="85"/>
      <c r="N1155" s="85"/>
      <c r="O1155" s="86"/>
      <c r="P1155" s="87"/>
      <c r="Q1155" s="87"/>
      <c r="R1155" s="74"/>
      <c r="S1155" s="74"/>
      <c r="T1155" s="74"/>
      <c r="U1155" s="74"/>
      <c r="V1155" s="52"/>
      <c r="W1155" s="52"/>
      <c r="X1155" s="52"/>
      <c r="Y1155" s="52"/>
      <c r="Z1155" s="51"/>
      <c r="AA1155" s="88"/>
      <c r="AB1155" s="88"/>
      <c r="AC1155" s="83"/>
      <c r="AD1155" s="68">
        <v>0</v>
      </c>
      <c r="AE1155" s="68">
        <v>0</v>
      </c>
      <c r="AF1155" s="68">
        <v>2</v>
      </c>
      <c r="AG1155" s="68">
        <v>0</v>
      </c>
      <c r="AH1155" s="68"/>
      <c r="AI1155" s="68"/>
      <c r="AJ1155" s="68"/>
      <c r="AK1155" s="68"/>
      <c r="AL1155" s="68"/>
      <c r="AM1155" s="70">
        <v>43975.788877314815</v>
      </c>
      <c r="AN1155" s="68" t="s">
        <v>239</v>
      </c>
      <c r="AO1155" s="71" t="s">
        <v>17184</v>
      </c>
      <c r="AP1155" s="68" t="s">
        <v>65</v>
      </c>
    </row>
    <row r="1156" spans="1:42" x14ac:dyDescent="0.25">
      <c r="A1156" s="66" t="s">
        <v>905</v>
      </c>
      <c r="B1156" s="77"/>
      <c r="C1156" s="77"/>
      <c r="D1156" s="78"/>
      <c r="E1156" s="89"/>
      <c r="F1156" s="75" t="s">
        <v>14321</v>
      </c>
      <c r="G1156" s="90"/>
      <c r="H1156" s="76"/>
      <c r="I1156" s="81"/>
      <c r="J1156" s="91"/>
      <c r="K1156" s="76" t="s">
        <v>20099</v>
      </c>
      <c r="L1156" s="92"/>
      <c r="M1156" s="85"/>
      <c r="N1156" s="85"/>
      <c r="O1156" s="86"/>
      <c r="P1156" s="87"/>
      <c r="Q1156" s="87"/>
      <c r="R1156" s="74"/>
      <c r="S1156" s="74"/>
      <c r="T1156" s="74"/>
      <c r="U1156" s="74"/>
      <c r="V1156" s="52"/>
      <c r="W1156" s="52"/>
      <c r="X1156" s="52"/>
      <c r="Y1156" s="52"/>
      <c r="Z1156" s="51"/>
      <c r="AA1156" s="88"/>
      <c r="AB1156" s="88"/>
      <c r="AC1156" s="83"/>
      <c r="AD1156" s="68">
        <v>209</v>
      </c>
      <c r="AE1156" s="68">
        <v>34</v>
      </c>
      <c r="AF1156" s="68">
        <v>497</v>
      </c>
      <c r="AG1156" s="68">
        <v>532</v>
      </c>
      <c r="AH1156" s="68"/>
      <c r="AI1156" s="68"/>
      <c r="AJ1156" s="68"/>
      <c r="AK1156" s="68"/>
      <c r="AL1156" s="68"/>
      <c r="AM1156" s="70">
        <v>43934.468553240738</v>
      </c>
      <c r="AN1156" s="68" t="s">
        <v>239</v>
      </c>
      <c r="AO1156" s="71" t="s">
        <v>17185</v>
      </c>
      <c r="AP1156" s="68" t="s">
        <v>65</v>
      </c>
    </row>
    <row r="1157" spans="1:42" x14ac:dyDescent="0.25">
      <c r="A1157" s="66" t="s">
        <v>906</v>
      </c>
      <c r="B1157" s="77"/>
      <c r="C1157" s="77"/>
      <c r="D1157" s="78"/>
      <c r="E1157" s="89"/>
      <c r="F1157" s="75" t="s">
        <v>13235</v>
      </c>
      <c r="G1157" s="90"/>
      <c r="H1157" s="76"/>
      <c r="I1157" s="81"/>
      <c r="J1157" s="91"/>
      <c r="K1157" s="76" t="s">
        <v>20100</v>
      </c>
      <c r="L1157" s="92"/>
      <c r="M1157" s="85"/>
      <c r="N1157" s="85"/>
      <c r="O1157" s="86"/>
      <c r="P1157" s="87"/>
      <c r="Q1157" s="87"/>
      <c r="R1157" s="74"/>
      <c r="S1157" s="74"/>
      <c r="T1157" s="74"/>
      <c r="U1157" s="74"/>
      <c r="V1157" s="52"/>
      <c r="W1157" s="52"/>
      <c r="X1157" s="52"/>
      <c r="Y1157" s="52"/>
      <c r="Z1157" s="51"/>
      <c r="AA1157" s="88"/>
      <c r="AB1157" s="88"/>
      <c r="AC1157" s="83"/>
      <c r="AD1157" s="68">
        <v>6</v>
      </c>
      <c r="AE1157" s="68">
        <v>0</v>
      </c>
      <c r="AF1157" s="68">
        <v>3</v>
      </c>
      <c r="AG1157" s="68">
        <v>0</v>
      </c>
      <c r="AH1157" s="68"/>
      <c r="AI1157" s="68"/>
      <c r="AJ1157" s="68"/>
      <c r="AK1157" s="68"/>
      <c r="AL1157" s="68"/>
      <c r="AM1157" s="70">
        <v>43975.774930555555</v>
      </c>
      <c r="AN1157" s="68" t="s">
        <v>239</v>
      </c>
      <c r="AO1157" s="71" t="s">
        <v>17186</v>
      </c>
      <c r="AP1157" s="68" t="s">
        <v>65</v>
      </c>
    </row>
    <row r="1158" spans="1:42" x14ac:dyDescent="0.25">
      <c r="A1158" s="66" t="s">
        <v>907</v>
      </c>
      <c r="B1158" s="77"/>
      <c r="C1158" s="77"/>
      <c r="D1158" s="78"/>
      <c r="E1158" s="89"/>
      <c r="F1158" s="75" t="s">
        <v>14322</v>
      </c>
      <c r="G1158" s="90"/>
      <c r="H1158" s="76"/>
      <c r="I1158" s="81"/>
      <c r="J1158" s="91"/>
      <c r="K1158" s="76" t="s">
        <v>20101</v>
      </c>
      <c r="L1158" s="92"/>
      <c r="M1158" s="85"/>
      <c r="N1158" s="85"/>
      <c r="O1158" s="86"/>
      <c r="P1158" s="87"/>
      <c r="Q1158" s="87"/>
      <c r="R1158" s="74"/>
      <c r="S1158" s="74"/>
      <c r="T1158" s="74"/>
      <c r="U1158" s="74"/>
      <c r="V1158" s="52"/>
      <c r="W1158" s="52"/>
      <c r="X1158" s="52"/>
      <c r="Y1158" s="52"/>
      <c r="Z1158" s="51"/>
      <c r="AA1158" s="88"/>
      <c r="AB1158" s="88"/>
      <c r="AC1158" s="83"/>
      <c r="AD1158" s="68">
        <v>141</v>
      </c>
      <c r="AE1158" s="68">
        <v>160</v>
      </c>
      <c r="AF1158" s="68">
        <v>1562</v>
      </c>
      <c r="AG1158" s="68">
        <v>27714</v>
      </c>
      <c r="AH1158" s="68"/>
      <c r="AI1158" s="68" t="s">
        <v>10503</v>
      </c>
      <c r="AJ1158" s="68" t="s">
        <v>12157</v>
      </c>
      <c r="AK1158" s="68"/>
      <c r="AL1158" s="68"/>
      <c r="AM1158" s="70">
        <v>43738.197685185187</v>
      </c>
      <c r="AN1158" s="68" t="s">
        <v>239</v>
      </c>
      <c r="AO1158" s="71" t="s">
        <v>17187</v>
      </c>
      <c r="AP1158" s="68" t="s">
        <v>65</v>
      </c>
    </row>
    <row r="1159" spans="1:42" x14ac:dyDescent="0.25">
      <c r="A1159" s="66" t="s">
        <v>908</v>
      </c>
      <c r="B1159" s="77"/>
      <c r="C1159" s="77"/>
      <c r="D1159" s="78"/>
      <c r="E1159" s="89"/>
      <c r="F1159" s="75" t="s">
        <v>14323</v>
      </c>
      <c r="G1159" s="90"/>
      <c r="H1159" s="76"/>
      <c r="I1159" s="81"/>
      <c r="J1159" s="91"/>
      <c r="K1159" s="76" t="s">
        <v>20102</v>
      </c>
      <c r="L1159" s="92"/>
      <c r="M1159" s="85"/>
      <c r="N1159" s="85"/>
      <c r="O1159" s="86"/>
      <c r="P1159" s="87"/>
      <c r="Q1159" s="87"/>
      <c r="R1159" s="74"/>
      <c r="S1159" s="74"/>
      <c r="T1159" s="74"/>
      <c r="U1159" s="74"/>
      <c r="V1159" s="52"/>
      <c r="W1159" s="52"/>
      <c r="X1159" s="52"/>
      <c r="Y1159" s="52"/>
      <c r="Z1159" s="51"/>
      <c r="AA1159" s="88"/>
      <c r="AB1159" s="88"/>
      <c r="AC1159" s="83"/>
      <c r="AD1159" s="68">
        <v>271</v>
      </c>
      <c r="AE1159" s="68">
        <v>249</v>
      </c>
      <c r="AF1159" s="68">
        <v>1625</v>
      </c>
      <c r="AG1159" s="68">
        <v>3442</v>
      </c>
      <c r="AH1159" s="68"/>
      <c r="AI1159" s="68"/>
      <c r="AJ1159" s="68" t="s">
        <v>12158</v>
      </c>
      <c r="AK1159" s="71" t="s">
        <v>12796</v>
      </c>
      <c r="AL1159" s="68"/>
      <c r="AM1159" s="70">
        <v>43042.581956018519</v>
      </c>
      <c r="AN1159" s="68" t="s">
        <v>239</v>
      </c>
      <c r="AO1159" s="71" t="s">
        <v>17188</v>
      </c>
      <c r="AP1159" s="68" t="s">
        <v>65</v>
      </c>
    </row>
    <row r="1160" spans="1:42" x14ac:dyDescent="0.25">
      <c r="A1160" s="66" t="s">
        <v>909</v>
      </c>
      <c r="B1160" s="77"/>
      <c r="C1160" s="77"/>
      <c r="D1160" s="78"/>
      <c r="E1160" s="89"/>
      <c r="F1160" s="75" t="s">
        <v>14324</v>
      </c>
      <c r="G1160" s="90"/>
      <c r="H1160" s="76"/>
      <c r="I1160" s="81"/>
      <c r="J1160" s="91"/>
      <c r="K1160" s="76" t="s">
        <v>20103</v>
      </c>
      <c r="L1160" s="92"/>
      <c r="M1160" s="85"/>
      <c r="N1160" s="85"/>
      <c r="O1160" s="86"/>
      <c r="P1160" s="87"/>
      <c r="Q1160" s="87"/>
      <c r="R1160" s="74"/>
      <c r="S1160" s="74"/>
      <c r="T1160" s="74"/>
      <c r="U1160" s="74"/>
      <c r="V1160" s="52"/>
      <c r="W1160" s="52"/>
      <c r="X1160" s="52"/>
      <c r="Y1160" s="52"/>
      <c r="Z1160" s="51"/>
      <c r="AA1160" s="88"/>
      <c r="AB1160" s="88"/>
      <c r="AC1160" s="83"/>
      <c r="AD1160" s="68">
        <v>24269</v>
      </c>
      <c r="AE1160" s="68">
        <v>24480</v>
      </c>
      <c r="AF1160" s="68">
        <v>34608</v>
      </c>
      <c r="AG1160" s="68">
        <v>52195</v>
      </c>
      <c r="AH1160" s="68"/>
      <c r="AI1160" s="68" t="s">
        <v>10504</v>
      </c>
      <c r="AJ1160" s="68" t="s">
        <v>12159</v>
      </c>
      <c r="AK1160" s="68"/>
      <c r="AL1160" s="68"/>
      <c r="AM1160" s="70">
        <v>41053.28266203704</v>
      </c>
      <c r="AN1160" s="68" t="s">
        <v>239</v>
      </c>
      <c r="AO1160" s="71" t="s">
        <v>17189</v>
      </c>
      <c r="AP1160" s="68" t="s">
        <v>65</v>
      </c>
    </row>
    <row r="1161" spans="1:42" x14ac:dyDescent="0.25">
      <c r="A1161" s="66" t="s">
        <v>910</v>
      </c>
      <c r="B1161" s="77"/>
      <c r="C1161" s="77"/>
      <c r="D1161" s="78"/>
      <c r="E1161" s="89"/>
      <c r="F1161" s="75" t="s">
        <v>14325</v>
      </c>
      <c r="G1161" s="90"/>
      <c r="H1161" s="76"/>
      <c r="I1161" s="81"/>
      <c r="J1161" s="91"/>
      <c r="K1161" s="76" t="s">
        <v>20104</v>
      </c>
      <c r="L1161" s="92"/>
      <c r="M1161" s="85"/>
      <c r="N1161" s="85"/>
      <c r="O1161" s="86"/>
      <c r="P1161" s="87"/>
      <c r="Q1161" s="87"/>
      <c r="R1161" s="74"/>
      <c r="S1161" s="74"/>
      <c r="T1161" s="74"/>
      <c r="U1161" s="74"/>
      <c r="V1161" s="52"/>
      <c r="W1161" s="52"/>
      <c r="X1161" s="52"/>
      <c r="Y1161" s="52"/>
      <c r="Z1161" s="51"/>
      <c r="AA1161" s="88"/>
      <c r="AB1161" s="88"/>
      <c r="AC1161" s="83"/>
      <c r="AD1161" s="68">
        <v>917</v>
      </c>
      <c r="AE1161" s="68">
        <v>38</v>
      </c>
      <c r="AF1161" s="68">
        <v>112</v>
      </c>
      <c r="AG1161" s="68">
        <v>1323</v>
      </c>
      <c r="AH1161" s="68"/>
      <c r="AI1161" s="68" t="s">
        <v>10505</v>
      </c>
      <c r="AJ1161" s="68" t="s">
        <v>12012</v>
      </c>
      <c r="AK1161" s="68"/>
      <c r="AL1161" s="68"/>
      <c r="AM1161" s="70">
        <v>40163.846006944441</v>
      </c>
      <c r="AN1161" s="68" t="s">
        <v>239</v>
      </c>
      <c r="AO1161" s="71" t="s">
        <v>17190</v>
      </c>
      <c r="AP1161" s="68" t="s">
        <v>65</v>
      </c>
    </row>
    <row r="1162" spans="1:42" x14ac:dyDescent="0.25">
      <c r="A1162" s="66" t="s">
        <v>2473</v>
      </c>
      <c r="B1162" s="77"/>
      <c r="C1162" s="77"/>
      <c r="D1162" s="78"/>
      <c r="E1162" s="89"/>
      <c r="F1162" s="75" t="s">
        <v>14326</v>
      </c>
      <c r="G1162" s="90"/>
      <c r="H1162" s="76"/>
      <c r="I1162" s="81"/>
      <c r="J1162" s="91"/>
      <c r="K1162" s="76" t="s">
        <v>20105</v>
      </c>
      <c r="L1162" s="92"/>
      <c r="M1162" s="85"/>
      <c r="N1162" s="85"/>
      <c r="O1162" s="86"/>
      <c r="P1162" s="87"/>
      <c r="Q1162" s="87"/>
      <c r="R1162" s="74"/>
      <c r="S1162" s="74"/>
      <c r="T1162" s="74"/>
      <c r="U1162" s="74"/>
      <c r="V1162" s="52"/>
      <c r="W1162" s="52"/>
      <c r="X1162" s="52"/>
      <c r="Y1162" s="52"/>
      <c r="Z1162" s="51"/>
      <c r="AA1162" s="88"/>
      <c r="AB1162" s="88"/>
      <c r="AC1162" s="83"/>
      <c r="AD1162" s="68">
        <v>1992</v>
      </c>
      <c r="AE1162" s="68">
        <v>83605</v>
      </c>
      <c r="AF1162" s="68">
        <v>8614</v>
      </c>
      <c r="AG1162" s="68">
        <v>21572</v>
      </c>
      <c r="AH1162" s="68"/>
      <c r="AI1162" s="68" t="s">
        <v>10506</v>
      </c>
      <c r="AJ1162" s="68" t="s">
        <v>12160</v>
      </c>
      <c r="AK1162" s="71" t="s">
        <v>12797</v>
      </c>
      <c r="AL1162" s="68"/>
      <c r="AM1162" s="70">
        <v>40503.990381944444</v>
      </c>
      <c r="AN1162" s="68" t="s">
        <v>239</v>
      </c>
      <c r="AO1162" s="71" t="s">
        <v>17191</v>
      </c>
      <c r="AP1162" s="68" t="s">
        <v>64</v>
      </c>
    </row>
    <row r="1163" spans="1:42" x14ac:dyDescent="0.25">
      <c r="A1163" s="66" t="s">
        <v>2474</v>
      </c>
      <c r="B1163" s="77"/>
      <c r="C1163" s="77"/>
      <c r="D1163" s="78"/>
      <c r="E1163" s="89"/>
      <c r="F1163" s="75" t="s">
        <v>14327</v>
      </c>
      <c r="G1163" s="90"/>
      <c r="H1163" s="76"/>
      <c r="I1163" s="81"/>
      <c r="J1163" s="91"/>
      <c r="K1163" s="76" t="s">
        <v>20106</v>
      </c>
      <c r="L1163" s="92"/>
      <c r="M1163" s="85"/>
      <c r="N1163" s="85"/>
      <c r="O1163" s="86"/>
      <c r="P1163" s="87"/>
      <c r="Q1163" s="87"/>
      <c r="R1163" s="74"/>
      <c r="S1163" s="74"/>
      <c r="T1163" s="74"/>
      <c r="U1163" s="74"/>
      <c r="V1163" s="52"/>
      <c r="W1163" s="52"/>
      <c r="X1163" s="52"/>
      <c r="Y1163" s="52"/>
      <c r="Z1163" s="51"/>
      <c r="AA1163" s="88"/>
      <c r="AB1163" s="88"/>
      <c r="AC1163" s="83"/>
      <c r="AD1163" s="68">
        <v>51</v>
      </c>
      <c r="AE1163" s="68">
        <v>633</v>
      </c>
      <c r="AF1163" s="68">
        <v>4587</v>
      </c>
      <c r="AG1163" s="68">
        <v>67</v>
      </c>
      <c r="AH1163" s="68"/>
      <c r="AI1163" s="68" t="s">
        <v>10507</v>
      </c>
      <c r="AJ1163" s="68" t="s">
        <v>11983</v>
      </c>
      <c r="AK1163" s="71" t="s">
        <v>12798</v>
      </c>
      <c r="AL1163" s="68"/>
      <c r="AM1163" s="70">
        <v>39928.905428240738</v>
      </c>
      <c r="AN1163" s="68" t="s">
        <v>239</v>
      </c>
      <c r="AO1163" s="71" t="s">
        <v>17192</v>
      </c>
      <c r="AP1163" s="68" t="s">
        <v>64</v>
      </c>
    </row>
    <row r="1164" spans="1:42" x14ac:dyDescent="0.25">
      <c r="A1164" s="66" t="s">
        <v>2475</v>
      </c>
      <c r="B1164" s="77"/>
      <c r="C1164" s="77"/>
      <c r="D1164" s="78"/>
      <c r="E1164" s="89"/>
      <c r="F1164" s="75" t="s">
        <v>14328</v>
      </c>
      <c r="G1164" s="90"/>
      <c r="H1164" s="76"/>
      <c r="I1164" s="81"/>
      <c r="J1164" s="91"/>
      <c r="K1164" s="76" t="s">
        <v>20107</v>
      </c>
      <c r="L1164" s="92"/>
      <c r="M1164" s="85"/>
      <c r="N1164" s="85"/>
      <c r="O1164" s="86"/>
      <c r="P1164" s="87"/>
      <c r="Q1164" s="87"/>
      <c r="R1164" s="74"/>
      <c r="S1164" s="74"/>
      <c r="T1164" s="74"/>
      <c r="U1164" s="74"/>
      <c r="V1164" s="52"/>
      <c r="W1164" s="52"/>
      <c r="X1164" s="52"/>
      <c r="Y1164" s="52"/>
      <c r="Z1164" s="51"/>
      <c r="AA1164" s="88"/>
      <c r="AB1164" s="88"/>
      <c r="AC1164" s="83"/>
      <c r="AD1164" s="68">
        <v>33</v>
      </c>
      <c r="AE1164" s="68">
        <v>8391</v>
      </c>
      <c r="AF1164" s="68">
        <v>5274</v>
      </c>
      <c r="AG1164" s="68">
        <v>1460</v>
      </c>
      <c r="AH1164" s="68"/>
      <c r="AI1164" s="68" t="s">
        <v>10508</v>
      </c>
      <c r="AJ1164" s="68" t="s">
        <v>12161</v>
      </c>
      <c r="AK1164" s="71" t="s">
        <v>12799</v>
      </c>
      <c r="AL1164" s="68"/>
      <c r="AM1164" s="70">
        <v>42968.513819444444</v>
      </c>
      <c r="AN1164" s="68" t="s">
        <v>239</v>
      </c>
      <c r="AO1164" s="71" t="s">
        <v>17193</v>
      </c>
      <c r="AP1164" s="68" t="s">
        <v>64</v>
      </c>
    </row>
    <row r="1165" spans="1:42" x14ac:dyDescent="0.25">
      <c r="A1165" s="66" t="s">
        <v>2476</v>
      </c>
      <c r="B1165" s="77"/>
      <c r="C1165" s="77"/>
      <c r="D1165" s="78"/>
      <c r="E1165" s="89"/>
      <c r="F1165" s="75" t="s">
        <v>14329</v>
      </c>
      <c r="G1165" s="90"/>
      <c r="H1165" s="76"/>
      <c r="I1165" s="81"/>
      <c r="J1165" s="91"/>
      <c r="K1165" s="76" t="s">
        <v>20108</v>
      </c>
      <c r="L1165" s="92"/>
      <c r="M1165" s="85"/>
      <c r="N1165" s="85"/>
      <c r="O1165" s="86"/>
      <c r="P1165" s="87"/>
      <c r="Q1165" s="87"/>
      <c r="R1165" s="74"/>
      <c r="S1165" s="74"/>
      <c r="T1165" s="74"/>
      <c r="U1165" s="74"/>
      <c r="V1165" s="52"/>
      <c r="W1165" s="52"/>
      <c r="X1165" s="52"/>
      <c r="Y1165" s="52"/>
      <c r="Z1165" s="51"/>
      <c r="AA1165" s="88"/>
      <c r="AB1165" s="88"/>
      <c r="AC1165" s="83"/>
      <c r="AD1165" s="68">
        <v>384</v>
      </c>
      <c r="AE1165" s="68">
        <v>4208</v>
      </c>
      <c r="AF1165" s="68">
        <v>5926</v>
      </c>
      <c r="AG1165" s="68">
        <v>1052</v>
      </c>
      <c r="AH1165" s="68"/>
      <c r="AI1165" s="68" t="s">
        <v>10509</v>
      </c>
      <c r="AJ1165" s="68" t="s">
        <v>228</v>
      </c>
      <c r="AK1165" s="68"/>
      <c r="AL1165" s="68"/>
      <c r="AM1165" s="70">
        <v>40810.798460648148</v>
      </c>
      <c r="AN1165" s="68" t="s">
        <v>239</v>
      </c>
      <c r="AO1165" s="71" t="s">
        <v>17194</v>
      </c>
      <c r="AP1165" s="68" t="s">
        <v>64</v>
      </c>
    </row>
    <row r="1166" spans="1:42" x14ac:dyDescent="0.25">
      <c r="A1166" s="66" t="s">
        <v>2477</v>
      </c>
      <c r="B1166" s="77"/>
      <c r="C1166" s="77"/>
      <c r="D1166" s="78"/>
      <c r="E1166" s="89"/>
      <c r="F1166" s="75" t="s">
        <v>14330</v>
      </c>
      <c r="G1166" s="90"/>
      <c r="H1166" s="76"/>
      <c r="I1166" s="81"/>
      <c r="J1166" s="91"/>
      <c r="K1166" s="76" t="s">
        <v>20109</v>
      </c>
      <c r="L1166" s="92"/>
      <c r="M1166" s="85"/>
      <c r="N1166" s="85"/>
      <c r="O1166" s="86"/>
      <c r="P1166" s="87"/>
      <c r="Q1166" s="87"/>
      <c r="R1166" s="74"/>
      <c r="S1166" s="74"/>
      <c r="T1166" s="74"/>
      <c r="U1166" s="74"/>
      <c r="V1166" s="52"/>
      <c r="W1166" s="52"/>
      <c r="X1166" s="52"/>
      <c r="Y1166" s="52"/>
      <c r="Z1166" s="51"/>
      <c r="AA1166" s="88"/>
      <c r="AB1166" s="88"/>
      <c r="AC1166" s="83"/>
      <c r="AD1166" s="68">
        <v>903</v>
      </c>
      <c r="AE1166" s="68">
        <v>26200</v>
      </c>
      <c r="AF1166" s="68">
        <v>7493</v>
      </c>
      <c r="AG1166" s="68">
        <v>3118</v>
      </c>
      <c r="AH1166" s="68"/>
      <c r="AI1166" s="68" t="s">
        <v>10510</v>
      </c>
      <c r="AJ1166" s="68"/>
      <c r="AK1166" s="68"/>
      <c r="AL1166" s="68"/>
      <c r="AM1166" s="70">
        <v>40084.45076388889</v>
      </c>
      <c r="AN1166" s="68" t="s">
        <v>239</v>
      </c>
      <c r="AO1166" s="71" t="s">
        <v>17195</v>
      </c>
      <c r="AP1166" s="68" t="s">
        <v>64</v>
      </c>
    </row>
    <row r="1167" spans="1:42" x14ac:dyDescent="0.25">
      <c r="A1167" s="66" t="s">
        <v>911</v>
      </c>
      <c r="B1167" s="77"/>
      <c r="C1167" s="77"/>
      <c r="D1167" s="78"/>
      <c r="E1167" s="89"/>
      <c r="F1167" s="75" t="s">
        <v>14331</v>
      </c>
      <c r="G1167" s="90"/>
      <c r="H1167" s="76"/>
      <c r="I1167" s="81"/>
      <c r="J1167" s="91"/>
      <c r="K1167" s="76" t="s">
        <v>20110</v>
      </c>
      <c r="L1167" s="92"/>
      <c r="M1167" s="85"/>
      <c r="N1167" s="85"/>
      <c r="O1167" s="86"/>
      <c r="P1167" s="87"/>
      <c r="Q1167" s="87"/>
      <c r="R1167" s="74"/>
      <c r="S1167" s="74"/>
      <c r="T1167" s="74"/>
      <c r="U1167" s="74"/>
      <c r="V1167" s="52"/>
      <c r="W1167" s="52"/>
      <c r="X1167" s="52"/>
      <c r="Y1167" s="52"/>
      <c r="Z1167" s="51"/>
      <c r="AA1167" s="88"/>
      <c r="AB1167" s="88"/>
      <c r="AC1167" s="83"/>
      <c r="AD1167" s="68">
        <v>388</v>
      </c>
      <c r="AE1167" s="68">
        <v>328</v>
      </c>
      <c r="AF1167" s="68">
        <v>852</v>
      </c>
      <c r="AG1167" s="68">
        <v>4378</v>
      </c>
      <c r="AH1167" s="68"/>
      <c r="AI1167" s="68" t="s">
        <v>10511</v>
      </c>
      <c r="AJ1167" s="68" t="s">
        <v>11839</v>
      </c>
      <c r="AK1167" s="68"/>
      <c r="AL1167" s="68"/>
      <c r="AM1167" s="70">
        <v>40752.30023148148</v>
      </c>
      <c r="AN1167" s="68" t="s">
        <v>239</v>
      </c>
      <c r="AO1167" s="71" t="s">
        <v>17196</v>
      </c>
      <c r="AP1167" s="68" t="s">
        <v>65</v>
      </c>
    </row>
    <row r="1168" spans="1:42" x14ac:dyDescent="0.25">
      <c r="A1168" s="66" t="s">
        <v>912</v>
      </c>
      <c r="B1168" s="77"/>
      <c r="C1168" s="77"/>
      <c r="D1168" s="78"/>
      <c r="E1168" s="89"/>
      <c r="F1168" s="75" t="s">
        <v>14332</v>
      </c>
      <c r="G1168" s="90"/>
      <c r="H1168" s="76"/>
      <c r="I1168" s="81"/>
      <c r="J1168" s="91"/>
      <c r="K1168" s="76" t="s">
        <v>20111</v>
      </c>
      <c r="L1168" s="92"/>
      <c r="M1168" s="85"/>
      <c r="N1168" s="85"/>
      <c r="O1168" s="86"/>
      <c r="P1168" s="87"/>
      <c r="Q1168" s="87"/>
      <c r="R1168" s="74"/>
      <c r="S1168" s="74"/>
      <c r="T1168" s="74"/>
      <c r="U1168" s="74"/>
      <c r="V1168" s="52"/>
      <c r="W1168" s="52"/>
      <c r="X1168" s="52"/>
      <c r="Y1168" s="52"/>
      <c r="Z1168" s="51"/>
      <c r="AA1168" s="88"/>
      <c r="AB1168" s="88"/>
      <c r="AC1168" s="83"/>
      <c r="AD1168" s="68">
        <v>15</v>
      </c>
      <c r="AE1168" s="68">
        <v>12</v>
      </c>
      <c r="AF1168" s="68">
        <v>117</v>
      </c>
      <c r="AG1168" s="68">
        <v>76</v>
      </c>
      <c r="AH1168" s="68"/>
      <c r="AI1168" s="68"/>
      <c r="AJ1168" s="68"/>
      <c r="AK1168" s="68"/>
      <c r="AL1168" s="68"/>
      <c r="AM1168" s="70">
        <v>43899.850636574076</v>
      </c>
      <c r="AN1168" s="68" t="s">
        <v>239</v>
      </c>
      <c r="AO1168" s="71" t="s">
        <v>17197</v>
      </c>
      <c r="AP1168" s="68" t="s">
        <v>65</v>
      </c>
    </row>
    <row r="1169" spans="1:42" x14ac:dyDescent="0.25">
      <c r="A1169" s="66" t="s">
        <v>2478</v>
      </c>
      <c r="B1169" s="77"/>
      <c r="C1169" s="77"/>
      <c r="D1169" s="78"/>
      <c r="E1169" s="89"/>
      <c r="F1169" s="75" t="s">
        <v>14333</v>
      </c>
      <c r="G1169" s="90"/>
      <c r="H1169" s="76"/>
      <c r="I1169" s="81"/>
      <c r="J1169" s="91"/>
      <c r="K1169" s="76" t="s">
        <v>20112</v>
      </c>
      <c r="L1169" s="92"/>
      <c r="M1169" s="85"/>
      <c r="N1169" s="85"/>
      <c r="O1169" s="86"/>
      <c r="P1169" s="87"/>
      <c r="Q1169" s="87"/>
      <c r="R1169" s="74"/>
      <c r="S1169" s="74"/>
      <c r="T1169" s="74"/>
      <c r="U1169" s="74"/>
      <c r="V1169" s="52"/>
      <c r="W1169" s="52"/>
      <c r="X1169" s="52"/>
      <c r="Y1169" s="52"/>
      <c r="Z1169" s="51"/>
      <c r="AA1169" s="88"/>
      <c r="AB1169" s="88"/>
      <c r="AC1169" s="83"/>
      <c r="AD1169" s="68">
        <v>102</v>
      </c>
      <c r="AE1169" s="68">
        <v>65</v>
      </c>
      <c r="AF1169" s="68">
        <v>567</v>
      </c>
      <c r="AG1169" s="68">
        <v>66</v>
      </c>
      <c r="AH1169" s="68"/>
      <c r="AI1169" s="68" t="s">
        <v>10512</v>
      </c>
      <c r="AJ1169" s="68" t="s">
        <v>12162</v>
      </c>
      <c r="AK1169" s="68"/>
      <c r="AL1169" s="68"/>
      <c r="AM1169" s="70">
        <v>43973.253125000003</v>
      </c>
      <c r="AN1169" s="68" t="s">
        <v>239</v>
      </c>
      <c r="AO1169" s="71" t="s">
        <v>17198</v>
      </c>
      <c r="AP1169" s="68" t="s">
        <v>64</v>
      </c>
    </row>
    <row r="1170" spans="1:42" x14ac:dyDescent="0.25">
      <c r="A1170" s="66" t="s">
        <v>2479</v>
      </c>
      <c r="B1170" s="77"/>
      <c r="C1170" s="77"/>
      <c r="D1170" s="78"/>
      <c r="E1170" s="89"/>
      <c r="F1170" s="75" t="s">
        <v>14334</v>
      </c>
      <c r="G1170" s="90"/>
      <c r="H1170" s="76"/>
      <c r="I1170" s="81"/>
      <c r="J1170" s="91"/>
      <c r="K1170" s="76" t="s">
        <v>20113</v>
      </c>
      <c r="L1170" s="92"/>
      <c r="M1170" s="85"/>
      <c r="N1170" s="85"/>
      <c r="O1170" s="86"/>
      <c r="P1170" s="87"/>
      <c r="Q1170" s="87"/>
      <c r="R1170" s="74"/>
      <c r="S1170" s="74"/>
      <c r="T1170" s="74"/>
      <c r="U1170" s="74"/>
      <c r="V1170" s="52"/>
      <c r="W1170" s="52"/>
      <c r="X1170" s="52"/>
      <c r="Y1170" s="52"/>
      <c r="Z1170" s="51"/>
      <c r="AA1170" s="88"/>
      <c r="AB1170" s="88"/>
      <c r="AC1170" s="83"/>
      <c r="AD1170" s="68">
        <v>541</v>
      </c>
      <c r="AE1170" s="68">
        <v>557</v>
      </c>
      <c r="AF1170" s="68">
        <v>152</v>
      </c>
      <c r="AG1170" s="68">
        <v>3894</v>
      </c>
      <c r="AH1170" s="68"/>
      <c r="AI1170" s="68" t="s">
        <v>10513</v>
      </c>
      <c r="AJ1170" s="68"/>
      <c r="AK1170" s="68"/>
      <c r="AL1170" s="68"/>
      <c r="AM1170" s="70">
        <v>43959.627766203703</v>
      </c>
      <c r="AN1170" s="68" t="s">
        <v>239</v>
      </c>
      <c r="AO1170" s="71" t="s">
        <v>17199</v>
      </c>
      <c r="AP1170" s="68" t="s">
        <v>64</v>
      </c>
    </row>
    <row r="1171" spans="1:42" x14ac:dyDescent="0.25">
      <c r="A1171" s="66" t="s">
        <v>913</v>
      </c>
      <c r="B1171" s="77"/>
      <c r="C1171" s="77"/>
      <c r="D1171" s="78"/>
      <c r="E1171" s="89"/>
      <c r="F1171" s="75" t="s">
        <v>14335</v>
      </c>
      <c r="G1171" s="90"/>
      <c r="H1171" s="76"/>
      <c r="I1171" s="81"/>
      <c r="J1171" s="91"/>
      <c r="K1171" s="76" t="s">
        <v>20114</v>
      </c>
      <c r="L1171" s="92"/>
      <c r="M1171" s="85"/>
      <c r="N1171" s="85"/>
      <c r="O1171" s="86"/>
      <c r="P1171" s="87"/>
      <c r="Q1171" s="87"/>
      <c r="R1171" s="74"/>
      <c r="S1171" s="74"/>
      <c r="T1171" s="74"/>
      <c r="U1171" s="74"/>
      <c r="V1171" s="52"/>
      <c r="W1171" s="52"/>
      <c r="X1171" s="52"/>
      <c r="Y1171" s="52"/>
      <c r="Z1171" s="51"/>
      <c r="AA1171" s="88"/>
      <c r="AB1171" s="88"/>
      <c r="AC1171" s="83"/>
      <c r="AD1171" s="68">
        <v>518</v>
      </c>
      <c r="AE1171" s="68">
        <v>636</v>
      </c>
      <c r="AF1171" s="68">
        <v>7279</v>
      </c>
      <c r="AG1171" s="68">
        <v>12374</v>
      </c>
      <c r="AH1171" s="68"/>
      <c r="AI1171" s="68" t="s">
        <v>10514</v>
      </c>
      <c r="AJ1171" s="68"/>
      <c r="AK1171" s="68"/>
      <c r="AL1171" s="68"/>
      <c r="AM1171" s="70">
        <v>43809.088888888888</v>
      </c>
      <c r="AN1171" s="68" t="s">
        <v>239</v>
      </c>
      <c r="AO1171" s="71" t="s">
        <v>17200</v>
      </c>
      <c r="AP1171" s="68" t="s">
        <v>65</v>
      </c>
    </row>
    <row r="1172" spans="1:42" x14ac:dyDescent="0.25">
      <c r="A1172" s="66" t="s">
        <v>2480</v>
      </c>
      <c r="B1172" s="77"/>
      <c r="C1172" s="77"/>
      <c r="D1172" s="78"/>
      <c r="E1172" s="89"/>
      <c r="F1172" s="75" t="s">
        <v>14336</v>
      </c>
      <c r="G1172" s="90"/>
      <c r="H1172" s="76"/>
      <c r="I1172" s="81"/>
      <c r="J1172" s="91"/>
      <c r="K1172" s="76" t="s">
        <v>20115</v>
      </c>
      <c r="L1172" s="92"/>
      <c r="M1172" s="85"/>
      <c r="N1172" s="85"/>
      <c r="O1172" s="86"/>
      <c r="P1172" s="87"/>
      <c r="Q1172" s="87"/>
      <c r="R1172" s="74"/>
      <c r="S1172" s="74"/>
      <c r="T1172" s="74"/>
      <c r="U1172" s="74"/>
      <c r="V1172" s="52"/>
      <c r="W1172" s="52"/>
      <c r="X1172" s="52"/>
      <c r="Y1172" s="52"/>
      <c r="Z1172" s="51"/>
      <c r="AA1172" s="88"/>
      <c r="AB1172" s="88"/>
      <c r="AC1172" s="83"/>
      <c r="AD1172" s="68">
        <v>995</v>
      </c>
      <c r="AE1172" s="68">
        <v>1690</v>
      </c>
      <c r="AF1172" s="68">
        <v>1292</v>
      </c>
      <c r="AG1172" s="68">
        <v>8901</v>
      </c>
      <c r="AH1172" s="68"/>
      <c r="AI1172" s="68" t="s">
        <v>10515</v>
      </c>
      <c r="AJ1172" s="68"/>
      <c r="AK1172" s="68"/>
      <c r="AL1172" s="68"/>
      <c r="AM1172" s="70">
        <v>43934.518391203703</v>
      </c>
      <c r="AN1172" s="68" t="s">
        <v>239</v>
      </c>
      <c r="AO1172" s="71" t="s">
        <v>17201</v>
      </c>
      <c r="AP1172" s="68" t="s">
        <v>64</v>
      </c>
    </row>
    <row r="1173" spans="1:42" x14ac:dyDescent="0.25">
      <c r="A1173" s="66" t="s">
        <v>914</v>
      </c>
      <c r="B1173" s="77"/>
      <c r="C1173" s="77"/>
      <c r="D1173" s="78"/>
      <c r="E1173" s="89"/>
      <c r="F1173" s="75" t="s">
        <v>14337</v>
      </c>
      <c r="G1173" s="90"/>
      <c r="H1173" s="76"/>
      <c r="I1173" s="81"/>
      <c r="J1173" s="91"/>
      <c r="K1173" s="76" t="s">
        <v>20116</v>
      </c>
      <c r="L1173" s="92"/>
      <c r="M1173" s="85"/>
      <c r="N1173" s="85"/>
      <c r="O1173" s="86"/>
      <c r="P1173" s="87"/>
      <c r="Q1173" s="87"/>
      <c r="R1173" s="74"/>
      <c r="S1173" s="74"/>
      <c r="T1173" s="74"/>
      <c r="U1173" s="74"/>
      <c r="V1173" s="52"/>
      <c r="W1173" s="52"/>
      <c r="X1173" s="52"/>
      <c r="Y1173" s="52"/>
      <c r="Z1173" s="51"/>
      <c r="AA1173" s="88"/>
      <c r="AB1173" s="88"/>
      <c r="AC1173" s="83"/>
      <c r="AD1173" s="68">
        <v>587</v>
      </c>
      <c r="AE1173" s="68">
        <v>2168</v>
      </c>
      <c r="AF1173" s="68">
        <v>96359</v>
      </c>
      <c r="AG1173" s="68">
        <v>9134</v>
      </c>
      <c r="AH1173" s="68"/>
      <c r="AI1173" s="68" t="s">
        <v>10516</v>
      </c>
      <c r="AJ1173" s="68"/>
      <c r="AK1173" s="68"/>
      <c r="AL1173" s="68"/>
      <c r="AM1173" s="70">
        <v>41834.809259259258</v>
      </c>
      <c r="AN1173" s="68" t="s">
        <v>239</v>
      </c>
      <c r="AO1173" s="71" t="s">
        <v>17202</v>
      </c>
      <c r="AP1173" s="68" t="s">
        <v>65</v>
      </c>
    </row>
    <row r="1174" spans="1:42" x14ac:dyDescent="0.25">
      <c r="A1174" s="66" t="s">
        <v>2481</v>
      </c>
      <c r="B1174" s="77"/>
      <c r="C1174" s="77"/>
      <c r="D1174" s="78"/>
      <c r="E1174" s="89"/>
      <c r="F1174" s="75" t="s">
        <v>14338</v>
      </c>
      <c r="G1174" s="90"/>
      <c r="H1174" s="76"/>
      <c r="I1174" s="81"/>
      <c r="J1174" s="91"/>
      <c r="K1174" s="76" t="s">
        <v>20117</v>
      </c>
      <c r="L1174" s="92"/>
      <c r="M1174" s="85"/>
      <c r="N1174" s="85"/>
      <c r="O1174" s="86"/>
      <c r="P1174" s="87"/>
      <c r="Q1174" s="87"/>
      <c r="R1174" s="74"/>
      <c r="S1174" s="74"/>
      <c r="T1174" s="74"/>
      <c r="U1174" s="74"/>
      <c r="V1174" s="52"/>
      <c r="W1174" s="52"/>
      <c r="X1174" s="52"/>
      <c r="Y1174" s="52"/>
      <c r="Z1174" s="51"/>
      <c r="AA1174" s="88"/>
      <c r="AB1174" s="88"/>
      <c r="AC1174" s="83"/>
      <c r="AD1174" s="68">
        <v>551</v>
      </c>
      <c r="AE1174" s="68">
        <v>41900</v>
      </c>
      <c r="AF1174" s="68">
        <v>74678</v>
      </c>
      <c r="AG1174" s="68">
        <v>42980</v>
      </c>
      <c r="AH1174" s="68"/>
      <c r="AI1174" s="68" t="s">
        <v>10517</v>
      </c>
      <c r="AJ1174" s="68" t="s">
        <v>229</v>
      </c>
      <c r="AK1174" s="71" t="s">
        <v>12800</v>
      </c>
      <c r="AL1174" s="68"/>
      <c r="AM1174" s="70">
        <v>40587.561527777776</v>
      </c>
      <c r="AN1174" s="68" t="s">
        <v>239</v>
      </c>
      <c r="AO1174" s="71" t="s">
        <v>17203</v>
      </c>
      <c r="AP1174" s="68" t="s">
        <v>64</v>
      </c>
    </row>
    <row r="1175" spans="1:42" x14ac:dyDescent="0.25">
      <c r="A1175" s="66" t="s">
        <v>915</v>
      </c>
      <c r="B1175" s="77"/>
      <c r="C1175" s="77"/>
      <c r="D1175" s="78"/>
      <c r="E1175" s="89"/>
      <c r="F1175" s="75" t="s">
        <v>14339</v>
      </c>
      <c r="G1175" s="90"/>
      <c r="H1175" s="76"/>
      <c r="I1175" s="81"/>
      <c r="J1175" s="91"/>
      <c r="K1175" s="76" t="s">
        <v>20118</v>
      </c>
      <c r="L1175" s="92"/>
      <c r="M1175" s="85"/>
      <c r="N1175" s="85"/>
      <c r="O1175" s="86"/>
      <c r="P1175" s="87"/>
      <c r="Q1175" s="87"/>
      <c r="R1175" s="74"/>
      <c r="S1175" s="74"/>
      <c r="T1175" s="74"/>
      <c r="U1175" s="74"/>
      <c r="V1175" s="52"/>
      <c r="W1175" s="52"/>
      <c r="X1175" s="52"/>
      <c r="Y1175" s="52"/>
      <c r="Z1175" s="51"/>
      <c r="AA1175" s="88"/>
      <c r="AB1175" s="88"/>
      <c r="AC1175" s="83"/>
      <c r="AD1175" s="68">
        <v>321</v>
      </c>
      <c r="AE1175" s="68">
        <v>764</v>
      </c>
      <c r="AF1175" s="68">
        <v>13192</v>
      </c>
      <c r="AG1175" s="68">
        <v>2446</v>
      </c>
      <c r="AH1175" s="68"/>
      <c r="AI1175" s="68" t="s">
        <v>10518</v>
      </c>
      <c r="AJ1175" s="68" t="s">
        <v>12163</v>
      </c>
      <c r="AK1175" s="68"/>
      <c r="AL1175" s="68"/>
      <c r="AM1175" s="70">
        <v>40517.647129629629</v>
      </c>
      <c r="AN1175" s="68" t="s">
        <v>239</v>
      </c>
      <c r="AO1175" s="71" t="s">
        <v>17204</v>
      </c>
      <c r="AP1175" s="68" t="s">
        <v>65</v>
      </c>
    </row>
    <row r="1176" spans="1:42" x14ac:dyDescent="0.25">
      <c r="A1176" s="66" t="s">
        <v>2482</v>
      </c>
      <c r="B1176" s="77"/>
      <c r="C1176" s="77"/>
      <c r="D1176" s="78"/>
      <c r="E1176" s="89"/>
      <c r="F1176" s="75" t="s">
        <v>14340</v>
      </c>
      <c r="G1176" s="90"/>
      <c r="H1176" s="76"/>
      <c r="I1176" s="81"/>
      <c r="J1176" s="91"/>
      <c r="K1176" s="76" t="s">
        <v>20119</v>
      </c>
      <c r="L1176" s="92"/>
      <c r="M1176" s="85"/>
      <c r="N1176" s="85"/>
      <c r="O1176" s="86"/>
      <c r="P1176" s="87"/>
      <c r="Q1176" s="87"/>
      <c r="R1176" s="74"/>
      <c r="S1176" s="74"/>
      <c r="T1176" s="74"/>
      <c r="U1176" s="74"/>
      <c r="V1176" s="52"/>
      <c r="W1176" s="52"/>
      <c r="X1176" s="52"/>
      <c r="Y1176" s="52"/>
      <c r="Z1176" s="51"/>
      <c r="AA1176" s="88"/>
      <c r="AB1176" s="88"/>
      <c r="AC1176" s="83"/>
      <c r="AD1176" s="68">
        <v>250</v>
      </c>
      <c r="AE1176" s="68">
        <v>1262</v>
      </c>
      <c r="AF1176" s="68">
        <v>28752</v>
      </c>
      <c r="AG1176" s="68">
        <v>15388</v>
      </c>
      <c r="AH1176" s="68"/>
      <c r="AI1176" s="68" t="s">
        <v>10519</v>
      </c>
      <c r="AJ1176" s="68" t="s">
        <v>12164</v>
      </c>
      <c r="AK1176" s="71" t="s">
        <v>12801</v>
      </c>
      <c r="AL1176" s="68"/>
      <c r="AM1176" s="70">
        <v>41948.825150462966</v>
      </c>
      <c r="AN1176" s="68" t="s">
        <v>239</v>
      </c>
      <c r="AO1176" s="71" t="s">
        <v>17205</v>
      </c>
      <c r="AP1176" s="68" t="s">
        <v>64</v>
      </c>
    </row>
    <row r="1177" spans="1:42" x14ac:dyDescent="0.25">
      <c r="A1177" s="66" t="s">
        <v>916</v>
      </c>
      <c r="B1177" s="77"/>
      <c r="C1177" s="77"/>
      <c r="D1177" s="78"/>
      <c r="E1177" s="89"/>
      <c r="F1177" s="75" t="s">
        <v>14341</v>
      </c>
      <c r="G1177" s="90"/>
      <c r="H1177" s="76"/>
      <c r="I1177" s="81"/>
      <c r="J1177" s="91"/>
      <c r="K1177" s="76" t="s">
        <v>20120</v>
      </c>
      <c r="L1177" s="92"/>
      <c r="M1177" s="85"/>
      <c r="N1177" s="85"/>
      <c r="O1177" s="86"/>
      <c r="P1177" s="87"/>
      <c r="Q1177" s="87"/>
      <c r="R1177" s="74"/>
      <c r="S1177" s="74"/>
      <c r="T1177" s="74"/>
      <c r="U1177" s="74"/>
      <c r="V1177" s="52"/>
      <c r="W1177" s="52"/>
      <c r="X1177" s="52"/>
      <c r="Y1177" s="52"/>
      <c r="Z1177" s="51"/>
      <c r="AA1177" s="88"/>
      <c r="AB1177" s="88"/>
      <c r="AC1177" s="83"/>
      <c r="AD1177" s="68">
        <v>2183</v>
      </c>
      <c r="AE1177" s="68">
        <v>1620</v>
      </c>
      <c r="AF1177" s="68">
        <v>1393</v>
      </c>
      <c r="AG1177" s="68">
        <v>6406</v>
      </c>
      <c r="AH1177" s="68"/>
      <c r="AI1177" s="68" t="s">
        <v>10520</v>
      </c>
      <c r="AJ1177" s="68" t="s">
        <v>11841</v>
      </c>
      <c r="AK1177" s="68"/>
      <c r="AL1177" s="68"/>
      <c r="AM1177" s="70">
        <v>43762.639363425929</v>
      </c>
      <c r="AN1177" s="68" t="s">
        <v>239</v>
      </c>
      <c r="AO1177" s="71" t="s">
        <v>17206</v>
      </c>
      <c r="AP1177" s="68" t="s">
        <v>65</v>
      </c>
    </row>
    <row r="1178" spans="1:42" x14ac:dyDescent="0.25">
      <c r="A1178" s="66" t="s">
        <v>917</v>
      </c>
      <c r="B1178" s="77"/>
      <c r="C1178" s="77"/>
      <c r="D1178" s="78"/>
      <c r="E1178" s="89"/>
      <c r="F1178" s="75" t="s">
        <v>14342</v>
      </c>
      <c r="G1178" s="90"/>
      <c r="H1178" s="76"/>
      <c r="I1178" s="81"/>
      <c r="J1178" s="91"/>
      <c r="K1178" s="76" t="s">
        <v>20121</v>
      </c>
      <c r="L1178" s="92"/>
      <c r="M1178" s="85"/>
      <c r="N1178" s="85"/>
      <c r="O1178" s="86"/>
      <c r="P1178" s="87"/>
      <c r="Q1178" s="87"/>
      <c r="R1178" s="74"/>
      <c r="S1178" s="74"/>
      <c r="T1178" s="74"/>
      <c r="U1178" s="74"/>
      <c r="V1178" s="52"/>
      <c r="W1178" s="52"/>
      <c r="X1178" s="52"/>
      <c r="Y1178" s="52"/>
      <c r="Z1178" s="51"/>
      <c r="AA1178" s="88"/>
      <c r="AB1178" s="88"/>
      <c r="AC1178" s="83"/>
      <c r="AD1178" s="68">
        <v>549</v>
      </c>
      <c r="AE1178" s="68">
        <v>581</v>
      </c>
      <c r="AF1178" s="68">
        <v>19471</v>
      </c>
      <c r="AG1178" s="68">
        <v>7070</v>
      </c>
      <c r="AH1178" s="68"/>
      <c r="AI1178" s="68" t="s">
        <v>10521</v>
      </c>
      <c r="AJ1178" s="68"/>
      <c r="AK1178" s="68"/>
      <c r="AL1178" s="68"/>
      <c r="AM1178" s="70">
        <v>40469.616539351853</v>
      </c>
      <c r="AN1178" s="68" t="s">
        <v>239</v>
      </c>
      <c r="AO1178" s="71" t="s">
        <v>17207</v>
      </c>
      <c r="AP1178" s="68" t="s">
        <v>65</v>
      </c>
    </row>
    <row r="1179" spans="1:42" x14ac:dyDescent="0.25">
      <c r="A1179" s="66" t="s">
        <v>2483</v>
      </c>
      <c r="B1179" s="77"/>
      <c r="C1179" s="77"/>
      <c r="D1179" s="78"/>
      <c r="E1179" s="89"/>
      <c r="F1179" s="75" t="s">
        <v>14343</v>
      </c>
      <c r="G1179" s="90"/>
      <c r="H1179" s="76"/>
      <c r="I1179" s="81"/>
      <c r="J1179" s="91"/>
      <c r="K1179" s="76" t="s">
        <v>20122</v>
      </c>
      <c r="L1179" s="92"/>
      <c r="M1179" s="85"/>
      <c r="N1179" s="85"/>
      <c r="O1179" s="86"/>
      <c r="P1179" s="87"/>
      <c r="Q1179" s="87"/>
      <c r="R1179" s="74"/>
      <c r="S1179" s="74"/>
      <c r="T1179" s="74"/>
      <c r="U1179" s="74"/>
      <c r="V1179" s="52"/>
      <c r="W1179" s="52"/>
      <c r="X1179" s="52"/>
      <c r="Y1179" s="52"/>
      <c r="Z1179" s="51"/>
      <c r="AA1179" s="88"/>
      <c r="AB1179" s="88"/>
      <c r="AC1179" s="83"/>
      <c r="AD1179" s="68">
        <v>80</v>
      </c>
      <c r="AE1179" s="68">
        <v>1105</v>
      </c>
      <c r="AF1179" s="68">
        <v>33872</v>
      </c>
      <c r="AG1179" s="68">
        <v>2153</v>
      </c>
      <c r="AH1179" s="68"/>
      <c r="AI1179" s="68"/>
      <c r="AJ1179" s="68" t="s">
        <v>12032</v>
      </c>
      <c r="AK1179" s="68"/>
      <c r="AL1179" s="68"/>
      <c r="AM1179" s="70">
        <v>40605.857847222222</v>
      </c>
      <c r="AN1179" s="68" t="s">
        <v>239</v>
      </c>
      <c r="AO1179" s="71" t="s">
        <v>17208</v>
      </c>
      <c r="AP1179" s="68" t="s">
        <v>64</v>
      </c>
    </row>
    <row r="1180" spans="1:42" x14ac:dyDescent="0.25">
      <c r="A1180" s="66" t="s">
        <v>918</v>
      </c>
      <c r="B1180" s="77"/>
      <c r="C1180" s="77"/>
      <c r="D1180" s="78"/>
      <c r="E1180" s="89"/>
      <c r="F1180" s="75" t="s">
        <v>14344</v>
      </c>
      <c r="G1180" s="90"/>
      <c r="H1180" s="76"/>
      <c r="I1180" s="81"/>
      <c r="J1180" s="91"/>
      <c r="K1180" s="76" t="s">
        <v>20123</v>
      </c>
      <c r="L1180" s="92"/>
      <c r="M1180" s="85"/>
      <c r="N1180" s="85"/>
      <c r="O1180" s="86"/>
      <c r="P1180" s="87"/>
      <c r="Q1180" s="87"/>
      <c r="R1180" s="74"/>
      <c r="S1180" s="74"/>
      <c r="T1180" s="74"/>
      <c r="U1180" s="74"/>
      <c r="V1180" s="52"/>
      <c r="W1180" s="52"/>
      <c r="X1180" s="52"/>
      <c r="Y1180" s="52"/>
      <c r="Z1180" s="51"/>
      <c r="AA1180" s="88"/>
      <c r="AB1180" s="88"/>
      <c r="AC1180" s="83"/>
      <c r="AD1180" s="68">
        <v>183</v>
      </c>
      <c r="AE1180" s="68">
        <v>246</v>
      </c>
      <c r="AF1180" s="68">
        <v>46</v>
      </c>
      <c r="AG1180" s="68">
        <v>859</v>
      </c>
      <c r="AH1180" s="68"/>
      <c r="AI1180" s="68" t="s">
        <v>10522</v>
      </c>
      <c r="AJ1180" s="68" t="s">
        <v>12165</v>
      </c>
      <c r="AK1180" s="68"/>
      <c r="AL1180" s="68"/>
      <c r="AM1180" s="70">
        <v>43930.332037037035</v>
      </c>
      <c r="AN1180" s="68" t="s">
        <v>239</v>
      </c>
      <c r="AO1180" s="71" t="s">
        <v>17209</v>
      </c>
      <c r="AP1180" s="68" t="s">
        <v>65</v>
      </c>
    </row>
    <row r="1181" spans="1:42" x14ac:dyDescent="0.25">
      <c r="A1181" s="66" t="s">
        <v>919</v>
      </c>
      <c r="B1181" s="77"/>
      <c r="C1181" s="77"/>
      <c r="D1181" s="78"/>
      <c r="E1181" s="89"/>
      <c r="F1181" s="75" t="s">
        <v>14345</v>
      </c>
      <c r="G1181" s="90"/>
      <c r="H1181" s="76"/>
      <c r="I1181" s="81"/>
      <c r="J1181" s="91"/>
      <c r="K1181" s="76" t="s">
        <v>20124</v>
      </c>
      <c r="L1181" s="92"/>
      <c r="M1181" s="85"/>
      <c r="N1181" s="85"/>
      <c r="O1181" s="86"/>
      <c r="P1181" s="87"/>
      <c r="Q1181" s="87"/>
      <c r="R1181" s="74"/>
      <c r="S1181" s="74"/>
      <c r="T1181" s="74"/>
      <c r="U1181" s="74"/>
      <c r="V1181" s="52"/>
      <c r="W1181" s="52"/>
      <c r="X1181" s="52"/>
      <c r="Y1181" s="52"/>
      <c r="Z1181" s="51"/>
      <c r="AA1181" s="88"/>
      <c r="AB1181" s="88"/>
      <c r="AC1181" s="83"/>
      <c r="AD1181" s="68">
        <v>579</v>
      </c>
      <c r="AE1181" s="68">
        <v>139</v>
      </c>
      <c r="AF1181" s="68">
        <v>3814</v>
      </c>
      <c r="AG1181" s="68">
        <v>367</v>
      </c>
      <c r="AH1181" s="68"/>
      <c r="AI1181" s="68" t="s">
        <v>10523</v>
      </c>
      <c r="AJ1181" s="68" t="s">
        <v>222</v>
      </c>
      <c r="AK1181" s="68"/>
      <c r="AL1181" s="68"/>
      <c r="AM1181" s="70">
        <v>43714.427673611113</v>
      </c>
      <c r="AN1181" s="68" t="s">
        <v>239</v>
      </c>
      <c r="AO1181" s="71" t="s">
        <v>17210</v>
      </c>
      <c r="AP1181" s="68" t="s">
        <v>65</v>
      </c>
    </row>
    <row r="1182" spans="1:42" x14ac:dyDescent="0.25">
      <c r="A1182" s="66" t="s">
        <v>920</v>
      </c>
      <c r="B1182" s="77"/>
      <c r="C1182" s="77"/>
      <c r="D1182" s="78"/>
      <c r="E1182" s="89"/>
      <c r="F1182" s="75" t="s">
        <v>14346</v>
      </c>
      <c r="G1182" s="90"/>
      <c r="H1182" s="76"/>
      <c r="I1182" s="81"/>
      <c r="J1182" s="91"/>
      <c r="K1182" s="76" t="s">
        <v>20125</v>
      </c>
      <c r="L1182" s="92"/>
      <c r="M1182" s="85"/>
      <c r="N1182" s="85"/>
      <c r="O1182" s="86"/>
      <c r="P1182" s="87"/>
      <c r="Q1182" s="87"/>
      <c r="R1182" s="74"/>
      <c r="S1182" s="74"/>
      <c r="T1182" s="74"/>
      <c r="U1182" s="74"/>
      <c r="V1182" s="52"/>
      <c r="W1182" s="52"/>
      <c r="X1182" s="52"/>
      <c r="Y1182" s="52"/>
      <c r="Z1182" s="51"/>
      <c r="AA1182" s="88"/>
      <c r="AB1182" s="88"/>
      <c r="AC1182" s="83"/>
      <c r="AD1182" s="68">
        <v>611</v>
      </c>
      <c r="AE1182" s="68">
        <v>515</v>
      </c>
      <c r="AF1182" s="68">
        <v>23601</v>
      </c>
      <c r="AG1182" s="68">
        <v>40764</v>
      </c>
      <c r="AH1182" s="68"/>
      <c r="AI1182" s="68" t="s">
        <v>10524</v>
      </c>
      <c r="AJ1182" s="68"/>
      <c r="AK1182" s="68"/>
      <c r="AL1182" s="68"/>
      <c r="AM1182" s="70">
        <v>41036.779953703706</v>
      </c>
      <c r="AN1182" s="68" t="s">
        <v>239</v>
      </c>
      <c r="AO1182" s="71" t="s">
        <v>17211</v>
      </c>
      <c r="AP1182" s="68" t="s">
        <v>65</v>
      </c>
    </row>
    <row r="1183" spans="1:42" x14ac:dyDescent="0.25">
      <c r="A1183" s="66" t="s">
        <v>2484</v>
      </c>
      <c r="B1183" s="77"/>
      <c r="C1183" s="77"/>
      <c r="D1183" s="78"/>
      <c r="E1183" s="89"/>
      <c r="F1183" s="75" t="s">
        <v>14347</v>
      </c>
      <c r="G1183" s="90"/>
      <c r="H1183" s="76"/>
      <c r="I1183" s="81"/>
      <c r="J1183" s="91"/>
      <c r="K1183" s="76" t="s">
        <v>20126</v>
      </c>
      <c r="L1183" s="92"/>
      <c r="M1183" s="85"/>
      <c r="N1183" s="85"/>
      <c r="O1183" s="86"/>
      <c r="P1183" s="87"/>
      <c r="Q1183" s="87"/>
      <c r="R1183" s="74"/>
      <c r="S1183" s="74"/>
      <c r="T1183" s="74"/>
      <c r="U1183" s="74"/>
      <c r="V1183" s="52"/>
      <c r="W1183" s="52"/>
      <c r="X1183" s="52"/>
      <c r="Y1183" s="52"/>
      <c r="Z1183" s="51"/>
      <c r="AA1183" s="88"/>
      <c r="AB1183" s="88"/>
      <c r="AC1183" s="83"/>
      <c r="AD1183" s="68">
        <v>1210</v>
      </c>
      <c r="AE1183" s="68">
        <v>4880</v>
      </c>
      <c r="AF1183" s="68">
        <v>1714</v>
      </c>
      <c r="AG1183" s="68">
        <v>910</v>
      </c>
      <c r="AH1183" s="68"/>
      <c r="AI1183" s="68" t="s">
        <v>10525</v>
      </c>
      <c r="AJ1183" s="68" t="s">
        <v>12166</v>
      </c>
      <c r="AK1183" s="71" t="s">
        <v>12802</v>
      </c>
      <c r="AL1183" s="68"/>
      <c r="AM1183" s="70">
        <v>41471.570879629631</v>
      </c>
      <c r="AN1183" s="68" t="s">
        <v>239</v>
      </c>
      <c r="AO1183" s="71" t="s">
        <v>17212</v>
      </c>
      <c r="AP1183" s="68" t="s">
        <v>64</v>
      </c>
    </row>
    <row r="1184" spans="1:42" x14ac:dyDescent="0.25">
      <c r="A1184" s="66" t="s">
        <v>921</v>
      </c>
      <c r="B1184" s="77"/>
      <c r="C1184" s="77"/>
      <c r="D1184" s="78"/>
      <c r="E1184" s="89"/>
      <c r="F1184" s="75" t="s">
        <v>14348</v>
      </c>
      <c r="G1184" s="90"/>
      <c r="H1184" s="76"/>
      <c r="I1184" s="81"/>
      <c r="J1184" s="91"/>
      <c r="K1184" s="76" t="s">
        <v>20127</v>
      </c>
      <c r="L1184" s="92"/>
      <c r="M1184" s="85"/>
      <c r="N1184" s="85"/>
      <c r="O1184" s="86"/>
      <c r="P1184" s="87"/>
      <c r="Q1184" s="87"/>
      <c r="R1184" s="74"/>
      <c r="S1184" s="74"/>
      <c r="T1184" s="74"/>
      <c r="U1184" s="74"/>
      <c r="V1184" s="52"/>
      <c r="W1184" s="52"/>
      <c r="X1184" s="52"/>
      <c r="Y1184" s="52"/>
      <c r="Z1184" s="51"/>
      <c r="AA1184" s="88"/>
      <c r="AB1184" s="88"/>
      <c r="AC1184" s="83"/>
      <c r="AD1184" s="68">
        <v>908</v>
      </c>
      <c r="AE1184" s="68">
        <v>396</v>
      </c>
      <c r="AF1184" s="68">
        <v>1962</v>
      </c>
      <c r="AG1184" s="68">
        <v>6576</v>
      </c>
      <c r="AH1184" s="68"/>
      <c r="AI1184" s="68"/>
      <c r="AJ1184" s="68"/>
      <c r="AK1184" s="68"/>
      <c r="AL1184" s="68"/>
      <c r="AM1184" s="70">
        <v>41409.704351851855</v>
      </c>
      <c r="AN1184" s="68" t="s">
        <v>239</v>
      </c>
      <c r="AO1184" s="71" t="s">
        <v>17213</v>
      </c>
      <c r="AP1184" s="68" t="s">
        <v>65</v>
      </c>
    </row>
    <row r="1185" spans="1:42" x14ac:dyDescent="0.25">
      <c r="A1185" s="66" t="s">
        <v>922</v>
      </c>
      <c r="B1185" s="77"/>
      <c r="C1185" s="77"/>
      <c r="D1185" s="78"/>
      <c r="E1185" s="89"/>
      <c r="F1185" s="75" t="s">
        <v>14349</v>
      </c>
      <c r="G1185" s="90"/>
      <c r="H1185" s="76"/>
      <c r="I1185" s="81"/>
      <c r="J1185" s="91"/>
      <c r="K1185" s="76" t="s">
        <v>20128</v>
      </c>
      <c r="L1185" s="92"/>
      <c r="M1185" s="85"/>
      <c r="N1185" s="85"/>
      <c r="O1185" s="86"/>
      <c r="P1185" s="87"/>
      <c r="Q1185" s="87"/>
      <c r="R1185" s="74"/>
      <c r="S1185" s="74"/>
      <c r="T1185" s="74"/>
      <c r="U1185" s="74"/>
      <c r="V1185" s="52"/>
      <c r="W1185" s="52"/>
      <c r="X1185" s="52"/>
      <c r="Y1185" s="52"/>
      <c r="Z1185" s="51"/>
      <c r="AA1185" s="88"/>
      <c r="AB1185" s="88"/>
      <c r="AC1185" s="83"/>
      <c r="AD1185" s="68">
        <v>1224</v>
      </c>
      <c r="AE1185" s="68">
        <v>1207</v>
      </c>
      <c r="AF1185" s="68">
        <v>43514</v>
      </c>
      <c r="AG1185" s="68">
        <v>836</v>
      </c>
      <c r="AH1185" s="68"/>
      <c r="AI1185" s="68" t="s">
        <v>10526</v>
      </c>
      <c r="AJ1185" s="68" t="s">
        <v>12167</v>
      </c>
      <c r="AK1185" s="68"/>
      <c r="AL1185" s="68"/>
      <c r="AM1185" s="70">
        <v>40769.175787037035</v>
      </c>
      <c r="AN1185" s="68" t="s">
        <v>239</v>
      </c>
      <c r="AO1185" s="71" t="s">
        <v>17214</v>
      </c>
      <c r="AP1185" s="68" t="s">
        <v>65</v>
      </c>
    </row>
    <row r="1186" spans="1:42" x14ac:dyDescent="0.25">
      <c r="A1186" s="66" t="s">
        <v>923</v>
      </c>
      <c r="B1186" s="77"/>
      <c r="C1186" s="77"/>
      <c r="D1186" s="78"/>
      <c r="E1186" s="89"/>
      <c r="F1186" s="75" t="s">
        <v>14350</v>
      </c>
      <c r="G1186" s="90"/>
      <c r="H1186" s="76"/>
      <c r="I1186" s="81"/>
      <c r="J1186" s="91"/>
      <c r="K1186" s="76" t="s">
        <v>20129</v>
      </c>
      <c r="L1186" s="92"/>
      <c r="M1186" s="85"/>
      <c r="N1186" s="85"/>
      <c r="O1186" s="86"/>
      <c r="P1186" s="87"/>
      <c r="Q1186" s="87"/>
      <c r="R1186" s="74"/>
      <c r="S1186" s="74"/>
      <c r="T1186" s="74"/>
      <c r="U1186" s="74"/>
      <c r="V1186" s="52"/>
      <c r="W1186" s="52"/>
      <c r="X1186" s="52"/>
      <c r="Y1186" s="52"/>
      <c r="Z1186" s="51"/>
      <c r="AA1186" s="88"/>
      <c r="AB1186" s="88"/>
      <c r="AC1186" s="83"/>
      <c r="AD1186" s="68">
        <v>7358</v>
      </c>
      <c r="AE1186" s="68">
        <v>11652</v>
      </c>
      <c r="AF1186" s="68">
        <v>35585</v>
      </c>
      <c r="AG1186" s="68">
        <v>59046</v>
      </c>
      <c r="AH1186" s="68"/>
      <c r="AI1186" s="68" t="s">
        <v>10527</v>
      </c>
      <c r="AJ1186" s="68"/>
      <c r="AK1186" s="71" t="s">
        <v>12803</v>
      </c>
      <c r="AL1186" s="68"/>
      <c r="AM1186" s="70">
        <v>42920.341504629629</v>
      </c>
      <c r="AN1186" s="68" t="s">
        <v>239</v>
      </c>
      <c r="AO1186" s="71" t="s">
        <v>17215</v>
      </c>
      <c r="AP1186" s="68" t="s">
        <v>65</v>
      </c>
    </row>
    <row r="1187" spans="1:42" x14ac:dyDescent="0.25">
      <c r="A1187" s="66" t="s">
        <v>2485</v>
      </c>
      <c r="B1187" s="77"/>
      <c r="C1187" s="77"/>
      <c r="D1187" s="78"/>
      <c r="E1187" s="89"/>
      <c r="F1187" s="75" t="s">
        <v>14351</v>
      </c>
      <c r="G1187" s="90"/>
      <c r="H1187" s="76"/>
      <c r="I1187" s="81"/>
      <c r="J1187" s="91"/>
      <c r="K1187" s="76" t="s">
        <v>20130</v>
      </c>
      <c r="L1187" s="92"/>
      <c r="M1187" s="85"/>
      <c r="N1187" s="85"/>
      <c r="O1187" s="86"/>
      <c r="P1187" s="87"/>
      <c r="Q1187" s="87"/>
      <c r="R1187" s="74"/>
      <c r="S1187" s="74"/>
      <c r="T1187" s="74"/>
      <c r="U1187" s="74"/>
      <c r="V1187" s="52"/>
      <c r="W1187" s="52"/>
      <c r="X1187" s="52"/>
      <c r="Y1187" s="52"/>
      <c r="Z1187" s="51"/>
      <c r="AA1187" s="88"/>
      <c r="AB1187" s="88"/>
      <c r="AC1187" s="83"/>
      <c r="AD1187" s="68">
        <v>876</v>
      </c>
      <c r="AE1187" s="68">
        <v>4716</v>
      </c>
      <c r="AF1187" s="68">
        <v>6981</v>
      </c>
      <c r="AG1187" s="68">
        <v>12129</v>
      </c>
      <c r="AH1187" s="68"/>
      <c r="AI1187" s="68" t="s">
        <v>10528</v>
      </c>
      <c r="AJ1187" s="68"/>
      <c r="AK1187" s="68"/>
      <c r="AL1187" s="68"/>
      <c r="AM1187" s="70">
        <v>43800.859189814815</v>
      </c>
      <c r="AN1187" s="68" t="s">
        <v>239</v>
      </c>
      <c r="AO1187" s="71" t="s">
        <v>17216</v>
      </c>
      <c r="AP1187" s="68" t="s">
        <v>64</v>
      </c>
    </row>
    <row r="1188" spans="1:42" x14ac:dyDescent="0.25">
      <c r="A1188" s="66" t="s">
        <v>924</v>
      </c>
      <c r="B1188" s="77"/>
      <c r="C1188" s="77"/>
      <c r="D1188" s="78"/>
      <c r="E1188" s="89"/>
      <c r="F1188" s="75" t="s">
        <v>14352</v>
      </c>
      <c r="G1188" s="90"/>
      <c r="H1188" s="76"/>
      <c r="I1188" s="81"/>
      <c r="J1188" s="91"/>
      <c r="K1188" s="76" t="s">
        <v>20131</v>
      </c>
      <c r="L1188" s="92"/>
      <c r="M1188" s="85"/>
      <c r="N1188" s="85"/>
      <c r="O1188" s="86"/>
      <c r="P1188" s="87"/>
      <c r="Q1188" s="87"/>
      <c r="R1188" s="74"/>
      <c r="S1188" s="74"/>
      <c r="T1188" s="74"/>
      <c r="U1188" s="74"/>
      <c r="V1188" s="52"/>
      <c r="W1188" s="52"/>
      <c r="X1188" s="52"/>
      <c r="Y1188" s="52"/>
      <c r="Z1188" s="51"/>
      <c r="AA1188" s="88"/>
      <c r="AB1188" s="88"/>
      <c r="AC1188" s="83"/>
      <c r="AD1188" s="68">
        <v>168</v>
      </c>
      <c r="AE1188" s="68">
        <v>163</v>
      </c>
      <c r="AF1188" s="68">
        <v>133</v>
      </c>
      <c r="AG1188" s="68">
        <v>683</v>
      </c>
      <c r="AH1188" s="68"/>
      <c r="AI1188" s="68" t="s">
        <v>10529</v>
      </c>
      <c r="AJ1188" s="68" t="s">
        <v>11872</v>
      </c>
      <c r="AK1188" s="71" t="s">
        <v>12804</v>
      </c>
      <c r="AL1188" s="68"/>
      <c r="AM1188" s="70">
        <v>43802.351307870369</v>
      </c>
      <c r="AN1188" s="68" t="s">
        <v>239</v>
      </c>
      <c r="AO1188" s="71" t="s">
        <v>17217</v>
      </c>
      <c r="AP1188" s="68" t="s">
        <v>65</v>
      </c>
    </row>
    <row r="1189" spans="1:42" x14ac:dyDescent="0.25">
      <c r="A1189" s="66" t="s">
        <v>2486</v>
      </c>
      <c r="B1189" s="77"/>
      <c r="C1189" s="77"/>
      <c r="D1189" s="78"/>
      <c r="E1189" s="89"/>
      <c r="F1189" s="75" t="s">
        <v>14353</v>
      </c>
      <c r="G1189" s="90"/>
      <c r="H1189" s="76"/>
      <c r="I1189" s="81"/>
      <c r="J1189" s="91"/>
      <c r="K1189" s="76" t="s">
        <v>20132</v>
      </c>
      <c r="L1189" s="92"/>
      <c r="M1189" s="85"/>
      <c r="N1189" s="85"/>
      <c r="O1189" s="86"/>
      <c r="P1189" s="87"/>
      <c r="Q1189" s="87"/>
      <c r="R1189" s="74"/>
      <c r="S1189" s="74"/>
      <c r="T1189" s="74"/>
      <c r="U1189" s="74"/>
      <c r="V1189" s="52"/>
      <c r="W1189" s="52"/>
      <c r="X1189" s="52"/>
      <c r="Y1189" s="52"/>
      <c r="Z1189" s="51"/>
      <c r="AA1189" s="88"/>
      <c r="AB1189" s="88"/>
      <c r="AC1189" s="83"/>
      <c r="AD1189" s="68">
        <v>373</v>
      </c>
      <c r="AE1189" s="68">
        <v>507</v>
      </c>
      <c r="AF1189" s="68">
        <v>1188</v>
      </c>
      <c r="AG1189" s="68">
        <v>1253</v>
      </c>
      <c r="AH1189" s="68"/>
      <c r="AI1189" s="68" t="s">
        <v>10530</v>
      </c>
      <c r="AJ1189" s="68" t="s">
        <v>12168</v>
      </c>
      <c r="AK1189" s="68"/>
      <c r="AL1189" s="68"/>
      <c r="AM1189" s="70">
        <v>42135.805775462963</v>
      </c>
      <c r="AN1189" s="68" t="s">
        <v>239</v>
      </c>
      <c r="AO1189" s="71" t="s">
        <v>17218</v>
      </c>
      <c r="AP1189" s="68" t="s">
        <v>64</v>
      </c>
    </row>
    <row r="1190" spans="1:42" x14ac:dyDescent="0.25">
      <c r="A1190" s="66" t="s">
        <v>925</v>
      </c>
      <c r="B1190" s="77"/>
      <c r="C1190" s="77"/>
      <c r="D1190" s="78"/>
      <c r="E1190" s="89"/>
      <c r="F1190" s="75" t="s">
        <v>14354</v>
      </c>
      <c r="G1190" s="90"/>
      <c r="H1190" s="76"/>
      <c r="I1190" s="81"/>
      <c r="J1190" s="91"/>
      <c r="K1190" s="76" t="s">
        <v>20133</v>
      </c>
      <c r="L1190" s="92"/>
      <c r="M1190" s="85"/>
      <c r="N1190" s="85"/>
      <c r="O1190" s="86"/>
      <c r="P1190" s="87"/>
      <c r="Q1190" s="87"/>
      <c r="R1190" s="74"/>
      <c r="S1190" s="74"/>
      <c r="T1190" s="74"/>
      <c r="U1190" s="74"/>
      <c r="V1190" s="52"/>
      <c r="W1190" s="52"/>
      <c r="X1190" s="52"/>
      <c r="Y1190" s="52"/>
      <c r="Z1190" s="51"/>
      <c r="AA1190" s="88"/>
      <c r="AB1190" s="88"/>
      <c r="AC1190" s="83"/>
      <c r="AD1190" s="68">
        <v>1092</v>
      </c>
      <c r="AE1190" s="68">
        <v>1196</v>
      </c>
      <c r="AF1190" s="68">
        <v>2548</v>
      </c>
      <c r="AG1190" s="68">
        <v>40096</v>
      </c>
      <c r="AH1190" s="68"/>
      <c r="AI1190" s="68" t="s">
        <v>10531</v>
      </c>
      <c r="AJ1190" s="68" t="s">
        <v>224</v>
      </c>
      <c r="AK1190" s="68"/>
      <c r="AL1190" s="68"/>
      <c r="AM1190" s="70">
        <v>42766.840046296296</v>
      </c>
      <c r="AN1190" s="68" t="s">
        <v>239</v>
      </c>
      <c r="AO1190" s="71" t="s">
        <v>17219</v>
      </c>
      <c r="AP1190" s="68" t="s">
        <v>65</v>
      </c>
    </row>
    <row r="1191" spans="1:42" x14ac:dyDescent="0.25">
      <c r="A1191" s="66" t="s">
        <v>926</v>
      </c>
      <c r="B1191" s="77"/>
      <c r="C1191" s="77"/>
      <c r="D1191" s="78"/>
      <c r="E1191" s="89"/>
      <c r="F1191" s="75" t="s">
        <v>14355</v>
      </c>
      <c r="G1191" s="90"/>
      <c r="H1191" s="76"/>
      <c r="I1191" s="81"/>
      <c r="J1191" s="91"/>
      <c r="K1191" s="76" t="s">
        <v>20134</v>
      </c>
      <c r="L1191" s="92"/>
      <c r="M1191" s="85"/>
      <c r="N1191" s="85"/>
      <c r="O1191" s="86"/>
      <c r="P1191" s="87"/>
      <c r="Q1191" s="87"/>
      <c r="R1191" s="74"/>
      <c r="S1191" s="74"/>
      <c r="T1191" s="74"/>
      <c r="U1191" s="74"/>
      <c r="V1191" s="52"/>
      <c r="W1191" s="52"/>
      <c r="X1191" s="52"/>
      <c r="Y1191" s="52"/>
      <c r="Z1191" s="51"/>
      <c r="AA1191" s="88"/>
      <c r="AB1191" s="88"/>
      <c r="AC1191" s="83"/>
      <c r="AD1191" s="68">
        <v>1357</v>
      </c>
      <c r="AE1191" s="68">
        <v>1512</v>
      </c>
      <c r="AF1191" s="68">
        <v>14504</v>
      </c>
      <c r="AG1191" s="68">
        <v>30263</v>
      </c>
      <c r="AH1191" s="68"/>
      <c r="AI1191" s="68" t="s">
        <v>10532</v>
      </c>
      <c r="AJ1191" s="68" t="s">
        <v>12169</v>
      </c>
      <c r="AK1191" s="71" t="s">
        <v>12805</v>
      </c>
      <c r="AL1191" s="68"/>
      <c r="AM1191" s="70">
        <v>43638.209062499998</v>
      </c>
      <c r="AN1191" s="68" t="s">
        <v>239</v>
      </c>
      <c r="AO1191" s="71" t="s">
        <v>17220</v>
      </c>
      <c r="AP1191" s="68" t="s">
        <v>65</v>
      </c>
    </row>
    <row r="1192" spans="1:42" x14ac:dyDescent="0.25">
      <c r="A1192" s="66" t="s">
        <v>927</v>
      </c>
      <c r="B1192" s="77"/>
      <c r="C1192" s="77"/>
      <c r="D1192" s="78"/>
      <c r="E1192" s="89"/>
      <c r="F1192" s="75" t="s">
        <v>14356</v>
      </c>
      <c r="G1192" s="90"/>
      <c r="H1192" s="76"/>
      <c r="I1192" s="81"/>
      <c r="J1192" s="91"/>
      <c r="K1192" s="76" t="s">
        <v>20135</v>
      </c>
      <c r="L1192" s="92"/>
      <c r="M1192" s="85"/>
      <c r="N1192" s="85"/>
      <c r="O1192" s="86"/>
      <c r="P1192" s="87"/>
      <c r="Q1192" s="87"/>
      <c r="R1192" s="74"/>
      <c r="S1192" s="74"/>
      <c r="T1192" s="74"/>
      <c r="U1192" s="74"/>
      <c r="V1192" s="52"/>
      <c r="W1192" s="52"/>
      <c r="X1192" s="52"/>
      <c r="Y1192" s="52"/>
      <c r="Z1192" s="51"/>
      <c r="AA1192" s="88"/>
      <c r="AB1192" s="88"/>
      <c r="AC1192" s="83"/>
      <c r="AD1192" s="68">
        <v>31</v>
      </c>
      <c r="AE1192" s="68">
        <v>60</v>
      </c>
      <c r="AF1192" s="68">
        <v>181</v>
      </c>
      <c r="AG1192" s="68">
        <v>328</v>
      </c>
      <c r="AH1192" s="68"/>
      <c r="AI1192" s="68" t="s">
        <v>10533</v>
      </c>
      <c r="AJ1192" s="68" t="s">
        <v>12170</v>
      </c>
      <c r="AK1192" s="68"/>
      <c r="AL1192" s="68"/>
      <c r="AM1192" s="70">
        <v>43437.818449074075</v>
      </c>
      <c r="AN1192" s="68" t="s">
        <v>239</v>
      </c>
      <c r="AO1192" s="71" t="s">
        <v>17221</v>
      </c>
      <c r="AP1192" s="68" t="s">
        <v>65</v>
      </c>
    </row>
    <row r="1193" spans="1:42" x14ac:dyDescent="0.25">
      <c r="A1193" s="66" t="s">
        <v>928</v>
      </c>
      <c r="B1193" s="77"/>
      <c r="C1193" s="77"/>
      <c r="D1193" s="78"/>
      <c r="E1193" s="89"/>
      <c r="F1193" s="75" t="s">
        <v>14357</v>
      </c>
      <c r="G1193" s="90"/>
      <c r="H1193" s="76"/>
      <c r="I1193" s="81"/>
      <c r="J1193" s="91"/>
      <c r="K1193" s="76" t="s">
        <v>20136</v>
      </c>
      <c r="L1193" s="92"/>
      <c r="M1193" s="85"/>
      <c r="N1193" s="85"/>
      <c r="O1193" s="86"/>
      <c r="P1193" s="87"/>
      <c r="Q1193" s="87"/>
      <c r="R1193" s="74"/>
      <c r="S1193" s="74"/>
      <c r="T1193" s="74"/>
      <c r="U1193" s="74"/>
      <c r="V1193" s="52"/>
      <c r="W1193" s="52"/>
      <c r="X1193" s="52"/>
      <c r="Y1193" s="52"/>
      <c r="Z1193" s="51"/>
      <c r="AA1193" s="88"/>
      <c r="AB1193" s="88"/>
      <c r="AC1193" s="83"/>
      <c r="AD1193" s="68">
        <v>3260</v>
      </c>
      <c r="AE1193" s="68">
        <v>3040</v>
      </c>
      <c r="AF1193" s="68">
        <v>40042</v>
      </c>
      <c r="AG1193" s="68">
        <v>62640</v>
      </c>
      <c r="AH1193" s="68"/>
      <c r="AI1193" s="68" t="s">
        <v>10534</v>
      </c>
      <c r="AJ1193" s="68"/>
      <c r="AK1193" s="68"/>
      <c r="AL1193" s="68"/>
      <c r="AM1193" s="70">
        <v>43506.532627314817</v>
      </c>
      <c r="AN1193" s="68" t="s">
        <v>239</v>
      </c>
      <c r="AO1193" s="71" t="s">
        <v>17222</v>
      </c>
      <c r="AP1193" s="68" t="s">
        <v>65</v>
      </c>
    </row>
    <row r="1194" spans="1:42" x14ac:dyDescent="0.25">
      <c r="A1194" s="66" t="s">
        <v>2487</v>
      </c>
      <c r="B1194" s="77"/>
      <c r="C1194" s="77"/>
      <c r="D1194" s="78"/>
      <c r="E1194" s="89"/>
      <c r="F1194" s="75" t="s">
        <v>14358</v>
      </c>
      <c r="G1194" s="90"/>
      <c r="H1194" s="76"/>
      <c r="I1194" s="81"/>
      <c r="J1194" s="91"/>
      <c r="K1194" s="76" t="s">
        <v>20137</v>
      </c>
      <c r="L1194" s="92"/>
      <c r="M1194" s="85"/>
      <c r="N1194" s="85"/>
      <c r="O1194" s="86"/>
      <c r="P1194" s="87"/>
      <c r="Q1194" s="87"/>
      <c r="R1194" s="74"/>
      <c r="S1194" s="74"/>
      <c r="T1194" s="74"/>
      <c r="U1194" s="74"/>
      <c r="V1194" s="52"/>
      <c r="W1194" s="52"/>
      <c r="X1194" s="52"/>
      <c r="Y1194" s="52"/>
      <c r="Z1194" s="51"/>
      <c r="AA1194" s="88"/>
      <c r="AB1194" s="88"/>
      <c r="AC1194" s="83"/>
      <c r="AD1194" s="68">
        <v>1987</v>
      </c>
      <c r="AE1194" s="68">
        <v>1568</v>
      </c>
      <c r="AF1194" s="68">
        <v>1494</v>
      </c>
      <c r="AG1194" s="68">
        <v>209357</v>
      </c>
      <c r="AH1194" s="68"/>
      <c r="AI1194" s="68" t="s">
        <v>10535</v>
      </c>
      <c r="AJ1194" s="68"/>
      <c r="AK1194" s="68"/>
      <c r="AL1194" s="68"/>
      <c r="AM1194" s="70">
        <v>43581.639074074075</v>
      </c>
      <c r="AN1194" s="68" t="s">
        <v>239</v>
      </c>
      <c r="AO1194" s="71" t="s">
        <v>17223</v>
      </c>
      <c r="AP1194" s="68" t="s">
        <v>64</v>
      </c>
    </row>
    <row r="1195" spans="1:42" x14ac:dyDescent="0.25">
      <c r="A1195" s="66" t="s">
        <v>2488</v>
      </c>
      <c r="B1195" s="77"/>
      <c r="C1195" s="77"/>
      <c r="D1195" s="78"/>
      <c r="E1195" s="89"/>
      <c r="F1195" s="75" t="s">
        <v>14359</v>
      </c>
      <c r="G1195" s="90"/>
      <c r="H1195" s="76"/>
      <c r="I1195" s="81"/>
      <c r="J1195" s="91"/>
      <c r="K1195" s="76" t="s">
        <v>20138</v>
      </c>
      <c r="L1195" s="92"/>
      <c r="M1195" s="85"/>
      <c r="N1195" s="85"/>
      <c r="O1195" s="86"/>
      <c r="P1195" s="87"/>
      <c r="Q1195" s="87"/>
      <c r="R1195" s="74"/>
      <c r="S1195" s="74"/>
      <c r="T1195" s="74"/>
      <c r="U1195" s="74"/>
      <c r="V1195" s="52"/>
      <c r="W1195" s="52"/>
      <c r="X1195" s="52"/>
      <c r="Y1195" s="52"/>
      <c r="Z1195" s="51"/>
      <c r="AA1195" s="88"/>
      <c r="AB1195" s="88"/>
      <c r="AC1195" s="83"/>
      <c r="AD1195" s="68">
        <v>10740</v>
      </c>
      <c r="AE1195" s="68">
        <v>18085</v>
      </c>
      <c r="AF1195" s="68">
        <v>4605</v>
      </c>
      <c r="AG1195" s="68">
        <v>222493</v>
      </c>
      <c r="AH1195" s="68"/>
      <c r="AI1195" s="68" t="s">
        <v>10536</v>
      </c>
      <c r="AJ1195" s="68"/>
      <c r="AK1195" s="68"/>
      <c r="AL1195" s="68"/>
      <c r="AM1195" s="70">
        <v>43281.677939814814</v>
      </c>
      <c r="AN1195" s="68" t="s">
        <v>239</v>
      </c>
      <c r="AO1195" s="71" t="s">
        <v>17224</v>
      </c>
      <c r="AP1195" s="68" t="s">
        <v>64</v>
      </c>
    </row>
    <row r="1196" spans="1:42" x14ac:dyDescent="0.25">
      <c r="A1196" s="66" t="s">
        <v>2489</v>
      </c>
      <c r="B1196" s="77"/>
      <c r="C1196" s="77"/>
      <c r="D1196" s="78"/>
      <c r="E1196" s="89"/>
      <c r="F1196" s="75" t="s">
        <v>14360</v>
      </c>
      <c r="G1196" s="90"/>
      <c r="H1196" s="76"/>
      <c r="I1196" s="81"/>
      <c r="J1196" s="91"/>
      <c r="K1196" s="76" t="s">
        <v>20139</v>
      </c>
      <c r="L1196" s="92"/>
      <c r="M1196" s="85"/>
      <c r="N1196" s="85"/>
      <c r="O1196" s="86"/>
      <c r="P1196" s="87"/>
      <c r="Q1196" s="87"/>
      <c r="R1196" s="74"/>
      <c r="S1196" s="74"/>
      <c r="T1196" s="74"/>
      <c r="U1196" s="74"/>
      <c r="V1196" s="52"/>
      <c r="W1196" s="52"/>
      <c r="X1196" s="52"/>
      <c r="Y1196" s="52"/>
      <c r="Z1196" s="51"/>
      <c r="AA1196" s="88"/>
      <c r="AB1196" s="88"/>
      <c r="AC1196" s="83"/>
      <c r="AD1196" s="68">
        <v>1676</v>
      </c>
      <c r="AE1196" s="68">
        <v>1677</v>
      </c>
      <c r="AF1196" s="68">
        <v>4528</v>
      </c>
      <c r="AG1196" s="68">
        <v>26559</v>
      </c>
      <c r="AH1196" s="68"/>
      <c r="AI1196" s="68" t="s">
        <v>10537</v>
      </c>
      <c r="AJ1196" s="68"/>
      <c r="AK1196" s="68"/>
      <c r="AL1196" s="68"/>
      <c r="AM1196" s="70">
        <v>43916.627939814818</v>
      </c>
      <c r="AN1196" s="68" t="s">
        <v>239</v>
      </c>
      <c r="AO1196" s="71" t="s">
        <v>17225</v>
      </c>
      <c r="AP1196" s="68" t="s">
        <v>64</v>
      </c>
    </row>
    <row r="1197" spans="1:42" x14ac:dyDescent="0.25">
      <c r="A1197" s="66" t="s">
        <v>929</v>
      </c>
      <c r="B1197" s="77"/>
      <c r="C1197" s="77"/>
      <c r="D1197" s="78"/>
      <c r="E1197" s="89"/>
      <c r="F1197" s="75" t="s">
        <v>14361</v>
      </c>
      <c r="G1197" s="90"/>
      <c r="H1197" s="76"/>
      <c r="I1197" s="81"/>
      <c r="J1197" s="91"/>
      <c r="K1197" s="76" t="s">
        <v>20140</v>
      </c>
      <c r="L1197" s="92"/>
      <c r="M1197" s="85"/>
      <c r="N1197" s="85"/>
      <c r="O1197" s="86"/>
      <c r="P1197" s="87"/>
      <c r="Q1197" s="87"/>
      <c r="R1197" s="74"/>
      <c r="S1197" s="74"/>
      <c r="T1197" s="74"/>
      <c r="U1197" s="74"/>
      <c r="V1197" s="52"/>
      <c r="W1197" s="52"/>
      <c r="X1197" s="52"/>
      <c r="Y1197" s="52"/>
      <c r="Z1197" s="51"/>
      <c r="AA1197" s="88"/>
      <c r="AB1197" s="88"/>
      <c r="AC1197" s="83"/>
      <c r="AD1197" s="68">
        <v>360</v>
      </c>
      <c r="AE1197" s="68">
        <v>1967</v>
      </c>
      <c r="AF1197" s="68">
        <v>28929</v>
      </c>
      <c r="AG1197" s="68">
        <v>76921</v>
      </c>
      <c r="AH1197" s="68"/>
      <c r="AI1197" s="68" t="s">
        <v>10538</v>
      </c>
      <c r="AJ1197" s="68" t="s">
        <v>12171</v>
      </c>
      <c r="AK1197" s="68"/>
      <c r="AL1197" s="68"/>
      <c r="AM1197" s="70">
        <v>40847.598703703705</v>
      </c>
      <c r="AN1197" s="68" t="s">
        <v>239</v>
      </c>
      <c r="AO1197" s="71" t="s">
        <v>17226</v>
      </c>
      <c r="AP1197" s="68" t="s">
        <v>65</v>
      </c>
    </row>
    <row r="1198" spans="1:42" x14ac:dyDescent="0.25">
      <c r="A1198" s="66" t="s">
        <v>930</v>
      </c>
      <c r="B1198" s="77"/>
      <c r="C1198" s="77"/>
      <c r="D1198" s="78"/>
      <c r="E1198" s="89"/>
      <c r="F1198" s="75" t="s">
        <v>14362</v>
      </c>
      <c r="G1198" s="90"/>
      <c r="H1198" s="76"/>
      <c r="I1198" s="81"/>
      <c r="J1198" s="91"/>
      <c r="K1198" s="76" t="s">
        <v>20141</v>
      </c>
      <c r="L1198" s="92"/>
      <c r="M1198" s="85"/>
      <c r="N1198" s="85"/>
      <c r="O1198" s="86"/>
      <c r="P1198" s="87"/>
      <c r="Q1198" s="87"/>
      <c r="R1198" s="74"/>
      <c r="S1198" s="74"/>
      <c r="T1198" s="74"/>
      <c r="U1198" s="74"/>
      <c r="V1198" s="52"/>
      <c r="W1198" s="52"/>
      <c r="X1198" s="52"/>
      <c r="Y1198" s="52"/>
      <c r="Z1198" s="51"/>
      <c r="AA1198" s="88"/>
      <c r="AB1198" s="88"/>
      <c r="AC1198" s="83"/>
      <c r="AD1198" s="68">
        <v>212</v>
      </c>
      <c r="AE1198" s="68">
        <v>252</v>
      </c>
      <c r="AF1198" s="68">
        <v>532</v>
      </c>
      <c r="AG1198" s="68">
        <v>17655</v>
      </c>
      <c r="AH1198" s="68"/>
      <c r="AI1198" s="68"/>
      <c r="AJ1198" s="68"/>
      <c r="AK1198" s="68"/>
      <c r="AL1198" s="68"/>
      <c r="AM1198" s="70">
        <v>43787.564502314817</v>
      </c>
      <c r="AN1198" s="68" t="s">
        <v>239</v>
      </c>
      <c r="AO1198" s="71" t="s">
        <v>17227</v>
      </c>
      <c r="AP1198" s="68" t="s">
        <v>65</v>
      </c>
    </row>
    <row r="1199" spans="1:42" x14ac:dyDescent="0.25">
      <c r="A1199" s="66" t="s">
        <v>931</v>
      </c>
      <c r="B1199" s="77"/>
      <c r="C1199" s="77"/>
      <c r="D1199" s="78"/>
      <c r="E1199" s="89"/>
      <c r="F1199" s="75" t="s">
        <v>14363</v>
      </c>
      <c r="G1199" s="90"/>
      <c r="H1199" s="76"/>
      <c r="I1199" s="81"/>
      <c r="J1199" s="91"/>
      <c r="K1199" s="76" t="s">
        <v>20142</v>
      </c>
      <c r="L1199" s="92"/>
      <c r="M1199" s="85"/>
      <c r="N1199" s="85"/>
      <c r="O1199" s="86"/>
      <c r="P1199" s="87"/>
      <c r="Q1199" s="87"/>
      <c r="R1199" s="74"/>
      <c r="S1199" s="74"/>
      <c r="T1199" s="74"/>
      <c r="U1199" s="74"/>
      <c r="V1199" s="52"/>
      <c r="W1199" s="52"/>
      <c r="X1199" s="52"/>
      <c r="Y1199" s="52"/>
      <c r="Z1199" s="51"/>
      <c r="AA1199" s="88"/>
      <c r="AB1199" s="88"/>
      <c r="AC1199" s="83"/>
      <c r="AD1199" s="68">
        <v>280</v>
      </c>
      <c r="AE1199" s="68">
        <v>149</v>
      </c>
      <c r="AF1199" s="68">
        <v>10686</v>
      </c>
      <c r="AG1199" s="68">
        <v>20663</v>
      </c>
      <c r="AH1199" s="68"/>
      <c r="AI1199" s="68"/>
      <c r="AJ1199" s="68"/>
      <c r="AK1199" s="68"/>
      <c r="AL1199" s="68"/>
      <c r="AM1199" s="70">
        <v>43105.788854166669</v>
      </c>
      <c r="AN1199" s="68" t="s">
        <v>239</v>
      </c>
      <c r="AO1199" s="71" t="s">
        <v>17228</v>
      </c>
      <c r="AP1199" s="68" t="s">
        <v>65</v>
      </c>
    </row>
    <row r="1200" spans="1:42" x14ac:dyDescent="0.25">
      <c r="A1200" s="66" t="s">
        <v>2490</v>
      </c>
      <c r="B1200" s="77"/>
      <c r="C1200" s="77"/>
      <c r="D1200" s="78"/>
      <c r="E1200" s="89"/>
      <c r="F1200" s="75" t="s">
        <v>14364</v>
      </c>
      <c r="G1200" s="90"/>
      <c r="H1200" s="76"/>
      <c r="I1200" s="81"/>
      <c r="J1200" s="91"/>
      <c r="K1200" s="76" t="s">
        <v>20143</v>
      </c>
      <c r="L1200" s="92"/>
      <c r="M1200" s="85"/>
      <c r="N1200" s="85"/>
      <c r="O1200" s="86"/>
      <c r="P1200" s="87"/>
      <c r="Q1200" s="87"/>
      <c r="R1200" s="74"/>
      <c r="S1200" s="74"/>
      <c r="T1200" s="74"/>
      <c r="U1200" s="74"/>
      <c r="V1200" s="52"/>
      <c r="W1200" s="52"/>
      <c r="X1200" s="52"/>
      <c r="Y1200" s="52"/>
      <c r="Z1200" s="51"/>
      <c r="AA1200" s="88"/>
      <c r="AB1200" s="88"/>
      <c r="AC1200" s="83"/>
      <c r="AD1200" s="68">
        <v>10117</v>
      </c>
      <c r="AE1200" s="68">
        <v>19331</v>
      </c>
      <c r="AF1200" s="68">
        <v>32002</v>
      </c>
      <c r="AG1200" s="68">
        <v>25064</v>
      </c>
      <c r="AH1200" s="68"/>
      <c r="AI1200" s="68" t="s">
        <v>10539</v>
      </c>
      <c r="AJ1200" s="68" t="s">
        <v>11839</v>
      </c>
      <c r="AK1200" s="68"/>
      <c r="AL1200" s="68"/>
      <c r="AM1200" s="70">
        <v>39882.748194444444</v>
      </c>
      <c r="AN1200" s="68" t="s">
        <v>239</v>
      </c>
      <c r="AO1200" s="71" t="s">
        <v>17229</v>
      </c>
      <c r="AP1200" s="68" t="s">
        <v>64</v>
      </c>
    </row>
    <row r="1201" spans="1:42" x14ac:dyDescent="0.25">
      <c r="A1201" s="66" t="s">
        <v>932</v>
      </c>
      <c r="B1201" s="77"/>
      <c r="C1201" s="77"/>
      <c r="D1201" s="78"/>
      <c r="E1201" s="89"/>
      <c r="F1201" s="75" t="s">
        <v>14365</v>
      </c>
      <c r="G1201" s="90"/>
      <c r="H1201" s="76"/>
      <c r="I1201" s="81"/>
      <c r="J1201" s="91"/>
      <c r="K1201" s="76" t="s">
        <v>20144</v>
      </c>
      <c r="L1201" s="92"/>
      <c r="M1201" s="85"/>
      <c r="N1201" s="85"/>
      <c r="O1201" s="86"/>
      <c r="P1201" s="87"/>
      <c r="Q1201" s="87"/>
      <c r="R1201" s="74"/>
      <c r="S1201" s="74"/>
      <c r="T1201" s="74"/>
      <c r="U1201" s="74"/>
      <c r="V1201" s="52"/>
      <c r="W1201" s="52"/>
      <c r="X1201" s="52"/>
      <c r="Y1201" s="52"/>
      <c r="Z1201" s="51"/>
      <c r="AA1201" s="88"/>
      <c r="AB1201" s="88"/>
      <c r="AC1201" s="83"/>
      <c r="AD1201" s="68">
        <v>169</v>
      </c>
      <c r="AE1201" s="68">
        <v>35</v>
      </c>
      <c r="AF1201" s="68">
        <v>371</v>
      </c>
      <c r="AG1201" s="68">
        <v>153</v>
      </c>
      <c r="AH1201" s="68"/>
      <c r="AI1201" s="68"/>
      <c r="AJ1201" s="68" t="s">
        <v>12172</v>
      </c>
      <c r="AK1201" s="68"/>
      <c r="AL1201" s="68"/>
      <c r="AM1201" s="70">
        <v>43324.933935185189</v>
      </c>
      <c r="AN1201" s="68" t="s">
        <v>239</v>
      </c>
      <c r="AO1201" s="71" t="s">
        <v>17230</v>
      </c>
      <c r="AP1201" s="68" t="s">
        <v>65</v>
      </c>
    </row>
    <row r="1202" spans="1:42" x14ac:dyDescent="0.25">
      <c r="A1202" s="66" t="s">
        <v>933</v>
      </c>
      <c r="B1202" s="77"/>
      <c r="C1202" s="77"/>
      <c r="D1202" s="78"/>
      <c r="E1202" s="89"/>
      <c r="F1202" s="75" t="s">
        <v>14366</v>
      </c>
      <c r="G1202" s="90"/>
      <c r="H1202" s="76"/>
      <c r="I1202" s="81"/>
      <c r="J1202" s="91"/>
      <c r="K1202" s="76" t="s">
        <v>20145</v>
      </c>
      <c r="L1202" s="92"/>
      <c r="M1202" s="85"/>
      <c r="N1202" s="85"/>
      <c r="O1202" s="86"/>
      <c r="P1202" s="87"/>
      <c r="Q1202" s="87"/>
      <c r="R1202" s="74"/>
      <c r="S1202" s="74"/>
      <c r="T1202" s="74"/>
      <c r="U1202" s="74"/>
      <c r="V1202" s="52"/>
      <c r="W1202" s="52"/>
      <c r="X1202" s="52"/>
      <c r="Y1202" s="52"/>
      <c r="Z1202" s="51"/>
      <c r="AA1202" s="88"/>
      <c r="AB1202" s="88"/>
      <c r="AC1202" s="83"/>
      <c r="AD1202" s="68">
        <v>1620</v>
      </c>
      <c r="AE1202" s="68">
        <v>1048</v>
      </c>
      <c r="AF1202" s="68">
        <v>71499</v>
      </c>
      <c r="AG1202" s="68">
        <v>40346</v>
      </c>
      <c r="AH1202" s="68"/>
      <c r="AI1202" s="68" t="s">
        <v>10540</v>
      </c>
      <c r="AJ1202" s="68"/>
      <c r="AK1202" s="68"/>
      <c r="AL1202" s="68"/>
      <c r="AM1202" s="70">
        <v>43239.383842592593</v>
      </c>
      <c r="AN1202" s="68" t="s">
        <v>239</v>
      </c>
      <c r="AO1202" s="71" t="s">
        <v>17231</v>
      </c>
      <c r="AP1202" s="68" t="s">
        <v>65</v>
      </c>
    </row>
    <row r="1203" spans="1:42" x14ac:dyDescent="0.25">
      <c r="A1203" s="66" t="s">
        <v>2491</v>
      </c>
      <c r="B1203" s="77"/>
      <c r="C1203" s="77"/>
      <c r="D1203" s="78"/>
      <c r="E1203" s="89"/>
      <c r="F1203" s="75" t="s">
        <v>14367</v>
      </c>
      <c r="G1203" s="90"/>
      <c r="H1203" s="76"/>
      <c r="I1203" s="81"/>
      <c r="J1203" s="91"/>
      <c r="K1203" s="76" t="s">
        <v>20146</v>
      </c>
      <c r="L1203" s="92"/>
      <c r="M1203" s="85"/>
      <c r="N1203" s="85"/>
      <c r="O1203" s="86"/>
      <c r="P1203" s="87"/>
      <c r="Q1203" s="87"/>
      <c r="R1203" s="74"/>
      <c r="S1203" s="74"/>
      <c r="T1203" s="74"/>
      <c r="U1203" s="74"/>
      <c r="V1203" s="52"/>
      <c r="W1203" s="52"/>
      <c r="X1203" s="52"/>
      <c r="Y1203" s="52"/>
      <c r="Z1203" s="51"/>
      <c r="AA1203" s="88"/>
      <c r="AB1203" s="88"/>
      <c r="AC1203" s="83"/>
      <c r="AD1203" s="68">
        <v>66</v>
      </c>
      <c r="AE1203" s="68">
        <v>174687</v>
      </c>
      <c r="AF1203" s="68">
        <v>237282</v>
      </c>
      <c r="AG1203" s="68">
        <v>6</v>
      </c>
      <c r="AH1203" s="68"/>
      <c r="AI1203" s="68" t="s">
        <v>10541</v>
      </c>
      <c r="AJ1203" s="68"/>
      <c r="AK1203" s="71" t="s">
        <v>12806</v>
      </c>
      <c r="AL1203" s="68"/>
      <c r="AM1203" s="70">
        <v>43028.457152777781</v>
      </c>
      <c r="AN1203" s="68" t="s">
        <v>239</v>
      </c>
      <c r="AO1203" s="71" t="s">
        <v>17232</v>
      </c>
      <c r="AP1203" s="68" t="s">
        <v>64</v>
      </c>
    </row>
    <row r="1204" spans="1:42" x14ac:dyDescent="0.25">
      <c r="A1204" s="66" t="s">
        <v>934</v>
      </c>
      <c r="B1204" s="77"/>
      <c r="C1204" s="77"/>
      <c r="D1204" s="78"/>
      <c r="E1204" s="89"/>
      <c r="F1204" s="75" t="s">
        <v>14368</v>
      </c>
      <c r="G1204" s="90"/>
      <c r="H1204" s="76"/>
      <c r="I1204" s="81"/>
      <c r="J1204" s="91"/>
      <c r="K1204" s="76" t="s">
        <v>20147</v>
      </c>
      <c r="L1204" s="92"/>
      <c r="M1204" s="85"/>
      <c r="N1204" s="85"/>
      <c r="O1204" s="86"/>
      <c r="P1204" s="87"/>
      <c r="Q1204" s="87"/>
      <c r="R1204" s="74"/>
      <c r="S1204" s="74"/>
      <c r="T1204" s="74"/>
      <c r="U1204" s="74"/>
      <c r="V1204" s="52"/>
      <c r="W1204" s="52"/>
      <c r="X1204" s="52"/>
      <c r="Y1204" s="52"/>
      <c r="Z1204" s="51"/>
      <c r="AA1204" s="88"/>
      <c r="AB1204" s="88"/>
      <c r="AC1204" s="83"/>
      <c r="AD1204" s="68">
        <v>2170</v>
      </c>
      <c r="AE1204" s="68">
        <v>1013</v>
      </c>
      <c r="AF1204" s="68">
        <v>3134</v>
      </c>
      <c r="AG1204" s="68">
        <v>4662</v>
      </c>
      <c r="AH1204" s="68"/>
      <c r="AI1204" s="68"/>
      <c r="AJ1204" s="68"/>
      <c r="AK1204" s="68"/>
      <c r="AL1204" s="68"/>
      <c r="AM1204" s="70">
        <v>40375.937488425923</v>
      </c>
      <c r="AN1204" s="68" t="s">
        <v>239</v>
      </c>
      <c r="AO1204" s="71" t="s">
        <v>17233</v>
      </c>
      <c r="AP1204" s="68" t="s">
        <v>65</v>
      </c>
    </row>
    <row r="1205" spans="1:42" x14ac:dyDescent="0.25">
      <c r="A1205" s="66" t="s">
        <v>935</v>
      </c>
      <c r="B1205" s="77"/>
      <c r="C1205" s="77"/>
      <c r="D1205" s="78"/>
      <c r="E1205" s="89"/>
      <c r="F1205" s="75" t="s">
        <v>14369</v>
      </c>
      <c r="G1205" s="90"/>
      <c r="H1205" s="76"/>
      <c r="I1205" s="81"/>
      <c r="J1205" s="91"/>
      <c r="K1205" s="76" t="s">
        <v>20148</v>
      </c>
      <c r="L1205" s="92"/>
      <c r="M1205" s="85"/>
      <c r="N1205" s="85"/>
      <c r="O1205" s="86"/>
      <c r="P1205" s="87"/>
      <c r="Q1205" s="87"/>
      <c r="R1205" s="74"/>
      <c r="S1205" s="74"/>
      <c r="T1205" s="74"/>
      <c r="U1205" s="74"/>
      <c r="V1205" s="52"/>
      <c r="W1205" s="52"/>
      <c r="X1205" s="52"/>
      <c r="Y1205" s="52"/>
      <c r="Z1205" s="51"/>
      <c r="AA1205" s="88"/>
      <c r="AB1205" s="88"/>
      <c r="AC1205" s="83"/>
      <c r="AD1205" s="68">
        <v>115</v>
      </c>
      <c r="AE1205" s="68">
        <v>54</v>
      </c>
      <c r="AF1205" s="68">
        <v>626</v>
      </c>
      <c r="AG1205" s="68">
        <v>2233</v>
      </c>
      <c r="AH1205" s="68"/>
      <c r="AI1205" s="68"/>
      <c r="AJ1205" s="68" t="s">
        <v>12173</v>
      </c>
      <c r="AK1205" s="68"/>
      <c r="AL1205" s="68"/>
      <c r="AM1205" s="70">
        <v>41425.94091435185</v>
      </c>
      <c r="AN1205" s="68" t="s">
        <v>239</v>
      </c>
      <c r="AO1205" s="71" t="s">
        <v>17234</v>
      </c>
      <c r="AP1205" s="68" t="s">
        <v>65</v>
      </c>
    </row>
    <row r="1206" spans="1:42" x14ac:dyDescent="0.25">
      <c r="A1206" s="66" t="s">
        <v>936</v>
      </c>
      <c r="B1206" s="77"/>
      <c r="C1206" s="77"/>
      <c r="D1206" s="78"/>
      <c r="E1206" s="89"/>
      <c r="F1206" s="75" t="s">
        <v>14370</v>
      </c>
      <c r="G1206" s="90"/>
      <c r="H1206" s="76"/>
      <c r="I1206" s="81"/>
      <c r="J1206" s="91"/>
      <c r="K1206" s="76" t="s">
        <v>20149</v>
      </c>
      <c r="L1206" s="92"/>
      <c r="M1206" s="85"/>
      <c r="N1206" s="85"/>
      <c r="O1206" s="86"/>
      <c r="P1206" s="87"/>
      <c r="Q1206" s="87"/>
      <c r="R1206" s="74"/>
      <c r="S1206" s="74"/>
      <c r="T1206" s="74"/>
      <c r="U1206" s="74"/>
      <c r="V1206" s="52"/>
      <c r="W1206" s="52"/>
      <c r="X1206" s="52"/>
      <c r="Y1206" s="52"/>
      <c r="Z1206" s="51"/>
      <c r="AA1206" s="88"/>
      <c r="AB1206" s="88"/>
      <c r="AC1206" s="83"/>
      <c r="AD1206" s="68">
        <v>0</v>
      </c>
      <c r="AE1206" s="68">
        <v>3</v>
      </c>
      <c r="AF1206" s="68">
        <v>185</v>
      </c>
      <c r="AG1206" s="68">
        <v>2</v>
      </c>
      <c r="AH1206" s="68"/>
      <c r="AI1206" s="68" t="s">
        <v>10542</v>
      </c>
      <c r="AJ1206" s="68"/>
      <c r="AK1206" s="68"/>
      <c r="AL1206" s="68"/>
      <c r="AM1206" s="70">
        <v>43975.79347222222</v>
      </c>
      <c r="AN1206" s="68" t="s">
        <v>239</v>
      </c>
      <c r="AO1206" s="71" t="s">
        <v>17235</v>
      </c>
      <c r="AP1206" s="68" t="s">
        <v>65</v>
      </c>
    </row>
    <row r="1207" spans="1:42" x14ac:dyDescent="0.25">
      <c r="A1207" s="66" t="s">
        <v>937</v>
      </c>
      <c r="B1207" s="77"/>
      <c r="C1207" s="77"/>
      <c r="D1207" s="78"/>
      <c r="E1207" s="89"/>
      <c r="F1207" s="75" t="s">
        <v>14371</v>
      </c>
      <c r="G1207" s="90"/>
      <c r="H1207" s="76"/>
      <c r="I1207" s="81"/>
      <c r="J1207" s="91"/>
      <c r="K1207" s="76" t="s">
        <v>20150</v>
      </c>
      <c r="L1207" s="92"/>
      <c r="M1207" s="85"/>
      <c r="N1207" s="85"/>
      <c r="O1207" s="86"/>
      <c r="P1207" s="87"/>
      <c r="Q1207" s="87"/>
      <c r="R1207" s="74"/>
      <c r="S1207" s="74"/>
      <c r="T1207" s="74"/>
      <c r="U1207" s="74"/>
      <c r="V1207" s="52"/>
      <c r="W1207" s="52"/>
      <c r="X1207" s="52"/>
      <c r="Y1207" s="52"/>
      <c r="Z1207" s="51"/>
      <c r="AA1207" s="88"/>
      <c r="AB1207" s="88"/>
      <c r="AC1207" s="83"/>
      <c r="AD1207" s="68">
        <v>1444</v>
      </c>
      <c r="AE1207" s="68">
        <v>1195</v>
      </c>
      <c r="AF1207" s="68">
        <v>73165</v>
      </c>
      <c r="AG1207" s="68">
        <v>14400</v>
      </c>
      <c r="AH1207" s="68"/>
      <c r="AI1207" s="68"/>
      <c r="AJ1207" s="68"/>
      <c r="AK1207" s="68"/>
      <c r="AL1207" s="68"/>
      <c r="AM1207" s="70">
        <v>41256.361817129633</v>
      </c>
      <c r="AN1207" s="68" t="s">
        <v>239</v>
      </c>
      <c r="AO1207" s="71" t="s">
        <v>17236</v>
      </c>
      <c r="AP1207" s="68" t="s">
        <v>65</v>
      </c>
    </row>
    <row r="1208" spans="1:42" x14ac:dyDescent="0.25">
      <c r="A1208" s="66" t="s">
        <v>2492</v>
      </c>
      <c r="B1208" s="77"/>
      <c r="C1208" s="77"/>
      <c r="D1208" s="78"/>
      <c r="E1208" s="89"/>
      <c r="F1208" s="75" t="s">
        <v>14372</v>
      </c>
      <c r="G1208" s="90"/>
      <c r="H1208" s="76"/>
      <c r="I1208" s="81"/>
      <c r="J1208" s="91"/>
      <c r="K1208" s="76" t="s">
        <v>20151</v>
      </c>
      <c r="L1208" s="92"/>
      <c r="M1208" s="85"/>
      <c r="N1208" s="85"/>
      <c r="O1208" s="86"/>
      <c r="P1208" s="87"/>
      <c r="Q1208" s="87"/>
      <c r="R1208" s="74"/>
      <c r="S1208" s="74"/>
      <c r="T1208" s="74"/>
      <c r="U1208" s="74"/>
      <c r="V1208" s="52"/>
      <c r="W1208" s="52"/>
      <c r="X1208" s="52"/>
      <c r="Y1208" s="52"/>
      <c r="Z1208" s="51"/>
      <c r="AA1208" s="88"/>
      <c r="AB1208" s="88"/>
      <c r="AC1208" s="83"/>
      <c r="AD1208" s="68">
        <v>296</v>
      </c>
      <c r="AE1208" s="68">
        <v>38637</v>
      </c>
      <c r="AF1208" s="68">
        <v>14367</v>
      </c>
      <c r="AG1208" s="68">
        <v>6157</v>
      </c>
      <c r="AH1208" s="68"/>
      <c r="AI1208" s="68" t="s">
        <v>10543</v>
      </c>
      <c r="AJ1208" s="68" t="s">
        <v>11880</v>
      </c>
      <c r="AK1208" s="71" t="s">
        <v>12807</v>
      </c>
      <c r="AL1208" s="68"/>
      <c r="AM1208" s="70">
        <v>42385.837557870371</v>
      </c>
      <c r="AN1208" s="68" t="s">
        <v>239</v>
      </c>
      <c r="AO1208" s="71" t="s">
        <v>17237</v>
      </c>
      <c r="AP1208" s="68" t="s">
        <v>64</v>
      </c>
    </row>
    <row r="1209" spans="1:42" x14ac:dyDescent="0.25">
      <c r="A1209" s="66" t="s">
        <v>938</v>
      </c>
      <c r="B1209" s="77"/>
      <c r="C1209" s="77"/>
      <c r="D1209" s="78"/>
      <c r="E1209" s="89"/>
      <c r="F1209" s="75" t="s">
        <v>14373</v>
      </c>
      <c r="G1209" s="90"/>
      <c r="H1209" s="76"/>
      <c r="I1209" s="81"/>
      <c r="J1209" s="91"/>
      <c r="K1209" s="76" t="s">
        <v>20152</v>
      </c>
      <c r="L1209" s="92"/>
      <c r="M1209" s="85"/>
      <c r="N1209" s="85"/>
      <c r="O1209" s="86"/>
      <c r="P1209" s="87"/>
      <c r="Q1209" s="87"/>
      <c r="R1209" s="74"/>
      <c r="S1209" s="74"/>
      <c r="T1209" s="74"/>
      <c r="U1209" s="74"/>
      <c r="V1209" s="52"/>
      <c r="W1209" s="52"/>
      <c r="X1209" s="52"/>
      <c r="Y1209" s="52"/>
      <c r="Z1209" s="51"/>
      <c r="AA1209" s="88"/>
      <c r="AB1209" s="88"/>
      <c r="AC1209" s="83"/>
      <c r="AD1209" s="68">
        <v>89</v>
      </c>
      <c r="AE1209" s="68">
        <v>37</v>
      </c>
      <c r="AF1209" s="68">
        <v>331</v>
      </c>
      <c r="AG1209" s="68">
        <v>3411</v>
      </c>
      <c r="AH1209" s="68"/>
      <c r="AI1209" s="68" t="s">
        <v>10544</v>
      </c>
      <c r="AJ1209" s="68" t="s">
        <v>11844</v>
      </c>
      <c r="AK1209" s="71" t="s">
        <v>12808</v>
      </c>
      <c r="AL1209" s="68"/>
      <c r="AM1209" s="70">
        <v>40739.378634259258</v>
      </c>
      <c r="AN1209" s="68" t="s">
        <v>239</v>
      </c>
      <c r="AO1209" s="71" t="s">
        <v>17238</v>
      </c>
      <c r="AP1209" s="68" t="s">
        <v>65</v>
      </c>
    </row>
    <row r="1210" spans="1:42" x14ac:dyDescent="0.25">
      <c r="A1210" s="66" t="s">
        <v>939</v>
      </c>
      <c r="B1210" s="77"/>
      <c r="C1210" s="77"/>
      <c r="D1210" s="78"/>
      <c r="E1210" s="89"/>
      <c r="F1210" s="75" t="s">
        <v>14374</v>
      </c>
      <c r="G1210" s="90"/>
      <c r="H1210" s="76"/>
      <c r="I1210" s="81"/>
      <c r="J1210" s="91"/>
      <c r="K1210" s="76" t="s">
        <v>20153</v>
      </c>
      <c r="L1210" s="92"/>
      <c r="M1210" s="85"/>
      <c r="N1210" s="85"/>
      <c r="O1210" s="86"/>
      <c r="P1210" s="87"/>
      <c r="Q1210" s="87"/>
      <c r="R1210" s="74"/>
      <c r="S1210" s="74"/>
      <c r="T1210" s="74"/>
      <c r="U1210" s="74"/>
      <c r="V1210" s="52"/>
      <c r="W1210" s="52"/>
      <c r="X1210" s="52"/>
      <c r="Y1210" s="52"/>
      <c r="Z1210" s="51"/>
      <c r="AA1210" s="88"/>
      <c r="AB1210" s="88"/>
      <c r="AC1210" s="83"/>
      <c r="AD1210" s="68">
        <v>116</v>
      </c>
      <c r="AE1210" s="68">
        <v>13</v>
      </c>
      <c r="AF1210" s="68">
        <v>449</v>
      </c>
      <c r="AG1210" s="68">
        <v>1742</v>
      </c>
      <c r="AH1210" s="68"/>
      <c r="AI1210" s="68" t="s">
        <v>10545</v>
      </c>
      <c r="AJ1210" s="68"/>
      <c r="AK1210" s="68"/>
      <c r="AL1210" s="68"/>
      <c r="AM1210" s="70">
        <v>43923.76840277778</v>
      </c>
      <c r="AN1210" s="68" t="s">
        <v>239</v>
      </c>
      <c r="AO1210" s="71" t="s">
        <v>17239</v>
      </c>
      <c r="AP1210" s="68" t="s">
        <v>65</v>
      </c>
    </row>
    <row r="1211" spans="1:42" x14ac:dyDescent="0.25">
      <c r="A1211" s="66" t="s">
        <v>2493</v>
      </c>
      <c r="B1211" s="77"/>
      <c r="C1211" s="77"/>
      <c r="D1211" s="78"/>
      <c r="E1211" s="89"/>
      <c r="F1211" s="75" t="s">
        <v>14375</v>
      </c>
      <c r="G1211" s="90"/>
      <c r="H1211" s="76"/>
      <c r="I1211" s="81"/>
      <c r="J1211" s="91"/>
      <c r="K1211" s="76" t="s">
        <v>20154</v>
      </c>
      <c r="L1211" s="92"/>
      <c r="M1211" s="85"/>
      <c r="N1211" s="85"/>
      <c r="O1211" s="86"/>
      <c r="P1211" s="87"/>
      <c r="Q1211" s="87"/>
      <c r="R1211" s="74"/>
      <c r="S1211" s="74"/>
      <c r="T1211" s="74"/>
      <c r="U1211" s="74"/>
      <c r="V1211" s="52"/>
      <c r="W1211" s="52"/>
      <c r="X1211" s="52"/>
      <c r="Y1211" s="52"/>
      <c r="Z1211" s="51"/>
      <c r="AA1211" s="88"/>
      <c r="AB1211" s="88"/>
      <c r="AC1211" s="83"/>
      <c r="AD1211" s="68">
        <v>16</v>
      </c>
      <c r="AE1211" s="68">
        <v>55781</v>
      </c>
      <c r="AF1211" s="68">
        <v>10877</v>
      </c>
      <c r="AG1211" s="68">
        <v>1913</v>
      </c>
      <c r="AH1211" s="68"/>
      <c r="AI1211" s="68" t="s">
        <v>10546</v>
      </c>
      <c r="AJ1211" s="68" t="s">
        <v>12174</v>
      </c>
      <c r="AK1211" s="71" t="s">
        <v>12809</v>
      </c>
      <c r="AL1211" s="68"/>
      <c r="AM1211" s="70">
        <v>39989.15996527778</v>
      </c>
      <c r="AN1211" s="68" t="s">
        <v>239</v>
      </c>
      <c r="AO1211" s="71" t="s">
        <v>17240</v>
      </c>
      <c r="AP1211" s="68" t="s">
        <v>64</v>
      </c>
    </row>
    <row r="1212" spans="1:42" x14ac:dyDescent="0.25">
      <c r="A1212" s="66" t="s">
        <v>940</v>
      </c>
      <c r="B1212" s="77"/>
      <c r="C1212" s="77"/>
      <c r="D1212" s="78"/>
      <c r="E1212" s="89"/>
      <c r="F1212" s="75" t="s">
        <v>14376</v>
      </c>
      <c r="G1212" s="90"/>
      <c r="H1212" s="76"/>
      <c r="I1212" s="81"/>
      <c r="J1212" s="91"/>
      <c r="K1212" s="76" t="s">
        <v>20155</v>
      </c>
      <c r="L1212" s="92"/>
      <c r="M1212" s="85"/>
      <c r="N1212" s="85"/>
      <c r="O1212" s="86"/>
      <c r="P1212" s="87"/>
      <c r="Q1212" s="87"/>
      <c r="R1212" s="74"/>
      <c r="S1212" s="74"/>
      <c r="T1212" s="74"/>
      <c r="U1212" s="74"/>
      <c r="V1212" s="52"/>
      <c r="W1212" s="52"/>
      <c r="X1212" s="52"/>
      <c r="Y1212" s="52"/>
      <c r="Z1212" s="51"/>
      <c r="AA1212" s="88"/>
      <c r="AB1212" s="88"/>
      <c r="AC1212" s="83"/>
      <c r="AD1212" s="68">
        <v>280</v>
      </c>
      <c r="AE1212" s="68">
        <v>7</v>
      </c>
      <c r="AF1212" s="68">
        <v>14</v>
      </c>
      <c r="AG1212" s="68">
        <v>1</v>
      </c>
      <c r="AH1212" s="68"/>
      <c r="AI1212" s="68" t="s">
        <v>10547</v>
      </c>
      <c r="AJ1212" s="68"/>
      <c r="AK1212" s="68"/>
      <c r="AL1212" s="68"/>
      <c r="AM1212" s="70">
        <v>43970.356180555558</v>
      </c>
      <c r="AN1212" s="68" t="s">
        <v>239</v>
      </c>
      <c r="AO1212" s="71" t="s">
        <v>17241</v>
      </c>
      <c r="AP1212" s="68" t="s">
        <v>65</v>
      </c>
    </row>
    <row r="1213" spans="1:42" x14ac:dyDescent="0.25">
      <c r="A1213" s="66" t="s">
        <v>941</v>
      </c>
      <c r="B1213" s="77"/>
      <c r="C1213" s="77"/>
      <c r="D1213" s="78"/>
      <c r="E1213" s="89"/>
      <c r="F1213" s="75" t="s">
        <v>14377</v>
      </c>
      <c r="G1213" s="90"/>
      <c r="H1213" s="76"/>
      <c r="I1213" s="81"/>
      <c r="J1213" s="91"/>
      <c r="K1213" s="76" t="s">
        <v>20156</v>
      </c>
      <c r="L1213" s="92"/>
      <c r="M1213" s="85"/>
      <c r="N1213" s="85"/>
      <c r="O1213" s="86"/>
      <c r="P1213" s="87"/>
      <c r="Q1213" s="87"/>
      <c r="R1213" s="74"/>
      <c r="S1213" s="74"/>
      <c r="T1213" s="74"/>
      <c r="U1213" s="74"/>
      <c r="V1213" s="52"/>
      <c r="W1213" s="52"/>
      <c r="X1213" s="52"/>
      <c r="Y1213" s="52"/>
      <c r="Z1213" s="51"/>
      <c r="AA1213" s="88"/>
      <c r="AB1213" s="88"/>
      <c r="AC1213" s="83"/>
      <c r="AD1213" s="68">
        <v>404</v>
      </c>
      <c r="AE1213" s="68">
        <v>990</v>
      </c>
      <c r="AF1213" s="68">
        <v>2296</v>
      </c>
      <c r="AG1213" s="68">
        <v>16691</v>
      </c>
      <c r="AH1213" s="68"/>
      <c r="AI1213" s="68" t="s">
        <v>10548</v>
      </c>
      <c r="AJ1213" s="68"/>
      <c r="AK1213" s="68"/>
      <c r="AL1213" s="68"/>
      <c r="AM1213" s="70">
        <v>43772.419016203705</v>
      </c>
      <c r="AN1213" s="68" t="s">
        <v>239</v>
      </c>
      <c r="AO1213" s="71" t="s">
        <v>17242</v>
      </c>
      <c r="AP1213" s="68" t="s">
        <v>65</v>
      </c>
    </row>
    <row r="1214" spans="1:42" x14ac:dyDescent="0.25">
      <c r="A1214" s="66" t="s">
        <v>2494</v>
      </c>
      <c r="B1214" s="77"/>
      <c r="C1214" s="77"/>
      <c r="D1214" s="78"/>
      <c r="E1214" s="89"/>
      <c r="F1214" s="75" t="s">
        <v>14378</v>
      </c>
      <c r="G1214" s="90"/>
      <c r="H1214" s="76"/>
      <c r="I1214" s="81"/>
      <c r="J1214" s="91"/>
      <c r="K1214" s="76" t="s">
        <v>20157</v>
      </c>
      <c r="L1214" s="92"/>
      <c r="M1214" s="85"/>
      <c r="N1214" s="85"/>
      <c r="O1214" s="86"/>
      <c r="P1214" s="87"/>
      <c r="Q1214" s="87"/>
      <c r="R1214" s="74"/>
      <c r="S1214" s="74"/>
      <c r="T1214" s="74"/>
      <c r="U1214" s="74"/>
      <c r="V1214" s="52"/>
      <c r="W1214" s="52"/>
      <c r="X1214" s="52"/>
      <c r="Y1214" s="52"/>
      <c r="Z1214" s="51"/>
      <c r="AA1214" s="88"/>
      <c r="AB1214" s="88"/>
      <c r="AC1214" s="83"/>
      <c r="AD1214" s="68">
        <v>966</v>
      </c>
      <c r="AE1214" s="68">
        <v>964</v>
      </c>
      <c r="AF1214" s="68">
        <v>3587</v>
      </c>
      <c r="AG1214" s="68">
        <v>10964</v>
      </c>
      <c r="AH1214" s="68"/>
      <c r="AI1214" s="68" t="s">
        <v>10549</v>
      </c>
      <c r="AJ1214" s="68" t="s">
        <v>12175</v>
      </c>
      <c r="AK1214" s="68"/>
      <c r="AL1214" s="68"/>
      <c r="AM1214" s="70">
        <v>43835.530081018522</v>
      </c>
      <c r="AN1214" s="68" t="s">
        <v>239</v>
      </c>
      <c r="AO1214" s="71" t="s">
        <v>17243</v>
      </c>
      <c r="AP1214" s="68" t="s">
        <v>64</v>
      </c>
    </row>
    <row r="1215" spans="1:42" x14ac:dyDescent="0.25">
      <c r="A1215" s="66" t="s">
        <v>2495</v>
      </c>
      <c r="B1215" s="77"/>
      <c r="C1215" s="77"/>
      <c r="D1215" s="78"/>
      <c r="E1215" s="89"/>
      <c r="F1215" s="75" t="s">
        <v>14379</v>
      </c>
      <c r="G1215" s="90"/>
      <c r="H1215" s="76"/>
      <c r="I1215" s="81"/>
      <c r="J1215" s="91"/>
      <c r="K1215" s="76" t="s">
        <v>20158</v>
      </c>
      <c r="L1215" s="92"/>
      <c r="M1215" s="85"/>
      <c r="N1215" s="85"/>
      <c r="O1215" s="86"/>
      <c r="P1215" s="87"/>
      <c r="Q1215" s="87"/>
      <c r="R1215" s="74"/>
      <c r="S1215" s="74"/>
      <c r="T1215" s="74"/>
      <c r="U1215" s="74"/>
      <c r="V1215" s="52"/>
      <c r="W1215" s="52"/>
      <c r="X1215" s="52"/>
      <c r="Y1215" s="52"/>
      <c r="Z1215" s="51"/>
      <c r="AA1215" s="88"/>
      <c r="AB1215" s="88"/>
      <c r="AC1215" s="83"/>
      <c r="AD1215" s="68">
        <v>104</v>
      </c>
      <c r="AE1215" s="68">
        <v>82</v>
      </c>
      <c r="AF1215" s="68">
        <v>98</v>
      </c>
      <c r="AG1215" s="68">
        <v>939</v>
      </c>
      <c r="AH1215" s="68"/>
      <c r="AI1215" s="68" t="s">
        <v>10550</v>
      </c>
      <c r="AJ1215" s="68"/>
      <c r="AK1215" s="68"/>
      <c r="AL1215" s="68"/>
      <c r="AM1215" s="70">
        <v>43971.846550925926</v>
      </c>
      <c r="AN1215" s="68" t="s">
        <v>239</v>
      </c>
      <c r="AO1215" s="71" t="s">
        <v>17244</v>
      </c>
      <c r="AP1215" s="68" t="s">
        <v>64</v>
      </c>
    </row>
    <row r="1216" spans="1:42" x14ac:dyDescent="0.25">
      <c r="A1216" s="66" t="s">
        <v>942</v>
      </c>
      <c r="B1216" s="77"/>
      <c r="C1216" s="77"/>
      <c r="D1216" s="78"/>
      <c r="E1216" s="89"/>
      <c r="F1216" s="75" t="s">
        <v>14380</v>
      </c>
      <c r="G1216" s="90"/>
      <c r="H1216" s="76"/>
      <c r="I1216" s="81"/>
      <c r="J1216" s="91"/>
      <c r="K1216" s="76" t="s">
        <v>20159</v>
      </c>
      <c r="L1216" s="92"/>
      <c r="M1216" s="85"/>
      <c r="N1216" s="85"/>
      <c r="O1216" s="86"/>
      <c r="P1216" s="87"/>
      <c r="Q1216" s="87"/>
      <c r="R1216" s="74"/>
      <c r="S1216" s="74"/>
      <c r="T1216" s="74"/>
      <c r="U1216" s="74"/>
      <c r="V1216" s="52"/>
      <c r="W1216" s="52"/>
      <c r="X1216" s="52"/>
      <c r="Y1216" s="52"/>
      <c r="Z1216" s="51"/>
      <c r="AA1216" s="88"/>
      <c r="AB1216" s="88"/>
      <c r="AC1216" s="83"/>
      <c r="AD1216" s="68">
        <v>312</v>
      </c>
      <c r="AE1216" s="68">
        <v>192</v>
      </c>
      <c r="AF1216" s="68">
        <v>9342</v>
      </c>
      <c r="AG1216" s="68">
        <v>20329</v>
      </c>
      <c r="AH1216" s="68"/>
      <c r="AI1216" s="68" t="s">
        <v>10551</v>
      </c>
      <c r="AJ1216" s="68"/>
      <c r="AK1216" s="68"/>
      <c r="AL1216" s="68"/>
      <c r="AM1216" s="70">
        <v>40821.761701388888</v>
      </c>
      <c r="AN1216" s="68" t="s">
        <v>239</v>
      </c>
      <c r="AO1216" s="71" t="s">
        <v>17245</v>
      </c>
      <c r="AP1216" s="68" t="s">
        <v>65</v>
      </c>
    </row>
    <row r="1217" spans="1:42" x14ac:dyDescent="0.25">
      <c r="A1217" s="66" t="s">
        <v>2496</v>
      </c>
      <c r="B1217" s="77"/>
      <c r="C1217" s="77"/>
      <c r="D1217" s="78"/>
      <c r="E1217" s="89"/>
      <c r="F1217" s="75" t="s">
        <v>14381</v>
      </c>
      <c r="G1217" s="90"/>
      <c r="H1217" s="76"/>
      <c r="I1217" s="81"/>
      <c r="J1217" s="91"/>
      <c r="K1217" s="76" t="s">
        <v>20160</v>
      </c>
      <c r="L1217" s="92"/>
      <c r="M1217" s="85"/>
      <c r="N1217" s="85"/>
      <c r="O1217" s="86"/>
      <c r="P1217" s="87"/>
      <c r="Q1217" s="87"/>
      <c r="R1217" s="74"/>
      <c r="S1217" s="74"/>
      <c r="T1217" s="74"/>
      <c r="U1217" s="74"/>
      <c r="V1217" s="52"/>
      <c r="W1217" s="52"/>
      <c r="X1217" s="52"/>
      <c r="Y1217" s="52"/>
      <c r="Z1217" s="51"/>
      <c r="AA1217" s="88"/>
      <c r="AB1217" s="88"/>
      <c r="AC1217" s="83"/>
      <c r="AD1217" s="68">
        <v>482</v>
      </c>
      <c r="AE1217" s="68">
        <v>3191</v>
      </c>
      <c r="AF1217" s="68">
        <v>8539</v>
      </c>
      <c r="AG1217" s="68">
        <v>6359</v>
      </c>
      <c r="AH1217" s="68"/>
      <c r="AI1217" s="68" t="s">
        <v>10552</v>
      </c>
      <c r="AJ1217" s="68" t="s">
        <v>228</v>
      </c>
      <c r="AK1217" s="71" t="s">
        <v>12810</v>
      </c>
      <c r="AL1217" s="68"/>
      <c r="AM1217" s="70">
        <v>41614.67224537037</v>
      </c>
      <c r="AN1217" s="68" t="s">
        <v>239</v>
      </c>
      <c r="AO1217" s="71" t="s">
        <v>17246</v>
      </c>
      <c r="AP1217" s="68" t="s">
        <v>64</v>
      </c>
    </row>
    <row r="1218" spans="1:42" x14ac:dyDescent="0.25">
      <c r="A1218" s="66" t="s">
        <v>943</v>
      </c>
      <c r="B1218" s="77"/>
      <c r="C1218" s="77"/>
      <c r="D1218" s="78"/>
      <c r="E1218" s="89"/>
      <c r="F1218" s="75" t="s">
        <v>14382</v>
      </c>
      <c r="G1218" s="90"/>
      <c r="H1218" s="76"/>
      <c r="I1218" s="81"/>
      <c r="J1218" s="91"/>
      <c r="K1218" s="76" t="s">
        <v>20161</v>
      </c>
      <c r="L1218" s="92"/>
      <c r="M1218" s="85"/>
      <c r="N1218" s="85"/>
      <c r="O1218" s="86"/>
      <c r="P1218" s="87"/>
      <c r="Q1218" s="87"/>
      <c r="R1218" s="74"/>
      <c r="S1218" s="74"/>
      <c r="T1218" s="74"/>
      <c r="U1218" s="74"/>
      <c r="V1218" s="52"/>
      <c r="W1218" s="52"/>
      <c r="X1218" s="52"/>
      <c r="Y1218" s="52"/>
      <c r="Z1218" s="51"/>
      <c r="AA1218" s="88"/>
      <c r="AB1218" s="88"/>
      <c r="AC1218" s="83"/>
      <c r="AD1218" s="68">
        <v>196</v>
      </c>
      <c r="AE1218" s="68">
        <v>281</v>
      </c>
      <c r="AF1218" s="68">
        <v>19393</v>
      </c>
      <c r="AG1218" s="68">
        <v>31711</v>
      </c>
      <c r="AH1218" s="68"/>
      <c r="AI1218" s="68" t="s">
        <v>10553</v>
      </c>
      <c r="AJ1218" s="68"/>
      <c r="AK1218" s="68"/>
      <c r="AL1218" s="68"/>
      <c r="AM1218" s="70">
        <v>43877.777754629627</v>
      </c>
      <c r="AN1218" s="68" t="s">
        <v>239</v>
      </c>
      <c r="AO1218" s="71" t="s">
        <v>17247</v>
      </c>
      <c r="AP1218" s="68" t="s">
        <v>65</v>
      </c>
    </row>
    <row r="1219" spans="1:42" x14ac:dyDescent="0.25">
      <c r="A1219" s="66" t="s">
        <v>2497</v>
      </c>
      <c r="B1219" s="77"/>
      <c r="C1219" s="77"/>
      <c r="D1219" s="78"/>
      <c r="E1219" s="89"/>
      <c r="F1219" s="75" t="s">
        <v>14383</v>
      </c>
      <c r="G1219" s="90"/>
      <c r="H1219" s="76"/>
      <c r="I1219" s="81"/>
      <c r="J1219" s="91"/>
      <c r="K1219" s="76" t="s">
        <v>20162</v>
      </c>
      <c r="L1219" s="92"/>
      <c r="M1219" s="85"/>
      <c r="N1219" s="85"/>
      <c r="O1219" s="86"/>
      <c r="P1219" s="87"/>
      <c r="Q1219" s="87"/>
      <c r="R1219" s="74"/>
      <c r="S1219" s="74"/>
      <c r="T1219" s="74"/>
      <c r="U1219" s="74"/>
      <c r="V1219" s="52"/>
      <c r="W1219" s="52"/>
      <c r="X1219" s="52"/>
      <c r="Y1219" s="52"/>
      <c r="Z1219" s="51"/>
      <c r="AA1219" s="88"/>
      <c r="AB1219" s="88"/>
      <c r="AC1219" s="83"/>
      <c r="AD1219" s="68">
        <v>683</v>
      </c>
      <c r="AE1219" s="68">
        <v>11719</v>
      </c>
      <c r="AF1219" s="68">
        <v>11066</v>
      </c>
      <c r="AG1219" s="68">
        <v>17115</v>
      </c>
      <c r="AH1219" s="68"/>
      <c r="AI1219" s="68" t="s">
        <v>10554</v>
      </c>
      <c r="AJ1219" s="68"/>
      <c r="AK1219" s="68"/>
      <c r="AL1219" s="68"/>
      <c r="AM1219" s="70">
        <v>43862.777812499997</v>
      </c>
      <c r="AN1219" s="68" t="s">
        <v>239</v>
      </c>
      <c r="AO1219" s="71" t="s">
        <v>17248</v>
      </c>
      <c r="AP1219" s="68" t="s">
        <v>64</v>
      </c>
    </row>
    <row r="1220" spans="1:42" x14ac:dyDescent="0.25">
      <c r="A1220" s="66" t="s">
        <v>944</v>
      </c>
      <c r="B1220" s="77"/>
      <c r="C1220" s="77"/>
      <c r="D1220" s="78"/>
      <c r="E1220" s="89"/>
      <c r="F1220" s="75" t="s">
        <v>14384</v>
      </c>
      <c r="G1220" s="90"/>
      <c r="H1220" s="76"/>
      <c r="I1220" s="81"/>
      <c r="J1220" s="91"/>
      <c r="K1220" s="76" t="s">
        <v>20163</v>
      </c>
      <c r="L1220" s="92"/>
      <c r="M1220" s="85"/>
      <c r="N1220" s="85"/>
      <c r="O1220" s="86"/>
      <c r="P1220" s="87"/>
      <c r="Q1220" s="87"/>
      <c r="R1220" s="74"/>
      <c r="S1220" s="74"/>
      <c r="T1220" s="74"/>
      <c r="U1220" s="74"/>
      <c r="V1220" s="52"/>
      <c r="W1220" s="52"/>
      <c r="X1220" s="52"/>
      <c r="Y1220" s="52"/>
      <c r="Z1220" s="51"/>
      <c r="AA1220" s="88"/>
      <c r="AB1220" s="88"/>
      <c r="AC1220" s="83"/>
      <c r="AD1220" s="68">
        <v>800</v>
      </c>
      <c r="AE1220" s="68">
        <v>189</v>
      </c>
      <c r="AF1220" s="68">
        <v>640</v>
      </c>
      <c r="AG1220" s="68">
        <v>5620</v>
      </c>
      <c r="AH1220" s="68"/>
      <c r="AI1220" s="68"/>
      <c r="AJ1220" s="68" t="s">
        <v>11865</v>
      </c>
      <c r="AK1220" s="68"/>
      <c r="AL1220" s="68"/>
      <c r="AM1220" s="70">
        <v>40744.748020833336</v>
      </c>
      <c r="AN1220" s="68" t="s">
        <v>239</v>
      </c>
      <c r="AO1220" s="71" t="s">
        <v>17249</v>
      </c>
      <c r="AP1220" s="68" t="s">
        <v>65</v>
      </c>
    </row>
    <row r="1221" spans="1:42" x14ac:dyDescent="0.25">
      <c r="A1221" s="66" t="s">
        <v>945</v>
      </c>
      <c r="B1221" s="77"/>
      <c r="C1221" s="77"/>
      <c r="D1221" s="78"/>
      <c r="E1221" s="89"/>
      <c r="F1221" s="75" t="s">
        <v>14385</v>
      </c>
      <c r="G1221" s="90"/>
      <c r="H1221" s="76"/>
      <c r="I1221" s="81"/>
      <c r="J1221" s="91"/>
      <c r="K1221" s="76" t="s">
        <v>20164</v>
      </c>
      <c r="L1221" s="92"/>
      <c r="M1221" s="85"/>
      <c r="N1221" s="85"/>
      <c r="O1221" s="86"/>
      <c r="P1221" s="87"/>
      <c r="Q1221" s="87"/>
      <c r="R1221" s="74"/>
      <c r="S1221" s="74"/>
      <c r="T1221" s="74"/>
      <c r="U1221" s="74"/>
      <c r="V1221" s="52"/>
      <c r="W1221" s="52"/>
      <c r="X1221" s="52"/>
      <c r="Y1221" s="52"/>
      <c r="Z1221" s="51"/>
      <c r="AA1221" s="88"/>
      <c r="AB1221" s="88"/>
      <c r="AC1221" s="83"/>
      <c r="AD1221" s="68">
        <v>764</v>
      </c>
      <c r="AE1221" s="68">
        <v>675</v>
      </c>
      <c r="AF1221" s="68">
        <v>13438</v>
      </c>
      <c r="AG1221" s="68">
        <v>54391</v>
      </c>
      <c r="AH1221" s="68"/>
      <c r="AI1221" s="68" t="s">
        <v>10555</v>
      </c>
      <c r="AJ1221" s="68" t="s">
        <v>11839</v>
      </c>
      <c r="AK1221" s="68"/>
      <c r="AL1221" s="68"/>
      <c r="AM1221" s="70">
        <v>42837.550370370373</v>
      </c>
      <c r="AN1221" s="68" t="s">
        <v>239</v>
      </c>
      <c r="AO1221" s="71" t="s">
        <v>17250</v>
      </c>
      <c r="AP1221" s="68" t="s">
        <v>65</v>
      </c>
    </row>
    <row r="1222" spans="1:42" x14ac:dyDescent="0.25">
      <c r="A1222" s="66" t="s">
        <v>2498</v>
      </c>
      <c r="B1222" s="77"/>
      <c r="C1222" s="77"/>
      <c r="D1222" s="78"/>
      <c r="E1222" s="89"/>
      <c r="F1222" s="75" t="s">
        <v>14386</v>
      </c>
      <c r="G1222" s="90"/>
      <c r="H1222" s="76"/>
      <c r="I1222" s="81"/>
      <c r="J1222" s="91"/>
      <c r="K1222" s="76" t="s">
        <v>20165</v>
      </c>
      <c r="L1222" s="92"/>
      <c r="M1222" s="85"/>
      <c r="N1222" s="85"/>
      <c r="O1222" s="86"/>
      <c r="P1222" s="87"/>
      <c r="Q1222" s="87"/>
      <c r="R1222" s="74"/>
      <c r="S1222" s="74"/>
      <c r="T1222" s="74"/>
      <c r="U1222" s="74"/>
      <c r="V1222" s="52"/>
      <c r="W1222" s="52"/>
      <c r="X1222" s="52"/>
      <c r="Y1222" s="52"/>
      <c r="Z1222" s="51"/>
      <c r="AA1222" s="88"/>
      <c r="AB1222" s="88"/>
      <c r="AC1222" s="83"/>
      <c r="AD1222" s="68">
        <v>2462</v>
      </c>
      <c r="AE1222" s="68">
        <v>3261</v>
      </c>
      <c r="AF1222" s="68">
        <v>25002</v>
      </c>
      <c r="AG1222" s="68">
        <v>49269</v>
      </c>
      <c r="AH1222" s="68"/>
      <c r="AI1222" s="68" t="s">
        <v>10556</v>
      </c>
      <c r="AJ1222" s="68" t="s">
        <v>12176</v>
      </c>
      <c r="AK1222" s="68"/>
      <c r="AL1222" s="68"/>
      <c r="AM1222" s="70">
        <v>43706.171087962961</v>
      </c>
      <c r="AN1222" s="68" t="s">
        <v>239</v>
      </c>
      <c r="AO1222" s="71" t="s">
        <v>17251</v>
      </c>
      <c r="AP1222" s="68" t="s">
        <v>64</v>
      </c>
    </row>
    <row r="1223" spans="1:42" x14ac:dyDescent="0.25">
      <c r="A1223" s="66" t="s">
        <v>946</v>
      </c>
      <c r="B1223" s="77"/>
      <c r="C1223" s="77"/>
      <c r="D1223" s="78"/>
      <c r="E1223" s="89"/>
      <c r="F1223" s="75" t="s">
        <v>14387</v>
      </c>
      <c r="G1223" s="90"/>
      <c r="H1223" s="76"/>
      <c r="I1223" s="81"/>
      <c r="J1223" s="91"/>
      <c r="K1223" s="76" t="s">
        <v>20166</v>
      </c>
      <c r="L1223" s="92"/>
      <c r="M1223" s="85"/>
      <c r="N1223" s="85"/>
      <c r="O1223" s="86"/>
      <c r="P1223" s="87"/>
      <c r="Q1223" s="87"/>
      <c r="R1223" s="74"/>
      <c r="S1223" s="74"/>
      <c r="T1223" s="74"/>
      <c r="U1223" s="74"/>
      <c r="V1223" s="52"/>
      <c r="W1223" s="52"/>
      <c r="X1223" s="52"/>
      <c r="Y1223" s="52"/>
      <c r="Z1223" s="51"/>
      <c r="AA1223" s="88"/>
      <c r="AB1223" s="88"/>
      <c r="AC1223" s="83"/>
      <c r="AD1223" s="68">
        <v>1117</v>
      </c>
      <c r="AE1223" s="68">
        <v>3894</v>
      </c>
      <c r="AF1223" s="68">
        <v>2828</v>
      </c>
      <c r="AG1223" s="68">
        <v>7855</v>
      </c>
      <c r="AH1223" s="68"/>
      <c r="AI1223" s="68" t="s">
        <v>10557</v>
      </c>
      <c r="AJ1223" s="68"/>
      <c r="AK1223" s="68"/>
      <c r="AL1223" s="68"/>
      <c r="AM1223" s="70">
        <v>40441.475057870368</v>
      </c>
      <c r="AN1223" s="68" t="s">
        <v>239</v>
      </c>
      <c r="AO1223" s="71" t="s">
        <v>17252</v>
      </c>
      <c r="AP1223" s="68" t="s">
        <v>65</v>
      </c>
    </row>
    <row r="1224" spans="1:42" x14ac:dyDescent="0.25">
      <c r="A1224" s="66" t="s">
        <v>947</v>
      </c>
      <c r="B1224" s="77"/>
      <c r="C1224" s="77"/>
      <c r="D1224" s="78"/>
      <c r="E1224" s="89"/>
      <c r="F1224" s="75" t="s">
        <v>13235</v>
      </c>
      <c r="G1224" s="90"/>
      <c r="H1224" s="76"/>
      <c r="I1224" s="81"/>
      <c r="J1224" s="91"/>
      <c r="K1224" s="76" t="s">
        <v>20167</v>
      </c>
      <c r="L1224" s="92"/>
      <c r="M1224" s="85"/>
      <c r="N1224" s="85"/>
      <c r="O1224" s="86"/>
      <c r="P1224" s="87"/>
      <c r="Q1224" s="87"/>
      <c r="R1224" s="74"/>
      <c r="S1224" s="74"/>
      <c r="T1224" s="74"/>
      <c r="U1224" s="74"/>
      <c r="V1224" s="52"/>
      <c r="W1224" s="52"/>
      <c r="X1224" s="52"/>
      <c r="Y1224" s="52"/>
      <c r="Z1224" s="51"/>
      <c r="AA1224" s="88"/>
      <c r="AB1224" s="88"/>
      <c r="AC1224" s="83"/>
      <c r="AD1224" s="68">
        <v>119</v>
      </c>
      <c r="AE1224" s="68">
        <v>22</v>
      </c>
      <c r="AF1224" s="68">
        <v>2599</v>
      </c>
      <c r="AG1224" s="68">
        <v>5679</v>
      </c>
      <c r="AH1224" s="68"/>
      <c r="AI1224" s="68"/>
      <c r="AJ1224" s="68"/>
      <c r="AK1224" s="68"/>
      <c r="AL1224" s="68"/>
      <c r="AM1224" s="70">
        <v>43936.905370370368</v>
      </c>
      <c r="AN1224" s="68" t="s">
        <v>239</v>
      </c>
      <c r="AO1224" s="71" t="s">
        <v>17253</v>
      </c>
      <c r="AP1224" s="68" t="s">
        <v>65</v>
      </c>
    </row>
    <row r="1225" spans="1:42" x14ac:dyDescent="0.25">
      <c r="A1225" s="66" t="s">
        <v>948</v>
      </c>
      <c r="B1225" s="77"/>
      <c r="C1225" s="77"/>
      <c r="D1225" s="78"/>
      <c r="E1225" s="89"/>
      <c r="F1225" s="75" t="s">
        <v>14388</v>
      </c>
      <c r="G1225" s="90"/>
      <c r="H1225" s="76"/>
      <c r="I1225" s="81"/>
      <c r="J1225" s="91"/>
      <c r="K1225" s="76" t="s">
        <v>20168</v>
      </c>
      <c r="L1225" s="92"/>
      <c r="M1225" s="85"/>
      <c r="N1225" s="85"/>
      <c r="O1225" s="86"/>
      <c r="P1225" s="87"/>
      <c r="Q1225" s="87"/>
      <c r="R1225" s="74"/>
      <c r="S1225" s="74"/>
      <c r="T1225" s="74"/>
      <c r="U1225" s="74"/>
      <c r="V1225" s="52"/>
      <c r="W1225" s="52"/>
      <c r="X1225" s="52"/>
      <c r="Y1225" s="52"/>
      <c r="Z1225" s="51"/>
      <c r="AA1225" s="88"/>
      <c r="AB1225" s="88"/>
      <c r="AC1225" s="83"/>
      <c r="AD1225" s="68">
        <v>3684</v>
      </c>
      <c r="AE1225" s="68">
        <v>4276</v>
      </c>
      <c r="AF1225" s="68">
        <v>179106</v>
      </c>
      <c r="AG1225" s="68">
        <v>115199</v>
      </c>
      <c r="AH1225" s="68"/>
      <c r="AI1225" s="68" t="s">
        <v>10558</v>
      </c>
      <c r="AJ1225" s="68"/>
      <c r="AK1225" s="68"/>
      <c r="AL1225" s="68"/>
      <c r="AM1225" s="70">
        <v>42554.654282407406</v>
      </c>
      <c r="AN1225" s="68" t="s">
        <v>239</v>
      </c>
      <c r="AO1225" s="71" t="s">
        <v>17254</v>
      </c>
      <c r="AP1225" s="68" t="s">
        <v>65</v>
      </c>
    </row>
    <row r="1226" spans="1:42" x14ac:dyDescent="0.25">
      <c r="A1226" s="66" t="s">
        <v>949</v>
      </c>
      <c r="B1226" s="77"/>
      <c r="C1226" s="77"/>
      <c r="D1226" s="78"/>
      <c r="E1226" s="89"/>
      <c r="F1226" s="75" t="s">
        <v>14389</v>
      </c>
      <c r="G1226" s="90"/>
      <c r="H1226" s="76"/>
      <c r="I1226" s="81"/>
      <c r="J1226" s="91"/>
      <c r="K1226" s="76" t="s">
        <v>20169</v>
      </c>
      <c r="L1226" s="92"/>
      <c r="M1226" s="85"/>
      <c r="N1226" s="85"/>
      <c r="O1226" s="86"/>
      <c r="P1226" s="87"/>
      <c r="Q1226" s="87"/>
      <c r="R1226" s="74"/>
      <c r="S1226" s="74"/>
      <c r="T1226" s="74"/>
      <c r="U1226" s="74"/>
      <c r="V1226" s="52"/>
      <c r="W1226" s="52"/>
      <c r="X1226" s="52"/>
      <c r="Y1226" s="52"/>
      <c r="Z1226" s="51"/>
      <c r="AA1226" s="88"/>
      <c r="AB1226" s="88"/>
      <c r="AC1226" s="83"/>
      <c r="AD1226" s="68">
        <v>96</v>
      </c>
      <c r="AE1226" s="68">
        <v>71</v>
      </c>
      <c r="AF1226" s="68">
        <v>517</v>
      </c>
      <c r="AG1226" s="68">
        <v>449</v>
      </c>
      <c r="AH1226" s="68"/>
      <c r="AI1226" s="68" t="s">
        <v>10559</v>
      </c>
      <c r="AJ1226" s="68" t="s">
        <v>12177</v>
      </c>
      <c r="AK1226" s="68"/>
      <c r="AL1226" s="68"/>
      <c r="AM1226" s="70">
        <v>43592.87840277778</v>
      </c>
      <c r="AN1226" s="68" t="s">
        <v>239</v>
      </c>
      <c r="AO1226" s="71" t="s">
        <v>17255</v>
      </c>
      <c r="AP1226" s="68" t="s">
        <v>65</v>
      </c>
    </row>
    <row r="1227" spans="1:42" x14ac:dyDescent="0.25">
      <c r="A1227" s="66" t="s">
        <v>950</v>
      </c>
      <c r="B1227" s="77"/>
      <c r="C1227" s="77"/>
      <c r="D1227" s="78"/>
      <c r="E1227" s="89"/>
      <c r="F1227" s="75" t="s">
        <v>14390</v>
      </c>
      <c r="G1227" s="90"/>
      <c r="H1227" s="76"/>
      <c r="I1227" s="81"/>
      <c r="J1227" s="91"/>
      <c r="K1227" s="76" t="s">
        <v>20170</v>
      </c>
      <c r="L1227" s="92"/>
      <c r="M1227" s="85"/>
      <c r="N1227" s="85"/>
      <c r="O1227" s="86"/>
      <c r="P1227" s="87"/>
      <c r="Q1227" s="87"/>
      <c r="R1227" s="74"/>
      <c r="S1227" s="74"/>
      <c r="T1227" s="74"/>
      <c r="U1227" s="74"/>
      <c r="V1227" s="52"/>
      <c r="W1227" s="52"/>
      <c r="X1227" s="52"/>
      <c r="Y1227" s="52"/>
      <c r="Z1227" s="51"/>
      <c r="AA1227" s="88"/>
      <c r="AB1227" s="88"/>
      <c r="AC1227" s="83"/>
      <c r="AD1227" s="68">
        <v>135</v>
      </c>
      <c r="AE1227" s="68">
        <v>239</v>
      </c>
      <c r="AF1227" s="68">
        <v>3441</v>
      </c>
      <c r="AG1227" s="68">
        <v>1645</v>
      </c>
      <c r="AH1227" s="68"/>
      <c r="AI1227" s="68"/>
      <c r="AJ1227" s="68"/>
      <c r="AK1227" s="68"/>
      <c r="AL1227" s="68"/>
      <c r="AM1227" s="70">
        <v>41993.909421296295</v>
      </c>
      <c r="AN1227" s="68" t="s">
        <v>239</v>
      </c>
      <c r="AO1227" s="71" t="s">
        <v>17256</v>
      </c>
      <c r="AP1227" s="68" t="s">
        <v>65</v>
      </c>
    </row>
    <row r="1228" spans="1:42" x14ac:dyDescent="0.25">
      <c r="A1228" s="66" t="s">
        <v>951</v>
      </c>
      <c r="B1228" s="77"/>
      <c r="C1228" s="77"/>
      <c r="D1228" s="78"/>
      <c r="E1228" s="89"/>
      <c r="F1228" s="75" t="s">
        <v>14391</v>
      </c>
      <c r="G1228" s="90"/>
      <c r="H1228" s="76"/>
      <c r="I1228" s="81"/>
      <c r="J1228" s="91"/>
      <c r="K1228" s="76" t="s">
        <v>20171</v>
      </c>
      <c r="L1228" s="92"/>
      <c r="M1228" s="85"/>
      <c r="N1228" s="85"/>
      <c r="O1228" s="86"/>
      <c r="P1228" s="87"/>
      <c r="Q1228" s="87"/>
      <c r="R1228" s="74"/>
      <c r="S1228" s="74"/>
      <c r="T1228" s="74"/>
      <c r="U1228" s="74"/>
      <c r="V1228" s="52"/>
      <c r="W1228" s="52"/>
      <c r="X1228" s="52"/>
      <c r="Y1228" s="52"/>
      <c r="Z1228" s="51"/>
      <c r="AA1228" s="88"/>
      <c r="AB1228" s="88"/>
      <c r="AC1228" s="83"/>
      <c r="AD1228" s="68">
        <v>245</v>
      </c>
      <c r="AE1228" s="68">
        <v>253</v>
      </c>
      <c r="AF1228" s="68">
        <v>2292</v>
      </c>
      <c r="AG1228" s="68">
        <v>12810</v>
      </c>
      <c r="AH1228" s="68"/>
      <c r="AI1228" s="68"/>
      <c r="AJ1228" s="68" t="s">
        <v>12178</v>
      </c>
      <c r="AK1228" s="71" t="s">
        <v>12811</v>
      </c>
      <c r="AL1228" s="68"/>
      <c r="AM1228" s="70">
        <v>40949.564317129632</v>
      </c>
      <c r="AN1228" s="68" t="s">
        <v>239</v>
      </c>
      <c r="AO1228" s="71" t="s">
        <v>17257</v>
      </c>
      <c r="AP1228" s="68" t="s">
        <v>65</v>
      </c>
    </row>
    <row r="1229" spans="1:42" x14ac:dyDescent="0.25">
      <c r="A1229" s="66" t="s">
        <v>952</v>
      </c>
      <c r="B1229" s="77"/>
      <c r="C1229" s="77"/>
      <c r="D1229" s="78"/>
      <c r="E1229" s="89"/>
      <c r="F1229" s="75" t="s">
        <v>14392</v>
      </c>
      <c r="G1229" s="90"/>
      <c r="H1229" s="76"/>
      <c r="I1229" s="81"/>
      <c r="J1229" s="91"/>
      <c r="K1229" s="76" t="s">
        <v>20172</v>
      </c>
      <c r="L1229" s="92"/>
      <c r="M1229" s="85"/>
      <c r="N1229" s="85"/>
      <c r="O1229" s="86"/>
      <c r="P1229" s="87"/>
      <c r="Q1229" s="87"/>
      <c r="R1229" s="74"/>
      <c r="S1229" s="74"/>
      <c r="T1229" s="74"/>
      <c r="U1229" s="74"/>
      <c r="V1229" s="52"/>
      <c r="W1229" s="52"/>
      <c r="X1229" s="52"/>
      <c r="Y1229" s="52"/>
      <c r="Z1229" s="51"/>
      <c r="AA1229" s="88"/>
      <c r="AB1229" s="88"/>
      <c r="AC1229" s="83"/>
      <c r="AD1229" s="68">
        <v>51</v>
      </c>
      <c r="AE1229" s="68">
        <v>10</v>
      </c>
      <c r="AF1229" s="68">
        <v>12</v>
      </c>
      <c r="AG1229" s="68">
        <v>10</v>
      </c>
      <c r="AH1229" s="68"/>
      <c r="AI1229" s="68" t="s">
        <v>10560</v>
      </c>
      <c r="AJ1229" s="68"/>
      <c r="AK1229" s="68"/>
      <c r="AL1229" s="68"/>
      <c r="AM1229" s="70">
        <v>43634.277870370373</v>
      </c>
      <c r="AN1229" s="68" t="s">
        <v>239</v>
      </c>
      <c r="AO1229" s="71" t="s">
        <v>17258</v>
      </c>
      <c r="AP1229" s="68" t="s">
        <v>65</v>
      </c>
    </row>
    <row r="1230" spans="1:42" x14ac:dyDescent="0.25">
      <c r="A1230" s="66" t="s">
        <v>953</v>
      </c>
      <c r="B1230" s="77"/>
      <c r="C1230" s="77"/>
      <c r="D1230" s="78"/>
      <c r="E1230" s="89"/>
      <c r="F1230" s="75" t="s">
        <v>14393</v>
      </c>
      <c r="G1230" s="90"/>
      <c r="H1230" s="76"/>
      <c r="I1230" s="81"/>
      <c r="J1230" s="91"/>
      <c r="K1230" s="76" t="s">
        <v>20173</v>
      </c>
      <c r="L1230" s="92"/>
      <c r="M1230" s="85"/>
      <c r="N1230" s="85"/>
      <c r="O1230" s="86"/>
      <c r="P1230" s="87"/>
      <c r="Q1230" s="87"/>
      <c r="R1230" s="74"/>
      <c r="S1230" s="74"/>
      <c r="T1230" s="74"/>
      <c r="U1230" s="74"/>
      <c r="V1230" s="52"/>
      <c r="W1230" s="52"/>
      <c r="X1230" s="52"/>
      <c r="Y1230" s="52"/>
      <c r="Z1230" s="51"/>
      <c r="AA1230" s="88"/>
      <c r="AB1230" s="88"/>
      <c r="AC1230" s="83"/>
      <c r="AD1230" s="68">
        <v>2943</v>
      </c>
      <c r="AE1230" s="68">
        <v>1899</v>
      </c>
      <c r="AF1230" s="68">
        <v>18532</v>
      </c>
      <c r="AG1230" s="68">
        <v>16542</v>
      </c>
      <c r="AH1230" s="68"/>
      <c r="AI1230" s="68" t="s">
        <v>10561</v>
      </c>
      <c r="AJ1230" s="68" t="s">
        <v>222</v>
      </c>
      <c r="AK1230" s="68"/>
      <c r="AL1230" s="68"/>
      <c r="AM1230" s="70">
        <v>43271.509432870371</v>
      </c>
      <c r="AN1230" s="68" t="s">
        <v>239</v>
      </c>
      <c r="AO1230" s="71" t="s">
        <v>17259</v>
      </c>
      <c r="AP1230" s="68" t="s">
        <v>65</v>
      </c>
    </row>
    <row r="1231" spans="1:42" x14ac:dyDescent="0.25">
      <c r="A1231" s="66" t="s">
        <v>2499</v>
      </c>
      <c r="B1231" s="77"/>
      <c r="C1231" s="77"/>
      <c r="D1231" s="78"/>
      <c r="E1231" s="89"/>
      <c r="F1231" s="75" t="s">
        <v>14394</v>
      </c>
      <c r="G1231" s="90"/>
      <c r="H1231" s="76"/>
      <c r="I1231" s="81"/>
      <c r="J1231" s="91"/>
      <c r="K1231" s="76" t="s">
        <v>20174</v>
      </c>
      <c r="L1231" s="92"/>
      <c r="M1231" s="85"/>
      <c r="N1231" s="85"/>
      <c r="O1231" s="86"/>
      <c r="P1231" s="87"/>
      <c r="Q1231" s="87"/>
      <c r="R1231" s="74"/>
      <c r="S1231" s="74"/>
      <c r="T1231" s="74"/>
      <c r="U1231" s="74"/>
      <c r="V1231" s="52"/>
      <c r="W1231" s="52"/>
      <c r="X1231" s="52"/>
      <c r="Y1231" s="52"/>
      <c r="Z1231" s="51"/>
      <c r="AA1231" s="88"/>
      <c r="AB1231" s="88"/>
      <c r="AC1231" s="83"/>
      <c r="AD1231" s="68">
        <v>5709</v>
      </c>
      <c r="AE1231" s="68">
        <v>7248</v>
      </c>
      <c r="AF1231" s="68">
        <v>31215</v>
      </c>
      <c r="AG1231" s="68">
        <v>86020</v>
      </c>
      <c r="AH1231" s="68"/>
      <c r="AI1231" s="68" t="s">
        <v>10562</v>
      </c>
      <c r="AJ1231" s="68" t="s">
        <v>12179</v>
      </c>
      <c r="AK1231" s="68"/>
      <c r="AL1231" s="68"/>
      <c r="AM1231" s="70">
        <v>41890.641157407408</v>
      </c>
      <c r="AN1231" s="68" t="s">
        <v>239</v>
      </c>
      <c r="AO1231" s="71" t="s">
        <v>17260</v>
      </c>
      <c r="AP1231" s="68" t="s">
        <v>64</v>
      </c>
    </row>
    <row r="1232" spans="1:42" x14ac:dyDescent="0.25">
      <c r="A1232" s="66" t="s">
        <v>954</v>
      </c>
      <c r="B1232" s="77"/>
      <c r="C1232" s="77"/>
      <c r="D1232" s="78"/>
      <c r="E1232" s="89"/>
      <c r="F1232" s="75" t="s">
        <v>14395</v>
      </c>
      <c r="G1232" s="90"/>
      <c r="H1232" s="76"/>
      <c r="I1232" s="81"/>
      <c r="J1232" s="91"/>
      <c r="K1232" s="76" t="s">
        <v>20175</v>
      </c>
      <c r="L1232" s="92"/>
      <c r="M1232" s="85"/>
      <c r="N1232" s="85"/>
      <c r="O1232" s="86"/>
      <c r="P1232" s="87"/>
      <c r="Q1232" s="87"/>
      <c r="R1232" s="74"/>
      <c r="S1232" s="74"/>
      <c r="T1232" s="74"/>
      <c r="U1232" s="74"/>
      <c r="V1232" s="52"/>
      <c r="W1232" s="52"/>
      <c r="X1232" s="52"/>
      <c r="Y1232" s="52"/>
      <c r="Z1232" s="51"/>
      <c r="AA1232" s="88"/>
      <c r="AB1232" s="88"/>
      <c r="AC1232" s="83"/>
      <c r="AD1232" s="68">
        <v>146</v>
      </c>
      <c r="AE1232" s="68">
        <v>153</v>
      </c>
      <c r="AF1232" s="68">
        <v>162</v>
      </c>
      <c r="AG1232" s="68">
        <v>795</v>
      </c>
      <c r="AH1232" s="68"/>
      <c r="AI1232" s="68" t="s">
        <v>10563</v>
      </c>
      <c r="AJ1232" s="68" t="s">
        <v>12180</v>
      </c>
      <c r="AK1232" s="71" t="s">
        <v>12812</v>
      </c>
      <c r="AL1232" s="68"/>
      <c r="AM1232" s="70">
        <v>41844.404340277775</v>
      </c>
      <c r="AN1232" s="68" t="s">
        <v>239</v>
      </c>
      <c r="AO1232" s="71" t="s">
        <v>17261</v>
      </c>
      <c r="AP1232" s="68" t="s">
        <v>65</v>
      </c>
    </row>
    <row r="1233" spans="1:42" x14ac:dyDescent="0.25">
      <c r="A1233" s="66" t="s">
        <v>2500</v>
      </c>
      <c r="B1233" s="77"/>
      <c r="C1233" s="77"/>
      <c r="D1233" s="78"/>
      <c r="E1233" s="89"/>
      <c r="F1233" s="75" t="s">
        <v>14396</v>
      </c>
      <c r="G1233" s="90"/>
      <c r="H1233" s="76"/>
      <c r="I1233" s="81"/>
      <c r="J1233" s="91"/>
      <c r="K1233" s="76" t="s">
        <v>20176</v>
      </c>
      <c r="L1233" s="92"/>
      <c r="M1233" s="85"/>
      <c r="N1233" s="85"/>
      <c r="O1233" s="86"/>
      <c r="P1233" s="87"/>
      <c r="Q1233" s="87"/>
      <c r="R1233" s="74"/>
      <c r="S1233" s="74"/>
      <c r="T1233" s="74"/>
      <c r="U1233" s="74"/>
      <c r="V1233" s="52"/>
      <c r="W1233" s="52"/>
      <c r="X1233" s="52"/>
      <c r="Y1233" s="52"/>
      <c r="Z1233" s="51"/>
      <c r="AA1233" s="88"/>
      <c r="AB1233" s="88"/>
      <c r="AC1233" s="83"/>
      <c r="AD1233" s="68">
        <v>30</v>
      </c>
      <c r="AE1233" s="68">
        <v>25</v>
      </c>
      <c r="AF1233" s="68">
        <v>49</v>
      </c>
      <c r="AG1233" s="68">
        <v>146</v>
      </c>
      <c r="AH1233" s="68"/>
      <c r="AI1233" s="68" t="s">
        <v>10564</v>
      </c>
      <c r="AJ1233" s="68" t="s">
        <v>12181</v>
      </c>
      <c r="AK1233" s="71" t="s">
        <v>12813</v>
      </c>
      <c r="AL1233" s="68"/>
      <c r="AM1233" s="70">
        <v>43942.739942129629</v>
      </c>
      <c r="AN1233" s="68" t="s">
        <v>239</v>
      </c>
      <c r="AO1233" s="71" t="s">
        <v>17262</v>
      </c>
      <c r="AP1233" s="68" t="s">
        <v>64</v>
      </c>
    </row>
    <row r="1234" spans="1:42" x14ac:dyDescent="0.25">
      <c r="A1234" s="66" t="s">
        <v>955</v>
      </c>
      <c r="B1234" s="77"/>
      <c r="C1234" s="77"/>
      <c r="D1234" s="78"/>
      <c r="E1234" s="89"/>
      <c r="F1234" s="75" t="s">
        <v>14397</v>
      </c>
      <c r="G1234" s="90"/>
      <c r="H1234" s="76"/>
      <c r="I1234" s="81"/>
      <c r="J1234" s="91"/>
      <c r="K1234" s="76" t="s">
        <v>20177</v>
      </c>
      <c r="L1234" s="92"/>
      <c r="M1234" s="85"/>
      <c r="N1234" s="85"/>
      <c r="O1234" s="86"/>
      <c r="P1234" s="87"/>
      <c r="Q1234" s="87"/>
      <c r="R1234" s="74"/>
      <c r="S1234" s="74"/>
      <c r="T1234" s="74"/>
      <c r="U1234" s="74"/>
      <c r="V1234" s="52"/>
      <c r="W1234" s="52"/>
      <c r="X1234" s="52"/>
      <c r="Y1234" s="52"/>
      <c r="Z1234" s="51"/>
      <c r="AA1234" s="88"/>
      <c r="AB1234" s="88"/>
      <c r="AC1234" s="83"/>
      <c r="AD1234" s="68">
        <v>131</v>
      </c>
      <c r="AE1234" s="68">
        <v>119</v>
      </c>
      <c r="AF1234" s="68">
        <v>321</v>
      </c>
      <c r="AG1234" s="68">
        <v>2747</v>
      </c>
      <c r="AH1234" s="68"/>
      <c r="AI1234" s="68" t="s">
        <v>10565</v>
      </c>
      <c r="AJ1234" s="68"/>
      <c r="AK1234" s="68"/>
      <c r="AL1234" s="68"/>
      <c r="AM1234" s="70">
        <v>43957.620752314811</v>
      </c>
      <c r="AN1234" s="68" t="s">
        <v>239</v>
      </c>
      <c r="AO1234" s="71" t="s">
        <v>17263</v>
      </c>
      <c r="AP1234" s="68" t="s">
        <v>65</v>
      </c>
    </row>
    <row r="1235" spans="1:42" x14ac:dyDescent="0.25">
      <c r="A1235" s="66" t="s">
        <v>956</v>
      </c>
      <c r="B1235" s="77"/>
      <c r="C1235" s="77"/>
      <c r="D1235" s="78"/>
      <c r="E1235" s="89"/>
      <c r="F1235" s="75" t="s">
        <v>14398</v>
      </c>
      <c r="G1235" s="90"/>
      <c r="H1235" s="76"/>
      <c r="I1235" s="81"/>
      <c r="J1235" s="91"/>
      <c r="K1235" s="76" t="s">
        <v>20178</v>
      </c>
      <c r="L1235" s="92"/>
      <c r="M1235" s="85"/>
      <c r="N1235" s="85"/>
      <c r="O1235" s="86"/>
      <c r="P1235" s="87"/>
      <c r="Q1235" s="87"/>
      <c r="R1235" s="74"/>
      <c r="S1235" s="74"/>
      <c r="T1235" s="74"/>
      <c r="U1235" s="74"/>
      <c r="V1235" s="52"/>
      <c r="W1235" s="52"/>
      <c r="X1235" s="52"/>
      <c r="Y1235" s="52"/>
      <c r="Z1235" s="51"/>
      <c r="AA1235" s="88"/>
      <c r="AB1235" s="88"/>
      <c r="AC1235" s="83"/>
      <c r="AD1235" s="68">
        <v>70</v>
      </c>
      <c r="AE1235" s="68">
        <v>311</v>
      </c>
      <c r="AF1235" s="68">
        <v>241</v>
      </c>
      <c r="AG1235" s="68">
        <v>1888</v>
      </c>
      <c r="AH1235" s="68"/>
      <c r="AI1235" s="68" t="s">
        <v>10566</v>
      </c>
      <c r="AJ1235" s="68" t="s">
        <v>12022</v>
      </c>
      <c r="AK1235" s="71" t="s">
        <v>12814</v>
      </c>
      <c r="AL1235" s="68"/>
      <c r="AM1235" s="70">
        <v>43537.631041666667</v>
      </c>
      <c r="AN1235" s="68" t="s">
        <v>239</v>
      </c>
      <c r="AO1235" s="71" t="s">
        <v>17264</v>
      </c>
      <c r="AP1235" s="68" t="s">
        <v>65</v>
      </c>
    </row>
    <row r="1236" spans="1:42" x14ac:dyDescent="0.25">
      <c r="A1236" s="66" t="s">
        <v>2501</v>
      </c>
      <c r="B1236" s="77"/>
      <c r="C1236" s="77"/>
      <c r="D1236" s="78"/>
      <c r="E1236" s="89"/>
      <c r="F1236" s="75" t="s">
        <v>14399</v>
      </c>
      <c r="G1236" s="90"/>
      <c r="H1236" s="76"/>
      <c r="I1236" s="81"/>
      <c r="J1236" s="91"/>
      <c r="K1236" s="76" t="s">
        <v>20179</v>
      </c>
      <c r="L1236" s="92"/>
      <c r="M1236" s="85"/>
      <c r="N1236" s="85"/>
      <c r="O1236" s="86"/>
      <c r="P1236" s="87"/>
      <c r="Q1236" s="87"/>
      <c r="R1236" s="74"/>
      <c r="S1236" s="74"/>
      <c r="T1236" s="74"/>
      <c r="U1236" s="74"/>
      <c r="V1236" s="52"/>
      <c r="W1236" s="52"/>
      <c r="X1236" s="52"/>
      <c r="Y1236" s="52"/>
      <c r="Z1236" s="51"/>
      <c r="AA1236" s="88"/>
      <c r="AB1236" s="88"/>
      <c r="AC1236" s="83"/>
      <c r="AD1236" s="68">
        <v>276</v>
      </c>
      <c r="AE1236" s="68">
        <v>277727</v>
      </c>
      <c r="AF1236" s="68">
        <v>19710</v>
      </c>
      <c r="AG1236" s="68">
        <v>203242</v>
      </c>
      <c r="AH1236" s="68"/>
      <c r="AI1236" s="68" t="s">
        <v>10567</v>
      </c>
      <c r="AJ1236" s="68"/>
      <c r="AK1236" s="71" t="s">
        <v>12815</v>
      </c>
      <c r="AL1236" s="68"/>
      <c r="AM1236" s="70">
        <v>39966.727337962962</v>
      </c>
      <c r="AN1236" s="68" t="s">
        <v>239</v>
      </c>
      <c r="AO1236" s="71" t="s">
        <v>17265</v>
      </c>
      <c r="AP1236" s="68" t="s">
        <v>64</v>
      </c>
    </row>
    <row r="1237" spans="1:42" x14ac:dyDescent="0.25">
      <c r="A1237" s="66" t="s">
        <v>957</v>
      </c>
      <c r="B1237" s="77"/>
      <c r="C1237" s="77"/>
      <c r="D1237" s="78"/>
      <c r="E1237" s="89"/>
      <c r="F1237" s="75" t="s">
        <v>14400</v>
      </c>
      <c r="G1237" s="90"/>
      <c r="H1237" s="76"/>
      <c r="I1237" s="81"/>
      <c r="J1237" s="91"/>
      <c r="K1237" s="76" t="s">
        <v>20180</v>
      </c>
      <c r="L1237" s="92"/>
      <c r="M1237" s="85"/>
      <c r="N1237" s="85"/>
      <c r="O1237" s="86"/>
      <c r="P1237" s="87"/>
      <c r="Q1237" s="87"/>
      <c r="R1237" s="74"/>
      <c r="S1237" s="74"/>
      <c r="T1237" s="74"/>
      <c r="U1237" s="74"/>
      <c r="V1237" s="52"/>
      <c r="W1237" s="52"/>
      <c r="X1237" s="52"/>
      <c r="Y1237" s="52"/>
      <c r="Z1237" s="51"/>
      <c r="AA1237" s="88"/>
      <c r="AB1237" s="88"/>
      <c r="AC1237" s="83"/>
      <c r="AD1237" s="68">
        <v>93</v>
      </c>
      <c r="AE1237" s="68">
        <v>0</v>
      </c>
      <c r="AF1237" s="68">
        <v>53</v>
      </c>
      <c r="AG1237" s="68">
        <v>34</v>
      </c>
      <c r="AH1237" s="68"/>
      <c r="AI1237" s="68" t="s">
        <v>10568</v>
      </c>
      <c r="AJ1237" s="68" t="s">
        <v>11839</v>
      </c>
      <c r="AK1237" s="68"/>
      <c r="AL1237" s="68"/>
      <c r="AM1237" s="70">
        <v>43975.687708333331</v>
      </c>
      <c r="AN1237" s="68" t="s">
        <v>239</v>
      </c>
      <c r="AO1237" s="71" t="s">
        <v>17266</v>
      </c>
      <c r="AP1237" s="68" t="s">
        <v>65</v>
      </c>
    </row>
    <row r="1238" spans="1:42" x14ac:dyDescent="0.25">
      <c r="A1238" s="66" t="s">
        <v>2502</v>
      </c>
      <c r="B1238" s="77"/>
      <c r="C1238" s="77"/>
      <c r="D1238" s="78"/>
      <c r="E1238" s="89"/>
      <c r="F1238" s="75" t="s">
        <v>14401</v>
      </c>
      <c r="G1238" s="90"/>
      <c r="H1238" s="76"/>
      <c r="I1238" s="81"/>
      <c r="J1238" s="91"/>
      <c r="K1238" s="76" t="s">
        <v>20181</v>
      </c>
      <c r="L1238" s="92"/>
      <c r="M1238" s="85"/>
      <c r="N1238" s="85"/>
      <c r="O1238" s="86"/>
      <c r="P1238" s="87"/>
      <c r="Q1238" s="87"/>
      <c r="R1238" s="74"/>
      <c r="S1238" s="74"/>
      <c r="T1238" s="74"/>
      <c r="U1238" s="74"/>
      <c r="V1238" s="52"/>
      <c r="W1238" s="52"/>
      <c r="X1238" s="52"/>
      <c r="Y1238" s="52"/>
      <c r="Z1238" s="51"/>
      <c r="AA1238" s="88"/>
      <c r="AB1238" s="88"/>
      <c r="AC1238" s="83"/>
      <c r="AD1238" s="68">
        <v>1046</v>
      </c>
      <c r="AE1238" s="68">
        <v>11125</v>
      </c>
      <c r="AF1238" s="68">
        <v>5328</v>
      </c>
      <c r="AG1238" s="68">
        <v>15622</v>
      </c>
      <c r="AH1238" s="68"/>
      <c r="AI1238" s="68" t="s">
        <v>10569</v>
      </c>
      <c r="AJ1238" s="68" t="s">
        <v>12143</v>
      </c>
      <c r="AK1238" s="71" t="s">
        <v>12816</v>
      </c>
      <c r="AL1238" s="68"/>
      <c r="AM1238" s="70">
        <v>43006.803240740737</v>
      </c>
      <c r="AN1238" s="68" t="s">
        <v>239</v>
      </c>
      <c r="AO1238" s="71" t="s">
        <v>17267</v>
      </c>
      <c r="AP1238" s="68" t="s">
        <v>64</v>
      </c>
    </row>
    <row r="1239" spans="1:42" x14ac:dyDescent="0.25">
      <c r="A1239" s="66" t="s">
        <v>958</v>
      </c>
      <c r="B1239" s="77"/>
      <c r="C1239" s="77"/>
      <c r="D1239" s="78"/>
      <c r="E1239" s="89"/>
      <c r="F1239" s="75" t="s">
        <v>14402</v>
      </c>
      <c r="G1239" s="90"/>
      <c r="H1239" s="76"/>
      <c r="I1239" s="81"/>
      <c r="J1239" s="91"/>
      <c r="K1239" s="76" t="s">
        <v>20182</v>
      </c>
      <c r="L1239" s="92"/>
      <c r="M1239" s="85"/>
      <c r="N1239" s="85"/>
      <c r="O1239" s="86"/>
      <c r="P1239" s="87"/>
      <c r="Q1239" s="87"/>
      <c r="R1239" s="74"/>
      <c r="S1239" s="74"/>
      <c r="T1239" s="74"/>
      <c r="U1239" s="74"/>
      <c r="V1239" s="52"/>
      <c r="W1239" s="52"/>
      <c r="X1239" s="52"/>
      <c r="Y1239" s="52"/>
      <c r="Z1239" s="51"/>
      <c r="AA1239" s="88"/>
      <c r="AB1239" s="88"/>
      <c r="AC1239" s="83"/>
      <c r="AD1239" s="68">
        <v>309</v>
      </c>
      <c r="AE1239" s="68">
        <v>294</v>
      </c>
      <c r="AF1239" s="68">
        <v>10570</v>
      </c>
      <c r="AG1239" s="68">
        <v>5560</v>
      </c>
      <c r="AH1239" s="68"/>
      <c r="AI1239" s="68" t="s">
        <v>10570</v>
      </c>
      <c r="AJ1239" s="68"/>
      <c r="AK1239" s="68"/>
      <c r="AL1239" s="68"/>
      <c r="AM1239" s="70">
        <v>40089.379120370373</v>
      </c>
      <c r="AN1239" s="68" t="s">
        <v>239</v>
      </c>
      <c r="AO1239" s="71" t="s">
        <v>17268</v>
      </c>
      <c r="AP1239" s="68" t="s">
        <v>65</v>
      </c>
    </row>
    <row r="1240" spans="1:42" x14ac:dyDescent="0.25">
      <c r="A1240" s="66" t="s">
        <v>959</v>
      </c>
      <c r="B1240" s="77"/>
      <c r="C1240" s="77"/>
      <c r="D1240" s="78"/>
      <c r="E1240" s="89"/>
      <c r="F1240" s="75" t="s">
        <v>14403</v>
      </c>
      <c r="G1240" s="90"/>
      <c r="H1240" s="76"/>
      <c r="I1240" s="81"/>
      <c r="J1240" s="91"/>
      <c r="K1240" s="76" t="s">
        <v>20183</v>
      </c>
      <c r="L1240" s="92"/>
      <c r="M1240" s="85"/>
      <c r="N1240" s="85"/>
      <c r="O1240" s="86"/>
      <c r="P1240" s="87"/>
      <c r="Q1240" s="87"/>
      <c r="R1240" s="74"/>
      <c r="S1240" s="74"/>
      <c r="T1240" s="74"/>
      <c r="U1240" s="74"/>
      <c r="V1240" s="52"/>
      <c r="W1240" s="52"/>
      <c r="X1240" s="52"/>
      <c r="Y1240" s="52"/>
      <c r="Z1240" s="51"/>
      <c r="AA1240" s="88"/>
      <c r="AB1240" s="88"/>
      <c r="AC1240" s="83"/>
      <c r="AD1240" s="68">
        <v>2742</v>
      </c>
      <c r="AE1240" s="68">
        <v>3837</v>
      </c>
      <c r="AF1240" s="68">
        <v>146832</v>
      </c>
      <c r="AG1240" s="68">
        <v>106681</v>
      </c>
      <c r="AH1240" s="68"/>
      <c r="AI1240" s="68" t="s">
        <v>10571</v>
      </c>
      <c r="AJ1240" s="68"/>
      <c r="AK1240" s="68"/>
      <c r="AL1240" s="68"/>
      <c r="AM1240" s="70">
        <v>41740.448634259257</v>
      </c>
      <c r="AN1240" s="68" t="s">
        <v>239</v>
      </c>
      <c r="AO1240" s="71" t="s">
        <v>17269</v>
      </c>
      <c r="AP1240" s="68" t="s">
        <v>65</v>
      </c>
    </row>
    <row r="1241" spans="1:42" x14ac:dyDescent="0.25">
      <c r="A1241" s="66" t="s">
        <v>2503</v>
      </c>
      <c r="B1241" s="77"/>
      <c r="C1241" s="77"/>
      <c r="D1241" s="78"/>
      <c r="E1241" s="89"/>
      <c r="F1241" s="75" t="s">
        <v>14404</v>
      </c>
      <c r="G1241" s="90"/>
      <c r="H1241" s="76"/>
      <c r="I1241" s="81"/>
      <c r="J1241" s="91"/>
      <c r="K1241" s="76" t="s">
        <v>20184</v>
      </c>
      <c r="L1241" s="92"/>
      <c r="M1241" s="85"/>
      <c r="N1241" s="85"/>
      <c r="O1241" s="86"/>
      <c r="P1241" s="87"/>
      <c r="Q1241" s="87"/>
      <c r="R1241" s="74"/>
      <c r="S1241" s="74"/>
      <c r="T1241" s="74"/>
      <c r="U1241" s="74"/>
      <c r="V1241" s="52"/>
      <c r="W1241" s="52"/>
      <c r="X1241" s="52"/>
      <c r="Y1241" s="52"/>
      <c r="Z1241" s="51"/>
      <c r="AA1241" s="88"/>
      <c r="AB1241" s="88"/>
      <c r="AC1241" s="83"/>
      <c r="AD1241" s="68">
        <v>1845</v>
      </c>
      <c r="AE1241" s="68">
        <v>1911</v>
      </c>
      <c r="AF1241" s="68">
        <v>32204</v>
      </c>
      <c r="AG1241" s="68">
        <v>31434</v>
      </c>
      <c r="AH1241" s="68"/>
      <c r="AI1241" s="68" t="s">
        <v>10572</v>
      </c>
      <c r="AJ1241" s="68" t="s">
        <v>12182</v>
      </c>
      <c r="AK1241" s="68"/>
      <c r="AL1241" s="68"/>
      <c r="AM1241" s="70">
        <v>40683.8044212963</v>
      </c>
      <c r="AN1241" s="68" t="s">
        <v>239</v>
      </c>
      <c r="AO1241" s="71" t="s">
        <v>17270</v>
      </c>
      <c r="AP1241" s="68" t="s">
        <v>64</v>
      </c>
    </row>
    <row r="1242" spans="1:42" x14ac:dyDescent="0.25">
      <c r="A1242" s="66" t="s">
        <v>960</v>
      </c>
      <c r="B1242" s="77"/>
      <c r="C1242" s="77"/>
      <c r="D1242" s="78"/>
      <c r="E1242" s="89"/>
      <c r="F1242" s="75" t="s">
        <v>14405</v>
      </c>
      <c r="G1242" s="90"/>
      <c r="H1242" s="76"/>
      <c r="I1242" s="81"/>
      <c r="J1242" s="91"/>
      <c r="K1242" s="76" t="s">
        <v>20185</v>
      </c>
      <c r="L1242" s="92"/>
      <c r="M1242" s="85"/>
      <c r="N1242" s="85"/>
      <c r="O1242" s="86"/>
      <c r="P1242" s="87"/>
      <c r="Q1242" s="87"/>
      <c r="R1242" s="74"/>
      <c r="S1242" s="74"/>
      <c r="T1242" s="74"/>
      <c r="U1242" s="74"/>
      <c r="V1242" s="52"/>
      <c r="W1242" s="52"/>
      <c r="X1242" s="52"/>
      <c r="Y1242" s="52"/>
      <c r="Z1242" s="51"/>
      <c r="AA1242" s="88"/>
      <c r="AB1242" s="88"/>
      <c r="AC1242" s="83"/>
      <c r="AD1242" s="68">
        <v>100</v>
      </c>
      <c r="AE1242" s="68">
        <v>102</v>
      </c>
      <c r="AF1242" s="68">
        <v>95</v>
      </c>
      <c r="AG1242" s="68">
        <v>3517</v>
      </c>
      <c r="AH1242" s="68"/>
      <c r="AI1242" s="68" t="s">
        <v>10573</v>
      </c>
      <c r="AJ1242" s="68" t="s">
        <v>224</v>
      </c>
      <c r="AK1242" s="68"/>
      <c r="AL1242" s="68"/>
      <c r="AM1242" s="70">
        <v>43623.571863425925</v>
      </c>
      <c r="AN1242" s="68" t="s">
        <v>239</v>
      </c>
      <c r="AO1242" s="71" t="s">
        <v>17271</v>
      </c>
      <c r="AP1242" s="68" t="s">
        <v>65</v>
      </c>
    </row>
    <row r="1243" spans="1:42" x14ac:dyDescent="0.25">
      <c r="A1243" s="66" t="s">
        <v>2504</v>
      </c>
      <c r="B1243" s="77"/>
      <c r="C1243" s="77"/>
      <c r="D1243" s="78"/>
      <c r="E1243" s="89"/>
      <c r="F1243" s="75" t="s">
        <v>14406</v>
      </c>
      <c r="G1243" s="90"/>
      <c r="H1243" s="76"/>
      <c r="I1243" s="81"/>
      <c r="J1243" s="91"/>
      <c r="K1243" s="76" t="s">
        <v>20186</v>
      </c>
      <c r="L1243" s="92"/>
      <c r="M1243" s="85"/>
      <c r="N1243" s="85"/>
      <c r="O1243" s="86"/>
      <c r="P1243" s="87"/>
      <c r="Q1243" s="87"/>
      <c r="R1243" s="74"/>
      <c r="S1243" s="74"/>
      <c r="T1243" s="74"/>
      <c r="U1243" s="74"/>
      <c r="V1243" s="52"/>
      <c r="W1243" s="52"/>
      <c r="X1243" s="52"/>
      <c r="Y1243" s="52"/>
      <c r="Z1243" s="51"/>
      <c r="AA1243" s="88"/>
      <c r="AB1243" s="88"/>
      <c r="AC1243" s="83"/>
      <c r="AD1243" s="68">
        <v>917</v>
      </c>
      <c r="AE1243" s="68">
        <v>85299</v>
      </c>
      <c r="AF1243" s="68">
        <v>24440</v>
      </c>
      <c r="AG1243" s="68">
        <v>13847</v>
      </c>
      <c r="AH1243" s="68"/>
      <c r="AI1243" s="68" t="s">
        <v>10574</v>
      </c>
      <c r="AJ1243" s="68" t="s">
        <v>229</v>
      </c>
      <c r="AK1243" s="68"/>
      <c r="AL1243" s="68"/>
      <c r="AM1243" s="70">
        <v>40022.651423611111</v>
      </c>
      <c r="AN1243" s="68" t="s">
        <v>239</v>
      </c>
      <c r="AO1243" s="71" t="s">
        <v>17272</v>
      </c>
      <c r="AP1243" s="68" t="s">
        <v>64</v>
      </c>
    </row>
    <row r="1244" spans="1:42" x14ac:dyDescent="0.25">
      <c r="A1244" s="66" t="s">
        <v>961</v>
      </c>
      <c r="B1244" s="77"/>
      <c r="C1244" s="77"/>
      <c r="D1244" s="78"/>
      <c r="E1244" s="89"/>
      <c r="F1244" s="75" t="s">
        <v>14407</v>
      </c>
      <c r="G1244" s="90"/>
      <c r="H1244" s="76"/>
      <c r="I1244" s="81"/>
      <c r="J1244" s="91"/>
      <c r="K1244" s="76" t="s">
        <v>20187</v>
      </c>
      <c r="L1244" s="92"/>
      <c r="M1244" s="85"/>
      <c r="N1244" s="85"/>
      <c r="O1244" s="86"/>
      <c r="P1244" s="87"/>
      <c r="Q1244" s="87"/>
      <c r="R1244" s="74"/>
      <c r="S1244" s="74"/>
      <c r="T1244" s="74"/>
      <c r="U1244" s="74"/>
      <c r="V1244" s="52"/>
      <c r="W1244" s="52"/>
      <c r="X1244" s="52"/>
      <c r="Y1244" s="52"/>
      <c r="Z1244" s="51"/>
      <c r="AA1244" s="88"/>
      <c r="AB1244" s="88"/>
      <c r="AC1244" s="83"/>
      <c r="AD1244" s="68">
        <v>3957</v>
      </c>
      <c r="AE1244" s="68">
        <v>439</v>
      </c>
      <c r="AF1244" s="68">
        <v>21409</v>
      </c>
      <c r="AG1244" s="68">
        <v>29748</v>
      </c>
      <c r="AH1244" s="68"/>
      <c r="AI1244" s="68" t="s">
        <v>10575</v>
      </c>
      <c r="AJ1244" s="68" t="s">
        <v>224</v>
      </c>
      <c r="AK1244" s="71" t="s">
        <v>12817</v>
      </c>
      <c r="AL1244" s="68"/>
      <c r="AM1244" s="70">
        <v>42745.390520833331</v>
      </c>
      <c r="AN1244" s="68" t="s">
        <v>239</v>
      </c>
      <c r="AO1244" s="71" t="s">
        <v>17273</v>
      </c>
      <c r="AP1244" s="68" t="s">
        <v>65</v>
      </c>
    </row>
    <row r="1245" spans="1:42" x14ac:dyDescent="0.25">
      <c r="A1245" s="66" t="s">
        <v>962</v>
      </c>
      <c r="B1245" s="77"/>
      <c r="C1245" s="77"/>
      <c r="D1245" s="78"/>
      <c r="E1245" s="89"/>
      <c r="F1245" s="75" t="s">
        <v>14408</v>
      </c>
      <c r="G1245" s="90"/>
      <c r="H1245" s="76"/>
      <c r="I1245" s="81"/>
      <c r="J1245" s="91"/>
      <c r="K1245" s="76" t="s">
        <v>20188</v>
      </c>
      <c r="L1245" s="92"/>
      <c r="M1245" s="85"/>
      <c r="N1245" s="85"/>
      <c r="O1245" s="86"/>
      <c r="P1245" s="87"/>
      <c r="Q1245" s="87"/>
      <c r="R1245" s="74"/>
      <c r="S1245" s="74"/>
      <c r="T1245" s="74"/>
      <c r="U1245" s="74"/>
      <c r="V1245" s="52"/>
      <c r="W1245" s="52"/>
      <c r="X1245" s="52"/>
      <c r="Y1245" s="52"/>
      <c r="Z1245" s="51"/>
      <c r="AA1245" s="88"/>
      <c r="AB1245" s="88"/>
      <c r="AC1245" s="83"/>
      <c r="AD1245" s="68">
        <v>204</v>
      </c>
      <c r="AE1245" s="68">
        <v>172</v>
      </c>
      <c r="AF1245" s="68">
        <v>50</v>
      </c>
      <c r="AG1245" s="68">
        <v>145</v>
      </c>
      <c r="AH1245" s="68"/>
      <c r="AI1245" s="68" t="s">
        <v>10576</v>
      </c>
      <c r="AJ1245" s="68" t="s">
        <v>229</v>
      </c>
      <c r="AK1245" s="68"/>
      <c r="AL1245" s="68"/>
      <c r="AM1245" s="70">
        <v>41325.706793981481</v>
      </c>
      <c r="AN1245" s="68" t="s">
        <v>239</v>
      </c>
      <c r="AO1245" s="71" t="s">
        <v>17274</v>
      </c>
      <c r="AP1245" s="68" t="s">
        <v>65</v>
      </c>
    </row>
    <row r="1246" spans="1:42" x14ac:dyDescent="0.25">
      <c r="A1246" s="66" t="s">
        <v>2505</v>
      </c>
      <c r="B1246" s="77"/>
      <c r="C1246" s="77"/>
      <c r="D1246" s="78"/>
      <c r="E1246" s="89"/>
      <c r="F1246" s="75" t="s">
        <v>14409</v>
      </c>
      <c r="G1246" s="90"/>
      <c r="H1246" s="76"/>
      <c r="I1246" s="81"/>
      <c r="J1246" s="91"/>
      <c r="K1246" s="76" t="s">
        <v>20189</v>
      </c>
      <c r="L1246" s="92"/>
      <c r="M1246" s="85"/>
      <c r="N1246" s="85"/>
      <c r="O1246" s="86"/>
      <c r="P1246" s="87"/>
      <c r="Q1246" s="87"/>
      <c r="R1246" s="74"/>
      <c r="S1246" s="74"/>
      <c r="T1246" s="74"/>
      <c r="U1246" s="74"/>
      <c r="V1246" s="52"/>
      <c r="W1246" s="52"/>
      <c r="X1246" s="52"/>
      <c r="Y1246" s="52"/>
      <c r="Z1246" s="51"/>
      <c r="AA1246" s="88"/>
      <c r="AB1246" s="88"/>
      <c r="AC1246" s="83"/>
      <c r="AD1246" s="68">
        <v>274</v>
      </c>
      <c r="AE1246" s="68">
        <v>213729</v>
      </c>
      <c r="AF1246" s="68">
        <v>5249</v>
      </c>
      <c r="AG1246" s="68">
        <v>7290</v>
      </c>
      <c r="AH1246" s="68"/>
      <c r="AI1246" s="71" t="s">
        <v>10577</v>
      </c>
      <c r="AJ1246" s="68" t="s">
        <v>228</v>
      </c>
      <c r="AK1246" s="71" t="s">
        <v>12818</v>
      </c>
      <c r="AL1246" s="68"/>
      <c r="AM1246" s="70">
        <v>40135.72797453704</v>
      </c>
      <c r="AN1246" s="68" t="s">
        <v>239</v>
      </c>
      <c r="AO1246" s="71" t="s">
        <v>17275</v>
      </c>
      <c r="AP1246" s="68" t="s">
        <v>64</v>
      </c>
    </row>
    <row r="1247" spans="1:42" x14ac:dyDescent="0.25">
      <c r="A1247" s="66" t="s">
        <v>963</v>
      </c>
      <c r="B1247" s="77"/>
      <c r="C1247" s="77"/>
      <c r="D1247" s="78"/>
      <c r="E1247" s="89"/>
      <c r="F1247" s="75" t="s">
        <v>14410</v>
      </c>
      <c r="G1247" s="90"/>
      <c r="H1247" s="76"/>
      <c r="I1247" s="81"/>
      <c r="J1247" s="91"/>
      <c r="K1247" s="76" t="s">
        <v>20190</v>
      </c>
      <c r="L1247" s="92"/>
      <c r="M1247" s="85"/>
      <c r="N1247" s="85"/>
      <c r="O1247" s="86"/>
      <c r="P1247" s="87"/>
      <c r="Q1247" s="87"/>
      <c r="R1247" s="74"/>
      <c r="S1247" s="74"/>
      <c r="T1247" s="74"/>
      <c r="U1247" s="74"/>
      <c r="V1247" s="52"/>
      <c r="W1247" s="52"/>
      <c r="X1247" s="52"/>
      <c r="Y1247" s="52"/>
      <c r="Z1247" s="51"/>
      <c r="AA1247" s="88"/>
      <c r="AB1247" s="88"/>
      <c r="AC1247" s="83"/>
      <c r="AD1247" s="68">
        <v>793</v>
      </c>
      <c r="AE1247" s="68">
        <v>474</v>
      </c>
      <c r="AF1247" s="68">
        <v>2668</v>
      </c>
      <c r="AG1247" s="68">
        <v>29108</v>
      </c>
      <c r="AH1247" s="68"/>
      <c r="AI1247" s="68" t="s">
        <v>10578</v>
      </c>
      <c r="AJ1247" s="68"/>
      <c r="AK1247" s="68"/>
      <c r="AL1247" s="68"/>
      <c r="AM1247" s="70">
        <v>43888.992118055554</v>
      </c>
      <c r="AN1247" s="68" t="s">
        <v>239</v>
      </c>
      <c r="AO1247" s="71" t="s">
        <v>17276</v>
      </c>
      <c r="AP1247" s="68" t="s">
        <v>65</v>
      </c>
    </row>
    <row r="1248" spans="1:42" x14ac:dyDescent="0.25">
      <c r="A1248" s="66" t="s">
        <v>2506</v>
      </c>
      <c r="B1248" s="77"/>
      <c r="C1248" s="77"/>
      <c r="D1248" s="78"/>
      <c r="E1248" s="89"/>
      <c r="F1248" s="75" t="s">
        <v>14411</v>
      </c>
      <c r="G1248" s="90"/>
      <c r="H1248" s="76"/>
      <c r="I1248" s="81"/>
      <c r="J1248" s="91"/>
      <c r="K1248" s="76" t="s">
        <v>20191</v>
      </c>
      <c r="L1248" s="92"/>
      <c r="M1248" s="85"/>
      <c r="N1248" s="85"/>
      <c r="O1248" s="86"/>
      <c r="P1248" s="87"/>
      <c r="Q1248" s="87"/>
      <c r="R1248" s="74"/>
      <c r="S1248" s="74"/>
      <c r="T1248" s="74"/>
      <c r="U1248" s="74"/>
      <c r="V1248" s="52"/>
      <c r="W1248" s="52"/>
      <c r="X1248" s="52"/>
      <c r="Y1248" s="52"/>
      <c r="Z1248" s="51"/>
      <c r="AA1248" s="88"/>
      <c r="AB1248" s="88"/>
      <c r="AC1248" s="83"/>
      <c r="AD1248" s="68">
        <v>372</v>
      </c>
      <c r="AE1248" s="68">
        <v>228</v>
      </c>
      <c r="AF1248" s="68">
        <v>978</v>
      </c>
      <c r="AG1248" s="68">
        <v>5216</v>
      </c>
      <c r="AH1248" s="68"/>
      <c r="AI1248" s="68" t="s">
        <v>10579</v>
      </c>
      <c r="AJ1248" s="68" t="s">
        <v>222</v>
      </c>
      <c r="AK1248" s="68"/>
      <c r="AL1248" s="68"/>
      <c r="AM1248" s="70">
        <v>41423.799189814818</v>
      </c>
      <c r="AN1248" s="68" t="s">
        <v>239</v>
      </c>
      <c r="AO1248" s="71" t="s">
        <v>17277</v>
      </c>
      <c r="AP1248" s="68" t="s">
        <v>64</v>
      </c>
    </row>
    <row r="1249" spans="1:42" x14ac:dyDescent="0.25">
      <c r="A1249" s="66" t="s">
        <v>964</v>
      </c>
      <c r="B1249" s="77"/>
      <c r="C1249" s="77"/>
      <c r="D1249" s="78"/>
      <c r="E1249" s="89"/>
      <c r="F1249" s="75" t="s">
        <v>14412</v>
      </c>
      <c r="G1249" s="90"/>
      <c r="H1249" s="76"/>
      <c r="I1249" s="81"/>
      <c r="J1249" s="91"/>
      <c r="K1249" s="76" t="s">
        <v>20192</v>
      </c>
      <c r="L1249" s="92"/>
      <c r="M1249" s="85"/>
      <c r="N1249" s="85"/>
      <c r="O1249" s="86"/>
      <c r="P1249" s="87"/>
      <c r="Q1249" s="87"/>
      <c r="R1249" s="74"/>
      <c r="S1249" s="74"/>
      <c r="T1249" s="74"/>
      <c r="U1249" s="74"/>
      <c r="V1249" s="52"/>
      <c r="W1249" s="52"/>
      <c r="X1249" s="52"/>
      <c r="Y1249" s="52"/>
      <c r="Z1249" s="51"/>
      <c r="AA1249" s="88"/>
      <c r="AB1249" s="88"/>
      <c r="AC1249" s="83"/>
      <c r="AD1249" s="68">
        <v>202</v>
      </c>
      <c r="AE1249" s="68">
        <v>194</v>
      </c>
      <c r="AF1249" s="68">
        <v>24959</v>
      </c>
      <c r="AG1249" s="68">
        <v>34354</v>
      </c>
      <c r="AH1249" s="68"/>
      <c r="AI1249" s="68" t="s">
        <v>10580</v>
      </c>
      <c r="AJ1249" s="68" t="s">
        <v>11897</v>
      </c>
      <c r="AK1249" s="68"/>
      <c r="AL1249" s="68"/>
      <c r="AM1249" s="70">
        <v>41753.397766203707</v>
      </c>
      <c r="AN1249" s="68" t="s">
        <v>239</v>
      </c>
      <c r="AO1249" s="71" t="s">
        <v>17278</v>
      </c>
      <c r="AP1249" s="68" t="s">
        <v>65</v>
      </c>
    </row>
    <row r="1250" spans="1:42" x14ac:dyDescent="0.25">
      <c r="A1250" s="66" t="s">
        <v>2507</v>
      </c>
      <c r="B1250" s="77"/>
      <c r="C1250" s="77"/>
      <c r="D1250" s="78"/>
      <c r="E1250" s="89"/>
      <c r="F1250" s="75" t="s">
        <v>14413</v>
      </c>
      <c r="G1250" s="90"/>
      <c r="H1250" s="76"/>
      <c r="I1250" s="81"/>
      <c r="J1250" s="91"/>
      <c r="K1250" s="76" t="s">
        <v>20193</v>
      </c>
      <c r="L1250" s="92"/>
      <c r="M1250" s="85"/>
      <c r="N1250" s="85"/>
      <c r="O1250" s="86"/>
      <c r="P1250" s="87"/>
      <c r="Q1250" s="87"/>
      <c r="R1250" s="74"/>
      <c r="S1250" s="74"/>
      <c r="T1250" s="74"/>
      <c r="U1250" s="74"/>
      <c r="V1250" s="52"/>
      <c r="W1250" s="52"/>
      <c r="X1250" s="52"/>
      <c r="Y1250" s="52"/>
      <c r="Z1250" s="51"/>
      <c r="AA1250" s="88"/>
      <c r="AB1250" s="88"/>
      <c r="AC1250" s="83"/>
      <c r="AD1250" s="68">
        <v>4868</v>
      </c>
      <c r="AE1250" s="68">
        <v>13318</v>
      </c>
      <c r="AF1250" s="68">
        <v>76272</v>
      </c>
      <c r="AG1250" s="68">
        <v>184897</v>
      </c>
      <c r="AH1250" s="68"/>
      <c r="AI1250" s="68" t="s">
        <v>10581</v>
      </c>
      <c r="AJ1250" s="68" t="s">
        <v>12070</v>
      </c>
      <c r="AK1250" s="68"/>
      <c r="AL1250" s="68"/>
      <c r="AM1250" s="70">
        <v>40767.470173611109</v>
      </c>
      <c r="AN1250" s="68" t="s">
        <v>239</v>
      </c>
      <c r="AO1250" s="71" t="s">
        <v>17279</v>
      </c>
      <c r="AP1250" s="68" t="s">
        <v>64</v>
      </c>
    </row>
    <row r="1251" spans="1:42" x14ac:dyDescent="0.25">
      <c r="A1251" s="66" t="s">
        <v>965</v>
      </c>
      <c r="B1251" s="77"/>
      <c r="C1251" s="77"/>
      <c r="D1251" s="78"/>
      <c r="E1251" s="89"/>
      <c r="F1251" s="75" t="s">
        <v>14414</v>
      </c>
      <c r="G1251" s="90"/>
      <c r="H1251" s="76"/>
      <c r="I1251" s="81"/>
      <c r="J1251" s="91"/>
      <c r="K1251" s="76" t="s">
        <v>20194</v>
      </c>
      <c r="L1251" s="92"/>
      <c r="M1251" s="85"/>
      <c r="N1251" s="85"/>
      <c r="O1251" s="86"/>
      <c r="P1251" s="87"/>
      <c r="Q1251" s="87"/>
      <c r="R1251" s="74"/>
      <c r="S1251" s="74"/>
      <c r="T1251" s="74"/>
      <c r="U1251" s="74"/>
      <c r="V1251" s="52"/>
      <c r="W1251" s="52"/>
      <c r="X1251" s="52"/>
      <c r="Y1251" s="52"/>
      <c r="Z1251" s="51"/>
      <c r="AA1251" s="88"/>
      <c r="AB1251" s="88"/>
      <c r="AC1251" s="83"/>
      <c r="AD1251" s="68">
        <v>100</v>
      </c>
      <c r="AE1251" s="68">
        <v>39</v>
      </c>
      <c r="AF1251" s="68">
        <v>156</v>
      </c>
      <c r="AG1251" s="68">
        <v>3468</v>
      </c>
      <c r="AH1251" s="68"/>
      <c r="AI1251" s="68"/>
      <c r="AJ1251" s="68" t="s">
        <v>11841</v>
      </c>
      <c r="AK1251" s="68"/>
      <c r="AL1251" s="68"/>
      <c r="AM1251" s="70">
        <v>43967.40084490741</v>
      </c>
      <c r="AN1251" s="68" t="s">
        <v>239</v>
      </c>
      <c r="AO1251" s="71" t="s">
        <v>17280</v>
      </c>
      <c r="AP1251" s="68" t="s">
        <v>65</v>
      </c>
    </row>
    <row r="1252" spans="1:42" x14ac:dyDescent="0.25">
      <c r="A1252" s="66" t="s">
        <v>966</v>
      </c>
      <c r="B1252" s="77"/>
      <c r="C1252" s="77"/>
      <c r="D1252" s="78"/>
      <c r="E1252" s="89"/>
      <c r="F1252" s="75" t="s">
        <v>13235</v>
      </c>
      <c r="G1252" s="90"/>
      <c r="H1252" s="76"/>
      <c r="I1252" s="81"/>
      <c r="J1252" s="91"/>
      <c r="K1252" s="76" t="s">
        <v>20195</v>
      </c>
      <c r="L1252" s="92"/>
      <c r="M1252" s="85"/>
      <c r="N1252" s="85"/>
      <c r="O1252" s="86"/>
      <c r="P1252" s="87"/>
      <c r="Q1252" s="87"/>
      <c r="R1252" s="74"/>
      <c r="S1252" s="74"/>
      <c r="T1252" s="74"/>
      <c r="U1252" s="74"/>
      <c r="V1252" s="52"/>
      <c r="W1252" s="52"/>
      <c r="X1252" s="52"/>
      <c r="Y1252" s="52"/>
      <c r="Z1252" s="51"/>
      <c r="AA1252" s="88"/>
      <c r="AB1252" s="88"/>
      <c r="AC1252" s="83"/>
      <c r="AD1252" s="68">
        <v>13</v>
      </c>
      <c r="AE1252" s="68">
        <v>0</v>
      </c>
      <c r="AF1252" s="68">
        <v>3</v>
      </c>
      <c r="AG1252" s="68">
        <v>47</v>
      </c>
      <c r="AH1252" s="68"/>
      <c r="AI1252" s="68"/>
      <c r="AJ1252" s="68"/>
      <c r="AK1252" s="68"/>
      <c r="AL1252" s="68"/>
      <c r="AM1252" s="70">
        <v>43921.682222222225</v>
      </c>
      <c r="AN1252" s="68" t="s">
        <v>239</v>
      </c>
      <c r="AO1252" s="71" t="s">
        <v>17281</v>
      </c>
      <c r="AP1252" s="68" t="s">
        <v>65</v>
      </c>
    </row>
    <row r="1253" spans="1:42" x14ac:dyDescent="0.25">
      <c r="A1253" s="66" t="s">
        <v>967</v>
      </c>
      <c r="B1253" s="77"/>
      <c r="C1253" s="77"/>
      <c r="D1253" s="78"/>
      <c r="E1253" s="89"/>
      <c r="F1253" s="75" t="s">
        <v>14415</v>
      </c>
      <c r="G1253" s="90"/>
      <c r="H1253" s="76"/>
      <c r="I1253" s="81"/>
      <c r="J1253" s="91"/>
      <c r="K1253" s="76" t="s">
        <v>20196</v>
      </c>
      <c r="L1253" s="92"/>
      <c r="M1253" s="85"/>
      <c r="N1253" s="85"/>
      <c r="O1253" s="86"/>
      <c r="P1253" s="87"/>
      <c r="Q1253" s="87"/>
      <c r="R1253" s="74"/>
      <c r="S1253" s="74"/>
      <c r="T1253" s="74"/>
      <c r="U1253" s="74"/>
      <c r="V1253" s="52"/>
      <c r="W1253" s="52"/>
      <c r="X1253" s="52"/>
      <c r="Y1253" s="52"/>
      <c r="Z1253" s="51"/>
      <c r="AA1253" s="88"/>
      <c r="AB1253" s="88"/>
      <c r="AC1253" s="83"/>
      <c r="AD1253" s="68">
        <v>109</v>
      </c>
      <c r="AE1253" s="68">
        <v>18</v>
      </c>
      <c r="AF1253" s="68">
        <v>15</v>
      </c>
      <c r="AG1253" s="68">
        <v>54</v>
      </c>
      <c r="AH1253" s="68"/>
      <c r="AI1253" s="68"/>
      <c r="AJ1253" s="68"/>
      <c r="AK1253" s="68"/>
      <c r="AL1253" s="68"/>
      <c r="AM1253" s="70">
        <v>43973.630810185183</v>
      </c>
      <c r="AN1253" s="68" t="s">
        <v>239</v>
      </c>
      <c r="AO1253" s="71" t="s">
        <v>17282</v>
      </c>
      <c r="AP1253" s="68" t="s">
        <v>65</v>
      </c>
    </row>
    <row r="1254" spans="1:42" x14ac:dyDescent="0.25">
      <c r="A1254" s="66" t="s">
        <v>2508</v>
      </c>
      <c r="B1254" s="77"/>
      <c r="C1254" s="77"/>
      <c r="D1254" s="78"/>
      <c r="E1254" s="89"/>
      <c r="F1254" s="75" t="s">
        <v>14416</v>
      </c>
      <c r="G1254" s="90"/>
      <c r="H1254" s="76"/>
      <c r="I1254" s="81"/>
      <c r="J1254" s="91"/>
      <c r="K1254" s="76" t="s">
        <v>20197</v>
      </c>
      <c r="L1254" s="92"/>
      <c r="M1254" s="85"/>
      <c r="N1254" s="85"/>
      <c r="O1254" s="86"/>
      <c r="P1254" s="87"/>
      <c r="Q1254" s="87"/>
      <c r="R1254" s="74"/>
      <c r="S1254" s="74"/>
      <c r="T1254" s="74"/>
      <c r="U1254" s="74"/>
      <c r="V1254" s="52"/>
      <c r="W1254" s="52"/>
      <c r="X1254" s="52"/>
      <c r="Y1254" s="52"/>
      <c r="Z1254" s="51"/>
      <c r="AA1254" s="88"/>
      <c r="AB1254" s="88"/>
      <c r="AC1254" s="83"/>
      <c r="AD1254" s="68">
        <v>221</v>
      </c>
      <c r="AE1254" s="68">
        <v>156</v>
      </c>
      <c r="AF1254" s="68">
        <v>1585</v>
      </c>
      <c r="AG1254" s="68">
        <v>6375</v>
      </c>
      <c r="AH1254" s="68"/>
      <c r="AI1254" s="68" t="s">
        <v>10582</v>
      </c>
      <c r="AJ1254" s="68"/>
      <c r="AK1254" s="68"/>
      <c r="AL1254" s="68"/>
      <c r="AM1254" s="70">
        <v>43446.639756944445</v>
      </c>
      <c r="AN1254" s="68" t="s">
        <v>239</v>
      </c>
      <c r="AO1254" s="71" t="s">
        <v>17283</v>
      </c>
      <c r="AP1254" s="68" t="s">
        <v>64</v>
      </c>
    </row>
    <row r="1255" spans="1:42" x14ac:dyDescent="0.25">
      <c r="A1255" s="66" t="s">
        <v>968</v>
      </c>
      <c r="B1255" s="77"/>
      <c r="C1255" s="77"/>
      <c r="D1255" s="78"/>
      <c r="E1255" s="89"/>
      <c r="F1255" s="75" t="s">
        <v>14417</v>
      </c>
      <c r="G1255" s="90"/>
      <c r="H1255" s="76"/>
      <c r="I1255" s="81"/>
      <c r="J1255" s="91"/>
      <c r="K1255" s="76" t="s">
        <v>20198</v>
      </c>
      <c r="L1255" s="92"/>
      <c r="M1255" s="85"/>
      <c r="N1255" s="85"/>
      <c r="O1255" s="86"/>
      <c r="P1255" s="87"/>
      <c r="Q1255" s="87"/>
      <c r="R1255" s="74"/>
      <c r="S1255" s="74"/>
      <c r="T1255" s="74"/>
      <c r="U1255" s="74"/>
      <c r="V1255" s="52"/>
      <c r="W1255" s="52"/>
      <c r="X1255" s="52"/>
      <c r="Y1255" s="52"/>
      <c r="Z1255" s="51"/>
      <c r="AA1255" s="88"/>
      <c r="AB1255" s="88"/>
      <c r="AC1255" s="83"/>
      <c r="AD1255" s="68">
        <v>152</v>
      </c>
      <c r="AE1255" s="68">
        <v>158</v>
      </c>
      <c r="AF1255" s="68">
        <v>249</v>
      </c>
      <c r="AG1255" s="68">
        <v>2119</v>
      </c>
      <c r="AH1255" s="68"/>
      <c r="AI1255" s="68" t="s">
        <v>10583</v>
      </c>
      <c r="AJ1255" s="68" t="s">
        <v>12183</v>
      </c>
      <c r="AK1255" s="71" t="s">
        <v>12819</v>
      </c>
      <c r="AL1255" s="68"/>
      <c r="AM1255" s="70">
        <v>43809.910787037035</v>
      </c>
      <c r="AN1255" s="68" t="s">
        <v>239</v>
      </c>
      <c r="AO1255" s="71" t="s">
        <v>17284</v>
      </c>
      <c r="AP1255" s="68" t="s">
        <v>65</v>
      </c>
    </row>
    <row r="1256" spans="1:42" x14ac:dyDescent="0.25">
      <c r="A1256" s="66" t="s">
        <v>969</v>
      </c>
      <c r="B1256" s="77"/>
      <c r="C1256" s="77"/>
      <c r="D1256" s="78"/>
      <c r="E1256" s="89"/>
      <c r="F1256" s="75" t="s">
        <v>14418</v>
      </c>
      <c r="G1256" s="90"/>
      <c r="H1256" s="76"/>
      <c r="I1256" s="81"/>
      <c r="J1256" s="91"/>
      <c r="K1256" s="76" t="s">
        <v>20199</v>
      </c>
      <c r="L1256" s="92"/>
      <c r="M1256" s="85"/>
      <c r="N1256" s="85"/>
      <c r="O1256" s="86"/>
      <c r="P1256" s="87"/>
      <c r="Q1256" s="87"/>
      <c r="R1256" s="74"/>
      <c r="S1256" s="74"/>
      <c r="T1256" s="74"/>
      <c r="U1256" s="74"/>
      <c r="V1256" s="52"/>
      <c r="W1256" s="52"/>
      <c r="X1256" s="52"/>
      <c r="Y1256" s="52"/>
      <c r="Z1256" s="51"/>
      <c r="AA1256" s="88"/>
      <c r="AB1256" s="88"/>
      <c r="AC1256" s="83"/>
      <c r="AD1256" s="68">
        <v>81</v>
      </c>
      <c r="AE1256" s="68">
        <v>30</v>
      </c>
      <c r="AF1256" s="68">
        <v>25</v>
      </c>
      <c r="AG1256" s="68">
        <v>76</v>
      </c>
      <c r="AH1256" s="68"/>
      <c r="AI1256" s="68" t="s">
        <v>10584</v>
      </c>
      <c r="AJ1256" s="68"/>
      <c r="AK1256" s="68"/>
      <c r="AL1256" s="68"/>
      <c r="AM1256" s="70">
        <v>43846.881018518521</v>
      </c>
      <c r="AN1256" s="68" t="s">
        <v>239</v>
      </c>
      <c r="AO1256" s="71" t="s">
        <v>17285</v>
      </c>
      <c r="AP1256" s="68" t="s">
        <v>65</v>
      </c>
    </row>
    <row r="1257" spans="1:42" x14ac:dyDescent="0.25">
      <c r="A1257" s="66" t="s">
        <v>970</v>
      </c>
      <c r="B1257" s="77"/>
      <c r="C1257" s="77"/>
      <c r="D1257" s="78"/>
      <c r="E1257" s="89"/>
      <c r="F1257" s="75" t="s">
        <v>14419</v>
      </c>
      <c r="G1257" s="90"/>
      <c r="H1257" s="76"/>
      <c r="I1257" s="81"/>
      <c r="J1257" s="91"/>
      <c r="K1257" s="76" t="s">
        <v>20200</v>
      </c>
      <c r="L1257" s="92"/>
      <c r="M1257" s="85"/>
      <c r="N1257" s="85"/>
      <c r="O1257" s="86"/>
      <c r="P1257" s="87"/>
      <c r="Q1257" s="87"/>
      <c r="R1257" s="74"/>
      <c r="S1257" s="74"/>
      <c r="T1257" s="74"/>
      <c r="U1257" s="74"/>
      <c r="V1257" s="52"/>
      <c r="W1257" s="52"/>
      <c r="X1257" s="52"/>
      <c r="Y1257" s="52"/>
      <c r="Z1257" s="51"/>
      <c r="AA1257" s="88"/>
      <c r="AB1257" s="88"/>
      <c r="AC1257" s="83"/>
      <c r="AD1257" s="68">
        <v>200</v>
      </c>
      <c r="AE1257" s="68">
        <v>142</v>
      </c>
      <c r="AF1257" s="68">
        <v>520</v>
      </c>
      <c r="AG1257" s="68">
        <v>524</v>
      </c>
      <c r="AH1257" s="68"/>
      <c r="AI1257" s="68" t="s">
        <v>10585</v>
      </c>
      <c r="AJ1257" s="68" t="s">
        <v>228</v>
      </c>
      <c r="AK1257" s="71" t="s">
        <v>12820</v>
      </c>
      <c r="AL1257" s="68"/>
      <c r="AM1257" s="70">
        <v>41063.472986111112</v>
      </c>
      <c r="AN1257" s="68" t="s">
        <v>239</v>
      </c>
      <c r="AO1257" s="71" t="s">
        <v>17286</v>
      </c>
      <c r="AP1257" s="68" t="s">
        <v>65</v>
      </c>
    </row>
    <row r="1258" spans="1:42" x14ac:dyDescent="0.25">
      <c r="A1258" s="66" t="s">
        <v>971</v>
      </c>
      <c r="B1258" s="77"/>
      <c r="C1258" s="77"/>
      <c r="D1258" s="78"/>
      <c r="E1258" s="89"/>
      <c r="F1258" s="75" t="s">
        <v>14420</v>
      </c>
      <c r="G1258" s="90"/>
      <c r="H1258" s="76"/>
      <c r="I1258" s="81"/>
      <c r="J1258" s="91"/>
      <c r="K1258" s="76" t="s">
        <v>20201</v>
      </c>
      <c r="L1258" s="92"/>
      <c r="M1258" s="85"/>
      <c r="N1258" s="85"/>
      <c r="O1258" s="86"/>
      <c r="P1258" s="87"/>
      <c r="Q1258" s="87"/>
      <c r="R1258" s="74"/>
      <c r="S1258" s="74"/>
      <c r="T1258" s="74"/>
      <c r="U1258" s="74"/>
      <c r="V1258" s="52"/>
      <c r="W1258" s="52"/>
      <c r="X1258" s="52"/>
      <c r="Y1258" s="52"/>
      <c r="Z1258" s="51"/>
      <c r="AA1258" s="88"/>
      <c r="AB1258" s="88"/>
      <c r="AC1258" s="83"/>
      <c r="AD1258" s="68">
        <v>1150</v>
      </c>
      <c r="AE1258" s="68">
        <v>1128</v>
      </c>
      <c r="AF1258" s="68">
        <v>2474</v>
      </c>
      <c r="AG1258" s="68">
        <v>1074</v>
      </c>
      <c r="AH1258" s="68"/>
      <c r="AI1258" s="68" t="s">
        <v>10586</v>
      </c>
      <c r="AJ1258" s="68"/>
      <c r="AK1258" s="68"/>
      <c r="AL1258" s="68"/>
      <c r="AM1258" s="70">
        <v>43898.643773148149</v>
      </c>
      <c r="AN1258" s="68" t="s">
        <v>239</v>
      </c>
      <c r="AO1258" s="71" t="s">
        <v>17287</v>
      </c>
      <c r="AP1258" s="68" t="s">
        <v>65</v>
      </c>
    </row>
    <row r="1259" spans="1:42" x14ac:dyDescent="0.25">
      <c r="A1259" s="66" t="s">
        <v>972</v>
      </c>
      <c r="B1259" s="77"/>
      <c r="C1259" s="77"/>
      <c r="D1259" s="78"/>
      <c r="E1259" s="89"/>
      <c r="F1259" s="75" t="s">
        <v>14421</v>
      </c>
      <c r="G1259" s="90"/>
      <c r="H1259" s="76"/>
      <c r="I1259" s="81"/>
      <c r="J1259" s="91"/>
      <c r="K1259" s="76" t="s">
        <v>20202</v>
      </c>
      <c r="L1259" s="92"/>
      <c r="M1259" s="85"/>
      <c r="N1259" s="85"/>
      <c r="O1259" s="86"/>
      <c r="P1259" s="87"/>
      <c r="Q1259" s="87"/>
      <c r="R1259" s="74"/>
      <c r="S1259" s="74"/>
      <c r="T1259" s="74"/>
      <c r="U1259" s="74"/>
      <c r="V1259" s="52"/>
      <c r="W1259" s="52"/>
      <c r="X1259" s="52"/>
      <c r="Y1259" s="52"/>
      <c r="Z1259" s="51"/>
      <c r="AA1259" s="88"/>
      <c r="AB1259" s="88"/>
      <c r="AC1259" s="83"/>
      <c r="AD1259" s="68">
        <v>132</v>
      </c>
      <c r="AE1259" s="68">
        <v>32</v>
      </c>
      <c r="AF1259" s="68">
        <v>439</v>
      </c>
      <c r="AG1259" s="68">
        <v>9994</v>
      </c>
      <c r="AH1259" s="68"/>
      <c r="AI1259" s="68"/>
      <c r="AJ1259" s="68"/>
      <c r="AK1259" s="68"/>
      <c r="AL1259" s="68"/>
      <c r="AM1259" s="70">
        <v>42249.724907407406</v>
      </c>
      <c r="AN1259" s="68" t="s">
        <v>239</v>
      </c>
      <c r="AO1259" s="71" t="s">
        <v>17288</v>
      </c>
      <c r="AP1259" s="68" t="s">
        <v>65</v>
      </c>
    </row>
    <row r="1260" spans="1:42" x14ac:dyDescent="0.25">
      <c r="A1260" s="66" t="s">
        <v>973</v>
      </c>
      <c r="B1260" s="77"/>
      <c r="C1260" s="77"/>
      <c r="D1260" s="78"/>
      <c r="E1260" s="89"/>
      <c r="F1260" s="75" t="s">
        <v>13235</v>
      </c>
      <c r="G1260" s="90"/>
      <c r="H1260" s="76"/>
      <c r="I1260" s="81"/>
      <c r="J1260" s="91"/>
      <c r="K1260" s="76" t="s">
        <v>20203</v>
      </c>
      <c r="L1260" s="92"/>
      <c r="M1260" s="85"/>
      <c r="N1260" s="85"/>
      <c r="O1260" s="86"/>
      <c r="P1260" s="87"/>
      <c r="Q1260" s="87"/>
      <c r="R1260" s="74"/>
      <c r="S1260" s="74"/>
      <c r="T1260" s="74"/>
      <c r="U1260" s="74"/>
      <c r="V1260" s="52"/>
      <c r="W1260" s="52"/>
      <c r="X1260" s="52"/>
      <c r="Y1260" s="52"/>
      <c r="Z1260" s="51"/>
      <c r="AA1260" s="88"/>
      <c r="AB1260" s="88"/>
      <c r="AC1260" s="83"/>
      <c r="AD1260" s="68">
        <v>54</v>
      </c>
      <c r="AE1260" s="68">
        <v>6</v>
      </c>
      <c r="AF1260" s="68">
        <v>310</v>
      </c>
      <c r="AG1260" s="68">
        <v>15</v>
      </c>
      <c r="AH1260" s="68"/>
      <c r="AI1260" s="68"/>
      <c r="AJ1260" s="68"/>
      <c r="AK1260" s="68"/>
      <c r="AL1260" s="68"/>
      <c r="AM1260" s="70">
        <v>43619.130833333336</v>
      </c>
      <c r="AN1260" s="68" t="s">
        <v>239</v>
      </c>
      <c r="AO1260" s="71" t="s">
        <v>17289</v>
      </c>
      <c r="AP1260" s="68" t="s">
        <v>65</v>
      </c>
    </row>
    <row r="1261" spans="1:42" x14ac:dyDescent="0.25">
      <c r="A1261" s="66" t="s">
        <v>2509</v>
      </c>
      <c r="B1261" s="77"/>
      <c r="C1261" s="77"/>
      <c r="D1261" s="78"/>
      <c r="E1261" s="89"/>
      <c r="F1261" s="75" t="s">
        <v>14422</v>
      </c>
      <c r="G1261" s="90"/>
      <c r="H1261" s="76"/>
      <c r="I1261" s="81"/>
      <c r="J1261" s="91"/>
      <c r="K1261" s="76" t="s">
        <v>20204</v>
      </c>
      <c r="L1261" s="92"/>
      <c r="M1261" s="85"/>
      <c r="N1261" s="85"/>
      <c r="O1261" s="86"/>
      <c r="P1261" s="87"/>
      <c r="Q1261" s="87"/>
      <c r="R1261" s="74"/>
      <c r="S1261" s="74"/>
      <c r="T1261" s="74"/>
      <c r="U1261" s="74"/>
      <c r="V1261" s="52"/>
      <c r="W1261" s="52"/>
      <c r="X1261" s="52"/>
      <c r="Y1261" s="52"/>
      <c r="Z1261" s="51"/>
      <c r="AA1261" s="88"/>
      <c r="AB1261" s="88"/>
      <c r="AC1261" s="83"/>
      <c r="AD1261" s="68">
        <v>829293</v>
      </c>
      <c r="AE1261" s="68">
        <v>1398451</v>
      </c>
      <c r="AF1261" s="68">
        <v>96630</v>
      </c>
      <c r="AG1261" s="68">
        <v>173292</v>
      </c>
      <c r="AH1261" s="68"/>
      <c r="AI1261" s="68" t="s">
        <v>10587</v>
      </c>
      <c r="AJ1261" s="68" t="s">
        <v>11839</v>
      </c>
      <c r="AK1261" s="71" t="s">
        <v>12821</v>
      </c>
      <c r="AL1261" s="68"/>
      <c r="AM1261" s="70">
        <v>40319.886817129627</v>
      </c>
      <c r="AN1261" s="68" t="s">
        <v>239</v>
      </c>
      <c r="AO1261" s="71" t="s">
        <v>17290</v>
      </c>
      <c r="AP1261" s="68" t="s">
        <v>64</v>
      </c>
    </row>
    <row r="1262" spans="1:42" x14ac:dyDescent="0.25">
      <c r="A1262" s="66" t="s">
        <v>974</v>
      </c>
      <c r="B1262" s="77"/>
      <c r="C1262" s="77"/>
      <c r="D1262" s="78"/>
      <c r="E1262" s="89"/>
      <c r="F1262" s="75" t="s">
        <v>14423</v>
      </c>
      <c r="G1262" s="90"/>
      <c r="H1262" s="76"/>
      <c r="I1262" s="81"/>
      <c r="J1262" s="91"/>
      <c r="K1262" s="76" t="s">
        <v>20205</v>
      </c>
      <c r="L1262" s="92"/>
      <c r="M1262" s="85"/>
      <c r="N1262" s="85"/>
      <c r="O1262" s="86"/>
      <c r="P1262" s="87"/>
      <c r="Q1262" s="87"/>
      <c r="R1262" s="74"/>
      <c r="S1262" s="74"/>
      <c r="T1262" s="74"/>
      <c r="U1262" s="74"/>
      <c r="V1262" s="52"/>
      <c r="W1262" s="52"/>
      <c r="X1262" s="52"/>
      <c r="Y1262" s="52"/>
      <c r="Z1262" s="51"/>
      <c r="AA1262" s="88"/>
      <c r="AB1262" s="88"/>
      <c r="AC1262" s="83"/>
      <c r="AD1262" s="68">
        <v>1062</v>
      </c>
      <c r="AE1262" s="68">
        <v>624</v>
      </c>
      <c r="AF1262" s="68">
        <v>6049</v>
      </c>
      <c r="AG1262" s="68">
        <v>1276</v>
      </c>
      <c r="AH1262" s="68"/>
      <c r="AI1262" s="68" t="s">
        <v>10588</v>
      </c>
      <c r="AJ1262" s="68"/>
      <c r="AK1262" s="68"/>
      <c r="AL1262" s="68"/>
      <c r="AM1262" s="70">
        <v>43912.624814814815</v>
      </c>
      <c r="AN1262" s="68" t="s">
        <v>239</v>
      </c>
      <c r="AO1262" s="71" t="s">
        <v>17291</v>
      </c>
      <c r="AP1262" s="68" t="s">
        <v>65</v>
      </c>
    </row>
    <row r="1263" spans="1:42" x14ac:dyDescent="0.25">
      <c r="A1263" s="66" t="s">
        <v>2510</v>
      </c>
      <c r="B1263" s="77"/>
      <c r="C1263" s="77"/>
      <c r="D1263" s="78"/>
      <c r="E1263" s="89"/>
      <c r="F1263" s="75" t="s">
        <v>14424</v>
      </c>
      <c r="G1263" s="90"/>
      <c r="H1263" s="76"/>
      <c r="I1263" s="81"/>
      <c r="J1263" s="91"/>
      <c r="K1263" s="76" t="s">
        <v>20206</v>
      </c>
      <c r="L1263" s="92"/>
      <c r="M1263" s="85"/>
      <c r="N1263" s="85"/>
      <c r="O1263" s="86"/>
      <c r="P1263" s="87"/>
      <c r="Q1263" s="87"/>
      <c r="R1263" s="74"/>
      <c r="S1263" s="74"/>
      <c r="T1263" s="74"/>
      <c r="U1263" s="74"/>
      <c r="V1263" s="52"/>
      <c r="W1263" s="52"/>
      <c r="X1263" s="52"/>
      <c r="Y1263" s="52"/>
      <c r="Z1263" s="51"/>
      <c r="AA1263" s="88"/>
      <c r="AB1263" s="88"/>
      <c r="AC1263" s="83"/>
      <c r="AD1263" s="68">
        <v>4968</v>
      </c>
      <c r="AE1263" s="68">
        <v>15759</v>
      </c>
      <c r="AF1263" s="68">
        <v>12849</v>
      </c>
      <c r="AG1263" s="68">
        <v>13588</v>
      </c>
      <c r="AH1263" s="68"/>
      <c r="AI1263" s="68" t="s">
        <v>10589</v>
      </c>
      <c r="AJ1263" s="68"/>
      <c r="AK1263" s="68"/>
      <c r="AL1263" s="68"/>
      <c r="AM1263" s="70">
        <v>43468.825358796297</v>
      </c>
      <c r="AN1263" s="68" t="s">
        <v>239</v>
      </c>
      <c r="AO1263" s="71" t="s">
        <v>17292</v>
      </c>
      <c r="AP1263" s="68" t="s">
        <v>64</v>
      </c>
    </row>
    <row r="1264" spans="1:42" x14ac:dyDescent="0.25">
      <c r="A1264" s="66" t="s">
        <v>975</v>
      </c>
      <c r="B1264" s="77"/>
      <c r="C1264" s="77"/>
      <c r="D1264" s="78"/>
      <c r="E1264" s="89"/>
      <c r="F1264" s="75" t="s">
        <v>14425</v>
      </c>
      <c r="G1264" s="90"/>
      <c r="H1264" s="76"/>
      <c r="I1264" s="81"/>
      <c r="J1264" s="91"/>
      <c r="K1264" s="76" t="s">
        <v>20207</v>
      </c>
      <c r="L1264" s="92"/>
      <c r="M1264" s="85"/>
      <c r="N1264" s="85"/>
      <c r="O1264" s="86"/>
      <c r="P1264" s="87"/>
      <c r="Q1264" s="87"/>
      <c r="R1264" s="74"/>
      <c r="S1264" s="74"/>
      <c r="T1264" s="74"/>
      <c r="U1264" s="74"/>
      <c r="V1264" s="52"/>
      <c r="W1264" s="52"/>
      <c r="X1264" s="52"/>
      <c r="Y1264" s="52"/>
      <c r="Z1264" s="51"/>
      <c r="AA1264" s="88"/>
      <c r="AB1264" s="88"/>
      <c r="AC1264" s="83"/>
      <c r="AD1264" s="68">
        <v>149</v>
      </c>
      <c r="AE1264" s="68">
        <v>482</v>
      </c>
      <c r="AF1264" s="68">
        <v>9138</v>
      </c>
      <c r="AG1264" s="68">
        <v>16130</v>
      </c>
      <c r="AH1264" s="68"/>
      <c r="AI1264" s="68" t="s">
        <v>10590</v>
      </c>
      <c r="AJ1264" s="68" t="s">
        <v>12184</v>
      </c>
      <c r="AK1264" s="68"/>
      <c r="AL1264" s="68"/>
      <c r="AM1264" s="70">
        <v>43270.863518518519</v>
      </c>
      <c r="AN1264" s="68" t="s">
        <v>239</v>
      </c>
      <c r="AO1264" s="71" t="s">
        <v>17293</v>
      </c>
      <c r="AP1264" s="68" t="s">
        <v>65</v>
      </c>
    </row>
    <row r="1265" spans="1:42" x14ac:dyDescent="0.25">
      <c r="A1265" s="66" t="s">
        <v>976</v>
      </c>
      <c r="B1265" s="77"/>
      <c r="C1265" s="77"/>
      <c r="D1265" s="78"/>
      <c r="E1265" s="89"/>
      <c r="F1265" s="75" t="s">
        <v>14426</v>
      </c>
      <c r="G1265" s="90"/>
      <c r="H1265" s="76"/>
      <c r="I1265" s="81"/>
      <c r="J1265" s="91"/>
      <c r="K1265" s="76" t="s">
        <v>20208</v>
      </c>
      <c r="L1265" s="92"/>
      <c r="M1265" s="85"/>
      <c r="N1265" s="85"/>
      <c r="O1265" s="86"/>
      <c r="P1265" s="87"/>
      <c r="Q1265" s="87"/>
      <c r="R1265" s="74"/>
      <c r="S1265" s="74"/>
      <c r="T1265" s="74"/>
      <c r="U1265" s="74"/>
      <c r="V1265" s="52"/>
      <c r="W1265" s="52"/>
      <c r="X1265" s="52"/>
      <c r="Y1265" s="52"/>
      <c r="Z1265" s="51"/>
      <c r="AA1265" s="88"/>
      <c r="AB1265" s="88"/>
      <c r="AC1265" s="83"/>
      <c r="AD1265" s="68">
        <v>2147</v>
      </c>
      <c r="AE1265" s="68">
        <v>2016</v>
      </c>
      <c r="AF1265" s="68">
        <v>66137</v>
      </c>
      <c r="AG1265" s="68">
        <v>18933</v>
      </c>
      <c r="AH1265" s="68"/>
      <c r="AI1265" s="68" t="s">
        <v>10591</v>
      </c>
      <c r="AJ1265" s="68"/>
      <c r="AK1265" s="68"/>
      <c r="AL1265" s="68"/>
      <c r="AM1265" s="70">
        <v>43550.909699074073</v>
      </c>
      <c r="AN1265" s="68" t="s">
        <v>239</v>
      </c>
      <c r="AO1265" s="71" t="s">
        <v>17294</v>
      </c>
      <c r="AP1265" s="68" t="s">
        <v>65</v>
      </c>
    </row>
    <row r="1266" spans="1:42" x14ac:dyDescent="0.25">
      <c r="A1266" s="66" t="s">
        <v>2511</v>
      </c>
      <c r="B1266" s="77"/>
      <c r="C1266" s="77"/>
      <c r="D1266" s="78"/>
      <c r="E1266" s="89"/>
      <c r="F1266" s="75" t="s">
        <v>14427</v>
      </c>
      <c r="G1266" s="90"/>
      <c r="H1266" s="76"/>
      <c r="I1266" s="81"/>
      <c r="J1266" s="91"/>
      <c r="K1266" s="76" t="s">
        <v>20209</v>
      </c>
      <c r="L1266" s="92"/>
      <c r="M1266" s="85"/>
      <c r="N1266" s="85"/>
      <c r="O1266" s="86"/>
      <c r="P1266" s="87"/>
      <c r="Q1266" s="87"/>
      <c r="R1266" s="74"/>
      <c r="S1266" s="74"/>
      <c r="T1266" s="74"/>
      <c r="U1266" s="74"/>
      <c r="V1266" s="52"/>
      <c r="W1266" s="52"/>
      <c r="X1266" s="52"/>
      <c r="Y1266" s="52"/>
      <c r="Z1266" s="51"/>
      <c r="AA1266" s="88"/>
      <c r="AB1266" s="88"/>
      <c r="AC1266" s="83"/>
      <c r="AD1266" s="68">
        <v>11</v>
      </c>
      <c r="AE1266" s="68">
        <v>151852</v>
      </c>
      <c r="AF1266" s="68">
        <v>244963</v>
      </c>
      <c r="AG1266" s="68">
        <v>153</v>
      </c>
      <c r="AH1266" s="68"/>
      <c r="AI1266" s="68" t="s">
        <v>10592</v>
      </c>
      <c r="AJ1266" s="68" t="s">
        <v>11839</v>
      </c>
      <c r="AK1266" s="71" t="s">
        <v>12822</v>
      </c>
      <c r="AL1266" s="68"/>
      <c r="AM1266" s="70">
        <v>41607.265821759262</v>
      </c>
      <c r="AN1266" s="68" t="s">
        <v>239</v>
      </c>
      <c r="AO1266" s="71" t="s">
        <v>17295</v>
      </c>
      <c r="AP1266" s="68" t="s">
        <v>64</v>
      </c>
    </row>
    <row r="1267" spans="1:42" x14ac:dyDescent="0.25">
      <c r="A1267" s="66" t="s">
        <v>977</v>
      </c>
      <c r="B1267" s="77"/>
      <c r="C1267" s="77"/>
      <c r="D1267" s="78"/>
      <c r="E1267" s="89"/>
      <c r="F1267" s="75" t="s">
        <v>14428</v>
      </c>
      <c r="G1267" s="90"/>
      <c r="H1267" s="76"/>
      <c r="I1267" s="81"/>
      <c r="J1267" s="91"/>
      <c r="K1267" s="76" t="s">
        <v>20210</v>
      </c>
      <c r="L1267" s="92"/>
      <c r="M1267" s="85"/>
      <c r="N1267" s="85"/>
      <c r="O1267" s="86"/>
      <c r="P1267" s="87"/>
      <c r="Q1267" s="87"/>
      <c r="R1267" s="74"/>
      <c r="S1267" s="74"/>
      <c r="T1267" s="74"/>
      <c r="U1267" s="74"/>
      <c r="V1267" s="52"/>
      <c r="W1267" s="52"/>
      <c r="X1267" s="52"/>
      <c r="Y1267" s="52"/>
      <c r="Z1267" s="51"/>
      <c r="AA1267" s="88"/>
      <c r="AB1267" s="88"/>
      <c r="AC1267" s="83"/>
      <c r="AD1267" s="68">
        <v>495</v>
      </c>
      <c r="AE1267" s="68">
        <v>91</v>
      </c>
      <c r="AF1267" s="68">
        <v>10663</v>
      </c>
      <c r="AG1267" s="68">
        <v>24489</v>
      </c>
      <c r="AH1267" s="68"/>
      <c r="AI1267" s="68"/>
      <c r="AJ1267" s="68"/>
      <c r="AK1267" s="68"/>
      <c r="AL1267" s="68"/>
      <c r="AM1267" s="70">
        <v>42064.61996527778</v>
      </c>
      <c r="AN1267" s="68" t="s">
        <v>239</v>
      </c>
      <c r="AO1267" s="71" t="s">
        <v>17296</v>
      </c>
      <c r="AP1267" s="68" t="s">
        <v>65</v>
      </c>
    </row>
    <row r="1268" spans="1:42" x14ac:dyDescent="0.25">
      <c r="A1268" s="66" t="s">
        <v>2512</v>
      </c>
      <c r="B1268" s="77"/>
      <c r="C1268" s="77"/>
      <c r="D1268" s="78"/>
      <c r="E1268" s="89"/>
      <c r="F1268" s="75" t="s">
        <v>14429</v>
      </c>
      <c r="G1268" s="90"/>
      <c r="H1268" s="76"/>
      <c r="I1268" s="81"/>
      <c r="J1268" s="91"/>
      <c r="K1268" s="76" t="s">
        <v>20211</v>
      </c>
      <c r="L1268" s="92"/>
      <c r="M1268" s="85"/>
      <c r="N1268" s="85"/>
      <c r="O1268" s="86"/>
      <c r="P1268" s="87"/>
      <c r="Q1268" s="87"/>
      <c r="R1268" s="74"/>
      <c r="S1268" s="74"/>
      <c r="T1268" s="74"/>
      <c r="U1268" s="74"/>
      <c r="V1268" s="52"/>
      <c r="W1268" s="52"/>
      <c r="X1268" s="52"/>
      <c r="Y1268" s="52"/>
      <c r="Z1268" s="51"/>
      <c r="AA1268" s="88"/>
      <c r="AB1268" s="88"/>
      <c r="AC1268" s="83"/>
      <c r="AD1268" s="68">
        <v>3023</v>
      </c>
      <c r="AE1268" s="68">
        <v>1542891</v>
      </c>
      <c r="AF1268" s="68">
        <v>80624</v>
      </c>
      <c r="AG1268" s="68">
        <v>3315</v>
      </c>
      <c r="AH1268" s="68"/>
      <c r="AI1268" s="68" t="s">
        <v>10593</v>
      </c>
      <c r="AJ1268" s="68"/>
      <c r="AK1268" s="71" t="s">
        <v>12823</v>
      </c>
      <c r="AL1268" s="68"/>
      <c r="AM1268" s="70">
        <v>40110.028449074074</v>
      </c>
      <c r="AN1268" s="68" t="s">
        <v>239</v>
      </c>
      <c r="AO1268" s="71" t="s">
        <v>17297</v>
      </c>
      <c r="AP1268" s="68" t="s">
        <v>64</v>
      </c>
    </row>
    <row r="1269" spans="1:42" x14ac:dyDescent="0.25">
      <c r="A1269" s="66" t="s">
        <v>2513</v>
      </c>
      <c r="B1269" s="77"/>
      <c r="C1269" s="77"/>
      <c r="D1269" s="78"/>
      <c r="E1269" s="89"/>
      <c r="F1269" s="75" t="s">
        <v>14430</v>
      </c>
      <c r="G1269" s="90"/>
      <c r="H1269" s="76"/>
      <c r="I1269" s="81"/>
      <c r="J1269" s="91"/>
      <c r="K1269" s="76" t="s">
        <v>20212</v>
      </c>
      <c r="L1269" s="92"/>
      <c r="M1269" s="85"/>
      <c r="N1269" s="85"/>
      <c r="O1269" s="86"/>
      <c r="P1269" s="87"/>
      <c r="Q1269" s="87"/>
      <c r="R1269" s="74"/>
      <c r="S1269" s="74"/>
      <c r="T1269" s="74"/>
      <c r="U1269" s="74"/>
      <c r="V1269" s="52"/>
      <c r="W1269" s="52"/>
      <c r="X1269" s="52"/>
      <c r="Y1269" s="52"/>
      <c r="Z1269" s="51"/>
      <c r="AA1269" s="88"/>
      <c r="AB1269" s="88"/>
      <c r="AC1269" s="83"/>
      <c r="AD1269" s="68">
        <v>18</v>
      </c>
      <c r="AE1269" s="68">
        <v>1653958</v>
      </c>
      <c r="AF1269" s="68">
        <v>3962</v>
      </c>
      <c r="AG1269" s="68">
        <v>34</v>
      </c>
      <c r="AH1269" s="68"/>
      <c r="AI1269" s="68" t="s">
        <v>10594</v>
      </c>
      <c r="AJ1269" s="68" t="s">
        <v>224</v>
      </c>
      <c r="AK1269" s="71" t="s">
        <v>12824</v>
      </c>
      <c r="AL1269" s="68"/>
      <c r="AM1269" s="70">
        <v>40926.749548611115</v>
      </c>
      <c r="AN1269" s="68" t="s">
        <v>239</v>
      </c>
      <c r="AO1269" s="71" t="s">
        <v>17298</v>
      </c>
      <c r="AP1269" s="68" t="s">
        <v>64</v>
      </c>
    </row>
    <row r="1270" spans="1:42" x14ac:dyDescent="0.25">
      <c r="A1270" s="66" t="s">
        <v>978</v>
      </c>
      <c r="B1270" s="77"/>
      <c r="C1270" s="77"/>
      <c r="D1270" s="78"/>
      <c r="E1270" s="89"/>
      <c r="F1270" s="75" t="s">
        <v>14431</v>
      </c>
      <c r="G1270" s="90"/>
      <c r="H1270" s="76"/>
      <c r="I1270" s="81"/>
      <c r="J1270" s="91"/>
      <c r="K1270" s="76" t="s">
        <v>20213</v>
      </c>
      <c r="L1270" s="92"/>
      <c r="M1270" s="85"/>
      <c r="N1270" s="85"/>
      <c r="O1270" s="86"/>
      <c r="P1270" s="87"/>
      <c r="Q1270" s="87"/>
      <c r="R1270" s="74"/>
      <c r="S1270" s="74"/>
      <c r="T1270" s="74"/>
      <c r="U1270" s="74"/>
      <c r="V1270" s="52"/>
      <c r="W1270" s="52"/>
      <c r="X1270" s="52"/>
      <c r="Y1270" s="52"/>
      <c r="Z1270" s="51"/>
      <c r="AA1270" s="88"/>
      <c r="AB1270" s="88"/>
      <c r="AC1270" s="83"/>
      <c r="AD1270" s="68">
        <v>3518</v>
      </c>
      <c r="AE1270" s="68">
        <v>5500</v>
      </c>
      <c r="AF1270" s="68">
        <v>9381</v>
      </c>
      <c r="AG1270" s="68">
        <v>44152</v>
      </c>
      <c r="AH1270" s="68"/>
      <c r="AI1270" s="68" t="s">
        <v>10595</v>
      </c>
      <c r="AJ1270" s="68" t="s">
        <v>11898</v>
      </c>
      <c r="AK1270" s="68"/>
      <c r="AL1270" s="68"/>
      <c r="AM1270" s="70">
        <v>40711.689421296294</v>
      </c>
      <c r="AN1270" s="68" t="s">
        <v>239</v>
      </c>
      <c r="AO1270" s="71" t="s">
        <v>17299</v>
      </c>
      <c r="AP1270" s="68" t="s">
        <v>65</v>
      </c>
    </row>
    <row r="1271" spans="1:42" x14ac:dyDescent="0.25">
      <c r="A1271" s="66" t="s">
        <v>979</v>
      </c>
      <c r="B1271" s="77"/>
      <c r="C1271" s="77"/>
      <c r="D1271" s="78"/>
      <c r="E1271" s="89"/>
      <c r="F1271" s="75" t="s">
        <v>14432</v>
      </c>
      <c r="G1271" s="90"/>
      <c r="H1271" s="76"/>
      <c r="I1271" s="81"/>
      <c r="J1271" s="91"/>
      <c r="K1271" s="76" t="s">
        <v>20214</v>
      </c>
      <c r="L1271" s="92"/>
      <c r="M1271" s="85"/>
      <c r="N1271" s="85"/>
      <c r="O1271" s="86"/>
      <c r="P1271" s="87"/>
      <c r="Q1271" s="87"/>
      <c r="R1271" s="74"/>
      <c r="S1271" s="74"/>
      <c r="T1271" s="74"/>
      <c r="U1271" s="74"/>
      <c r="V1271" s="52"/>
      <c r="W1271" s="52"/>
      <c r="X1271" s="52"/>
      <c r="Y1271" s="52"/>
      <c r="Z1271" s="51"/>
      <c r="AA1271" s="88"/>
      <c r="AB1271" s="88"/>
      <c r="AC1271" s="83"/>
      <c r="AD1271" s="68">
        <v>140</v>
      </c>
      <c r="AE1271" s="68">
        <v>138</v>
      </c>
      <c r="AF1271" s="68">
        <v>45</v>
      </c>
      <c r="AG1271" s="68">
        <v>1319</v>
      </c>
      <c r="AH1271" s="68"/>
      <c r="AI1271" s="68"/>
      <c r="AJ1271" s="68"/>
      <c r="AK1271" s="68"/>
      <c r="AL1271" s="68"/>
      <c r="AM1271" s="70">
        <v>43961.133946759262</v>
      </c>
      <c r="AN1271" s="68" t="s">
        <v>239</v>
      </c>
      <c r="AO1271" s="71" t="s">
        <v>17300</v>
      </c>
      <c r="AP1271" s="68" t="s">
        <v>65</v>
      </c>
    </row>
    <row r="1272" spans="1:42" x14ac:dyDescent="0.25">
      <c r="A1272" s="66" t="s">
        <v>980</v>
      </c>
      <c r="B1272" s="77"/>
      <c r="C1272" s="77"/>
      <c r="D1272" s="78"/>
      <c r="E1272" s="89"/>
      <c r="F1272" s="75" t="s">
        <v>14433</v>
      </c>
      <c r="G1272" s="90"/>
      <c r="H1272" s="76"/>
      <c r="I1272" s="81"/>
      <c r="J1272" s="91"/>
      <c r="K1272" s="76" t="s">
        <v>20215</v>
      </c>
      <c r="L1272" s="92"/>
      <c r="M1272" s="85"/>
      <c r="N1272" s="85"/>
      <c r="O1272" s="86"/>
      <c r="P1272" s="87"/>
      <c r="Q1272" s="87"/>
      <c r="R1272" s="74"/>
      <c r="S1272" s="74"/>
      <c r="T1272" s="74"/>
      <c r="U1272" s="74"/>
      <c r="V1272" s="52"/>
      <c r="W1272" s="52"/>
      <c r="X1272" s="52"/>
      <c r="Y1272" s="52"/>
      <c r="Z1272" s="51"/>
      <c r="AA1272" s="88"/>
      <c r="AB1272" s="88"/>
      <c r="AC1272" s="83"/>
      <c r="AD1272" s="68">
        <v>2230</v>
      </c>
      <c r="AE1272" s="68">
        <v>1720</v>
      </c>
      <c r="AF1272" s="68">
        <v>35567</v>
      </c>
      <c r="AG1272" s="68">
        <v>255</v>
      </c>
      <c r="AH1272" s="68"/>
      <c r="AI1272" s="68" t="s">
        <v>10596</v>
      </c>
      <c r="AJ1272" s="68" t="s">
        <v>12185</v>
      </c>
      <c r="AK1272" s="68"/>
      <c r="AL1272" s="68"/>
      <c r="AM1272" s="70">
        <v>40489.693831018521</v>
      </c>
      <c r="AN1272" s="68" t="s">
        <v>239</v>
      </c>
      <c r="AO1272" s="71" t="s">
        <v>17301</v>
      </c>
      <c r="AP1272" s="68" t="s">
        <v>65</v>
      </c>
    </row>
    <row r="1273" spans="1:42" x14ac:dyDescent="0.25">
      <c r="A1273" s="66" t="s">
        <v>2514</v>
      </c>
      <c r="B1273" s="77"/>
      <c r="C1273" s="77"/>
      <c r="D1273" s="78"/>
      <c r="E1273" s="89"/>
      <c r="F1273" s="75" t="s">
        <v>14434</v>
      </c>
      <c r="G1273" s="90"/>
      <c r="H1273" s="76"/>
      <c r="I1273" s="81"/>
      <c r="J1273" s="91"/>
      <c r="K1273" s="76" t="s">
        <v>20216</v>
      </c>
      <c r="L1273" s="92"/>
      <c r="M1273" s="85"/>
      <c r="N1273" s="85"/>
      <c r="O1273" s="86"/>
      <c r="P1273" s="87"/>
      <c r="Q1273" s="87"/>
      <c r="R1273" s="74"/>
      <c r="S1273" s="74"/>
      <c r="T1273" s="74"/>
      <c r="U1273" s="74"/>
      <c r="V1273" s="52"/>
      <c r="W1273" s="52"/>
      <c r="X1273" s="52"/>
      <c r="Y1273" s="52"/>
      <c r="Z1273" s="51"/>
      <c r="AA1273" s="88"/>
      <c r="AB1273" s="88"/>
      <c r="AC1273" s="83"/>
      <c r="AD1273" s="68">
        <v>12533</v>
      </c>
      <c r="AE1273" s="68">
        <v>12641</v>
      </c>
      <c r="AF1273" s="68">
        <v>19258</v>
      </c>
      <c r="AG1273" s="68">
        <v>30016</v>
      </c>
      <c r="AH1273" s="68"/>
      <c r="AI1273" s="68" t="s">
        <v>10597</v>
      </c>
      <c r="AJ1273" s="68"/>
      <c r="AK1273" s="68"/>
      <c r="AL1273" s="68"/>
      <c r="AM1273" s="70">
        <v>42980.779479166667</v>
      </c>
      <c r="AN1273" s="68" t="s">
        <v>239</v>
      </c>
      <c r="AO1273" s="71" t="s">
        <v>17302</v>
      </c>
      <c r="AP1273" s="68" t="s">
        <v>64</v>
      </c>
    </row>
    <row r="1274" spans="1:42" x14ac:dyDescent="0.25">
      <c r="A1274" s="66" t="s">
        <v>981</v>
      </c>
      <c r="B1274" s="77"/>
      <c r="C1274" s="77"/>
      <c r="D1274" s="78"/>
      <c r="E1274" s="89"/>
      <c r="F1274" s="75" t="s">
        <v>14435</v>
      </c>
      <c r="G1274" s="90"/>
      <c r="H1274" s="76"/>
      <c r="I1274" s="81"/>
      <c r="J1274" s="91"/>
      <c r="K1274" s="76" t="s">
        <v>20217</v>
      </c>
      <c r="L1274" s="92"/>
      <c r="M1274" s="85"/>
      <c r="N1274" s="85"/>
      <c r="O1274" s="86"/>
      <c r="P1274" s="87"/>
      <c r="Q1274" s="87"/>
      <c r="R1274" s="74"/>
      <c r="S1274" s="74"/>
      <c r="T1274" s="74"/>
      <c r="U1274" s="74"/>
      <c r="V1274" s="52"/>
      <c r="W1274" s="52"/>
      <c r="X1274" s="52"/>
      <c r="Y1274" s="52"/>
      <c r="Z1274" s="51"/>
      <c r="AA1274" s="88"/>
      <c r="AB1274" s="88"/>
      <c r="AC1274" s="83"/>
      <c r="AD1274" s="68">
        <v>300</v>
      </c>
      <c r="AE1274" s="68">
        <v>118</v>
      </c>
      <c r="AF1274" s="68">
        <v>224</v>
      </c>
      <c r="AG1274" s="68">
        <v>735</v>
      </c>
      <c r="AH1274" s="68"/>
      <c r="AI1274" s="68" t="s">
        <v>10598</v>
      </c>
      <c r="AJ1274" s="68"/>
      <c r="AK1274" s="68"/>
      <c r="AL1274" s="68"/>
      <c r="AM1274" s="70">
        <v>43890.247175925928</v>
      </c>
      <c r="AN1274" s="68" t="s">
        <v>239</v>
      </c>
      <c r="AO1274" s="71" t="s">
        <v>17303</v>
      </c>
      <c r="AP1274" s="68" t="s">
        <v>65</v>
      </c>
    </row>
    <row r="1275" spans="1:42" x14ac:dyDescent="0.25">
      <c r="A1275" s="66" t="s">
        <v>2515</v>
      </c>
      <c r="B1275" s="77"/>
      <c r="C1275" s="77"/>
      <c r="D1275" s="78"/>
      <c r="E1275" s="89"/>
      <c r="F1275" s="75" t="s">
        <v>14436</v>
      </c>
      <c r="G1275" s="90"/>
      <c r="H1275" s="76"/>
      <c r="I1275" s="81"/>
      <c r="J1275" s="91"/>
      <c r="K1275" s="76" t="s">
        <v>20218</v>
      </c>
      <c r="L1275" s="92"/>
      <c r="M1275" s="85"/>
      <c r="N1275" s="85"/>
      <c r="O1275" s="86"/>
      <c r="P1275" s="87"/>
      <c r="Q1275" s="87"/>
      <c r="R1275" s="74"/>
      <c r="S1275" s="74"/>
      <c r="T1275" s="74"/>
      <c r="U1275" s="74"/>
      <c r="V1275" s="52"/>
      <c r="W1275" s="52"/>
      <c r="X1275" s="52"/>
      <c r="Y1275" s="52"/>
      <c r="Z1275" s="51"/>
      <c r="AA1275" s="88"/>
      <c r="AB1275" s="88"/>
      <c r="AC1275" s="83"/>
      <c r="AD1275" s="68">
        <v>69</v>
      </c>
      <c r="AE1275" s="68">
        <v>8</v>
      </c>
      <c r="AF1275" s="68">
        <v>27</v>
      </c>
      <c r="AG1275" s="68">
        <v>65</v>
      </c>
      <c r="AH1275" s="68"/>
      <c r="AI1275" s="68" t="s">
        <v>10599</v>
      </c>
      <c r="AJ1275" s="68"/>
      <c r="AK1275" s="68"/>
      <c r="AL1275" s="68"/>
      <c r="AM1275" s="70">
        <v>43968.058703703704</v>
      </c>
      <c r="AN1275" s="68" t="s">
        <v>239</v>
      </c>
      <c r="AO1275" s="71" t="s">
        <v>17304</v>
      </c>
      <c r="AP1275" s="68" t="s">
        <v>64</v>
      </c>
    </row>
    <row r="1276" spans="1:42" x14ac:dyDescent="0.25">
      <c r="A1276" s="66" t="s">
        <v>982</v>
      </c>
      <c r="B1276" s="77"/>
      <c r="C1276" s="77"/>
      <c r="D1276" s="78"/>
      <c r="E1276" s="89"/>
      <c r="F1276" s="75" t="s">
        <v>14437</v>
      </c>
      <c r="G1276" s="90"/>
      <c r="H1276" s="76"/>
      <c r="I1276" s="81"/>
      <c r="J1276" s="91"/>
      <c r="K1276" s="76" t="s">
        <v>20219</v>
      </c>
      <c r="L1276" s="92"/>
      <c r="M1276" s="85"/>
      <c r="N1276" s="85"/>
      <c r="O1276" s="86"/>
      <c r="P1276" s="87"/>
      <c r="Q1276" s="87"/>
      <c r="R1276" s="74"/>
      <c r="S1276" s="74"/>
      <c r="T1276" s="74"/>
      <c r="U1276" s="74"/>
      <c r="V1276" s="52"/>
      <c r="W1276" s="52"/>
      <c r="X1276" s="52"/>
      <c r="Y1276" s="52"/>
      <c r="Z1276" s="51"/>
      <c r="AA1276" s="88"/>
      <c r="AB1276" s="88"/>
      <c r="AC1276" s="83"/>
      <c r="AD1276" s="68">
        <v>19</v>
      </c>
      <c r="AE1276" s="68">
        <v>4</v>
      </c>
      <c r="AF1276" s="68">
        <v>16</v>
      </c>
      <c r="AG1276" s="68">
        <v>10</v>
      </c>
      <c r="AH1276" s="68"/>
      <c r="AI1276" s="68"/>
      <c r="AJ1276" s="68"/>
      <c r="AK1276" s="68"/>
      <c r="AL1276" s="68"/>
      <c r="AM1276" s="70">
        <v>43955.732152777775</v>
      </c>
      <c r="AN1276" s="68" t="s">
        <v>239</v>
      </c>
      <c r="AO1276" s="71" t="s">
        <v>17305</v>
      </c>
      <c r="AP1276" s="68" t="s">
        <v>65</v>
      </c>
    </row>
    <row r="1277" spans="1:42" x14ac:dyDescent="0.25">
      <c r="A1277" s="66" t="s">
        <v>2516</v>
      </c>
      <c r="B1277" s="77"/>
      <c r="C1277" s="77"/>
      <c r="D1277" s="78"/>
      <c r="E1277" s="89"/>
      <c r="F1277" s="75" t="s">
        <v>14438</v>
      </c>
      <c r="G1277" s="90"/>
      <c r="H1277" s="76"/>
      <c r="I1277" s="81"/>
      <c r="J1277" s="91"/>
      <c r="K1277" s="76" t="s">
        <v>20220</v>
      </c>
      <c r="L1277" s="92"/>
      <c r="M1277" s="85"/>
      <c r="N1277" s="85"/>
      <c r="O1277" s="86"/>
      <c r="P1277" s="87"/>
      <c r="Q1277" s="87"/>
      <c r="R1277" s="74"/>
      <c r="S1277" s="74"/>
      <c r="T1277" s="74"/>
      <c r="U1277" s="74"/>
      <c r="V1277" s="52"/>
      <c r="W1277" s="52"/>
      <c r="X1277" s="52"/>
      <c r="Y1277" s="52"/>
      <c r="Z1277" s="51"/>
      <c r="AA1277" s="88"/>
      <c r="AB1277" s="88"/>
      <c r="AC1277" s="83"/>
      <c r="AD1277" s="68">
        <v>33</v>
      </c>
      <c r="AE1277" s="68">
        <v>87</v>
      </c>
      <c r="AF1277" s="68">
        <v>829</v>
      </c>
      <c r="AG1277" s="68">
        <v>1663</v>
      </c>
      <c r="AH1277" s="68"/>
      <c r="AI1277" s="68"/>
      <c r="AJ1277" s="68"/>
      <c r="AK1277" s="68"/>
      <c r="AL1277" s="68"/>
      <c r="AM1277" s="70">
        <v>43951.481053240743</v>
      </c>
      <c r="AN1277" s="68" t="s">
        <v>239</v>
      </c>
      <c r="AO1277" s="71" t="s">
        <v>17306</v>
      </c>
      <c r="AP1277" s="68" t="s">
        <v>64</v>
      </c>
    </row>
    <row r="1278" spans="1:42" x14ac:dyDescent="0.25">
      <c r="A1278" s="66" t="s">
        <v>983</v>
      </c>
      <c r="B1278" s="77"/>
      <c r="C1278" s="77"/>
      <c r="D1278" s="78"/>
      <c r="E1278" s="89"/>
      <c r="F1278" s="75" t="s">
        <v>14439</v>
      </c>
      <c r="G1278" s="90"/>
      <c r="H1278" s="76"/>
      <c r="I1278" s="81"/>
      <c r="J1278" s="91"/>
      <c r="K1278" s="76" t="s">
        <v>20221</v>
      </c>
      <c r="L1278" s="92"/>
      <c r="M1278" s="85"/>
      <c r="N1278" s="85"/>
      <c r="O1278" s="86"/>
      <c r="P1278" s="87"/>
      <c r="Q1278" s="87"/>
      <c r="R1278" s="74"/>
      <c r="S1278" s="74"/>
      <c r="T1278" s="74"/>
      <c r="U1278" s="74"/>
      <c r="V1278" s="52"/>
      <c r="W1278" s="52"/>
      <c r="X1278" s="52"/>
      <c r="Y1278" s="52"/>
      <c r="Z1278" s="51"/>
      <c r="AA1278" s="88"/>
      <c r="AB1278" s="88"/>
      <c r="AC1278" s="83"/>
      <c r="AD1278" s="68">
        <v>387</v>
      </c>
      <c r="AE1278" s="68">
        <v>258</v>
      </c>
      <c r="AF1278" s="68">
        <v>538</v>
      </c>
      <c r="AG1278" s="68">
        <v>12310</v>
      </c>
      <c r="AH1278" s="68"/>
      <c r="AI1278" s="68"/>
      <c r="AJ1278" s="68"/>
      <c r="AK1278" s="68"/>
      <c r="AL1278" s="68"/>
      <c r="AM1278" s="70">
        <v>42996.409247685187</v>
      </c>
      <c r="AN1278" s="68" t="s">
        <v>239</v>
      </c>
      <c r="AO1278" s="71" t="s">
        <v>17307</v>
      </c>
      <c r="AP1278" s="68" t="s">
        <v>65</v>
      </c>
    </row>
    <row r="1279" spans="1:42" x14ac:dyDescent="0.25">
      <c r="A1279" s="66" t="s">
        <v>984</v>
      </c>
      <c r="B1279" s="77"/>
      <c r="C1279" s="77"/>
      <c r="D1279" s="78"/>
      <c r="E1279" s="89"/>
      <c r="F1279" s="75" t="s">
        <v>14440</v>
      </c>
      <c r="G1279" s="90"/>
      <c r="H1279" s="76"/>
      <c r="I1279" s="81"/>
      <c r="J1279" s="91"/>
      <c r="K1279" s="76" t="s">
        <v>20222</v>
      </c>
      <c r="L1279" s="92"/>
      <c r="M1279" s="85"/>
      <c r="N1279" s="85"/>
      <c r="O1279" s="86"/>
      <c r="P1279" s="87"/>
      <c r="Q1279" s="87"/>
      <c r="R1279" s="74"/>
      <c r="S1279" s="74"/>
      <c r="T1279" s="74"/>
      <c r="U1279" s="74"/>
      <c r="V1279" s="52"/>
      <c r="W1279" s="52"/>
      <c r="X1279" s="52"/>
      <c r="Y1279" s="52"/>
      <c r="Z1279" s="51"/>
      <c r="AA1279" s="88"/>
      <c r="AB1279" s="88"/>
      <c r="AC1279" s="83"/>
      <c r="AD1279" s="68">
        <v>1868</v>
      </c>
      <c r="AE1279" s="68">
        <v>401</v>
      </c>
      <c r="AF1279" s="68">
        <v>10658</v>
      </c>
      <c r="AG1279" s="68">
        <v>36312</v>
      </c>
      <c r="AH1279" s="68"/>
      <c r="AI1279" s="68"/>
      <c r="AJ1279" s="68" t="s">
        <v>11866</v>
      </c>
      <c r="AK1279" s="68"/>
      <c r="AL1279" s="68"/>
      <c r="AM1279" s="70">
        <v>40139.450219907405</v>
      </c>
      <c r="AN1279" s="68" t="s">
        <v>239</v>
      </c>
      <c r="AO1279" s="71" t="s">
        <v>17308</v>
      </c>
      <c r="AP1279" s="68" t="s">
        <v>65</v>
      </c>
    </row>
    <row r="1280" spans="1:42" x14ac:dyDescent="0.25">
      <c r="A1280" s="66" t="s">
        <v>985</v>
      </c>
      <c r="B1280" s="77"/>
      <c r="C1280" s="77"/>
      <c r="D1280" s="78"/>
      <c r="E1280" s="89"/>
      <c r="F1280" s="75" t="s">
        <v>14441</v>
      </c>
      <c r="G1280" s="90"/>
      <c r="H1280" s="76"/>
      <c r="I1280" s="81"/>
      <c r="J1280" s="91"/>
      <c r="K1280" s="76" t="s">
        <v>20223</v>
      </c>
      <c r="L1280" s="92"/>
      <c r="M1280" s="85"/>
      <c r="N1280" s="85"/>
      <c r="O1280" s="86"/>
      <c r="P1280" s="87"/>
      <c r="Q1280" s="87"/>
      <c r="R1280" s="74"/>
      <c r="S1280" s="74"/>
      <c r="T1280" s="74"/>
      <c r="U1280" s="74"/>
      <c r="V1280" s="52"/>
      <c r="W1280" s="52"/>
      <c r="X1280" s="52"/>
      <c r="Y1280" s="52"/>
      <c r="Z1280" s="51"/>
      <c r="AA1280" s="88"/>
      <c r="AB1280" s="88"/>
      <c r="AC1280" s="83"/>
      <c r="AD1280" s="68">
        <v>308</v>
      </c>
      <c r="AE1280" s="68">
        <v>54</v>
      </c>
      <c r="AF1280" s="68">
        <v>257</v>
      </c>
      <c r="AG1280" s="68">
        <v>2540</v>
      </c>
      <c r="AH1280" s="68"/>
      <c r="AI1280" s="68" t="s">
        <v>10600</v>
      </c>
      <c r="AJ1280" s="68" t="s">
        <v>12186</v>
      </c>
      <c r="AK1280" s="68"/>
      <c r="AL1280" s="68"/>
      <c r="AM1280" s="70">
        <v>43920.758553240739</v>
      </c>
      <c r="AN1280" s="68" t="s">
        <v>239</v>
      </c>
      <c r="AO1280" s="71" t="s">
        <v>17309</v>
      </c>
      <c r="AP1280" s="68" t="s">
        <v>65</v>
      </c>
    </row>
    <row r="1281" spans="1:42" x14ac:dyDescent="0.25">
      <c r="A1281" s="66" t="s">
        <v>2517</v>
      </c>
      <c r="B1281" s="77"/>
      <c r="C1281" s="77"/>
      <c r="D1281" s="78"/>
      <c r="E1281" s="89"/>
      <c r="F1281" s="75" t="s">
        <v>14442</v>
      </c>
      <c r="G1281" s="90"/>
      <c r="H1281" s="76"/>
      <c r="I1281" s="81"/>
      <c r="J1281" s="91"/>
      <c r="K1281" s="76" t="s">
        <v>20224</v>
      </c>
      <c r="L1281" s="92"/>
      <c r="M1281" s="85"/>
      <c r="N1281" s="85"/>
      <c r="O1281" s="86"/>
      <c r="P1281" s="87"/>
      <c r="Q1281" s="87"/>
      <c r="R1281" s="74"/>
      <c r="S1281" s="74"/>
      <c r="T1281" s="74"/>
      <c r="U1281" s="74"/>
      <c r="V1281" s="52"/>
      <c r="W1281" s="52"/>
      <c r="X1281" s="52"/>
      <c r="Y1281" s="52"/>
      <c r="Z1281" s="51"/>
      <c r="AA1281" s="88"/>
      <c r="AB1281" s="88"/>
      <c r="AC1281" s="83"/>
      <c r="AD1281" s="68">
        <v>944</v>
      </c>
      <c r="AE1281" s="68">
        <v>16226</v>
      </c>
      <c r="AF1281" s="68">
        <v>11557</v>
      </c>
      <c r="AG1281" s="68">
        <v>20524</v>
      </c>
      <c r="AH1281" s="68"/>
      <c r="AI1281" s="68" t="s">
        <v>10601</v>
      </c>
      <c r="AJ1281" s="68" t="s">
        <v>12187</v>
      </c>
      <c r="AK1281" s="71" t="s">
        <v>12825</v>
      </c>
      <c r="AL1281" s="68"/>
      <c r="AM1281" s="70">
        <v>40222.248912037037</v>
      </c>
      <c r="AN1281" s="68" t="s">
        <v>239</v>
      </c>
      <c r="AO1281" s="71" t="s">
        <v>17310</v>
      </c>
      <c r="AP1281" s="68" t="s">
        <v>64</v>
      </c>
    </row>
    <row r="1282" spans="1:42" x14ac:dyDescent="0.25">
      <c r="A1282" s="66" t="s">
        <v>2518</v>
      </c>
      <c r="B1282" s="77"/>
      <c r="C1282" s="77"/>
      <c r="D1282" s="78"/>
      <c r="E1282" s="89"/>
      <c r="F1282" s="75" t="s">
        <v>14443</v>
      </c>
      <c r="G1282" s="90"/>
      <c r="H1282" s="76"/>
      <c r="I1282" s="81"/>
      <c r="J1282" s="91"/>
      <c r="K1282" s="76" t="s">
        <v>20225</v>
      </c>
      <c r="L1282" s="92"/>
      <c r="M1282" s="85"/>
      <c r="N1282" s="85"/>
      <c r="O1282" s="86"/>
      <c r="P1282" s="87"/>
      <c r="Q1282" s="87"/>
      <c r="R1282" s="74"/>
      <c r="S1282" s="74"/>
      <c r="T1282" s="74"/>
      <c r="U1282" s="74"/>
      <c r="V1282" s="52"/>
      <c r="W1282" s="52"/>
      <c r="X1282" s="52"/>
      <c r="Y1282" s="52"/>
      <c r="Z1282" s="51"/>
      <c r="AA1282" s="88"/>
      <c r="AB1282" s="88"/>
      <c r="AC1282" s="83"/>
      <c r="AD1282" s="68">
        <v>487</v>
      </c>
      <c r="AE1282" s="68">
        <v>2383</v>
      </c>
      <c r="AF1282" s="68">
        <v>10266</v>
      </c>
      <c r="AG1282" s="68">
        <v>4316</v>
      </c>
      <c r="AH1282" s="68"/>
      <c r="AI1282" s="68"/>
      <c r="AJ1282" s="68"/>
      <c r="AK1282" s="68"/>
      <c r="AL1282" s="68"/>
      <c r="AM1282" s="70">
        <v>40470.351643518516</v>
      </c>
      <c r="AN1282" s="68" t="s">
        <v>239</v>
      </c>
      <c r="AO1282" s="71" t="s">
        <v>17311</v>
      </c>
      <c r="AP1282" s="68" t="s">
        <v>64</v>
      </c>
    </row>
    <row r="1283" spans="1:42" x14ac:dyDescent="0.25">
      <c r="A1283" s="66" t="s">
        <v>2519</v>
      </c>
      <c r="B1283" s="77"/>
      <c r="C1283" s="77"/>
      <c r="D1283" s="78"/>
      <c r="E1283" s="89"/>
      <c r="F1283" s="75" t="s">
        <v>14444</v>
      </c>
      <c r="G1283" s="90"/>
      <c r="H1283" s="76"/>
      <c r="I1283" s="81"/>
      <c r="J1283" s="91"/>
      <c r="K1283" s="76" t="s">
        <v>20226</v>
      </c>
      <c r="L1283" s="92"/>
      <c r="M1283" s="85"/>
      <c r="N1283" s="85"/>
      <c r="O1283" s="86"/>
      <c r="P1283" s="87"/>
      <c r="Q1283" s="87"/>
      <c r="R1283" s="74"/>
      <c r="S1283" s="74"/>
      <c r="T1283" s="74"/>
      <c r="U1283" s="74"/>
      <c r="V1283" s="52"/>
      <c r="W1283" s="52"/>
      <c r="X1283" s="52"/>
      <c r="Y1283" s="52"/>
      <c r="Z1283" s="51"/>
      <c r="AA1283" s="88"/>
      <c r="AB1283" s="88"/>
      <c r="AC1283" s="83"/>
      <c r="AD1283" s="68">
        <v>262</v>
      </c>
      <c r="AE1283" s="68">
        <v>2564615</v>
      </c>
      <c r="AF1283" s="68">
        <v>1793</v>
      </c>
      <c r="AG1283" s="68">
        <v>420</v>
      </c>
      <c r="AH1283" s="68"/>
      <c r="AI1283" s="68" t="s">
        <v>10602</v>
      </c>
      <c r="AJ1283" s="68"/>
      <c r="AK1283" s="68"/>
      <c r="AL1283" s="68"/>
      <c r="AM1283" s="70">
        <v>40469.439652777779</v>
      </c>
      <c r="AN1283" s="68" t="s">
        <v>239</v>
      </c>
      <c r="AO1283" s="71" t="s">
        <v>17312</v>
      </c>
      <c r="AP1283" s="68" t="s">
        <v>64</v>
      </c>
    </row>
    <row r="1284" spans="1:42" x14ac:dyDescent="0.25">
      <c r="A1284" s="66" t="s">
        <v>986</v>
      </c>
      <c r="B1284" s="77"/>
      <c r="C1284" s="77"/>
      <c r="D1284" s="78"/>
      <c r="E1284" s="89"/>
      <c r="F1284" s="75" t="s">
        <v>14445</v>
      </c>
      <c r="G1284" s="90"/>
      <c r="H1284" s="76"/>
      <c r="I1284" s="81"/>
      <c r="J1284" s="91"/>
      <c r="K1284" s="76" t="s">
        <v>20227</v>
      </c>
      <c r="L1284" s="92"/>
      <c r="M1284" s="85"/>
      <c r="N1284" s="85"/>
      <c r="O1284" s="86"/>
      <c r="P1284" s="87"/>
      <c r="Q1284" s="87"/>
      <c r="R1284" s="74"/>
      <c r="S1284" s="74"/>
      <c r="T1284" s="74"/>
      <c r="U1284" s="74"/>
      <c r="V1284" s="52"/>
      <c r="W1284" s="52"/>
      <c r="X1284" s="52"/>
      <c r="Y1284" s="52"/>
      <c r="Z1284" s="51"/>
      <c r="AA1284" s="88"/>
      <c r="AB1284" s="88"/>
      <c r="AC1284" s="83"/>
      <c r="AD1284" s="68">
        <v>5834</v>
      </c>
      <c r="AE1284" s="68">
        <v>5434</v>
      </c>
      <c r="AF1284" s="68">
        <v>24883</v>
      </c>
      <c r="AG1284" s="68">
        <v>3763</v>
      </c>
      <c r="AH1284" s="68"/>
      <c r="AI1284" s="68"/>
      <c r="AJ1284" s="68"/>
      <c r="AK1284" s="68"/>
      <c r="AL1284" s="68"/>
      <c r="AM1284" s="70">
        <v>43295.644606481481</v>
      </c>
      <c r="AN1284" s="68" t="s">
        <v>239</v>
      </c>
      <c r="AO1284" s="71" t="s">
        <v>17313</v>
      </c>
      <c r="AP1284" s="68" t="s">
        <v>65</v>
      </c>
    </row>
    <row r="1285" spans="1:42" x14ac:dyDescent="0.25">
      <c r="A1285" s="66" t="s">
        <v>2520</v>
      </c>
      <c r="B1285" s="77"/>
      <c r="C1285" s="77"/>
      <c r="D1285" s="78"/>
      <c r="E1285" s="89"/>
      <c r="F1285" s="75" t="s">
        <v>14446</v>
      </c>
      <c r="G1285" s="90"/>
      <c r="H1285" s="76"/>
      <c r="I1285" s="81"/>
      <c r="J1285" s="91"/>
      <c r="K1285" s="76" t="s">
        <v>20228</v>
      </c>
      <c r="L1285" s="92"/>
      <c r="M1285" s="85"/>
      <c r="N1285" s="85"/>
      <c r="O1285" s="86"/>
      <c r="P1285" s="87"/>
      <c r="Q1285" s="87"/>
      <c r="R1285" s="74"/>
      <c r="S1285" s="74"/>
      <c r="T1285" s="74"/>
      <c r="U1285" s="74"/>
      <c r="V1285" s="52"/>
      <c r="W1285" s="52"/>
      <c r="X1285" s="52"/>
      <c r="Y1285" s="52"/>
      <c r="Z1285" s="51"/>
      <c r="AA1285" s="88"/>
      <c r="AB1285" s="88"/>
      <c r="AC1285" s="83"/>
      <c r="AD1285" s="68">
        <v>837</v>
      </c>
      <c r="AE1285" s="68">
        <v>35458</v>
      </c>
      <c r="AF1285" s="68">
        <v>41876</v>
      </c>
      <c r="AG1285" s="68">
        <v>5223</v>
      </c>
      <c r="AH1285" s="68"/>
      <c r="AI1285" s="68" t="s">
        <v>10603</v>
      </c>
      <c r="AJ1285" s="68"/>
      <c r="AK1285" s="68"/>
      <c r="AL1285" s="68"/>
      <c r="AM1285" s="70">
        <v>40661.707731481481</v>
      </c>
      <c r="AN1285" s="68" t="s">
        <v>239</v>
      </c>
      <c r="AO1285" s="71" t="s">
        <v>17314</v>
      </c>
      <c r="AP1285" s="68" t="s">
        <v>64</v>
      </c>
    </row>
    <row r="1286" spans="1:42" x14ac:dyDescent="0.25">
      <c r="A1286" s="66" t="s">
        <v>987</v>
      </c>
      <c r="B1286" s="77"/>
      <c r="C1286" s="77"/>
      <c r="D1286" s="78"/>
      <c r="E1286" s="89"/>
      <c r="F1286" s="75" t="s">
        <v>14447</v>
      </c>
      <c r="G1286" s="90"/>
      <c r="H1286" s="76"/>
      <c r="I1286" s="81"/>
      <c r="J1286" s="91"/>
      <c r="K1286" s="76" t="s">
        <v>20229</v>
      </c>
      <c r="L1286" s="92"/>
      <c r="M1286" s="85"/>
      <c r="N1286" s="85"/>
      <c r="O1286" s="86"/>
      <c r="P1286" s="87"/>
      <c r="Q1286" s="87"/>
      <c r="R1286" s="74"/>
      <c r="S1286" s="74"/>
      <c r="T1286" s="74"/>
      <c r="U1286" s="74"/>
      <c r="V1286" s="52"/>
      <c r="W1286" s="52"/>
      <c r="X1286" s="52"/>
      <c r="Y1286" s="52"/>
      <c r="Z1286" s="51"/>
      <c r="AA1286" s="88"/>
      <c r="AB1286" s="88"/>
      <c r="AC1286" s="83"/>
      <c r="AD1286" s="68">
        <v>195</v>
      </c>
      <c r="AE1286" s="68">
        <v>211</v>
      </c>
      <c r="AF1286" s="68">
        <v>1130</v>
      </c>
      <c r="AG1286" s="68">
        <v>4094</v>
      </c>
      <c r="AH1286" s="68"/>
      <c r="AI1286" s="68" t="s">
        <v>10604</v>
      </c>
      <c r="AJ1286" s="68" t="s">
        <v>12188</v>
      </c>
      <c r="AK1286" s="68"/>
      <c r="AL1286" s="68"/>
      <c r="AM1286" s="70">
        <v>43912.611203703702</v>
      </c>
      <c r="AN1286" s="68" t="s">
        <v>239</v>
      </c>
      <c r="AO1286" s="71" t="s">
        <v>17315</v>
      </c>
      <c r="AP1286" s="68" t="s">
        <v>65</v>
      </c>
    </row>
    <row r="1287" spans="1:42" x14ac:dyDescent="0.25">
      <c r="A1287" s="66" t="s">
        <v>988</v>
      </c>
      <c r="B1287" s="77"/>
      <c r="C1287" s="77"/>
      <c r="D1287" s="78"/>
      <c r="E1287" s="89"/>
      <c r="F1287" s="75" t="s">
        <v>14448</v>
      </c>
      <c r="G1287" s="90"/>
      <c r="H1287" s="76"/>
      <c r="I1287" s="81"/>
      <c r="J1287" s="91"/>
      <c r="K1287" s="76" t="s">
        <v>20230</v>
      </c>
      <c r="L1287" s="92"/>
      <c r="M1287" s="85"/>
      <c r="N1287" s="85"/>
      <c r="O1287" s="86"/>
      <c r="P1287" s="87"/>
      <c r="Q1287" s="87"/>
      <c r="R1287" s="74"/>
      <c r="S1287" s="74"/>
      <c r="T1287" s="74"/>
      <c r="U1287" s="74"/>
      <c r="V1287" s="52"/>
      <c r="W1287" s="52"/>
      <c r="X1287" s="52"/>
      <c r="Y1287" s="52"/>
      <c r="Z1287" s="51"/>
      <c r="AA1287" s="88"/>
      <c r="AB1287" s="88"/>
      <c r="AC1287" s="83"/>
      <c r="AD1287" s="68">
        <v>35</v>
      </c>
      <c r="AE1287" s="68">
        <v>4</v>
      </c>
      <c r="AF1287" s="68">
        <v>99</v>
      </c>
      <c r="AG1287" s="68">
        <v>157</v>
      </c>
      <c r="AH1287" s="68"/>
      <c r="AI1287" s="68"/>
      <c r="AJ1287" s="68"/>
      <c r="AK1287" s="68"/>
      <c r="AL1287" s="68"/>
      <c r="AM1287" s="70">
        <v>43929.434837962966</v>
      </c>
      <c r="AN1287" s="68" t="s">
        <v>239</v>
      </c>
      <c r="AO1287" s="71" t="s">
        <v>17316</v>
      </c>
      <c r="AP1287" s="68" t="s">
        <v>65</v>
      </c>
    </row>
    <row r="1288" spans="1:42" x14ac:dyDescent="0.25">
      <c r="A1288" s="66" t="s">
        <v>989</v>
      </c>
      <c r="B1288" s="77"/>
      <c r="C1288" s="77"/>
      <c r="D1288" s="78"/>
      <c r="E1288" s="89"/>
      <c r="F1288" s="75" t="s">
        <v>14449</v>
      </c>
      <c r="G1288" s="90"/>
      <c r="H1288" s="76"/>
      <c r="I1288" s="81"/>
      <c r="J1288" s="91"/>
      <c r="K1288" s="76" t="s">
        <v>20231</v>
      </c>
      <c r="L1288" s="92"/>
      <c r="M1288" s="85"/>
      <c r="N1288" s="85"/>
      <c r="O1288" s="86"/>
      <c r="P1288" s="87"/>
      <c r="Q1288" s="87"/>
      <c r="R1288" s="74"/>
      <c r="S1288" s="74"/>
      <c r="T1288" s="74"/>
      <c r="U1288" s="74"/>
      <c r="V1288" s="52"/>
      <c r="W1288" s="52"/>
      <c r="X1288" s="52"/>
      <c r="Y1288" s="52"/>
      <c r="Z1288" s="51"/>
      <c r="AA1288" s="88"/>
      <c r="AB1288" s="88"/>
      <c r="AC1288" s="83"/>
      <c r="AD1288" s="68">
        <v>1492</v>
      </c>
      <c r="AE1288" s="68">
        <v>450</v>
      </c>
      <c r="AF1288" s="68">
        <v>28137</v>
      </c>
      <c r="AG1288" s="68">
        <v>1658</v>
      </c>
      <c r="AH1288" s="68"/>
      <c r="AI1288" s="68" t="s">
        <v>10605</v>
      </c>
      <c r="AJ1288" s="68" t="s">
        <v>11839</v>
      </c>
      <c r="AK1288" s="68"/>
      <c r="AL1288" s="68"/>
      <c r="AM1288" s="70">
        <v>42995.105949074074</v>
      </c>
      <c r="AN1288" s="68" t="s">
        <v>239</v>
      </c>
      <c r="AO1288" s="71" t="s">
        <v>17317</v>
      </c>
      <c r="AP1288" s="68" t="s">
        <v>65</v>
      </c>
    </row>
    <row r="1289" spans="1:42" x14ac:dyDescent="0.25">
      <c r="A1289" s="66" t="s">
        <v>2521</v>
      </c>
      <c r="B1289" s="77"/>
      <c r="C1289" s="77"/>
      <c r="D1289" s="78"/>
      <c r="E1289" s="89"/>
      <c r="F1289" s="75" t="s">
        <v>14450</v>
      </c>
      <c r="G1289" s="90"/>
      <c r="H1289" s="76"/>
      <c r="I1289" s="81"/>
      <c r="J1289" s="91"/>
      <c r="K1289" s="76" t="s">
        <v>20232</v>
      </c>
      <c r="L1289" s="92"/>
      <c r="M1289" s="85"/>
      <c r="N1289" s="85"/>
      <c r="O1289" s="86"/>
      <c r="P1289" s="87"/>
      <c r="Q1289" s="87"/>
      <c r="R1289" s="74"/>
      <c r="S1289" s="74"/>
      <c r="T1289" s="74"/>
      <c r="U1289" s="74"/>
      <c r="V1289" s="52"/>
      <c r="W1289" s="52"/>
      <c r="X1289" s="52"/>
      <c r="Y1289" s="52"/>
      <c r="Z1289" s="51"/>
      <c r="AA1289" s="88"/>
      <c r="AB1289" s="88"/>
      <c r="AC1289" s="83"/>
      <c r="AD1289" s="68">
        <v>128</v>
      </c>
      <c r="AE1289" s="68">
        <v>297</v>
      </c>
      <c r="AF1289" s="68">
        <v>2069</v>
      </c>
      <c r="AG1289" s="68">
        <v>12537</v>
      </c>
      <c r="AH1289" s="68"/>
      <c r="AI1289" s="68" t="s">
        <v>10606</v>
      </c>
      <c r="AJ1289" s="68" t="s">
        <v>12055</v>
      </c>
      <c r="AK1289" s="68"/>
      <c r="AL1289" s="68"/>
      <c r="AM1289" s="70">
        <v>41566.934050925927</v>
      </c>
      <c r="AN1289" s="68" t="s">
        <v>239</v>
      </c>
      <c r="AO1289" s="71" t="s">
        <v>17318</v>
      </c>
      <c r="AP1289" s="68" t="s">
        <v>64</v>
      </c>
    </row>
    <row r="1290" spans="1:42" x14ac:dyDescent="0.25">
      <c r="A1290" s="66" t="s">
        <v>2522</v>
      </c>
      <c r="B1290" s="77"/>
      <c r="C1290" s="77"/>
      <c r="D1290" s="78"/>
      <c r="E1290" s="89"/>
      <c r="F1290" s="75" t="s">
        <v>14451</v>
      </c>
      <c r="G1290" s="90"/>
      <c r="H1290" s="76"/>
      <c r="I1290" s="81"/>
      <c r="J1290" s="91"/>
      <c r="K1290" s="76" t="s">
        <v>20233</v>
      </c>
      <c r="L1290" s="92"/>
      <c r="M1290" s="85"/>
      <c r="N1290" s="85"/>
      <c r="O1290" s="86"/>
      <c r="P1290" s="87"/>
      <c r="Q1290" s="87"/>
      <c r="R1290" s="74"/>
      <c r="S1290" s="74"/>
      <c r="T1290" s="74"/>
      <c r="U1290" s="74"/>
      <c r="V1290" s="52"/>
      <c r="W1290" s="52"/>
      <c r="X1290" s="52"/>
      <c r="Y1290" s="52"/>
      <c r="Z1290" s="51"/>
      <c r="AA1290" s="88"/>
      <c r="AB1290" s="88"/>
      <c r="AC1290" s="83"/>
      <c r="AD1290" s="68">
        <v>39</v>
      </c>
      <c r="AE1290" s="68">
        <v>4</v>
      </c>
      <c r="AF1290" s="68">
        <v>29</v>
      </c>
      <c r="AG1290" s="68">
        <v>0</v>
      </c>
      <c r="AH1290" s="68"/>
      <c r="AI1290" s="68" t="s">
        <v>10607</v>
      </c>
      <c r="AJ1290" s="68" t="s">
        <v>11839</v>
      </c>
      <c r="AK1290" s="71" t="s">
        <v>12826</v>
      </c>
      <c r="AL1290" s="68"/>
      <c r="AM1290" s="70">
        <v>43933.370428240742</v>
      </c>
      <c r="AN1290" s="68" t="s">
        <v>239</v>
      </c>
      <c r="AO1290" s="71" t="s">
        <v>17319</v>
      </c>
      <c r="AP1290" s="68" t="s">
        <v>64</v>
      </c>
    </row>
    <row r="1291" spans="1:42" x14ac:dyDescent="0.25">
      <c r="A1291" s="66" t="s">
        <v>990</v>
      </c>
      <c r="B1291" s="77"/>
      <c r="C1291" s="77"/>
      <c r="D1291" s="78"/>
      <c r="E1291" s="89"/>
      <c r="F1291" s="75" t="s">
        <v>14452</v>
      </c>
      <c r="G1291" s="90"/>
      <c r="H1291" s="76"/>
      <c r="I1291" s="81"/>
      <c r="J1291" s="91"/>
      <c r="K1291" s="76" t="s">
        <v>20234</v>
      </c>
      <c r="L1291" s="92"/>
      <c r="M1291" s="85"/>
      <c r="N1291" s="85"/>
      <c r="O1291" s="86"/>
      <c r="P1291" s="87"/>
      <c r="Q1291" s="87"/>
      <c r="R1291" s="74"/>
      <c r="S1291" s="74"/>
      <c r="T1291" s="74"/>
      <c r="U1291" s="74"/>
      <c r="V1291" s="52"/>
      <c r="W1291" s="52"/>
      <c r="X1291" s="52"/>
      <c r="Y1291" s="52"/>
      <c r="Z1291" s="51"/>
      <c r="AA1291" s="88"/>
      <c r="AB1291" s="88"/>
      <c r="AC1291" s="83"/>
      <c r="AD1291" s="68">
        <v>218</v>
      </c>
      <c r="AE1291" s="68">
        <v>145</v>
      </c>
      <c r="AF1291" s="68">
        <v>971</v>
      </c>
      <c r="AG1291" s="68">
        <v>19734</v>
      </c>
      <c r="AH1291" s="68"/>
      <c r="AI1291" s="68" t="s">
        <v>10608</v>
      </c>
      <c r="AJ1291" s="68" t="s">
        <v>11839</v>
      </c>
      <c r="AK1291" s="68"/>
      <c r="AL1291" s="68"/>
      <c r="AM1291" s="70">
        <v>43056.924143518518</v>
      </c>
      <c r="AN1291" s="68" t="s">
        <v>239</v>
      </c>
      <c r="AO1291" s="71" t="s">
        <v>17320</v>
      </c>
      <c r="AP1291" s="68" t="s">
        <v>65</v>
      </c>
    </row>
    <row r="1292" spans="1:42" x14ac:dyDescent="0.25">
      <c r="A1292" s="66" t="s">
        <v>991</v>
      </c>
      <c r="B1292" s="77"/>
      <c r="C1292" s="77"/>
      <c r="D1292" s="78"/>
      <c r="E1292" s="89"/>
      <c r="F1292" s="75" t="s">
        <v>14453</v>
      </c>
      <c r="G1292" s="90"/>
      <c r="H1292" s="76"/>
      <c r="I1292" s="81"/>
      <c r="J1292" s="91"/>
      <c r="K1292" s="76" t="s">
        <v>20235</v>
      </c>
      <c r="L1292" s="92"/>
      <c r="M1292" s="85"/>
      <c r="N1292" s="85"/>
      <c r="O1292" s="86"/>
      <c r="P1292" s="87"/>
      <c r="Q1292" s="87"/>
      <c r="R1292" s="74"/>
      <c r="S1292" s="74"/>
      <c r="T1292" s="74"/>
      <c r="U1292" s="74"/>
      <c r="V1292" s="52"/>
      <c r="W1292" s="52"/>
      <c r="X1292" s="52"/>
      <c r="Y1292" s="52"/>
      <c r="Z1292" s="51"/>
      <c r="AA1292" s="88"/>
      <c r="AB1292" s="88"/>
      <c r="AC1292" s="83"/>
      <c r="AD1292" s="68">
        <v>711</v>
      </c>
      <c r="AE1292" s="68">
        <v>243</v>
      </c>
      <c r="AF1292" s="68">
        <v>815</v>
      </c>
      <c r="AG1292" s="68">
        <v>3501</v>
      </c>
      <c r="AH1292" s="68"/>
      <c r="AI1292" s="68" t="s">
        <v>10609</v>
      </c>
      <c r="AJ1292" s="68" t="s">
        <v>12172</v>
      </c>
      <c r="AK1292" s="71" t="s">
        <v>12827</v>
      </c>
      <c r="AL1292" s="68"/>
      <c r="AM1292" s="70">
        <v>41615.892789351848</v>
      </c>
      <c r="AN1292" s="68" t="s">
        <v>239</v>
      </c>
      <c r="AO1292" s="71" t="s">
        <v>17321</v>
      </c>
      <c r="AP1292" s="68" t="s">
        <v>65</v>
      </c>
    </row>
    <row r="1293" spans="1:42" x14ac:dyDescent="0.25">
      <c r="A1293" s="66" t="s">
        <v>992</v>
      </c>
      <c r="B1293" s="77"/>
      <c r="C1293" s="77"/>
      <c r="D1293" s="78"/>
      <c r="E1293" s="89"/>
      <c r="F1293" s="75" t="s">
        <v>14454</v>
      </c>
      <c r="G1293" s="90"/>
      <c r="H1293" s="76"/>
      <c r="I1293" s="81"/>
      <c r="J1293" s="91"/>
      <c r="K1293" s="76" t="s">
        <v>20236</v>
      </c>
      <c r="L1293" s="92"/>
      <c r="M1293" s="85"/>
      <c r="N1293" s="85"/>
      <c r="O1293" s="86"/>
      <c r="P1293" s="87"/>
      <c r="Q1293" s="87"/>
      <c r="R1293" s="74"/>
      <c r="S1293" s="74"/>
      <c r="T1293" s="74"/>
      <c r="U1293" s="74"/>
      <c r="V1293" s="52"/>
      <c r="W1293" s="52"/>
      <c r="X1293" s="52"/>
      <c r="Y1293" s="52"/>
      <c r="Z1293" s="51"/>
      <c r="AA1293" s="88"/>
      <c r="AB1293" s="88"/>
      <c r="AC1293" s="83"/>
      <c r="AD1293" s="68">
        <v>727</v>
      </c>
      <c r="AE1293" s="68">
        <v>704</v>
      </c>
      <c r="AF1293" s="68">
        <v>5363</v>
      </c>
      <c r="AG1293" s="68">
        <v>17292</v>
      </c>
      <c r="AH1293" s="68"/>
      <c r="AI1293" s="68" t="s">
        <v>10610</v>
      </c>
      <c r="AJ1293" s="68"/>
      <c r="AK1293" s="71" t="s">
        <v>12828</v>
      </c>
      <c r="AL1293" s="68"/>
      <c r="AM1293" s="70">
        <v>42599.659618055557</v>
      </c>
      <c r="AN1293" s="68" t="s">
        <v>239</v>
      </c>
      <c r="AO1293" s="71" t="s">
        <v>17322</v>
      </c>
      <c r="AP1293" s="68" t="s">
        <v>65</v>
      </c>
    </row>
    <row r="1294" spans="1:42" x14ac:dyDescent="0.25">
      <c r="A1294" s="66" t="s">
        <v>993</v>
      </c>
      <c r="B1294" s="77"/>
      <c r="C1294" s="77"/>
      <c r="D1294" s="78"/>
      <c r="E1294" s="89"/>
      <c r="F1294" s="75" t="s">
        <v>14455</v>
      </c>
      <c r="G1294" s="90"/>
      <c r="H1294" s="76"/>
      <c r="I1294" s="81"/>
      <c r="J1294" s="91"/>
      <c r="K1294" s="76" t="s">
        <v>20237</v>
      </c>
      <c r="L1294" s="92"/>
      <c r="M1294" s="85"/>
      <c r="N1294" s="85"/>
      <c r="O1294" s="86"/>
      <c r="P1294" s="87"/>
      <c r="Q1294" s="87"/>
      <c r="R1294" s="74"/>
      <c r="S1294" s="74"/>
      <c r="T1294" s="74"/>
      <c r="U1294" s="74"/>
      <c r="V1294" s="52"/>
      <c r="W1294" s="52"/>
      <c r="X1294" s="52"/>
      <c r="Y1294" s="52"/>
      <c r="Z1294" s="51"/>
      <c r="AA1294" s="88"/>
      <c r="AB1294" s="88"/>
      <c r="AC1294" s="83"/>
      <c r="AD1294" s="68">
        <v>170</v>
      </c>
      <c r="AE1294" s="68">
        <v>107</v>
      </c>
      <c r="AF1294" s="68">
        <v>3340</v>
      </c>
      <c r="AG1294" s="68">
        <v>2527</v>
      </c>
      <c r="AH1294" s="68"/>
      <c r="AI1294" s="68" t="s">
        <v>10611</v>
      </c>
      <c r="AJ1294" s="68"/>
      <c r="AK1294" s="68"/>
      <c r="AL1294" s="68"/>
      <c r="AM1294" s="70">
        <v>42499.358831018515</v>
      </c>
      <c r="AN1294" s="68" t="s">
        <v>239</v>
      </c>
      <c r="AO1294" s="71" t="s">
        <v>17323</v>
      </c>
      <c r="AP1294" s="68" t="s">
        <v>65</v>
      </c>
    </row>
    <row r="1295" spans="1:42" x14ac:dyDescent="0.25">
      <c r="A1295" s="66" t="s">
        <v>2523</v>
      </c>
      <c r="B1295" s="77"/>
      <c r="C1295" s="77"/>
      <c r="D1295" s="78"/>
      <c r="E1295" s="89"/>
      <c r="F1295" s="75" t="s">
        <v>14456</v>
      </c>
      <c r="G1295" s="90"/>
      <c r="H1295" s="76"/>
      <c r="I1295" s="81"/>
      <c r="J1295" s="91"/>
      <c r="K1295" s="76" t="s">
        <v>20238</v>
      </c>
      <c r="L1295" s="92"/>
      <c r="M1295" s="85"/>
      <c r="N1295" s="85"/>
      <c r="O1295" s="86"/>
      <c r="P1295" s="87"/>
      <c r="Q1295" s="87"/>
      <c r="R1295" s="74"/>
      <c r="S1295" s="74"/>
      <c r="T1295" s="74"/>
      <c r="U1295" s="74"/>
      <c r="V1295" s="52"/>
      <c r="W1295" s="52"/>
      <c r="X1295" s="52"/>
      <c r="Y1295" s="52"/>
      <c r="Z1295" s="51"/>
      <c r="AA1295" s="88"/>
      <c r="AB1295" s="88"/>
      <c r="AC1295" s="83"/>
      <c r="AD1295" s="68">
        <v>5387</v>
      </c>
      <c r="AE1295" s="68">
        <v>5145</v>
      </c>
      <c r="AF1295" s="68">
        <v>127939</v>
      </c>
      <c r="AG1295" s="68">
        <v>283</v>
      </c>
      <c r="AH1295" s="68"/>
      <c r="AI1295" s="68"/>
      <c r="AJ1295" s="68"/>
      <c r="AK1295" s="68"/>
      <c r="AL1295" s="68"/>
      <c r="AM1295" s="70">
        <v>40403.676099537035</v>
      </c>
      <c r="AN1295" s="68" t="s">
        <v>239</v>
      </c>
      <c r="AO1295" s="71" t="s">
        <v>17324</v>
      </c>
      <c r="AP1295" s="68" t="s">
        <v>64</v>
      </c>
    </row>
    <row r="1296" spans="1:42" x14ac:dyDescent="0.25">
      <c r="A1296" s="66" t="s">
        <v>994</v>
      </c>
      <c r="B1296" s="77"/>
      <c r="C1296" s="77"/>
      <c r="D1296" s="78"/>
      <c r="E1296" s="89"/>
      <c r="F1296" s="75" t="s">
        <v>14457</v>
      </c>
      <c r="G1296" s="90"/>
      <c r="H1296" s="76"/>
      <c r="I1296" s="81"/>
      <c r="J1296" s="91"/>
      <c r="K1296" s="76" t="s">
        <v>20239</v>
      </c>
      <c r="L1296" s="92"/>
      <c r="M1296" s="85"/>
      <c r="N1296" s="85"/>
      <c r="O1296" s="86"/>
      <c r="P1296" s="87"/>
      <c r="Q1296" s="87"/>
      <c r="R1296" s="74"/>
      <c r="S1296" s="74"/>
      <c r="T1296" s="74"/>
      <c r="U1296" s="74"/>
      <c r="V1296" s="52"/>
      <c r="W1296" s="52"/>
      <c r="X1296" s="52"/>
      <c r="Y1296" s="52"/>
      <c r="Z1296" s="51"/>
      <c r="AA1296" s="88"/>
      <c r="AB1296" s="88"/>
      <c r="AC1296" s="83"/>
      <c r="AD1296" s="68">
        <v>531</v>
      </c>
      <c r="AE1296" s="68">
        <v>288</v>
      </c>
      <c r="AF1296" s="68">
        <v>3022</v>
      </c>
      <c r="AG1296" s="68">
        <v>3065</v>
      </c>
      <c r="AH1296" s="68"/>
      <c r="AI1296" s="68" t="s">
        <v>10612</v>
      </c>
      <c r="AJ1296" s="68"/>
      <c r="AK1296" s="68"/>
      <c r="AL1296" s="68"/>
      <c r="AM1296" s="70">
        <v>41143.699166666665</v>
      </c>
      <c r="AN1296" s="68" t="s">
        <v>239</v>
      </c>
      <c r="AO1296" s="71" t="s">
        <v>17325</v>
      </c>
      <c r="AP1296" s="68" t="s">
        <v>65</v>
      </c>
    </row>
    <row r="1297" spans="1:42" x14ac:dyDescent="0.25">
      <c r="A1297" s="66" t="s">
        <v>995</v>
      </c>
      <c r="B1297" s="77"/>
      <c r="C1297" s="77"/>
      <c r="D1297" s="78"/>
      <c r="E1297" s="89"/>
      <c r="F1297" s="75" t="s">
        <v>14458</v>
      </c>
      <c r="G1297" s="90"/>
      <c r="H1297" s="76"/>
      <c r="I1297" s="81"/>
      <c r="J1297" s="91"/>
      <c r="K1297" s="76" t="s">
        <v>20240</v>
      </c>
      <c r="L1297" s="92"/>
      <c r="M1297" s="85"/>
      <c r="N1297" s="85"/>
      <c r="O1297" s="86"/>
      <c r="P1297" s="87"/>
      <c r="Q1297" s="87"/>
      <c r="R1297" s="74"/>
      <c r="S1297" s="74"/>
      <c r="T1297" s="74"/>
      <c r="U1297" s="74"/>
      <c r="V1297" s="52"/>
      <c r="W1297" s="52"/>
      <c r="X1297" s="52"/>
      <c r="Y1297" s="52"/>
      <c r="Z1297" s="51"/>
      <c r="AA1297" s="88"/>
      <c r="AB1297" s="88"/>
      <c r="AC1297" s="83"/>
      <c r="AD1297" s="68">
        <v>160</v>
      </c>
      <c r="AE1297" s="68">
        <v>124</v>
      </c>
      <c r="AF1297" s="68">
        <v>1539</v>
      </c>
      <c r="AG1297" s="68">
        <v>23509</v>
      </c>
      <c r="AH1297" s="68"/>
      <c r="AI1297" s="68"/>
      <c r="AJ1297" s="68" t="s">
        <v>11872</v>
      </c>
      <c r="AK1297" s="68"/>
      <c r="AL1297" s="68"/>
      <c r="AM1297" s="70">
        <v>43288.665960648148</v>
      </c>
      <c r="AN1297" s="68" t="s">
        <v>239</v>
      </c>
      <c r="AO1297" s="71" t="s">
        <v>17326</v>
      </c>
      <c r="AP1297" s="68" t="s">
        <v>65</v>
      </c>
    </row>
    <row r="1298" spans="1:42" x14ac:dyDescent="0.25">
      <c r="A1298" s="66" t="s">
        <v>996</v>
      </c>
      <c r="B1298" s="77"/>
      <c r="C1298" s="77"/>
      <c r="D1298" s="78"/>
      <c r="E1298" s="89"/>
      <c r="F1298" s="75" t="s">
        <v>14459</v>
      </c>
      <c r="G1298" s="90"/>
      <c r="H1298" s="76"/>
      <c r="I1298" s="81"/>
      <c r="J1298" s="91"/>
      <c r="K1298" s="76" t="s">
        <v>20241</v>
      </c>
      <c r="L1298" s="92"/>
      <c r="M1298" s="85"/>
      <c r="N1298" s="85"/>
      <c r="O1298" s="86"/>
      <c r="P1298" s="87"/>
      <c r="Q1298" s="87"/>
      <c r="R1298" s="74"/>
      <c r="S1298" s="74"/>
      <c r="T1298" s="74"/>
      <c r="U1298" s="74"/>
      <c r="V1298" s="52"/>
      <c r="W1298" s="52"/>
      <c r="X1298" s="52"/>
      <c r="Y1298" s="52"/>
      <c r="Z1298" s="51"/>
      <c r="AA1298" s="88"/>
      <c r="AB1298" s="88"/>
      <c r="AC1298" s="83"/>
      <c r="AD1298" s="68">
        <v>1745</v>
      </c>
      <c r="AE1298" s="68">
        <v>1652</v>
      </c>
      <c r="AF1298" s="68">
        <v>17616</v>
      </c>
      <c r="AG1298" s="68">
        <v>15598</v>
      </c>
      <c r="AH1298" s="68"/>
      <c r="AI1298" s="68" t="s">
        <v>10613</v>
      </c>
      <c r="AJ1298" s="68"/>
      <c r="AK1298" s="68"/>
      <c r="AL1298" s="68"/>
      <c r="AM1298" s="70">
        <v>43943.937685185185</v>
      </c>
      <c r="AN1298" s="68" t="s">
        <v>239</v>
      </c>
      <c r="AO1298" s="71" t="s">
        <v>17327</v>
      </c>
      <c r="AP1298" s="68" t="s">
        <v>65</v>
      </c>
    </row>
    <row r="1299" spans="1:42" x14ac:dyDescent="0.25">
      <c r="A1299" s="66" t="s">
        <v>2524</v>
      </c>
      <c r="B1299" s="77"/>
      <c r="C1299" s="77"/>
      <c r="D1299" s="78"/>
      <c r="E1299" s="89"/>
      <c r="F1299" s="75" t="s">
        <v>14460</v>
      </c>
      <c r="G1299" s="90"/>
      <c r="H1299" s="76"/>
      <c r="I1299" s="81"/>
      <c r="J1299" s="91"/>
      <c r="K1299" s="76" t="s">
        <v>20242</v>
      </c>
      <c r="L1299" s="92"/>
      <c r="M1299" s="85"/>
      <c r="N1299" s="85"/>
      <c r="O1299" s="86"/>
      <c r="P1299" s="87"/>
      <c r="Q1299" s="87"/>
      <c r="R1299" s="74"/>
      <c r="S1299" s="74"/>
      <c r="T1299" s="74"/>
      <c r="U1299" s="74"/>
      <c r="V1299" s="52"/>
      <c r="W1299" s="52"/>
      <c r="X1299" s="52"/>
      <c r="Y1299" s="52"/>
      <c r="Z1299" s="51"/>
      <c r="AA1299" s="88"/>
      <c r="AB1299" s="88"/>
      <c r="AC1299" s="83"/>
      <c r="AD1299" s="68">
        <v>6556</v>
      </c>
      <c r="AE1299" s="68">
        <v>6563</v>
      </c>
      <c r="AF1299" s="68">
        <v>7848</v>
      </c>
      <c r="AG1299" s="68">
        <v>12509</v>
      </c>
      <c r="AH1299" s="68"/>
      <c r="AI1299" s="68" t="s">
        <v>10614</v>
      </c>
      <c r="AJ1299" s="68" t="s">
        <v>226</v>
      </c>
      <c r="AK1299" s="68"/>
      <c r="AL1299" s="68"/>
      <c r="AM1299" s="70">
        <v>42585.751979166664</v>
      </c>
      <c r="AN1299" s="68" t="s">
        <v>239</v>
      </c>
      <c r="AO1299" s="71" t="s">
        <v>17328</v>
      </c>
      <c r="AP1299" s="68" t="s">
        <v>64</v>
      </c>
    </row>
    <row r="1300" spans="1:42" x14ac:dyDescent="0.25">
      <c r="A1300" s="66" t="s">
        <v>997</v>
      </c>
      <c r="B1300" s="77"/>
      <c r="C1300" s="77"/>
      <c r="D1300" s="78"/>
      <c r="E1300" s="89"/>
      <c r="F1300" s="75" t="s">
        <v>14461</v>
      </c>
      <c r="G1300" s="90"/>
      <c r="H1300" s="76"/>
      <c r="I1300" s="81"/>
      <c r="J1300" s="91"/>
      <c r="K1300" s="76" t="s">
        <v>20243</v>
      </c>
      <c r="L1300" s="92"/>
      <c r="M1300" s="85"/>
      <c r="N1300" s="85"/>
      <c r="O1300" s="86"/>
      <c r="P1300" s="87"/>
      <c r="Q1300" s="87"/>
      <c r="R1300" s="74"/>
      <c r="S1300" s="74"/>
      <c r="T1300" s="74"/>
      <c r="U1300" s="74"/>
      <c r="V1300" s="52"/>
      <c r="W1300" s="52"/>
      <c r="X1300" s="52"/>
      <c r="Y1300" s="52"/>
      <c r="Z1300" s="51"/>
      <c r="AA1300" s="88"/>
      <c r="AB1300" s="88"/>
      <c r="AC1300" s="83"/>
      <c r="AD1300" s="68">
        <v>473</v>
      </c>
      <c r="AE1300" s="68">
        <v>166</v>
      </c>
      <c r="AF1300" s="68">
        <v>429</v>
      </c>
      <c r="AG1300" s="68">
        <v>1446</v>
      </c>
      <c r="AH1300" s="68"/>
      <c r="AI1300" s="68"/>
      <c r="AJ1300" s="68"/>
      <c r="AK1300" s="68"/>
      <c r="AL1300" s="68"/>
      <c r="AM1300" s="70">
        <v>42341.934884259259</v>
      </c>
      <c r="AN1300" s="68" t="s">
        <v>239</v>
      </c>
      <c r="AO1300" s="71" t="s">
        <v>17329</v>
      </c>
      <c r="AP1300" s="68" t="s">
        <v>65</v>
      </c>
    </row>
    <row r="1301" spans="1:42" x14ac:dyDescent="0.25">
      <c r="A1301" s="66" t="s">
        <v>998</v>
      </c>
      <c r="B1301" s="77"/>
      <c r="C1301" s="77"/>
      <c r="D1301" s="78"/>
      <c r="E1301" s="89"/>
      <c r="F1301" s="75" t="s">
        <v>14462</v>
      </c>
      <c r="G1301" s="90"/>
      <c r="H1301" s="76"/>
      <c r="I1301" s="81"/>
      <c r="J1301" s="91"/>
      <c r="K1301" s="76" t="s">
        <v>20244</v>
      </c>
      <c r="L1301" s="92"/>
      <c r="M1301" s="85"/>
      <c r="N1301" s="85"/>
      <c r="O1301" s="86"/>
      <c r="P1301" s="87"/>
      <c r="Q1301" s="87"/>
      <c r="R1301" s="74"/>
      <c r="S1301" s="74"/>
      <c r="T1301" s="74"/>
      <c r="U1301" s="74"/>
      <c r="V1301" s="52"/>
      <c r="W1301" s="52"/>
      <c r="X1301" s="52"/>
      <c r="Y1301" s="52"/>
      <c r="Z1301" s="51"/>
      <c r="AA1301" s="88"/>
      <c r="AB1301" s="88"/>
      <c r="AC1301" s="83"/>
      <c r="AD1301" s="68">
        <v>146</v>
      </c>
      <c r="AE1301" s="68">
        <v>102</v>
      </c>
      <c r="AF1301" s="68">
        <v>4782</v>
      </c>
      <c r="AG1301" s="68">
        <v>7358</v>
      </c>
      <c r="AH1301" s="68"/>
      <c r="AI1301" s="71" t="s">
        <v>10615</v>
      </c>
      <c r="AJ1301" s="68" t="s">
        <v>11841</v>
      </c>
      <c r="AK1301" s="68"/>
      <c r="AL1301" s="68"/>
      <c r="AM1301" s="70">
        <v>43051.364432870374</v>
      </c>
      <c r="AN1301" s="68" t="s">
        <v>239</v>
      </c>
      <c r="AO1301" s="71" t="s">
        <v>17330</v>
      </c>
      <c r="AP1301" s="68" t="s">
        <v>65</v>
      </c>
    </row>
    <row r="1302" spans="1:42" x14ac:dyDescent="0.25">
      <c r="A1302" s="66" t="s">
        <v>2525</v>
      </c>
      <c r="B1302" s="77"/>
      <c r="C1302" s="77"/>
      <c r="D1302" s="78"/>
      <c r="E1302" s="89"/>
      <c r="F1302" s="75" t="s">
        <v>14463</v>
      </c>
      <c r="G1302" s="90"/>
      <c r="H1302" s="76"/>
      <c r="I1302" s="81"/>
      <c r="J1302" s="91"/>
      <c r="K1302" s="76" t="s">
        <v>20245</v>
      </c>
      <c r="L1302" s="92"/>
      <c r="M1302" s="85"/>
      <c r="N1302" s="85"/>
      <c r="O1302" s="86"/>
      <c r="P1302" s="87"/>
      <c r="Q1302" s="87"/>
      <c r="R1302" s="74"/>
      <c r="S1302" s="74"/>
      <c r="T1302" s="74"/>
      <c r="U1302" s="74"/>
      <c r="V1302" s="52"/>
      <c r="W1302" s="52"/>
      <c r="X1302" s="52"/>
      <c r="Y1302" s="52"/>
      <c r="Z1302" s="51"/>
      <c r="AA1302" s="88"/>
      <c r="AB1302" s="88"/>
      <c r="AC1302" s="83"/>
      <c r="AD1302" s="68">
        <v>247</v>
      </c>
      <c r="AE1302" s="68">
        <v>309</v>
      </c>
      <c r="AF1302" s="68">
        <v>4765</v>
      </c>
      <c r="AG1302" s="68">
        <v>6954</v>
      </c>
      <c r="AH1302" s="68"/>
      <c r="AI1302" s="68" t="s">
        <v>10616</v>
      </c>
      <c r="AJ1302" s="68" t="s">
        <v>11870</v>
      </c>
      <c r="AK1302" s="68"/>
      <c r="AL1302" s="68"/>
      <c r="AM1302" s="70">
        <v>43748.411874999998</v>
      </c>
      <c r="AN1302" s="68" t="s">
        <v>239</v>
      </c>
      <c r="AO1302" s="71" t="s">
        <v>17331</v>
      </c>
      <c r="AP1302" s="68" t="s">
        <v>64</v>
      </c>
    </row>
    <row r="1303" spans="1:42" x14ac:dyDescent="0.25">
      <c r="A1303" s="66" t="s">
        <v>999</v>
      </c>
      <c r="B1303" s="77"/>
      <c r="C1303" s="77"/>
      <c r="D1303" s="78"/>
      <c r="E1303" s="89"/>
      <c r="F1303" s="75" t="s">
        <v>14464</v>
      </c>
      <c r="G1303" s="90"/>
      <c r="H1303" s="76"/>
      <c r="I1303" s="81"/>
      <c r="J1303" s="91"/>
      <c r="K1303" s="76" t="s">
        <v>20246</v>
      </c>
      <c r="L1303" s="92"/>
      <c r="M1303" s="85"/>
      <c r="N1303" s="85"/>
      <c r="O1303" s="86"/>
      <c r="P1303" s="87"/>
      <c r="Q1303" s="87"/>
      <c r="R1303" s="74"/>
      <c r="S1303" s="74"/>
      <c r="T1303" s="74"/>
      <c r="U1303" s="74"/>
      <c r="V1303" s="52"/>
      <c r="W1303" s="52"/>
      <c r="X1303" s="52"/>
      <c r="Y1303" s="52"/>
      <c r="Z1303" s="51"/>
      <c r="AA1303" s="88"/>
      <c r="AB1303" s="88"/>
      <c r="AC1303" s="83"/>
      <c r="AD1303" s="68">
        <v>573</v>
      </c>
      <c r="AE1303" s="68">
        <v>52</v>
      </c>
      <c r="AF1303" s="68">
        <v>1985</v>
      </c>
      <c r="AG1303" s="68">
        <v>4953</v>
      </c>
      <c r="AH1303" s="68"/>
      <c r="AI1303" s="68"/>
      <c r="AJ1303" s="68"/>
      <c r="AK1303" s="68"/>
      <c r="AL1303" s="68"/>
      <c r="AM1303" s="70">
        <v>43750.024571759262</v>
      </c>
      <c r="AN1303" s="68" t="s">
        <v>239</v>
      </c>
      <c r="AO1303" s="71" t="s">
        <v>17332</v>
      </c>
      <c r="AP1303" s="68" t="s">
        <v>65</v>
      </c>
    </row>
    <row r="1304" spans="1:42" x14ac:dyDescent="0.25">
      <c r="A1304" s="66" t="s">
        <v>1000</v>
      </c>
      <c r="B1304" s="77"/>
      <c r="C1304" s="77"/>
      <c r="D1304" s="78"/>
      <c r="E1304" s="89"/>
      <c r="F1304" s="75" t="s">
        <v>14465</v>
      </c>
      <c r="G1304" s="90"/>
      <c r="H1304" s="76"/>
      <c r="I1304" s="81"/>
      <c r="J1304" s="91"/>
      <c r="K1304" s="76" t="s">
        <v>20247</v>
      </c>
      <c r="L1304" s="92"/>
      <c r="M1304" s="85"/>
      <c r="N1304" s="85"/>
      <c r="O1304" s="86"/>
      <c r="P1304" s="87"/>
      <c r="Q1304" s="87"/>
      <c r="R1304" s="74"/>
      <c r="S1304" s="74"/>
      <c r="T1304" s="74"/>
      <c r="U1304" s="74"/>
      <c r="V1304" s="52"/>
      <c r="W1304" s="52"/>
      <c r="X1304" s="52"/>
      <c r="Y1304" s="52"/>
      <c r="Z1304" s="51"/>
      <c r="AA1304" s="88"/>
      <c r="AB1304" s="88"/>
      <c r="AC1304" s="83"/>
      <c r="AD1304" s="68">
        <v>100</v>
      </c>
      <c r="AE1304" s="68">
        <v>155</v>
      </c>
      <c r="AF1304" s="68">
        <v>283</v>
      </c>
      <c r="AG1304" s="68">
        <v>1361</v>
      </c>
      <c r="AH1304" s="68"/>
      <c r="AI1304" s="68"/>
      <c r="AJ1304" s="68" t="s">
        <v>12189</v>
      </c>
      <c r="AK1304" s="68"/>
      <c r="AL1304" s="68"/>
      <c r="AM1304" s="70">
        <v>42331.856550925928</v>
      </c>
      <c r="AN1304" s="68" t="s">
        <v>239</v>
      </c>
      <c r="AO1304" s="71" t="s">
        <v>17333</v>
      </c>
      <c r="AP1304" s="68" t="s">
        <v>65</v>
      </c>
    </row>
    <row r="1305" spans="1:42" x14ac:dyDescent="0.25">
      <c r="A1305" s="66" t="s">
        <v>1001</v>
      </c>
      <c r="B1305" s="77"/>
      <c r="C1305" s="77"/>
      <c r="D1305" s="78"/>
      <c r="E1305" s="89"/>
      <c r="F1305" s="75" t="s">
        <v>14466</v>
      </c>
      <c r="G1305" s="90"/>
      <c r="H1305" s="76"/>
      <c r="I1305" s="81"/>
      <c r="J1305" s="91"/>
      <c r="K1305" s="76" t="s">
        <v>20248</v>
      </c>
      <c r="L1305" s="92"/>
      <c r="M1305" s="85"/>
      <c r="N1305" s="85"/>
      <c r="O1305" s="86"/>
      <c r="P1305" s="87"/>
      <c r="Q1305" s="87"/>
      <c r="R1305" s="74"/>
      <c r="S1305" s="74"/>
      <c r="T1305" s="74"/>
      <c r="U1305" s="74"/>
      <c r="V1305" s="52"/>
      <c r="W1305" s="52"/>
      <c r="X1305" s="52"/>
      <c r="Y1305" s="52"/>
      <c r="Z1305" s="51"/>
      <c r="AA1305" s="88"/>
      <c r="AB1305" s="88"/>
      <c r="AC1305" s="83"/>
      <c r="AD1305" s="68">
        <v>924</v>
      </c>
      <c r="AE1305" s="68">
        <v>944</v>
      </c>
      <c r="AF1305" s="68">
        <v>3568</v>
      </c>
      <c r="AG1305" s="68">
        <v>34822</v>
      </c>
      <c r="AH1305" s="68"/>
      <c r="AI1305" s="68" t="s">
        <v>10617</v>
      </c>
      <c r="AJ1305" s="68" t="s">
        <v>12190</v>
      </c>
      <c r="AK1305" s="68"/>
      <c r="AL1305" s="68"/>
      <c r="AM1305" s="70">
        <v>43638.696875000001</v>
      </c>
      <c r="AN1305" s="68" t="s">
        <v>239</v>
      </c>
      <c r="AO1305" s="71" t="s">
        <v>17334</v>
      </c>
      <c r="AP1305" s="68" t="s">
        <v>65</v>
      </c>
    </row>
    <row r="1306" spans="1:42" x14ac:dyDescent="0.25">
      <c r="A1306" s="66" t="s">
        <v>1002</v>
      </c>
      <c r="B1306" s="77"/>
      <c r="C1306" s="77"/>
      <c r="D1306" s="78"/>
      <c r="E1306" s="89"/>
      <c r="F1306" s="75" t="s">
        <v>14467</v>
      </c>
      <c r="G1306" s="90"/>
      <c r="H1306" s="76"/>
      <c r="I1306" s="81"/>
      <c r="J1306" s="91"/>
      <c r="K1306" s="76" t="s">
        <v>20249</v>
      </c>
      <c r="L1306" s="92"/>
      <c r="M1306" s="85"/>
      <c r="N1306" s="85"/>
      <c r="O1306" s="86"/>
      <c r="P1306" s="87"/>
      <c r="Q1306" s="87"/>
      <c r="R1306" s="74"/>
      <c r="S1306" s="74"/>
      <c r="T1306" s="74"/>
      <c r="U1306" s="74"/>
      <c r="V1306" s="52"/>
      <c r="W1306" s="52"/>
      <c r="X1306" s="52"/>
      <c r="Y1306" s="52"/>
      <c r="Z1306" s="51"/>
      <c r="AA1306" s="88"/>
      <c r="AB1306" s="88"/>
      <c r="AC1306" s="83"/>
      <c r="AD1306" s="68">
        <v>559</v>
      </c>
      <c r="AE1306" s="68">
        <v>1169</v>
      </c>
      <c r="AF1306" s="68">
        <v>6563</v>
      </c>
      <c r="AG1306" s="68">
        <v>12044</v>
      </c>
      <c r="AH1306" s="68"/>
      <c r="AI1306" s="68" t="s">
        <v>10618</v>
      </c>
      <c r="AJ1306" s="68"/>
      <c r="AK1306" s="68"/>
      <c r="AL1306" s="68"/>
      <c r="AM1306" s="70">
        <v>43069.773761574077</v>
      </c>
      <c r="AN1306" s="68" t="s">
        <v>239</v>
      </c>
      <c r="AO1306" s="71" t="s">
        <v>17335</v>
      </c>
      <c r="AP1306" s="68" t="s">
        <v>65</v>
      </c>
    </row>
    <row r="1307" spans="1:42" x14ac:dyDescent="0.25">
      <c r="A1307" s="66" t="s">
        <v>2526</v>
      </c>
      <c r="B1307" s="77"/>
      <c r="C1307" s="77"/>
      <c r="D1307" s="78"/>
      <c r="E1307" s="89"/>
      <c r="F1307" s="75" t="s">
        <v>14468</v>
      </c>
      <c r="G1307" s="90"/>
      <c r="H1307" s="76"/>
      <c r="I1307" s="81"/>
      <c r="J1307" s="91"/>
      <c r="K1307" s="76" t="s">
        <v>20250</v>
      </c>
      <c r="L1307" s="92"/>
      <c r="M1307" s="85"/>
      <c r="N1307" s="85"/>
      <c r="O1307" s="86"/>
      <c r="P1307" s="87"/>
      <c r="Q1307" s="87"/>
      <c r="R1307" s="74"/>
      <c r="S1307" s="74"/>
      <c r="T1307" s="74"/>
      <c r="U1307" s="74"/>
      <c r="V1307" s="52"/>
      <c r="W1307" s="52"/>
      <c r="X1307" s="52"/>
      <c r="Y1307" s="52"/>
      <c r="Z1307" s="51"/>
      <c r="AA1307" s="88"/>
      <c r="AB1307" s="88"/>
      <c r="AC1307" s="83"/>
      <c r="AD1307" s="68">
        <v>4868</v>
      </c>
      <c r="AE1307" s="68">
        <v>113057</v>
      </c>
      <c r="AF1307" s="68">
        <v>153971</v>
      </c>
      <c r="AG1307" s="68">
        <v>20500</v>
      </c>
      <c r="AH1307" s="68"/>
      <c r="AI1307" s="68" t="s">
        <v>10619</v>
      </c>
      <c r="AJ1307" s="68"/>
      <c r="AK1307" s="68"/>
      <c r="AL1307" s="68"/>
      <c r="AM1307" s="70">
        <v>40924.695092592592</v>
      </c>
      <c r="AN1307" s="68" t="s">
        <v>239</v>
      </c>
      <c r="AO1307" s="71" t="s">
        <v>17336</v>
      </c>
      <c r="AP1307" s="68" t="s">
        <v>64</v>
      </c>
    </row>
    <row r="1308" spans="1:42" x14ac:dyDescent="0.25">
      <c r="A1308" s="66" t="s">
        <v>1003</v>
      </c>
      <c r="B1308" s="77"/>
      <c r="C1308" s="77"/>
      <c r="D1308" s="78"/>
      <c r="E1308" s="89"/>
      <c r="F1308" s="75" t="s">
        <v>14469</v>
      </c>
      <c r="G1308" s="90"/>
      <c r="H1308" s="76"/>
      <c r="I1308" s="81"/>
      <c r="J1308" s="91"/>
      <c r="K1308" s="76" t="s">
        <v>20251</v>
      </c>
      <c r="L1308" s="92"/>
      <c r="M1308" s="85"/>
      <c r="N1308" s="85"/>
      <c r="O1308" s="86"/>
      <c r="P1308" s="87"/>
      <c r="Q1308" s="87"/>
      <c r="R1308" s="74"/>
      <c r="S1308" s="74"/>
      <c r="T1308" s="74"/>
      <c r="U1308" s="74"/>
      <c r="V1308" s="52"/>
      <c r="W1308" s="52"/>
      <c r="X1308" s="52"/>
      <c r="Y1308" s="52"/>
      <c r="Z1308" s="51"/>
      <c r="AA1308" s="88"/>
      <c r="AB1308" s="88"/>
      <c r="AC1308" s="83"/>
      <c r="AD1308" s="68">
        <v>144</v>
      </c>
      <c r="AE1308" s="68">
        <v>11</v>
      </c>
      <c r="AF1308" s="68">
        <v>2835</v>
      </c>
      <c r="AG1308" s="68">
        <v>7347</v>
      </c>
      <c r="AH1308" s="68"/>
      <c r="AI1308" s="68"/>
      <c r="AJ1308" s="68" t="s">
        <v>12191</v>
      </c>
      <c r="AK1308" s="68"/>
      <c r="AL1308" s="68"/>
      <c r="AM1308" s="70">
        <v>43252.69740740741</v>
      </c>
      <c r="AN1308" s="68" t="s">
        <v>239</v>
      </c>
      <c r="AO1308" s="71" t="s">
        <v>17337</v>
      </c>
      <c r="AP1308" s="68" t="s">
        <v>65</v>
      </c>
    </row>
    <row r="1309" spans="1:42" x14ac:dyDescent="0.25">
      <c r="A1309" s="66" t="s">
        <v>1004</v>
      </c>
      <c r="B1309" s="77"/>
      <c r="C1309" s="77"/>
      <c r="D1309" s="78"/>
      <c r="E1309" s="89"/>
      <c r="F1309" s="75" t="s">
        <v>14470</v>
      </c>
      <c r="G1309" s="90"/>
      <c r="H1309" s="76"/>
      <c r="I1309" s="81"/>
      <c r="J1309" s="91"/>
      <c r="K1309" s="76" t="s">
        <v>20252</v>
      </c>
      <c r="L1309" s="92"/>
      <c r="M1309" s="85"/>
      <c r="N1309" s="85"/>
      <c r="O1309" s="86"/>
      <c r="P1309" s="87"/>
      <c r="Q1309" s="87"/>
      <c r="R1309" s="74"/>
      <c r="S1309" s="74"/>
      <c r="T1309" s="74"/>
      <c r="U1309" s="74"/>
      <c r="V1309" s="52"/>
      <c r="W1309" s="52"/>
      <c r="X1309" s="52"/>
      <c r="Y1309" s="52"/>
      <c r="Z1309" s="51"/>
      <c r="AA1309" s="88"/>
      <c r="AB1309" s="88"/>
      <c r="AC1309" s="83"/>
      <c r="AD1309" s="68">
        <v>26</v>
      </c>
      <c r="AE1309" s="68">
        <v>11</v>
      </c>
      <c r="AF1309" s="68">
        <v>303</v>
      </c>
      <c r="AG1309" s="68">
        <v>1721</v>
      </c>
      <c r="AH1309" s="68"/>
      <c r="AI1309" s="68"/>
      <c r="AJ1309" s="68"/>
      <c r="AK1309" s="68"/>
      <c r="AL1309" s="68"/>
      <c r="AM1309" s="70">
        <v>42940.880370370367</v>
      </c>
      <c r="AN1309" s="68" t="s">
        <v>239</v>
      </c>
      <c r="AO1309" s="71" t="s">
        <v>17338</v>
      </c>
      <c r="AP1309" s="68" t="s">
        <v>65</v>
      </c>
    </row>
    <row r="1310" spans="1:42" x14ac:dyDescent="0.25">
      <c r="A1310" s="66" t="s">
        <v>2527</v>
      </c>
      <c r="B1310" s="77"/>
      <c r="C1310" s="77"/>
      <c r="D1310" s="78"/>
      <c r="E1310" s="89"/>
      <c r="F1310" s="75" t="s">
        <v>14471</v>
      </c>
      <c r="G1310" s="90"/>
      <c r="H1310" s="76"/>
      <c r="I1310" s="81"/>
      <c r="J1310" s="91"/>
      <c r="K1310" s="76" t="s">
        <v>20253</v>
      </c>
      <c r="L1310" s="92"/>
      <c r="M1310" s="85"/>
      <c r="N1310" s="85"/>
      <c r="O1310" s="86"/>
      <c r="P1310" s="87"/>
      <c r="Q1310" s="87"/>
      <c r="R1310" s="74"/>
      <c r="S1310" s="74"/>
      <c r="T1310" s="74"/>
      <c r="U1310" s="74"/>
      <c r="V1310" s="52"/>
      <c r="W1310" s="52"/>
      <c r="X1310" s="52"/>
      <c r="Y1310" s="52"/>
      <c r="Z1310" s="51"/>
      <c r="AA1310" s="88"/>
      <c r="AB1310" s="88"/>
      <c r="AC1310" s="83"/>
      <c r="AD1310" s="68">
        <v>525</v>
      </c>
      <c r="AE1310" s="68">
        <v>251576</v>
      </c>
      <c r="AF1310" s="68">
        <v>7161</v>
      </c>
      <c r="AG1310" s="68">
        <v>4898</v>
      </c>
      <c r="AH1310" s="68"/>
      <c r="AI1310" s="68" t="s">
        <v>10620</v>
      </c>
      <c r="AJ1310" s="68" t="s">
        <v>228</v>
      </c>
      <c r="AK1310" s="71" t="s">
        <v>12829</v>
      </c>
      <c r="AL1310" s="68"/>
      <c r="AM1310" s="70">
        <v>40771.834872685184</v>
      </c>
      <c r="AN1310" s="68" t="s">
        <v>239</v>
      </c>
      <c r="AO1310" s="71" t="s">
        <v>17339</v>
      </c>
      <c r="AP1310" s="68" t="s">
        <v>64</v>
      </c>
    </row>
    <row r="1311" spans="1:42" x14ac:dyDescent="0.25">
      <c r="A1311" s="66" t="s">
        <v>2528</v>
      </c>
      <c r="B1311" s="77"/>
      <c r="C1311" s="77"/>
      <c r="D1311" s="78"/>
      <c r="E1311" s="89"/>
      <c r="F1311" s="75" t="s">
        <v>14472</v>
      </c>
      <c r="G1311" s="90"/>
      <c r="H1311" s="76"/>
      <c r="I1311" s="81"/>
      <c r="J1311" s="91"/>
      <c r="K1311" s="76" t="s">
        <v>20254</v>
      </c>
      <c r="L1311" s="92"/>
      <c r="M1311" s="85"/>
      <c r="N1311" s="85"/>
      <c r="O1311" s="86"/>
      <c r="P1311" s="87"/>
      <c r="Q1311" s="87"/>
      <c r="R1311" s="74"/>
      <c r="S1311" s="74"/>
      <c r="T1311" s="74"/>
      <c r="U1311" s="74"/>
      <c r="V1311" s="52"/>
      <c r="W1311" s="52"/>
      <c r="X1311" s="52"/>
      <c r="Y1311" s="52"/>
      <c r="Z1311" s="51"/>
      <c r="AA1311" s="88"/>
      <c r="AB1311" s="88"/>
      <c r="AC1311" s="83"/>
      <c r="AD1311" s="68">
        <v>97</v>
      </c>
      <c r="AE1311" s="68">
        <v>8</v>
      </c>
      <c r="AF1311" s="68">
        <v>60</v>
      </c>
      <c r="AG1311" s="68">
        <v>337</v>
      </c>
      <c r="AH1311" s="68"/>
      <c r="AI1311" s="68"/>
      <c r="AJ1311" s="68"/>
      <c r="AK1311" s="68"/>
      <c r="AL1311" s="68"/>
      <c r="AM1311" s="70">
        <v>40772.353854166664</v>
      </c>
      <c r="AN1311" s="68" t="s">
        <v>239</v>
      </c>
      <c r="AO1311" s="71" t="s">
        <v>17340</v>
      </c>
      <c r="AP1311" s="68" t="s">
        <v>64</v>
      </c>
    </row>
    <row r="1312" spans="1:42" x14ac:dyDescent="0.25">
      <c r="A1312" s="66" t="s">
        <v>2529</v>
      </c>
      <c r="B1312" s="77"/>
      <c r="C1312" s="77"/>
      <c r="D1312" s="78"/>
      <c r="E1312" s="89"/>
      <c r="F1312" s="75" t="s">
        <v>14473</v>
      </c>
      <c r="G1312" s="90"/>
      <c r="H1312" s="76"/>
      <c r="I1312" s="81"/>
      <c r="J1312" s="91"/>
      <c r="K1312" s="76" t="s">
        <v>20255</v>
      </c>
      <c r="L1312" s="92"/>
      <c r="M1312" s="85"/>
      <c r="N1312" s="85"/>
      <c r="O1312" s="86"/>
      <c r="P1312" s="87"/>
      <c r="Q1312" s="87"/>
      <c r="R1312" s="74"/>
      <c r="S1312" s="74"/>
      <c r="T1312" s="74"/>
      <c r="U1312" s="74"/>
      <c r="V1312" s="52"/>
      <c r="W1312" s="52"/>
      <c r="X1312" s="52"/>
      <c r="Y1312" s="52"/>
      <c r="Z1312" s="51"/>
      <c r="AA1312" s="88"/>
      <c r="AB1312" s="88"/>
      <c r="AC1312" s="83"/>
      <c r="AD1312" s="68">
        <v>117</v>
      </c>
      <c r="AE1312" s="68">
        <v>64</v>
      </c>
      <c r="AF1312" s="68">
        <v>85</v>
      </c>
      <c r="AG1312" s="68">
        <v>2223</v>
      </c>
      <c r="AH1312" s="68"/>
      <c r="AI1312" s="68" t="s">
        <v>10621</v>
      </c>
      <c r="AJ1312" s="68"/>
      <c r="AK1312" s="68"/>
      <c r="AL1312" s="68"/>
      <c r="AM1312" s="70">
        <v>43505.767013888886</v>
      </c>
      <c r="AN1312" s="68" t="s">
        <v>239</v>
      </c>
      <c r="AO1312" s="71" t="s">
        <v>17341</v>
      </c>
      <c r="AP1312" s="68" t="s">
        <v>64</v>
      </c>
    </row>
    <row r="1313" spans="1:42" x14ac:dyDescent="0.25">
      <c r="A1313" s="66" t="s">
        <v>1005</v>
      </c>
      <c r="B1313" s="77"/>
      <c r="C1313" s="77"/>
      <c r="D1313" s="78"/>
      <c r="E1313" s="89"/>
      <c r="F1313" s="75" t="s">
        <v>14474</v>
      </c>
      <c r="G1313" s="90"/>
      <c r="H1313" s="76"/>
      <c r="I1313" s="81"/>
      <c r="J1313" s="91"/>
      <c r="K1313" s="76" t="s">
        <v>20256</v>
      </c>
      <c r="L1313" s="92"/>
      <c r="M1313" s="85"/>
      <c r="N1313" s="85"/>
      <c r="O1313" s="86"/>
      <c r="P1313" s="87"/>
      <c r="Q1313" s="87"/>
      <c r="R1313" s="74"/>
      <c r="S1313" s="74"/>
      <c r="T1313" s="74"/>
      <c r="U1313" s="74"/>
      <c r="V1313" s="52"/>
      <c r="W1313" s="52"/>
      <c r="X1313" s="52"/>
      <c r="Y1313" s="52"/>
      <c r="Z1313" s="51"/>
      <c r="AA1313" s="88"/>
      <c r="AB1313" s="88"/>
      <c r="AC1313" s="83"/>
      <c r="AD1313" s="68">
        <v>135</v>
      </c>
      <c r="AE1313" s="68">
        <v>88</v>
      </c>
      <c r="AF1313" s="68">
        <v>1508</v>
      </c>
      <c r="AG1313" s="68">
        <v>5462</v>
      </c>
      <c r="AH1313" s="68"/>
      <c r="AI1313" s="68"/>
      <c r="AJ1313" s="68"/>
      <c r="AK1313" s="68"/>
      <c r="AL1313" s="68"/>
      <c r="AM1313" s="70">
        <v>43962.232905092591</v>
      </c>
      <c r="AN1313" s="68" t="s">
        <v>239</v>
      </c>
      <c r="AO1313" s="71" t="s">
        <v>17342</v>
      </c>
      <c r="AP1313" s="68" t="s">
        <v>65</v>
      </c>
    </row>
    <row r="1314" spans="1:42" x14ac:dyDescent="0.25">
      <c r="A1314" s="66" t="s">
        <v>1006</v>
      </c>
      <c r="B1314" s="77"/>
      <c r="C1314" s="77"/>
      <c r="D1314" s="78"/>
      <c r="E1314" s="89"/>
      <c r="F1314" s="75" t="s">
        <v>14475</v>
      </c>
      <c r="G1314" s="90"/>
      <c r="H1314" s="76"/>
      <c r="I1314" s="81"/>
      <c r="J1314" s="91"/>
      <c r="K1314" s="76" t="s">
        <v>20257</v>
      </c>
      <c r="L1314" s="92"/>
      <c r="M1314" s="85"/>
      <c r="N1314" s="85"/>
      <c r="O1314" s="86"/>
      <c r="P1314" s="87"/>
      <c r="Q1314" s="87"/>
      <c r="R1314" s="74"/>
      <c r="S1314" s="74"/>
      <c r="T1314" s="74"/>
      <c r="U1314" s="74"/>
      <c r="V1314" s="52"/>
      <c r="W1314" s="52"/>
      <c r="X1314" s="52"/>
      <c r="Y1314" s="52"/>
      <c r="Z1314" s="51"/>
      <c r="AA1314" s="88"/>
      <c r="AB1314" s="88"/>
      <c r="AC1314" s="83"/>
      <c r="AD1314" s="68">
        <v>10631</v>
      </c>
      <c r="AE1314" s="68">
        <v>9847</v>
      </c>
      <c r="AF1314" s="68">
        <v>40678</v>
      </c>
      <c r="AG1314" s="68">
        <v>37972</v>
      </c>
      <c r="AH1314" s="68"/>
      <c r="AI1314" s="68" t="s">
        <v>10622</v>
      </c>
      <c r="AJ1314" s="68" t="s">
        <v>12192</v>
      </c>
      <c r="AK1314" s="68"/>
      <c r="AL1314" s="68"/>
      <c r="AM1314" s="70">
        <v>43445.428969907407</v>
      </c>
      <c r="AN1314" s="68" t="s">
        <v>239</v>
      </c>
      <c r="AO1314" s="71" t="s">
        <v>17343</v>
      </c>
      <c r="AP1314" s="68" t="s">
        <v>65</v>
      </c>
    </row>
    <row r="1315" spans="1:42" x14ac:dyDescent="0.25">
      <c r="A1315" s="66" t="s">
        <v>1007</v>
      </c>
      <c r="B1315" s="77"/>
      <c r="C1315" s="77"/>
      <c r="D1315" s="78"/>
      <c r="E1315" s="89"/>
      <c r="F1315" s="75" t="s">
        <v>14476</v>
      </c>
      <c r="G1315" s="90"/>
      <c r="H1315" s="76"/>
      <c r="I1315" s="81"/>
      <c r="J1315" s="91"/>
      <c r="K1315" s="76" t="s">
        <v>20258</v>
      </c>
      <c r="L1315" s="92"/>
      <c r="M1315" s="85"/>
      <c r="N1315" s="85"/>
      <c r="O1315" s="86"/>
      <c r="P1315" s="87"/>
      <c r="Q1315" s="87"/>
      <c r="R1315" s="74"/>
      <c r="S1315" s="74"/>
      <c r="T1315" s="74"/>
      <c r="U1315" s="74"/>
      <c r="V1315" s="52"/>
      <c r="W1315" s="52"/>
      <c r="X1315" s="52"/>
      <c r="Y1315" s="52"/>
      <c r="Z1315" s="51"/>
      <c r="AA1315" s="88"/>
      <c r="AB1315" s="88"/>
      <c r="AC1315" s="83"/>
      <c r="AD1315" s="68">
        <v>2429</v>
      </c>
      <c r="AE1315" s="68">
        <v>2043</v>
      </c>
      <c r="AF1315" s="68">
        <v>76</v>
      </c>
      <c r="AG1315" s="68">
        <v>10</v>
      </c>
      <c r="AH1315" s="68"/>
      <c r="AI1315" s="68"/>
      <c r="AJ1315" s="68" t="s">
        <v>224</v>
      </c>
      <c r="AK1315" s="68"/>
      <c r="AL1315" s="68"/>
      <c r="AM1315" s="70">
        <v>43954.518703703703</v>
      </c>
      <c r="AN1315" s="68" t="s">
        <v>239</v>
      </c>
      <c r="AO1315" s="71" t="s">
        <v>17344</v>
      </c>
      <c r="AP1315" s="68" t="s">
        <v>65</v>
      </c>
    </row>
    <row r="1316" spans="1:42" x14ac:dyDescent="0.25">
      <c r="A1316" s="66" t="s">
        <v>2530</v>
      </c>
      <c r="B1316" s="77"/>
      <c r="C1316" s="77"/>
      <c r="D1316" s="78"/>
      <c r="E1316" s="89"/>
      <c r="F1316" s="75" t="s">
        <v>14477</v>
      </c>
      <c r="G1316" s="90"/>
      <c r="H1316" s="76"/>
      <c r="I1316" s="81"/>
      <c r="J1316" s="91"/>
      <c r="K1316" s="76" t="s">
        <v>20259</v>
      </c>
      <c r="L1316" s="92"/>
      <c r="M1316" s="85"/>
      <c r="N1316" s="85"/>
      <c r="O1316" s="86"/>
      <c r="P1316" s="87"/>
      <c r="Q1316" s="87"/>
      <c r="R1316" s="74"/>
      <c r="S1316" s="74"/>
      <c r="T1316" s="74"/>
      <c r="U1316" s="74"/>
      <c r="V1316" s="52"/>
      <c r="W1316" s="52"/>
      <c r="X1316" s="52"/>
      <c r="Y1316" s="52"/>
      <c r="Z1316" s="51"/>
      <c r="AA1316" s="88"/>
      <c r="AB1316" s="88"/>
      <c r="AC1316" s="83"/>
      <c r="AD1316" s="68">
        <v>592</v>
      </c>
      <c r="AE1316" s="68">
        <v>281</v>
      </c>
      <c r="AF1316" s="68">
        <v>275</v>
      </c>
      <c r="AG1316" s="68">
        <v>114</v>
      </c>
      <c r="AH1316" s="68"/>
      <c r="AI1316" s="68" t="s">
        <v>10623</v>
      </c>
      <c r="AJ1316" s="68"/>
      <c r="AK1316" s="68"/>
      <c r="AL1316" s="68"/>
      <c r="AM1316" s="70">
        <v>43936.876932870371</v>
      </c>
      <c r="AN1316" s="68" t="s">
        <v>239</v>
      </c>
      <c r="AO1316" s="71" t="s">
        <v>17345</v>
      </c>
      <c r="AP1316" s="68" t="s">
        <v>64</v>
      </c>
    </row>
    <row r="1317" spans="1:42" x14ac:dyDescent="0.25">
      <c r="A1317" s="66" t="s">
        <v>1008</v>
      </c>
      <c r="B1317" s="77"/>
      <c r="C1317" s="77"/>
      <c r="D1317" s="78"/>
      <c r="E1317" s="89"/>
      <c r="F1317" s="75" t="s">
        <v>14478</v>
      </c>
      <c r="G1317" s="90"/>
      <c r="H1317" s="76"/>
      <c r="I1317" s="81"/>
      <c r="J1317" s="91"/>
      <c r="K1317" s="76" t="s">
        <v>20260</v>
      </c>
      <c r="L1317" s="92"/>
      <c r="M1317" s="85"/>
      <c r="N1317" s="85"/>
      <c r="O1317" s="86"/>
      <c r="P1317" s="87"/>
      <c r="Q1317" s="87"/>
      <c r="R1317" s="74"/>
      <c r="S1317" s="74"/>
      <c r="T1317" s="74"/>
      <c r="U1317" s="74"/>
      <c r="V1317" s="52"/>
      <c r="W1317" s="52"/>
      <c r="X1317" s="52"/>
      <c r="Y1317" s="52"/>
      <c r="Z1317" s="51"/>
      <c r="AA1317" s="88"/>
      <c r="AB1317" s="88"/>
      <c r="AC1317" s="83"/>
      <c r="AD1317" s="68">
        <v>66</v>
      </c>
      <c r="AE1317" s="68">
        <v>124</v>
      </c>
      <c r="AF1317" s="68">
        <v>981</v>
      </c>
      <c r="AG1317" s="68">
        <v>1115</v>
      </c>
      <c r="AH1317" s="68"/>
      <c r="AI1317" s="68" t="s">
        <v>10624</v>
      </c>
      <c r="AJ1317" s="68"/>
      <c r="AK1317" s="68"/>
      <c r="AL1317" s="68"/>
      <c r="AM1317" s="70">
        <v>43399.747106481482</v>
      </c>
      <c r="AN1317" s="68" t="s">
        <v>239</v>
      </c>
      <c r="AO1317" s="71" t="s">
        <v>17346</v>
      </c>
      <c r="AP1317" s="68" t="s">
        <v>65</v>
      </c>
    </row>
    <row r="1318" spans="1:42" x14ac:dyDescent="0.25">
      <c r="A1318" s="66" t="s">
        <v>2531</v>
      </c>
      <c r="B1318" s="77"/>
      <c r="C1318" s="77"/>
      <c r="D1318" s="78"/>
      <c r="E1318" s="89"/>
      <c r="F1318" s="75" t="s">
        <v>14479</v>
      </c>
      <c r="G1318" s="90"/>
      <c r="H1318" s="76"/>
      <c r="I1318" s="81"/>
      <c r="J1318" s="91"/>
      <c r="K1318" s="76" t="s">
        <v>20261</v>
      </c>
      <c r="L1318" s="92"/>
      <c r="M1318" s="85"/>
      <c r="N1318" s="85"/>
      <c r="O1318" s="86"/>
      <c r="P1318" s="87"/>
      <c r="Q1318" s="87"/>
      <c r="R1318" s="74"/>
      <c r="S1318" s="74"/>
      <c r="T1318" s="74"/>
      <c r="U1318" s="74"/>
      <c r="V1318" s="52"/>
      <c r="W1318" s="52"/>
      <c r="X1318" s="52"/>
      <c r="Y1318" s="52"/>
      <c r="Z1318" s="51"/>
      <c r="AA1318" s="88"/>
      <c r="AB1318" s="88"/>
      <c r="AC1318" s="83"/>
      <c r="AD1318" s="68">
        <v>0</v>
      </c>
      <c r="AE1318" s="68">
        <v>5292298</v>
      </c>
      <c r="AF1318" s="68">
        <v>5718</v>
      </c>
      <c r="AG1318" s="68">
        <v>0</v>
      </c>
      <c r="AH1318" s="68"/>
      <c r="AI1318" s="68" t="s">
        <v>10625</v>
      </c>
      <c r="AJ1318" s="68" t="s">
        <v>12193</v>
      </c>
      <c r="AK1318" s="71" t="s">
        <v>12830</v>
      </c>
      <c r="AL1318" s="68"/>
      <c r="AM1318" s="70">
        <v>40492.448819444442</v>
      </c>
      <c r="AN1318" s="68" t="s">
        <v>239</v>
      </c>
      <c r="AO1318" s="71" t="s">
        <v>17347</v>
      </c>
      <c r="AP1318" s="68" t="s">
        <v>64</v>
      </c>
    </row>
    <row r="1319" spans="1:42" x14ac:dyDescent="0.25">
      <c r="A1319" s="66" t="s">
        <v>2532</v>
      </c>
      <c r="B1319" s="77"/>
      <c r="C1319" s="77"/>
      <c r="D1319" s="78"/>
      <c r="E1319" s="89"/>
      <c r="F1319" s="75" t="s">
        <v>14480</v>
      </c>
      <c r="G1319" s="90"/>
      <c r="H1319" s="76"/>
      <c r="I1319" s="81"/>
      <c r="J1319" s="91"/>
      <c r="K1319" s="76" t="s">
        <v>20262</v>
      </c>
      <c r="L1319" s="92"/>
      <c r="M1319" s="85"/>
      <c r="N1319" s="85"/>
      <c r="O1319" s="86"/>
      <c r="P1319" s="87"/>
      <c r="Q1319" s="87"/>
      <c r="R1319" s="74"/>
      <c r="S1319" s="74"/>
      <c r="T1319" s="74"/>
      <c r="U1319" s="74"/>
      <c r="V1319" s="52"/>
      <c r="W1319" s="52"/>
      <c r="X1319" s="52"/>
      <c r="Y1319" s="52"/>
      <c r="Z1319" s="51"/>
      <c r="AA1319" s="88"/>
      <c r="AB1319" s="88"/>
      <c r="AC1319" s="83"/>
      <c r="AD1319" s="68">
        <v>4</v>
      </c>
      <c r="AE1319" s="68">
        <v>1747172</v>
      </c>
      <c r="AF1319" s="68">
        <v>2129</v>
      </c>
      <c r="AG1319" s="68">
        <v>1</v>
      </c>
      <c r="AH1319" s="68"/>
      <c r="AI1319" s="68" t="s">
        <v>10626</v>
      </c>
      <c r="AJ1319" s="68"/>
      <c r="AK1319" s="68"/>
      <c r="AL1319" s="68"/>
      <c r="AM1319" s="70">
        <v>42106.779675925929</v>
      </c>
      <c r="AN1319" s="68" t="s">
        <v>239</v>
      </c>
      <c r="AO1319" s="71" t="s">
        <v>17348</v>
      </c>
      <c r="AP1319" s="68" t="s">
        <v>64</v>
      </c>
    </row>
    <row r="1320" spans="1:42" x14ac:dyDescent="0.25">
      <c r="A1320" s="66" t="s">
        <v>2533</v>
      </c>
      <c r="B1320" s="77"/>
      <c r="C1320" s="77"/>
      <c r="D1320" s="78"/>
      <c r="E1320" s="89"/>
      <c r="F1320" s="75" t="s">
        <v>14481</v>
      </c>
      <c r="G1320" s="90"/>
      <c r="H1320" s="76"/>
      <c r="I1320" s="81"/>
      <c r="J1320" s="91"/>
      <c r="K1320" s="76" t="s">
        <v>20263</v>
      </c>
      <c r="L1320" s="92"/>
      <c r="M1320" s="85"/>
      <c r="N1320" s="85"/>
      <c r="O1320" s="86"/>
      <c r="P1320" s="87"/>
      <c r="Q1320" s="87"/>
      <c r="R1320" s="74"/>
      <c r="S1320" s="74"/>
      <c r="T1320" s="74"/>
      <c r="U1320" s="74"/>
      <c r="V1320" s="52"/>
      <c r="W1320" s="52"/>
      <c r="X1320" s="52"/>
      <c r="Y1320" s="52"/>
      <c r="Z1320" s="51"/>
      <c r="AA1320" s="88"/>
      <c r="AB1320" s="88"/>
      <c r="AC1320" s="83"/>
      <c r="AD1320" s="68">
        <v>955</v>
      </c>
      <c r="AE1320" s="68">
        <v>10591</v>
      </c>
      <c r="AF1320" s="68">
        <v>1589</v>
      </c>
      <c r="AG1320" s="68">
        <v>1606</v>
      </c>
      <c r="AH1320" s="68"/>
      <c r="AI1320" s="68" t="s">
        <v>10627</v>
      </c>
      <c r="AJ1320" s="68" t="s">
        <v>12194</v>
      </c>
      <c r="AK1320" s="68"/>
      <c r="AL1320" s="68"/>
      <c r="AM1320" s="70">
        <v>40431.263032407405</v>
      </c>
      <c r="AN1320" s="68" t="s">
        <v>239</v>
      </c>
      <c r="AO1320" s="71" t="s">
        <v>17349</v>
      </c>
      <c r="AP1320" s="68" t="s">
        <v>64</v>
      </c>
    </row>
    <row r="1321" spans="1:42" x14ac:dyDescent="0.25">
      <c r="A1321" s="66" t="s">
        <v>2534</v>
      </c>
      <c r="B1321" s="77"/>
      <c r="C1321" s="77"/>
      <c r="D1321" s="78"/>
      <c r="E1321" s="89"/>
      <c r="F1321" s="75" t="s">
        <v>14482</v>
      </c>
      <c r="G1321" s="90"/>
      <c r="H1321" s="76"/>
      <c r="I1321" s="81"/>
      <c r="J1321" s="91"/>
      <c r="K1321" s="76" t="s">
        <v>20264</v>
      </c>
      <c r="L1321" s="92"/>
      <c r="M1321" s="85"/>
      <c r="N1321" s="85"/>
      <c r="O1321" s="86"/>
      <c r="P1321" s="87"/>
      <c r="Q1321" s="87"/>
      <c r="R1321" s="74"/>
      <c r="S1321" s="74"/>
      <c r="T1321" s="74"/>
      <c r="U1321" s="74"/>
      <c r="V1321" s="52"/>
      <c r="W1321" s="52"/>
      <c r="X1321" s="52"/>
      <c r="Y1321" s="52"/>
      <c r="Z1321" s="51"/>
      <c r="AA1321" s="88"/>
      <c r="AB1321" s="88"/>
      <c r="AC1321" s="83"/>
      <c r="AD1321" s="68">
        <v>15</v>
      </c>
      <c r="AE1321" s="68">
        <v>374</v>
      </c>
      <c r="AF1321" s="68">
        <v>104</v>
      </c>
      <c r="AG1321" s="68">
        <v>625</v>
      </c>
      <c r="AH1321" s="68"/>
      <c r="AI1321" s="68" t="s">
        <v>10628</v>
      </c>
      <c r="AJ1321" s="68" t="s">
        <v>12195</v>
      </c>
      <c r="AK1321" s="68"/>
      <c r="AL1321" s="68"/>
      <c r="AM1321" s="70">
        <v>43932.784166666665</v>
      </c>
      <c r="AN1321" s="68" t="s">
        <v>239</v>
      </c>
      <c r="AO1321" s="71" t="s">
        <v>17350</v>
      </c>
      <c r="AP1321" s="68" t="s">
        <v>64</v>
      </c>
    </row>
    <row r="1322" spans="1:42" x14ac:dyDescent="0.25">
      <c r="A1322" s="66" t="s">
        <v>2535</v>
      </c>
      <c r="B1322" s="77"/>
      <c r="C1322" s="77"/>
      <c r="D1322" s="78"/>
      <c r="E1322" s="89"/>
      <c r="F1322" s="75" t="s">
        <v>14483</v>
      </c>
      <c r="G1322" s="90"/>
      <c r="H1322" s="76"/>
      <c r="I1322" s="81"/>
      <c r="J1322" s="91"/>
      <c r="K1322" s="76" t="s">
        <v>20265</v>
      </c>
      <c r="L1322" s="92"/>
      <c r="M1322" s="85"/>
      <c r="N1322" s="85"/>
      <c r="O1322" s="86"/>
      <c r="P1322" s="87"/>
      <c r="Q1322" s="87"/>
      <c r="R1322" s="74"/>
      <c r="S1322" s="74"/>
      <c r="T1322" s="74"/>
      <c r="U1322" s="74"/>
      <c r="V1322" s="52"/>
      <c r="W1322" s="52"/>
      <c r="X1322" s="52"/>
      <c r="Y1322" s="52"/>
      <c r="Z1322" s="51"/>
      <c r="AA1322" s="88"/>
      <c r="AB1322" s="88"/>
      <c r="AC1322" s="83"/>
      <c r="AD1322" s="68">
        <v>317</v>
      </c>
      <c r="AE1322" s="68">
        <v>173</v>
      </c>
      <c r="AF1322" s="68">
        <v>2304</v>
      </c>
      <c r="AG1322" s="68">
        <v>2359</v>
      </c>
      <c r="AH1322" s="68"/>
      <c r="AI1322" s="68"/>
      <c r="AJ1322" s="68"/>
      <c r="AK1322" s="68"/>
      <c r="AL1322" s="68"/>
      <c r="AM1322" s="70">
        <v>41283.369826388887</v>
      </c>
      <c r="AN1322" s="68" t="s">
        <v>239</v>
      </c>
      <c r="AO1322" s="71" t="s">
        <v>17351</v>
      </c>
      <c r="AP1322" s="68" t="s">
        <v>64</v>
      </c>
    </row>
    <row r="1323" spans="1:42" x14ac:dyDescent="0.25">
      <c r="A1323" s="66" t="s">
        <v>1009</v>
      </c>
      <c r="B1323" s="77"/>
      <c r="C1323" s="77"/>
      <c r="D1323" s="78"/>
      <c r="E1323" s="89"/>
      <c r="F1323" s="75" t="s">
        <v>14484</v>
      </c>
      <c r="G1323" s="90"/>
      <c r="H1323" s="76"/>
      <c r="I1323" s="81"/>
      <c r="J1323" s="91"/>
      <c r="K1323" s="76" t="s">
        <v>20266</v>
      </c>
      <c r="L1323" s="92"/>
      <c r="M1323" s="85"/>
      <c r="N1323" s="85"/>
      <c r="O1323" s="86"/>
      <c r="P1323" s="87"/>
      <c r="Q1323" s="87"/>
      <c r="R1323" s="74"/>
      <c r="S1323" s="74"/>
      <c r="T1323" s="74"/>
      <c r="U1323" s="74"/>
      <c r="V1323" s="52"/>
      <c r="W1323" s="52"/>
      <c r="X1323" s="52"/>
      <c r="Y1323" s="52"/>
      <c r="Z1323" s="51"/>
      <c r="AA1323" s="88"/>
      <c r="AB1323" s="88"/>
      <c r="AC1323" s="83"/>
      <c r="AD1323" s="68">
        <v>91</v>
      </c>
      <c r="AE1323" s="68">
        <v>30</v>
      </c>
      <c r="AF1323" s="68">
        <v>625</v>
      </c>
      <c r="AG1323" s="68">
        <v>4004</v>
      </c>
      <c r="AH1323" s="68"/>
      <c r="AI1323" s="68" t="s">
        <v>10629</v>
      </c>
      <c r="AJ1323" s="68"/>
      <c r="AK1323" s="68"/>
      <c r="AL1323" s="68"/>
      <c r="AM1323" s="70">
        <v>43258.845821759256</v>
      </c>
      <c r="AN1323" s="68" t="s">
        <v>239</v>
      </c>
      <c r="AO1323" s="71" t="s">
        <v>17352</v>
      </c>
      <c r="AP1323" s="68" t="s">
        <v>65</v>
      </c>
    </row>
    <row r="1324" spans="1:42" x14ac:dyDescent="0.25">
      <c r="A1324" s="66" t="s">
        <v>1010</v>
      </c>
      <c r="B1324" s="77"/>
      <c r="C1324" s="77"/>
      <c r="D1324" s="78"/>
      <c r="E1324" s="89"/>
      <c r="F1324" s="75" t="s">
        <v>14485</v>
      </c>
      <c r="G1324" s="90"/>
      <c r="H1324" s="76"/>
      <c r="I1324" s="81"/>
      <c r="J1324" s="91"/>
      <c r="K1324" s="76" t="s">
        <v>20267</v>
      </c>
      <c r="L1324" s="92"/>
      <c r="M1324" s="85"/>
      <c r="N1324" s="85"/>
      <c r="O1324" s="86"/>
      <c r="P1324" s="87"/>
      <c r="Q1324" s="87"/>
      <c r="R1324" s="74"/>
      <c r="S1324" s="74"/>
      <c r="T1324" s="74"/>
      <c r="U1324" s="74"/>
      <c r="V1324" s="52"/>
      <c r="W1324" s="52"/>
      <c r="X1324" s="52"/>
      <c r="Y1324" s="52"/>
      <c r="Z1324" s="51"/>
      <c r="AA1324" s="88"/>
      <c r="AB1324" s="88"/>
      <c r="AC1324" s="83"/>
      <c r="AD1324" s="68">
        <v>256</v>
      </c>
      <c r="AE1324" s="68">
        <v>168</v>
      </c>
      <c r="AF1324" s="68">
        <v>6992</v>
      </c>
      <c r="AG1324" s="68">
        <v>237</v>
      </c>
      <c r="AH1324" s="68"/>
      <c r="AI1324" s="68"/>
      <c r="AJ1324" s="68" t="s">
        <v>12196</v>
      </c>
      <c r="AK1324" s="68"/>
      <c r="AL1324" s="68"/>
      <c r="AM1324" s="70">
        <v>41655.691423611112</v>
      </c>
      <c r="AN1324" s="68" t="s">
        <v>239</v>
      </c>
      <c r="AO1324" s="71" t="s">
        <v>17353</v>
      </c>
      <c r="AP1324" s="68" t="s">
        <v>65</v>
      </c>
    </row>
    <row r="1325" spans="1:42" x14ac:dyDescent="0.25">
      <c r="A1325" s="66" t="s">
        <v>2536</v>
      </c>
      <c r="B1325" s="77"/>
      <c r="C1325" s="77"/>
      <c r="D1325" s="78"/>
      <c r="E1325" s="89"/>
      <c r="F1325" s="75" t="s">
        <v>14486</v>
      </c>
      <c r="G1325" s="90"/>
      <c r="H1325" s="76"/>
      <c r="I1325" s="81"/>
      <c r="J1325" s="91"/>
      <c r="K1325" s="76" t="s">
        <v>20268</v>
      </c>
      <c r="L1325" s="92"/>
      <c r="M1325" s="85"/>
      <c r="N1325" s="85"/>
      <c r="O1325" s="86"/>
      <c r="P1325" s="87"/>
      <c r="Q1325" s="87"/>
      <c r="R1325" s="74"/>
      <c r="S1325" s="74"/>
      <c r="T1325" s="74"/>
      <c r="U1325" s="74"/>
      <c r="V1325" s="52"/>
      <c r="W1325" s="52"/>
      <c r="X1325" s="52"/>
      <c r="Y1325" s="52"/>
      <c r="Z1325" s="51"/>
      <c r="AA1325" s="88"/>
      <c r="AB1325" s="88"/>
      <c r="AC1325" s="83"/>
      <c r="AD1325" s="68">
        <v>821</v>
      </c>
      <c r="AE1325" s="68">
        <v>106378</v>
      </c>
      <c r="AF1325" s="68">
        <v>2982</v>
      </c>
      <c r="AG1325" s="68">
        <v>13584</v>
      </c>
      <c r="AH1325" s="68"/>
      <c r="AI1325" s="68" t="s">
        <v>10630</v>
      </c>
      <c r="AJ1325" s="68"/>
      <c r="AK1325" s="71" t="s">
        <v>12831</v>
      </c>
      <c r="AL1325" s="68"/>
      <c r="AM1325" s="70">
        <v>42313.547638888886</v>
      </c>
      <c r="AN1325" s="68" t="s">
        <v>239</v>
      </c>
      <c r="AO1325" s="71" t="s">
        <v>17354</v>
      </c>
      <c r="AP1325" s="68" t="s">
        <v>64</v>
      </c>
    </row>
    <row r="1326" spans="1:42" x14ac:dyDescent="0.25">
      <c r="A1326" s="66" t="s">
        <v>1011</v>
      </c>
      <c r="B1326" s="77"/>
      <c r="C1326" s="77"/>
      <c r="D1326" s="78"/>
      <c r="E1326" s="89"/>
      <c r="F1326" s="75" t="s">
        <v>14487</v>
      </c>
      <c r="G1326" s="90"/>
      <c r="H1326" s="76"/>
      <c r="I1326" s="81"/>
      <c r="J1326" s="91"/>
      <c r="K1326" s="76" t="s">
        <v>20269</v>
      </c>
      <c r="L1326" s="92"/>
      <c r="M1326" s="85"/>
      <c r="N1326" s="85"/>
      <c r="O1326" s="86"/>
      <c r="P1326" s="87"/>
      <c r="Q1326" s="87"/>
      <c r="R1326" s="74"/>
      <c r="S1326" s="74"/>
      <c r="T1326" s="74"/>
      <c r="U1326" s="74"/>
      <c r="V1326" s="52"/>
      <c r="W1326" s="52"/>
      <c r="X1326" s="52"/>
      <c r="Y1326" s="52"/>
      <c r="Z1326" s="51"/>
      <c r="AA1326" s="88"/>
      <c r="AB1326" s="88"/>
      <c r="AC1326" s="83"/>
      <c r="AD1326" s="68">
        <v>458</v>
      </c>
      <c r="AE1326" s="68">
        <v>72</v>
      </c>
      <c r="AF1326" s="68">
        <v>2802</v>
      </c>
      <c r="AG1326" s="68">
        <v>6652</v>
      </c>
      <c r="AH1326" s="68"/>
      <c r="AI1326" s="68" t="s">
        <v>10631</v>
      </c>
      <c r="AJ1326" s="68"/>
      <c r="AK1326" s="68"/>
      <c r="AL1326" s="68"/>
      <c r="AM1326" s="70">
        <v>42438.759120370371</v>
      </c>
      <c r="AN1326" s="68" t="s">
        <v>239</v>
      </c>
      <c r="AO1326" s="71" t="s">
        <v>17355</v>
      </c>
      <c r="AP1326" s="68" t="s">
        <v>65</v>
      </c>
    </row>
    <row r="1327" spans="1:42" x14ac:dyDescent="0.25">
      <c r="A1327" s="66" t="s">
        <v>2537</v>
      </c>
      <c r="B1327" s="77"/>
      <c r="C1327" s="77"/>
      <c r="D1327" s="78"/>
      <c r="E1327" s="89"/>
      <c r="F1327" s="75" t="s">
        <v>14488</v>
      </c>
      <c r="G1327" s="90"/>
      <c r="H1327" s="76"/>
      <c r="I1327" s="81"/>
      <c r="J1327" s="91"/>
      <c r="K1327" s="76" t="s">
        <v>20270</v>
      </c>
      <c r="L1327" s="92"/>
      <c r="M1327" s="85"/>
      <c r="N1327" s="85"/>
      <c r="O1327" s="86"/>
      <c r="P1327" s="87"/>
      <c r="Q1327" s="87"/>
      <c r="R1327" s="74"/>
      <c r="S1327" s="74"/>
      <c r="T1327" s="74"/>
      <c r="U1327" s="74"/>
      <c r="V1327" s="52"/>
      <c r="W1327" s="52"/>
      <c r="X1327" s="52"/>
      <c r="Y1327" s="52"/>
      <c r="Z1327" s="51"/>
      <c r="AA1327" s="88"/>
      <c r="AB1327" s="88"/>
      <c r="AC1327" s="83"/>
      <c r="AD1327" s="68">
        <v>2217</v>
      </c>
      <c r="AE1327" s="68">
        <v>1163</v>
      </c>
      <c r="AF1327" s="68">
        <v>911</v>
      </c>
      <c r="AG1327" s="68">
        <v>843</v>
      </c>
      <c r="AH1327" s="68"/>
      <c r="AI1327" s="68" t="s">
        <v>10632</v>
      </c>
      <c r="AJ1327" s="68" t="s">
        <v>12197</v>
      </c>
      <c r="AK1327" s="68"/>
      <c r="AL1327" s="68"/>
      <c r="AM1327" s="70">
        <v>41417.878645833334</v>
      </c>
      <c r="AN1327" s="68" t="s">
        <v>239</v>
      </c>
      <c r="AO1327" s="71" t="s">
        <v>17356</v>
      </c>
      <c r="AP1327" s="68" t="s">
        <v>64</v>
      </c>
    </row>
    <row r="1328" spans="1:42" x14ac:dyDescent="0.25">
      <c r="A1328" s="66" t="s">
        <v>1012</v>
      </c>
      <c r="B1328" s="77"/>
      <c r="C1328" s="77"/>
      <c r="D1328" s="78"/>
      <c r="E1328" s="89"/>
      <c r="F1328" s="75" t="s">
        <v>14489</v>
      </c>
      <c r="G1328" s="90"/>
      <c r="H1328" s="76"/>
      <c r="I1328" s="81"/>
      <c r="J1328" s="91"/>
      <c r="K1328" s="76" t="s">
        <v>20271</v>
      </c>
      <c r="L1328" s="92"/>
      <c r="M1328" s="85"/>
      <c r="N1328" s="85"/>
      <c r="O1328" s="86"/>
      <c r="P1328" s="87"/>
      <c r="Q1328" s="87"/>
      <c r="R1328" s="74"/>
      <c r="S1328" s="74"/>
      <c r="T1328" s="74"/>
      <c r="U1328" s="74"/>
      <c r="V1328" s="52"/>
      <c r="W1328" s="52"/>
      <c r="X1328" s="52"/>
      <c r="Y1328" s="52"/>
      <c r="Z1328" s="51"/>
      <c r="AA1328" s="88"/>
      <c r="AB1328" s="88"/>
      <c r="AC1328" s="83"/>
      <c r="AD1328" s="68">
        <v>2772</v>
      </c>
      <c r="AE1328" s="68">
        <v>454</v>
      </c>
      <c r="AF1328" s="68">
        <v>5335</v>
      </c>
      <c r="AG1328" s="68">
        <v>12540</v>
      </c>
      <c r="AH1328" s="68"/>
      <c r="AI1328" s="68"/>
      <c r="AJ1328" s="68"/>
      <c r="AK1328" s="68"/>
      <c r="AL1328" s="68"/>
      <c r="AM1328" s="70">
        <v>43348.343136574076</v>
      </c>
      <c r="AN1328" s="68" t="s">
        <v>239</v>
      </c>
      <c r="AO1328" s="71" t="s">
        <v>17357</v>
      </c>
      <c r="AP1328" s="68" t="s">
        <v>65</v>
      </c>
    </row>
    <row r="1329" spans="1:42" x14ac:dyDescent="0.25">
      <c r="A1329" s="66" t="s">
        <v>1013</v>
      </c>
      <c r="B1329" s="77"/>
      <c r="C1329" s="77"/>
      <c r="D1329" s="78"/>
      <c r="E1329" s="89"/>
      <c r="F1329" s="75" t="s">
        <v>14490</v>
      </c>
      <c r="G1329" s="90"/>
      <c r="H1329" s="76"/>
      <c r="I1329" s="81"/>
      <c r="J1329" s="91"/>
      <c r="K1329" s="76" t="s">
        <v>20272</v>
      </c>
      <c r="L1329" s="92"/>
      <c r="M1329" s="85"/>
      <c r="N1329" s="85"/>
      <c r="O1329" s="86"/>
      <c r="P1329" s="87"/>
      <c r="Q1329" s="87"/>
      <c r="R1329" s="74"/>
      <c r="S1329" s="74"/>
      <c r="T1329" s="74"/>
      <c r="U1329" s="74"/>
      <c r="V1329" s="52"/>
      <c r="W1329" s="52"/>
      <c r="X1329" s="52"/>
      <c r="Y1329" s="52"/>
      <c r="Z1329" s="51"/>
      <c r="AA1329" s="88"/>
      <c r="AB1329" s="88"/>
      <c r="AC1329" s="83"/>
      <c r="AD1329" s="68">
        <v>2925</v>
      </c>
      <c r="AE1329" s="68">
        <v>2739</v>
      </c>
      <c r="AF1329" s="68">
        <v>11854</v>
      </c>
      <c r="AG1329" s="68">
        <v>6490</v>
      </c>
      <c r="AH1329" s="68"/>
      <c r="AI1329" s="68" t="s">
        <v>10633</v>
      </c>
      <c r="AJ1329" s="68"/>
      <c r="AK1329" s="68"/>
      <c r="AL1329" s="68"/>
      <c r="AM1329" s="70">
        <v>40338.575543981482</v>
      </c>
      <c r="AN1329" s="68" t="s">
        <v>239</v>
      </c>
      <c r="AO1329" s="71" t="s">
        <v>17358</v>
      </c>
      <c r="AP1329" s="68" t="s">
        <v>65</v>
      </c>
    </row>
    <row r="1330" spans="1:42" x14ac:dyDescent="0.25">
      <c r="A1330" s="66" t="s">
        <v>2538</v>
      </c>
      <c r="B1330" s="77"/>
      <c r="C1330" s="77"/>
      <c r="D1330" s="78"/>
      <c r="E1330" s="89"/>
      <c r="F1330" s="75" t="s">
        <v>14491</v>
      </c>
      <c r="G1330" s="90"/>
      <c r="H1330" s="76"/>
      <c r="I1330" s="81"/>
      <c r="J1330" s="91"/>
      <c r="K1330" s="76" t="s">
        <v>20273</v>
      </c>
      <c r="L1330" s="92"/>
      <c r="M1330" s="85"/>
      <c r="N1330" s="85"/>
      <c r="O1330" s="86"/>
      <c r="P1330" s="87"/>
      <c r="Q1330" s="87"/>
      <c r="R1330" s="74"/>
      <c r="S1330" s="74"/>
      <c r="T1330" s="74"/>
      <c r="U1330" s="74"/>
      <c r="V1330" s="52"/>
      <c r="W1330" s="52"/>
      <c r="X1330" s="52"/>
      <c r="Y1330" s="52"/>
      <c r="Z1330" s="51"/>
      <c r="AA1330" s="88"/>
      <c r="AB1330" s="88"/>
      <c r="AC1330" s="83"/>
      <c r="AD1330" s="68">
        <v>4895</v>
      </c>
      <c r="AE1330" s="68">
        <v>55647</v>
      </c>
      <c r="AF1330" s="68">
        <v>6268</v>
      </c>
      <c r="AG1330" s="68">
        <v>54778</v>
      </c>
      <c r="AH1330" s="68"/>
      <c r="AI1330" s="68" t="s">
        <v>10634</v>
      </c>
      <c r="AJ1330" s="93">
        <v>12571</v>
      </c>
      <c r="AK1330" s="68"/>
      <c r="AL1330" s="68"/>
      <c r="AM1330" s="70">
        <v>43536.637789351851</v>
      </c>
      <c r="AN1330" s="68" t="s">
        <v>239</v>
      </c>
      <c r="AO1330" s="71" t="s">
        <v>17359</v>
      </c>
      <c r="AP1330" s="68" t="s">
        <v>64</v>
      </c>
    </row>
    <row r="1331" spans="1:42" x14ac:dyDescent="0.25">
      <c r="A1331" s="66" t="s">
        <v>1014</v>
      </c>
      <c r="B1331" s="77"/>
      <c r="C1331" s="77"/>
      <c r="D1331" s="78"/>
      <c r="E1331" s="89"/>
      <c r="F1331" s="75" t="s">
        <v>14492</v>
      </c>
      <c r="G1331" s="90"/>
      <c r="H1331" s="76"/>
      <c r="I1331" s="81"/>
      <c r="J1331" s="91"/>
      <c r="K1331" s="76" t="s">
        <v>20274</v>
      </c>
      <c r="L1331" s="92"/>
      <c r="M1331" s="85"/>
      <c r="N1331" s="85"/>
      <c r="O1331" s="86"/>
      <c r="P1331" s="87"/>
      <c r="Q1331" s="87"/>
      <c r="R1331" s="74"/>
      <c r="S1331" s="74"/>
      <c r="T1331" s="74"/>
      <c r="U1331" s="74"/>
      <c r="V1331" s="52"/>
      <c r="W1331" s="52"/>
      <c r="X1331" s="52"/>
      <c r="Y1331" s="52"/>
      <c r="Z1331" s="51"/>
      <c r="AA1331" s="88"/>
      <c r="AB1331" s="88"/>
      <c r="AC1331" s="83"/>
      <c r="AD1331" s="68">
        <v>117</v>
      </c>
      <c r="AE1331" s="68">
        <v>132</v>
      </c>
      <c r="AF1331" s="68">
        <v>9413</v>
      </c>
      <c r="AG1331" s="68">
        <v>28320</v>
      </c>
      <c r="AH1331" s="68"/>
      <c r="AI1331" s="68" t="s">
        <v>10635</v>
      </c>
      <c r="AJ1331" s="68"/>
      <c r="AK1331" s="68"/>
      <c r="AL1331" s="68"/>
      <c r="AM1331" s="70">
        <v>43386.520069444443</v>
      </c>
      <c r="AN1331" s="68" t="s">
        <v>239</v>
      </c>
      <c r="AO1331" s="71" t="s">
        <v>17360</v>
      </c>
      <c r="AP1331" s="68" t="s">
        <v>65</v>
      </c>
    </row>
    <row r="1332" spans="1:42" x14ac:dyDescent="0.25">
      <c r="A1332" s="66" t="s">
        <v>2539</v>
      </c>
      <c r="B1332" s="77"/>
      <c r="C1332" s="77"/>
      <c r="D1332" s="78"/>
      <c r="E1332" s="89"/>
      <c r="F1332" s="75" t="s">
        <v>14493</v>
      </c>
      <c r="G1332" s="90"/>
      <c r="H1332" s="76"/>
      <c r="I1332" s="81"/>
      <c r="J1332" s="91"/>
      <c r="K1332" s="76" t="s">
        <v>20275</v>
      </c>
      <c r="L1332" s="92"/>
      <c r="M1332" s="85"/>
      <c r="N1332" s="85"/>
      <c r="O1332" s="86"/>
      <c r="P1332" s="87"/>
      <c r="Q1332" s="87"/>
      <c r="R1332" s="74"/>
      <c r="S1332" s="74"/>
      <c r="T1332" s="74"/>
      <c r="U1332" s="74"/>
      <c r="V1332" s="52"/>
      <c r="W1332" s="52"/>
      <c r="X1332" s="52"/>
      <c r="Y1332" s="52"/>
      <c r="Z1332" s="51"/>
      <c r="AA1332" s="88"/>
      <c r="AB1332" s="88"/>
      <c r="AC1332" s="83"/>
      <c r="AD1332" s="68">
        <v>545</v>
      </c>
      <c r="AE1332" s="68">
        <v>1643</v>
      </c>
      <c r="AF1332" s="68">
        <v>19168</v>
      </c>
      <c r="AG1332" s="68">
        <v>44356</v>
      </c>
      <c r="AH1332" s="68"/>
      <c r="AI1332" s="68" t="s">
        <v>10636</v>
      </c>
      <c r="AJ1332" s="68"/>
      <c r="AK1332" s="71" t="s">
        <v>12832</v>
      </c>
      <c r="AL1332" s="68"/>
      <c r="AM1332" s="70">
        <v>40747.392939814818</v>
      </c>
      <c r="AN1332" s="68" t="s">
        <v>239</v>
      </c>
      <c r="AO1332" s="71" t="s">
        <v>17361</v>
      </c>
      <c r="AP1332" s="68" t="s">
        <v>64</v>
      </c>
    </row>
    <row r="1333" spans="1:42" x14ac:dyDescent="0.25">
      <c r="A1333" s="66" t="s">
        <v>1015</v>
      </c>
      <c r="B1333" s="77"/>
      <c r="C1333" s="77"/>
      <c r="D1333" s="78"/>
      <c r="E1333" s="89"/>
      <c r="F1333" s="75" t="s">
        <v>14494</v>
      </c>
      <c r="G1333" s="90"/>
      <c r="H1333" s="76"/>
      <c r="I1333" s="81"/>
      <c r="J1333" s="91"/>
      <c r="K1333" s="76" t="s">
        <v>20276</v>
      </c>
      <c r="L1333" s="92"/>
      <c r="M1333" s="85"/>
      <c r="N1333" s="85"/>
      <c r="O1333" s="86"/>
      <c r="P1333" s="87"/>
      <c r="Q1333" s="87"/>
      <c r="R1333" s="74"/>
      <c r="S1333" s="74"/>
      <c r="T1333" s="74"/>
      <c r="U1333" s="74"/>
      <c r="V1333" s="52"/>
      <c r="W1333" s="52"/>
      <c r="X1333" s="52"/>
      <c r="Y1333" s="52"/>
      <c r="Z1333" s="51"/>
      <c r="AA1333" s="88"/>
      <c r="AB1333" s="88"/>
      <c r="AC1333" s="83"/>
      <c r="AD1333" s="68">
        <v>123</v>
      </c>
      <c r="AE1333" s="68">
        <v>68</v>
      </c>
      <c r="AF1333" s="68">
        <v>5286</v>
      </c>
      <c r="AG1333" s="68">
        <v>13854</v>
      </c>
      <c r="AH1333" s="68"/>
      <c r="AI1333" s="68"/>
      <c r="AJ1333" s="68"/>
      <c r="AK1333" s="68"/>
      <c r="AL1333" s="68"/>
      <c r="AM1333" s="70">
        <v>43920.779374999998</v>
      </c>
      <c r="AN1333" s="68" t="s">
        <v>239</v>
      </c>
      <c r="AO1333" s="71" t="s">
        <v>17362</v>
      </c>
      <c r="AP1333" s="68" t="s">
        <v>65</v>
      </c>
    </row>
    <row r="1334" spans="1:42" x14ac:dyDescent="0.25">
      <c r="A1334" s="66" t="s">
        <v>2540</v>
      </c>
      <c r="B1334" s="77"/>
      <c r="C1334" s="77"/>
      <c r="D1334" s="78"/>
      <c r="E1334" s="89"/>
      <c r="F1334" s="75" t="s">
        <v>14495</v>
      </c>
      <c r="G1334" s="90"/>
      <c r="H1334" s="76"/>
      <c r="I1334" s="81"/>
      <c r="J1334" s="91"/>
      <c r="K1334" s="76" t="s">
        <v>20277</v>
      </c>
      <c r="L1334" s="92"/>
      <c r="M1334" s="85"/>
      <c r="N1334" s="85"/>
      <c r="O1334" s="86"/>
      <c r="P1334" s="87"/>
      <c r="Q1334" s="87"/>
      <c r="R1334" s="74"/>
      <c r="S1334" s="74"/>
      <c r="T1334" s="74"/>
      <c r="U1334" s="74"/>
      <c r="V1334" s="52"/>
      <c r="W1334" s="52"/>
      <c r="X1334" s="52"/>
      <c r="Y1334" s="52"/>
      <c r="Z1334" s="51"/>
      <c r="AA1334" s="88"/>
      <c r="AB1334" s="88"/>
      <c r="AC1334" s="83"/>
      <c r="AD1334" s="68">
        <v>2798</v>
      </c>
      <c r="AE1334" s="68">
        <v>2865</v>
      </c>
      <c r="AF1334" s="68">
        <v>5147</v>
      </c>
      <c r="AG1334" s="68">
        <v>5871</v>
      </c>
      <c r="AH1334" s="68"/>
      <c r="AI1334" s="68" t="s">
        <v>10637</v>
      </c>
      <c r="AJ1334" s="68"/>
      <c r="AK1334" s="68"/>
      <c r="AL1334" s="68"/>
      <c r="AM1334" s="70">
        <v>43934.818206018521</v>
      </c>
      <c r="AN1334" s="68" t="s">
        <v>239</v>
      </c>
      <c r="AO1334" s="71" t="s">
        <v>17363</v>
      </c>
      <c r="AP1334" s="68" t="s">
        <v>64</v>
      </c>
    </row>
    <row r="1335" spans="1:42" x14ac:dyDescent="0.25">
      <c r="A1335" s="66" t="s">
        <v>1016</v>
      </c>
      <c r="B1335" s="77"/>
      <c r="C1335" s="77"/>
      <c r="D1335" s="78"/>
      <c r="E1335" s="89"/>
      <c r="F1335" s="75" t="s">
        <v>14496</v>
      </c>
      <c r="G1335" s="90"/>
      <c r="H1335" s="76"/>
      <c r="I1335" s="81"/>
      <c r="J1335" s="91"/>
      <c r="K1335" s="76" t="s">
        <v>20278</v>
      </c>
      <c r="L1335" s="92"/>
      <c r="M1335" s="85"/>
      <c r="N1335" s="85"/>
      <c r="O1335" s="86"/>
      <c r="P1335" s="87"/>
      <c r="Q1335" s="87"/>
      <c r="R1335" s="74"/>
      <c r="S1335" s="74"/>
      <c r="T1335" s="74"/>
      <c r="U1335" s="74"/>
      <c r="V1335" s="52"/>
      <c r="W1335" s="52"/>
      <c r="X1335" s="52"/>
      <c r="Y1335" s="52"/>
      <c r="Z1335" s="51"/>
      <c r="AA1335" s="88"/>
      <c r="AB1335" s="88"/>
      <c r="AC1335" s="83"/>
      <c r="AD1335" s="68">
        <v>1355</v>
      </c>
      <c r="AE1335" s="68">
        <v>1372</v>
      </c>
      <c r="AF1335" s="68">
        <v>11112</v>
      </c>
      <c r="AG1335" s="68">
        <v>15538</v>
      </c>
      <c r="AH1335" s="68"/>
      <c r="AI1335" s="68" t="s">
        <v>10638</v>
      </c>
      <c r="AJ1335" s="68" t="s">
        <v>12198</v>
      </c>
      <c r="AK1335" s="68"/>
      <c r="AL1335" s="68"/>
      <c r="AM1335" s="70">
        <v>41274.881666666668</v>
      </c>
      <c r="AN1335" s="68" t="s">
        <v>239</v>
      </c>
      <c r="AO1335" s="71" t="s">
        <v>17364</v>
      </c>
      <c r="AP1335" s="68" t="s">
        <v>65</v>
      </c>
    </row>
    <row r="1336" spans="1:42" x14ac:dyDescent="0.25">
      <c r="A1336" s="66" t="s">
        <v>1017</v>
      </c>
      <c r="B1336" s="77"/>
      <c r="C1336" s="77"/>
      <c r="D1336" s="78"/>
      <c r="E1336" s="89"/>
      <c r="F1336" s="75" t="s">
        <v>14497</v>
      </c>
      <c r="G1336" s="90"/>
      <c r="H1336" s="76"/>
      <c r="I1336" s="81"/>
      <c r="J1336" s="91"/>
      <c r="K1336" s="76" t="s">
        <v>20279</v>
      </c>
      <c r="L1336" s="92"/>
      <c r="M1336" s="85"/>
      <c r="N1336" s="85"/>
      <c r="O1336" s="86"/>
      <c r="P1336" s="87"/>
      <c r="Q1336" s="87"/>
      <c r="R1336" s="74"/>
      <c r="S1336" s="74"/>
      <c r="T1336" s="74"/>
      <c r="U1336" s="74"/>
      <c r="V1336" s="52"/>
      <c r="W1336" s="52"/>
      <c r="X1336" s="52"/>
      <c r="Y1336" s="52"/>
      <c r="Z1336" s="51"/>
      <c r="AA1336" s="88"/>
      <c r="AB1336" s="88"/>
      <c r="AC1336" s="83"/>
      <c r="AD1336" s="68">
        <v>128</v>
      </c>
      <c r="AE1336" s="68">
        <v>36</v>
      </c>
      <c r="AF1336" s="68">
        <v>30</v>
      </c>
      <c r="AG1336" s="68">
        <v>2631</v>
      </c>
      <c r="AH1336" s="68"/>
      <c r="AI1336" s="68"/>
      <c r="AJ1336" s="68"/>
      <c r="AK1336" s="68"/>
      <c r="AL1336" s="68"/>
      <c r="AM1336" s="70">
        <v>43942.438877314817</v>
      </c>
      <c r="AN1336" s="68" t="s">
        <v>239</v>
      </c>
      <c r="AO1336" s="71" t="s">
        <v>17365</v>
      </c>
      <c r="AP1336" s="68" t="s">
        <v>65</v>
      </c>
    </row>
    <row r="1337" spans="1:42" x14ac:dyDescent="0.25">
      <c r="A1337" s="66" t="s">
        <v>1018</v>
      </c>
      <c r="B1337" s="77"/>
      <c r="C1337" s="77"/>
      <c r="D1337" s="78"/>
      <c r="E1337" s="89"/>
      <c r="F1337" s="75" t="s">
        <v>14498</v>
      </c>
      <c r="G1337" s="90"/>
      <c r="H1337" s="76"/>
      <c r="I1337" s="81"/>
      <c r="J1337" s="91"/>
      <c r="K1337" s="76" t="s">
        <v>20280</v>
      </c>
      <c r="L1337" s="92"/>
      <c r="M1337" s="85"/>
      <c r="N1337" s="85"/>
      <c r="O1337" s="86"/>
      <c r="P1337" s="87"/>
      <c r="Q1337" s="87"/>
      <c r="R1337" s="74"/>
      <c r="S1337" s="74"/>
      <c r="T1337" s="74"/>
      <c r="U1337" s="74"/>
      <c r="V1337" s="52"/>
      <c r="W1337" s="52"/>
      <c r="X1337" s="52"/>
      <c r="Y1337" s="52"/>
      <c r="Z1337" s="51"/>
      <c r="AA1337" s="88"/>
      <c r="AB1337" s="88"/>
      <c r="AC1337" s="83"/>
      <c r="AD1337" s="68">
        <v>2227</v>
      </c>
      <c r="AE1337" s="68">
        <v>2127</v>
      </c>
      <c r="AF1337" s="68">
        <v>2183</v>
      </c>
      <c r="AG1337" s="68">
        <v>1604</v>
      </c>
      <c r="AH1337" s="68"/>
      <c r="AI1337" s="68" t="s">
        <v>10639</v>
      </c>
      <c r="AJ1337" s="68" t="s">
        <v>12199</v>
      </c>
      <c r="AK1337" s="71" t="s">
        <v>12833</v>
      </c>
      <c r="AL1337" s="68"/>
      <c r="AM1337" s="70">
        <v>42716.798738425925</v>
      </c>
      <c r="AN1337" s="68" t="s">
        <v>239</v>
      </c>
      <c r="AO1337" s="71" t="s">
        <v>17366</v>
      </c>
      <c r="AP1337" s="68" t="s">
        <v>65</v>
      </c>
    </row>
    <row r="1338" spans="1:42" x14ac:dyDescent="0.25">
      <c r="A1338" s="66" t="s">
        <v>2541</v>
      </c>
      <c r="B1338" s="77"/>
      <c r="C1338" s="77"/>
      <c r="D1338" s="78"/>
      <c r="E1338" s="89"/>
      <c r="F1338" s="75" t="s">
        <v>14499</v>
      </c>
      <c r="G1338" s="90"/>
      <c r="H1338" s="76"/>
      <c r="I1338" s="81"/>
      <c r="J1338" s="91"/>
      <c r="K1338" s="76" t="s">
        <v>20281</v>
      </c>
      <c r="L1338" s="92"/>
      <c r="M1338" s="85"/>
      <c r="N1338" s="85"/>
      <c r="O1338" s="86"/>
      <c r="P1338" s="87"/>
      <c r="Q1338" s="87"/>
      <c r="R1338" s="74"/>
      <c r="S1338" s="74"/>
      <c r="T1338" s="74"/>
      <c r="U1338" s="74"/>
      <c r="V1338" s="52"/>
      <c r="W1338" s="52"/>
      <c r="X1338" s="52"/>
      <c r="Y1338" s="52"/>
      <c r="Z1338" s="51"/>
      <c r="AA1338" s="88"/>
      <c r="AB1338" s="88"/>
      <c r="AC1338" s="83"/>
      <c r="AD1338" s="68">
        <v>30</v>
      </c>
      <c r="AE1338" s="68">
        <v>722585</v>
      </c>
      <c r="AF1338" s="68">
        <v>1670</v>
      </c>
      <c r="AG1338" s="68">
        <v>0</v>
      </c>
      <c r="AH1338" s="68"/>
      <c r="AI1338" s="68" t="s">
        <v>10640</v>
      </c>
      <c r="AJ1338" s="68" t="s">
        <v>226</v>
      </c>
      <c r="AK1338" s="71" t="s">
        <v>12834</v>
      </c>
      <c r="AL1338" s="68"/>
      <c r="AM1338" s="70">
        <v>40779.790069444447</v>
      </c>
      <c r="AN1338" s="68" t="s">
        <v>239</v>
      </c>
      <c r="AO1338" s="71" t="s">
        <v>17367</v>
      </c>
      <c r="AP1338" s="68" t="s">
        <v>64</v>
      </c>
    </row>
    <row r="1339" spans="1:42" x14ac:dyDescent="0.25">
      <c r="A1339" s="66" t="s">
        <v>2542</v>
      </c>
      <c r="B1339" s="77"/>
      <c r="C1339" s="77"/>
      <c r="D1339" s="78"/>
      <c r="E1339" s="89"/>
      <c r="F1339" s="75" t="s">
        <v>14500</v>
      </c>
      <c r="G1339" s="90"/>
      <c r="H1339" s="76"/>
      <c r="I1339" s="81"/>
      <c r="J1339" s="91"/>
      <c r="K1339" s="76" t="s">
        <v>20282</v>
      </c>
      <c r="L1339" s="92"/>
      <c r="M1339" s="85"/>
      <c r="N1339" s="85"/>
      <c r="O1339" s="86"/>
      <c r="P1339" s="87"/>
      <c r="Q1339" s="87"/>
      <c r="R1339" s="74"/>
      <c r="S1339" s="74"/>
      <c r="T1339" s="74"/>
      <c r="U1339" s="74"/>
      <c r="V1339" s="52"/>
      <c r="W1339" s="52"/>
      <c r="X1339" s="52"/>
      <c r="Y1339" s="52"/>
      <c r="Z1339" s="51"/>
      <c r="AA1339" s="88"/>
      <c r="AB1339" s="88"/>
      <c r="AC1339" s="83"/>
      <c r="AD1339" s="68">
        <v>5554</v>
      </c>
      <c r="AE1339" s="68">
        <v>735979</v>
      </c>
      <c r="AF1339" s="68">
        <v>15754</v>
      </c>
      <c r="AG1339" s="68">
        <v>990</v>
      </c>
      <c r="AH1339" s="68"/>
      <c r="AI1339" s="68" t="s">
        <v>10641</v>
      </c>
      <c r="AJ1339" s="68"/>
      <c r="AK1339" s="71" t="s">
        <v>12835</v>
      </c>
      <c r="AL1339" s="68"/>
      <c r="AM1339" s="70">
        <v>40700.413368055553</v>
      </c>
      <c r="AN1339" s="68" t="s">
        <v>239</v>
      </c>
      <c r="AO1339" s="71" t="s">
        <v>17368</v>
      </c>
      <c r="AP1339" s="68" t="s">
        <v>64</v>
      </c>
    </row>
    <row r="1340" spans="1:42" x14ac:dyDescent="0.25">
      <c r="A1340" s="66" t="s">
        <v>1019</v>
      </c>
      <c r="B1340" s="77"/>
      <c r="C1340" s="77"/>
      <c r="D1340" s="78"/>
      <c r="E1340" s="89"/>
      <c r="F1340" s="75" t="s">
        <v>14501</v>
      </c>
      <c r="G1340" s="90"/>
      <c r="H1340" s="76"/>
      <c r="I1340" s="81"/>
      <c r="J1340" s="91"/>
      <c r="K1340" s="76" t="s">
        <v>20283</v>
      </c>
      <c r="L1340" s="92"/>
      <c r="M1340" s="85"/>
      <c r="N1340" s="85"/>
      <c r="O1340" s="86"/>
      <c r="P1340" s="87"/>
      <c r="Q1340" s="87"/>
      <c r="R1340" s="74"/>
      <c r="S1340" s="74"/>
      <c r="T1340" s="74"/>
      <c r="U1340" s="74"/>
      <c r="V1340" s="52"/>
      <c r="W1340" s="52"/>
      <c r="X1340" s="52"/>
      <c r="Y1340" s="52"/>
      <c r="Z1340" s="51"/>
      <c r="AA1340" s="88"/>
      <c r="AB1340" s="88"/>
      <c r="AC1340" s="83"/>
      <c r="AD1340" s="68">
        <v>96</v>
      </c>
      <c r="AE1340" s="68">
        <v>55</v>
      </c>
      <c r="AF1340" s="68">
        <v>470</v>
      </c>
      <c r="AG1340" s="68">
        <v>4568</v>
      </c>
      <c r="AH1340" s="68"/>
      <c r="AI1340" s="68" t="s">
        <v>10642</v>
      </c>
      <c r="AJ1340" s="68" t="s">
        <v>10670</v>
      </c>
      <c r="AK1340" s="68"/>
      <c r="AL1340" s="68"/>
      <c r="AM1340" s="70">
        <v>43496.662997685184</v>
      </c>
      <c r="AN1340" s="68" t="s">
        <v>239</v>
      </c>
      <c r="AO1340" s="71" t="s">
        <v>17369</v>
      </c>
      <c r="AP1340" s="68" t="s">
        <v>65</v>
      </c>
    </row>
    <row r="1341" spans="1:42" x14ac:dyDescent="0.25">
      <c r="A1341" s="66" t="s">
        <v>1020</v>
      </c>
      <c r="B1341" s="77"/>
      <c r="C1341" s="77"/>
      <c r="D1341" s="78"/>
      <c r="E1341" s="89"/>
      <c r="F1341" s="75" t="s">
        <v>14502</v>
      </c>
      <c r="G1341" s="90"/>
      <c r="H1341" s="76"/>
      <c r="I1341" s="81"/>
      <c r="J1341" s="91"/>
      <c r="K1341" s="76" t="s">
        <v>20284</v>
      </c>
      <c r="L1341" s="92"/>
      <c r="M1341" s="85"/>
      <c r="N1341" s="85"/>
      <c r="O1341" s="86"/>
      <c r="P1341" s="87"/>
      <c r="Q1341" s="87"/>
      <c r="R1341" s="74"/>
      <c r="S1341" s="74"/>
      <c r="T1341" s="74"/>
      <c r="U1341" s="74"/>
      <c r="V1341" s="52"/>
      <c r="W1341" s="52"/>
      <c r="X1341" s="52"/>
      <c r="Y1341" s="52"/>
      <c r="Z1341" s="51"/>
      <c r="AA1341" s="88"/>
      <c r="AB1341" s="88"/>
      <c r="AC1341" s="83"/>
      <c r="AD1341" s="68">
        <v>142</v>
      </c>
      <c r="AE1341" s="68">
        <v>94</v>
      </c>
      <c r="AF1341" s="68">
        <v>2614</v>
      </c>
      <c r="AG1341" s="68">
        <v>3320</v>
      </c>
      <c r="AH1341" s="68"/>
      <c r="AI1341" s="68" t="s">
        <v>10643</v>
      </c>
      <c r="AJ1341" s="68" t="s">
        <v>12032</v>
      </c>
      <c r="AK1341" s="68"/>
      <c r="AL1341" s="68"/>
      <c r="AM1341" s="70">
        <v>42441.377627314818</v>
      </c>
      <c r="AN1341" s="68" t="s">
        <v>239</v>
      </c>
      <c r="AO1341" s="71" t="s">
        <v>17370</v>
      </c>
      <c r="AP1341" s="68" t="s">
        <v>65</v>
      </c>
    </row>
    <row r="1342" spans="1:42" x14ac:dyDescent="0.25">
      <c r="A1342" s="66" t="s">
        <v>1021</v>
      </c>
      <c r="B1342" s="77"/>
      <c r="C1342" s="77"/>
      <c r="D1342" s="78"/>
      <c r="E1342" s="89"/>
      <c r="F1342" s="75" t="s">
        <v>14503</v>
      </c>
      <c r="G1342" s="90"/>
      <c r="H1342" s="76"/>
      <c r="I1342" s="81"/>
      <c r="J1342" s="91"/>
      <c r="K1342" s="76" t="s">
        <v>20285</v>
      </c>
      <c r="L1342" s="92"/>
      <c r="M1342" s="85"/>
      <c r="N1342" s="85"/>
      <c r="O1342" s="86"/>
      <c r="P1342" s="87"/>
      <c r="Q1342" s="87"/>
      <c r="R1342" s="74"/>
      <c r="S1342" s="74"/>
      <c r="T1342" s="74"/>
      <c r="U1342" s="74"/>
      <c r="V1342" s="52"/>
      <c r="W1342" s="52"/>
      <c r="X1342" s="52"/>
      <c r="Y1342" s="52"/>
      <c r="Z1342" s="51"/>
      <c r="AA1342" s="88"/>
      <c r="AB1342" s="88"/>
      <c r="AC1342" s="83"/>
      <c r="AD1342" s="68">
        <v>69</v>
      </c>
      <c r="AE1342" s="68">
        <v>18</v>
      </c>
      <c r="AF1342" s="68">
        <v>73</v>
      </c>
      <c r="AG1342" s="68">
        <v>83</v>
      </c>
      <c r="AH1342" s="68"/>
      <c r="AI1342" s="68"/>
      <c r="AJ1342" s="68"/>
      <c r="AK1342" s="68"/>
      <c r="AL1342" s="68"/>
      <c r="AM1342" s="70">
        <v>43878.50640046296</v>
      </c>
      <c r="AN1342" s="68" t="s">
        <v>239</v>
      </c>
      <c r="AO1342" s="71" t="s">
        <v>17371</v>
      </c>
      <c r="AP1342" s="68" t="s">
        <v>65</v>
      </c>
    </row>
    <row r="1343" spans="1:42" x14ac:dyDescent="0.25">
      <c r="A1343" s="66" t="s">
        <v>2543</v>
      </c>
      <c r="B1343" s="77"/>
      <c r="C1343" s="77"/>
      <c r="D1343" s="78"/>
      <c r="E1343" s="89"/>
      <c r="F1343" s="75" t="s">
        <v>14504</v>
      </c>
      <c r="G1343" s="90"/>
      <c r="H1343" s="76"/>
      <c r="I1343" s="81"/>
      <c r="J1343" s="91"/>
      <c r="K1343" s="76" t="s">
        <v>20286</v>
      </c>
      <c r="L1343" s="92"/>
      <c r="M1343" s="85"/>
      <c r="N1343" s="85"/>
      <c r="O1343" s="86"/>
      <c r="P1343" s="87"/>
      <c r="Q1343" s="87"/>
      <c r="R1343" s="74"/>
      <c r="S1343" s="74"/>
      <c r="T1343" s="74"/>
      <c r="U1343" s="74"/>
      <c r="V1343" s="52"/>
      <c r="W1343" s="52"/>
      <c r="X1343" s="52"/>
      <c r="Y1343" s="52"/>
      <c r="Z1343" s="51"/>
      <c r="AA1343" s="88"/>
      <c r="AB1343" s="88"/>
      <c r="AC1343" s="83"/>
      <c r="AD1343" s="68">
        <v>22</v>
      </c>
      <c r="AE1343" s="68">
        <v>756582</v>
      </c>
      <c r="AF1343" s="68">
        <v>5028</v>
      </c>
      <c r="AG1343" s="68">
        <v>2720</v>
      </c>
      <c r="AH1343" s="68"/>
      <c r="AI1343" s="68" t="s">
        <v>10644</v>
      </c>
      <c r="AJ1343" s="68"/>
      <c r="AK1343" s="71" t="s">
        <v>12836</v>
      </c>
      <c r="AL1343" s="68"/>
      <c r="AM1343" s="70">
        <v>42656.333136574074</v>
      </c>
      <c r="AN1343" s="68" t="s">
        <v>239</v>
      </c>
      <c r="AO1343" s="71" t="s">
        <v>17372</v>
      </c>
      <c r="AP1343" s="68" t="s">
        <v>64</v>
      </c>
    </row>
    <row r="1344" spans="1:42" x14ac:dyDescent="0.25">
      <c r="A1344" s="66" t="s">
        <v>1022</v>
      </c>
      <c r="B1344" s="77"/>
      <c r="C1344" s="77"/>
      <c r="D1344" s="78"/>
      <c r="E1344" s="89"/>
      <c r="F1344" s="75" t="s">
        <v>14505</v>
      </c>
      <c r="G1344" s="90"/>
      <c r="H1344" s="76"/>
      <c r="I1344" s="81"/>
      <c r="J1344" s="91"/>
      <c r="K1344" s="76" t="s">
        <v>20287</v>
      </c>
      <c r="L1344" s="92"/>
      <c r="M1344" s="85"/>
      <c r="N1344" s="85"/>
      <c r="O1344" s="86"/>
      <c r="P1344" s="87"/>
      <c r="Q1344" s="87"/>
      <c r="R1344" s="74"/>
      <c r="S1344" s="74"/>
      <c r="T1344" s="74"/>
      <c r="U1344" s="74"/>
      <c r="V1344" s="52"/>
      <c r="W1344" s="52"/>
      <c r="X1344" s="52"/>
      <c r="Y1344" s="52"/>
      <c r="Z1344" s="51"/>
      <c r="AA1344" s="88"/>
      <c r="AB1344" s="88"/>
      <c r="AC1344" s="83"/>
      <c r="AD1344" s="68">
        <v>0</v>
      </c>
      <c r="AE1344" s="68">
        <v>954</v>
      </c>
      <c r="AF1344" s="68">
        <v>422</v>
      </c>
      <c r="AG1344" s="68">
        <v>41</v>
      </c>
      <c r="AH1344" s="68"/>
      <c r="AI1344" s="68"/>
      <c r="AJ1344" s="68" t="s">
        <v>222</v>
      </c>
      <c r="AK1344" s="68"/>
      <c r="AL1344" s="68"/>
      <c r="AM1344" s="70">
        <v>43894.527430555558</v>
      </c>
      <c r="AN1344" s="68" t="s">
        <v>239</v>
      </c>
      <c r="AO1344" s="71" t="s">
        <v>17373</v>
      </c>
      <c r="AP1344" s="68" t="s">
        <v>65</v>
      </c>
    </row>
    <row r="1345" spans="1:42" x14ac:dyDescent="0.25">
      <c r="A1345" s="66" t="s">
        <v>1023</v>
      </c>
      <c r="B1345" s="77"/>
      <c r="C1345" s="77"/>
      <c r="D1345" s="78"/>
      <c r="E1345" s="89"/>
      <c r="F1345" s="75" t="s">
        <v>14506</v>
      </c>
      <c r="G1345" s="90"/>
      <c r="H1345" s="76"/>
      <c r="I1345" s="81"/>
      <c r="J1345" s="91"/>
      <c r="K1345" s="76" t="s">
        <v>20288</v>
      </c>
      <c r="L1345" s="92"/>
      <c r="M1345" s="85"/>
      <c r="N1345" s="85"/>
      <c r="O1345" s="86"/>
      <c r="P1345" s="87"/>
      <c r="Q1345" s="87"/>
      <c r="R1345" s="74"/>
      <c r="S1345" s="74"/>
      <c r="T1345" s="74"/>
      <c r="U1345" s="74"/>
      <c r="V1345" s="52"/>
      <c r="W1345" s="52"/>
      <c r="X1345" s="52"/>
      <c r="Y1345" s="52"/>
      <c r="Z1345" s="51"/>
      <c r="AA1345" s="88"/>
      <c r="AB1345" s="88"/>
      <c r="AC1345" s="83"/>
      <c r="AD1345" s="68">
        <v>296</v>
      </c>
      <c r="AE1345" s="68">
        <v>28</v>
      </c>
      <c r="AF1345" s="68">
        <v>412</v>
      </c>
      <c r="AG1345" s="68">
        <v>452</v>
      </c>
      <c r="AH1345" s="68"/>
      <c r="AI1345" s="68"/>
      <c r="AJ1345" s="68"/>
      <c r="AK1345" s="68"/>
      <c r="AL1345" s="68"/>
      <c r="AM1345" s="70">
        <v>43949.345138888886</v>
      </c>
      <c r="AN1345" s="68" t="s">
        <v>239</v>
      </c>
      <c r="AO1345" s="71" t="s">
        <v>17374</v>
      </c>
      <c r="AP1345" s="68" t="s">
        <v>65</v>
      </c>
    </row>
    <row r="1346" spans="1:42" x14ac:dyDescent="0.25">
      <c r="A1346" s="66" t="s">
        <v>2544</v>
      </c>
      <c r="B1346" s="77"/>
      <c r="C1346" s="77"/>
      <c r="D1346" s="78"/>
      <c r="E1346" s="89"/>
      <c r="F1346" s="75" t="s">
        <v>14507</v>
      </c>
      <c r="G1346" s="90"/>
      <c r="H1346" s="76"/>
      <c r="I1346" s="81"/>
      <c r="J1346" s="91"/>
      <c r="K1346" s="76" t="s">
        <v>20289</v>
      </c>
      <c r="L1346" s="92"/>
      <c r="M1346" s="85"/>
      <c r="N1346" s="85"/>
      <c r="O1346" s="86"/>
      <c r="P1346" s="87"/>
      <c r="Q1346" s="87"/>
      <c r="R1346" s="74"/>
      <c r="S1346" s="74"/>
      <c r="T1346" s="74"/>
      <c r="U1346" s="74"/>
      <c r="V1346" s="52"/>
      <c r="W1346" s="52"/>
      <c r="X1346" s="52"/>
      <c r="Y1346" s="52"/>
      <c r="Z1346" s="51"/>
      <c r="AA1346" s="88"/>
      <c r="AB1346" s="88"/>
      <c r="AC1346" s="83"/>
      <c r="AD1346" s="68">
        <v>14</v>
      </c>
      <c r="AE1346" s="68">
        <v>566</v>
      </c>
      <c r="AF1346" s="68">
        <v>384</v>
      </c>
      <c r="AG1346" s="68">
        <v>357</v>
      </c>
      <c r="AH1346" s="68"/>
      <c r="AI1346" s="68" t="s">
        <v>10645</v>
      </c>
      <c r="AJ1346" s="68" t="s">
        <v>12008</v>
      </c>
      <c r="AK1346" s="71" t="s">
        <v>12837</v>
      </c>
      <c r="AL1346" s="68"/>
      <c r="AM1346" s="70">
        <v>42826.646724537037</v>
      </c>
      <c r="AN1346" s="68" t="s">
        <v>239</v>
      </c>
      <c r="AO1346" s="71" t="s">
        <v>17375</v>
      </c>
      <c r="AP1346" s="68" t="s">
        <v>64</v>
      </c>
    </row>
    <row r="1347" spans="1:42" x14ac:dyDescent="0.25">
      <c r="A1347" s="66" t="s">
        <v>1024</v>
      </c>
      <c r="B1347" s="77"/>
      <c r="C1347" s="77"/>
      <c r="D1347" s="78"/>
      <c r="E1347" s="89"/>
      <c r="F1347" s="75" t="s">
        <v>14508</v>
      </c>
      <c r="G1347" s="90"/>
      <c r="H1347" s="76"/>
      <c r="I1347" s="81"/>
      <c r="J1347" s="91"/>
      <c r="K1347" s="76" t="s">
        <v>20290</v>
      </c>
      <c r="L1347" s="92"/>
      <c r="M1347" s="85"/>
      <c r="N1347" s="85"/>
      <c r="O1347" s="86"/>
      <c r="P1347" s="87"/>
      <c r="Q1347" s="87"/>
      <c r="R1347" s="74"/>
      <c r="S1347" s="74"/>
      <c r="T1347" s="74"/>
      <c r="U1347" s="74"/>
      <c r="V1347" s="52"/>
      <c r="W1347" s="52"/>
      <c r="X1347" s="52"/>
      <c r="Y1347" s="52"/>
      <c r="Z1347" s="51"/>
      <c r="AA1347" s="88"/>
      <c r="AB1347" s="88"/>
      <c r="AC1347" s="83"/>
      <c r="AD1347" s="68">
        <v>353</v>
      </c>
      <c r="AE1347" s="68">
        <v>424</v>
      </c>
      <c r="AF1347" s="68">
        <v>3997</v>
      </c>
      <c r="AG1347" s="68">
        <v>39263</v>
      </c>
      <c r="AH1347" s="68"/>
      <c r="AI1347" s="68"/>
      <c r="AJ1347" s="68"/>
      <c r="AK1347" s="68"/>
      <c r="AL1347" s="68"/>
      <c r="AM1347" s="70">
        <v>40166.594178240739</v>
      </c>
      <c r="AN1347" s="68" t="s">
        <v>239</v>
      </c>
      <c r="AO1347" s="71" t="s">
        <v>17376</v>
      </c>
      <c r="AP1347" s="68" t="s">
        <v>65</v>
      </c>
    </row>
    <row r="1348" spans="1:42" x14ac:dyDescent="0.25">
      <c r="A1348" s="66" t="s">
        <v>2545</v>
      </c>
      <c r="B1348" s="77"/>
      <c r="C1348" s="77"/>
      <c r="D1348" s="78"/>
      <c r="E1348" s="89"/>
      <c r="F1348" s="75" t="s">
        <v>14509</v>
      </c>
      <c r="G1348" s="90"/>
      <c r="H1348" s="76"/>
      <c r="I1348" s="81"/>
      <c r="J1348" s="91"/>
      <c r="K1348" s="76" t="s">
        <v>20291</v>
      </c>
      <c r="L1348" s="92"/>
      <c r="M1348" s="85"/>
      <c r="N1348" s="85"/>
      <c r="O1348" s="86"/>
      <c r="P1348" s="87"/>
      <c r="Q1348" s="87"/>
      <c r="R1348" s="74"/>
      <c r="S1348" s="74"/>
      <c r="T1348" s="74"/>
      <c r="U1348" s="74"/>
      <c r="V1348" s="52"/>
      <c r="W1348" s="52"/>
      <c r="X1348" s="52"/>
      <c r="Y1348" s="52"/>
      <c r="Z1348" s="51"/>
      <c r="AA1348" s="88"/>
      <c r="AB1348" s="88"/>
      <c r="AC1348" s="83"/>
      <c r="AD1348" s="68">
        <v>124</v>
      </c>
      <c r="AE1348" s="68">
        <v>34458</v>
      </c>
      <c r="AF1348" s="68">
        <v>11404</v>
      </c>
      <c r="AG1348" s="68">
        <v>64991</v>
      </c>
      <c r="AH1348" s="68"/>
      <c r="AI1348" s="68" t="s">
        <v>10646</v>
      </c>
      <c r="AJ1348" s="68" t="s">
        <v>224</v>
      </c>
      <c r="AK1348" s="71" t="s">
        <v>12838</v>
      </c>
      <c r="AL1348" s="68"/>
      <c r="AM1348" s="70">
        <v>41258.747824074075</v>
      </c>
      <c r="AN1348" s="68" t="s">
        <v>239</v>
      </c>
      <c r="AO1348" s="71" t="s">
        <v>17377</v>
      </c>
      <c r="AP1348" s="68" t="s">
        <v>64</v>
      </c>
    </row>
    <row r="1349" spans="1:42" x14ac:dyDescent="0.25">
      <c r="A1349" s="66" t="s">
        <v>1025</v>
      </c>
      <c r="B1349" s="77"/>
      <c r="C1349" s="77"/>
      <c r="D1349" s="78"/>
      <c r="E1349" s="89"/>
      <c r="F1349" s="75" t="s">
        <v>14510</v>
      </c>
      <c r="G1349" s="90"/>
      <c r="H1349" s="76"/>
      <c r="I1349" s="81"/>
      <c r="J1349" s="91"/>
      <c r="K1349" s="76" t="s">
        <v>20292</v>
      </c>
      <c r="L1349" s="92"/>
      <c r="M1349" s="85"/>
      <c r="N1349" s="85"/>
      <c r="O1349" s="86"/>
      <c r="P1349" s="87"/>
      <c r="Q1349" s="87"/>
      <c r="R1349" s="74"/>
      <c r="S1349" s="74"/>
      <c r="T1349" s="74"/>
      <c r="U1349" s="74"/>
      <c r="V1349" s="52"/>
      <c r="W1349" s="52"/>
      <c r="X1349" s="52"/>
      <c r="Y1349" s="52"/>
      <c r="Z1349" s="51"/>
      <c r="AA1349" s="88"/>
      <c r="AB1349" s="88"/>
      <c r="AC1349" s="83"/>
      <c r="AD1349" s="68">
        <v>33</v>
      </c>
      <c r="AE1349" s="68">
        <v>1213</v>
      </c>
      <c r="AF1349" s="68">
        <v>1364</v>
      </c>
      <c r="AG1349" s="68">
        <v>2561</v>
      </c>
      <c r="AH1349" s="68"/>
      <c r="AI1349" s="68" t="s">
        <v>10647</v>
      </c>
      <c r="AJ1349" s="68" t="s">
        <v>12200</v>
      </c>
      <c r="AK1349" s="71" t="s">
        <v>12839</v>
      </c>
      <c r="AL1349" s="68"/>
      <c r="AM1349" s="70">
        <v>41984.839594907404</v>
      </c>
      <c r="AN1349" s="68" t="s">
        <v>239</v>
      </c>
      <c r="AO1349" s="71" t="s">
        <v>17378</v>
      </c>
      <c r="AP1349" s="68" t="s">
        <v>65</v>
      </c>
    </row>
    <row r="1350" spans="1:42" x14ac:dyDescent="0.25">
      <c r="A1350" s="66" t="s">
        <v>2546</v>
      </c>
      <c r="B1350" s="77"/>
      <c r="C1350" s="77"/>
      <c r="D1350" s="78"/>
      <c r="E1350" s="89"/>
      <c r="F1350" s="75" t="s">
        <v>14511</v>
      </c>
      <c r="G1350" s="90"/>
      <c r="H1350" s="76"/>
      <c r="I1350" s="81"/>
      <c r="J1350" s="91"/>
      <c r="K1350" s="76" t="s">
        <v>20293</v>
      </c>
      <c r="L1350" s="92"/>
      <c r="M1350" s="85"/>
      <c r="N1350" s="85"/>
      <c r="O1350" s="86"/>
      <c r="P1350" s="87"/>
      <c r="Q1350" s="87"/>
      <c r="R1350" s="74"/>
      <c r="S1350" s="74"/>
      <c r="T1350" s="74"/>
      <c r="U1350" s="74"/>
      <c r="V1350" s="52"/>
      <c r="W1350" s="52"/>
      <c r="X1350" s="52"/>
      <c r="Y1350" s="52"/>
      <c r="Z1350" s="51"/>
      <c r="AA1350" s="88"/>
      <c r="AB1350" s="88"/>
      <c r="AC1350" s="83"/>
      <c r="AD1350" s="68">
        <v>858</v>
      </c>
      <c r="AE1350" s="68">
        <v>14715</v>
      </c>
      <c r="AF1350" s="68">
        <v>3383</v>
      </c>
      <c r="AG1350" s="68">
        <v>5892</v>
      </c>
      <c r="AH1350" s="68"/>
      <c r="AI1350" s="68" t="s">
        <v>10648</v>
      </c>
      <c r="AJ1350" s="68" t="s">
        <v>12201</v>
      </c>
      <c r="AK1350" s="71" t="s">
        <v>12840</v>
      </c>
      <c r="AL1350" s="68"/>
      <c r="AM1350" s="70">
        <v>40568.825995370367</v>
      </c>
      <c r="AN1350" s="68" t="s">
        <v>239</v>
      </c>
      <c r="AO1350" s="71" t="s">
        <v>17379</v>
      </c>
      <c r="AP1350" s="68" t="s">
        <v>64</v>
      </c>
    </row>
    <row r="1351" spans="1:42" x14ac:dyDescent="0.25">
      <c r="A1351" s="66" t="s">
        <v>1026</v>
      </c>
      <c r="B1351" s="77"/>
      <c r="C1351" s="77"/>
      <c r="D1351" s="78"/>
      <c r="E1351" s="89"/>
      <c r="F1351" s="75" t="s">
        <v>14512</v>
      </c>
      <c r="G1351" s="90"/>
      <c r="H1351" s="76"/>
      <c r="I1351" s="81"/>
      <c r="J1351" s="91"/>
      <c r="K1351" s="76" t="s">
        <v>20294</v>
      </c>
      <c r="L1351" s="92"/>
      <c r="M1351" s="85"/>
      <c r="N1351" s="85"/>
      <c r="O1351" s="86"/>
      <c r="P1351" s="87"/>
      <c r="Q1351" s="87"/>
      <c r="R1351" s="74"/>
      <c r="S1351" s="74"/>
      <c r="T1351" s="74"/>
      <c r="U1351" s="74"/>
      <c r="V1351" s="52"/>
      <c r="W1351" s="52"/>
      <c r="X1351" s="52"/>
      <c r="Y1351" s="52"/>
      <c r="Z1351" s="51"/>
      <c r="AA1351" s="88"/>
      <c r="AB1351" s="88"/>
      <c r="AC1351" s="83"/>
      <c r="AD1351" s="68">
        <v>1518</v>
      </c>
      <c r="AE1351" s="68">
        <v>1524</v>
      </c>
      <c r="AF1351" s="68">
        <v>99282</v>
      </c>
      <c r="AG1351" s="68">
        <v>91767</v>
      </c>
      <c r="AH1351" s="68"/>
      <c r="AI1351" s="68" t="s">
        <v>10649</v>
      </c>
      <c r="AJ1351" s="68" t="s">
        <v>12104</v>
      </c>
      <c r="AK1351" s="68"/>
      <c r="AL1351" s="68"/>
      <c r="AM1351" s="70">
        <v>42803.639293981483</v>
      </c>
      <c r="AN1351" s="68" t="s">
        <v>239</v>
      </c>
      <c r="AO1351" s="71" t="s">
        <v>17380</v>
      </c>
      <c r="AP1351" s="68" t="s">
        <v>65</v>
      </c>
    </row>
    <row r="1352" spans="1:42" x14ac:dyDescent="0.25">
      <c r="A1352" s="66" t="s">
        <v>2547</v>
      </c>
      <c r="B1352" s="77"/>
      <c r="C1352" s="77"/>
      <c r="D1352" s="78"/>
      <c r="E1352" s="89"/>
      <c r="F1352" s="75" t="s">
        <v>14513</v>
      </c>
      <c r="G1352" s="90"/>
      <c r="H1352" s="76"/>
      <c r="I1352" s="81"/>
      <c r="J1352" s="91"/>
      <c r="K1352" s="76" t="s">
        <v>20295</v>
      </c>
      <c r="L1352" s="92"/>
      <c r="M1352" s="85"/>
      <c r="N1352" s="85"/>
      <c r="O1352" s="86"/>
      <c r="P1352" s="87"/>
      <c r="Q1352" s="87"/>
      <c r="R1352" s="74"/>
      <c r="S1352" s="74"/>
      <c r="T1352" s="74"/>
      <c r="U1352" s="74"/>
      <c r="V1352" s="52"/>
      <c r="W1352" s="52"/>
      <c r="X1352" s="52"/>
      <c r="Y1352" s="52"/>
      <c r="Z1352" s="51"/>
      <c r="AA1352" s="88"/>
      <c r="AB1352" s="88"/>
      <c r="AC1352" s="83"/>
      <c r="AD1352" s="68">
        <v>1724</v>
      </c>
      <c r="AE1352" s="68">
        <v>6089</v>
      </c>
      <c r="AF1352" s="68">
        <v>13477</v>
      </c>
      <c r="AG1352" s="68">
        <v>5860</v>
      </c>
      <c r="AH1352" s="68"/>
      <c r="AI1352" s="68" t="s">
        <v>10650</v>
      </c>
      <c r="AJ1352" s="68" t="s">
        <v>12202</v>
      </c>
      <c r="AK1352" s="71" t="s">
        <v>12841</v>
      </c>
      <c r="AL1352" s="68"/>
      <c r="AM1352" s="70">
        <v>40984.365937499999</v>
      </c>
      <c r="AN1352" s="68" t="s">
        <v>239</v>
      </c>
      <c r="AO1352" s="71" t="s">
        <v>17381</v>
      </c>
      <c r="AP1352" s="68" t="s">
        <v>64</v>
      </c>
    </row>
    <row r="1353" spans="1:42" x14ac:dyDescent="0.25">
      <c r="A1353" s="66" t="s">
        <v>1027</v>
      </c>
      <c r="B1353" s="77"/>
      <c r="C1353" s="77"/>
      <c r="D1353" s="78"/>
      <c r="E1353" s="89"/>
      <c r="F1353" s="75" t="s">
        <v>14514</v>
      </c>
      <c r="G1353" s="90"/>
      <c r="H1353" s="76"/>
      <c r="I1353" s="81"/>
      <c r="J1353" s="91"/>
      <c r="K1353" s="76" t="s">
        <v>20296</v>
      </c>
      <c r="L1353" s="92"/>
      <c r="M1353" s="85"/>
      <c r="N1353" s="85"/>
      <c r="O1353" s="86"/>
      <c r="P1353" s="87"/>
      <c r="Q1353" s="87"/>
      <c r="R1353" s="74"/>
      <c r="S1353" s="74"/>
      <c r="T1353" s="74"/>
      <c r="U1353" s="74"/>
      <c r="V1353" s="52"/>
      <c r="W1353" s="52"/>
      <c r="X1353" s="52"/>
      <c r="Y1353" s="52"/>
      <c r="Z1353" s="51"/>
      <c r="AA1353" s="88"/>
      <c r="AB1353" s="88"/>
      <c r="AC1353" s="83"/>
      <c r="AD1353" s="68">
        <v>101</v>
      </c>
      <c r="AE1353" s="68">
        <v>34</v>
      </c>
      <c r="AF1353" s="68">
        <v>1263</v>
      </c>
      <c r="AG1353" s="68">
        <v>2759</v>
      </c>
      <c r="AH1353" s="68"/>
      <c r="AI1353" s="68"/>
      <c r="AJ1353" s="68"/>
      <c r="AK1353" s="68"/>
      <c r="AL1353" s="68"/>
      <c r="AM1353" s="70">
        <v>43627.884525462963</v>
      </c>
      <c r="AN1353" s="68" t="s">
        <v>239</v>
      </c>
      <c r="AO1353" s="71" t="s">
        <v>17382</v>
      </c>
      <c r="AP1353" s="68" t="s">
        <v>65</v>
      </c>
    </row>
    <row r="1354" spans="1:42" x14ac:dyDescent="0.25">
      <c r="A1354" s="66" t="s">
        <v>1028</v>
      </c>
      <c r="B1354" s="77"/>
      <c r="C1354" s="77"/>
      <c r="D1354" s="78"/>
      <c r="E1354" s="89"/>
      <c r="F1354" s="75" t="s">
        <v>14515</v>
      </c>
      <c r="G1354" s="90"/>
      <c r="H1354" s="76"/>
      <c r="I1354" s="81"/>
      <c r="J1354" s="91"/>
      <c r="K1354" s="76" t="s">
        <v>20297</v>
      </c>
      <c r="L1354" s="92"/>
      <c r="M1354" s="85"/>
      <c r="N1354" s="85"/>
      <c r="O1354" s="86"/>
      <c r="P1354" s="87"/>
      <c r="Q1354" s="87"/>
      <c r="R1354" s="74"/>
      <c r="S1354" s="74"/>
      <c r="T1354" s="74"/>
      <c r="U1354" s="74"/>
      <c r="V1354" s="52"/>
      <c r="W1354" s="52"/>
      <c r="X1354" s="52"/>
      <c r="Y1354" s="52"/>
      <c r="Z1354" s="51"/>
      <c r="AA1354" s="88"/>
      <c r="AB1354" s="88"/>
      <c r="AC1354" s="83"/>
      <c r="AD1354" s="68">
        <v>166</v>
      </c>
      <c r="AE1354" s="68">
        <v>17</v>
      </c>
      <c r="AF1354" s="68">
        <v>307</v>
      </c>
      <c r="AG1354" s="68">
        <v>320</v>
      </c>
      <c r="AH1354" s="68"/>
      <c r="AI1354" s="68" t="s">
        <v>10651</v>
      </c>
      <c r="AJ1354" s="68"/>
      <c r="AK1354" s="68"/>
      <c r="AL1354" s="68"/>
      <c r="AM1354" s="70">
        <v>40859.603703703702</v>
      </c>
      <c r="AN1354" s="68" t="s">
        <v>239</v>
      </c>
      <c r="AO1354" s="71" t="s">
        <v>17383</v>
      </c>
      <c r="AP1354" s="68" t="s">
        <v>65</v>
      </c>
    </row>
    <row r="1355" spans="1:42" x14ac:dyDescent="0.25">
      <c r="A1355" s="66" t="s">
        <v>2548</v>
      </c>
      <c r="B1355" s="77"/>
      <c r="C1355" s="77"/>
      <c r="D1355" s="78"/>
      <c r="E1355" s="89"/>
      <c r="F1355" s="75" t="s">
        <v>14516</v>
      </c>
      <c r="G1355" s="90"/>
      <c r="H1355" s="76"/>
      <c r="I1355" s="81"/>
      <c r="J1355" s="91"/>
      <c r="K1355" s="76" t="s">
        <v>20298</v>
      </c>
      <c r="L1355" s="92"/>
      <c r="M1355" s="85"/>
      <c r="N1355" s="85"/>
      <c r="O1355" s="86"/>
      <c r="P1355" s="87"/>
      <c r="Q1355" s="87"/>
      <c r="R1355" s="74"/>
      <c r="S1355" s="74"/>
      <c r="T1355" s="74"/>
      <c r="U1355" s="74"/>
      <c r="V1355" s="52"/>
      <c r="W1355" s="52"/>
      <c r="X1355" s="52"/>
      <c r="Y1355" s="52"/>
      <c r="Z1355" s="51"/>
      <c r="AA1355" s="88"/>
      <c r="AB1355" s="88"/>
      <c r="AC1355" s="83"/>
      <c r="AD1355" s="68">
        <v>948</v>
      </c>
      <c r="AE1355" s="68">
        <v>5162</v>
      </c>
      <c r="AF1355" s="68">
        <v>21205</v>
      </c>
      <c r="AG1355" s="68">
        <v>106600</v>
      </c>
      <c r="AH1355" s="68"/>
      <c r="AI1355" s="68" t="s">
        <v>10652</v>
      </c>
      <c r="AJ1355" s="68"/>
      <c r="AK1355" s="68"/>
      <c r="AL1355" s="68"/>
      <c r="AM1355" s="70">
        <v>43292.655451388891</v>
      </c>
      <c r="AN1355" s="68" t="s">
        <v>239</v>
      </c>
      <c r="AO1355" s="71" t="s">
        <v>17384</v>
      </c>
      <c r="AP1355" s="68" t="s">
        <v>64</v>
      </c>
    </row>
    <row r="1356" spans="1:42" x14ac:dyDescent="0.25">
      <c r="A1356" s="66" t="s">
        <v>2549</v>
      </c>
      <c r="B1356" s="77"/>
      <c r="C1356" s="77"/>
      <c r="D1356" s="78"/>
      <c r="E1356" s="89"/>
      <c r="F1356" s="75" t="s">
        <v>14517</v>
      </c>
      <c r="G1356" s="90"/>
      <c r="H1356" s="76"/>
      <c r="I1356" s="81"/>
      <c r="J1356" s="91"/>
      <c r="K1356" s="76" t="s">
        <v>20299</v>
      </c>
      <c r="L1356" s="92"/>
      <c r="M1356" s="85"/>
      <c r="N1356" s="85"/>
      <c r="O1356" s="86"/>
      <c r="P1356" s="87"/>
      <c r="Q1356" s="87"/>
      <c r="R1356" s="74"/>
      <c r="S1356" s="74"/>
      <c r="T1356" s="74"/>
      <c r="U1356" s="74"/>
      <c r="V1356" s="52"/>
      <c r="W1356" s="52"/>
      <c r="X1356" s="52"/>
      <c r="Y1356" s="52"/>
      <c r="Z1356" s="51"/>
      <c r="AA1356" s="88"/>
      <c r="AB1356" s="88"/>
      <c r="AC1356" s="83"/>
      <c r="AD1356" s="68">
        <v>855</v>
      </c>
      <c r="AE1356" s="68">
        <v>176</v>
      </c>
      <c r="AF1356" s="68">
        <v>7596</v>
      </c>
      <c r="AG1356" s="68">
        <v>4089</v>
      </c>
      <c r="AH1356" s="68"/>
      <c r="AI1356" s="68" t="s">
        <v>10653</v>
      </c>
      <c r="AJ1356" s="68" t="s">
        <v>11839</v>
      </c>
      <c r="AK1356" s="68"/>
      <c r="AL1356" s="68"/>
      <c r="AM1356" s="70">
        <v>40231.733807870369</v>
      </c>
      <c r="AN1356" s="68" t="s">
        <v>239</v>
      </c>
      <c r="AO1356" s="71" t="s">
        <v>17385</v>
      </c>
      <c r="AP1356" s="68" t="s">
        <v>64</v>
      </c>
    </row>
    <row r="1357" spans="1:42" x14ac:dyDescent="0.25">
      <c r="A1357" s="66" t="s">
        <v>1029</v>
      </c>
      <c r="B1357" s="77"/>
      <c r="C1357" s="77"/>
      <c r="D1357" s="78"/>
      <c r="E1357" s="89"/>
      <c r="F1357" s="75" t="s">
        <v>14518</v>
      </c>
      <c r="G1357" s="90"/>
      <c r="H1357" s="76"/>
      <c r="I1357" s="81"/>
      <c r="J1357" s="91"/>
      <c r="K1357" s="76" t="s">
        <v>20300</v>
      </c>
      <c r="L1357" s="92"/>
      <c r="M1357" s="85"/>
      <c r="N1357" s="85"/>
      <c r="O1357" s="86"/>
      <c r="P1357" s="87"/>
      <c r="Q1357" s="87"/>
      <c r="R1357" s="74"/>
      <c r="S1357" s="74"/>
      <c r="T1357" s="74"/>
      <c r="U1357" s="74"/>
      <c r="V1357" s="52"/>
      <c r="W1357" s="52"/>
      <c r="X1357" s="52"/>
      <c r="Y1357" s="52"/>
      <c r="Z1357" s="51"/>
      <c r="AA1357" s="88"/>
      <c r="AB1357" s="88"/>
      <c r="AC1357" s="83"/>
      <c r="AD1357" s="68">
        <v>123</v>
      </c>
      <c r="AE1357" s="68">
        <v>225</v>
      </c>
      <c r="AF1357" s="68">
        <v>12275</v>
      </c>
      <c r="AG1357" s="68">
        <v>691</v>
      </c>
      <c r="AH1357" s="68"/>
      <c r="AI1357" s="68"/>
      <c r="AJ1357" s="68" t="s">
        <v>12203</v>
      </c>
      <c r="AK1357" s="68"/>
      <c r="AL1357" s="68"/>
      <c r="AM1357" s="70">
        <v>40848.733495370368</v>
      </c>
      <c r="AN1357" s="68" t="s">
        <v>239</v>
      </c>
      <c r="AO1357" s="71" t="s">
        <v>17386</v>
      </c>
      <c r="AP1357" s="68" t="s">
        <v>65</v>
      </c>
    </row>
    <row r="1358" spans="1:42" x14ac:dyDescent="0.25">
      <c r="A1358" s="66" t="s">
        <v>2550</v>
      </c>
      <c r="B1358" s="77"/>
      <c r="C1358" s="77"/>
      <c r="D1358" s="78"/>
      <c r="E1358" s="89"/>
      <c r="F1358" s="75" t="s">
        <v>14519</v>
      </c>
      <c r="G1358" s="90"/>
      <c r="H1358" s="76"/>
      <c r="I1358" s="81"/>
      <c r="J1358" s="91"/>
      <c r="K1358" s="76" t="s">
        <v>20301</v>
      </c>
      <c r="L1358" s="92"/>
      <c r="M1358" s="85"/>
      <c r="N1358" s="85"/>
      <c r="O1358" s="86"/>
      <c r="P1358" s="87"/>
      <c r="Q1358" s="87"/>
      <c r="R1358" s="74"/>
      <c r="S1358" s="74"/>
      <c r="T1358" s="74"/>
      <c r="U1358" s="74"/>
      <c r="V1358" s="52"/>
      <c r="W1358" s="52"/>
      <c r="X1358" s="52"/>
      <c r="Y1358" s="52"/>
      <c r="Z1358" s="51"/>
      <c r="AA1358" s="88"/>
      <c r="AB1358" s="88"/>
      <c r="AC1358" s="83"/>
      <c r="AD1358" s="68">
        <v>249</v>
      </c>
      <c r="AE1358" s="68">
        <v>886</v>
      </c>
      <c r="AF1358" s="68">
        <v>47340</v>
      </c>
      <c r="AG1358" s="68">
        <v>5330</v>
      </c>
      <c r="AH1358" s="68"/>
      <c r="AI1358" s="68" t="s">
        <v>10654</v>
      </c>
      <c r="AJ1358" s="68"/>
      <c r="AK1358" s="68"/>
      <c r="AL1358" s="68"/>
      <c r="AM1358" s="70">
        <v>41334.854988425926</v>
      </c>
      <c r="AN1358" s="68" t="s">
        <v>239</v>
      </c>
      <c r="AO1358" s="71" t="s">
        <v>17387</v>
      </c>
      <c r="AP1358" s="68" t="s">
        <v>64</v>
      </c>
    </row>
    <row r="1359" spans="1:42" x14ac:dyDescent="0.25">
      <c r="A1359" s="66" t="s">
        <v>1030</v>
      </c>
      <c r="B1359" s="77"/>
      <c r="C1359" s="77"/>
      <c r="D1359" s="78"/>
      <c r="E1359" s="89"/>
      <c r="F1359" s="75" t="s">
        <v>14520</v>
      </c>
      <c r="G1359" s="90"/>
      <c r="H1359" s="76"/>
      <c r="I1359" s="81"/>
      <c r="J1359" s="91"/>
      <c r="K1359" s="76" t="s">
        <v>20302</v>
      </c>
      <c r="L1359" s="92"/>
      <c r="M1359" s="85"/>
      <c r="N1359" s="85"/>
      <c r="O1359" s="86"/>
      <c r="P1359" s="87"/>
      <c r="Q1359" s="87"/>
      <c r="R1359" s="74"/>
      <c r="S1359" s="74"/>
      <c r="T1359" s="74"/>
      <c r="U1359" s="74"/>
      <c r="V1359" s="52"/>
      <c r="W1359" s="52"/>
      <c r="X1359" s="52"/>
      <c r="Y1359" s="52"/>
      <c r="Z1359" s="51"/>
      <c r="AA1359" s="88"/>
      <c r="AB1359" s="88"/>
      <c r="AC1359" s="83"/>
      <c r="AD1359" s="68">
        <v>569</v>
      </c>
      <c r="AE1359" s="68">
        <v>49</v>
      </c>
      <c r="AF1359" s="68">
        <v>5709</v>
      </c>
      <c r="AG1359" s="68">
        <v>120</v>
      </c>
      <c r="AH1359" s="68"/>
      <c r="AI1359" s="68"/>
      <c r="AJ1359" s="68"/>
      <c r="AK1359" s="68"/>
      <c r="AL1359" s="68"/>
      <c r="AM1359" s="70">
        <v>42063.54277777778</v>
      </c>
      <c r="AN1359" s="68" t="s">
        <v>239</v>
      </c>
      <c r="AO1359" s="71" t="s">
        <v>17388</v>
      </c>
      <c r="AP1359" s="68" t="s">
        <v>65</v>
      </c>
    </row>
    <row r="1360" spans="1:42" x14ac:dyDescent="0.25">
      <c r="A1360" s="66" t="s">
        <v>2551</v>
      </c>
      <c r="B1360" s="77"/>
      <c r="C1360" s="77"/>
      <c r="D1360" s="78"/>
      <c r="E1360" s="89"/>
      <c r="F1360" s="75" t="s">
        <v>14521</v>
      </c>
      <c r="G1360" s="90"/>
      <c r="H1360" s="76"/>
      <c r="I1360" s="81"/>
      <c r="J1360" s="91"/>
      <c r="K1360" s="76" t="s">
        <v>20303</v>
      </c>
      <c r="L1360" s="92"/>
      <c r="M1360" s="85"/>
      <c r="N1360" s="85"/>
      <c r="O1360" s="86"/>
      <c r="P1360" s="87"/>
      <c r="Q1360" s="87"/>
      <c r="R1360" s="74"/>
      <c r="S1360" s="74"/>
      <c r="T1360" s="74"/>
      <c r="U1360" s="74"/>
      <c r="V1360" s="52"/>
      <c r="W1360" s="52"/>
      <c r="X1360" s="52"/>
      <c r="Y1360" s="52"/>
      <c r="Z1360" s="51"/>
      <c r="AA1360" s="88"/>
      <c r="AB1360" s="88"/>
      <c r="AC1360" s="83"/>
      <c r="AD1360" s="68">
        <v>445</v>
      </c>
      <c r="AE1360" s="68">
        <v>60565</v>
      </c>
      <c r="AF1360" s="68">
        <v>24176</v>
      </c>
      <c r="AG1360" s="68">
        <v>282</v>
      </c>
      <c r="AH1360" s="68"/>
      <c r="AI1360" s="68"/>
      <c r="AJ1360" s="68"/>
      <c r="AK1360" s="68"/>
      <c r="AL1360" s="68"/>
      <c r="AM1360" s="70">
        <v>41933.745983796296</v>
      </c>
      <c r="AN1360" s="68" t="s">
        <v>239</v>
      </c>
      <c r="AO1360" s="71" t="s">
        <v>17389</v>
      </c>
      <c r="AP1360" s="68" t="s">
        <v>64</v>
      </c>
    </row>
    <row r="1361" spans="1:42" x14ac:dyDescent="0.25">
      <c r="A1361" s="66" t="s">
        <v>1031</v>
      </c>
      <c r="B1361" s="77"/>
      <c r="C1361" s="77"/>
      <c r="D1361" s="78"/>
      <c r="E1361" s="89"/>
      <c r="F1361" s="75" t="s">
        <v>14522</v>
      </c>
      <c r="G1361" s="90"/>
      <c r="H1361" s="76"/>
      <c r="I1361" s="81"/>
      <c r="J1361" s="91"/>
      <c r="K1361" s="76" t="s">
        <v>20304</v>
      </c>
      <c r="L1361" s="92"/>
      <c r="M1361" s="85"/>
      <c r="N1361" s="85"/>
      <c r="O1361" s="86"/>
      <c r="P1361" s="87"/>
      <c r="Q1361" s="87"/>
      <c r="R1361" s="74"/>
      <c r="S1361" s="74"/>
      <c r="T1361" s="74"/>
      <c r="U1361" s="74"/>
      <c r="V1361" s="52"/>
      <c r="W1361" s="52"/>
      <c r="X1361" s="52"/>
      <c r="Y1361" s="52"/>
      <c r="Z1361" s="51"/>
      <c r="AA1361" s="88"/>
      <c r="AB1361" s="88"/>
      <c r="AC1361" s="83"/>
      <c r="AD1361" s="68">
        <v>1709</v>
      </c>
      <c r="AE1361" s="68">
        <v>1951</v>
      </c>
      <c r="AF1361" s="68">
        <v>2198</v>
      </c>
      <c r="AG1361" s="68">
        <v>16166</v>
      </c>
      <c r="AH1361" s="68"/>
      <c r="AI1361" s="68" t="s">
        <v>10655</v>
      </c>
      <c r="AJ1361" s="68" t="s">
        <v>11914</v>
      </c>
      <c r="AK1361" s="68"/>
      <c r="AL1361" s="68"/>
      <c r="AM1361" s="70">
        <v>43845.360081018516</v>
      </c>
      <c r="AN1361" s="68" t="s">
        <v>239</v>
      </c>
      <c r="AO1361" s="71" t="s">
        <v>17390</v>
      </c>
      <c r="AP1361" s="68" t="s">
        <v>65</v>
      </c>
    </row>
    <row r="1362" spans="1:42" x14ac:dyDescent="0.25">
      <c r="A1362" s="66" t="s">
        <v>1032</v>
      </c>
      <c r="B1362" s="77"/>
      <c r="C1362" s="77"/>
      <c r="D1362" s="78"/>
      <c r="E1362" s="89"/>
      <c r="F1362" s="75" t="s">
        <v>14523</v>
      </c>
      <c r="G1362" s="90"/>
      <c r="H1362" s="76"/>
      <c r="I1362" s="81"/>
      <c r="J1362" s="91"/>
      <c r="K1362" s="76" t="s">
        <v>20305</v>
      </c>
      <c r="L1362" s="92"/>
      <c r="M1362" s="85"/>
      <c r="N1362" s="85"/>
      <c r="O1362" s="86"/>
      <c r="P1362" s="87"/>
      <c r="Q1362" s="87"/>
      <c r="R1362" s="74"/>
      <c r="S1362" s="74"/>
      <c r="T1362" s="74"/>
      <c r="U1362" s="74"/>
      <c r="V1362" s="52"/>
      <c r="W1362" s="52"/>
      <c r="X1362" s="52"/>
      <c r="Y1362" s="52"/>
      <c r="Z1362" s="51"/>
      <c r="AA1362" s="88"/>
      <c r="AB1362" s="88"/>
      <c r="AC1362" s="83"/>
      <c r="AD1362" s="68">
        <v>161</v>
      </c>
      <c r="AE1362" s="68">
        <v>57</v>
      </c>
      <c r="AF1362" s="68">
        <v>374</v>
      </c>
      <c r="AG1362" s="68">
        <v>949</v>
      </c>
      <c r="AH1362" s="68"/>
      <c r="AI1362" s="68"/>
      <c r="AJ1362" s="68"/>
      <c r="AK1362" s="68"/>
      <c r="AL1362" s="68"/>
      <c r="AM1362" s="70">
        <v>43416.419224537036</v>
      </c>
      <c r="AN1362" s="68" t="s">
        <v>239</v>
      </c>
      <c r="AO1362" s="71" t="s">
        <v>17391</v>
      </c>
      <c r="AP1362" s="68" t="s">
        <v>65</v>
      </c>
    </row>
    <row r="1363" spans="1:42" x14ac:dyDescent="0.25">
      <c r="A1363" s="66" t="s">
        <v>1033</v>
      </c>
      <c r="B1363" s="77"/>
      <c r="C1363" s="77"/>
      <c r="D1363" s="78"/>
      <c r="E1363" s="89"/>
      <c r="F1363" s="75" t="s">
        <v>14524</v>
      </c>
      <c r="G1363" s="90"/>
      <c r="H1363" s="76"/>
      <c r="I1363" s="81"/>
      <c r="J1363" s="91"/>
      <c r="K1363" s="76" t="s">
        <v>20306</v>
      </c>
      <c r="L1363" s="92"/>
      <c r="M1363" s="85"/>
      <c r="N1363" s="85"/>
      <c r="O1363" s="86"/>
      <c r="P1363" s="87"/>
      <c r="Q1363" s="87"/>
      <c r="R1363" s="74"/>
      <c r="S1363" s="74"/>
      <c r="T1363" s="74"/>
      <c r="U1363" s="74"/>
      <c r="V1363" s="52"/>
      <c r="W1363" s="52"/>
      <c r="X1363" s="52"/>
      <c r="Y1363" s="52"/>
      <c r="Z1363" s="51"/>
      <c r="AA1363" s="88"/>
      <c r="AB1363" s="88"/>
      <c r="AC1363" s="83"/>
      <c r="AD1363" s="68">
        <v>782</v>
      </c>
      <c r="AE1363" s="68">
        <v>1038</v>
      </c>
      <c r="AF1363" s="68">
        <v>6266</v>
      </c>
      <c r="AG1363" s="68">
        <v>6365</v>
      </c>
      <c r="AH1363" s="68"/>
      <c r="AI1363" s="68" t="s">
        <v>10656</v>
      </c>
      <c r="AJ1363" s="68"/>
      <c r="AK1363" s="68"/>
      <c r="AL1363" s="68"/>
      <c r="AM1363" s="70">
        <v>43811.695011574076</v>
      </c>
      <c r="AN1363" s="68" t="s">
        <v>239</v>
      </c>
      <c r="AO1363" s="71" t="s">
        <v>17392</v>
      </c>
      <c r="AP1363" s="68" t="s">
        <v>65</v>
      </c>
    </row>
    <row r="1364" spans="1:42" x14ac:dyDescent="0.25">
      <c r="A1364" s="66" t="s">
        <v>2552</v>
      </c>
      <c r="B1364" s="77"/>
      <c r="C1364" s="77"/>
      <c r="D1364" s="78"/>
      <c r="E1364" s="89"/>
      <c r="F1364" s="75" t="s">
        <v>14525</v>
      </c>
      <c r="G1364" s="90"/>
      <c r="H1364" s="76"/>
      <c r="I1364" s="81"/>
      <c r="J1364" s="91"/>
      <c r="K1364" s="76" t="s">
        <v>20307</v>
      </c>
      <c r="L1364" s="92"/>
      <c r="M1364" s="85"/>
      <c r="N1364" s="85"/>
      <c r="O1364" s="86"/>
      <c r="P1364" s="87"/>
      <c r="Q1364" s="87"/>
      <c r="R1364" s="74"/>
      <c r="S1364" s="74"/>
      <c r="T1364" s="74"/>
      <c r="U1364" s="74"/>
      <c r="V1364" s="52"/>
      <c r="W1364" s="52"/>
      <c r="X1364" s="52"/>
      <c r="Y1364" s="52"/>
      <c r="Z1364" s="51"/>
      <c r="AA1364" s="88"/>
      <c r="AB1364" s="88"/>
      <c r="AC1364" s="83"/>
      <c r="AD1364" s="68">
        <v>714</v>
      </c>
      <c r="AE1364" s="68">
        <v>1080</v>
      </c>
      <c r="AF1364" s="68">
        <v>3956</v>
      </c>
      <c r="AG1364" s="68">
        <v>2859</v>
      </c>
      <c r="AH1364" s="68"/>
      <c r="AI1364" s="68" t="s">
        <v>10657</v>
      </c>
      <c r="AJ1364" s="68" t="s">
        <v>11839</v>
      </c>
      <c r="AK1364" s="71" t="s">
        <v>12842</v>
      </c>
      <c r="AL1364" s="68"/>
      <c r="AM1364" s="70">
        <v>41213.507291666669</v>
      </c>
      <c r="AN1364" s="68" t="s">
        <v>239</v>
      </c>
      <c r="AO1364" s="71" t="s">
        <v>17393</v>
      </c>
      <c r="AP1364" s="68" t="s">
        <v>64</v>
      </c>
    </row>
    <row r="1365" spans="1:42" x14ac:dyDescent="0.25">
      <c r="A1365" s="66" t="s">
        <v>1035</v>
      </c>
      <c r="B1365" s="77"/>
      <c r="C1365" s="77"/>
      <c r="D1365" s="78"/>
      <c r="E1365" s="89"/>
      <c r="F1365" s="75" t="s">
        <v>14526</v>
      </c>
      <c r="G1365" s="90"/>
      <c r="H1365" s="76"/>
      <c r="I1365" s="81"/>
      <c r="J1365" s="91"/>
      <c r="K1365" s="76" t="s">
        <v>20308</v>
      </c>
      <c r="L1365" s="92"/>
      <c r="M1365" s="85"/>
      <c r="N1365" s="85"/>
      <c r="O1365" s="86"/>
      <c r="P1365" s="87"/>
      <c r="Q1365" s="87"/>
      <c r="R1365" s="74"/>
      <c r="S1365" s="74"/>
      <c r="T1365" s="74"/>
      <c r="U1365" s="74"/>
      <c r="V1365" s="52"/>
      <c r="W1365" s="52"/>
      <c r="X1365" s="52"/>
      <c r="Y1365" s="52"/>
      <c r="Z1365" s="51"/>
      <c r="AA1365" s="88"/>
      <c r="AB1365" s="88"/>
      <c r="AC1365" s="83"/>
      <c r="AD1365" s="68">
        <v>382</v>
      </c>
      <c r="AE1365" s="68">
        <v>647</v>
      </c>
      <c r="AF1365" s="68">
        <v>34833</v>
      </c>
      <c r="AG1365" s="68">
        <v>128515</v>
      </c>
      <c r="AH1365" s="68"/>
      <c r="AI1365" s="68" t="s">
        <v>10658</v>
      </c>
      <c r="AJ1365" s="68" t="s">
        <v>11839</v>
      </c>
      <c r="AK1365" s="68"/>
      <c r="AL1365" s="68"/>
      <c r="AM1365" s="70">
        <v>43144.567025462966</v>
      </c>
      <c r="AN1365" s="68" t="s">
        <v>239</v>
      </c>
      <c r="AO1365" s="71" t="s">
        <v>17394</v>
      </c>
      <c r="AP1365" s="68" t="s">
        <v>65</v>
      </c>
    </row>
    <row r="1366" spans="1:42" x14ac:dyDescent="0.25">
      <c r="A1366" s="66" t="s">
        <v>2553</v>
      </c>
      <c r="B1366" s="77"/>
      <c r="C1366" s="77"/>
      <c r="D1366" s="78"/>
      <c r="E1366" s="89"/>
      <c r="F1366" s="75" t="s">
        <v>14527</v>
      </c>
      <c r="G1366" s="90"/>
      <c r="H1366" s="76"/>
      <c r="I1366" s="81"/>
      <c r="J1366" s="91"/>
      <c r="K1366" s="76" t="s">
        <v>20309</v>
      </c>
      <c r="L1366" s="92"/>
      <c r="M1366" s="85"/>
      <c r="N1366" s="85"/>
      <c r="O1366" s="86"/>
      <c r="P1366" s="87"/>
      <c r="Q1366" s="87"/>
      <c r="R1366" s="74"/>
      <c r="S1366" s="74"/>
      <c r="T1366" s="74"/>
      <c r="U1366" s="74"/>
      <c r="V1366" s="52"/>
      <c r="W1366" s="52"/>
      <c r="X1366" s="52"/>
      <c r="Y1366" s="52"/>
      <c r="Z1366" s="51"/>
      <c r="AA1366" s="88"/>
      <c r="AB1366" s="88"/>
      <c r="AC1366" s="83"/>
      <c r="AD1366" s="68">
        <v>49</v>
      </c>
      <c r="AE1366" s="68">
        <v>8486</v>
      </c>
      <c r="AF1366" s="68">
        <v>9095</v>
      </c>
      <c r="AG1366" s="68">
        <v>6647</v>
      </c>
      <c r="AH1366" s="68"/>
      <c r="AI1366" s="68" t="s">
        <v>10659</v>
      </c>
      <c r="AJ1366" s="68" t="s">
        <v>11870</v>
      </c>
      <c r="AK1366" s="71" t="s">
        <v>12843</v>
      </c>
      <c r="AL1366" s="68"/>
      <c r="AM1366" s="70">
        <v>43230.4766087963</v>
      </c>
      <c r="AN1366" s="68" t="s">
        <v>239</v>
      </c>
      <c r="AO1366" s="71" t="s">
        <v>17395</v>
      </c>
      <c r="AP1366" s="68" t="s">
        <v>64</v>
      </c>
    </row>
    <row r="1367" spans="1:42" x14ac:dyDescent="0.25">
      <c r="A1367" s="66" t="s">
        <v>1036</v>
      </c>
      <c r="B1367" s="77"/>
      <c r="C1367" s="77"/>
      <c r="D1367" s="78"/>
      <c r="E1367" s="89"/>
      <c r="F1367" s="75" t="s">
        <v>14528</v>
      </c>
      <c r="G1367" s="90"/>
      <c r="H1367" s="76"/>
      <c r="I1367" s="81"/>
      <c r="J1367" s="91"/>
      <c r="K1367" s="76" t="s">
        <v>20310</v>
      </c>
      <c r="L1367" s="92"/>
      <c r="M1367" s="85"/>
      <c r="N1367" s="85"/>
      <c r="O1367" s="86"/>
      <c r="P1367" s="87"/>
      <c r="Q1367" s="87"/>
      <c r="R1367" s="74"/>
      <c r="S1367" s="74"/>
      <c r="T1367" s="74"/>
      <c r="U1367" s="74"/>
      <c r="V1367" s="52"/>
      <c r="W1367" s="52"/>
      <c r="X1367" s="52"/>
      <c r="Y1367" s="52"/>
      <c r="Z1367" s="51"/>
      <c r="AA1367" s="88"/>
      <c r="AB1367" s="88"/>
      <c r="AC1367" s="83"/>
      <c r="AD1367" s="68">
        <v>1599</v>
      </c>
      <c r="AE1367" s="68">
        <v>1549</v>
      </c>
      <c r="AF1367" s="68">
        <v>4844</v>
      </c>
      <c r="AG1367" s="68">
        <v>72113</v>
      </c>
      <c r="AH1367" s="68"/>
      <c r="AI1367" s="68" t="s">
        <v>10660</v>
      </c>
      <c r="AJ1367" s="68" t="s">
        <v>12204</v>
      </c>
      <c r="AK1367" s="68"/>
      <c r="AL1367" s="68"/>
      <c r="AM1367" s="70">
        <v>43680.535740740743</v>
      </c>
      <c r="AN1367" s="68" t="s">
        <v>239</v>
      </c>
      <c r="AO1367" s="71" t="s">
        <v>17396</v>
      </c>
      <c r="AP1367" s="68" t="s">
        <v>65</v>
      </c>
    </row>
    <row r="1368" spans="1:42" x14ac:dyDescent="0.25">
      <c r="A1368" s="66" t="s">
        <v>1037</v>
      </c>
      <c r="B1368" s="77"/>
      <c r="C1368" s="77"/>
      <c r="D1368" s="78"/>
      <c r="E1368" s="89"/>
      <c r="F1368" s="75" t="s">
        <v>14529</v>
      </c>
      <c r="G1368" s="90"/>
      <c r="H1368" s="76"/>
      <c r="I1368" s="81"/>
      <c r="J1368" s="91"/>
      <c r="K1368" s="76" t="s">
        <v>20311</v>
      </c>
      <c r="L1368" s="92"/>
      <c r="M1368" s="85"/>
      <c r="N1368" s="85"/>
      <c r="O1368" s="86"/>
      <c r="P1368" s="87"/>
      <c r="Q1368" s="87"/>
      <c r="R1368" s="74"/>
      <c r="S1368" s="74"/>
      <c r="T1368" s="74"/>
      <c r="U1368" s="74"/>
      <c r="V1368" s="52"/>
      <c r="W1368" s="52"/>
      <c r="X1368" s="52"/>
      <c r="Y1368" s="52"/>
      <c r="Z1368" s="51"/>
      <c r="AA1368" s="88"/>
      <c r="AB1368" s="88"/>
      <c r="AC1368" s="83"/>
      <c r="AD1368" s="68">
        <v>292</v>
      </c>
      <c r="AE1368" s="68">
        <v>231</v>
      </c>
      <c r="AF1368" s="68">
        <v>16133</v>
      </c>
      <c r="AG1368" s="68">
        <v>38728</v>
      </c>
      <c r="AH1368" s="68"/>
      <c r="AI1368" s="68" t="s">
        <v>10661</v>
      </c>
      <c r="AJ1368" s="68" t="s">
        <v>12205</v>
      </c>
      <c r="AK1368" s="68"/>
      <c r="AL1368" s="68"/>
      <c r="AM1368" s="70">
        <v>42958.873703703706</v>
      </c>
      <c r="AN1368" s="68" t="s">
        <v>239</v>
      </c>
      <c r="AO1368" s="71" t="s">
        <v>17397</v>
      </c>
      <c r="AP1368" s="68" t="s">
        <v>65</v>
      </c>
    </row>
    <row r="1369" spans="1:42" x14ac:dyDescent="0.25">
      <c r="A1369" s="66" t="s">
        <v>2554</v>
      </c>
      <c r="B1369" s="77"/>
      <c r="C1369" s="77"/>
      <c r="D1369" s="78"/>
      <c r="E1369" s="89"/>
      <c r="F1369" s="75" t="s">
        <v>14530</v>
      </c>
      <c r="G1369" s="90"/>
      <c r="H1369" s="76"/>
      <c r="I1369" s="81"/>
      <c r="J1369" s="91"/>
      <c r="K1369" s="76" t="s">
        <v>20312</v>
      </c>
      <c r="L1369" s="92"/>
      <c r="M1369" s="85"/>
      <c r="N1369" s="85"/>
      <c r="O1369" s="86"/>
      <c r="P1369" s="87"/>
      <c r="Q1369" s="87"/>
      <c r="R1369" s="74"/>
      <c r="S1369" s="74"/>
      <c r="T1369" s="74"/>
      <c r="U1369" s="74"/>
      <c r="V1369" s="52"/>
      <c r="W1369" s="52"/>
      <c r="X1369" s="52"/>
      <c r="Y1369" s="52"/>
      <c r="Z1369" s="51"/>
      <c r="AA1369" s="88"/>
      <c r="AB1369" s="88"/>
      <c r="AC1369" s="83"/>
      <c r="AD1369" s="68">
        <v>34</v>
      </c>
      <c r="AE1369" s="68">
        <v>3111</v>
      </c>
      <c r="AF1369" s="68">
        <v>2343</v>
      </c>
      <c r="AG1369" s="68">
        <v>10228</v>
      </c>
      <c r="AH1369" s="68"/>
      <c r="AI1369" s="68" t="s">
        <v>10662</v>
      </c>
      <c r="AJ1369" s="68"/>
      <c r="AK1369" s="71" t="s">
        <v>12844</v>
      </c>
      <c r="AL1369" s="68"/>
      <c r="AM1369" s="70">
        <v>43672.724212962959</v>
      </c>
      <c r="AN1369" s="68" t="s">
        <v>239</v>
      </c>
      <c r="AO1369" s="71" t="s">
        <v>17398</v>
      </c>
      <c r="AP1369" s="68" t="s">
        <v>64</v>
      </c>
    </row>
    <row r="1370" spans="1:42" x14ac:dyDescent="0.25">
      <c r="A1370" s="66" t="s">
        <v>1038</v>
      </c>
      <c r="B1370" s="77"/>
      <c r="C1370" s="77"/>
      <c r="D1370" s="78"/>
      <c r="E1370" s="89"/>
      <c r="F1370" s="75" t="s">
        <v>13235</v>
      </c>
      <c r="G1370" s="90"/>
      <c r="H1370" s="76"/>
      <c r="I1370" s="81"/>
      <c r="J1370" s="91"/>
      <c r="K1370" s="76" t="s">
        <v>20313</v>
      </c>
      <c r="L1370" s="92"/>
      <c r="M1370" s="85"/>
      <c r="N1370" s="85"/>
      <c r="O1370" s="86"/>
      <c r="P1370" s="87"/>
      <c r="Q1370" s="87"/>
      <c r="R1370" s="74"/>
      <c r="S1370" s="74"/>
      <c r="T1370" s="74"/>
      <c r="U1370" s="74"/>
      <c r="V1370" s="52"/>
      <c r="W1370" s="52"/>
      <c r="X1370" s="52"/>
      <c r="Y1370" s="52"/>
      <c r="Z1370" s="51"/>
      <c r="AA1370" s="88"/>
      <c r="AB1370" s="88"/>
      <c r="AC1370" s="83"/>
      <c r="AD1370" s="68">
        <v>1147</v>
      </c>
      <c r="AE1370" s="68">
        <v>569</v>
      </c>
      <c r="AF1370" s="68">
        <v>14283</v>
      </c>
      <c r="AG1370" s="68">
        <v>21282</v>
      </c>
      <c r="AH1370" s="68"/>
      <c r="AI1370" s="68"/>
      <c r="AJ1370" s="68"/>
      <c r="AK1370" s="68"/>
      <c r="AL1370" s="68"/>
      <c r="AM1370" s="70">
        <v>43486.660451388889</v>
      </c>
      <c r="AN1370" s="68" t="s">
        <v>239</v>
      </c>
      <c r="AO1370" s="71" t="s">
        <v>17399</v>
      </c>
      <c r="AP1370" s="68" t="s">
        <v>65</v>
      </c>
    </row>
    <row r="1371" spans="1:42" x14ac:dyDescent="0.25">
      <c r="A1371" s="66" t="s">
        <v>1039</v>
      </c>
      <c r="B1371" s="77"/>
      <c r="C1371" s="77"/>
      <c r="D1371" s="78"/>
      <c r="E1371" s="89"/>
      <c r="F1371" s="75" t="s">
        <v>14531</v>
      </c>
      <c r="G1371" s="90"/>
      <c r="H1371" s="76"/>
      <c r="I1371" s="81"/>
      <c r="J1371" s="91"/>
      <c r="K1371" s="76" t="s">
        <v>20314</v>
      </c>
      <c r="L1371" s="92"/>
      <c r="M1371" s="85"/>
      <c r="N1371" s="85"/>
      <c r="O1371" s="86"/>
      <c r="P1371" s="87"/>
      <c r="Q1371" s="87"/>
      <c r="R1371" s="74"/>
      <c r="S1371" s="74"/>
      <c r="T1371" s="74"/>
      <c r="U1371" s="74"/>
      <c r="V1371" s="52"/>
      <c r="W1371" s="52"/>
      <c r="X1371" s="52"/>
      <c r="Y1371" s="52"/>
      <c r="Z1371" s="51"/>
      <c r="AA1371" s="88"/>
      <c r="AB1371" s="88"/>
      <c r="AC1371" s="83"/>
      <c r="AD1371" s="68">
        <v>951</v>
      </c>
      <c r="AE1371" s="68">
        <v>724</v>
      </c>
      <c r="AF1371" s="68">
        <v>3581</v>
      </c>
      <c r="AG1371" s="68">
        <v>26045</v>
      </c>
      <c r="AH1371" s="68"/>
      <c r="AI1371" s="68" t="s">
        <v>10663</v>
      </c>
      <c r="AJ1371" s="68" t="s">
        <v>12206</v>
      </c>
      <c r="AK1371" s="68"/>
      <c r="AL1371" s="68"/>
      <c r="AM1371" s="70">
        <v>43352.916296296295</v>
      </c>
      <c r="AN1371" s="68" t="s">
        <v>239</v>
      </c>
      <c r="AO1371" s="71" t="s">
        <v>17400</v>
      </c>
      <c r="AP1371" s="68" t="s">
        <v>65</v>
      </c>
    </row>
    <row r="1372" spans="1:42" x14ac:dyDescent="0.25">
      <c r="A1372" s="66" t="s">
        <v>2555</v>
      </c>
      <c r="B1372" s="77"/>
      <c r="C1372" s="77"/>
      <c r="D1372" s="78"/>
      <c r="E1372" s="89"/>
      <c r="F1372" s="75" t="s">
        <v>14532</v>
      </c>
      <c r="G1372" s="90"/>
      <c r="H1372" s="76"/>
      <c r="I1372" s="81"/>
      <c r="J1372" s="91"/>
      <c r="K1372" s="76" t="s">
        <v>20315</v>
      </c>
      <c r="L1372" s="92"/>
      <c r="M1372" s="85"/>
      <c r="N1372" s="85"/>
      <c r="O1372" s="86"/>
      <c r="P1372" s="87"/>
      <c r="Q1372" s="87"/>
      <c r="R1372" s="74"/>
      <c r="S1372" s="74"/>
      <c r="T1372" s="74"/>
      <c r="U1372" s="74"/>
      <c r="V1372" s="52"/>
      <c r="W1372" s="52"/>
      <c r="X1372" s="52"/>
      <c r="Y1372" s="52"/>
      <c r="Z1372" s="51"/>
      <c r="AA1372" s="88"/>
      <c r="AB1372" s="88"/>
      <c r="AC1372" s="83"/>
      <c r="AD1372" s="68">
        <v>1223</v>
      </c>
      <c r="AE1372" s="68">
        <v>4848</v>
      </c>
      <c r="AF1372" s="68">
        <v>1428</v>
      </c>
      <c r="AG1372" s="68">
        <v>5687</v>
      </c>
      <c r="AH1372" s="68"/>
      <c r="AI1372" s="68" t="s">
        <v>10664</v>
      </c>
      <c r="AJ1372" s="68" t="s">
        <v>11898</v>
      </c>
      <c r="AK1372" s="68"/>
      <c r="AL1372" s="68"/>
      <c r="AM1372" s="70">
        <v>43562.524131944447</v>
      </c>
      <c r="AN1372" s="68" t="s">
        <v>239</v>
      </c>
      <c r="AO1372" s="71" t="s">
        <v>17401</v>
      </c>
      <c r="AP1372" s="68" t="s">
        <v>64</v>
      </c>
    </row>
    <row r="1373" spans="1:42" x14ac:dyDescent="0.25">
      <c r="A1373" s="66" t="s">
        <v>1040</v>
      </c>
      <c r="B1373" s="77"/>
      <c r="C1373" s="77"/>
      <c r="D1373" s="78"/>
      <c r="E1373" s="89"/>
      <c r="F1373" s="75" t="s">
        <v>14533</v>
      </c>
      <c r="G1373" s="90"/>
      <c r="H1373" s="76"/>
      <c r="I1373" s="81"/>
      <c r="J1373" s="91"/>
      <c r="K1373" s="76" t="s">
        <v>20316</v>
      </c>
      <c r="L1373" s="92"/>
      <c r="M1373" s="85"/>
      <c r="N1373" s="85"/>
      <c r="O1373" s="86"/>
      <c r="P1373" s="87"/>
      <c r="Q1373" s="87"/>
      <c r="R1373" s="74"/>
      <c r="S1373" s="74"/>
      <c r="T1373" s="74"/>
      <c r="U1373" s="74"/>
      <c r="V1373" s="52"/>
      <c r="W1373" s="52"/>
      <c r="X1373" s="52"/>
      <c r="Y1373" s="52"/>
      <c r="Z1373" s="51"/>
      <c r="AA1373" s="88"/>
      <c r="AB1373" s="88"/>
      <c r="AC1373" s="83"/>
      <c r="AD1373" s="68">
        <v>275</v>
      </c>
      <c r="AE1373" s="68">
        <v>280</v>
      </c>
      <c r="AF1373" s="68">
        <v>12190</v>
      </c>
      <c r="AG1373" s="68">
        <v>16758</v>
      </c>
      <c r="AH1373" s="68"/>
      <c r="AI1373" s="68" t="s">
        <v>10665</v>
      </c>
      <c r="AJ1373" s="68"/>
      <c r="AK1373" s="68"/>
      <c r="AL1373" s="68"/>
      <c r="AM1373" s="70">
        <v>43947.605902777781</v>
      </c>
      <c r="AN1373" s="68" t="s">
        <v>239</v>
      </c>
      <c r="AO1373" s="71" t="s">
        <v>17402</v>
      </c>
      <c r="AP1373" s="68" t="s">
        <v>65</v>
      </c>
    </row>
    <row r="1374" spans="1:42" x14ac:dyDescent="0.25">
      <c r="A1374" s="66" t="s">
        <v>2556</v>
      </c>
      <c r="B1374" s="77"/>
      <c r="C1374" s="77"/>
      <c r="D1374" s="78"/>
      <c r="E1374" s="89"/>
      <c r="F1374" s="75" t="s">
        <v>14534</v>
      </c>
      <c r="G1374" s="90"/>
      <c r="H1374" s="76"/>
      <c r="I1374" s="81"/>
      <c r="J1374" s="91"/>
      <c r="K1374" s="76" t="s">
        <v>20317</v>
      </c>
      <c r="L1374" s="92"/>
      <c r="M1374" s="85"/>
      <c r="N1374" s="85"/>
      <c r="O1374" s="86"/>
      <c r="P1374" s="87"/>
      <c r="Q1374" s="87"/>
      <c r="R1374" s="74"/>
      <c r="S1374" s="74"/>
      <c r="T1374" s="74"/>
      <c r="U1374" s="74"/>
      <c r="V1374" s="52"/>
      <c r="W1374" s="52"/>
      <c r="X1374" s="52"/>
      <c r="Y1374" s="52"/>
      <c r="Z1374" s="51"/>
      <c r="AA1374" s="88"/>
      <c r="AB1374" s="88"/>
      <c r="AC1374" s="83"/>
      <c r="AD1374" s="68">
        <v>94</v>
      </c>
      <c r="AE1374" s="68">
        <v>3162</v>
      </c>
      <c r="AF1374" s="68">
        <v>22896</v>
      </c>
      <c r="AG1374" s="68">
        <v>23353</v>
      </c>
      <c r="AH1374" s="68"/>
      <c r="AI1374" s="68" t="s">
        <v>10666</v>
      </c>
      <c r="AJ1374" s="68"/>
      <c r="AK1374" s="68"/>
      <c r="AL1374" s="68"/>
      <c r="AM1374" s="70">
        <v>42842.790497685186</v>
      </c>
      <c r="AN1374" s="68" t="s">
        <v>239</v>
      </c>
      <c r="AO1374" s="71" t="s">
        <v>17403</v>
      </c>
      <c r="AP1374" s="68" t="s">
        <v>64</v>
      </c>
    </row>
    <row r="1375" spans="1:42" x14ac:dyDescent="0.25">
      <c r="A1375" s="66" t="s">
        <v>1041</v>
      </c>
      <c r="B1375" s="77"/>
      <c r="C1375" s="77"/>
      <c r="D1375" s="78"/>
      <c r="E1375" s="89"/>
      <c r="F1375" s="75" t="s">
        <v>13235</v>
      </c>
      <c r="G1375" s="90"/>
      <c r="H1375" s="76"/>
      <c r="I1375" s="81"/>
      <c r="J1375" s="91"/>
      <c r="K1375" s="76" t="s">
        <v>20318</v>
      </c>
      <c r="L1375" s="92"/>
      <c r="M1375" s="85"/>
      <c r="N1375" s="85"/>
      <c r="O1375" s="86"/>
      <c r="P1375" s="87"/>
      <c r="Q1375" s="87"/>
      <c r="R1375" s="74"/>
      <c r="S1375" s="74"/>
      <c r="T1375" s="74"/>
      <c r="U1375" s="74"/>
      <c r="V1375" s="52"/>
      <c r="W1375" s="52"/>
      <c r="X1375" s="52"/>
      <c r="Y1375" s="52"/>
      <c r="Z1375" s="51"/>
      <c r="AA1375" s="88"/>
      <c r="AB1375" s="88"/>
      <c r="AC1375" s="83"/>
      <c r="AD1375" s="68">
        <v>144</v>
      </c>
      <c r="AE1375" s="68">
        <v>7</v>
      </c>
      <c r="AF1375" s="68">
        <v>77</v>
      </c>
      <c r="AG1375" s="68">
        <v>1744</v>
      </c>
      <c r="AH1375" s="68"/>
      <c r="AI1375" s="68"/>
      <c r="AJ1375" s="68"/>
      <c r="AK1375" s="68"/>
      <c r="AL1375" s="68"/>
      <c r="AM1375" s="70">
        <v>43917.150370370371</v>
      </c>
      <c r="AN1375" s="68" t="s">
        <v>239</v>
      </c>
      <c r="AO1375" s="71" t="s">
        <v>17404</v>
      </c>
      <c r="AP1375" s="68" t="s">
        <v>65</v>
      </c>
    </row>
    <row r="1376" spans="1:42" x14ac:dyDescent="0.25">
      <c r="A1376" s="66" t="s">
        <v>2557</v>
      </c>
      <c r="B1376" s="77"/>
      <c r="C1376" s="77"/>
      <c r="D1376" s="78"/>
      <c r="E1376" s="89"/>
      <c r="F1376" s="75" t="s">
        <v>14535</v>
      </c>
      <c r="G1376" s="90"/>
      <c r="H1376" s="76"/>
      <c r="I1376" s="81"/>
      <c r="J1376" s="91"/>
      <c r="K1376" s="76" t="s">
        <v>20319</v>
      </c>
      <c r="L1376" s="92"/>
      <c r="M1376" s="85"/>
      <c r="N1376" s="85"/>
      <c r="O1376" s="86"/>
      <c r="P1376" s="87"/>
      <c r="Q1376" s="87"/>
      <c r="R1376" s="74"/>
      <c r="S1376" s="74"/>
      <c r="T1376" s="74"/>
      <c r="U1376" s="74"/>
      <c r="V1376" s="52"/>
      <c r="W1376" s="52"/>
      <c r="X1376" s="52"/>
      <c r="Y1376" s="52"/>
      <c r="Z1376" s="51"/>
      <c r="AA1376" s="88"/>
      <c r="AB1376" s="88"/>
      <c r="AC1376" s="83"/>
      <c r="AD1376" s="68">
        <v>414</v>
      </c>
      <c r="AE1376" s="68">
        <v>7433</v>
      </c>
      <c r="AF1376" s="68">
        <v>4482</v>
      </c>
      <c r="AG1376" s="68">
        <v>1315</v>
      </c>
      <c r="AH1376" s="68"/>
      <c r="AI1376" s="68" t="s">
        <v>10667</v>
      </c>
      <c r="AJ1376" s="68" t="s">
        <v>228</v>
      </c>
      <c r="AK1376" s="71" t="s">
        <v>12845</v>
      </c>
      <c r="AL1376" s="68"/>
      <c r="AM1376" s="70">
        <v>40616.513078703705</v>
      </c>
      <c r="AN1376" s="68" t="s">
        <v>239</v>
      </c>
      <c r="AO1376" s="71" t="s">
        <v>17405</v>
      </c>
      <c r="AP1376" s="68" t="s">
        <v>64</v>
      </c>
    </row>
    <row r="1377" spans="1:42" x14ac:dyDescent="0.25">
      <c r="A1377" s="66" t="s">
        <v>1042</v>
      </c>
      <c r="B1377" s="77"/>
      <c r="C1377" s="77"/>
      <c r="D1377" s="78"/>
      <c r="E1377" s="89"/>
      <c r="F1377" s="75" t="s">
        <v>14536</v>
      </c>
      <c r="G1377" s="90"/>
      <c r="H1377" s="76"/>
      <c r="I1377" s="81"/>
      <c r="J1377" s="91"/>
      <c r="K1377" s="76" t="s">
        <v>20320</v>
      </c>
      <c r="L1377" s="92"/>
      <c r="M1377" s="85"/>
      <c r="N1377" s="85"/>
      <c r="O1377" s="86"/>
      <c r="P1377" s="87"/>
      <c r="Q1377" s="87"/>
      <c r="R1377" s="74"/>
      <c r="S1377" s="74"/>
      <c r="T1377" s="74"/>
      <c r="U1377" s="74"/>
      <c r="V1377" s="52"/>
      <c r="W1377" s="52"/>
      <c r="X1377" s="52"/>
      <c r="Y1377" s="52"/>
      <c r="Z1377" s="51"/>
      <c r="AA1377" s="88"/>
      <c r="AB1377" s="88"/>
      <c r="AC1377" s="83"/>
      <c r="AD1377" s="68">
        <v>894</v>
      </c>
      <c r="AE1377" s="68">
        <v>480</v>
      </c>
      <c r="AF1377" s="68">
        <v>46972</v>
      </c>
      <c r="AG1377" s="68">
        <v>7973</v>
      </c>
      <c r="AH1377" s="68"/>
      <c r="AI1377" s="68" t="s">
        <v>10668</v>
      </c>
      <c r="AJ1377" s="68" t="s">
        <v>222</v>
      </c>
      <c r="AK1377" s="68"/>
      <c r="AL1377" s="68"/>
      <c r="AM1377" s="70">
        <v>41648.531956018516</v>
      </c>
      <c r="AN1377" s="68" t="s">
        <v>239</v>
      </c>
      <c r="AO1377" s="71" t="s">
        <v>17406</v>
      </c>
      <c r="AP1377" s="68" t="s">
        <v>65</v>
      </c>
    </row>
    <row r="1378" spans="1:42" x14ac:dyDescent="0.25">
      <c r="A1378" s="66" t="s">
        <v>1043</v>
      </c>
      <c r="B1378" s="77"/>
      <c r="C1378" s="77"/>
      <c r="D1378" s="78"/>
      <c r="E1378" s="89"/>
      <c r="F1378" s="75" t="s">
        <v>14537</v>
      </c>
      <c r="G1378" s="90"/>
      <c r="H1378" s="76"/>
      <c r="I1378" s="81"/>
      <c r="J1378" s="91"/>
      <c r="K1378" s="76" t="s">
        <v>20321</v>
      </c>
      <c r="L1378" s="92"/>
      <c r="M1378" s="85"/>
      <c r="N1378" s="85"/>
      <c r="O1378" s="86"/>
      <c r="P1378" s="87"/>
      <c r="Q1378" s="87"/>
      <c r="R1378" s="74"/>
      <c r="S1378" s="74"/>
      <c r="T1378" s="74"/>
      <c r="U1378" s="74"/>
      <c r="V1378" s="52"/>
      <c r="W1378" s="52"/>
      <c r="X1378" s="52"/>
      <c r="Y1378" s="52"/>
      <c r="Z1378" s="51"/>
      <c r="AA1378" s="88"/>
      <c r="AB1378" s="88"/>
      <c r="AC1378" s="83"/>
      <c r="AD1378" s="68">
        <v>5183</v>
      </c>
      <c r="AE1378" s="68">
        <v>5239</v>
      </c>
      <c r="AF1378" s="68">
        <v>13177</v>
      </c>
      <c r="AG1378" s="68">
        <v>33555</v>
      </c>
      <c r="AH1378" s="68"/>
      <c r="AI1378" s="68" t="s">
        <v>10669</v>
      </c>
      <c r="AJ1378" s="68"/>
      <c r="AK1378" s="71" t="s">
        <v>12846</v>
      </c>
      <c r="AL1378" s="68"/>
      <c r="AM1378" s="70">
        <v>40670.953564814816</v>
      </c>
      <c r="AN1378" s="68" t="s">
        <v>239</v>
      </c>
      <c r="AO1378" s="71" t="s">
        <v>17407</v>
      </c>
      <c r="AP1378" s="68" t="s">
        <v>65</v>
      </c>
    </row>
    <row r="1379" spans="1:42" x14ac:dyDescent="0.25">
      <c r="A1379" s="66" t="s">
        <v>1044</v>
      </c>
      <c r="B1379" s="77"/>
      <c r="C1379" s="77"/>
      <c r="D1379" s="78"/>
      <c r="E1379" s="89"/>
      <c r="F1379" s="75" t="s">
        <v>14538</v>
      </c>
      <c r="G1379" s="90"/>
      <c r="H1379" s="76"/>
      <c r="I1379" s="81"/>
      <c r="J1379" s="91"/>
      <c r="K1379" s="76" t="s">
        <v>20322</v>
      </c>
      <c r="L1379" s="92"/>
      <c r="M1379" s="85"/>
      <c r="N1379" s="85"/>
      <c r="O1379" s="86"/>
      <c r="P1379" s="87"/>
      <c r="Q1379" s="87"/>
      <c r="R1379" s="74"/>
      <c r="S1379" s="74"/>
      <c r="T1379" s="74"/>
      <c r="U1379" s="74"/>
      <c r="V1379" s="52"/>
      <c r="W1379" s="52"/>
      <c r="X1379" s="52"/>
      <c r="Y1379" s="52"/>
      <c r="Z1379" s="51"/>
      <c r="AA1379" s="88"/>
      <c r="AB1379" s="88"/>
      <c r="AC1379" s="83"/>
      <c r="AD1379" s="68">
        <v>0</v>
      </c>
      <c r="AE1379" s="68">
        <v>5</v>
      </c>
      <c r="AF1379" s="68">
        <v>13</v>
      </c>
      <c r="AG1379" s="68">
        <v>4</v>
      </c>
      <c r="AH1379" s="68"/>
      <c r="AI1379" s="68"/>
      <c r="AJ1379" s="68"/>
      <c r="AK1379" s="68"/>
      <c r="AL1379" s="68"/>
      <c r="AM1379" s="70">
        <v>43942.700983796298</v>
      </c>
      <c r="AN1379" s="68" t="s">
        <v>239</v>
      </c>
      <c r="AO1379" s="71" t="s">
        <v>17408</v>
      </c>
      <c r="AP1379" s="68" t="s">
        <v>65</v>
      </c>
    </row>
    <row r="1380" spans="1:42" x14ac:dyDescent="0.25">
      <c r="A1380" s="66" t="s">
        <v>1045</v>
      </c>
      <c r="B1380" s="77"/>
      <c r="C1380" s="77"/>
      <c r="D1380" s="78"/>
      <c r="E1380" s="89"/>
      <c r="F1380" s="75" t="s">
        <v>14539</v>
      </c>
      <c r="G1380" s="90"/>
      <c r="H1380" s="76"/>
      <c r="I1380" s="81"/>
      <c r="J1380" s="91"/>
      <c r="K1380" s="76" t="s">
        <v>20323</v>
      </c>
      <c r="L1380" s="92"/>
      <c r="M1380" s="85"/>
      <c r="N1380" s="85"/>
      <c r="O1380" s="86"/>
      <c r="P1380" s="87"/>
      <c r="Q1380" s="87"/>
      <c r="R1380" s="74"/>
      <c r="S1380" s="74"/>
      <c r="T1380" s="74"/>
      <c r="U1380" s="74"/>
      <c r="V1380" s="52"/>
      <c r="W1380" s="52"/>
      <c r="X1380" s="52"/>
      <c r="Y1380" s="52"/>
      <c r="Z1380" s="51"/>
      <c r="AA1380" s="88"/>
      <c r="AB1380" s="88"/>
      <c r="AC1380" s="83"/>
      <c r="AD1380" s="68">
        <v>147</v>
      </c>
      <c r="AE1380" s="68">
        <v>74</v>
      </c>
      <c r="AF1380" s="68">
        <v>1597</v>
      </c>
      <c r="AG1380" s="68">
        <v>7310</v>
      </c>
      <c r="AH1380" s="68"/>
      <c r="AI1380" s="68" t="s">
        <v>10670</v>
      </c>
      <c r="AJ1380" s="68" t="s">
        <v>222</v>
      </c>
      <c r="AK1380" s="68"/>
      <c r="AL1380" s="68"/>
      <c r="AM1380" s="70">
        <v>41561.127696759257</v>
      </c>
      <c r="AN1380" s="68" t="s">
        <v>239</v>
      </c>
      <c r="AO1380" s="71" t="s">
        <v>17409</v>
      </c>
      <c r="AP1380" s="68" t="s">
        <v>65</v>
      </c>
    </row>
    <row r="1381" spans="1:42" x14ac:dyDescent="0.25">
      <c r="A1381" s="66" t="s">
        <v>1046</v>
      </c>
      <c r="B1381" s="77"/>
      <c r="C1381" s="77"/>
      <c r="D1381" s="78"/>
      <c r="E1381" s="89"/>
      <c r="F1381" s="75" t="s">
        <v>14540</v>
      </c>
      <c r="G1381" s="90"/>
      <c r="H1381" s="76"/>
      <c r="I1381" s="81"/>
      <c r="J1381" s="91"/>
      <c r="K1381" s="76" t="s">
        <v>20324</v>
      </c>
      <c r="L1381" s="92"/>
      <c r="M1381" s="85"/>
      <c r="N1381" s="85"/>
      <c r="O1381" s="86"/>
      <c r="P1381" s="87"/>
      <c r="Q1381" s="87"/>
      <c r="R1381" s="74"/>
      <c r="S1381" s="74"/>
      <c r="T1381" s="74"/>
      <c r="U1381" s="74"/>
      <c r="V1381" s="52"/>
      <c r="W1381" s="52"/>
      <c r="X1381" s="52"/>
      <c r="Y1381" s="52"/>
      <c r="Z1381" s="51"/>
      <c r="AA1381" s="88"/>
      <c r="AB1381" s="88"/>
      <c r="AC1381" s="83"/>
      <c r="AD1381" s="68">
        <v>175423</v>
      </c>
      <c r="AE1381" s="68">
        <v>382824</v>
      </c>
      <c r="AF1381" s="68">
        <v>20608</v>
      </c>
      <c r="AG1381" s="68">
        <v>127678</v>
      </c>
      <c r="AH1381" s="68"/>
      <c r="AI1381" s="68" t="s">
        <v>10671</v>
      </c>
      <c r="AJ1381" s="68" t="s">
        <v>11839</v>
      </c>
      <c r="AK1381" s="71" t="s">
        <v>12847</v>
      </c>
      <c r="AL1381" s="68"/>
      <c r="AM1381" s="70">
        <v>40319.697824074072</v>
      </c>
      <c r="AN1381" s="68" t="s">
        <v>239</v>
      </c>
      <c r="AO1381" s="71" t="s">
        <v>17410</v>
      </c>
      <c r="AP1381" s="68" t="s">
        <v>65</v>
      </c>
    </row>
    <row r="1382" spans="1:42" x14ac:dyDescent="0.25">
      <c r="A1382" s="66" t="s">
        <v>1047</v>
      </c>
      <c r="B1382" s="77"/>
      <c r="C1382" s="77"/>
      <c r="D1382" s="78"/>
      <c r="E1382" s="89"/>
      <c r="F1382" s="75" t="s">
        <v>14541</v>
      </c>
      <c r="G1382" s="90"/>
      <c r="H1382" s="76"/>
      <c r="I1382" s="81"/>
      <c r="J1382" s="91"/>
      <c r="K1382" s="76" t="s">
        <v>20325</v>
      </c>
      <c r="L1382" s="92"/>
      <c r="M1382" s="85"/>
      <c r="N1382" s="85"/>
      <c r="O1382" s="86"/>
      <c r="P1382" s="87"/>
      <c r="Q1382" s="87"/>
      <c r="R1382" s="74"/>
      <c r="S1382" s="74"/>
      <c r="T1382" s="74"/>
      <c r="U1382" s="74"/>
      <c r="V1382" s="52"/>
      <c r="W1382" s="52"/>
      <c r="X1382" s="52"/>
      <c r="Y1382" s="52"/>
      <c r="Z1382" s="51"/>
      <c r="AA1382" s="88"/>
      <c r="AB1382" s="88"/>
      <c r="AC1382" s="83"/>
      <c r="AD1382" s="68">
        <v>3</v>
      </c>
      <c r="AE1382" s="68">
        <v>1</v>
      </c>
      <c r="AF1382" s="68">
        <v>1522</v>
      </c>
      <c r="AG1382" s="68">
        <v>3541</v>
      </c>
      <c r="AH1382" s="68"/>
      <c r="AI1382" s="68" t="s">
        <v>10672</v>
      </c>
      <c r="AJ1382" s="68" t="s">
        <v>12207</v>
      </c>
      <c r="AK1382" s="71" t="s">
        <v>12848</v>
      </c>
      <c r="AL1382" s="68"/>
      <c r="AM1382" s="70">
        <v>42906.933009259257</v>
      </c>
      <c r="AN1382" s="68" t="s">
        <v>239</v>
      </c>
      <c r="AO1382" s="71" t="s">
        <v>17411</v>
      </c>
      <c r="AP1382" s="68" t="s">
        <v>65</v>
      </c>
    </row>
    <row r="1383" spans="1:42" x14ac:dyDescent="0.25">
      <c r="A1383" s="66" t="s">
        <v>1048</v>
      </c>
      <c r="B1383" s="77"/>
      <c r="C1383" s="77"/>
      <c r="D1383" s="78"/>
      <c r="E1383" s="89"/>
      <c r="F1383" s="75" t="s">
        <v>14542</v>
      </c>
      <c r="G1383" s="90"/>
      <c r="H1383" s="76"/>
      <c r="I1383" s="81"/>
      <c r="J1383" s="91"/>
      <c r="K1383" s="76" t="s">
        <v>20326</v>
      </c>
      <c r="L1383" s="92"/>
      <c r="M1383" s="85"/>
      <c r="N1383" s="85"/>
      <c r="O1383" s="86"/>
      <c r="P1383" s="87"/>
      <c r="Q1383" s="87"/>
      <c r="R1383" s="74"/>
      <c r="S1383" s="74"/>
      <c r="T1383" s="74"/>
      <c r="U1383" s="74"/>
      <c r="V1383" s="52"/>
      <c r="W1383" s="52"/>
      <c r="X1383" s="52"/>
      <c r="Y1383" s="52"/>
      <c r="Z1383" s="51"/>
      <c r="AA1383" s="88"/>
      <c r="AB1383" s="88"/>
      <c r="AC1383" s="83"/>
      <c r="AD1383" s="68">
        <v>105</v>
      </c>
      <c r="AE1383" s="68">
        <v>786</v>
      </c>
      <c r="AF1383" s="68">
        <v>226</v>
      </c>
      <c r="AG1383" s="68">
        <v>60</v>
      </c>
      <c r="AH1383" s="68"/>
      <c r="AI1383" s="68"/>
      <c r="AJ1383" s="68"/>
      <c r="AK1383" s="68"/>
      <c r="AL1383" s="68"/>
      <c r="AM1383" s="70">
        <v>40204.059189814812</v>
      </c>
      <c r="AN1383" s="68" t="s">
        <v>239</v>
      </c>
      <c r="AO1383" s="71" t="s">
        <v>17412</v>
      </c>
      <c r="AP1383" s="68" t="s">
        <v>65</v>
      </c>
    </row>
    <row r="1384" spans="1:42" x14ac:dyDescent="0.25">
      <c r="A1384" s="66" t="s">
        <v>2558</v>
      </c>
      <c r="B1384" s="77"/>
      <c r="C1384" s="77"/>
      <c r="D1384" s="78"/>
      <c r="E1384" s="89"/>
      <c r="F1384" s="75" t="s">
        <v>14543</v>
      </c>
      <c r="G1384" s="90"/>
      <c r="H1384" s="76"/>
      <c r="I1384" s="81"/>
      <c r="J1384" s="91"/>
      <c r="K1384" s="76" t="s">
        <v>20327</v>
      </c>
      <c r="L1384" s="92"/>
      <c r="M1384" s="85"/>
      <c r="N1384" s="85"/>
      <c r="O1384" s="86"/>
      <c r="P1384" s="87"/>
      <c r="Q1384" s="87"/>
      <c r="R1384" s="74"/>
      <c r="S1384" s="74"/>
      <c r="T1384" s="74"/>
      <c r="U1384" s="74"/>
      <c r="V1384" s="52"/>
      <c r="W1384" s="52"/>
      <c r="X1384" s="52"/>
      <c r="Y1384" s="52"/>
      <c r="Z1384" s="51"/>
      <c r="AA1384" s="88"/>
      <c r="AB1384" s="88"/>
      <c r="AC1384" s="83"/>
      <c r="AD1384" s="68">
        <v>6</v>
      </c>
      <c r="AE1384" s="68">
        <v>223090</v>
      </c>
      <c r="AF1384" s="68">
        <v>887</v>
      </c>
      <c r="AG1384" s="68">
        <v>0</v>
      </c>
      <c r="AH1384" s="68"/>
      <c r="AI1384" s="68" t="s">
        <v>10673</v>
      </c>
      <c r="AJ1384" s="68" t="s">
        <v>11839</v>
      </c>
      <c r="AK1384" s="71" t="s">
        <v>12849</v>
      </c>
      <c r="AL1384" s="68"/>
      <c r="AM1384" s="70">
        <v>42277.425983796296</v>
      </c>
      <c r="AN1384" s="68" t="s">
        <v>239</v>
      </c>
      <c r="AO1384" s="71" t="s">
        <v>17413</v>
      </c>
      <c r="AP1384" s="68" t="s">
        <v>64</v>
      </c>
    </row>
    <row r="1385" spans="1:42" x14ac:dyDescent="0.25">
      <c r="A1385" s="66" t="s">
        <v>1049</v>
      </c>
      <c r="B1385" s="77"/>
      <c r="C1385" s="77"/>
      <c r="D1385" s="78"/>
      <c r="E1385" s="89"/>
      <c r="F1385" s="75" t="s">
        <v>14544</v>
      </c>
      <c r="G1385" s="90"/>
      <c r="H1385" s="76"/>
      <c r="I1385" s="81"/>
      <c r="J1385" s="91"/>
      <c r="K1385" s="76" t="s">
        <v>20328</v>
      </c>
      <c r="L1385" s="92"/>
      <c r="M1385" s="85"/>
      <c r="N1385" s="85"/>
      <c r="O1385" s="86"/>
      <c r="P1385" s="87"/>
      <c r="Q1385" s="87"/>
      <c r="R1385" s="74"/>
      <c r="S1385" s="74"/>
      <c r="T1385" s="74"/>
      <c r="U1385" s="74"/>
      <c r="V1385" s="52"/>
      <c r="W1385" s="52"/>
      <c r="X1385" s="52"/>
      <c r="Y1385" s="52"/>
      <c r="Z1385" s="51"/>
      <c r="AA1385" s="88"/>
      <c r="AB1385" s="88"/>
      <c r="AC1385" s="83"/>
      <c r="AD1385" s="68">
        <v>96</v>
      </c>
      <c r="AE1385" s="68">
        <v>228</v>
      </c>
      <c r="AF1385" s="68">
        <v>6600</v>
      </c>
      <c r="AG1385" s="68">
        <v>20222</v>
      </c>
      <c r="AH1385" s="68"/>
      <c r="AI1385" s="68" t="s">
        <v>10674</v>
      </c>
      <c r="AJ1385" s="68" t="s">
        <v>12208</v>
      </c>
      <c r="AK1385" s="68"/>
      <c r="AL1385" s="68"/>
      <c r="AM1385" s="70">
        <v>43681.624432870369</v>
      </c>
      <c r="AN1385" s="68" t="s">
        <v>239</v>
      </c>
      <c r="AO1385" s="71" t="s">
        <v>17414</v>
      </c>
      <c r="AP1385" s="68" t="s">
        <v>65</v>
      </c>
    </row>
    <row r="1386" spans="1:42" x14ac:dyDescent="0.25">
      <c r="A1386" s="66" t="s">
        <v>2559</v>
      </c>
      <c r="B1386" s="77"/>
      <c r="C1386" s="77"/>
      <c r="D1386" s="78"/>
      <c r="E1386" s="89"/>
      <c r="F1386" s="75" t="s">
        <v>14545</v>
      </c>
      <c r="G1386" s="90"/>
      <c r="H1386" s="76"/>
      <c r="I1386" s="81"/>
      <c r="J1386" s="91"/>
      <c r="K1386" s="76" t="s">
        <v>20329</v>
      </c>
      <c r="L1386" s="92"/>
      <c r="M1386" s="85"/>
      <c r="N1386" s="85"/>
      <c r="O1386" s="86"/>
      <c r="P1386" s="87"/>
      <c r="Q1386" s="87"/>
      <c r="R1386" s="74"/>
      <c r="S1386" s="74"/>
      <c r="T1386" s="74"/>
      <c r="U1386" s="74"/>
      <c r="V1386" s="52"/>
      <c r="W1386" s="52"/>
      <c r="X1386" s="52"/>
      <c r="Y1386" s="52"/>
      <c r="Z1386" s="51"/>
      <c r="AA1386" s="88"/>
      <c r="AB1386" s="88"/>
      <c r="AC1386" s="83"/>
      <c r="AD1386" s="68">
        <v>1</v>
      </c>
      <c r="AE1386" s="68">
        <v>1</v>
      </c>
      <c r="AF1386" s="68">
        <v>212</v>
      </c>
      <c r="AG1386" s="68">
        <v>2702</v>
      </c>
      <c r="AH1386" s="68"/>
      <c r="AI1386" s="68" t="s">
        <v>10675</v>
      </c>
      <c r="AJ1386" s="68"/>
      <c r="AK1386" s="68"/>
      <c r="AL1386" s="68"/>
      <c r="AM1386" s="70">
        <v>43759.487824074073</v>
      </c>
      <c r="AN1386" s="68" t="s">
        <v>239</v>
      </c>
      <c r="AO1386" s="71" t="s">
        <v>17415</v>
      </c>
      <c r="AP1386" s="68" t="s">
        <v>64</v>
      </c>
    </row>
    <row r="1387" spans="1:42" x14ac:dyDescent="0.25">
      <c r="A1387" s="66" t="s">
        <v>1050</v>
      </c>
      <c r="B1387" s="77"/>
      <c r="C1387" s="77"/>
      <c r="D1387" s="78"/>
      <c r="E1387" s="89"/>
      <c r="F1387" s="75" t="s">
        <v>14546</v>
      </c>
      <c r="G1387" s="90"/>
      <c r="H1387" s="76"/>
      <c r="I1387" s="81"/>
      <c r="J1387" s="91"/>
      <c r="K1387" s="76" t="s">
        <v>20330</v>
      </c>
      <c r="L1387" s="92"/>
      <c r="M1387" s="85"/>
      <c r="N1387" s="85"/>
      <c r="O1387" s="86"/>
      <c r="P1387" s="87"/>
      <c r="Q1387" s="87"/>
      <c r="R1387" s="74"/>
      <c r="S1387" s="74"/>
      <c r="T1387" s="74"/>
      <c r="U1387" s="74"/>
      <c r="V1387" s="52"/>
      <c r="W1387" s="52"/>
      <c r="X1387" s="52"/>
      <c r="Y1387" s="52"/>
      <c r="Z1387" s="51"/>
      <c r="AA1387" s="88"/>
      <c r="AB1387" s="88"/>
      <c r="AC1387" s="83"/>
      <c r="AD1387" s="68">
        <v>206</v>
      </c>
      <c r="AE1387" s="68">
        <v>237</v>
      </c>
      <c r="AF1387" s="68">
        <v>5343</v>
      </c>
      <c r="AG1387" s="68">
        <v>2055</v>
      </c>
      <c r="AH1387" s="68"/>
      <c r="AI1387" s="68"/>
      <c r="AJ1387" s="68"/>
      <c r="AK1387" s="71" t="s">
        <v>12850</v>
      </c>
      <c r="AL1387" s="68"/>
      <c r="AM1387" s="70">
        <v>40685.314560185187</v>
      </c>
      <c r="AN1387" s="68" t="s">
        <v>239</v>
      </c>
      <c r="AO1387" s="71" t="s">
        <v>17416</v>
      </c>
      <c r="AP1387" s="68" t="s">
        <v>65</v>
      </c>
    </row>
    <row r="1388" spans="1:42" x14ac:dyDescent="0.25">
      <c r="A1388" s="66" t="s">
        <v>2560</v>
      </c>
      <c r="B1388" s="77"/>
      <c r="C1388" s="77"/>
      <c r="D1388" s="78"/>
      <c r="E1388" s="89"/>
      <c r="F1388" s="75" t="s">
        <v>14547</v>
      </c>
      <c r="G1388" s="90"/>
      <c r="H1388" s="76"/>
      <c r="I1388" s="81"/>
      <c r="J1388" s="91"/>
      <c r="K1388" s="76" t="s">
        <v>20331</v>
      </c>
      <c r="L1388" s="92"/>
      <c r="M1388" s="85"/>
      <c r="N1388" s="85"/>
      <c r="O1388" s="86"/>
      <c r="P1388" s="87"/>
      <c r="Q1388" s="87"/>
      <c r="R1388" s="74"/>
      <c r="S1388" s="74"/>
      <c r="T1388" s="74"/>
      <c r="U1388" s="74"/>
      <c r="V1388" s="52"/>
      <c r="W1388" s="52"/>
      <c r="X1388" s="52"/>
      <c r="Y1388" s="52"/>
      <c r="Z1388" s="51"/>
      <c r="AA1388" s="88"/>
      <c r="AB1388" s="88"/>
      <c r="AC1388" s="83"/>
      <c r="AD1388" s="68">
        <v>356</v>
      </c>
      <c r="AE1388" s="68">
        <v>528413</v>
      </c>
      <c r="AF1388" s="68">
        <v>37307</v>
      </c>
      <c r="AG1388" s="68">
        <v>21</v>
      </c>
      <c r="AH1388" s="68"/>
      <c r="AI1388" s="68" t="s">
        <v>10676</v>
      </c>
      <c r="AJ1388" s="68"/>
      <c r="AK1388" s="71" t="s">
        <v>12851</v>
      </c>
      <c r="AL1388" s="68"/>
      <c r="AM1388" s="70">
        <v>40862.570011574076</v>
      </c>
      <c r="AN1388" s="68" t="s">
        <v>239</v>
      </c>
      <c r="AO1388" s="71" t="s">
        <v>17417</v>
      </c>
      <c r="AP1388" s="68" t="s">
        <v>64</v>
      </c>
    </row>
    <row r="1389" spans="1:42" x14ac:dyDescent="0.25">
      <c r="A1389" s="66" t="s">
        <v>1051</v>
      </c>
      <c r="B1389" s="77"/>
      <c r="C1389" s="77"/>
      <c r="D1389" s="78"/>
      <c r="E1389" s="89"/>
      <c r="F1389" s="75" t="s">
        <v>13235</v>
      </c>
      <c r="G1389" s="90"/>
      <c r="H1389" s="76"/>
      <c r="I1389" s="81"/>
      <c r="J1389" s="91"/>
      <c r="K1389" s="76" t="s">
        <v>20332</v>
      </c>
      <c r="L1389" s="92"/>
      <c r="M1389" s="85"/>
      <c r="N1389" s="85"/>
      <c r="O1389" s="86"/>
      <c r="P1389" s="87"/>
      <c r="Q1389" s="87"/>
      <c r="R1389" s="74"/>
      <c r="S1389" s="74"/>
      <c r="T1389" s="74"/>
      <c r="U1389" s="74"/>
      <c r="V1389" s="52"/>
      <c r="W1389" s="52"/>
      <c r="X1389" s="52"/>
      <c r="Y1389" s="52"/>
      <c r="Z1389" s="51"/>
      <c r="AA1389" s="88"/>
      <c r="AB1389" s="88"/>
      <c r="AC1389" s="83"/>
      <c r="AD1389" s="68">
        <v>172</v>
      </c>
      <c r="AE1389" s="68">
        <v>10</v>
      </c>
      <c r="AF1389" s="68">
        <v>170</v>
      </c>
      <c r="AG1389" s="68">
        <v>55</v>
      </c>
      <c r="AH1389" s="68"/>
      <c r="AI1389" s="68" t="s">
        <v>10677</v>
      </c>
      <c r="AJ1389" s="68"/>
      <c r="AK1389" s="68"/>
      <c r="AL1389" s="68"/>
      <c r="AM1389" s="70">
        <v>43969.766701388886</v>
      </c>
      <c r="AN1389" s="68" t="s">
        <v>239</v>
      </c>
      <c r="AO1389" s="71" t="s">
        <v>17418</v>
      </c>
      <c r="AP1389" s="68" t="s">
        <v>65</v>
      </c>
    </row>
    <row r="1390" spans="1:42" x14ac:dyDescent="0.25">
      <c r="A1390" s="66" t="s">
        <v>2561</v>
      </c>
      <c r="B1390" s="77"/>
      <c r="C1390" s="77"/>
      <c r="D1390" s="78"/>
      <c r="E1390" s="89"/>
      <c r="F1390" s="75" t="s">
        <v>14548</v>
      </c>
      <c r="G1390" s="90"/>
      <c r="H1390" s="76"/>
      <c r="I1390" s="81"/>
      <c r="J1390" s="91"/>
      <c r="K1390" s="76" t="s">
        <v>20333</v>
      </c>
      <c r="L1390" s="92"/>
      <c r="M1390" s="85"/>
      <c r="N1390" s="85"/>
      <c r="O1390" s="86"/>
      <c r="P1390" s="87"/>
      <c r="Q1390" s="87"/>
      <c r="R1390" s="74"/>
      <c r="S1390" s="74"/>
      <c r="T1390" s="74"/>
      <c r="U1390" s="74"/>
      <c r="V1390" s="52"/>
      <c r="W1390" s="52"/>
      <c r="X1390" s="52"/>
      <c r="Y1390" s="52"/>
      <c r="Z1390" s="51"/>
      <c r="AA1390" s="88"/>
      <c r="AB1390" s="88"/>
      <c r="AC1390" s="83"/>
      <c r="AD1390" s="68">
        <v>149</v>
      </c>
      <c r="AE1390" s="68">
        <v>1843</v>
      </c>
      <c r="AF1390" s="68">
        <v>72</v>
      </c>
      <c r="AG1390" s="68">
        <v>4056</v>
      </c>
      <c r="AH1390" s="68"/>
      <c r="AI1390" s="68" t="s">
        <v>10678</v>
      </c>
      <c r="AJ1390" s="68" t="s">
        <v>12209</v>
      </c>
      <c r="AK1390" s="68"/>
      <c r="AL1390" s="68"/>
      <c r="AM1390" s="70">
        <v>43800.917569444442</v>
      </c>
      <c r="AN1390" s="68" t="s">
        <v>239</v>
      </c>
      <c r="AO1390" s="71" t="s">
        <v>17419</v>
      </c>
      <c r="AP1390" s="68" t="s">
        <v>64</v>
      </c>
    </row>
    <row r="1391" spans="1:42" x14ac:dyDescent="0.25">
      <c r="A1391" s="66" t="s">
        <v>1052</v>
      </c>
      <c r="B1391" s="77"/>
      <c r="C1391" s="77"/>
      <c r="D1391" s="78"/>
      <c r="E1391" s="89"/>
      <c r="F1391" s="75" t="s">
        <v>14549</v>
      </c>
      <c r="G1391" s="90"/>
      <c r="H1391" s="76"/>
      <c r="I1391" s="81"/>
      <c r="J1391" s="91"/>
      <c r="K1391" s="76" t="s">
        <v>20334</v>
      </c>
      <c r="L1391" s="92"/>
      <c r="M1391" s="85"/>
      <c r="N1391" s="85"/>
      <c r="O1391" s="86"/>
      <c r="P1391" s="87"/>
      <c r="Q1391" s="87"/>
      <c r="R1391" s="74"/>
      <c r="S1391" s="74"/>
      <c r="T1391" s="74"/>
      <c r="U1391" s="74"/>
      <c r="V1391" s="52"/>
      <c r="W1391" s="52"/>
      <c r="X1391" s="52"/>
      <c r="Y1391" s="52"/>
      <c r="Z1391" s="51"/>
      <c r="AA1391" s="88"/>
      <c r="AB1391" s="88"/>
      <c r="AC1391" s="83"/>
      <c r="AD1391" s="68">
        <v>490</v>
      </c>
      <c r="AE1391" s="68">
        <v>134</v>
      </c>
      <c r="AF1391" s="68">
        <v>340</v>
      </c>
      <c r="AG1391" s="68">
        <v>636</v>
      </c>
      <c r="AH1391" s="68"/>
      <c r="AI1391" s="68" t="s">
        <v>10679</v>
      </c>
      <c r="AJ1391" s="68" t="s">
        <v>12070</v>
      </c>
      <c r="AK1391" s="68"/>
      <c r="AL1391" s="68"/>
      <c r="AM1391" s="70">
        <v>43900.648993055554</v>
      </c>
      <c r="AN1391" s="68" t="s">
        <v>239</v>
      </c>
      <c r="AO1391" s="71" t="s">
        <v>17420</v>
      </c>
      <c r="AP1391" s="68" t="s">
        <v>65</v>
      </c>
    </row>
    <row r="1392" spans="1:42" x14ac:dyDescent="0.25">
      <c r="A1392" s="66" t="s">
        <v>2562</v>
      </c>
      <c r="B1392" s="77"/>
      <c r="C1392" s="77"/>
      <c r="D1392" s="78"/>
      <c r="E1392" s="89"/>
      <c r="F1392" s="75" t="s">
        <v>14550</v>
      </c>
      <c r="G1392" s="90"/>
      <c r="H1392" s="76"/>
      <c r="I1392" s="81"/>
      <c r="J1392" s="91"/>
      <c r="K1392" s="76" t="s">
        <v>20335</v>
      </c>
      <c r="L1392" s="92"/>
      <c r="M1392" s="85"/>
      <c r="N1392" s="85"/>
      <c r="O1392" s="86"/>
      <c r="P1392" s="87"/>
      <c r="Q1392" s="87"/>
      <c r="R1392" s="74"/>
      <c r="S1392" s="74"/>
      <c r="T1392" s="74"/>
      <c r="U1392" s="74"/>
      <c r="V1392" s="52"/>
      <c r="W1392" s="52"/>
      <c r="X1392" s="52"/>
      <c r="Y1392" s="52"/>
      <c r="Z1392" s="51"/>
      <c r="AA1392" s="88"/>
      <c r="AB1392" s="88"/>
      <c r="AC1392" s="83"/>
      <c r="AD1392" s="68">
        <v>789</v>
      </c>
      <c r="AE1392" s="68">
        <v>144864</v>
      </c>
      <c r="AF1392" s="68">
        <v>23966</v>
      </c>
      <c r="AG1392" s="68">
        <v>4870</v>
      </c>
      <c r="AH1392" s="68"/>
      <c r="AI1392" s="68" t="s">
        <v>10680</v>
      </c>
      <c r="AJ1392" s="68" t="s">
        <v>12210</v>
      </c>
      <c r="AK1392" s="71" t="s">
        <v>12852</v>
      </c>
      <c r="AL1392" s="68"/>
      <c r="AM1392" s="70">
        <v>40664.918622685182</v>
      </c>
      <c r="AN1392" s="68" t="s">
        <v>239</v>
      </c>
      <c r="AO1392" s="71" t="s">
        <v>17421</v>
      </c>
      <c r="AP1392" s="68" t="s">
        <v>64</v>
      </c>
    </row>
    <row r="1393" spans="1:42" x14ac:dyDescent="0.25">
      <c r="A1393" s="66" t="s">
        <v>2563</v>
      </c>
      <c r="B1393" s="77"/>
      <c r="C1393" s="77"/>
      <c r="D1393" s="78"/>
      <c r="E1393" s="89"/>
      <c r="F1393" s="75" t="s">
        <v>14551</v>
      </c>
      <c r="G1393" s="90"/>
      <c r="H1393" s="76"/>
      <c r="I1393" s="81"/>
      <c r="J1393" s="91"/>
      <c r="K1393" s="76" t="s">
        <v>20336</v>
      </c>
      <c r="L1393" s="92"/>
      <c r="M1393" s="85"/>
      <c r="N1393" s="85"/>
      <c r="O1393" s="86"/>
      <c r="P1393" s="87"/>
      <c r="Q1393" s="87"/>
      <c r="R1393" s="74"/>
      <c r="S1393" s="74"/>
      <c r="T1393" s="74"/>
      <c r="U1393" s="74"/>
      <c r="V1393" s="52"/>
      <c r="W1393" s="52"/>
      <c r="X1393" s="52"/>
      <c r="Y1393" s="52"/>
      <c r="Z1393" s="51"/>
      <c r="AA1393" s="88"/>
      <c r="AB1393" s="88"/>
      <c r="AC1393" s="83"/>
      <c r="AD1393" s="68">
        <v>387</v>
      </c>
      <c r="AE1393" s="68">
        <v>255097</v>
      </c>
      <c r="AF1393" s="68">
        <v>31333</v>
      </c>
      <c r="AG1393" s="68">
        <v>1159</v>
      </c>
      <c r="AH1393" s="68"/>
      <c r="AI1393" s="68" t="s">
        <v>10681</v>
      </c>
      <c r="AJ1393" s="68"/>
      <c r="AK1393" s="71" t="s">
        <v>12853</v>
      </c>
      <c r="AL1393" s="68"/>
      <c r="AM1393" s="70">
        <v>40852.950729166667</v>
      </c>
      <c r="AN1393" s="68" t="s">
        <v>239</v>
      </c>
      <c r="AO1393" s="71" t="s">
        <v>17422</v>
      </c>
      <c r="AP1393" s="68" t="s">
        <v>64</v>
      </c>
    </row>
    <row r="1394" spans="1:42" x14ac:dyDescent="0.25">
      <c r="A1394" s="66" t="s">
        <v>1053</v>
      </c>
      <c r="B1394" s="77"/>
      <c r="C1394" s="77"/>
      <c r="D1394" s="78"/>
      <c r="E1394" s="89"/>
      <c r="F1394" s="75" t="s">
        <v>14552</v>
      </c>
      <c r="G1394" s="90"/>
      <c r="H1394" s="76"/>
      <c r="I1394" s="81"/>
      <c r="J1394" s="91"/>
      <c r="K1394" s="76" t="s">
        <v>20337</v>
      </c>
      <c r="L1394" s="92"/>
      <c r="M1394" s="85"/>
      <c r="N1394" s="85"/>
      <c r="O1394" s="86"/>
      <c r="P1394" s="87"/>
      <c r="Q1394" s="87"/>
      <c r="R1394" s="74"/>
      <c r="S1394" s="74"/>
      <c r="T1394" s="74"/>
      <c r="U1394" s="74"/>
      <c r="V1394" s="52"/>
      <c r="W1394" s="52"/>
      <c r="X1394" s="52"/>
      <c r="Y1394" s="52"/>
      <c r="Z1394" s="51"/>
      <c r="AA1394" s="88"/>
      <c r="AB1394" s="88"/>
      <c r="AC1394" s="83"/>
      <c r="AD1394" s="68">
        <v>191</v>
      </c>
      <c r="AE1394" s="68">
        <v>176</v>
      </c>
      <c r="AF1394" s="68">
        <v>485</v>
      </c>
      <c r="AG1394" s="68">
        <v>3728</v>
      </c>
      <c r="AH1394" s="68"/>
      <c r="AI1394" s="68"/>
      <c r="AJ1394" s="68" t="s">
        <v>11851</v>
      </c>
      <c r="AK1394" s="71" t="s">
        <v>12854</v>
      </c>
      <c r="AL1394" s="68"/>
      <c r="AM1394" s="70">
        <v>43052.842083333337</v>
      </c>
      <c r="AN1394" s="68" t="s">
        <v>239</v>
      </c>
      <c r="AO1394" s="71" t="s">
        <v>17423</v>
      </c>
      <c r="AP1394" s="68" t="s">
        <v>65</v>
      </c>
    </row>
    <row r="1395" spans="1:42" x14ac:dyDescent="0.25">
      <c r="A1395" s="66" t="s">
        <v>1054</v>
      </c>
      <c r="B1395" s="77"/>
      <c r="C1395" s="77"/>
      <c r="D1395" s="78"/>
      <c r="E1395" s="89"/>
      <c r="F1395" s="75" t="s">
        <v>14553</v>
      </c>
      <c r="G1395" s="90"/>
      <c r="H1395" s="76"/>
      <c r="I1395" s="81"/>
      <c r="J1395" s="91"/>
      <c r="K1395" s="76" t="s">
        <v>20338</v>
      </c>
      <c r="L1395" s="92"/>
      <c r="M1395" s="85"/>
      <c r="N1395" s="85"/>
      <c r="O1395" s="86"/>
      <c r="P1395" s="87"/>
      <c r="Q1395" s="87"/>
      <c r="R1395" s="74"/>
      <c r="S1395" s="74"/>
      <c r="T1395" s="74"/>
      <c r="U1395" s="74"/>
      <c r="V1395" s="52"/>
      <c r="W1395" s="52"/>
      <c r="X1395" s="52"/>
      <c r="Y1395" s="52"/>
      <c r="Z1395" s="51"/>
      <c r="AA1395" s="88"/>
      <c r="AB1395" s="88"/>
      <c r="AC1395" s="83"/>
      <c r="AD1395" s="68">
        <v>719</v>
      </c>
      <c r="AE1395" s="68">
        <v>218</v>
      </c>
      <c r="AF1395" s="68">
        <v>3784</v>
      </c>
      <c r="AG1395" s="68">
        <v>9280</v>
      </c>
      <c r="AH1395" s="68"/>
      <c r="AI1395" s="68" t="s">
        <v>10682</v>
      </c>
      <c r="AJ1395" s="68"/>
      <c r="AK1395" s="68"/>
      <c r="AL1395" s="68"/>
      <c r="AM1395" s="70">
        <v>43390.808553240742</v>
      </c>
      <c r="AN1395" s="68" t="s">
        <v>239</v>
      </c>
      <c r="AO1395" s="71" t="s">
        <v>17424</v>
      </c>
      <c r="AP1395" s="68" t="s">
        <v>65</v>
      </c>
    </row>
    <row r="1396" spans="1:42" x14ac:dyDescent="0.25">
      <c r="A1396" s="66" t="s">
        <v>2564</v>
      </c>
      <c r="B1396" s="77"/>
      <c r="C1396" s="77"/>
      <c r="D1396" s="78"/>
      <c r="E1396" s="89"/>
      <c r="F1396" s="75" t="s">
        <v>14554</v>
      </c>
      <c r="G1396" s="90"/>
      <c r="H1396" s="76"/>
      <c r="I1396" s="81"/>
      <c r="J1396" s="91"/>
      <c r="K1396" s="76" t="s">
        <v>20339</v>
      </c>
      <c r="L1396" s="92"/>
      <c r="M1396" s="85"/>
      <c r="N1396" s="85"/>
      <c r="O1396" s="86"/>
      <c r="P1396" s="87"/>
      <c r="Q1396" s="87"/>
      <c r="R1396" s="74"/>
      <c r="S1396" s="74"/>
      <c r="T1396" s="74"/>
      <c r="U1396" s="74"/>
      <c r="V1396" s="52"/>
      <c r="W1396" s="52"/>
      <c r="X1396" s="52"/>
      <c r="Y1396" s="52"/>
      <c r="Z1396" s="51"/>
      <c r="AA1396" s="88"/>
      <c r="AB1396" s="88"/>
      <c r="AC1396" s="83"/>
      <c r="AD1396" s="68">
        <v>231</v>
      </c>
      <c r="AE1396" s="68">
        <v>178</v>
      </c>
      <c r="AF1396" s="68">
        <v>201</v>
      </c>
      <c r="AG1396" s="68">
        <v>7632</v>
      </c>
      <c r="AH1396" s="68"/>
      <c r="AI1396" s="68" t="s">
        <v>10683</v>
      </c>
      <c r="AJ1396" s="68"/>
      <c r="AK1396" s="68"/>
      <c r="AL1396" s="68"/>
      <c r="AM1396" s="70">
        <v>43928.603993055556</v>
      </c>
      <c r="AN1396" s="68" t="s">
        <v>239</v>
      </c>
      <c r="AO1396" s="71" t="s">
        <v>17425</v>
      </c>
      <c r="AP1396" s="68" t="s">
        <v>64</v>
      </c>
    </row>
    <row r="1397" spans="1:42" x14ac:dyDescent="0.25">
      <c r="A1397" s="66" t="s">
        <v>1055</v>
      </c>
      <c r="B1397" s="77"/>
      <c r="C1397" s="77"/>
      <c r="D1397" s="78"/>
      <c r="E1397" s="89"/>
      <c r="F1397" s="75" t="s">
        <v>14555</v>
      </c>
      <c r="G1397" s="90"/>
      <c r="H1397" s="76"/>
      <c r="I1397" s="81"/>
      <c r="J1397" s="91"/>
      <c r="K1397" s="76" t="s">
        <v>20340</v>
      </c>
      <c r="L1397" s="92"/>
      <c r="M1397" s="85"/>
      <c r="N1397" s="85"/>
      <c r="O1397" s="86"/>
      <c r="P1397" s="87"/>
      <c r="Q1397" s="87"/>
      <c r="R1397" s="74"/>
      <c r="S1397" s="74"/>
      <c r="T1397" s="74"/>
      <c r="U1397" s="74"/>
      <c r="V1397" s="52"/>
      <c r="W1397" s="52"/>
      <c r="X1397" s="52"/>
      <c r="Y1397" s="52"/>
      <c r="Z1397" s="51"/>
      <c r="AA1397" s="88"/>
      <c r="AB1397" s="88"/>
      <c r="AC1397" s="83"/>
      <c r="AD1397" s="68">
        <v>65</v>
      </c>
      <c r="AE1397" s="68">
        <v>51</v>
      </c>
      <c r="AF1397" s="68">
        <v>405</v>
      </c>
      <c r="AG1397" s="68">
        <v>43</v>
      </c>
      <c r="AH1397" s="68"/>
      <c r="AI1397" s="68" t="s">
        <v>10684</v>
      </c>
      <c r="AJ1397" s="68"/>
      <c r="AK1397" s="68"/>
      <c r="AL1397" s="68"/>
      <c r="AM1397" s="70">
        <v>43913.621377314812</v>
      </c>
      <c r="AN1397" s="68" t="s">
        <v>239</v>
      </c>
      <c r="AO1397" s="71" t="s">
        <v>17426</v>
      </c>
      <c r="AP1397" s="68" t="s">
        <v>65</v>
      </c>
    </row>
    <row r="1398" spans="1:42" x14ac:dyDescent="0.25">
      <c r="A1398" s="66" t="s">
        <v>1056</v>
      </c>
      <c r="B1398" s="77"/>
      <c r="C1398" s="77"/>
      <c r="D1398" s="78"/>
      <c r="E1398" s="89"/>
      <c r="F1398" s="75" t="s">
        <v>14556</v>
      </c>
      <c r="G1398" s="90"/>
      <c r="H1398" s="76"/>
      <c r="I1398" s="81"/>
      <c r="J1398" s="91"/>
      <c r="K1398" s="76" t="s">
        <v>20341</v>
      </c>
      <c r="L1398" s="92"/>
      <c r="M1398" s="85"/>
      <c r="N1398" s="85"/>
      <c r="O1398" s="86"/>
      <c r="P1398" s="87"/>
      <c r="Q1398" s="87"/>
      <c r="R1398" s="74"/>
      <c r="S1398" s="74"/>
      <c r="T1398" s="74"/>
      <c r="U1398" s="74"/>
      <c r="V1398" s="52"/>
      <c r="W1398" s="52"/>
      <c r="X1398" s="52"/>
      <c r="Y1398" s="52"/>
      <c r="Z1398" s="51"/>
      <c r="AA1398" s="88"/>
      <c r="AB1398" s="88"/>
      <c r="AC1398" s="83"/>
      <c r="AD1398" s="68">
        <v>2271</v>
      </c>
      <c r="AE1398" s="68">
        <v>1457</v>
      </c>
      <c r="AF1398" s="68">
        <v>7314</v>
      </c>
      <c r="AG1398" s="68">
        <v>7110</v>
      </c>
      <c r="AH1398" s="68"/>
      <c r="AI1398" s="68"/>
      <c r="AJ1398" s="68"/>
      <c r="AK1398" s="68"/>
      <c r="AL1398" s="68"/>
      <c r="AM1398" s="70">
        <v>43127.866435185184</v>
      </c>
      <c r="AN1398" s="68" t="s">
        <v>239</v>
      </c>
      <c r="AO1398" s="71" t="s">
        <v>17427</v>
      </c>
      <c r="AP1398" s="68" t="s">
        <v>65</v>
      </c>
    </row>
    <row r="1399" spans="1:42" x14ac:dyDescent="0.25">
      <c r="A1399" s="66" t="s">
        <v>2565</v>
      </c>
      <c r="B1399" s="77"/>
      <c r="C1399" s="77"/>
      <c r="D1399" s="78"/>
      <c r="E1399" s="89"/>
      <c r="F1399" s="75" t="s">
        <v>14557</v>
      </c>
      <c r="G1399" s="90"/>
      <c r="H1399" s="76"/>
      <c r="I1399" s="81"/>
      <c r="J1399" s="91"/>
      <c r="K1399" s="76" t="s">
        <v>20342</v>
      </c>
      <c r="L1399" s="92"/>
      <c r="M1399" s="85"/>
      <c r="N1399" s="85"/>
      <c r="O1399" s="86"/>
      <c r="P1399" s="87"/>
      <c r="Q1399" s="87"/>
      <c r="R1399" s="74"/>
      <c r="S1399" s="74"/>
      <c r="T1399" s="74"/>
      <c r="U1399" s="74"/>
      <c r="V1399" s="52"/>
      <c r="W1399" s="52"/>
      <c r="X1399" s="52"/>
      <c r="Y1399" s="52"/>
      <c r="Z1399" s="51"/>
      <c r="AA1399" s="88"/>
      <c r="AB1399" s="88"/>
      <c r="AC1399" s="83"/>
      <c r="AD1399" s="68">
        <v>798</v>
      </c>
      <c r="AE1399" s="68">
        <v>1077</v>
      </c>
      <c r="AF1399" s="68">
        <v>4772</v>
      </c>
      <c r="AG1399" s="68">
        <v>8244</v>
      </c>
      <c r="AH1399" s="68"/>
      <c r="AI1399" s="68" t="s">
        <v>10685</v>
      </c>
      <c r="AJ1399" s="68" t="s">
        <v>12211</v>
      </c>
      <c r="AK1399" s="68"/>
      <c r="AL1399" s="68"/>
      <c r="AM1399" s="70">
        <v>43786.680625000001</v>
      </c>
      <c r="AN1399" s="68" t="s">
        <v>239</v>
      </c>
      <c r="AO1399" s="71" t="s">
        <v>17428</v>
      </c>
      <c r="AP1399" s="68" t="s">
        <v>64</v>
      </c>
    </row>
    <row r="1400" spans="1:42" x14ac:dyDescent="0.25">
      <c r="A1400" s="66" t="s">
        <v>2566</v>
      </c>
      <c r="B1400" s="77"/>
      <c r="C1400" s="77"/>
      <c r="D1400" s="78"/>
      <c r="E1400" s="89"/>
      <c r="F1400" s="75" t="s">
        <v>14558</v>
      </c>
      <c r="G1400" s="90"/>
      <c r="H1400" s="76"/>
      <c r="I1400" s="81"/>
      <c r="J1400" s="91"/>
      <c r="K1400" s="76" t="s">
        <v>20343</v>
      </c>
      <c r="L1400" s="92"/>
      <c r="M1400" s="85"/>
      <c r="N1400" s="85"/>
      <c r="O1400" s="86"/>
      <c r="P1400" s="87"/>
      <c r="Q1400" s="87"/>
      <c r="R1400" s="74"/>
      <c r="S1400" s="74"/>
      <c r="T1400" s="74"/>
      <c r="U1400" s="74"/>
      <c r="V1400" s="52"/>
      <c r="W1400" s="52"/>
      <c r="X1400" s="52"/>
      <c r="Y1400" s="52"/>
      <c r="Z1400" s="51"/>
      <c r="AA1400" s="88"/>
      <c r="AB1400" s="88"/>
      <c r="AC1400" s="83"/>
      <c r="AD1400" s="68">
        <v>3</v>
      </c>
      <c r="AE1400" s="68">
        <v>229727</v>
      </c>
      <c r="AF1400" s="68">
        <v>90830</v>
      </c>
      <c r="AG1400" s="68">
        <v>701</v>
      </c>
      <c r="AH1400" s="68"/>
      <c r="AI1400" s="68" t="s">
        <v>10686</v>
      </c>
      <c r="AJ1400" s="68" t="s">
        <v>12212</v>
      </c>
      <c r="AK1400" s="71" t="s">
        <v>12855</v>
      </c>
      <c r="AL1400" s="68"/>
      <c r="AM1400" s="70">
        <v>40351.492083333331</v>
      </c>
      <c r="AN1400" s="68" t="s">
        <v>239</v>
      </c>
      <c r="AO1400" s="71" t="s">
        <v>17429</v>
      </c>
      <c r="AP1400" s="68" t="s">
        <v>64</v>
      </c>
    </row>
    <row r="1401" spans="1:42" x14ac:dyDescent="0.25">
      <c r="A1401" s="66" t="s">
        <v>1057</v>
      </c>
      <c r="B1401" s="77"/>
      <c r="C1401" s="77"/>
      <c r="D1401" s="78"/>
      <c r="E1401" s="89"/>
      <c r="F1401" s="75" t="s">
        <v>14559</v>
      </c>
      <c r="G1401" s="90"/>
      <c r="H1401" s="76"/>
      <c r="I1401" s="81"/>
      <c r="J1401" s="91"/>
      <c r="K1401" s="76" t="s">
        <v>20344</v>
      </c>
      <c r="L1401" s="92"/>
      <c r="M1401" s="85"/>
      <c r="N1401" s="85"/>
      <c r="O1401" s="86"/>
      <c r="P1401" s="87"/>
      <c r="Q1401" s="87"/>
      <c r="R1401" s="74"/>
      <c r="S1401" s="74"/>
      <c r="T1401" s="74"/>
      <c r="U1401" s="74"/>
      <c r="V1401" s="52"/>
      <c r="W1401" s="52"/>
      <c r="X1401" s="52"/>
      <c r="Y1401" s="52"/>
      <c r="Z1401" s="51"/>
      <c r="AA1401" s="88"/>
      <c r="AB1401" s="88"/>
      <c r="AC1401" s="83"/>
      <c r="AD1401" s="68">
        <v>356</v>
      </c>
      <c r="AE1401" s="68">
        <v>221</v>
      </c>
      <c r="AF1401" s="68">
        <v>12260</v>
      </c>
      <c r="AG1401" s="68">
        <v>9138</v>
      </c>
      <c r="AH1401" s="68"/>
      <c r="AI1401" s="68" t="s">
        <v>10687</v>
      </c>
      <c r="AJ1401" s="68"/>
      <c r="AK1401" s="68"/>
      <c r="AL1401" s="68"/>
      <c r="AM1401" s="70">
        <v>43585.693877314814</v>
      </c>
      <c r="AN1401" s="68" t="s">
        <v>239</v>
      </c>
      <c r="AO1401" s="71" t="s">
        <v>17430</v>
      </c>
      <c r="AP1401" s="68" t="s">
        <v>65</v>
      </c>
    </row>
    <row r="1402" spans="1:42" x14ac:dyDescent="0.25">
      <c r="A1402" s="66" t="s">
        <v>2567</v>
      </c>
      <c r="B1402" s="77"/>
      <c r="C1402" s="77"/>
      <c r="D1402" s="78"/>
      <c r="E1402" s="89"/>
      <c r="F1402" s="75" t="s">
        <v>14560</v>
      </c>
      <c r="G1402" s="90"/>
      <c r="H1402" s="76"/>
      <c r="I1402" s="81"/>
      <c r="J1402" s="91"/>
      <c r="K1402" s="76" t="s">
        <v>20345</v>
      </c>
      <c r="L1402" s="92"/>
      <c r="M1402" s="85"/>
      <c r="N1402" s="85"/>
      <c r="O1402" s="86"/>
      <c r="P1402" s="87"/>
      <c r="Q1402" s="87"/>
      <c r="R1402" s="74"/>
      <c r="S1402" s="74"/>
      <c r="T1402" s="74"/>
      <c r="U1402" s="74"/>
      <c r="V1402" s="52"/>
      <c r="W1402" s="52"/>
      <c r="X1402" s="52"/>
      <c r="Y1402" s="52"/>
      <c r="Z1402" s="51"/>
      <c r="AA1402" s="88"/>
      <c r="AB1402" s="88"/>
      <c r="AC1402" s="83"/>
      <c r="AD1402" s="68">
        <v>94221</v>
      </c>
      <c r="AE1402" s="68">
        <v>94633</v>
      </c>
      <c r="AF1402" s="68">
        <v>43298</v>
      </c>
      <c r="AG1402" s="68">
        <v>60654</v>
      </c>
      <c r="AH1402" s="68"/>
      <c r="AI1402" s="68" t="s">
        <v>10688</v>
      </c>
      <c r="AJ1402" s="68" t="s">
        <v>11839</v>
      </c>
      <c r="AK1402" s="71" t="s">
        <v>12856</v>
      </c>
      <c r="AL1402" s="68"/>
      <c r="AM1402" s="70">
        <v>42642.656018518515</v>
      </c>
      <c r="AN1402" s="68" t="s">
        <v>239</v>
      </c>
      <c r="AO1402" s="71" t="s">
        <v>17431</v>
      </c>
      <c r="AP1402" s="68" t="s">
        <v>64</v>
      </c>
    </row>
    <row r="1403" spans="1:42" x14ac:dyDescent="0.25">
      <c r="A1403" s="66" t="s">
        <v>2568</v>
      </c>
      <c r="B1403" s="77"/>
      <c r="C1403" s="77"/>
      <c r="D1403" s="78"/>
      <c r="E1403" s="89"/>
      <c r="F1403" s="75" t="s">
        <v>14561</v>
      </c>
      <c r="G1403" s="90"/>
      <c r="H1403" s="76"/>
      <c r="I1403" s="81"/>
      <c r="J1403" s="91"/>
      <c r="K1403" s="76" t="s">
        <v>20346</v>
      </c>
      <c r="L1403" s="92"/>
      <c r="M1403" s="85"/>
      <c r="N1403" s="85"/>
      <c r="O1403" s="86"/>
      <c r="P1403" s="87"/>
      <c r="Q1403" s="87"/>
      <c r="R1403" s="74"/>
      <c r="S1403" s="74"/>
      <c r="T1403" s="74"/>
      <c r="U1403" s="74"/>
      <c r="V1403" s="52"/>
      <c r="W1403" s="52"/>
      <c r="X1403" s="52"/>
      <c r="Y1403" s="52"/>
      <c r="Z1403" s="51"/>
      <c r="AA1403" s="88"/>
      <c r="AB1403" s="88"/>
      <c r="AC1403" s="83"/>
      <c r="AD1403" s="68">
        <v>13048</v>
      </c>
      <c r="AE1403" s="68">
        <v>14834</v>
      </c>
      <c r="AF1403" s="68">
        <v>26706</v>
      </c>
      <c r="AG1403" s="68">
        <v>122167</v>
      </c>
      <c r="AH1403" s="68"/>
      <c r="AI1403" s="68" t="s">
        <v>10689</v>
      </c>
      <c r="AJ1403" s="68" t="s">
        <v>227</v>
      </c>
      <c r="AK1403" s="71" t="s">
        <v>12856</v>
      </c>
      <c r="AL1403" s="68"/>
      <c r="AM1403" s="70">
        <v>43044.341400462959</v>
      </c>
      <c r="AN1403" s="68" t="s">
        <v>239</v>
      </c>
      <c r="AO1403" s="71" t="s">
        <v>17432</v>
      </c>
      <c r="AP1403" s="68" t="s">
        <v>64</v>
      </c>
    </row>
    <row r="1404" spans="1:42" x14ac:dyDescent="0.25">
      <c r="A1404" s="66" t="s">
        <v>2569</v>
      </c>
      <c r="B1404" s="77"/>
      <c r="C1404" s="77"/>
      <c r="D1404" s="78"/>
      <c r="E1404" s="89"/>
      <c r="F1404" s="75" t="s">
        <v>14562</v>
      </c>
      <c r="G1404" s="90"/>
      <c r="H1404" s="76"/>
      <c r="I1404" s="81"/>
      <c r="J1404" s="91"/>
      <c r="K1404" s="76" t="s">
        <v>20347</v>
      </c>
      <c r="L1404" s="92"/>
      <c r="M1404" s="85"/>
      <c r="N1404" s="85"/>
      <c r="O1404" s="86"/>
      <c r="P1404" s="87"/>
      <c r="Q1404" s="87"/>
      <c r="R1404" s="74"/>
      <c r="S1404" s="74"/>
      <c r="T1404" s="74"/>
      <c r="U1404" s="74"/>
      <c r="V1404" s="52"/>
      <c r="W1404" s="52"/>
      <c r="X1404" s="52"/>
      <c r="Y1404" s="52"/>
      <c r="Z1404" s="51"/>
      <c r="AA1404" s="88"/>
      <c r="AB1404" s="88"/>
      <c r="AC1404" s="83"/>
      <c r="AD1404" s="68">
        <v>343</v>
      </c>
      <c r="AE1404" s="68">
        <v>3568468</v>
      </c>
      <c r="AF1404" s="68">
        <v>5863</v>
      </c>
      <c r="AG1404" s="68">
        <v>1586</v>
      </c>
      <c r="AH1404" s="68"/>
      <c r="AI1404" s="68" t="s">
        <v>10690</v>
      </c>
      <c r="AJ1404" s="68" t="s">
        <v>229</v>
      </c>
      <c r="AK1404" s="71" t="s">
        <v>12857</v>
      </c>
      <c r="AL1404" s="68"/>
      <c r="AM1404" s="70">
        <v>40576.38690972222</v>
      </c>
      <c r="AN1404" s="68" t="s">
        <v>239</v>
      </c>
      <c r="AO1404" s="71" t="s">
        <v>17433</v>
      </c>
      <c r="AP1404" s="68" t="s">
        <v>64</v>
      </c>
    </row>
    <row r="1405" spans="1:42" x14ac:dyDescent="0.25">
      <c r="A1405" s="66" t="s">
        <v>1058</v>
      </c>
      <c r="B1405" s="77"/>
      <c r="C1405" s="77"/>
      <c r="D1405" s="78"/>
      <c r="E1405" s="89"/>
      <c r="F1405" s="75" t="s">
        <v>14563</v>
      </c>
      <c r="G1405" s="90"/>
      <c r="H1405" s="76"/>
      <c r="I1405" s="81"/>
      <c r="J1405" s="91"/>
      <c r="K1405" s="76" t="s">
        <v>20348</v>
      </c>
      <c r="L1405" s="92"/>
      <c r="M1405" s="85"/>
      <c r="N1405" s="85"/>
      <c r="O1405" s="86"/>
      <c r="P1405" s="87"/>
      <c r="Q1405" s="87"/>
      <c r="R1405" s="74"/>
      <c r="S1405" s="74"/>
      <c r="T1405" s="74"/>
      <c r="U1405" s="74"/>
      <c r="V1405" s="52"/>
      <c r="W1405" s="52"/>
      <c r="X1405" s="52"/>
      <c r="Y1405" s="52"/>
      <c r="Z1405" s="51"/>
      <c r="AA1405" s="88"/>
      <c r="AB1405" s="88"/>
      <c r="AC1405" s="83"/>
      <c r="AD1405" s="68">
        <v>1424</v>
      </c>
      <c r="AE1405" s="68">
        <v>237</v>
      </c>
      <c r="AF1405" s="68">
        <v>5371</v>
      </c>
      <c r="AG1405" s="68">
        <v>60288</v>
      </c>
      <c r="AH1405" s="68"/>
      <c r="AI1405" s="68"/>
      <c r="AJ1405" s="68"/>
      <c r="AK1405" s="68"/>
      <c r="AL1405" s="68"/>
      <c r="AM1405" s="70">
        <v>40778.833391203705</v>
      </c>
      <c r="AN1405" s="68" t="s">
        <v>239</v>
      </c>
      <c r="AO1405" s="71" t="s">
        <v>17434</v>
      </c>
      <c r="AP1405" s="68" t="s">
        <v>65</v>
      </c>
    </row>
    <row r="1406" spans="1:42" x14ac:dyDescent="0.25">
      <c r="A1406" s="66" t="s">
        <v>1059</v>
      </c>
      <c r="B1406" s="77"/>
      <c r="C1406" s="77"/>
      <c r="D1406" s="78"/>
      <c r="E1406" s="89"/>
      <c r="F1406" s="75" t="s">
        <v>14564</v>
      </c>
      <c r="G1406" s="90"/>
      <c r="H1406" s="76"/>
      <c r="I1406" s="81"/>
      <c r="J1406" s="91"/>
      <c r="K1406" s="76" t="s">
        <v>20349</v>
      </c>
      <c r="L1406" s="92"/>
      <c r="M1406" s="85"/>
      <c r="N1406" s="85"/>
      <c r="O1406" s="86"/>
      <c r="P1406" s="87"/>
      <c r="Q1406" s="87"/>
      <c r="R1406" s="74"/>
      <c r="S1406" s="74"/>
      <c r="T1406" s="74"/>
      <c r="U1406" s="74"/>
      <c r="V1406" s="52"/>
      <c r="W1406" s="52"/>
      <c r="X1406" s="52"/>
      <c r="Y1406" s="52"/>
      <c r="Z1406" s="51"/>
      <c r="AA1406" s="88"/>
      <c r="AB1406" s="88"/>
      <c r="AC1406" s="83"/>
      <c r="AD1406" s="68">
        <v>5000</v>
      </c>
      <c r="AE1406" s="68">
        <v>4527</v>
      </c>
      <c r="AF1406" s="68">
        <v>398</v>
      </c>
      <c r="AG1406" s="68">
        <v>10876</v>
      </c>
      <c r="AH1406" s="68"/>
      <c r="AI1406" s="68" t="s">
        <v>10691</v>
      </c>
      <c r="AJ1406" s="68" t="s">
        <v>11839</v>
      </c>
      <c r="AK1406" s="68"/>
      <c r="AL1406" s="68"/>
      <c r="AM1406" s="70">
        <v>43831.74664351852</v>
      </c>
      <c r="AN1406" s="68" t="s">
        <v>239</v>
      </c>
      <c r="AO1406" s="71" t="s">
        <v>17435</v>
      </c>
      <c r="AP1406" s="68" t="s">
        <v>65</v>
      </c>
    </row>
    <row r="1407" spans="1:42" x14ac:dyDescent="0.25">
      <c r="A1407" s="66" t="s">
        <v>1060</v>
      </c>
      <c r="B1407" s="77"/>
      <c r="C1407" s="77"/>
      <c r="D1407" s="78"/>
      <c r="E1407" s="89"/>
      <c r="F1407" s="75" t="s">
        <v>14565</v>
      </c>
      <c r="G1407" s="90"/>
      <c r="H1407" s="76"/>
      <c r="I1407" s="81"/>
      <c r="J1407" s="91"/>
      <c r="K1407" s="76" t="s">
        <v>20350</v>
      </c>
      <c r="L1407" s="92"/>
      <c r="M1407" s="85"/>
      <c r="N1407" s="85"/>
      <c r="O1407" s="86"/>
      <c r="P1407" s="87"/>
      <c r="Q1407" s="87"/>
      <c r="R1407" s="74"/>
      <c r="S1407" s="74"/>
      <c r="T1407" s="74"/>
      <c r="U1407" s="74"/>
      <c r="V1407" s="52"/>
      <c r="W1407" s="52"/>
      <c r="X1407" s="52"/>
      <c r="Y1407" s="52"/>
      <c r="Z1407" s="51"/>
      <c r="AA1407" s="88"/>
      <c r="AB1407" s="88"/>
      <c r="AC1407" s="83"/>
      <c r="AD1407" s="68">
        <v>448</v>
      </c>
      <c r="AE1407" s="68">
        <v>245</v>
      </c>
      <c r="AF1407" s="68">
        <v>3209</v>
      </c>
      <c r="AG1407" s="68">
        <v>6105</v>
      </c>
      <c r="AH1407" s="68"/>
      <c r="AI1407" s="68"/>
      <c r="AJ1407" s="68" t="s">
        <v>229</v>
      </c>
      <c r="AK1407" s="68"/>
      <c r="AL1407" s="68"/>
      <c r="AM1407" s="70">
        <v>40764.838275462964</v>
      </c>
      <c r="AN1407" s="68" t="s">
        <v>239</v>
      </c>
      <c r="AO1407" s="71" t="s">
        <v>17436</v>
      </c>
      <c r="AP1407" s="68" t="s">
        <v>65</v>
      </c>
    </row>
    <row r="1408" spans="1:42" x14ac:dyDescent="0.25">
      <c r="A1408" s="66" t="s">
        <v>2570</v>
      </c>
      <c r="B1408" s="77"/>
      <c r="C1408" s="77"/>
      <c r="D1408" s="78"/>
      <c r="E1408" s="89"/>
      <c r="F1408" s="75" t="s">
        <v>14566</v>
      </c>
      <c r="G1408" s="90"/>
      <c r="H1408" s="76"/>
      <c r="I1408" s="81"/>
      <c r="J1408" s="91"/>
      <c r="K1408" s="76" t="s">
        <v>20351</v>
      </c>
      <c r="L1408" s="92"/>
      <c r="M1408" s="85"/>
      <c r="N1408" s="85"/>
      <c r="O1408" s="86"/>
      <c r="P1408" s="87"/>
      <c r="Q1408" s="87"/>
      <c r="R1408" s="74"/>
      <c r="S1408" s="74"/>
      <c r="T1408" s="74"/>
      <c r="U1408" s="74"/>
      <c r="V1408" s="52"/>
      <c r="W1408" s="52"/>
      <c r="X1408" s="52"/>
      <c r="Y1408" s="52"/>
      <c r="Z1408" s="51"/>
      <c r="AA1408" s="88"/>
      <c r="AB1408" s="88"/>
      <c r="AC1408" s="83"/>
      <c r="AD1408" s="68">
        <v>130</v>
      </c>
      <c r="AE1408" s="68">
        <v>135</v>
      </c>
      <c r="AF1408" s="68">
        <v>2082</v>
      </c>
      <c r="AG1408" s="68">
        <v>18548</v>
      </c>
      <c r="AH1408" s="68"/>
      <c r="AI1408" s="68" t="s">
        <v>10692</v>
      </c>
      <c r="AJ1408" s="68"/>
      <c r="AK1408" s="68"/>
      <c r="AL1408" s="68"/>
      <c r="AM1408" s="70">
        <v>40966.747789351852</v>
      </c>
      <c r="AN1408" s="68" t="s">
        <v>239</v>
      </c>
      <c r="AO1408" s="71" t="s">
        <v>17437</v>
      </c>
      <c r="AP1408" s="68" t="s">
        <v>64</v>
      </c>
    </row>
    <row r="1409" spans="1:42" x14ac:dyDescent="0.25">
      <c r="A1409" s="66" t="s">
        <v>1061</v>
      </c>
      <c r="B1409" s="77"/>
      <c r="C1409" s="77"/>
      <c r="D1409" s="78"/>
      <c r="E1409" s="89"/>
      <c r="F1409" s="75" t="s">
        <v>14567</v>
      </c>
      <c r="G1409" s="90"/>
      <c r="H1409" s="76"/>
      <c r="I1409" s="81"/>
      <c r="J1409" s="91"/>
      <c r="K1409" s="76" t="s">
        <v>20352</v>
      </c>
      <c r="L1409" s="92"/>
      <c r="M1409" s="85"/>
      <c r="N1409" s="85"/>
      <c r="O1409" s="86"/>
      <c r="P1409" s="87"/>
      <c r="Q1409" s="87"/>
      <c r="R1409" s="74"/>
      <c r="S1409" s="74"/>
      <c r="T1409" s="74"/>
      <c r="U1409" s="74"/>
      <c r="V1409" s="52"/>
      <c r="W1409" s="52"/>
      <c r="X1409" s="52"/>
      <c r="Y1409" s="52"/>
      <c r="Z1409" s="51"/>
      <c r="AA1409" s="88"/>
      <c r="AB1409" s="88"/>
      <c r="AC1409" s="83"/>
      <c r="AD1409" s="68">
        <v>1007</v>
      </c>
      <c r="AE1409" s="68">
        <v>59</v>
      </c>
      <c r="AF1409" s="68">
        <v>637</v>
      </c>
      <c r="AG1409" s="68">
        <v>1500</v>
      </c>
      <c r="AH1409" s="68"/>
      <c r="AI1409" s="68" t="s">
        <v>10693</v>
      </c>
      <c r="AJ1409" s="68"/>
      <c r="AK1409" s="68"/>
      <c r="AL1409" s="68"/>
      <c r="AM1409" s="70">
        <v>43894.805821759262</v>
      </c>
      <c r="AN1409" s="68" t="s">
        <v>239</v>
      </c>
      <c r="AO1409" s="71" t="s">
        <v>17438</v>
      </c>
      <c r="AP1409" s="68" t="s">
        <v>65</v>
      </c>
    </row>
    <row r="1410" spans="1:42" x14ac:dyDescent="0.25">
      <c r="A1410" s="66" t="s">
        <v>1062</v>
      </c>
      <c r="B1410" s="77"/>
      <c r="C1410" s="77"/>
      <c r="D1410" s="78"/>
      <c r="E1410" s="89"/>
      <c r="F1410" s="75" t="s">
        <v>14568</v>
      </c>
      <c r="G1410" s="90"/>
      <c r="H1410" s="76"/>
      <c r="I1410" s="81"/>
      <c r="J1410" s="91"/>
      <c r="K1410" s="76" t="s">
        <v>20353</v>
      </c>
      <c r="L1410" s="92"/>
      <c r="M1410" s="85"/>
      <c r="N1410" s="85"/>
      <c r="O1410" s="86"/>
      <c r="P1410" s="87"/>
      <c r="Q1410" s="87"/>
      <c r="R1410" s="74"/>
      <c r="S1410" s="74"/>
      <c r="T1410" s="74"/>
      <c r="U1410" s="74"/>
      <c r="V1410" s="52"/>
      <c r="W1410" s="52"/>
      <c r="X1410" s="52"/>
      <c r="Y1410" s="52"/>
      <c r="Z1410" s="51"/>
      <c r="AA1410" s="88"/>
      <c r="AB1410" s="88"/>
      <c r="AC1410" s="83"/>
      <c r="AD1410" s="68">
        <v>139</v>
      </c>
      <c r="AE1410" s="68">
        <v>42</v>
      </c>
      <c r="AF1410" s="68">
        <v>451</v>
      </c>
      <c r="AG1410" s="68">
        <v>604</v>
      </c>
      <c r="AH1410" s="68"/>
      <c r="AI1410" s="68"/>
      <c r="AJ1410" s="68"/>
      <c r="AK1410" s="68"/>
      <c r="AL1410" s="68"/>
      <c r="AM1410" s="70">
        <v>43881.430543981478</v>
      </c>
      <c r="AN1410" s="68" t="s">
        <v>239</v>
      </c>
      <c r="AO1410" s="71" t="s">
        <v>17439</v>
      </c>
      <c r="AP1410" s="68" t="s">
        <v>65</v>
      </c>
    </row>
    <row r="1411" spans="1:42" x14ac:dyDescent="0.25">
      <c r="A1411" s="66" t="s">
        <v>1063</v>
      </c>
      <c r="B1411" s="77"/>
      <c r="C1411" s="77"/>
      <c r="D1411" s="78"/>
      <c r="E1411" s="89"/>
      <c r="F1411" s="75" t="s">
        <v>14569</v>
      </c>
      <c r="G1411" s="90"/>
      <c r="H1411" s="76"/>
      <c r="I1411" s="81"/>
      <c r="J1411" s="91"/>
      <c r="K1411" s="76" t="s">
        <v>20354</v>
      </c>
      <c r="L1411" s="92"/>
      <c r="M1411" s="85"/>
      <c r="N1411" s="85"/>
      <c r="O1411" s="86"/>
      <c r="P1411" s="87"/>
      <c r="Q1411" s="87"/>
      <c r="R1411" s="74"/>
      <c r="S1411" s="74"/>
      <c r="T1411" s="74"/>
      <c r="U1411" s="74"/>
      <c r="V1411" s="52"/>
      <c r="W1411" s="52"/>
      <c r="X1411" s="52"/>
      <c r="Y1411" s="52"/>
      <c r="Z1411" s="51"/>
      <c r="AA1411" s="88"/>
      <c r="AB1411" s="88"/>
      <c r="AC1411" s="83"/>
      <c r="AD1411" s="68">
        <v>160</v>
      </c>
      <c r="AE1411" s="68">
        <v>115</v>
      </c>
      <c r="AF1411" s="68">
        <v>1323</v>
      </c>
      <c r="AG1411" s="68">
        <v>12252</v>
      </c>
      <c r="AH1411" s="68"/>
      <c r="AI1411" s="68" t="s">
        <v>10694</v>
      </c>
      <c r="AJ1411" s="68" t="s">
        <v>12213</v>
      </c>
      <c r="AK1411" s="71" t="s">
        <v>12858</v>
      </c>
      <c r="AL1411" s="68"/>
      <c r="AM1411" s="70">
        <v>42988.42863425926</v>
      </c>
      <c r="AN1411" s="68" t="s">
        <v>239</v>
      </c>
      <c r="AO1411" s="71" t="s">
        <v>17440</v>
      </c>
      <c r="AP1411" s="68" t="s">
        <v>65</v>
      </c>
    </row>
    <row r="1412" spans="1:42" x14ac:dyDescent="0.25">
      <c r="A1412" s="66" t="s">
        <v>2571</v>
      </c>
      <c r="B1412" s="77"/>
      <c r="C1412" s="77"/>
      <c r="D1412" s="78"/>
      <c r="E1412" s="89"/>
      <c r="F1412" s="75" t="s">
        <v>14570</v>
      </c>
      <c r="G1412" s="90"/>
      <c r="H1412" s="76"/>
      <c r="I1412" s="81"/>
      <c r="J1412" s="91"/>
      <c r="K1412" s="76" t="s">
        <v>20355</v>
      </c>
      <c r="L1412" s="92"/>
      <c r="M1412" s="85"/>
      <c r="N1412" s="85"/>
      <c r="O1412" s="86"/>
      <c r="P1412" s="87"/>
      <c r="Q1412" s="87"/>
      <c r="R1412" s="74"/>
      <c r="S1412" s="74"/>
      <c r="T1412" s="74"/>
      <c r="U1412" s="74"/>
      <c r="V1412" s="52"/>
      <c r="W1412" s="52"/>
      <c r="X1412" s="52"/>
      <c r="Y1412" s="52"/>
      <c r="Z1412" s="51"/>
      <c r="AA1412" s="88"/>
      <c r="AB1412" s="88"/>
      <c r="AC1412" s="83"/>
      <c r="AD1412" s="68">
        <v>50</v>
      </c>
      <c r="AE1412" s="68">
        <v>39</v>
      </c>
      <c r="AF1412" s="68">
        <v>11339</v>
      </c>
      <c r="AG1412" s="68">
        <v>3280</v>
      </c>
      <c r="AH1412" s="68"/>
      <c r="AI1412" s="68" t="s">
        <v>10695</v>
      </c>
      <c r="AJ1412" s="68"/>
      <c r="AK1412" s="68"/>
      <c r="AL1412" s="68"/>
      <c r="AM1412" s="70">
        <v>43272.590601851851</v>
      </c>
      <c r="AN1412" s="68" t="s">
        <v>239</v>
      </c>
      <c r="AO1412" s="71" t="s">
        <v>17441</v>
      </c>
      <c r="AP1412" s="68" t="s">
        <v>64</v>
      </c>
    </row>
    <row r="1413" spans="1:42" x14ac:dyDescent="0.25">
      <c r="A1413" s="66" t="s">
        <v>1064</v>
      </c>
      <c r="B1413" s="77"/>
      <c r="C1413" s="77"/>
      <c r="D1413" s="78"/>
      <c r="E1413" s="89"/>
      <c r="F1413" s="75" t="s">
        <v>14571</v>
      </c>
      <c r="G1413" s="90"/>
      <c r="H1413" s="76"/>
      <c r="I1413" s="81"/>
      <c r="J1413" s="91"/>
      <c r="K1413" s="76" t="s">
        <v>20356</v>
      </c>
      <c r="L1413" s="92"/>
      <c r="M1413" s="85"/>
      <c r="N1413" s="85"/>
      <c r="O1413" s="86"/>
      <c r="P1413" s="87"/>
      <c r="Q1413" s="87"/>
      <c r="R1413" s="74"/>
      <c r="S1413" s="74"/>
      <c r="T1413" s="74"/>
      <c r="U1413" s="74"/>
      <c r="V1413" s="52"/>
      <c r="W1413" s="52"/>
      <c r="X1413" s="52"/>
      <c r="Y1413" s="52"/>
      <c r="Z1413" s="51"/>
      <c r="AA1413" s="88"/>
      <c r="AB1413" s="88"/>
      <c r="AC1413" s="83"/>
      <c r="AD1413" s="68">
        <v>50</v>
      </c>
      <c r="AE1413" s="68">
        <v>187</v>
      </c>
      <c r="AF1413" s="68">
        <v>707</v>
      </c>
      <c r="AG1413" s="68">
        <v>3845</v>
      </c>
      <c r="AH1413" s="68"/>
      <c r="AI1413" s="68" t="s">
        <v>10696</v>
      </c>
      <c r="AJ1413" s="68" t="s">
        <v>12214</v>
      </c>
      <c r="AK1413" s="71" t="s">
        <v>12859</v>
      </c>
      <c r="AL1413" s="68"/>
      <c r="AM1413" s="70">
        <v>43609.463368055556</v>
      </c>
      <c r="AN1413" s="68" t="s">
        <v>239</v>
      </c>
      <c r="AO1413" s="71" t="s">
        <v>17442</v>
      </c>
      <c r="AP1413" s="68" t="s">
        <v>65</v>
      </c>
    </row>
    <row r="1414" spans="1:42" x14ac:dyDescent="0.25">
      <c r="A1414" s="66" t="s">
        <v>2572</v>
      </c>
      <c r="B1414" s="77"/>
      <c r="C1414" s="77"/>
      <c r="D1414" s="78"/>
      <c r="E1414" s="89"/>
      <c r="F1414" s="75" t="s">
        <v>14572</v>
      </c>
      <c r="G1414" s="90"/>
      <c r="H1414" s="76"/>
      <c r="I1414" s="81"/>
      <c r="J1414" s="91"/>
      <c r="K1414" s="76" t="s">
        <v>20357</v>
      </c>
      <c r="L1414" s="92"/>
      <c r="M1414" s="85"/>
      <c r="N1414" s="85"/>
      <c r="O1414" s="86"/>
      <c r="P1414" s="87"/>
      <c r="Q1414" s="87"/>
      <c r="R1414" s="74"/>
      <c r="S1414" s="74"/>
      <c r="T1414" s="74"/>
      <c r="U1414" s="74"/>
      <c r="V1414" s="52"/>
      <c r="W1414" s="52"/>
      <c r="X1414" s="52"/>
      <c r="Y1414" s="52"/>
      <c r="Z1414" s="51"/>
      <c r="AA1414" s="88"/>
      <c r="AB1414" s="88"/>
      <c r="AC1414" s="83"/>
      <c r="AD1414" s="68">
        <v>53</v>
      </c>
      <c r="AE1414" s="68">
        <v>63</v>
      </c>
      <c r="AF1414" s="68">
        <v>83</v>
      </c>
      <c r="AG1414" s="68">
        <v>535</v>
      </c>
      <c r="AH1414" s="68"/>
      <c r="AI1414" s="68" t="s">
        <v>10697</v>
      </c>
      <c r="AJ1414" s="68" t="s">
        <v>12215</v>
      </c>
      <c r="AK1414" s="71" t="s">
        <v>12860</v>
      </c>
      <c r="AL1414" s="68"/>
      <c r="AM1414" s="70">
        <v>43964.900092592594</v>
      </c>
      <c r="AN1414" s="68" t="s">
        <v>239</v>
      </c>
      <c r="AO1414" s="71" t="s">
        <v>17443</v>
      </c>
      <c r="AP1414" s="68" t="s">
        <v>64</v>
      </c>
    </row>
    <row r="1415" spans="1:42" x14ac:dyDescent="0.25">
      <c r="A1415" s="66" t="s">
        <v>1065</v>
      </c>
      <c r="B1415" s="77"/>
      <c r="C1415" s="77"/>
      <c r="D1415" s="78"/>
      <c r="E1415" s="89"/>
      <c r="F1415" s="75" t="s">
        <v>14573</v>
      </c>
      <c r="G1415" s="90"/>
      <c r="H1415" s="76"/>
      <c r="I1415" s="81"/>
      <c r="J1415" s="91"/>
      <c r="K1415" s="76" t="s">
        <v>20358</v>
      </c>
      <c r="L1415" s="92"/>
      <c r="M1415" s="85"/>
      <c r="N1415" s="85"/>
      <c r="O1415" s="86"/>
      <c r="P1415" s="87"/>
      <c r="Q1415" s="87"/>
      <c r="R1415" s="74"/>
      <c r="S1415" s="74"/>
      <c r="T1415" s="74"/>
      <c r="U1415" s="74"/>
      <c r="V1415" s="52"/>
      <c r="W1415" s="52"/>
      <c r="X1415" s="52"/>
      <c r="Y1415" s="52"/>
      <c r="Z1415" s="51"/>
      <c r="AA1415" s="88"/>
      <c r="AB1415" s="88"/>
      <c r="AC1415" s="83"/>
      <c r="AD1415" s="68">
        <v>388</v>
      </c>
      <c r="AE1415" s="68">
        <v>305</v>
      </c>
      <c r="AF1415" s="68">
        <v>5606</v>
      </c>
      <c r="AG1415" s="68">
        <v>9703</v>
      </c>
      <c r="AH1415" s="68"/>
      <c r="AI1415" s="68" t="s">
        <v>10698</v>
      </c>
      <c r="AJ1415" s="68" t="s">
        <v>12070</v>
      </c>
      <c r="AK1415" s="68"/>
      <c r="AL1415" s="68"/>
      <c r="AM1415" s="70">
        <v>40055.692442129628</v>
      </c>
      <c r="AN1415" s="68" t="s">
        <v>239</v>
      </c>
      <c r="AO1415" s="71" t="s">
        <v>17444</v>
      </c>
      <c r="AP1415" s="68" t="s">
        <v>65</v>
      </c>
    </row>
    <row r="1416" spans="1:42" x14ac:dyDescent="0.25">
      <c r="A1416" s="66" t="s">
        <v>1066</v>
      </c>
      <c r="B1416" s="77"/>
      <c r="C1416" s="77"/>
      <c r="D1416" s="78"/>
      <c r="E1416" s="89"/>
      <c r="F1416" s="75" t="s">
        <v>14574</v>
      </c>
      <c r="G1416" s="90"/>
      <c r="H1416" s="76"/>
      <c r="I1416" s="81"/>
      <c r="J1416" s="91"/>
      <c r="K1416" s="76" t="s">
        <v>20359</v>
      </c>
      <c r="L1416" s="92"/>
      <c r="M1416" s="85"/>
      <c r="N1416" s="85"/>
      <c r="O1416" s="86"/>
      <c r="P1416" s="87"/>
      <c r="Q1416" s="87"/>
      <c r="R1416" s="74"/>
      <c r="S1416" s="74"/>
      <c r="T1416" s="74"/>
      <c r="U1416" s="74"/>
      <c r="V1416" s="52"/>
      <c r="W1416" s="52"/>
      <c r="X1416" s="52"/>
      <c r="Y1416" s="52"/>
      <c r="Z1416" s="51"/>
      <c r="AA1416" s="88"/>
      <c r="AB1416" s="88"/>
      <c r="AC1416" s="83"/>
      <c r="AD1416" s="68">
        <v>22</v>
      </c>
      <c r="AE1416" s="68">
        <v>17</v>
      </c>
      <c r="AF1416" s="68">
        <v>21</v>
      </c>
      <c r="AG1416" s="68">
        <v>94</v>
      </c>
      <c r="AH1416" s="68"/>
      <c r="AI1416" s="68" t="s">
        <v>10699</v>
      </c>
      <c r="AJ1416" s="68" t="s">
        <v>223</v>
      </c>
      <c r="AK1416" s="68"/>
      <c r="AL1416" s="68"/>
      <c r="AM1416" s="70">
        <v>43465.822523148148</v>
      </c>
      <c r="AN1416" s="68" t="s">
        <v>239</v>
      </c>
      <c r="AO1416" s="71" t="s">
        <v>17445</v>
      </c>
      <c r="AP1416" s="68" t="s">
        <v>65</v>
      </c>
    </row>
    <row r="1417" spans="1:42" x14ac:dyDescent="0.25">
      <c r="A1417" s="66" t="s">
        <v>2573</v>
      </c>
      <c r="B1417" s="77"/>
      <c r="C1417" s="77"/>
      <c r="D1417" s="78"/>
      <c r="E1417" s="89"/>
      <c r="F1417" s="75" t="s">
        <v>14575</v>
      </c>
      <c r="G1417" s="90"/>
      <c r="H1417" s="76"/>
      <c r="I1417" s="81"/>
      <c r="J1417" s="91"/>
      <c r="K1417" s="76" t="s">
        <v>20360</v>
      </c>
      <c r="L1417" s="92"/>
      <c r="M1417" s="85"/>
      <c r="N1417" s="85"/>
      <c r="O1417" s="86"/>
      <c r="P1417" s="87"/>
      <c r="Q1417" s="87"/>
      <c r="R1417" s="74"/>
      <c r="S1417" s="74"/>
      <c r="T1417" s="74"/>
      <c r="U1417" s="74"/>
      <c r="V1417" s="52"/>
      <c r="W1417" s="52"/>
      <c r="X1417" s="52"/>
      <c r="Y1417" s="52"/>
      <c r="Z1417" s="51"/>
      <c r="AA1417" s="88"/>
      <c r="AB1417" s="88"/>
      <c r="AC1417" s="83"/>
      <c r="AD1417" s="68">
        <v>123</v>
      </c>
      <c r="AE1417" s="68">
        <v>71</v>
      </c>
      <c r="AF1417" s="68">
        <v>3611</v>
      </c>
      <c r="AG1417" s="68">
        <v>4371</v>
      </c>
      <c r="AH1417" s="68"/>
      <c r="AI1417" s="68" t="s">
        <v>10700</v>
      </c>
      <c r="AJ1417" s="68"/>
      <c r="AK1417" s="68"/>
      <c r="AL1417" s="68"/>
      <c r="AM1417" s="70">
        <v>40940.674942129626</v>
      </c>
      <c r="AN1417" s="68" t="s">
        <v>239</v>
      </c>
      <c r="AO1417" s="71" t="s">
        <v>17446</v>
      </c>
      <c r="AP1417" s="68" t="s">
        <v>64</v>
      </c>
    </row>
    <row r="1418" spans="1:42" x14ac:dyDescent="0.25">
      <c r="A1418" s="66" t="s">
        <v>1067</v>
      </c>
      <c r="B1418" s="77"/>
      <c r="C1418" s="77"/>
      <c r="D1418" s="78"/>
      <c r="E1418" s="89"/>
      <c r="F1418" s="75" t="s">
        <v>14576</v>
      </c>
      <c r="G1418" s="90"/>
      <c r="H1418" s="76"/>
      <c r="I1418" s="81"/>
      <c r="J1418" s="91"/>
      <c r="K1418" s="76" t="s">
        <v>20361</v>
      </c>
      <c r="L1418" s="92"/>
      <c r="M1418" s="85"/>
      <c r="N1418" s="85"/>
      <c r="O1418" s="86"/>
      <c r="P1418" s="87"/>
      <c r="Q1418" s="87"/>
      <c r="R1418" s="74"/>
      <c r="S1418" s="74"/>
      <c r="T1418" s="74"/>
      <c r="U1418" s="74"/>
      <c r="V1418" s="52"/>
      <c r="W1418" s="52"/>
      <c r="X1418" s="52"/>
      <c r="Y1418" s="52"/>
      <c r="Z1418" s="51"/>
      <c r="AA1418" s="88"/>
      <c r="AB1418" s="88"/>
      <c r="AC1418" s="83"/>
      <c r="AD1418" s="68">
        <v>29</v>
      </c>
      <c r="AE1418" s="68">
        <v>1</v>
      </c>
      <c r="AF1418" s="68">
        <v>10</v>
      </c>
      <c r="AG1418" s="68">
        <v>3</v>
      </c>
      <c r="AH1418" s="68"/>
      <c r="AI1418" s="68"/>
      <c r="AJ1418" s="68"/>
      <c r="AK1418" s="68"/>
      <c r="AL1418" s="68"/>
      <c r="AM1418" s="70">
        <v>43971.874965277777</v>
      </c>
      <c r="AN1418" s="68" t="s">
        <v>239</v>
      </c>
      <c r="AO1418" s="71" t="s">
        <v>17447</v>
      </c>
      <c r="AP1418" s="68" t="s">
        <v>65</v>
      </c>
    </row>
    <row r="1419" spans="1:42" x14ac:dyDescent="0.25">
      <c r="A1419" s="66" t="s">
        <v>2574</v>
      </c>
      <c r="B1419" s="77"/>
      <c r="C1419" s="77"/>
      <c r="D1419" s="78"/>
      <c r="E1419" s="89"/>
      <c r="F1419" s="75" t="s">
        <v>14577</v>
      </c>
      <c r="G1419" s="90"/>
      <c r="H1419" s="76"/>
      <c r="I1419" s="81"/>
      <c r="J1419" s="91"/>
      <c r="K1419" s="76" t="s">
        <v>20362</v>
      </c>
      <c r="L1419" s="92"/>
      <c r="M1419" s="85"/>
      <c r="N1419" s="85"/>
      <c r="O1419" s="86"/>
      <c r="P1419" s="87"/>
      <c r="Q1419" s="87"/>
      <c r="R1419" s="74"/>
      <c r="S1419" s="74"/>
      <c r="T1419" s="74"/>
      <c r="U1419" s="74"/>
      <c r="V1419" s="52"/>
      <c r="W1419" s="52"/>
      <c r="X1419" s="52"/>
      <c r="Y1419" s="52"/>
      <c r="Z1419" s="51"/>
      <c r="AA1419" s="88"/>
      <c r="AB1419" s="88"/>
      <c r="AC1419" s="83"/>
      <c r="AD1419" s="68">
        <v>4</v>
      </c>
      <c r="AE1419" s="68">
        <v>242016</v>
      </c>
      <c r="AF1419" s="68">
        <v>1499</v>
      </c>
      <c r="AG1419" s="68">
        <v>296</v>
      </c>
      <c r="AH1419" s="68"/>
      <c r="AI1419" s="68" t="s">
        <v>10701</v>
      </c>
      <c r="AJ1419" s="68"/>
      <c r="AK1419" s="71" t="s">
        <v>12861</v>
      </c>
      <c r="AL1419" s="68"/>
      <c r="AM1419" s="70">
        <v>43353.655497685184</v>
      </c>
      <c r="AN1419" s="68" t="s">
        <v>239</v>
      </c>
      <c r="AO1419" s="71" t="s">
        <v>17448</v>
      </c>
      <c r="AP1419" s="68" t="s">
        <v>64</v>
      </c>
    </row>
    <row r="1420" spans="1:42" x14ac:dyDescent="0.25">
      <c r="A1420" s="66" t="s">
        <v>1068</v>
      </c>
      <c r="B1420" s="77"/>
      <c r="C1420" s="77"/>
      <c r="D1420" s="78"/>
      <c r="E1420" s="89"/>
      <c r="F1420" s="75" t="s">
        <v>14578</v>
      </c>
      <c r="G1420" s="90"/>
      <c r="H1420" s="76"/>
      <c r="I1420" s="81"/>
      <c r="J1420" s="91"/>
      <c r="K1420" s="76" t="s">
        <v>20363</v>
      </c>
      <c r="L1420" s="92"/>
      <c r="M1420" s="85"/>
      <c r="N1420" s="85"/>
      <c r="O1420" s="86"/>
      <c r="P1420" s="87"/>
      <c r="Q1420" s="87"/>
      <c r="R1420" s="74"/>
      <c r="S1420" s="74"/>
      <c r="T1420" s="74"/>
      <c r="U1420" s="74"/>
      <c r="V1420" s="52"/>
      <c r="W1420" s="52"/>
      <c r="X1420" s="52"/>
      <c r="Y1420" s="52"/>
      <c r="Z1420" s="51"/>
      <c r="AA1420" s="88"/>
      <c r="AB1420" s="88"/>
      <c r="AC1420" s="83"/>
      <c r="AD1420" s="68">
        <v>225</v>
      </c>
      <c r="AE1420" s="68">
        <v>383</v>
      </c>
      <c r="AF1420" s="68">
        <v>41</v>
      </c>
      <c r="AG1420" s="68">
        <v>3296</v>
      </c>
      <c r="AH1420" s="68"/>
      <c r="AI1420" s="68" t="s">
        <v>10702</v>
      </c>
      <c r="AJ1420" s="68" t="s">
        <v>11872</v>
      </c>
      <c r="AK1420" s="68"/>
      <c r="AL1420" s="68"/>
      <c r="AM1420" s="70">
        <v>41615.598298611112</v>
      </c>
      <c r="AN1420" s="68" t="s">
        <v>239</v>
      </c>
      <c r="AO1420" s="71" t="s">
        <v>17449</v>
      </c>
      <c r="AP1420" s="68" t="s">
        <v>65</v>
      </c>
    </row>
    <row r="1421" spans="1:42" x14ac:dyDescent="0.25">
      <c r="A1421" s="66" t="s">
        <v>1069</v>
      </c>
      <c r="B1421" s="77"/>
      <c r="C1421" s="77"/>
      <c r="D1421" s="78"/>
      <c r="E1421" s="89"/>
      <c r="F1421" s="75" t="s">
        <v>14579</v>
      </c>
      <c r="G1421" s="90"/>
      <c r="H1421" s="76"/>
      <c r="I1421" s="81"/>
      <c r="J1421" s="91"/>
      <c r="K1421" s="76" t="s">
        <v>20364</v>
      </c>
      <c r="L1421" s="92"/>
      <c r="M1421" s="85"/>
      <c r="N1421" s="85"/>
      <c r="O1421" s="86"/>
      <c r="P1421" s="87"/>
      <c r="Q1421" s="87"/>
      <c r="R1421" s="74"/>
      <c r="S1421" s="74"/>
      <c r="T1421" s="74"/>
      <c r="U1421" s="74"/>
      <c r="V1421" s="52"/>
      <c r="W1421" s="52"/>
      <c r="X1421" s="52"/>
      <c r="Y1421" s="52"/>
      <c r="Z1421" s="51"/>
      <c r="AA1421" s="88"/>
      <c r="AB1421" s="88"/>
      <c r="AC1421" s="83"/>
      <c r="AD1421" s="68">
        <v>500</v>
      </c>
      <c r="AE1421" s="68">
        <v>845</v>
      </c>
      <c r="AF1421" s="68">
        <v>114421</v>
      </c>
      <c r="AG1421" s="68">
        <v>129584</v>
      </c>
      <c r="AH1421" s="68"/>
      <c r="AI1421" s="68" t="s">
        <v>10703</v>
      </c>
      <c r="AJ1421" s="68" t="s">
        <v>224</v>
      </c>
      <c r="AK1421" s="68"/>
      <c r="AL1421" s="68"/>
      <c r="AM1421" s="70">
        <v>42650.825115740743</v>
      </c>
      <c r="AN1421" s="68" t="s">
        <v>239</v>
      </c>
      <c r="AO1421" s="71" t="s">
        <v>17450</v>
      </c>
      <c r="AP1421" s="68" t="s">
        <v>65</v>
      </c>
    </row>
    <row r="1422" spans="1:42" x14ac:dyDescent="0.25">
      <c r="A1422" s="66" t="s">
        <v>2575</v>
      </c>
      <c r="B1422" s="77"/>
      <c r="C1422" s="77"/>
      <c r="D1422" s="78"/>
      <c r="E1422" s="89"/>
      <c r="F1422" s="75" t="s">
        <v>14580</v>
      </c>
      <c r="G1422" s="90"/>
      <c r="H1422" s="76"/>
      <c r="I1422" s="81"/>
      <c r="J1422" s="91"/>
      <c r="K1422" s="76" t="s">
        <v>20365</v>
      </c>
      <c r="L1422" s="92"/>
      <c r="M1422" s="85"/>
      <c r="N1422" s="85"/>
      <c r="O1422" s="86"/>
      <c r="P1422" s="87"/>
      <c r="Q1422" s="87"/>
      <c r="R1422" s="74"/>
      <c r="S1422" s="74"/>
      <c r="T1422" s="74"/>
      <c r="U1422" s="74"/>
      <c r="V1422" s="52"/>
      <c r="W1422" s="52"/>
      <c r="X1422" s="52"/>
      <c r="Y1422" s="52"/>
      <c r="Z1422" s="51"/>
      <c r="AA1422" s="88"/>
      <c r="AB1422" s="88"/>
      <c r="AC1422" s="83"/>
      <c r="AD1422" s="68">
        <v>378</v>
      </c>
      <c r="AE1422" s="68">
        <v>445</v>
      </c>
      <c r="AF1422" s="68">
        <v>6088</v>
      </c>
      <c r="AG1422" s="68">
        <v>16977</v>
      </c>
      <c r="AH1422" s="68"/>
      <c r="AI1422" s="68"/>
      <c r="AJ1422" s="68"/>
      <c r="AK1422" s="68"/>
      <c r="AL1422" s="68"/>
      <c r="AM1422" s="70">
        <v>43679.3596412037</v>
      </c>
      <c r="AN1422" s="68" t="s">
        <v>239</v>
      </c>
      <c r="AO1422" s="71" t="s">
        <v>17451</v>
      </c>
      <c r="AP1422" s="68" t="s">
        <v>64</v>
      </c>
    </row>
    <row r="1423" spans="1:42" x14ac:dyDescent="0.25">
      <c r="A1423" s="66" t="s">
        <v>1070</v>
      </c>
      <c r="B1423" s="77"/>
      <c r="C1423" s="77"/>
      <c r="D1423" s="78"/>
      <c r="E1423" s="89"/>
      <c r="F1423" s="75" t="s">
        <v>14581</v>
      </c>
      <c r="G1423" s="90"/>
      <c r="H1423" s="76"/>
      <c r="I1423" s="81"/>
      <c r="J1423" s="91"/>
      <c r="K1423" s="76" t="s">
        <v>20366</v>
      </c>
      <c r="L1423" s="92"/>
      <c r="M1423" s="85"/>
      <c r="N1423" s="85"/>
      <c r="O1423" s="86"/>
      <c r="P1423" s="87"/>
      <c r="Q1423" s="87"/>
      <c r="R1423" s="74"/>
      <c r="S1423" s="74"/>
      <c r="T1423" s="74"/>
      <c r="U1423" s="74"/>
      <c r="V1423" s="52"/>
      <c r="W1423" s="52"/>
      <c r="X1423" s="52"/>
      <c r="Y1423" s="52"/>
      <c r="Z1423" s="51"/>
      <c r="AA1423" s="88"/>
      <c r="AB1423" s="88"/>
      <c r="AC1423" s="83"/>
      <c r="AD1423" s="68">
        <v>668</v>
      </c>
      <c r="AE1423" s="68">
        <v>261</v>
      </c>
      <c r="AF1423" s="68">
        <v>232</v>
      </c>
      <c r="AG1423" s="68">
        <v>2303</v>
      </c>
      <c r="AH1423" s="68"/>
      <c r="AI1423" s="68" t="s">
        <v>10704</v>
      </c>
      <c r="AJ1423" s="68" t="s">
        <v>12013</v>
      </c>
      <c r="AK1423" s="68"/>
      <c r="AL1423" s="68"/>
      <c r="AM1423" s="70">
        <v>43584.804872685185</v>
      </c>
      <c r="AN1423" s="68" t="s">
        <v>239</v>
      </c>
      <c r="AO1423" s="71" t="s">
        <v>17452</v>
      </c>
      <c r="AP1423" s="68" t="s">
        <v>65</v>
      </c>
    </row>
    <row r="1424" spans="1:42" x14ac:dyDescent="0.25">
      <c r="A1424" s="66" t="s">
        <v>1071</v>
      </c>
      <c r="B1424" s="77"/>
      <c r="C1424" s="77"/>
      <c r="D1424" s="78"/>
      <c r="E1424" s="89"/>
      <c r="F1424" s="75" t="s">
        <v>14582</v>
      </c>
      <c r="G1424" s="90"/>
      <c r="H1424" s="76"/>
      <c r="I1424" s="81"/>
      <c r="J1424" s="91"/>
      <c r="K1424" s="76" t="s">
        <v>20367</v>
      </c>
      <c r="L1424" s="92"/>
      <c r="M1424" s="85"/>
      <c r="N1424" s="85"/>
      <c r="O1424" s="86"/>
      <c r="P1424" s="87"/>
      <c r="Q1424" s="87"/>
      <c r="R1424" s="74"/>
      <c r="S1424" s="74"/>
      <c r="T1424" s="74"/>
      <c r="U1424" s="74"/>
      <c r="V1424" s="52"/>
      <c r="W1424" s="52"/>
      <c r="X1424" s="52"/>
      <c r="Y1424" s="52"/>
      <c r="Z1424" s="51"/>
      <c r="AA1424" s="88"/>
      <c r="AB1424" s="88"/>
      <c r="AC1424" s="83"/>
      <c r="AD1424" s="68">
        <v>242</v>
      </c>
      <c r="AE1424" s="68">
        <v>681</v>
      </c>
      <c r="AF1424" s="68">
        <v>3842</v>
      </c>
      <c r="AG1424" s="68">
        <v>7992</v>
      </c>
      <c r="AH1424" s="68"/>
      <c r="AI1424" s="68" t="s">
        <v>10705</v>
      </c>
      <c r="AJ1424" s="68" t="s">
        <v>12216</v>
      </c>
      <c r="AK1424" s="71" t="s">
        <v>12862</v>
      </c>
      <c r="AL1424" s="68"/>
      <c r="AM1424" s="70">
        <v>43105.478854166664</v>
      </c>
      <c r="AN1424" s="68" t="s">
        <v>239</v>
      </c>
      <c r="AO1424" s="71" t="s">
        <v>17453</v>
      </c>
      <c r="AP1424" s="68" t="s">
        <v>65</v>
      </c>
    </row>
    <row r="1425" spans="1:42" x14ac:dyDescent="0.25">
      <c r="A1425" s="66" t="s">
        <v>1072</v>
      </c>
      <c r="B1425" s="77"/>
      <c r="C1425" s="77"/>
      <c r="D1425" s="78"/>
      <c r="E1425" s="89"/>
      <c r="F1425" s="75" t="s">
        <v>14583</v>
      </c>
      <c r="G1425" s="90"/>
      <c r="H1425" s="76"/>
      <c r="I1425" s="81"/>
      <c r="J1425" s="91"/>
      <c r="K1425" s="76" t="s">
        <v>20368</v>
      </c>
      <c r="L1425" s="92"/>
      <c r="M1425" s="85"/>
      <c r="N1425" s="85"/>
      <c r="O1425" s="86"/>
      <c r="P1425" s="87"/>
      <c r="Q1425" s="87"/>
      <c r="R1425" s="74"/>
      <c r="S1425" s="74"/>
      <c r="T1425" s="74"/>
      <c r="U1425" s="74"/>
      <c r="V1425" s="52"/>
      <c r="W1425" s="52"/>
      <c r="X1425" s="52"/>
      <c r="Y1425" s="52"/>
      <c r="Z1425" s="51"/>
      <c r="AA1425" s="88"/>
      <c r="AB1425" s="88"/>
      <c r="AC1425" s="83"/>
      <c r="AD1425" s="68">
        <v>469</v>
      </c>
      <c r="AE1425" s="68">
        <v>60</v>
      </c>
      <c r="AF1425" s="68">
        <v>2514</v>
      </c>
      <c r="AG1425" s="68">
        <v>4174</v>
      </c>
      <c r="AH1425" s="68"/>
      <c r="AI1425" s="68"/>
      <c r="AJ1425" s="68"/>
      <c r="AK1425" s="68"/>
      <c r="AL1425" s="68"/>
      <c r="AM1425" s="70">
        <v>43889.850578703707</v>
      </c>
      <c r="AN1425" s="68" t="s">
        <v>239</v>
      </c>
      <c r="AO1425" s="71" t="s">
        <v>17454</v>
      </c>
      <c r="AP1425" s="68" t="s">
        <v>65</v>
      </c>
    </row>
    <row r="1426" spans="1:42" x14ac:dyDescent="0.25">
      <c r="A1426" s="66" t="s">
        <v>1073</v>
      </c>
      <c r="B1426" s="77"/>
      <c r="C1426" s="77"/>
      <c r="D1426" s="78"/>
      <c r="E1426" s="89"/>
      <c r="F1426" s="75" t="s">
        <v>14584</v>
      </c>
      <c r="G1426" s="90"/>
      <c r="H1426" s="76"/>
      <c r="I1426" s="81"/>
      <c r="J1426" s="91"/>
      <c r="K1426" s="76" t="s">
        <v>20369</v>
      </c>
      <c r="L1426" s="92"/>
      <c r="M1426" s="85"/>
      <c r="N1426" s="85"/>
      <c r="O1426" s="86"/>
      <c r="P1426" s="87"/>
      <c r="Q1426" s="87"/>
      <c r="R1426" s="74"/>
      <c r="S1426" s="74"/>
      <c r="T1426" s="74"/>
      <c r="U1426" s="74"/>
      <c r="V1426" s="52"/>
      <c r="W1426" s="52"/>
      <c r="X1426" s="52"/>
      <c r="Y1426" s="52"/>
      <c r="Z1426" s="51"/>
      <c r="AA1426" s="88"/>
      <c r="AB1426" s="88"/>
      <c r="AC1426" s="83"/>
      <c r="AD1426" s="68">
        <v>296</v>
      </c>
      <c r="AE1426" s="68">
        <v>435</v>
      </c>
      <c r="AF1426" s="68">
        <v>10790</v>
      </c>
      <c r="AG1426" s="68">
        <v>9638</v>
      </c>
      <c r="AH1426" s="68"/>
      <c r="AI1426" s="68" t="s">
        <v>10706</v>
      </c>
      <c r="AJ1426" s="68"/>
      <c r="AK1426" s="68"/>
      <c r="AL1426" s="68"/>
      <c r="AM1426" s="70">
        <v>43496.381435185183</v>
      </c>
      <c r="AN1426" s="68" t="s">
        <v>239</v>
      </c>
      <c r="AO1426" s="71" t="s">
        <v>17455</v>
      </c>
      <c r="AP1426" s="68" t="s">
        <v>65</v>
      </c>
    </row>
    <row r="1427" spans="1:42" x14ac:dyDescent="0.25">
      <c r="A1427" s="66" t="s">
        <v>1074</v>
      </c>
      <c r="B1427" s="77"/>
      <c r="C1427" s="77"/>
      <c r="D1427" s="78"/>
      <c r="E1427" s="89"/>
      <c r="F1427" s="75" t="s">
        <v>14585</v>
      </c>
      <c r="G1427" s="90"/>
      <c r="H1427" s="76"/>
      <c r="I1427" s="81"/>
      <c r="J1427" s="91"/>
      <c r="K1427" s="76" t="s">
        <v>20370</v>
      </c>
      <c r="L1427" s="92"/>
      <c r="M1427" s="85"/>
      <c r="N1427" s="85"/>
      <c r="O1427" s="86"/>
      <c r="P1427" s="87"/>
      <c r="Q1427" s="87"/>
      <c r="R1427" s="74"/>
      <c r="S1427" s="74"/>
      <c r="T1427" s="74"/>
      <c r="U1427" s="74"/>
      <c r="V1427" s="52"/>
      <c r="W1427" s="52"/>
      <c r="X1427" s="52"/>
      <c r="Y1427" s="52"/>
      <c r="Z1427" s="51"/>
      <c r="AA1427" s="88"/>
      <c r="AB1427" s="88"/>
      <c r="AC1427" s="83"/>
      <c r="AD1427" s="68">
        <v>708</v>
      </c>
      <c r="AE1427" s="68">
        <v>397</v>
      </c>
      <c r="AF1427" s="68">
        <v>17649</v>
      </c>
      <c r="AG1427" s="68">
        <v>49805</v>
      </c>
      <c r="AH1427" s="68"/>
      <c r="AI1427" s="68" t="s">
        <v>10707</v>
      </c>
      <c r="AJ1427" s="68" t="s">
        <v>12217</v>
      </c>
      <c r="AK1427" s="71" t="s">
        <v>12863</v>
      </c>
      <c r="AL1427" s="68"/>
      <c r="AM1427" s="70">
        <v>43464.745034722226</v>
      </c>
      <c r="AN1427" s="68" t="s">
        <v>239</v>
      </c>
      <c r="AO1427" s="71" t="s">
        <v>17456</v>
      </c>
      <c r="AP1427" s="68" t="s">
        <v>65</v>
      </c>
    </row>
    <row r="1428" spans="1:42" x14ac:dyDescent="0.25">
      <c r="A1428" s="66" t="s">
        <v>1075</v>
      </c>
      <c r="B1428" s="77"/>
      <c r="C1428" s="77"/>
      <c r="D1428" s="78"/>
      <c r="E1428" s="89"/>
      <c r="F1428" s="75" t="s">
        <v>14586</v>
      </c>
      <c r="G1428" s="90"/>
      <c r="H1428" s="76"/>
      <c r="I1428" s="81"/>
      <c r="J1428" s="91"/>
      <c r="K1428" s="76" t="s">
        <v>20371</v>
      </c>
      <c r="L1428" s="92"/>
      <c r="M1428" s="85"/>
      <c r="N1428" s="85"/>
      <c r="O1428" s="86"/>
      <c r="P1428" s="87"/>
      <c r="Q1428" s="87"/>
      <c r="R1428" s="74"/>
      <c r="S1428" s="74"/>
      <c r="T1428" s="74"/>
      <c r="U1428" s="74"/>
      <c r="V1428" s="52"/>
      <c r="W1428" s="52"/>
      <c r="X1428" s="52"/>
      <c r="Y1428" s="52"/>
      <c r="Z1428" s="51"/>
      <c r="AA1428" s="88"/>
      <c r="AB1428" s="88"/>
      <c r="AC1428" s="83"/>
      <c r="AD1428" s="68">
        <v>1881</v>
      </c>
      <c r="AE1428" s="68">
        <v>2418</v>
      </c>
      <c r="AF1428" s="68">
        <v>34679</v>
      </c>
      <c r="AG1428" s="68">
        <v>18867</v>
      </c>
      <c r="AH1428" s="68"/>
      <c r="AI1428" s="68" t="s">
        <v>10708</v>
      </c>
      <c r="AJ1428" s="68"/>
      <c r="AK1428" s="71" t="s">
        <v>12864</v>
      </c>
      <c r="AL1428" s="68"/>
      <c r="AM1428" s="70">
        <v>41822.635729166665</v>
      </c>
      <c r="AN1428" s="68" t="s">
        <v>239</v>
      </c>
      <c r="AO1428" s="71" t="s">
        <v>17457</v>
      </c>
      <c r="AP1428" s="68" t="s">
        <v>65</v>
      </c>
    </row>
    <row r="1429" spans="1:42" x14ac:dyDescent="0.25">
      <c r="A1429" s="66" t="s">
        <v>1076</v>
      </c>
      <c r="B1429" s="77"/>
      <c r="C1429" s="77"/>
      <c r="D1429" s="78"/>
      <c r="E1429" s="89"/>
      <c r="F1429" s="75" t="s">
        <v>14587</v>
      </c>
      <c r="G1429" s="90"/>
      <c r="H1429" s="76"/>
      <c r="I1429" s="81"/>
      <c r="J1429" s="91"/>
      <c r="K1429" s="76" t="s">
        <v>20372</v>
      </c>
      <c r="L1429" s="92"/>
      <c r="M1429" s="85"/>
      <c r="N1429" s="85"/>
      <c r="O1429" s="86"/>
      <c r="P1429" s="87"/>
      <c r="Q1429" s="87"/>
      <c r="R1429" s="74"/>
      <c r="S1429" s="74"/>
      <c r="T1429" s="74"/>
      <c r="U1429" s="74"/>
      <c r="V1429" s="52"/>
      <c r="W1429" s="52"/>
      <c r="X1429" s="52"/>
      <c r="Y1429" s="52"/>
      <c r="Z1429" s="51"/>
      <c r="AA1429" s="88"/>
      <c r="AB1429" s="88"/>
      <c r="AC1429" s="83"/>
      <c r="AD1429" s="68">
        <v>817</v>
      </c>
      <c r="AE1429" s="68">
        <v>3634</v>
      </c>
      <c r="AF1429" s="68">
        <v>22073</v>
      </c>
      <c r="AG1429" s="68">
        <v>67497</v>
      </c>
      <c r="AH1429" s="68"/>
      <c r="AI1429" s="68" t="s">
        <v>10709</v>
      </c>
      <c r="AJ1429" s="68"/>
      <c r="AK1429" s="68"/>
      <c r="AL1429" s="68"/>
      <c r="AM1429" s="70">
        <v>43310.583009259259</v>
      </c>
      <c r="AN1429" s="68" t="s">
        <v>239</v>
      </c>
      <c r="AO1429" s="71" t="s">
        <v>17458</v>
      </c>
      <c r="AP1429" s="68" t="s">
        <v>65</v>
      </c>
    </row>
    <row r="1430" spans="1:42" x14ac:dyDescent="0.25">
      <c r="A1430" s="66" t="s">
        <v>2576</v>
      </c>
      <c r="B1430" s="77"/>
      <c r="C1430" s="77"/>
      <c r="D1430" s="78"/>
      <c r="E1430" s="89"/>
      <c r="F1430" s="75" t="s">
        <v>14588</v>
      </c>
      <c r="G1430" s="90"/>
      <c r="H1430" s="76"/>
      <c r="I1430" s="81"/>
      <c r="J1430" s="91"/>
      <c r="K1430" s="76" t="s">
        <v>20373</v>
      </c>
      <c r="L1430" s="92"/>
      <c r="M1430" s="85"/>
      <c r="N1430" s="85"/>
      <c r="O1430" s="86"/>
      <c r="P1430" s="87"/>
      <c r="Q1430" s="87"/>
      <c r="R1430" s="74"/>
      <c r="S1430" s="74"/>
      <c r="T1430" s="74"/>
      <c r="U1430" s="74"/>
      <c r="V1430" s="52"/>
      <c r="W1430" s="52"/>
      <c r="X1430" s="52"/>
      <c r="Y1430" s="52"/>
      <c r="Z1430" s="51"/>
      <c r="AA1430" s="88"/>
      <c r="AB1430" s="88"/>
      <c r="AC1430" s="83"/>
      <c r="AD1430" s="68">
        <v>297</v>
      </c>
      <c r="AE1430" s="68">
        <v>97</v>
      </c>
      <c r="AF1430" s="68">
        <v>3625</v>
      </c>
      <c r="AG1430" s="68">
        <v>5951</v>
      </c>
      <c r="AH1430" s="68"/>
      <c r="AI1430" s="68" t="s">
        <v>10710</v>
      </c>
      <c r="AJ1430" s="68"/>
      <c r="AK1430" s="68"/>
      <c r="AL1430" s="68"/>
      <c r="AM1430" s="70">
        <v>41964.731932870367</v>
      </c>
      <c r="AN1430" s="68" t="s">
        <v>239</v>
      </c>
      <c r="AO1430" s="71" t="s">
        <v>17459</v>
      </c>
      <c r="AP1430" s="68" t="s">
        <v>64</v>
      </c>
    </row>
    <row r="1431" spans="1:42" x14ac:dyDescent="0.25">
      <c r="A1431" s="66" t="s">
        <v>2577</v>
      </c>
      <c r="B1431" s="77"/>
      <c r="C1431" s="77"/>
      <c r="D1431" s="78"/>
      <c r="E1431" s="89"/>
      <c r="F1431" s="75" t="s">
        <v>14589</v>
      </c>
      <c r="G1431" s="90"/>
      <c r="H1431" s="76"/>
      <c r="I1431" s="81"/>
      <c r="J1431" s="91"/>
      <c r="K1431" s="76" t="s">
        <v>20374</v>
      </c>
      <c r="L1431" s="92"/>
      <c r="M1431" s="85"/>
      <c r="N1431" s="85"/>
      <c r="O1431" s="86"/>
      <c r="P1431" s="87"/>
      <c r="Q1431" s="87"/>
      <c r="R1431" s="74"/>
      <c r="S1431" s="74"/>
      <c r="T1431" s="74"/>
      <c r="U1431" s="74"/>
      <c r="V1431" s="52"/>
      <c r="W1431" s="52"/>
      <c r="X1431" s="52"/>
      <c r="Y1431" s="52"/>
      <c r="Z1431" s="51"/>
      <c r="AA1431" s="88"/>
      <c r="AB1431" s="88"/>
      <c r="AC1431" s="83"/>
      <c r="AD1431" s="68">
        <v>521</v>
      </c>
      <c r="AE1431" s="68">
        <v>490</v>
      </c>
      <c r="AF1431" s="68">
        <v>3308</v>
      </c>
      <c r="AG1431" s="68">
        <v>7782</v>
      </c>
      <c r="AH1431" s="68"/>
      <c r="AI1431" s="68" t="s">
        <v>10711</v>
      </c>
      <c r="AJ1431" s="68" t="s">
        <v>226</v>
      </c>
      <c r="AK1431" s="68"/>
      <c r="AL1431" s="68"/>
      <c r="AM1431" s="70">
        <v>40163.490347222221</v>
      </c>
      <c r="AN1431" s="68" t="s">
        <v>239</v>
      </c>
      <c r="AO1431" s="71" t="s">
        <v>17460</v>
      </c>
      <c r="AP1431" s="68" t="s">
        <v>64</v>
      </c>
    </row>
    <row r="1432" spans="1:42" x14ac:dyDescent="0.25">
      <c r="A1432" s="66" t="s">
        <v>1077</v>
      </c>
      <c r="B1432" s="77"/>
      <c r="C1432" s="77"/>
      <c r="D1432" s="78"/>
      <c r="E1432" s="89"/>
      <c r="F1432" s="75" t="s">
        <v>14590</v>
      </c>
      <c r="G1432" s="90"/>
      <c r="H1432" s="76"/>
      <c r="I1432" s="81"/>
      <c r="J1432" s="91"/>
      <c r="K1432" s="76" t="s">
        <v>20375</v>
      </c>
      <c r="L1432" s="92"/>
      <c r="M1432" s="85"/>
      <c r="N1432" s="85"/>
      <c r="O1432" s="86"/>
      <c r="P1432" s="87"/>
      <c r="Q1432" s="87"/>
      <c r="R1432" s="74"/>
      <c r="S1432" s="74"/>
      <c r="T1432" s="74"/>
      <c r="U1432" s="74"/>
      <c r="V1432" s="52"/>
      <c r="W1432" s="52"/>
      <c r="X1432" s="52"/>
      <c r="Y1432" s="52"/>
      <c r="Z1432" s="51"/>
      <c r="AA1432" s="88"/>
      <c r="AB1432" s="88"/>
      <c r="AC1432" s="83"/>
      <c r="AD1432" s="68">
        <v>323</v>
      </c>
      <c r="AE1432" s="68">
        <v>85</v>
      </c>
      <c r="AF1432" s="68">
        <v>2091</v>
      </c>
      <c r="AG1432" s="68">
        <v>3765</v>
      </c>
      <c r="AH1432" s="68"/>
      <c r="AI1432" s="68" t="s">
        <v>10712</v>
      </c>
      <c r="AJ1432" s="68"/>
      <c r="AK1432" s="68"/>
      <c r="AL1432" s="68"/>
      <c r="AM1432" s="70">
        <v>42772.786724537036</v>
      </c>
      <c r="AN1432" s="68" t="s">
        <v>239</v>
      </c>
      <c r="AO1432" s="71" t="s">
        <v>17461</v>
      </c>
      <c r="AP1432" s="68" t="s">
        <v>65</v>
      </c>
    </row>
    <row r="1433" spans="1:42" x14ac:dyDescent="0.25">
      <c r="A1433" s="66" t="s">
        <v>1079</v>
      </c>
      <c r="B1433" s="77"/>
      <c r="C1433" s="77"/>
      <c r="D1433" s="78"/>
      <c r="E1433" s="89"/>
      <c r="F1433" s="75" t="s">
        <v>14591</v>
      </c>
      <c r="G1433" s="90"/>
      <c r="H1433" s="76"/>
      <c r="I1433" s="81"/>
      <c r="J1433" s="91"/>
      <c r="K1433" s="76" t="s">
        <v>20376</v>
      </c>
      <c r="L1433" s="92"/>
      <c r="M1433" s="85"/>
      <c r="N1433" s="85"/>
      <c r="O1433" s="86"/>
      <c r="P1433" s="87"/>
      <c r="Q1433" s="87"/>
      <c r="R1433" s="74"/>
      <c r="S1433" s="74"/>
      <c r="T1433" s="74"/>
      <c r="U1433" s="74"/>
      <c r="V1433" s="52"/>
      <c r="W1433" s="52"/>
      <c r="X1433" s="52"/>
      <c r="Y1433" s="52"/>
      <c r="Z1433" s="51"/>
      <c r="AA1433" s="88"/>
      <c r="AB1433" s="88"/>
      <c r="AC1433" s="83"/>
      <c r="AD1433" s="68">
        <v>78</v>
      </c>
      <c r="AE1433" s="68">
        <v>53</v>
      </c>
      <c r="AF1433" s="68">
        <v>26</v>
      </c>
      <c r="AG1433" s="68">
        <v>384</v>
      </c>
      <c r="AH1433" s="68"/>
      <c r="AI1433" s="68" t="s">
        <v>10713</v>
      </c>
      <c r="AJ1433" s="68"/>
      <c r="AK1433" s="68"/>
      <c r="AL1433" s="68"/>
      <c r="AM1433" s="70">
        <v>43897.826643518521</v>
      </c>
      <c r="AN1433" s="68" t="s">
        <v>239</v>
      </c>
      <c r="AO1433" s="71" t="s">
        <v>17462</v>
      </c>
      <c r="AP1433" s="68" t="s">
        <v>65</v>
      </c>
    </row>
    <row r="1434" spans="1:42" x14ac:dyDescent="0.25">
      <c r="A1434" s="66" t="s">
        <v>1080</v>
      </c>
      <c r="B1434" s="77"/>
      <c r="C1434" s="77"/>
      <c r="D1434" s="78"/>
      <c r="E1434" s="89"/>
      <c r="F1434" s="75" t="s">
        <v>14592</v>
      </c>
      <c r="G1434" s="90"/>
      <c r="H1434" s="76"/>
      <c r="I1434" s="81"/>
      <c r="J1434" s="91"/>
      <c r="K1434" s="76" t="s">
        <v>20377</v>
      </c>
      <c r="L1434" s="92"/>
      <c r="M1434" s="85"/>
      <c r="N1434" s="85"/>
      <c r="O1434" s="86"/>
      <c r="P1434" s="87"/>
      <c r="Q1434" s="87"/>
      <c r="R1434" s="74"/>
      <c r="S1434" s="74"/>
      <c r="T1434" s="74"/>
      <c r="U1434" s="74"/>
      <c r="V1434" s="52"/>
      <c r="W1434" s="52"/>
      <c r="X1434" s="52"/>
      <c r="Y1434" s="52"/>
      <c r="Z1434" s="51"/>
      <c r="AA1434" s="88"/>
      <c r="AB1434" s="88"/>
      <c r="AC1434" s="83"/>
      <c r="AD1434" s="68">
        <v>467</v>
      </c>
      <c r="AE1434" s="68">
        <v>332</v>
      </c>
      <c r="AF1434" s="68">
        <v>756</v>
      </c>
      <c r="AG1434" s="68">
        <v>17561</v>
      </c>
      <c r="AH1434" s="68"/>
      <c r="AI1434" s="68" t="s">
        <v>10714</v>
      </c>
      <c r="AJ1434" s="68" t="s">
        <v>12218</v>
      </c>
      <c r="AK1434" s="68"/>
      <c r="AL1434" s="68"/>
      <c r="AM1434" s="70">
        <v>43633.384189814817</v>
      </c>
      <c r="AN1434" s="68" t="s">
        <v>239</v>
      </c>
      <c r="AO1434" s="71" t="s">
        <v>17463</v>
      </c>
      <c r="AP1434" s="68" t="s">
        <v>65</v>
      </c>
    </row>
    <row r="1435" spans="1:42" x14ac:dyDescent="0.25">
      <c r="A1435" s="66" t="s">
        <v>1081</v>
      </c>
      <c r="B1435" s="77"/>
      <c r="C1435" s="77"/>
      <c r="D1435" s="78"/>
      <c r="E1435" s="89"/>
      <c r="F1435" s="75" t="s">
        <v>14593</v>
      </c>
      <c r="G1435" s="90"/>
      <c r="H1435" s="76"/>
      <c r="I1435" s="81"/>
      <c r="J1435" s="91"/>
      <c r="K1435" s="76" t="s">
        <v>20378</v>
      </c>
      <c r="L1435" s="92"/>
      <c r="M1435" s="85"/>
      <c r="N1435" s="85"/>
      <c r="O1435" s="86"/>
      <c r="P1435" s="87"/>
      <c r="Q1435" s="87"/>
      <c r="R1435" s="74"/>
      <c r="S1435" s="74"/>
      <c r="T1435" s="74"/>
      <c r="U1435" s="74"/>
      <c r="V1435" s="52"/>
      <c r="W1435" s="52"/>
      <c r="X1435" s="52"/>
      <c r="Y1435" s="52"/>
      <c r="Z1435" s="51"/>
      <c r="AA1435" s="88"/>
      <c r="AB1435" s="88"/>
      <c r="AC1435" s="83"/>
      <c r="AD1435" s="68">
        <v>2524</v>
      </c>
      <c r="AE1435" s="68">
        <v>2994</v>
      </c>
      <c r="AF1435" s="68">
        <v>5441</v>
      </c>
      <c r="AG1435" s="68">
        <v>26947</v>
      </c>
      <c r="AH1435" s="68"/>
      <c r="AI1435" s="68" t="s">
        <v>10715</v>
      </c>
      <c r="AJ1435" s="68" t="s">
        <v>222</v>
      </c>
      <c r="AK1435" s="68"/>
      <c r="AL1435" s="68"/>
      <c r="AM1435" s="70">
        <v>42323.314803240741</v>
      </c>
      <c r="AN1435" s="68" t="s">
        <v>239</v>
      </c>
      <c r="AO1435" s="71" t="s">
        <v>17464</v>
      </c>
      <c r="AP1435" s="68" t="s">
        <v>65</v>
      </c>
    </row>
    <row r="1436" spans="1:42" x14ac:dyDescent="0.25">
      <c r="A1436" s="66" t="s">
        <v>2578</v>
      </c>
      <c r="B1436" s="77"/>
      <c r="C1436" s="77"/>
      <c r="D1436" s="78"/>
      <c r="E1436" s="89"/>
      <c r="F1436" s="75" t="s">
        <v>14594</v>
      </c>
      <c r="G1436" s="90"/>
      <c r="H1436" s="76"/>
      <c r="I1436" s="81"/>
      <c r="J1436" s="91"/>
      <c r="K1436" s="76" t="s">
        <v>20379</v>
      </c>
      <c r="L1436" s="92"/>
      <c r="M1436" s="85"/>
      <c r="N1436" s="85"/>
      <c r="O1436" s="86"/>
      <c r="P1436" s="87"/>
      <c r="Q1436" s="87"/>
      <c r="R1436" s="74"/>
      <c r="S1436" s="74"/>
      <c r="T1436" s="74"/>
      <c r="U1436" s="74"/>
      <c r="V1436" s="52"/>
      <c r="W1436" s="52"/>
      <c r="X1436" s="52"/>
      <c r="Y1436" s="52"/>
      <c r="Z1436" s="51"/>
      <c r="AA1436" s="88"/>
      <c r="AB1436" s="88"/>
      <c r="AC1436" s="83"/>
      <c r="AD1436" s="68">
        <v>1600</v>
      </c>
      <c r="AE1436" s="68">
        <v>544</v>
      </c>
      <c r="AF1436" s="68">
        <v>8896</v>
      </c>
      <c r="AG1436" s="68">
        <v>30578</v>
      </c>
      <c r="AH1436" s="68"/>
      <c r="AI1436" s="68" t="s">
        <v>10716</v>
      </c>
      <c r="AJ1436" s="68" t="s">
        <v>226</v>
      </c>
      <c r="AK1436" s="71" t="s">
        <v>12865</v>
      </c>
      <c r="AL1436" s="68"/>
      <c r="AM1436" s="70">
        <v>43546.255601851852</v>
      </c>
      <c r="AN1436" s="68" t="s">
        <v>239</v>
      </c>
      <c r="AO1436" s="71" t="s">
        <v>17465</v>
      </c>
      <c r="AP1436" s="68" t="s">
        <v>64</v>
      </c>
    </row>
    <row r="1437" spans="1:42" x14ac:dyDescent="0.25">
      <c r="A1437" s="66" t="s">
        <v>1082</v>
      </c>
      <c r="B1437" s="77"/>
      <c r="C1437" s="77"/>
      <c r="D1437" s="78"/>
      <c r="E1437" s="89"/>
      <c r="F1437" s="75" t="s">
        <v>14595</v>
      </c>
      <c r="G1437" s="90"/>
      <c r="H1437" s="76"/>
      <c r="I1437" s="81"/>
      <c r="J1437" s="91"/>
      <c r="K1437" s="76" t="s">
        <v>20380</v>
      </c>
      <c r="L1437" s="92"/>
      <c r="M1437" s="85"/>
      <c r="N1437" s="85"/>
      <c r="O1437" s="86"/>
      <c r="P1437" s="87"/>
      <c r="Q1437" s="87"/>
      <c r="R1437" s="74"/>
      <c r="S1437" s="74"/>
      <c r="T1437" s="74"/>
      <c r="U1437" s="74"/>
      <c r="V1437" s="52"/>
      <c r="W1437" s="52"/>
      <c r="X1437" s="52"/>
      <c r="Y1437" s="52"/>
      <c r="Z1437" s="51"/>
      <c r="AA1437" s="88"/>
      <c r="AB1437" s="88"/>
      <c r="AC1437" s="83"/>
      <c r="AD1437" s="68">
        <v>1175</v>
      </c>
      <c r="AE1437" s="68">
        <v>569</v>
      </c>
      <c r="AF1437" s="68">
        <v>8118</v>
      </c>
      <c r="AG1437" s="68">
        <v>18081</v>
      </c>
      <c r="AH1437" s="68"/>
      <c r="AI1437" s="68"/>
      <c r="AJ1437" s="68"/>
      <c r="AK1437" s="68"/>
      <c r="AL1437" s="68"/>
      <c r="AM1437" s="70">
        <v>43643.67659722222</v>
      </c>
      <c r="AN1437" s="68" t="s">
        <v>239</v>
      </c>
      <c r="AO1437" s="71" t="s">
        <v>17466</v>
      </c>
      <c r="AP1437" s="68" t="s">
        <v>65</v>
      </c>
    </row>
    <row r="1438" spans="1:42" x14ac:dyDescent="0.25">
      <c r="A1438" s="66" t="s">
        <v>1083</v>
      </c>
      <c r="B1438" s="77"/>
      <c r="C1438" s="77"/>
      <c r="D1438" s="78"/>
      <c r="E1438" s="89"/>
      <c r="F1438" s="75" t="s">
        <v>14596</v>
      </c>
      <c r="G1438" s="90"/>
      <c r="H1438" s="76"/>
      <c r="I1438" s="81"/>
      <c r="J1438" s="91"/>
      <c r="K1438" s="76" t="s">
        <v>20381</v>
      </c>
      <c r="L1438" s="92"/>
      <c r="M1438" s="85"/>
      <c r="N1438" s="85"/>
      <c r="O1438" s="86"/>
      <c r="P1438" s="87"/>
      <c r="Q1438" s="87"/>
      <c r="R1438" s="74"/>
      <c r="S1438" s="74"/>
      <c r="T1438" s="74"/>
      <c r="U1438" s="74"/>
      <c r="V1438" s="52"/>
      <c r="W1438" s="52"/>
      <c r="X1438" s="52"/>
      <c r="Y1438" s="52"/>
      <c r="Z1438" s="51"/>
      <c r="AA1438" s="88"/>
      <c r="AB1438" s="88"/>
      <c r="AC1438" s="83"/>
      <c r="AD1438" s="68">
        <v>1532</v>
      </c>
      <c r="AE1438" s="68">
        <v>888</v>
      </c>
      <c r="AF1438" s="68">
        <v>6685</v>
      </c>
      <c r="AG1438" s="68">
        <v>21928</v>
      </c>
      <c r="AH1438" s="68"/>
      <c r="AI1438" s="68" t="s">
        <v>10717</v>
      </c>
      <c r="AJ1438" s="68" t="s">
        <v>12219</v>
      </c>
      <c r="AK1438" s="68"/>
      <c r="AL1438" s="68"/>
      <c r="AM1438" s="70">
        <v>41267.688414351855</v>
      </c>
      <c r="AN1438" s="68" t="s">
        <v>239</v>
      </c>
      <c r="AO1438" s="71" t="s">
        <v>17467</v>
      </c>
      <c r="AP1438" s="68" t="s">
        <v>65</v>
      </c>
    </row>
    <row r="1439" spans="1:42" x14ac:dyDescent="0.25">
      <c r="A1439" s="66" t="s">
        <v>2579</v>
      </c>
      <c r="B1439" s="77"/>
      <c r="C1439" s="77"/>
      <c r="D1439" s="78"/>
      <c r="E1439" s="89"/>
      <c r="F1439" s="75" t="s">
        <v>14597</v>
      </c>
      <c r="G1439" s="90"/>
      <c r="H1439" s="76"/>
      <c r="I1439" s="81"/>
      <c r="J1439" s="91"/>
      <c r="K1439" s="76" t="s">
        <v>20382</v>
      </c>
      <c r="L1439" s="92"/>
      <c r="M1439" s="85"/>
      <c r="N1439" s="85"/>
      <c r="O1439" s="86"/>
      <c r="P1439" s="87"/>
      <c r="Q1439" s="87"/>
      <c r="R1439" s="74"/>
      <c r="S1439" s="74"/>
      <c r="T1439" s="74"/>
      <c r="U1439" s="74"/>
      <c r="V1439" s="52"/>
      <c r="W1439" s="52"/>
      <c r="X1439" s="52"/>
      <c r="Y1439" s="52"/>
      <c r="Z1439" s="51"/>
      <c r="AA1439" s="88"/>
      <c r="AB1439" s="88"/>
      <c r="AC1439" s="83"/>
      <c r="AD1439" s="68">
        <v>283</v>
      </c>
      <c r="AE1439" s="68">
        <v>93</v>
      </c>
      <c r="AF1439" s="68">
        <v>927</v>
      </c>
      <c r="AG1439" s="68">
        <v>1133</v>
      </c>
      <c r="AH1439" s="68"/>
      <c r="AI1439" s="68" t="s">
        <v>10718</v>
      </c>
      <c r="AJ1439" s="68"/>
      <c r="AK1439" s="68"/>
      <c r="AL1439" s="68"/>
      <c r="AM1439" s="70">
        <v>43922.493090277778</v>
      </c>
      <c r="AN1439" s="68" t="s">
        <v>239</v>
      </c>
      <c r="AO1439" s="71" t="s">
        <v>17468</v>
      </c>
      <c r="AP1439" s="68" t="s">
        <v>64</v>
      </c>
    </row>
    <row r="1440" spans="1:42" x14ac:dyDescent="0.25">
      <c r="A1440" s="66" t="s">
        <v>2580</v>
      </c>
      <c r="B1440" s="77"/>
      <c r="C1440" s="77"/>
      <c r="D1440" s="78"/>
      <c r="E1440" s="89"/>
      <c r="F1440" s="75" t="s">
        <v>14598</v>
      </c>
      <c r="G1440" s="90"/>
      <c r="H1440" s="76"/>
      <c r="I1440" s="81"/>
      <c r="J1440" s="91"/>
      <c r="K1440" s="76" t="s">
        <v>20383</v>
      </c>
      <c r="L1440" s="92"/>
      <c r="M1440" s="85"/>
      <c r="N1440" s="85"/>
      <c r="O1440" s="86"/>
      <c r="P1440" s="87"/>
      <c r="Q1440" s="87"/>
      <c r="R1440" s="74"/>
      <c r="S1440" s="74"/>
      <c r="T1440" s="74"/>
      <c r="U1440" s="74"/>
      <c r="V1440" s="52"/>
      <c r="W1440" s="52"/>
      <c r="X1440" s="52"/>
      <c r="Y1440" s="52"/>
      <c r="Z1440" s="51"/>
      <c r="AA1440" s="88"/>
      <c r="AB1440" s="88"/>
      <c r="AC1440" s="83"/>
      <c r="AD1440" s="68">
        <v>1661</v>
      </c>
      <c r="AE1440" s="68">
        <v>1229</v>
      </c>
      <c r="AF1440" s="68">
        <v>3634</v>
      </c>
      <c r="AG1440" s="68">
        <v>4038</v>
      </c>
      <c r="AH1440" s="68"/>
      <c r="AI1440" s="68" t="s">
        <v>10719</v>
      </c>
      <c r="AJ1440" s="68" t="s">
        <v>224</v>
      </c>
      <c r="AK1440" s="68"/>
      <c r="AL1440" s="68"/>
      <c r="AM1440" s="70">
        <v>40936.671851851854</v>
      </c>
      <c r="AN1440" s="68" t="s">
        <v>239</v>
      </c>
      <c r="AO1440" s="71" t="s">
        <v>17469</v>
      </c>
      <c r="AP1440" s="68" t="s">
        <v>64</v>
      </c>
    </row>
    <row r="1441" spans="1:42" x14ac:dyDescent="0.25">
      <c r="A1441" s="66" t="s">
        <v>1084</v>
      </c>
      <c r="B1441" s="77"/>
      <c r="C1441" s="77"/>
      <c r="D1441" s="78"/>
      <c r="E1441" s="89"/>
      <c r="F1441" s="75" t="s">
        <v>14599</v>
      </c>
      <c r="G1441" s="90"/>
      <c r="H1441" s="76"/>
      <c r="I1441" s="81"/>
      <c r="J1441" s="91"/>
      <c r="K1441" s="76" t="s">
        <v>20384</v>
      </c>
      <c r="L1441" s="92"/>
      <c r="M1441" s="85"/>
      <c r="N1441" s="85"/>
      <c r="O1441" s="86"/>
      <c r="P1441" s="87"/>
      <c r="Q1441" s="87"/>
      <c r="R1441" s="74"/>
      <c r="S1441" s="74"/>
      <c r="T1441" s="74"/>
      <c r="U1441" s="74"/>
      <c r="V1441" s="52"/>
      <c r="W1441" s="52"/>
      <c r="X1441" s="52"/>
      <c r="Y1441" s="52"/>
      <c r="Z1441" s="51"/>
      <c r="AA1441" s="88"/>
      <c r="AB1441" s="88"/>
      <c r="AC1441" s="83"/>
      <c r="AD1441" s="68">
        <v>205</v>
      </c>
      <c r="AE1441" s="68">
        <v>121</v>
      </c>
      <c r="AF1441" s="68">
        <v>278</v>
      </c>
      <c r="AG1441" s="68">
        <v>199</v>
      </c>
      <c r="AH1441" s="68"/>
      <c r="AI1441" s="68" t="s">
        <v>10720</v>
      </c>
      <c r="AJ1441" s="68"/>
      <c r="AK1441" s="68"/>
      <c r="AL1441" s="68"/>
      <c r="AM1441" s="70">
        <v>43965.929039351853</v>
      </c>
      <c r="AN1441" s="68" t="s">
        <v>239</v>
      </c>
      <c r="AO1441" s="71" t="s">
        <v>17470</v>
      </c>
      <c r="AP1441" s="68" t="s">
        <v>65</v>
      </c>
    </row>
    <row r="1442" spans="1:42" x14ac:dyDescent="0.25">
      <c r="A1442" s="66" t="s">
        <v>2581</v>
      </c>
      <c r="B1442" s="77"/>
      <c r="C1442" s="77"/>
      <c r="D1442" s="78"/>
      <c r="E1442" s="89"/>
      <c r="F1442" s="75" t="s">
        <v>14600</v>
      </c>
      <c r="G1442" s="90"/>
      <c r="H1442" s="76"/>
      <c r="I1442" s="81"/>
      <c r="J1442" s="91"/>
      <c r="K1442" s="76" t="s">
        <v>20385</v>
      </c>
      <c r="L1442" s="92"/>
      <c r="M1442" s="85"/>
      <c r="N1442" s="85"/>
      <c r="O1442" s="86"/>
      <c r="P1442" s="87"/>
      <c r="Q1442" s="87"/>
      <c r="R1442" s="74"/>
      <c r="S1442" s="74"/>
      <c r="T1442" s="74"/>
      <c r="U1442" s="74"/>
      <c r="V1442" s="52"/>
      <c r="W1442" s="52"/>
      <c r="X1442" s="52"/>
      <c r="Y1442" s="52"/>
      <c r="Z1442" s="51"/>
      <c r="AA1442" s="88"/>
      <c r="AB1442" s="88"/>
      <c r="AC1442" s="83"/>
      <c r="AD1442" s="68">
        <v>314</v>
      </c>
      <c r="AE1442" s="68">
        <v>277</v>
      </c>
      <c r="AF1442" s="68">
        <v>5461</v>
      </c>
      <c r="AG1442" s="68">
        <v>5043</v>
      </c>
      <c r="AH1442" s="68"/>
      <c r="AI1442" s="68" t="s">
        <v>10721</v>
      </c>
      <c r="AJ1442" s="68" t="s">
        <v>11844</v>
      </c>
      <c r="AK1442" s="68"/>
      <c r="AL1442" s="68"/>
      <c r="AM1442" s="70">
        <v>43935.227222222224</v>
      </c>
      <c r="AN1442" s="68" t="s">
        <v>239</v>
      </c>
      <c r="AO1442" s="71" t="s">
        <v>17471</v>
      </c>
      <c r="AP1442" s="68" t="s">
        <v>64</v>
      </c>
    </row>
    <row r="1443" spans="1:42" x14ac:dyDescent="0.25">
      <c r="A1443" s="66" t="s">
        <v>2582</v>
      </c>
      <c r="B1443" s="77"/>
      <c r="C1443" s="77"/>
      <c r="D1443" s="78"/>
      <c r="E1443" s="89"/>
      <c r="F1443" s="75" t="s">
        <v>14601</v>
      </c>
      <c r="G1443" s="90"/>
      <c r="H1443" s="76"/>
      <c r="I1443" s="81"/>
      <c r="J1443" s="91"/>
      <c r="K1443" s="76" t="s">
        <v>20386</v>
      </c>
      <c r="L1443" s="92"/>
      <c r="M1443" s="85"/>
      <c r="N1443" s="85"/>
      <c r="O1443" s="86"/>
      <c r="P1443" s="87"/>
      <c r="Q1443" s="87"/>
      <c r="R1443" s="74"/>
      <c r="S1443" s="74"/>
      <c r="T1443" s="74"/>
      <c r="U1443" s="74"/>
      <c r="V1443" s="52"/>
      <c r="W1443" s="52"/>
      <c r="X1443" s="52"/>
      <c r="Y1443" s="52"/>
      <c r="Z1443" s="51"/>
      <c r="AA1443" s="88"/>
      <c r="AB1443" s="88"/>
      <c r="AC1443" s="83"/>
      <c r="AD1443" s="68">
        <v>1887</v>
      </c>
      <c r="AE1443" s="68">
        <v>630981</v>
      </c>
      <c r="AF1443" s="68">
        <v>12459</v>
      </c>
      <c r="AG1443" s="68">
        <v>17607</v>
      </c>
      <c r="AH1443" s="68"/>
      <c r="AI1443" s="68" t="s">
        <v>10722</v>
      </c>
      <c r="AJ1443" s="68" t="s">
        <v>229</v>
      </c>
      <c r="AK1443" s="71" t="s">
        <v>12866</v>
      </c>
      <c r="AL1443" s="68"/>
      <c r="AM1443" s="70">
        <v>40594.016435185185</v>
      </c>
      <c r="AN1443" s="68" t="s">
        <v>239</v>
      </c>
      <c r="AO1443" s="71" t="s">
        <v>17472</v>
      </c>
      <c r="AP1443" s="68" t="s">
        <v>64</v>
      </c>
    </row>
    <row r="1444" spans="1:42" x14ac:dyDescent="0.25">
      <c r="A1444" s="66" t="s">
        <v>2583</v>
      </c>
      <c r="B1444" s="77"/>
      <c r="C1444" s="77"/>
      <c r="D1444" s="78"/>
      <c r="E1444" s="89"/>
      <c r="F1444" s="75" t="s">
        <v>14602</v>
      </c>
      <c r="G1444" s="90"/>
      <c r="H1444" s="76"/>
      <c r="I1444" s="81"/>
      <c r="J1444" s="91"/>
      <c r="K1444" s="76" t="s">
        <v>20387</v>
      </c>
      <c r="L1444" s="92"/>
      <c r="M1444" s="85"/>
      <c r="N1444" s="85"/>
      <c r="O1444" s="86"/>
      <c r="P1444" s="87"/>
      <c r="Q1444" s="87"/>
      <c r="R1444" s="74"/>
      <c r="S1444" s="74"/>
      <c r="T1444" s="74"/>
      <c r="U1444" s="74"/>
      <c r="V1444" s="52"/>
      <c r="W1444" s="52"/>
      <c r="X1444" s="52"/>
      <c r="Y1444" s="52"/>
      <c r="Z1444" s="51"/>
      <c r="AA1444" s="88"/>
      <c r="AB1444" s="88"/>
      <c r="AC1444" s="83"/>
      <c r="AD1444" s="68">
        <v>88</v>
      </c>
      <c r="AE1444" s="68">
        <v>100</v>
      </c>
      <c r="AF1444" s="68">
        <v>517</v>
      </c>
      <c r="AG1444" s="68">
        <v>73</v>
      </c>
      <c r="AH1444" s="68"/>
      <c r="AI1444" s="68" t="s">
        <v>10723</v>
      </c>
      <c r="AJ1444" s="68"/>
      <c r="AK1444" s="68"/>
      <c r="AL1444" s="68"/>
      <c r="AM1444" s="70">
        <v>43966.709861111114</v>
      </c>
      <c r="AN1444" s="68" t="s">
        <v>239</v>
      </c>
      <c r="AO1444" s="71" t="s">
        <v>17473</v>
      </c>
      <c r="AP1444" s="68" t="s">
        <v>64</v>
      </c>
    </row>
    <row r="1445" spans="1:42" x14ac:dyDescent="0.25">
      <c r="A1445" s="66" t="s">
        <v>2584</v>
      </c>
      <c r="B1445" s="77"/>
      <c r="C1445" s="77"/>
      <c r="D1445" s="78"/>
      <c r="E1445" s="89"/>
      <c r="F1445" s="75" t="s">
        <v>14603</v>
      </c>
      <c r="G1445" s="90"/>
      <c r="H1445" s="76"/>
      <c r="I1445" s="81"/>
      <c r="J1445" s="91"/>
      <c r="K1445" s="76" t="s">
        <v>20388</v>
      </c>
      <c r="L1445" s="92"/>
      <c r="M1445" s="85"/>
      <c r="N1445" s="85"/>
      <c r="O1445" s="86"/>
      <c r="P1445" s="87"/>
      <c r="Q1445" s="87"/>
      <c r="R1445" s="74"/>
      <c r="S1445" s="74"/>
      <c r="T1445" s="74"/>
      <c r="U1445" s="74"/>
      <c r="V1445" s="52"/>
      <c r="W1445" s="52"/>
      <c r="X1445" s="52"/>
      <c r="Y1445" s="52"/>
      <c r="Z1445" s="51"/>
      <c r="AA1445" s="88"/>
      <c r="AB1445" s="88"/>
      <c r="AC1445" s="83"/>
      <c r="AD1445" s="68">
        <v>2101</v>
      </c>
      <c r="AE1445" s="68">
        <v>1291394</v>
      </c>
      <c r="AF1445" s="68">
        <v>15415</v>
      </c>
      <c r="AG1445" s="68">
        <v>0</v>
      </c>
      <c r="AH1445" s="68"/>
      <c r="AI1445" s="68" t="s">
        <v>10724</v>
      </c>
      <c r="AJ1445" s="68" t="s">
        <v>224</v>
      </c>
      <c r="AK1445" s="68"/>
      <c r="AL1445" s="68"/>
      <c r="AM1445" s="70">
        <v>40793.583437499998</v>
      </c>
      <c r="AN1445" s="68" t="s">
        <v>239</v>
      </c>
      <c r="AO1445" s="71" t="s">
        <v>17474</v>
      </c>
      <c r="AP1445" s="68" t="s">
        <v>64</v>
      </c>
    </row>
    <row r="1446" spans="1:42" x14ac:dyDescent="0.25">
      <c r="A1446" s="66" t="s">
        <v>1085</v>
      </c>
      <c r="B1446" s="77"/>
      <c r="C1446" s="77"/>
      <c r="D1446" s="78"/>
      <c r="E1446" s="89"/>
      <c r="F1446" s="75" t="s">
        <v>13235</v>
      </c>
      <c r="G1446" s="90"/>
      <c r="H1446" s="76"/>
      <c r="I1446" s="81"/>
      <c r="J1446" s="91"/>
      <c r="K1446" s="76" t="s">
        <v>20389</v>
      </c>
      <c r="L1446" s="92"/>
      <c r="M1446" s="85"/>
      <c r="N1446" s="85"/>
      <c r="O1446" s="86"/>
      <c r="P1446" s="87"/>
      <c r="Q1446" s="87"/>
      <c r="R1446" s="74"/>
      <c r="S1446" s="74"/>
      <c r="T1446" s="74"/>
      <c r="U1446" s="74"/>
      <c r="V1446" s="52"/>
      <c r="W1446" s="52"/>
      <c r="X1446" s="52"/>
      <c r="Y1446" s="52"/>
      <c r="Z1446" s="51"/>
      <c r="AA1446" s="88"/>
      <c r="AB1446" s="88"/>
      <c r="AC1446" s="83"/>
      <c r="AD1446" s="68">
        <v>69</v>
      </c>
      <c r="AE1446" s="68">
        <v>24</v>
      </c>
      <c r="AF1446" s="68">
        <v>577</v>
      </c>
      <c r="AG1446" s="68">
        <v>988</v>
      </c>
      <c r="AH1446" s="68"/>
      <c r="AI1446" s="68"/>
      <c r="AJ1446" s="68"/>
      <c r="AK1446" s="68"/>
      <c r="AL1446" s="68"/>
      <c r="AM1446" s="70">
        <v>43820.720289351855</v>
      </c>
      <c r="AN1446" s="68" t="s">
        <v>239</v>
      </c>
      <c r="AO1446" s="71" t="s">
        <v>17475</v>
      </c>
      <c r="AP1446" s="68" t="s">
        <v>65</v>
      </c>
    </row>
    <row r="1447" spans="1:42" x14ac:dyDescent="0.25">
      <c r="A1447" s="66" t="s">
        <v>1086</v>
      </c>
      <c r="B1447" s="77"/>
      <c r="C1447" s="77"/>
      <c r="D1447" s="78"/>
      <c r="E1447" s="89"/>
      <c r="F1447" s="75" t="s">
        <v>14604</v>
      </c>
      <c r="G1447" s="90"/>
      <c r="H1447" s="76"/>
      <c r="I1447" s="81"/>
      <c r="J1447" s="91"/>
      <c r="K1447" s="76" t="s">
        <v>20390</v>
      </c>
      <c r="L1447" s="92"/>
      <c r="M1447" s="85"/>
      <c r="N1447" s="85"/>
      <c r="O1447" s="86"/>
      <c r="P1447" s="87"/>
      <c r="Q1447" s="87"/>
      <c r="R1447" s="74"/>
      <c r="S1447" s="74"/>
      <c r="T1447" s="74"/>
      <c r="U1447" s="74"/>
      <c r="V1447" s="52"/>
      <c r="W1447" s="52"/>
      <c r="X1447" s="52"/>
      <c r="Y1447" s="52"/>
      <c r="Z1447" s="51"/>
      <c r="AA1447" s="88"/>
      <c r="AB1447" s="88"/>
      <c r="AC1447" s="83"/>
      <c r="AD1447" s="68">
        <v>43</v>
      </c>
      <c r="AE1447" s="68">
        <v>32</v>
      </c>
      <c r="AF1447" s="68">
        <v>85</v>
      </c>
      <c r="AG1447" s="68">
        <v>2863</v>
      </c>
      <c r="AH1447" s="68"/>
      <c r="AI1447" s="68"/>
      <c r="AJ1447" s="68"/>
      <c r="AK1447" s="68"/>
      <c r="AL1447" s="68"/>
      <c r="AM1447" s="70">
        <v>41304.431886574072</v>
      </c>
      <c r="AN1447" s="68" t="s">
        <v>239</v>
      </c>
      <c r="AO1447" s="71" t="s">
        <v>17476</v>
      </c>
      <c r="AP1447" s="68" t="s">
        <v>65</v>
      </c>
    </row>
    <row r="1448" spans="1:42" x14ac:dyDescent="0.25">
      <c r="A1448" s="66" t="s">
        <v>1087</v>
      </c>
      <c r="B1448" s="77"/>
      <c r="C1448" s="77"/>
      <c r="D1448" s="78"/>
      <c r="E1448" s="89"/>
      <c r="F1448" s="75" t="s">
        <v>14605</v>
      </c>
      <c r="G1448" s="90"/>
      <c r="H1448" s="76"/>
      <c r="I1448" s="81"/>
      <c r="J1448" s="91"/>
      <c r="K1448" s="76" t="s">
        <v>20391</v>
      </c>
      <c r="L1448" s="92"/>
      <c r="M1448" s="85"/>
      <c r="N1448" s="85"/>
      <c r="O1448" s="86"/>
      <c r="P1448" s="87"/>
      <c r="Q1448" s="87"/>
      <c r="R1448" s="74"/>
      <c r="S1448" s="74"/>
      <c r="T1448" s="74"/>
      <c r="U1448" s="74"/>
      <c r="V1448" s="52"/>
      <c r="W1448" s="52"/>
      <c r="X1448" s="52"/>
      <c r="Y1448" s="52"/>
      <c r="Z1448" s="51"/>
      <c r="AA1448" s="88"/>
      <c r="AB1448" s="88"/>
      <c r="AC1448" s="83"/>
      <c r="AD1448" s="68">
        <v>1084</v>
      </c>
      <c r="AE1448" s="68">
        <v>580</v>
      </c>
      <c r="AF1448" s="68">
        <v>14097</v>
      </c>
      <c r="AG1448" s="68">
        <v>26950</v>
      </c>
      <c r="AH1448" s="68"/>
      <c r="AI1448" s="68"/>
      <c r="AJ1448" s="68"/>
      <c r="AK1448" s="68"/>
      <c r="AL1448" s="68"/>
      <c r="AM1448" s="70">
        <v>42786.798692129632</v>
      </c>
      <c r="AN1448" s="68" t="s">
        <v>239</v>
      </c>
      <c r="AO1448" s="71" t="s">
        <v>17477</v>
      </c>
      <c r="AP1448" s="68" t="s">
        <v>65</v>
      </c>
    </row>
    <row r="1449" spans="1:42" x14ac:dyDescent="0.25">
      <c r="A1449" s="66" t="s">
        <v>1088</v>
      </c>
      <c r="B1449" s="77"/>
      <c r="C1449" s="77"/>
      <c r="D1449" s="78"/>
      <c r="E1449" s="89"/>
      <c r="F1449" s="75" t="s">
        <v>14606</v>
      </c>
      <c r="G1449" s="90"/>
      <c r="H1449" s="76"/>
      <c r="I1449" s="81"/>
      <c r="J1449" s="91"/>
      <c r="K1449" s="76" t="s">
        <v>20392</v>
      </c>
      <c r="L1449" s="92"/>
      <c r="M1449" s="85"/>
      <c r="N1449" s="85"/>
      <c r="O1449" s="86"/>
      <c r="P1449" s="87"/>
      <c r="Q1449" s="87"/>
      <c r="R1449" s="74"/>
      <c r="S1449" s="74"/>
      <c r="T1449" s="74"/>
      <c r="U1449" s="74"/>
      <c r="V1449" s="52"/>
      <c r="W1449" s="52"/>
      <c r="X1449" s="52"/>
      <c r="Y1449" s="52"/>
      <c r="Z1449" s="51"/>
      <c r="AA1449" s="88"/>
      <c r="AB1449" s="88"/>
      <c r="AC1449" s="83"/>
      <c r="AD1449" s="68">
        <v>217</v>
      </c>
      <c r="AE1449" s="68">
        <v>162</v>
      </c>
      <c r="AF1449" s="68">
        <v>1152</v>
      </c>
      <c r="AG1449" s="68">
        <v>3262</v>
      </c>
      <c r="AH1449" s="68"/>
      <c r="AI1449" s="68" t="s">
        <v>10725</v>
      </c>
      <c r="AJ1449" s="68" t="s">
        <v>11864</v>
      </c>
      <c r="AK1449" s="68"/>
      <c r="AL1449" s="68"/>
      <c r="AM1449" s="70">
        <v>42580.659837962965</v>
      </c>
      <c r="AN1449" s="68" t="s">
        <v>239</v>
      </c>
      <c r="AO1449" s="71" t="s">
        <v>17478</v>
      </c>
      <c r="AP1449" s="68" t="s">
        <v>65</v>
      </c>
    </row>
    <row r="1450" spans="1:42" x14ac:dyDescent="0.25">
      <c r="A1450" s="66" t="s">
        <v>2585</v>
      </c>
      <c r="B1450" s="77"/>
      <c r="C1450" s="77"/>
      <c r="D1450" s="78"/>
      <c r="E1450" s="89"/>
      <c r="F1450" s="75" t="s">
        <v>14607</v>
      </c>
      <c r="G1450" s="90"/>
      <c r="H1450" s="76"/>
      <c r="I1450" s="81"/>
      <c r="J1450" s="91"/>
      <c r="K1450" s="76" t="s">
        <v>20393</v>
      </c>
      <c r="L1450" s="92"/>
      <c r="M1450" s="85"/>
      <c r="N1450" s="85"/>
      <c r="O1450" s="86"/>
      <c r="P1450" s="87"/>
      <c r="Q1450" s="87"/>
      <c r="R1450" s="74"/>
      <c r="S1450" s="74"/>
      <c r="T1450" s="74"/>
      <c r="U1450" s="74"/>
      <c r="V1450" s="52"/>
      <c r="W1450" s="52"/>
      <c r="X1450" s="52"/>
      <c r="Y1450" s="52"/>
      <c r="Z1450" s="51"/>
      <c r="AA1450" s="88"/>
      <c r="AB1450" s="88"/>
      <c r="AC1450" s="83"/>
      <c r="AD1450" s="68">
        <v>7</v>
      </c>
      <c r="AE1450" s="68">
        <v>4450</v>
      </c>
      <c r="AF1450" s="68">
        <v>840</v>
      </c>
      <c r="AG1450" s="68">
        <v>23</v>
      </c>
      <c r="AH1450" s="68"/>
      <c r="AI1450" s="68" t="s">
        <v>10726</v>
      </c>
      <c r="AJ1450" s="68" t="s">
        <v>11839</v>
      </c>
      <c r="AK1450" s="71" t="s">
        <v>12867</v>
      </c>
      <c r="AL1450" s="68"/>
      <c r="AM1450" s="70">
        <v>41347.518923611111</v>
      </c>
      <c r="AN1450" s="68" t="s">
        <v>239</v>
      </c>
      <c r="AO1450" s="71" t="s">
        <v>17479</v>
      </c>
      <c r="AP1450" s="68" t="s">
        <v>64</v>
      </c>
    </row>
    <row r="1451" spans="1:42" x14ac:dyDescent="0.25">
      <c r="A1451" s="66" t="s">
        <v>2586</v>
      </c>
      <c r="B1451" s="77"/>
      <c r="C1451" s="77"/>
      <c r="D1451" s="78"/>
      <c r="E1451" s="89"/>
      <c r="F1451" s="75" t="s">
        <v>14608</v>
      </c>
      <c r="G1451" s="90"/>
      <c r="H1451" s="76"/>
      <c r="I1451" s="81"/>
      <c r="J1451" s="91"/>
      <c r="K1451" s="76" t="s">
        <v>20394</v>
      </c>
      <c r="L1451" s="92"/>
      <c r="M1451" s="85"/>
      <c r="N1451" s="85"/>
      <c r="O1451" s="86"/>
      <c r="P1451" s="87"/>
      <c r="Q1451" s="87"/>
      <c r="R1451" s="74"/>
      <c r="S1451" s="74"/>
      <c r="T1451" s="74"/>
      <c r="U1451" s="74"/>
      <c r="V1451" s="52"/>
      <c r="W1451" s="52"/>
      <c r="X1451" s="52"/>
      <c r="Y1451" s="52"/>
      <c r="Z1451" s="51"/>
      <c r="AA1451" s="88"/>
      <c r="AB1451" s="88"/>
      <c r="AC1451" s="83"/>
      <c r="AD1451" s="68">
        <v>176</v>
      </c>
      <c r="AE1451" s="68">
        <v>321</v>
      </c>
      <c r="AF1451" s="68">
        <v>161</v>
      </c>
      <c r="AG1451" s="68">
        <v>5220</v>
      </c>
      <c r="AH1451" s="68"/>
      <c r="AI1451" s="68" t="s">
        <v>10727</v>
      </c>
      <c r="AJ1451" s="68"/>
      <c r="AK1451" s="68"/>
      <c r="AL1451" s="68"/>
      <c r="AM1451" s="70">
        <v>41418.884444444448</v>
      </c>
      <c r="AN1451" s="68" t="s">
        <v>239</v>
      </c>
      <c r="AO1451" s="71" t="s">
        <v>17480</v>
      </c>
      <c r="AP1451" s="68" t="s">
        <v>64</v>
      </c>
    </row>
    <row r="1452" spans="1:42" x14ac:dyDescent="0.25">
      <c r="A1452" s="66" t="s">
        <v>1684</v>
      </c>
      <c r="B1452" s="77"/>
      <c r="C1452" s="77"/>
      <c r="D1452" s="78"/>
      <c r="E1452" s="89"/>
      <c r="F1452" s="75" t="s">
        <v>14609</v>
      </c>
      <c r="G1452" s="90"/>
      <c r="H1452" s="76"/>
      <c r="I1452" s="81"/>
      <c r="J1452" s="91"/>
      <c r="K1452" s="76" t="s">
        <v>20395</v>
      </c>
      <c r="L1452" s="92"/>
      <c r="M1452" s="85"/>
      <c r="N1452" s="85"/>
      <c r="O1452" s="86"/>
      <c r="P1452" s="87"/>
      <c r="Q1452" s="87"/>
      <c r="R1452" s="74"/>
      <c r="S1452" s="74"/>
      <c r="T1452" s="74"/>
      <c r="U1452" s="74"/>
      <c r="V1452" s="52"/>
      <c r="W1452" s="52"/>
      <c r="X1452" s="52"/>
      <c r="Y1452" s="52"/>
      <c r="Z1452" s="51"/>
      <c r="AA1452" s="88"/>
      <c r="AB1452" s="88"/>
      <c r="AC1452" s="83"/>
      <c r="AD1452" s="68">
        <v>855</v>
      </c>
      <c r="AE1452" s="68">
        <v>5059</v>
      </c>
      <c r="AF1452" s="68">
        <v>1941</v>
      </c>
      <c r="AG1452" s="68">
        <v>2477</v>
      </c>
      <c r="AH1452" s="68"/>
      <c r="AI1452" s="68" t="s">
        <v>10728</v>
      </c>
      <c r="AJ1452" s="68" t="s">
        <v>228</v>
      </c>
      <c r="AK1452" s="68"/>
      <c r="AL1452" s="68"/>
      <c r="AM1452" s="70">
        <v>40696.327627314815</v>
      </c>
      <c r="AN1452" s="68" t="s">
        <v>239</v>
      </c>
      <c r="AO1452" s="71" t="s">
        <v>17481</v>
      </c>
      <c r="AP1452" s="68" t="s">
        <v>65</v>
      </c>
    </row>
    <row r="1453" spans="1:42" x14ac:dyDescent="0.25">
      <c r="A1453" s="66" t="s">
        <v>1089</v>
      </c>
      <c r="B1453" s="77"/>
      <c r="C1453" s="77"/>
      <c r="D1453" s="78"/>
      <c r="E1453" s="89"/>
      <c r="F1453" s="75" t="s">
        <v>14610</v>
      </c>
      <c r="G1453" s="90"/>
      <c r="H1453" s="76"/>
      <c r="I1453" s="81"/>
      <c r="J1453" s="91"/>
      <c r="K1453" s="76" t="s">
        <v>20396</v>
      </c>
      <c r="L1453" s="92"/>
      <c r="M1453" s="85"/>
      <c r="N1453" s="85"/>
      <c r="O1453" s="86"/>
      <c r="P1453" s="87"/>
      <c r="Q1453" s="87"/>
      <c r="R1453" s="74"/>
      <c r="S1453" s="74"/>
      <c r="T1453" s="74"/>
      <c r="U1453" s="74"/>
      <c r="V1453" s="52"/>
      <c r="W1453" s="52"/>
      <c r="X1453" s="52"/>
      <c r="Y1453" s="52"/>
      <c r="Z1453" s="51"/>
      <c r="AA1453" s="88"/>
      <c r="AB1453" s="88"/>
      <c r="AC1453" s="83"/>
      <c r="AD1453" s="68">
        <v>145</v>
      </c>
      <c r="AE1453" s="68">
        <v>54</v>
      </c>
      <c r="AF1453" s="68">
        <v>446</v>
      </c>
      <c r="AG1453" s="68">
        <v>392</v>
      </c>
      <c r="AH1453" s="68"/>
      <c r="AI1453" s="68" t="s">
        <v>10729</v>
      </c>
      <c r="AJ1453" s="68"/>
      <c r="AK1453" s="71" t="s">
        <v>12868</v>
      </c>
      <c r="AL1453" s="68"/>
      <c r="AM1453" s="70">
        <v>43486.641574074078</v>
      </c>
      <c r="AN1453" s="68" t="s">
        <v>239</v>
      </c>
      <c r="AO1453" s="71" t="s">
        <v>17482</v>
      </c>
      <c r="AP1453" s="68" t="s">
        <v>65</v>
      </c>
    </row>
    <row r="1454" spans="1:42" x14ac:dyDescent="0.25">
      <c r="A1454" s="66" t="s">
        <v>2587</v>
      </c>
      <c r="B1454" s="77"/>
      <c r="C1454" s="77"/>
      <c r="D1454" s="78"/>
      <c r="E1454" s="89"/>
      <c r="F1454" s="75" t="s">
        <v>14611</v>
      </c>
      <c r="G1454" s="90"/>
      <c r="H1454" s="76"/>
      <c r="I1454" s="81"/>
      <c r="J1454" s="91"/>
      <c r="K1454" s="76" t="s">
        <v>20397</v>
      </c>
      <c r="L1454" s="92"/>
      <c r="M1454" s="85"/>
      <c r="N1454" s="85"/>
      <c r="O1454" s="86"/>
      <c r="P1454" s="87"/>
      <c r="Q1454" s="87"/>
      <c r="R1454" s="74"/>
      <c r="S1454" s="74"/>
      <c r="T1454" s="74"/>
      <c r="U1454" s="74"/>
      <c r="V1454" s="52"/>
      <c r="W1454" s="52"/>
      <c r="X1454" s="52"/>
      <c r="Y1454" s="52"/>
      <c r="Z1454" s="51"/>
      <c r="AA1454" s="88"/>
      <c r="AB1454" s="88"/>
      <c r="AC1454" s="83"/>
      <c r="AD1454" s="68">
        <v>232</v>
      </c>
      <c r="AE1454" s="68">
        <v>265</v>
      </c>
      <c r="AF1454" s="68">
        <v>443</v>
      </c>
      <c r="AG1454" s="68">
        <v>1579</v>
      </c>
      <c r="AH1454" s="68"/>
      <c r="AI1454" s="68" t="s">
        <v>10730</v>
      </c>
      <c r="AJ1454" s="68"/>
      <c r="AK1454" s="68"/>
      <c r="AL1454" s="68"/>
      <c r="AM1454" s="70">
        <v>42577.764085648145</v>
      </c>
      <c r="AN1454" s="68" t="s">
        <v>239</v>
      </c>
      <c r="AO1454" s="71" t="s">
        <v>17483</v>
      </c>
      <c r="AP1454" s="68" t="s">
        <v>64</v>
      </c>
    </row>
    <row r="1455" spans="1:42" x14ac:dyDescent="0.25">
      <c r="A1455" s="66" t="s">
        <v>1090</v>
      </c>
      <c r="B1455" s="77"/>
      <c r="C1455" s="77"/>
      <c r="D1455" s="78"/>
      <c r="E1455" s="89"/>
      <c r="F1455" s="75" t="s">
        <v>14612</v>
      </c>
      <c r="G1455" s="90"/>
      <c r="H1455" s="76"/>
      <c r="I1455" s="81"/>
      <c r="J1455" s="91"/>
      <c r="K1455" s="76" t="s">
        <v>20398</v>
      </c>
      <c r="L1455" s="92"/>
      <c r="M1455" s="85"/>
      <c r="N1455" s="85"/>
      <c r="O1455" s="86"/>
      <c r="P1455" s="87"/>
      <c r="Q1455" s="87"/>
      <c r="R1455" s="74"/>
      <c r="S1455" s="74"/>
      <c r="T1455" s="74"/>
      <c r="U1455" s="74"/>
      <c r="V1455" s="52"/>
      <c r="W1455" s="52"/>
      <c r="X1455" s="52"/>
      <c r="Y1455" s="52"/>
      <c r="Z1455" s="51"/>
      <c r="AA1455" s="88"/>
      <c r="AB1455" s="88"/>
      <c r="AC1455" s="83"/>
      <c r="AD1455" s="68">
        <v>3611</v>
      </c>
      <c r="AE1455" s="68">
        <v>3958</v>
      </c>
      <c r="AF1455" s="68">
        <v>5314</v>
      </c>
      <c r="AG1455" s="68">
        <v>6984</v>
      </c>
      <c r="AH1455" s="68"/>
      <c r="AI1455" s="68">
        <v>-30032020</v>
      </c>
      <c r="AJ1455" s="68"/>
      <c r="AK1455" s="68"/>
      <c r="AL1455" s="68"/>
      <c r="AM1455" s="70">
        <v>43916.607118055559</v>
      </c>
      <c r="AN1455" s="68" t="s">
        <v>239</v>
      </c>
      <c r="AO1455" s="71" t="s">
        <v>17484</v>
      </c>
      <c r="AP1455" s="68" t="s">
        <v>65</v>
      </c>
    </row>
    <row r="1456" spans="1:42" x14ac:dyDescent="0.25">
      <c r="A1456" s="66" t="s">
        <v>2588</v>
      </c>
      <c r="B1456" s="77"/>
      <c r="C1456" s="77"/>
      <c r="D1456" s="78"/>
      <c r="E1456" s="89"/>
      <c r="F1456" s="75" t="s">
        <v>14613</v>
      </c>
      <c r="G1456" s="90"/>
      <c r="H1456" s="76"/>
      <c r="I1456" s="81"/>
      <c r="J1456" s="91"/>
      <c r="K1456" s="76" t="s">
        <v>20399</v>
      </c>
      <c r="L1456" s="92"/>
      <c r="M1456" s="85"/>
      <c r="N1456" s="85"/>
      <c r="O1456" s="86"/>
      <c r="P1456" s="87"/>
      <c r="Q1456" s="87"/>
      <c r="R1456" s="74"/>
      <c r="S1456" s="74"/>
      <c r="T1456" s="74"/>
      <c r="U1456" s="74"/>
      <c r="V1456" s="52"/>
      <c r="W1456" s="52"/>
      <c r="X1456" s="52"/>
      <c r="Y1456" s="52"/>
      <c r="Z1456" s="51"/>
      <c r="AA1456" s="88"/>
      <c r="AB1456" s="88"/>
      <c r="AC1456" s="83"/>
      <c r="AD1456" s="68">
        <v>3334</v>
      </c>
      <c r="AE1456" s="68">
        <v>3839</v>
      </c>
      <c r="AF1456" s="68">
        <v>4472</v>
      </c>
      <c r="AG1456" s="68">
        <v>56751</v>
      </c>
      <c r="AH1456" s="68"/>
      <c r="AI1456" s="68" t="s">
        <v>10731</v>
      </c>
      <c r="AJ1456" s="68" t="s">
        <v>228</v>
      </c>
      <c r="AK1456" s="71" t="s">
        <v>12869</v>
      </c>
      <c r="AL1456" s="68"/>
      <c r="AM1456" s="70">
        <v>42698.594907407409</v>
      </c>
      <c r="AN1456" s="68" t="s">
        <v>239</v>
      </c>
      <c r="AO1456" s="71" t="s">
        <v>17485</v>
      </c>
      <c r="AP1456" s="68" t="s">
        <v>64</v>
      </c>
    </row>
    <row r="1457" spans="1:42" x14ac:dyDescent="0.25">
      <c r="A1457" s="66" t="s">
        <v>1091</v>
      </c>
      <c r="B1457" s="77"/>
      <c r="C1457" s="77"/>
      <c r="D1457" s="78"/>
      <c r="E1457" s="89"/>
      <c r="F1457" s="75" t="s">
        <v>14614</v>
      </c>
      <c r="G1457" s="90"/>
      <c r="H1457" s="76"/>
      <c r="I1457" s="81"/>
      <c r="J1457" s="91"/>
      <c r="K1457" s="76" t="s">
        <v>20400</v>
      </c>
      <c r="L1457" s="92"/>
      <c r="M1457" s="85"/>
      <c r="N1457" s="85"/>
      <c r="O1457" s="86"/>
      <c r="P1457" s="87"/>
      <c r="Q1457" s="87"/>
      <c r="R1457" s="74"/>
      <c r="S1457" s="74"/>
      <c r="T1457" s="74"/>
      <c r="U1457" s="74"/>
      <c r="V1457" s="52"/>
      <c r="W1457" s="52"/>
      <c r="X1457" s="52"/>
      <c r="Y1457" s="52"/>
      <c r="Z1457" s="51"/>
      <c r="AA1457" s="88"/>
      <c r="AB1457" s="88"/>
      <c r="AC1457" s="83"/>
      <c r="AD1457" s="68">
        <v>164</v>
      </c>
      <c r="AE1457" s="68">
        <v>62</v>
      </c>
      <c r="AF1457" s="68">
        <v>1475</v>
      </c>
      <c r="AG1457" s="68">
        <v>3130</v>
      </c>
      <c r="AH1457" s="68"/>
      <c r="AI1457" s="68" t="s">
        <v>10732</v>
      </c>
      <c r="AJ1457" s="68"/>
      <c r="AK1457" s="71" t="s">
        <v>12870</v>
      </c>
      <c r="AL1457" s="68"/>
      <c r="AM1457" s="70">
        <v>43429.888854166667</v>
      </c>
      <c r="AN1457" s="68" t="s">
        <v>239</v>
      </c>
      <c r="AO1457" s="71" t="s">
        <v>17486</v>
      </c>
      <c r="AP1457" s="68" t="s">
        <v>65</v>
      </c>
    </row>
    <row r="1458" spans="1:42" x14ac:dyDescent="0.25">
      <c r="A1458" s="66" t="s">
        <v>1092</v>
      </c>
      <c r="B1458" s="77"/>
      <c r="C1458" s="77"/>
      <c r="D1458" s="78"/>
      <c r="E1458" s="89"/>
      <c r="F1458" s="75" t="s">
        <v>14615</v>
      </c>
      <c r="G1458" s="90"/>
      <c r="H1458" s="76"/>
      <c r="I1458" s="81"/>
      <c r="J1458" s="91"/>
      <c r="K1458" s="76" t="s">
        <v>20401</v>
      </c>
      <c r="L1458" s="92"/>
      <c r="M1458" s="85"/>
      <c r="N1458" s="85"/>
      <c r="O1458" s="86"/>
      <c r="P1458" s="87"/>
      <c r="Q1458" s="87"/>
      <c r="R1458" s="74"/>
      <c r="S1458" s="74"/>
      <c r="T1458" s="74"/>
      <c r="U1458" s="74"/>
      <c r="V1458" s="52"/>
      <c r="W1458" s="52"/>
      <c r="X1458" s="52"/>
      <c r="Y1458" s="52"/>
      <c r="Z1458" s="51"/>
      <c r="AA1458" s="88"/>
      <c r="AB1458" s="88"/>
      <c r="AC1458" s="83"/>
      <c r="AD1458" s="68">
        <v>265</v>
      </c>
      <c r="AE1458" s="68">
        <v>645</v>
      </c>
      <c r="AF1458" s="68">
        <v>15838</v>
      </c>
      <c r="AG1458" s="68">
        <v>35937</v>
      </c>
      <c r="AH1458" s="68"/>
      <c r="AI1458" s="68" t="s">
        <v>10733</v>
      </c>
      <c r="AJ1458" s="68" t="s">
        <v>12017</v>
      </c>
      <c r="AK1458" s="68"/>
      <c r="AL1458" s="68"/>
      <c r="AM1458" s="70">
        <v>41073.426678240743</v>
      </c>
      <c r="AN1458" s="68" t="s">
        <v>239</v>
      </c>
      <c r="AO1458" s="71" t="s">
        <v>17487</v>
      </c>
      <c r="AP1458" s="68" t="s">
        <v>65</v>
      </c>
    </row>
    <row r="1459" spans="1:42" x14ac:dyDescent="0.25">
      <c r="A1459" s="66" t="s">
        <v>1093</v>
      </c>
      <c r="B1459" s="77"/>
      <c r="C1459" s="77"/>
      <c r="D1459" s="78"/>
      <c r="E1459" s="89"/>
      <c r="F1459" s="75" t="s">
        <v>14616</v>
      </c>
      <c r="G1459" s="90"/>
      <c r="H1459" s="76"/>
      <c r="I1459" s="81"/>
      <c r="J1459" s="91"/>
      <c r="K1459" s="76" t="s">
        <v>20402</v>
      </c>
      <c r="L1459" s="92"/>
      <c r="M1459" s="85"/>
      <c r="N1459" s="85"/>
      <c r="O1459" s="86"/>
      <c r="P1459" s="87"/>
      <c r="Q1459" s="87"/>
      <c r="R1459" s="74"/>
      <c r="S1459" s="74"/>
      <c r="T1459" s="74"/>
      <c r="U1459" s="74"/>
      <c r="V1459" s="52"/>
      <c r="W1459" s="52"/>
      <c r="X1459" s="52"/>
      <c r="Y1459" s="52"/>
      <c r="Z1459" s="51"/>
      <c r="AA1459" s="88"/>
      <c r="AB1459" s="88"/>
      <c r="AC1459" s="83"/>
      <c r="AD1459" s="68">
        <v>332</v>
      </c>
      <c r="AE1459" s="68">
        <v>435</v>
      </c>
      <c r="AF1459" s="68">
        <v>8545</v>
      </c>
      <c r="AG1459" s="68">
        <v>6792</v>
      </c>
      <c r="AH1459" s="68"/>
      <c r="AI1459" s="68" t="s">
        <v>10734</v>
      </c>
      <c r="AJ1459" s="68" t="s">
        <v>226</v>
      </c>
      <c r="AK1459" s="71" t="s">
        <v>12871</v>
      </c>
      <c r="AL1459" s="68"/>
      <c r="AM1459" s="70">
        <v>40821.511018518519</v>
      </c>
      <c r="AN1459" s="68" t="s">
        <v>239</v>
      </c>
      <c r="AO1459" s="71" t="s">
        <v>17488</v>
      </c>
      <c r="AP1459" s="68" t="s">
        <v>65</v>
      </c>
    </row>
    <row r="1460" spans="1:42" x14ac:dyDescent="0.25">
      <c r="A1460" s="66" t="s">
        <v>2589</v>
      </c>
      <c r="B1460" s="77"/>
      <c r="C1460" s="77"/>
      <c r="D1460" s="78"/>
      <c r="E1460" s="89"/>
      <c r="F1460" s="75" t="s">
        <v>14617</v>
      </c>
      <c r="G1460" s="90"/>
      <c r="H1460" s="76"/>
      <c r="I1460" s="81"/>
      <c r="J1460" s="91"/>
      <c r="K1460" s="76" t="s">
        <v>20403</v>
      </c>
      <c r="L1460" s="92"/>
      <c r="M1460" s="85"/>
      <c r="N1460" s="85"/>
      <c r="O1460" s="86"/>
      <c r="P1460" s="87"/>
      <c r="Q1460" s="87"/>
      <c r="R1460" s="74"/>
      <c r="S1460" s="74"/>
      <c r="T1460" s="74"/>
      <c r="U1460" s="74"/>
      <c r="V1460" s="52"/>
      <c r="W1460" s="52"/>
      <c r="X1460" s="52"/>
      <c r="Y1460" s="52"/>
      <c r="Z1460" s="51"/>
      <c r="AA1460" s="88"/>
      <c r="AB1460" s="88"/>
      <c r="AC1460" s="83"/>
      <c r="AD1460" s="68">
        <v>310</v>
      </c>
      <c r="AE1460" s="68">
        <v>318</v>
      </c>
      <c r="AF1460" s="68">
        <v>158</v>
      </c>
      <c r="AG1460" s="68">
        <v>1732</v>
      </c>
      <c r="AH1460" s="68"/>
      <c r="AI1460" s="68" t="s">
        <v>10735</v>
      </c>
      <c r="AJ1460" s="68" t="s">
        <v>12013</v>
      </c>
      <c r="AK1460" s="68"/>
      <c r="AL1460" s="68"/>
      <c r="AM1460" s="70">
        <v>43913.80128472222</v>
      </c>
      <c r="AN1460" s="68" t="s">
        <v>239</v>
      </c>
      <c r="AO1460" s="71" t="s">
        <v>17489</v>
      </c>
      <c r="AP1460" s="68" t="s">
        <v>64</v>
      </c>
    </row>
    <row r="1461" spans="1:42" x14ac:dyDescent="0.25">
      <c r="A1461" s="66" t="s">
        <v>2590</v>
      </c>
      <c r="B1461" s="77"/>
      <c r="C1461" s="77"/>
      <c r="D1461" s="78"/>
      <c r="E1461" s="89"/>
      <c r="F1461" s="75" t="s">
        <v>14618</v>
      </c>
      <c r="G1461" s="90"/>
      <c r="H1461" s="76"/>
      <c r="I1461" s="81"/>
      <c r="J1461" s="91"/>
      <c r="K1461" s="76" t="s">
        <v>20404</v>
      </c>
      <c r="L1461" s="92"/>
      <c r="M1461" s="85"/>
      <c r="N1461" s="85"/>
      <c r="O1461" s="86"/>
      <c r="P1461" s="87"/>
      <c r="Q1461" s="87"/>
      <c r="R1461" s="74"/>
      <c r="S1461" s="74"/>
      <c r="T1461" s="74"/>
      <c r="U1461" s="74"/>
      <c r="V1461" s="52"/>
      <c r="W1461" s="52"/>
      <c r="X1461" s="52"/>
      <c r="Y1461" s="52"/>
      <c r="Z1461" s="51"/>
      <c r="AA1461" s="88"/>
      <c r="AB1461" s="88"/>
      <c r="AC1461" s="83"/>
      <c r="AD1461" s="68">
        <v>397</v>
      </c>
      <c r="AE1461" s="68">
        <v>9573</v>
      </c>
      <c r="AF1461" s="68">
        <v>46232</v>
      </c>
      <c r="AG1461" s="68">
        <v>43533</v>
      </c>
      <c r="AH1461" s="68"/>
      <c r="AI1461" s="68" t="s">
        <v>10736</v>
      </c>
      <c r="AJ1461" s="68" t="s">
        <v>11998</v>
      </c>
      <c r="AK1461" s="71" t="s">
        <v>12872</v>
      </c>
      <c r="AL1461" s="68"/>
      <c r="AM1461" s="70">
        <v>40433.851817129631</v>
      </c>
      <c r="AN1461" s="68" t="s">
        <v>239</v>
      </c>
      <c r="AO1461" s="71" t="s">
        <v>17490</v>
      </c>
      <c r="AP1461" s="68" t="s">
        <v>64</v>
      </c>
    </row>
    <row r="1462" spans="1:42" x14ac:dyDescent="0.25">
      <c r="A1462" s="66" t="s">
        <v>1094</v>
      </c>
      <c r="B1462" s="77"/>
      <c r="C1462" s="77"/>
      <c r="D1462" s="78"/>
      <c r="E1462" s="89"/>
      <c r="F1462" s="75" t="s">
        <v>14619</v>
      </c>
      <c r="G1462" s="90"/>
      <c r="H1462" s="76"/>
      <c r="I1462" s="81"/>
      <c r="J1462" s="91"/>
      <c r="K1462" s="76" t="s">
        <v>20405</v>
      </c>
      <c r="L1462" s="92"/>
      <c r="M1462" s="85"/>
      <c r="N1462" s="85"/>
      <c r="O1462" s="86"/>
      <c r="P1462" s="87"/>
      <c r="Q1462" s="87"/>
      <c r="R1462" s="74"/>
      <c r="S1462" s="74"/>
      <c r="T1462" s="74"/>
      <c r="U1462" s="74"/>
      <c r="V1462" s="52"/>
      <c r="W1462" s="52"/>
      <c r="X1462" s="52"/>
      <c r="Y1462" s="52"/>
      <c r="Z1462" s="51"/>
      <c r="AA1462" s="88"/>
      <c r="AB1462" s="88"/>
      <c r="AC1462" s="83"/>
      <c r="AD1462" s="68">
        <v>445</v>
      </c>
      <c r="AE1462" s="68">
        <v>167</v>
      </c>
      <c r="AF1462" s="68">
        <v>3501</v>
      </c>
      <c r="AG1462" s="68">
        <v>4581</v>
      </c>
      <c r="AH1462" s="68"/>
      <c r="AI1462" s="68" t="s">
        <v>10737</v>
      </c>
      <c r="AJ1462" s="68"/>
      <c r="AK1462" s="68"/>
      <c r="AL1462" s="68"/>
      <c r="AM1462" s="70">
        <v>43277.882627314815</v>
      </c>
      <c r="AN1462" s="68" t="s">
        <v>239</v>
      </c>
      <c r="AO1462" s="71" t="s">
        <v>17491</v>
      </c>
      <c r="AP1462" s="68" t="s">
        <v>65</v>
      </c>
    </row>
    <row r="1463" spans="1:42" x14ac:dyDescent="0.25">
      <c r="A1463" s="66" t="s">
        <v>2591</v>
      </c>
      <c r="B1463" s="77"/>
      <c r="C1463" s="77"/>
      <c r="D1463" s="78"/>
      <c r="E1463" s="89"/>
      <c r="F1463" s="75" t="s">
        <v>14620</v>
      </c>
      <c r="G1463" s="90"/>
      <c r="H1463" s="76"/>
      <c r="I1463" s="81"/>
      <c r="J1463" s="91"/>
      <c r="K1463" s="76" t="s">
        <v>20406</v>
      </c>
      <c r="L1463" s="92"/>
      <c r="M1463" s="85"/>
      <c r="N1463" s="85"/>
      <c r="O1463" s="86"/>
      <c r="P1463" s="87"/>
      <c r="Q1463" s="87"/>
      <c r="R1463" s="74"/>
      <c r="S1463" s="74"/>
      <c r="T1463" s="74"/>
      <c r="U1463" s="74"/>
      <c r="V1463" s="52"/>
      <c r="W1463" s="52"/>
      <c r="X1463" s="52"/>
      <c r="Y1463" s="52"/>
      <c r="Z1463" s="51"/>
      <c r="AA1463" s="88"/>
      <c r="AB1463" s="88"/>
      <c r="AC1463" s="83"/>
      <c r="AD1463" s="68">
        <v>9869</v>
      </c>
      <c r="AE1463" s="68">
        <v>10764</v>
      </c>
      <c r="AF1463" s="68">
        <v>3763</v>
      </c>
      <c r="AG1463" s="68">
        <v>525</v>
      </c>
      <c r="AH1463" s="68"/>
      <c r="AI1463" s="68" t="s">
        <v>10738</v>
      </c>
      <c r="AJ1463" s="68"/>
      <c r="AK1463" s="68"/>
      <c r="AL1463" s="68"/>
      <c r="AM1463" s="70">
        <v>42030.013645833336</v>
      </c>
      <c r="AN1463" s="68" t="s">
        <v>239</v>
      </c>
      <c r="AO1463" s="71" t="s">
        <v>17492</v>
      </c>
      <c r="AP1463" s="68" t="s">
        <v>64</v>
      </c>
    </row>
    <row r="1464" spans="1:42" x14ac:dyDescent="0.25">
      <c r="A1464" s="66" t="s">
        <v>1095</v>
      </c>
      <c r="B1464" s="77"/>
      <c r="C1464" s="77"/>
      <c r="D1464" s="78"/>
      <c r="E1464" s="89"/>
      <c r="F1464" s="75" t="s">
        <v>14621</v>
      </c>
      <c r="G1464" s="90"/>
      <c r="H1464" s="76"/>
      <c r="I1464" s="81"/>
      <c r="J1464" s="91"/>
      <c r="K1464" s="76" t="s">
        <v>20407</v>
      </c>
      <c r="L1464" s="92"/>
      <c r="M1464" s="85"/>
      <c r="N1464" s="85"/>
      <c r="O1464" s="86"/>
      <c r="P1464" s="87"/>
      <c r="Q1464" s="87"/>
      <c r="R1464" s="74"/>
      <c r="S1464" s="74"/>
      <c r="T1464" s="74"/>
      <c r="U1464" s="74"/>
      <c r="V1464" s="52"/>
      <c r="W1464" s="52"/>
      <c r="X1464" s="52"/>
      <c r="Y1464" s="52"/>
      <c r="Z1464" s="51"/>
      <c r="AA1464" s="88"/>
      <c r="AB1464" s="88"/>
      <c r="AC1464" s="83"/>
      <c r="AD1464" s="68">
        <v>261</v>
      </c>
      <c r="AE1464" s="68">
        <v>288</v>
      </c>
      <c r="AF1464" s="68">
        <v>395</v>
      </c>
      <c r="AG1464" s="68">
        <v>4817</v>
      </c>
      <c r="AH1464" s="68"/>
      <c r="AI1464" s="68" t="s">
        <v>10739</v>
      </c>
      <c r="AJ1464" s="68"/>
      <c r="AK1464" s="68"/>
      <c r="AL1464" s="68"/>
      <c r="AM1464" s="70">
        <v>43885.944467592592</v>
      </c>
      <c r="AN1464" s="68" t="s">
        <v>239</v>
      </c>
      <c r="AO1464" s="71" t="s">
        <v>17493</v>
      </c>
      <c r="AP1464" s="68" t="s">
        <v>65</v>
      </c>
    </row>
    <row r="1465" spans="1:42" x14ac:dyDescent="0.25">
      <c r="A1465" s="66" t="s">
        <v>2592</v>
      </c>
      <c r="B1465" s="77"/>
      <c r="C1465" s="77"/>
      <c r="D1465" s="78"/>
      <c r="E1465" s="89"/>
      <c r="F1465" s="75" t="s">
        <v>14622</v>
      </c>
      <c r="G1465" s="90"/>
      <c r="H1465" s="76"/>
      <c r="I1465" s="81"/>
      <c r="J1465" s="91"/>
      <c r="K1465" s="76" t="s">
        <v>20408</v>
      </c>
      <c r="L1465" s="92"/>
      <c r="M1465" s="85"/>
      <c r="N1465" s="85"/>
      <c r="O1465" s="86"/>
      <c r="P1465" s="87"/>
      <c r="Q1465" s="87"/>
      <c r="R1465" s="74"/>
      <c r="S1465" s="74"/>
      <c r="T1465" s="74"/>
      <c r="U1465" s="74"/>
      <c r="V1465" s="52"/>
      <c r="W1465" s="52"/>
      <c r="X1465" s="52"/>
      <c r="Y1465" s="52"/>
      <c r="Z1465" s="51"/>
      <c r="AA1465" s="88"/>
      <c r="AB1465" s="88"/>
      <c r="AC1465" s="83"/>
      <c r="AD1465" s="68">
        <v>570</v>
      </c>
      <c r="AE1465" s="68">
        <v>678</v>
      </c>
      <c r="AF1465" s="68">
        <v>770</v>
      </c>
      <c r="AG1465" s="68">
        <v>13079</v>
      </c>
      <c r="AH1465" s="68"/>
      <c r="AI1465" s="68" t="s">
        <v>10740</v>
      </c>
      <c r="AJ1465" s="68"/>
      <c r="AK1465" s="68"/>
      <c r="AL1465" s="68"/>
      <c r="AM1465" s="70">
        <v>43597.818831018521</v>
      </c>
      <c r="AN1465" s="68" t="s">
        <v>239</v>
      </c>
      <c r="AO1465" s="71" t="s">
        <v>17494</v>
      </c>
      <c r="AP1465" s="68" t="s">
        <v>64</v>
      </c>
    </row>
    <row r="1466" spans="1:42" x14ac:dyDescent="0.25">
      <c r="A1466" s="66" t="s">
        <v>1096</v>
      </c>
      <c r="B1466" s="77"/>
      <c r="C1466" s="77"/>
      <c r="D1466" s="78"/>
      <c r="E1466" s="89"/>
      <c r="F1466" s="75" t="s">
        <v>14623</v>
      </c>
      <c r="G1466" s="90"/>
      <c r="H1466" s="76"/>
      <c r="I1466" s="81"/>
      <c r="J1466" s="91"/>
      <c r="K1466" s="76" t="s">
        <v>20409</v>
      </c>
      <c r="L1466" s="92"/>
      <c r="M1466" s="85"/>
      <c r="N1466" s="85"/>
      <c r="O1466" s="86"/>
      <c r="P1466" s="87"/>
      <c r="Q1466" s="87"/>
      <c r="R1466" s="74"/>
      <c r="S1466" s="74"/>
      <c r="T1466" s="74"/>
      <c r="U1466" s="74"/>
      <c r="V1466" s="52"/>
      <c r="W1466" s="52"/>
      <c r="X1466" s="52"/>
      <c r="Y1466" s="52"/>
      <c r="Z1466" s="51"/>
      <c r="AA1466" s="88"/>
      <c r="AB1466" s="88"/>
      <c r="AC1466" s="83"/>
      <c r="AD1466" s="68">
        <v>68</v>
      </c>
      <c r="AE1466" s="68">
        <v>71</v>
      </c>
      <c r="AF1466" s="68">
        <v>210</v>
      </c>
      <c r="AG1466" s="68">
        <v>2300</v>
      </c>
      <c r="AH1466" s="68"/>
      <c r="AI1466" s="68"/>
      <c r="AJ1466" s="68" t="s">
        <v>222</v>
      </c>
      <c r="AK1466" s="71" t="s">
        <v>12873</v>
      </c>
      <c r="AL1466" s="68"/>
      <c r="AM1466" s="70">
        <v>43871.852812500001</v>
      </c>
      <c r="AN1466" s="68" t="s">
        <v>239</v>
      </c>
      <c r="AO1466" s="71" t="s">
        <v>17495</v>
      </c>
      <c r="AP1466" s="68" t="s">
        <v>65</v>
      </c>
    </row>
    <row r="1467" spans="1:42" x14ac:dyDescent="0.25">
      <c r="A1467" s="66" t="s">
        <v>2593</v>
      </c>
      <c r="B1467" s="77"/>
      <c r="C1467" s="77"/>
      <c r="D1467" s="78"/>
      <c r="E1467" s="89"/>
      <c r="F1467" s="75" t="s">
        <v>14624</v>
      </c>
      <c r="G1467" s="90"/>
      <c r="H1467" s="76"/>
      <c r="I1467" s="81"/>
      <c r="J1467" s="91"/>
      <c r="K1467" s="76" t="s">
        <v>20410</v>
      </c>
      <c r="L1467" s="92"/>
      <c r="M1467" s="85"/>
      <c r="N1467" s="85"/>
      <c r="O1467" s="86"/>
      <c r="P1467" s="87"/>
      <c r="Q1467" s="87"/>
      <c r="R1467" s="74"/>
      <c r="S1467" s="74"/>
      <c r="T1467" s="74"/>
      <c r="U1467" s="74"/>
      <c r="V1467" s="52"/>
      <c r="W1467" s="52"/>
      <c r="X1467" s="52"/>
      <c r="Y1467" s="52"/>
      <c r="Z1467" s="51"/>
      <c r="AA1467" s="88"/>
      <c r="AB1467" s="88"/>
      <c r="AC1467" s="83"/>
      <c r="AD1467" s="68">
        <v>1003301</v>
      </c>
      <c r="AE1467" s="68">
        <v>2386410</v>
      </c>
      <c r="AF1467" s="68">
        <v>11717</v>
      </c>
      <c r="AG1467" s="68">
        <v>15736</v>
      </c>
      <c r="AH1467" s="68"/>
      <c r="AI1467" s="68" t="s">
        <v>10741</v>
      </c>
      <c r="AJ1467" s="68" t="s">
        <v>228</v>
      </c>
      <c r="AK1467" s="71" t="s">
        <v>12874</v>
      </c>
      <c r="AL1467" s="68"/>
      <c r="AM1467" s="70">
        <v>40164.711793981478</v>
      </c>
      <c r="AN1467" s="68" t="s">
        <v>239</v>
      </c>
      <c r="AO1467" s="71" t="s">
        <v>17496</v>
      </c>
      <c r="AP1467" s="68" t="s">
        <v>64</v>
      </c>
    </row>
    <row r="1468" spans="1:42" x14ac:dyDescent="0.25">
      <c r="A1468" s="66" t="s">
        <v>2594</v>
      </c>
      <c r="B1468" s="77"/>
      <c r="C1468" s="77"/>
      <c r="D1468" s="78"/>
      <c r="E1468" s="89"/>
      <c r="F1468" s="75" t="s">
        <v>14625</v>
      </c>
      <c r="G1468" s="90"/>
      <c r="H1468" s="76"/>
      <c r="I1468" s="81"/>
      <c r="J1468" s="91"/>
      <c r="K1468" s="76" t="s">
        <v>20411</v>
      </c>
      <c r="L1468" s="92"/>
      <c r="M1468" s="85"/>
      <c r="N1468" s="85"/>
      <c r="O1468" s="86"/>
      <c r="P1468" s="87"/>
      <c r="Q1468" s="87"/>
      <c r="R1468" s="74"/>
      <c r="S1468" s="74"/>
      <c r="T1468" s="74"/>
      <c r="U1468" s="74"/>
      <c r="V1468" s="52"/>
      <c r="W1468" s="52"/>
      <c r="X1468" s="52"/>
      <c r="Y1468" s="52"/>
      <c r="Z1468" s="51"/>
      <c r="AA1468" s="88"/>
      <c r="AB1468" s="88"/>
      <c r="AC1468" s="83"/>
      <c r="AD1468" s="68">
        <v>119</v>
      </c>
      <c r="AE1468" s="68">
        <v>153</v>
      </c>
      <c r="AF1468" s="68">
        <v>169</v>
      </c>
      <c r="AG1468" s="68">
        <v>6332</v>
      </c>
      <c r="AH1468" s="68"/>
      <c r="AI1468" s="68" t="s">
        <v>10742</v>
      </c>
      <c r="AJ1468" s="68" t="s">
        <v>222</v>
      </c>
      <c r="AK1468" s="71" t="s">
        <v>12875</v>
      </c>
      <c r="AL1468" s="68"/>
      <c r="AM1468" s="70">
        <v>43278.77851851852</v>
      </c>
      <c r="AN1468" s="68" t="s">
        <v>239</v>
      </c>
      <c r="AO1468" s="71" t="s">
        <v>17497</v>
      </c>
      <c r="AP1468" s="68" t="s">
        <v>64</v>
      </c>
    </row>
    <row r="1469" spans="1:42" x14ac:dyDescent="0.25">
      <c r="A1469" s="66" t="s">
        <v>1097</v>
      </c>
      <c r="B1469" s="77"/>
      <c r="C1469" s="77"/>
      <c r="D1469" s="78"/>
      <c r="E1469" s="89"/>
      <c r="F1469" s="75" t="s">
        <v>14626</v>
      </c>
      <c r="G1469" s="90"/>
      <c r="H1469" s="76"/>
      <c r="I1469" s="81"/>
      <c r="J1469" s="91"/>
      <c r="K1469" s="76" t="s">
        <v>20412</v>
      </c>
      <c r="L1469" s="92"/>
      <c r="M1469" s="85"/>
      <c r="N1469" s="85"/>
      <c r="O1469" s="86"/>
      <c r="P1469" s="87"/>
      <c r="Q1469" s="87"/>
      <c r="R1469" s="74"/>
      <c r="S1469" s="74"/>
      <c r="T1469" s="74"/>
      <c r="U1469" s="74"/>
      <c r="V1469" s="52"/>
      <c r="W1469" s="52"/>
      <c r="X1469" s="52"/>
      <c r="Y1469" s="52"/>
      <c r="Z1469" s="51"/>
      <c r="AA1469" s="88"/>
      <c r="AB1469" s="88"/>
      <c r="AC1469" s="83"/>
      <c r="AD1469" s="68">
        <v>373</v>
      </c>
      <c r="AE1469" s="68">
        <v>450</v>
      </c>
      <c r="AF1469" s="68">
        <v>389</v>
      </c>
      <c r="AG1469" s="68">
        <v>431</v>
      </c>
      <c r="AH1469" s="68"/>
      <c r="AI1469" s="68" t="s">
        <v>10743</v>
      </c>
      <c r="AJ1469" s="68" t="s">
        <v>12220</v>
      </c>
      <c r="AK1469" s="68"/>
      <c r="AL1469" s="68"/>
      <c r="AM1469" s="70">
        <v>43941.914363425924</v>
      </c>
      <c r="AN1469" s="68" t="s">
        <v>239</v>
      </c>
      <c r="AO1469" s="71" t="s">
        <v>17498</v>
      </c>
      <c r="AP1469" s="68" t="s">
        <v>65</v>
      </c>
    </row>
    <row r="1470" spans="1:42" x14ac:dyDescent="0.25">
      <c r="A1470" s="66" t="s">
        <v>1098</v>
      </c>
      <c r="B1470" s="77"/>
      <c r="C1470" s="77"/>
      <c r="D1470" s="78"/>
      <c r="E1470" s="89"/>
      <c r="F1470" s="75" t="s">
        <v>14627</v>
      </c>
      <c r="G1470" s="90"/>
      <c r="H1470" s="76"/>
      <c r="I1470" s="81"/>
      <c r="J1470" s="91"/>
      <c r="K1470" s="76" t="s">
        <v>20413</v>
      </c>
      <c r="L1470" s="92"/>
      <c r="M1470" s="85"/>
      <c r="N1470" s="85"/>
      <c r="O1470" s="86"/>
      <c r="P1470" s="87"/>
      <c r="Q1470" s="87"/>
      <c r="R1470" s="74"/>
      <c r="S1470" s="74"/>
      <c r="T1470" s="74"/>
      <c r="U1470" s="74"/>
      <c r="V1470" s="52"/>
      <c r="W1470" s="52"/>
      <c r="X1470" s="52"/>
      <c r="Y1470" s="52"/>
      <c r="Z1470" s="51"/>
      <c r="AA1470" s="88"/>
      <c r="AB1470" s="88"/>
      <c r="AC1470" s="83"/>
      <c r="AD1470" s="68">
        <v>157</v>
      </c>
      <c r="AE1470" s="68">
        <v>155</v>
      </c>
      <c r="AF1470" s="68">
        <v>1954</v>
      </c>
      <c r="AG1470" s="68">
        <v>8309</v>
      </c>
      <c r="AH1470" s="68"/>
      <c r="AI1470" s="68" t="s">
        <v>10744</v>
      </c>
      <c r="AJ1470" s="68"/>
      <c r="AK1470" s="71" t="s">
        <v>12876</v>
      </c>
      <c r="AL1470" s="68"/>
      <c r="AM1470" s="70">
        <v>42631.389085648145</v>
      </c>
      <c r="AN1470" s="68" t="s">
        <v>239</v>
      </c>
      <c r="AO1470" s="71" t="s">
        <v>17499</v>
      </c>
      <c r="AP1470" s="68" t="s">
        <v>65</v>
      </c>
    </row>
    <row r="1471" spans="1:42" x14ac:dyDescent="0.25">
      <c r="A1471" s="66" t="s">
        <v>1099</v>
      </c>
      <c r="B1471" s="77"/>
      <c r="C1471" s="77"/>
      <c r="D1471" s="78"/>
      <c r="E1471" s="89"/>
      <c r="F1471" s="75" t="s">
        <v>14628</v>
      </c>
      <c r="G1471" s="90"/>
      <c r="H1471" s="76"/>
      <c r="I1471" s="81"/>
      <c r="J1471" s="91"/>
      <c r="K1471" s="76" t="s">
        <v>20414</v>
      </c>
      <c r="L1471" s="92"/>
      <c r="M1471" s="85"/>
      <c r="N1471" s="85"/>
      <c r="O1471" s="86"/>
      <c r="P1471" s="87"/>
      <c r="Q1471" s="87"/>
      <c r="R1471" s="74"/>
      <c r="S1471" s="74"/>
      <c r="T1471" s="74"/>
      <c r="U1471" s="74"/>
      <c r="V1471" s="52"/>
      <c r="W1471" s="52"/>
      <c r="X1471" s="52"/>
      <c r="Y1471" s="52"/>
      <c r="Z1471" s="51"/>
      <c r="AA1471" s="88"/>
      <c r="AB1471" s="88"/>
      <c r="AC1471" s="83"/>
      <c r="AD1471" s="68">
        <v>208</v>
      </c>
      <c r="AE1471" s="68">
        <v>140</v>
      </c>
      <c r="AF1471" s="68">
        <v>311</v>
      </c>
      <c r="AG1471" s="68">
        <v>829</v>
      </c>
      <c r="AH1471" s="68"/>
      <c r="AI1471" s="68" t="s">
        <v>10745</v>
      </c>
      <c r="AJ1471" s="68"/>
      <c r="AK1471" s="68"/>
      <c r="AL1471" s="68"/>
      <c r="AM1471" s="70">
        <v>43777.419618055559</v>
      </c>
      <c r="AN1471" s="68" t="s">
        <v>239</v>
      </c>
      <c r="AO1471" s="71" t="s">
        <v>17500</v>
      </c>
      <c r="AP1471" s="68" t="s">
        <v>65</v>
      </c>
    </row>
    <row r="1472" spans="1:42" x14ac:dyDescent="0.25">
      <c r="A1472" s="66" t="s">
        <v>1100</v>
      </c>
      <c r="B1472" s="77"/>
      <c r="C1472" s="77"/>
      <c r="D1472" s="78"/>
      <c r="E1472" s="89"/>
      <c r="F1472" s="75" t="s">
        <v>14629</v>
      </c>
      <c r="G1472" s="90"/>
      <c r="H1472" s="76"/>
      <c r="I1472" s="81"/>
      <c r="J1472" s="91"/>
      <c r="K1472" s="76" t="s">
        <v>20415</v>
      </c>
      <c r="L1472" s="92"/>
      <c r="M1472" s="85"/>
      <c r="N1472" s="85"/>
      <c r="O1472" s="86"/>
      <c r="P1472" s="87"/>
      <c r="Q1472" s="87"/>
      <c r="R1472" s="74"/>
      <c r="S1472" s="74"/>
      <c r="T1472" s="74"/>
      <c r="U1472" s="74"/>
      <c r="V1472" s="52"/>
      <c r="W1472" s="52"/>
      <c r="X1472" s="52"/>
      <c r="Y1472" s="52"/>
      <c r="Z1472" s="51"/>
      <c r="AA1472" s="88"/>
      <c r="AB1472" s="88"/>
      <c r="AC1472" s="83"/>
      <c r="AD1472" s="68">
        <v>81</v>
      </c>
      <c r="AE1472" s="68">
        <v>6</v>
      </c>
      <c r="AF1472" s="68">
        <v>312</v>
      </c>
      <c r="AG1472" s="68">
        <v>382</v>
      </c>
      <c r="AH1472" s="68"/>
      <c r="AI1472" s="68"/>
      <c r="AJ1472" s="68"/>
      <c r="AK1472" s="68"/>
      <c r="AL1472" s="68"/>
      <c r="AM1472" s="70">
        <v>43475.768865740742</v>
      </c>
      <c r="AN1472" s="68" t="s">
        <v>239</v>
      </c>
      <c r="AO1472" s="71" t="s">
        <v>17501</v>
      </c>
      <c r="AP1472" s="68" t="s">
        <v>65</v>
      </c>
    </row>
    <row r="1473" spans="1:42" x14ac:dyDescent="0.25">
      <c r="A1473" s="66" t="s">
        <v>1101</v>
      </c>
      <c r="B1473" s="77"/>
      <c r="C1473" s="77"/>
      <c r="D1473" s="78"/>
      <c r="E1473" s="89"/>
      <c r="F1473" s="75" t="s">
        <v>14630</v>
      </c>
      <c r="G1473" s="90"/>
      <c r="H1473" s="76"/>
      <c r="I1473" s="81"/>
      <c r="J1473" s="91"/>
      <c r="K1473" s="76" t="s">
        <v>20416</v>
      </c>
      <c r="L1473" s="92"/>
      <c r="M1473" s="85"/>
      <c r="N1473" s="85"/>
      <c r="O1473" s="86"/>
      <c r="P1473" s="87"/>
      <c r="Q1473" s="87"/>
      <c r="R1473" s="74"/>
      <c r="S1473" s="74"/>
      <c r="T1473" s="74"/>
      <c r="U1473" s="74"/>
      <c r="V1473" s="52"/>
      <c r="W1473" s="52"/>
      <c r="X1473" s="52"/>
      <c r="Y1473" s="52"/>
      <c r="Z1473" s="51"/>
      <c r="AA1473" s="88"/>
      <c r="AB1473" s="88"/>
      <c r="AC1473" s="83"/>
      <c r="AD1473" s="68">
        <v>201</v>
      </c>
      <c r="AE1473" s="68">
        <v>210</v>
      </c>
      <c r="AF1473" s="68">
        <v>1446</v>
      </c>
      <c r="AG1473" s="68">
        <v>1054</v>
      </c>
      <c r="AH1473" s="68"/>
      <c r="AI1473" s="68" t="s">
        <v>10746</v>
      </c>
      <c r="AJ1473" s="68" t="s">
        <v>12221</v>
      </c>
      <c r="AK1473" s="68"/>
      <c r="AL1473" s="68"/>
      <c r="AM1473" s="70">
        <v>43198.425902777781</v>
      </c>
      <c r="AN1473" s="68" t="s">
        <v>239</v>
      </c>
      <c r="AO1473" s="71" t="s">
        <v>17502</v>
      </c>
      <c r="AP1473" s="68" t="s">
        <v>65</v>
      </c>
    </row>
    <row r="1474" spans="1:42" x14ac:dyDescent="0.25">
      <c r="A1474" s="66" t="s">
        <v>2595</v>
      </c>
      <c r="B1474" s="77"/>
      <c r="C1474" s="77"/>
      <c r="D1474" s="78"/>
      <c r="E1474" s="89"/>
      <c r="F1474" s="75" t="s">
        <v>14631</v>
      </c>
      <c r="G1474" s="90"/>
      <c r="H1474" s="76"/>
      <c r="I1474" s="81"/>
      <c r="J1474" s="91"/>
      <c r="K1474" s="76" t="s">
        <v>20417</v>
      </c>
      <c r="L1474" s="92"/>
      <c r="M1474" s="85"/>
      <c r="N1474" s="85"/>
      <c r="O1474" s="86"/>
      <c r="P1474" s="87"/>
      <c r="Q1474" s="87"/>
      <c r="R1474" s="74"/>
      <c r="S1474" s="74"/>
      <c r="T1474" s="74"/>
      <c r="U1474" s="74"/>
      <c r="V1474" s="52"/>
      <c r="W1474" s="52"/>
      <c r="X1474" s="52"/>
      <c r="Y1474" s="52"/>
      <c r="Z1474" s="51"/>
      <c r="AA1474" s="88"/>
      <c r="AB1474" s="88"/>
      <c r="AC1474" s="83"/>
      <c r="AD1474" s="68">
        <v>597</v>
      </c>
      <c r="AE1474" s="68">
        <v>500</v>
      </c>
      <c r="AF1474" s="68">
        <v>3647</v>
      </c>
      <c r="AG1474" s="68">
        <v>12843</v>
      </c>
      <c r="AH1474" s="68"/>
      <c r="AI1474" s="68" t="s">
        <v>10747</v>
      </c>
      <c r="AJ1474" s="68" t="s">
        <v>12222</v>
      </c>
      <c r="AK1474" s="68"/>
      <c r="AL1474" s="68"/>
      <c r="AM1474" s="70">
        <v>41818.640798611108</v>
      </c>
      <c r="AN1474" s="68" t="s">
        <v>239</v>
      </c>
      <c r="AO1474" s="71" t="s">
        <v>17503</v>
      </c>
      <c r="AP1474" s="68" t="s">
        <v>64</v>
      </c>
    </row>
    <row r="1475" spans="1:42" x14ac:dyDescent="0.25">
      <c r="A1475" s="66" t="s">
        <v>2596</v>
      </c>
      <c r="B1475" s="77"/>
      <c r="C1475" s="77"/>
      <c r="D1475" s="78"/>
      <c r="E1475" s="89"/>
      <c r="F1475" s="75" t="s">
        <v>14632</v>
      </c>
      <c r="G1475" s="90"/>
      <c r="H1475" s="76"/>
      <c r="I1475" s="81"/>
      <c r="J1475" s="91"/>
      <c r="K1475" s="76" t="s">
        <v>20418</v>
      </c>
      <c r="L1475" s="92"/>
      <c r="M1475" s="85"/>
      <c r="N1475" s="85"/>
      <c r="O1475" s="86"/>
      <c r="P1475" s="87"/>
      <c r="Q1475" s="87"/>
      <c r="R1475" s="74"/>
      <c r="S1475" s="74"/>
      <c r="T1475" s="74"/>
      <c r="U1475" s="74"/>
      <c r="V1475" s="52"/>
      <c r="W1475" s="52"/>
      <c r="X1475" s="52"/>
      <c r="Y1475" s="52"/>
      <c r="Z1475" s="51"/>
      <c r="AA1475" s="88"/>
      <c r="AB1475" s="88"/>
      <c r="AC1475" s="83"/>
      <c r="AD1475" s="68">
        <v>176</v>
      </c>
      <c r="AE1475" s="68">
        <v>155</v>
      </c>
      <c r="AF1475" s="68">
        <v>1866</v>
      </c>
      <c r="AG1475" s="68">
        <v>3506</v>
      </c>
      <c r="AH1475" s="68"/>
      <c r="AI1475" s="68" t="s">
        <v>10748</v>
      </c>
      <c r="AJ1475" s="68"/>
      <c r="AK1475" s="68"/>
      <c r="AL1475" s="68"/>
      <c r="AM1475" s="70">
        <v>43739.690798611111</v>
      </c>
      <c r="AN1475" s="68" t="s">
        <v>239</v>
      </c>
      <c r="AO1475" s="71" t="s">
        <v>17504</v>
      </c>
      <c r="AP1475" s="68" t="s">
        <v>64</v>
      </c>
    </row>
    <row r="1476" spans="1:42" x14ac:dyDescent="0.25">
      <c r="A1476" s="66" t="s">
        <v>1102</v>
      </c>
      <c r="B1476" s="77"/>
      <c r="C1476" s="77"/>
      <c r="D1476" s="78"/>
      <c r="E1476" s="89"/>
      <c r="F1476" s="75" t="s">
        <v>14633</v>
      </c>
      <c r="G1476" s="90"/>
      <c r="H1476" s="76"/>
      <c r="I1476" s="81"/>
      <c r="J1476" s="91"/>
      <c r="K1476" s="76" t="s">
        <v>20419</v>
      </c>
      <c r="L1476" s="92"/>
      <c r="M1476" s="85"/>
      <c r="N1476" s="85"/>
      <c r="O1476" s="86"/>
      <c r="P1476" s="87"/>
      <c r="Q1476" s="87"/>
      <c r="R1476" s="74"/>
      <c r="S1476" s="74"/>
      <c r="T1476" s="74"/>
      <c r="U1476" s="74"/>
      <c r="V1476" s="52"/>
      <c r="W1476" s="52"/>
      <c r="X1476" s="52"/>
      <c r="Y1476" s="52"/>
      <c r="Z1476" s="51"/>
      <c r="AA1476" s="88"/>
      <c r="AB1476" s="88"/>
      <c r="AC1476" s="83"/>
      <c r="AD1476" s="68">
        <v>138</v>
      </c>
      <c r="AE1476" s="68">
        <v>127</v>
      </c>
      <c r="AF1476" s="68">
        <v>348</v>
      </c>
      <c r="AG1476" s="68">
        <v>883</v>
      </c>
      <c r="AH1476" s="68"/>
      <c r="AI1476" s="68" t="s">
        <v>10749</v>
      </c>
      <c r="AJ1476" s="68" t="s">
        <v>226</v>
      </c>
      <c r="AK1476" s="68"/>
      <c r="AL1476" s="68"/>
      <c r="AM1476" s="70">
        <v>43821.743275462963</v>
      </c>
      <c r="AN1476" s="68" t="s">
        <v>239</v>
      </c>
      <c r="AO1476" s="71" t="s">
        <v>17505</v>
      </c>
      <c r="AP1476" s="68" t="s">
        <v>65</v>
      </c>
    </row>
    <row r="1477" spans="1:42" x14ac:dyDescent="0.25">
      <c r="A1477" s="66" t="s">
        <v>1103</v>
      </c>
      <c r="B1477" s="77"/>
      <c r="C1477" s="77"/>
      <c r="D1477" s="78"/>
      <c r="E1477" s="89"/>
      <c r="F1477" s="75" t="s">
        <v>14634</v>
      </c>
      <c r="G1477" s="90"/>
      <c r="H1477" s="76"/>
      <c r="I1477" s="81"/>
      <c r="J1477" s="91"/>
      <c r="K1477" s="76" t="s">
        <v>20420</v>
      </c>
      <c r="L1477" s="92"/>
      <c r="M1477" s="85"/>
      <c r="N1477" s="85"/>
      <c r="O1477" s="86"/>
      <c r="P1477" s="87"/>
      <c r="Q1477" s="87"/>
      <c r="R1477" s="74"/>
      <c r="S1477" s="74"/>
      <c r="T1477" s="74"/>
      <c r="U1477" s="74"/>
      <c r="V1477" s="52"/>
      <c r="W1477" s="52"/>
      <c r="X1477" s="52"/>
      <c r="Y1477" s="52"/>
      <c r="Z1477" s="51"/>
      <c r="AA1477" s="88"/>
      <c r="AB1477" s="88"/>
      <c r="AC1477" s="83"/>
      <c r="AD1477" s="68">
        <v>2329</v>
      </c>
      <c r="AE1477" s="68">
        <v>473</v>
      </c>
      <c r="AF1477" s="68">
        <v>12269</v>
      </c>
      <c r="AG1477" s="68">
        <v>14302</v>
      </c>
      <c r="AH1477" s="68"/>
      <c r="AI1477" s="68"/>
      <c r="AJ1477" s="68" t="s">
        <v>11839</v>
      </c>
      <c r="AK1477" s="68"/>
      <c r="AL1477" s="68"/>
      <c r="AM1477" s="70">
        <v>42085.583865740744</v>
      </c>
      <c r="AN1477" s="68" t="s">
        <v>239</v>
      </c>
      <c r="AO1477" s="71" t="s">
        <v>17506</v>
      </c>
      <c r="AP1477" s="68" t="s">
        <v>65</v>
      </c>
    </row>
    <row r="1478" spans="1:42" x14ac:dyDescent="0.25">
      <c r="A1478" s="66" t="s">
        <v>2597</v>
      </c>
      <c r="B1478" s="77"/>
      <c r="C1478" s="77"/>
      <c r="D1478" s="78"/>
      <c r="E1478" s="89"/>
      <c r="F1478" s="75" t="s">
        <v>14635</v>
      </c>
      <c r="G1478" s="90"/>
      <c r="H1478" s="76"/>
      <c r="I1478" s="81"/>
      <c r="J1478" s="91"/>
      <c r="K1478" s="76" t="s">
        <v>20421</v>
      </c>
      <c r="L1478" s="92"/>
      <c r="M1478" s="85"/>
      <c r="N1478" s="85"/>
      <c r="O1478" s="86"/>
      <c r="P1478" s="87"/>
      <c r="Q1478" s="87"/>
      <c r="R1478" s="74"/>
      <c r="S1478" s="74"/>
      <c r="T1478" s="74"/>
      <c r="U1478" s="74"/>
      <c r="V1478" s="52"/>
      <c r="W1478" s="52"/>
      <c r="X1478" s="52"/>
      <c r="Y1478" s="52"/>
      <c r="Z1478" s="51"/>
      <c r="AA1478" s="88"/>
      <c r="AB1478" s="88"/>
      <c r="AC1478" s="83"/>
      <c r="AD1478" s="68">
        <v>17</v>
      </c>
      <c r="AE1478" s="68">
        <v>981941</v>
      </c>
      <c r="AF1478" s="68">
        <v>314151</v>
      </c>
      <c r="AG1478" s="68">
        <v>4</v>
      </c>
      <c r="AH1478" s="68"/>
      <c r="AI1478" s="68" t="s">
        <v>10750</v>
      </c>
      <c r="AJ1478" s="68" t="s">
        <v>11928</v>
      </c>
      <c r="AK1478" s="71" t="s">
        <v>12877</v>
      </c>
      <c r="AL1478" s="68"/>
      <c r="AM1478" s="70">
        <v>40877.385474537034</v>
      </c>
      <c r="AN1478" s="68" t="s">
        <v>239</v>
      </c>
      <c r="AO1478" s="71" t="s">
        <v>17507</v>
      </c>
      <c r="AP1478" s="68" t="s">
        <v>64</v>
      </c>
    </row>
    <row r="1479" spans="1:42" x14ac:dyDescent="0.25">
      <c r="A1479" s="66" t="s">
        <v>1104</v>
      </c>
      <c r="B1479" s="77"/>
      <c r="C1479" s="77"/>
      <c r="D1479" s="78"/>
      <c r="E1479" s="89"/>
      <c r="F1479" s="75" t="s">
        <v>14636</v>
      </c>
      <c r="G1479" s="90"/>
      <c r="H1479" s="76"/>
      <c r="I1479" s="81"/>
      <c r="J1479" s="91"/>
      <c r="K1479" s="76" t="s">
        <v>20422</v>
      </c>
      <c r="L1479" s="92"/>
      <c r="M1479" s="85"/>
      <c r="N1479" s="85"/>
      <c r="O1479" s="86"/>
      <c r="P1479" s="87"/>
      <c r="Q1479" s="87"/>
      <c r="R1479" s="74"/>
      <c r="S1479" s="74"/>
      <c r="T1479" s="74"/>
      <c r="U1479" s="74"/>
      <c r="V1479" s="52"/>
      <c r="W1479" s="52"/>
      <c r="X1479" s="52"/>
      <c r="Y1479" s="52"/>
      <c r="Z1479" s="51"/>
      <c r="AA1479" s="88"/>
      <c r="AB1479" s="88"/>
      <c r="AC1479" s="83"/>
      <c r="AD1479" s="68">
        <v>55</v>
      </c>
      <c r="AE1479" s="68">
        <v>8</v>
      </c>
      <c r="AF1479" s="68">
        <v>205</v>
      </c>
      <c r="AG1479" s="68">
        <v>407</v>
      </c>
      <c r="AH1479" s="68"/>
      <c r="AI1479" s="68" t="s">
        <v>10751</v>
      </c>
      <c r="AJ1479" s="68"/>
      <c r="AK1479" s="68"/>
      <c r="AL1479" s="68"/>
      <c r="AM1479" s="70">
        <v>43933.754224537035</v>
      </c>
      <c r="AN1479" s="68" t="s">
        <v>239</v>
      </c>
      <c r="AO1479" s="71" t="s">
        <v>17508</v>
      </c>
      <c r="AP1479" s="68" t="s">
        <v>65</v>
      </c>
    </row>
    <row r="1480" spans="1:42" x14ac:dyDescent="0.25">
      <c r="A1480" s="66" t="s">
        <v>1105</v>
      </c>
      <c r="B1480" s="77"/>
      <c r="C1480" s="77"/>
      <c r="D1480" s="78"/>
      <c r="E1480" s="89"/>
      <c r="F1480" s="75" t="s">
        <v>14637</v>
      </c>
      <c r="G1480" s="90"/>
      <c r="H1480" s="76"/>
      <c r="I1480" s="81"/>
      <c r="J1480" s="91"/>
      <c r="K1480" s="76" t="s">
        <v>20423</v>
      </c>
      <c r="L1480" s="92"/>
      <c r="M1480" s="85"/>
      <c r="N1480" s="85"/>
      <c r="O1480" s="86"/>
      <c r="P1480" s="87"/>
      <c r="Q1480" s="87"/>
      <c r="R1480" s="74"/>
      <c r="S1480" s="74"/>
      <c r="T1480" s="74"/>
      <c r="U1480" s="74"/>
      <c r="V1480" s="52"/>
      <c r="W1480" s="52"/>
      <c r="X1480" s="52"/>
      <c r="Y1480" s="52"/>
      <c r="Z1480" s="51"/>
      <c r="AA1480" s="88"/>
      <c r="AB1480" s="88"/>
      <c r="AC1480" s="83"/>
      <c r="AD1480" s="68">
        <v>129</v>
      </c>
      <c r="AE1480" s="68">
        <v>507</v>
      </c>
      <c r="AF1480" s="68">
        <v>7597</v>
      </c>
      <c r="AG1480" s="68">
        <v>25062</v>
      </c>
      <c r="AH1480" s="68"/>
      <c r="AI1480" s="68" t="s">
        <v>10752</v>
      </c>
      <c r="AJ1480" s="68" t="s">
        <v>12223</v>
      </c>
      <c r="AK1480" s="71" t="s">
        <v>12878</v>
      </c>
      <c r="AL1480" s="68"/>
      <c r="AM1480" s="70">
        <v>43434.132199074076</v>
      </c>
      <c r="AN1480" s="68" t="s">
        <v>239</v>
      </c>
      <c r="AO1480" s="71" t="s">
        <v>17509</v>
      </c>
      <c r="AP1480" s="68" t="s">
        <v>65</v>
      </c>
    </row>
    <row r="1481" spans="1:42" x14ac:dyDescent="0.25">
      <c r="A1481" s="66" t="s">
        <v>1106</v>
      </c>
      <c r="B1481" s="77"/>
      <c r="C1481" s="77"/>
      <c r="D1481" s="78"/>
      <c r="E1481" s="89"/>
      <c r="F1481" s="75" t="s">
        <v>14638</v>
      </c>
      <c r="G1481" s="90"/>
      <c r="H1481" s="76"/>
      <c r="I1481" s="81"/>
      <c r="J1481" s="91"/>
      <c r="K1481" s="76" t="s">
        <v>20424</v>
      </c>
      <c r="L1481" s="92"/>
      <c r="M1481" s="85"/>
      <c r="N1481" s="85"/>
      <c r="O1481" s="86"/>
      <c r="P1481" s="87"/>
      <c r="Q1481" s="87"/>
      <c r="R1481" s="74"/>
      <c r="S1481" s="74"/>
      <c r="T1481" s="74"/>
      <c r="U1481" s="74"/>
      <c r="V1481" s="52"/>
      <c r="W1481" s="52"/>
      <c r="X1481" s="52"/>
      <c r="Y1481" s="52"/>
      <c r="Z1481" s="51"/>
      <c r="AA1481" s="88"/>
      <c r="AB1481" s="88"/>
      <c r="AC1481" s="83"/>
      <c r="AD1481" s="68">
        <v>962</v>
      </c>
      <c r="AE1481" s="68">
        <v>1305</v>
      </c>
      <c r="AF1481" s="68">
        <v>56053</v>
      </c>
      <c r="AG1481" s="68">
        <v>98869</v>
      </c>
      <c r="AH1481" s="68"/>
      <c r="AI1481" s="68" t="s">
        <v>10753</v>
      </c>
      <c r="AJ1481" s="68" t="s">
        <v>11994</v>
      </c>
      <c r="AK1481" s="68"/>
      <c r="AL1481" s="68"/>
      <c r="AM1481" s="70">
        <v>42522.817384259259</v>
      </c>
      <c r="AN1481" s="68" t="s">
        <v>239</v>
      </c>
      <c r="AO1481" s="71" t="s">
        <v>17510</v>
      </c>
      <c r="AP1481" s="68" t="s">
        <v>65</v>
      </c>
    </row>
    <row r="1482" spans="1:42" x14ac:dyDescent="0.25">
      <c r="A1482" s="66" t="s">
        <v>1107</v>
      </c>
      <c r="B1482" s="77"/>
      <c r="C1482" s="77"/>
      <c r="D1482" s="78"/>
      <c r="E1482" s="89"/>
      <c r="F1482" s="75" t="s">
        <v>14639</v>
      </c>
      <c r="G1482" s="90"/>
      <c r="H1482" s="76"/>
      <c r="I1482" s="81"/>
      <c r="J1482" s="91"/>
      <c r="K1482" s="76" t="s">
        <v>20425</v>
      </c>
      <c r="L1482" s="92"/>
      <c r="M1482" s="85"/>
      <c r="N1482" s="85"/>
      <c r="O1482" s="86"/>
      <c r="P1482" s="87"/>
      <c r="Q1482" s="87"/>
      <c r="R1482" s="74"/>
      <c r="S1482" s="74"/>
      <c r="T1482" s="74"/>
      <c r="U1482" s="74"/>
      <c r="V1482" s="52"/>
      <c r="W1482" s="52"/>
      <c r="X1482" s="52"/>
      <c r="Y1482" s="52"/>
      <c r="Z1482" s="51"/>
      <c r="AA1482" s="88"/>
      <c r="AB1482" s="88"/>
      <c r="AC1482" s="83"/>
      <c r="AD1482" s="68">
        <v>4946</v>
      </c>
      <c r="AE1482" s="68">
        <v>4058</v>
      </c>
      <c r="AF1482" s="68">
        <v>53667</v>
      </c>
      <c r="AG1482" s="68">
        <v>45635</v>
      </c>
      <c r="AH1482" s="68"/>
      <c r="AI1482" s="68" t="s">
        <v>10754</v>
      </c>
      <c r="AJ1482" s="68"/>
      <c r="AK1482" s="68"/>
      <c r="AL1482" s="68"/>
      <c r="AM1482" s="70">
        <v>43386.598067129627</v>
      </c>
      <c r="AN1482" s="68" t="s">
        <v>239</v>
      </c>
      <c r="AO1482" s="71" t="s">
        <v>17511</v>
      </c>
      <c r="AP1482" s="68" t="s">
        <v>65</v>
      </c>
    </row>
    <row r="1483" spans="1:42" x14ac:dyDescent="0.25">
      <c r="A1483" s="66" t="s">
        <v>2598</v>
      </c>
      <c r="B1483" s="77"/>
      <c r="C1483" s="77"/>
      <c r="D1483" s="78"/>
      <c r="E1483" s="89"/>
      <c r="F1483" s="75" t="s">
        <v>14640</v>
      </c>
      <c r="G1483" s="90"/>
      <c r="H1483" s="76"/>
      <c r="I1483" s="81"/>
      <c r="J1483" s="91"/>
      <c r="K1483" s="76" t="s">
        <v>20426</v>
      </c>
      <c r="L1483" s="92"/>
      <c r="M1483" s="85"/>
      <c r="N1483" s="85"/>
      <c r="O1483" s="86"/>
      <c r="P1483" s="87"/>
      <c r="Q1483" s="87"/>
      <c r="R1483" s="74"/>
      <c r="S1483" s="74"/>
      <c r="T1483" s="74"/>
      <c r="U1483" s="74"/>
      <c r="V1483" s="52"/>
      <c r="W1483" s="52"/>
      <c r="X1483" s="52"/>
      <c r="Y1483" s="52"/>
      <c r="Z1483" s="51"/>
      <c r="AA1483" s="88"/>
      <c r="AB1483" s="88"/>
      <c r="AC1483" s="83"/>
      <c r="AD1483" s="68">
        <v>3232</v>
      </c>
      <c r="AE1483" s="68">
        <v>3046</v>
      </c>
      <c r="AF1483" s="68">
        <v>16999</v>
      </c>
      <c r="AG1483" s="68">
        <v>25182</v>
      </c>
      <c r="AH1483" s="68"/>
      <c r="AI1483" s="68" t="s">
        <v>10755</v>
      </c>
      <c r="AJ1483" s="68"/>
      <c r="AK1483" s="68"/>
      <c r="AL1483" s="68"/>
      <c r="AM1483" s="70">
        <v>43534.493067129632</v>
      </c>
      <c r="AN1483" s="68" t="s">
        <v>239</v>
      </c>
      <c r="AO1483" s="71" t="s">
        <v>17512</v>
      </c>
      <c r="AP1483" s="68" t="s">
        <v>64</v>
      </c>
    </row>
    <row r="1484" spans="1:42" x14ac:dyDescent="0.25">
      <c r="A1484" s="66" t="s">
        <v>1108</v>
      </c>
      <c r="B1484" s="77"/>
      <c r="C1484" s="77"/>
      <c r="D1484" s="78"/>
      <c r="E1484" s="89"/>
      <c r="F1484" s="75" t="s">
        <v>14641</v>
      </c>
      <c r="G1484" s="90"/>
      <c r="H1484" s="76"/>
      <c r="I1484" s="81"/>
      <c r="J1484" s="91"/>
      <c r="K1484" s="76" t="s">
        <v>20427</v>
      </c>
      <c r="L1484" s="92"/>
      <c r="M1484" s="85"/>
      <c r="N1484" s="85"/>
      <c r="O1484" s="86"/>
      <c r="P1484" s="87"/>
      <c r="Q1484" s="87"/>
      <c r="R1484" s="74"/>
      <c r="S1484" s="74"/>
      <c r="T1484" s="74"/>
      <c r="U1484" s="74"/>
      <c r="V1484" s="52"/>
      <c r="W1484" s="52"/>
      <c r="X1484" s="52"/>
      <c r="Y1484" s="52"/>
      <c r="Z1484" s="51"/>
      <c r="AA1484" s="88"/>
      <c r="AB1484" s="88"/>
      <c r="AC1484" s="83"/>
      <c r="AD1484" s="68">
        <v>124</v>
      </c>
      <c r="AE1484" s="68">
        <v>105</v>
      </c>
      <c r="AF1484" s="68">
        <v>210</v>
      </c>
      <c r="AG1484" s="68">
        <v>6787</v>
      </c>
      <c r="AH1484" s="68"/>
      <c r="AI1484" s="68" t="s">
        <v>10756</v>
      </c>
      <c r="AJ1484" s="68" t="s">
        <v>12224</v>
      </c>
      <c r="AK1484" s="68"/>
      <c r="AL1484" s="68"/>
      <c r="AM1484" s="70">
        <v>42408.672673611109</v>
      </c>
      <c r="AN1484" s="68" t="s">
        <v>239</v>
      </c>
      <c r="AO1484" s="71" t="s">
        <v>17513</v>
      </c>
      <c r="AP1484" s="68" t="s">
        <v>65</v>
      </c>
    </row>
    <row r="1485" spans="1:42" x14ac:dyDescent="0.25">
      <c r="A1485" s="66" t="s">
        <v>1109</v>
      </c>
      <c r="B1485" s="77"/>
      <c r="C1485" s="77"/>
      <c r="D1485" s="78"/>
      <c r="E1485" s="89"/>
      <c r="F1485" s="75" t="s">
        <v>14642</v>
      </c>
      <c r="G1485" s="90"/>
      <c r="H1485" s="76"/>
      <c r="I1485" s="81"/>
      <c r="J1485" s="91"/>
      <c r="K1485" s="76" t="s">
        <v>20428</v>
      </c>
      <c r="L1485" s="92"/>
      <c r="M1485" s="85"/>
      <c r="N1485" s="85"/>
      <c r="O1485" s="86"/>
      <c r="P1485" s="87"/>
      <c r="Q1485" s="87"/>
      <c r="R1485" s="74"/>
      <c r="S1485" s="74"/>
      <c r="T1485" s="74"/>
      <c r="U1485" s="74"/>
      <c r="V1485" s="52"/>
      <c r="W1485" s="52"/>
      <c r="X1485" s="52"/>
      <c r="Y1485" s="52"/>
      <c r="Z1485" s="51"/>
      <c r="AA1485" s="88"/>
      <c r="AB1485" s="88"/>
      <c r="AC1485" s="83"/>
      <c r="AD1485" s="68">
        <v>407</v>
      </c>
      <c r="AE1485" s="68">
        <v>327</v>
      </c>
      <c r="AF1485" s="68">
        <v>5661</v>
      </c>
      <c r="AG1485" s="68">
        <v>16877</v>
      </c>
      <c r="AH1485" s="68"/>
      <c r="AI1485" s="68" t="s">
        <v>10757</v>
      </c>
      <c r="AJ1485" s="68"/>
      <c r="AK1485" s="68"/>
      <c r="AL1485" s="68"/>
      <c r="AM1485" s="70">
        <v>42570.234606481485</v>
      </c>
      <c r="AN1485" s="68" t="s">
        <v>239</v>
      </c>
      <c r="AO1485" s="71" t="s">
        <v>17514</v>
      </c>
      <c r="AP1485" s="68" t="s">
        <v>65</v>
      </c>
    </row>
    <row r="1486" spans="1:42" x14ac:dyDescent="0.25">
      <c r="A1486" s="66" t="s">
        <v>1110</v>
      </c>
      <c r="B1486" s="77"/>
      <c r="C1486" s="77"/>
      <c r="D1486" s="78"/>
      <c r="E1486" s="89"/>
      <c r="F1486" s="75" t="s">
        <v>14643</v>
      </c>
      <c r="G1486" s="90"/>
      <c r="H1486" s="76"/>
      <c r="I1486" s="81"/>
      <c r="J1486" s="91"/>
      <c r="K1486" s="76" t="s">
        <v>20429</v>
      </c>
      <c r="L1486" s="92"/>
      <c r="M1486" s="85"/>
      <c r="N1486" s="85"/>
      <c r="O1486" s="86"/>
      <c r="P1486" s="87"/>
      <c r="Q1486" s="87"/>
      <c r="R1486" s="74"/>
      <c r="S1486" s="74"/>
      <c r="T1486" s="74"/>
      <c r="U1486" s="74"/>
      <c r="V1486" s="52"/>
      <c r="W1486" s="52"/>
      <c r="X1486" s="52"/>
      <c r="Y1486" s="52"/>
      <c r="Z1486" s="51"/>
      <c r="AA1486" s="88"/>
      <c r="AB1486" s="88"/>
      <c r="AC1486" s="83"/>
      <c r="AD1486" s="68">
        <v>1355</v>
      </c>
      <c r="AE1486" s="68">
        <v>1360</v>
      </c>
      <c r="AF1486" s="68">
        <v>68901</v>
      </c>
      <c r="AG1486" s="68">
        <v>69150</v>
      </c>
      <c r="AH1486" s="68"/>
      <c r="AI1486" s="68" t="s">
        <v>10758</v>
      </c>
      <c r="AJ1486" s="68" t="s">
        <v>12225</v>
      </c>
      <c r="AK1486" s="68"/>
      <c r="AL1486" s="68"/>
      <c r="AM1486" s="70">
        <v>43079.597557870373</v>
      </c>
      <c r="AN1486" s="68" t="s">
        <v>239</v>
      </c>
      <c r="AO1486" s="71" t="s">
        <v>17515</v>
      </c>
      <c r="AP1486" s="68" t="s">
        <v>65</v>
      </c>
    </row>
    <row r="1487" spans="1:42" x14ac:dyDescent="0.25">
      <c r="A1487" s="66" t="s">
        <v>1111</v>
      </c>
      <c r="B1487" s="77"/>
      <c r="C1487" s="77"/>
      <c r="D1487" s="78"/>
      <c r="E1487" s="89"/>
      <c r="F1487" s="75" t="s">
        <v>14644</v>
      </c>
      <c r="G1487" s="90"/>
      <c r="H1487" s="76"/>
      <c r="I1487" s="81"/>
      <c r="J1487" s="91"/>
      <c r="K1487" s="76" t="s">
        <v>20430</v>
      </c>
      <c r="L1487" s="92"/>
      <c r="M1487" s="85"/>
      <c r="N1487" s="85"/>
      <c r="O1487" s="86"/>
      <c r="P1487" s="87"/>
      <c r="Q1487" s="87"/>
      <c r="R1487" s="74"/>
      <c r="S1487" s="74"/>
      <c r="T1487" s="74"/>
      <c r="U1487" s="74"/>
      <c r="V1487" s="52"/>
      <c r="W1487" s="52"/>
      <c r="X1487" s="52"/>
      <c r="Y1487" s="52"/>
      <c r="Z1487" s="51"/>
      <c r="AA1487" s="88"/>
      <c r="AB1487" s="88"/>
      <c r="AC1487" s="83"/>
      <c r="AD1487" s="68">
        <v>36</v>
      </c>
      <c r="AE1487" s="68">
        <v>5</v>
      </c>
      <c r="AF1487" s="68">
        <v>191</v>
      </c>
      <c r="AG1487" s="68">
        <v>58</v>
      </c>
      <c r="AH1487" s="68"/>
      <c r="AI1487" s="68"/>
      <c r="AJ1487" s="68"/>
      <c r="AK1487" s="68"/>
      <c r="AL1487" s="68"/>
      <c r="AM1487" s="70">
        <v>43767.954155092593</v>
      </c>
      <c r="AN1487" s="68" t="s">
        <v>239</v>
      </c>
      <c r="AO1487" s="71" t="s">
        <v>17516</v>
      </c>
      <c r="AP1487" s="68" t="s">
        <v>65</v>
      </c>
    </row>
    <row r="1488" spans="1:42" x14ac:dyDescent="0.25">
      <c r="A1488" s="66" t="s">
        <v>1112</v>
      </c>
      <c r="B1488" s="77"/>
      <c r="C1488" s="77"/>
      <c r="D1488" s="78"/>
      <c r="E1488" s="89"/>
      <c r="F1488" s="75" t="s">
        <v>14645</v>
      </c>
      <c r="G1488" s="90"/>
      <c r="H1488" s="76"/>
      <c r="I1488" s="81"/>
      <c r="J1488" s="91"/>
      <c r="K1488" s="76" t="s">
        <v>20431</v>
      </c>
      <c r="L1488" s="92"/>
      <c r="M1488" s="85"/>
      <c r="N1488" s="85"/>
      <c r="O1488" s="86"/>
      <c r="P1488" s="87"/>
      <c r="Q1488" s="87"/>
      <c r="R1488" s="74"/>
      <c r="S1488" s="74"/>
      <c r="T1488" s="74"/>
      <c r="U1488" s="74"/>
      <c r="V1488" s="52"/>
      <c r="W1488" s="52"/>
      <c r="X1488" s="52"/>
      <c r="Y1488" s="52"/>
      <c r="Z1488" s="51"/>
      <c r="AA1488" s="88"/>
      <c r="AB1488" s="88"/>
      <c r="AC1488" s="83"/>
      <c r="AD1488" s="68">
        <v>116</v>
      </c>
      <c r="AE1488" s="68">
        <v>75</v>
      </c>
      <c r="AF1488" s="68">
        <v>158</v>
      </c>
      <c r="AG1488" s="68">
        <v>157</v>
      </c>
      <c r="AH1488" s="68"/>
      <c r="AI1488" s="68" t="s">
        <v>10759</v>
      </c>
      <c r="AJ1488" s="68" t="s">
        <v>12226</v>
      </c>
      <c r="AK1488" s="68"/>
      <c r="AL1488" s="68"/>
      <c r="AM1488" s="70">
        <v>43970.036898148152</v>
      </c>
      <c r="AN1488" s="68" t="s">
        <v>239</v>
      </c>
      <c r="AO1488" s="71" t="s">
        <v>17517</v>
      </c>
      <c r="AP1488" s="68" t="s">
        <v>65</v>
      </c>
    </row>
    <row r="1489" spans="1:42" x14ac:dyDescent="0.25">
      <c r="A1489" s="66" t="s">
        <v>1113</v>
      </c>
      <c r="B1489" s="77"/>
      <c r="C1489" s="77"/>
      <c r="D1489" s="78"/>
      <c r="E1489" s="89"/>
      <c r="F1489" s="75" t="s">
        <v>14646</v>
      </c>
      <c r="G1489" s="90"/>
      <c r="H1489" s="76"/>
      <c r="I1489" s="81"/>
      <c r="J1489" s="91"/>
      <c r="K1489" s="76" t="s">
        <v>20432</v>
      </c>
      <c r="L1489" s="92"/>
      <c r="M1489" s="85"/>
      <c r="N1489" s="85"/>
      <c r="O1489" s="86"/>
      <c r="P1489" s="87"/>
      <c r="Q1489" s="87"/>
      <c r="R1489" s="74"/>
      <c r="S1489" s="74"/>
      <c r="T1489" s="74"/>
      <c r="U1489" s="74"/>
      <c r="V1489" s="52"/>
      <c r="W1489" s="52"/>
      <c r="X1489" s="52"/>
      <c r="Y1489" s="52"/>
      <c r="Z1489" s="51"/>
      <c r="AA1489" s="88"/>
      <c r="AB1489" s="88"/>
      <c r="AC1489" s="83"/>
      <c r="AD1489" s="68">
        <v>55</v>
      </c>
      <c r="AE1489" s="68">
        <v>34</v>
      </c>
      <c r="AF1489" s="68">
        <v>136</v>
      </c>
      <c r="AG1489" s="68">
        <v>663</v>
      </c>
      <c r="AH1489" s="68"/>
      <c r="AI1489" s="68"/>
      <c r="AJ1489" s="68"/>
      <c r="AK1489" s="68"/>
      <c r="AL1489" s="68"/>
      <c r="AM1489" s="70">
        <v>43898.631689814814</v>
      </c>
      <c r="AN1489" s="68" t="s">
        <v>239</v>
      </c>
      <c r="AO1489" s="71" t="s">
        <v>17518</v>
      </c>
      <c r="AP1489" s="68" t="s">
        <v>65</v>
      </c>
    </row>
    <row r="1490" spans="1:42" x14ac:dyDescent="0.25">
      <c r="A1490" s="66" t="s">
        <v>2599</v>
      </c>
      <c r="B1490" s="77"/>
      <c r="C1490" s="77"/>
      <c r="D1490" s="78"/>
      <c r="E1490" s="89"/>
      <c r="F1490" s="75" t="s">
        <v>14647</v>
      </c>
      <c r="G1490" s="90"/>
      <c r="H1490" s="76"/>
      <c r="I1490" s="81"/>
      <c r="J1490" s="91"/>
      <c r="K1490" s="76" t="s">
        <v>20433</v>
      </c>
      <c r="L1490" s="92"/>
      <c r="M1490" s="85"/>
      <c r="N1490" s="85"/>
      <c r="O1490" s="86"/>
      <c r="P1490" s="87"/>
      <c r="Q1490" s="87"/>
      <c r="R1490" s="74"/>
      <c r="S1490" s="74"/>
      <c r="T1490" s="74"/>
      <c r="U1490" s="74"/>
      <c r="V1490" s="52"/>
      <c r="W1490" s="52"/>
      <c r="X1490" s="52"/>
      <c r="Y1490" s="52"/>
      <c r="Z1490" s="51"/>
      <c r="AA1490" s="88"/>
      <c r="AB1490" s="88"/>
      <c r="AC1490" s="83"/>
      <c r="AD1490" s="68">
        <v>201</v>
      </c>
      <c r="AE1490" s="68">
        <v>159</v>
      </c>
      <c r="AF1490" s="68">
        <v>176</v>
      </c>
      <c r="AG1490" s="68">
        <v>913</v>
      </c>
      <c r="AH1490" s="68"/>
      <c r="AI1490" s="68" t="s">
        <v>10760</v>
      </c>
      <c r="AJ1490" s="68" t="s">
        <v>11841</v>
      </c>
      <c r="AK1490" s="68"/>
      <c r="AL1490" s="68"/>
      <c r="AM1490" s="70">
        <v>42114.599178240744</v>
      </c>
      <c r="AN1490" s="68" t="s">
        <v>239</v>
      </c>
      <c r="AO1490" s="71" t="s">
        <v>17519</v>
      </c>
      <c r="AP1490" s="68" t="s">
        <v>64</v>
      </c>
    </row>
    <row r="1491" spans="1:42" x14ac:dyDescent="0.25">
      <c r="A1491" s="66" t="s">
        <v>1114</v>
      </c>
      <c r="B1491" s="77"/>
      <c r="C1491" s="77"/>
      <c r="D1491" s="78"/>
      <c r="E1491" s="89"/>
      <c r="F1491" s="75" t="s">
        <v>14648</v>
      </c>
      <c r="G1491" s="90"/>
      <c r="H1491" s="76"/>
      <c r="I1491" s="81"/>
      <c r="J1491" s="91"/>
      <c r="K1491" s="76" t="s">
        <v>20434</v>
      </c>
      <c r="L1491" s="92"/>
      <c r="M1491" s="85"/>
      <c r="N1491" s="85"/>
      <c r="O1491" s="86"/>
      <c r="P1491" s="87"/>
      <c r="Q1491" s="87"/>
      <c r="R1491" s="74"/>
      <c r="S1491" s="74"/>
      <c r="T1491" s="74"/>
      <c r="U1491" s="74"/>
      <c r="V1491" s="52"/>
      <c r="W1491" s="52"/>
      <c r="X1491" s="52"/>
      <c r="Y1491" s="52"/>
      <c r="Z1491" s="51"/>
      <c r="AA1491" s="88"/>
      <c r="AB1491" s="88"/>
      <c r="AC1491" s="83"/>
      <c r="AD1491" s="68">
        <v>532</v>
      </c>
      <c r="AE1491" s="68">
        <v>430</v>
      </c>
      <c r="AF1491" s="68">
        <v>29813</v>
      </c>
      <c r="AG1491" s="68">
        <v>4913</v>
      </c>
      <c r="AH1491" s="68"/>
      <c r="AI1491" s="68" t="s">
        <v>10761</v>
      </c>
      <c r="AJ1491" s="68"/>
      <c r="AK1491" s="71" t="s">
        <v>12879</v>
      </c>
      <c r="AL1491" s="68"/>
      <c r="AM1491" s="70">
        <v>40381.459328703706</v>
      </c>
      <c r="AN1491" s="68" t="s">
        <v>239</v>
      </c>
      <c r="AO1491" s="71" t="s">
        <v>17520</v>
      </c>
      <c r="AP1491" s="68" t="s">
        <v>65</v>
      </c>
    </row>
    <row r="1492" spans="1:42" x14ac:dyDescent="0.25">
      <c r="A1492" s="66" t="s">
        <v>2600</v>
      </c>
      <c r="B1492" s="77"/>
      <c r="C1492" s="77"/>
      <c r="D1492" s="78"/>
      <c r="E1492" s="89"/>
      <c r="F1492" s="75" t="s">
        <v>14649</v>
      </c>
      <c r="G1492" s="90"/>
      <c r="H1492" s="76"/>
      <c r="I1492" s="81"/>
      <c r="J1492" s="91"/>
      <c r="K1492" s="76" t="s">
        <v>20435</v>
      </c>
      <c r="L1492" s="92"/>
      <c r="M1492" s="85"/>
      <c r="N1492" s="85"/>
      <c r="O1492" s="86"/>
      <c r="P1492" s="87"/>
      <c r="Q1492" s="87"/>
      <c r="R1492" s="74"/>
      <c r="S1492" s="74"/>
      <c r="T1492" s="74"/>
      <c r="U1492" s="74"/>
      <c r="V1492" s="52"/>
      <c r="W1492" s="52"/>
      <c r="X1492" s="52"/>
      <c r="Y1492" s="52"/>
      <c r="Z1492" s="51"/>
      <c r="AA1492" s="88"/>
      <c r="AB1492" s="88"/>
      <c r="AC1492" s="83"/>
      <c r="AD1492" s="68">
        <v>960</v>
      </c>
      <c r="AE1492" s="68">
        <v>584191</v>
      </c>
      <c r="AF1492" s="68">
        <v>13615</v>
      </c>
      <c r="AG1492" s="68">
        <v>899</v>
      </c>
      <c r="AH1492" s="68"/>
      <c r="AI1492" s="68" t="s">
        <v>10762</v>
      </c>
      <c r="AJ1492" s="68"/>
      <c r="AK1492" s="71" t="s">
        <v>12880</v>
      </c>
      <c r="AL1492" s="68"/>
      <c r="AM1492" s="70">
        <v>40056.445289351854</v>
      </c>
      <c r="AN1492" s="68" t="s">
        <v>239</v>
      </c>
      <c r="AO1492" s="71" t="s">
        <v>17521</v>
      </c>
      <c r="AP1492" s="68" t="s">
        <v>64</v>
      </c>
    </row>
    <row r="1493" spans="1:42" x14ac:dyDescent="0.25">
      <c r="A1493" s="66" t="s">
        <v>1115</v>
      </c>
      <c r="B1493" s="77"/>
      <c r="C1493" s="77"/>
      <c r="D1493" s="78"/>
      <c r="E1493" s="89"/>
      <c r="F1493" s="75" t="s">
        <v>14650</v>
      </c>
      <c r="G1493" s="90"/>
      <c r="H1493" s="76"/>
      <c r="I1493" s="81"/>
      <c r="J1493" s="91"/>
      <c r="K1493" s="76" t="s">
        <v>20436</v>
      </c>
      <c r="L1493" s="92"/>
      <c r="M1493" s="85"/>
      <c r="N1493" s="85"/>
      <c r="O1493" s="86"/>
      <c r="P1493" s="87"/>
      <c r="Q1493" s="87"/>
      <c r="R1493" s="74"/>
      <c r="S1493" s="74"/>
      <c r="T1493" s="74"/>
      <c r="U1493" s="74"/>
      <c r="V1493" s="52"/>
      <c r="W1493" s="52"/>
      <c r="X1493" s="52"/>
      <c r="Y1493" s="52"/>
      <c r="Z1493" s="51"/>
      <c r="AA1493" s="88"/>
      <c r="AB1493" s="88"/>
      <c r="AC1493" s="83"/>
      <c r="AD1493" s="68">
        <v>154</v>
      </c>
      <c r="AE1493" s="68">
        <v>163</v>
      </c>
      <c r="AF1493" s="68">
        <v>621</v>
      </c>
      <c r="AG1493" s="68">
        <v>429</v>
      </c>
      <c r="AH1493" s="68"/>
      <c r="AI1493" s="68" t="s">
        <v>10763</v>
      </c>
      <c r="AJ1493" s="68" t="s">
        <v>222</v>
      </c>
      <c r="AK1493" s="71" t="s">
        <v>12881</v>
      </c>
      <c r="AL1493" s="68"/>
      <c r="AM1493" s="70">
        <v>43882.249965277777</v>
      </c>
      <c r="AN1493" s="68" t="s">
        <v>239</v>
      </c>
      <c r="AO1493" s="71" t="s">
        <v>17522</v>
      </c>
      <c r="AP1493" s="68" t="s">
        <v>65</v>
      </c>
    </row>
    <row r="1494" spans="1:42" x14ac:dyDescent="0.25">
      <c r="A1494" s="66" t="s">
        <v>1116</v>
      </c>
      <c r="B1494" s="77"/>
      <c r="C1494" s="77"/>
      <c r="D1494" s="78"/>
      <c r="E1494" s="89"/>
      <c r="F1494" s="75" t="s">
        <v>14651</v>
      </c>
      <c r="G1494" s="90"/>
      <c r="H1494" s="76"/>
      <c r="I1494" s="81"/>
      <c r="J1494" s="91"/>
      <c r="K1494" s="76" t="s">
        <v>20437</v>
      </c>
      <c r="L1494" s="92"/>
      <c r="M1494" s="85"/>
      <c r="N1494" s="85"/>
      <c r="O1494" s="86"/>
      <c r="P1494" s="87"/>
      <c r="Q1494" s="87"/>
      <c r="R1494" s="74"/>
      <c r="S1494" s="74"/>
      <c r="T1494" s="74"/>
      <c r="U1494" s="74"/>
      <c r="V1494" s="52"/>
      <c r="W1494" s="52"/>
      <c r="X1494" s="52"/>
      <c r="Y1494" s="52"/>
      <c r="Z1494" s="51"/>
      <c r="AA1494" s="88"/>
      <c r="AB1494" s="88"/>
      <c r="AC1494" s="83"/>
      <c r="AD1494" s="68">
        <v>274</v>
      </c>
      <c r="AE1494" s="68">
        <v>305</v>
      </c>
      <c r="AF1494" s="68">
        <v>3421</v>
      </c>
      <c r="AG1494" s="68">
        <v>6371</v>
      </c>
      <c r="AH1494" s="68"/>
      <c r="AI1494" s="68"/>
      <c r="AJ1494" s="68"/>
      <c r="AK1494" s="68"/>
      <c r="AL1494" s="68"/>
      <c r="AM1494" s="70">
        <v>42067.659212962964</v>
      </c>
      <c r="AN1494" s="68" t="s">
        <v>239</v>
      </c>
      <c r="AO1494" s="71" t="s">
        <v>17523</v>
      </c>
      <c r="AP1494" s="68" t="s">
        <v>65</v>
      </c>
    </row>
    <row r="1495" spans="1:42" x14ac:dyDescent="0.25">
      <c r="A1495" s="66" t="s">
        <v>2601</v>
      </c>
      <c r="B1495" s="77"/>
      <c r="C1495" s="77"/>
      <c r="D1495" s="78"/>
      <c r="E1495" s="89"/>
      <c r="F1495" s="75" t="s">
        <v>14652</v>
      </c>
      <c r="G1495" s="90"/>
      <c r="H1495" s="76"/>
      <c r="I1495" s="81"/>
      <c r="J1495" s="91"/>
      <c r="K1495" s="76" t="s">
        <v>20438</v>
      </c>
      <c r="L1495" s="92"/>
      <c r="M1495" s="85"/>
      <c r="N1495" s="85"/>
      <c r="O1495" s="86"/>
      <c r="P1495" s="87"/>
      <c r="Q1495" s="87"/>
      <c r="R1495" s="74"/>
      <c r="S1495" s="74"/>
      <c r="T1495" s="74"/>
      <c r="U1495" s="74"/>
      <c r="V1495" s="52"/>
      <c r="W1495" s="52"/>
      <c r="X1495" s="52"/>
      <c r="Y1495" s="52"/>
      <c r="Z1495" s="51"/>
      <c r="AA1495" s="88"/>
      <c r="AB1495" s="88"/>
      <c r="AC1495" s="83"/>
      <c r="AD1495" s="68">
        <v>942</v>
      </c>
      <c r="AE1495" s="68">
        <v>95108</v>
      </c>
      <c r="AF1495" s="68">
        <v>6492</v>
      </c>
      <c r="AG1495" s="68">
        <v>16738</v>
      </c>
      <c r="AH1495" s="68"/>
      <c r="AI1495" s="68" t="s">
        <v>10764</v>
      </c>
      <c r="AJ1495" s="68" t="s">
        <v>224</v>
      </c>
      <c r="AK1495" s="68"/>
      <c r="AL1495" s="68"/>
      <c r="AM1495" s="70">
        <v>40436.812002314815</v>
      </c>
      <c r="AN1495" s="68" t="s">
        <v>239</v>
      </c>
      <c r="AO1495" s="71" t="s">
        <v>17524</v>
      </c>
      <c r="AP1495" s="68" t="s">
        <v>64</v>
      </c>
    </row>
    <row r="1496" spans="1:42" x14ac:dyDescent="0.25">
      <c r="A1496" s="66" t="s">
        <v>1117</v>
      </c>
      <c r="B1496" s="77"/>
      <c r="C1496" s="77"/>
      <c r="D1496" s="78"/>
      <c r="E1496" s="89"/>
      <c r="F1496" s="75" t="s">
        <v>14653</v>
      </c>
      <c r="G1496" s="90"/>
      <c r="H1496" s="76"/>
      <c r="I1496" s="81"/>
      <c r="J1496" s="91"/>
      <c r="K1496" s="76" t="s">
        <v>20439</v>
      </c>
      <c r="L1496" s="92"/>
      <c r="M1496" s="85"/>
      <c r="N1496" s="85"/>
      <c r="O1496" s="86"/>
      <c r="P1496" s="87"/>
      <c r="Q1496" s="87"/>
      <c r="R1496" s="74"/>
      <c r="S1496" s="74"/>
      <c r="T1496" s="74"/>
      <c r="U1496" s="74"/>
      <c r="V1496" s="52"/>
      <c r="W1496" s="52"/>
      <c r="X1496" s="52"/>
      <c r="Y1496" s="52"/>
      <c r="Z1496" s="51"/>
      <c r="AA1496" s="88"/>
      <c r="AB1496" s="88"/>
      <c r="AC1496" s="83"/>
      <c r="AD1496" s="68">
        <v>1291</v>
      </c>
      <c r="AE1496" s="68">
        <v>1196</v>
      </c>
      <c r="AF1496" s="68">
        <v>121100</v>
      </c>
      <c r="AG1496" s="68">
        <v>11433</v>
      </c>
      <c r="AH1496" s="68"/>
      <c r="AI1496" s="68" t="s">
        <v>10765</v>
      </c>
      <c r="AJ1496" s="68" t="s">
        <v>12227</v>
      </c>
      <c r="AK1496" s="68"/>
      <c r="AL1496" s="68"/>
      <c r="AM1496" s="70">
        <v>41031.675659722219</v>
      </c>
      <c r="AN1496" s="68" t="s">
        <v>239</v>
      </c>
      <c r="AO1496" s="71" t="s">
        <v>17525</v>
      </c>
      <c r="AP1496" s="68" t="s">
        <v>65</v>
      </c>
    </row>
    <row r="1497" spans="1:42" x14ac:dyDescent="0.25">
      <c r="A1497" s="66" t="s">
        <v>2602</v>
      </c>
      <c r="B1497" s="77"/>
      <c r="C1497" s="77"/>
      <c r="D1497" s="78"/>
      <c r="E1497" s="89"/>
      <c r="F1497" s="75" t="s">
        <v>14654</v>
      </c>
      <c r="G1497" s="90"/>
      <c r="H1497" s="76"/>
      <c r="I1497" s="81"/>
      <c r="J1497" s="91"/>
      <c r="K1497" s="76" t="s">
        <v>20440</v>
      </c>
      <c r="L1497" s="92"/>
      <c r="M1497" s="85"/>
      <c r="N1497" s="85"/>
      <c r="O1497" s="86"/>
      <c r="P1497" s="87"/>
      <c r="Q1497" s="87"/>
      <c r="R1497" s="74"/>
      <c r="S1497" s="74"/>
      <c r="T1497" s="74"/>
      <c r="U1497" s="74"/>
      <c r="V1497" s="52"/>
      <c r="W1497" s="52"/>
      <c r="X1497" s="52"/>
      <c r="Y1497" s="52"/>
      <c r="Z1497" s="51"/>
      <c r="AA1497" s="88"/>
      <c r="AB1497" s="88"/>
      <c r="AC1497" s="83"/>
      <c r="AD1497" s="68">
        <v>303</v>
      </c>
      <c r="AE1497" s="68">
        <v>36704</v>
      </c>
      <c r="AF1497" s="68">
        <v>2428</v>
      </c>
      <c r="AG1497" s="68">
        <v>13158</v>
      </c>
      <c r="AH1497" s="68"/>
      <c r="AI1497" s="68" t="s">
        <v>10766</v>
      </c>
      <c r="AJ1497" s="68" t="s">
        <v>11839</v>
      </c>
      <c r="AK1497" s="71" t="s">
        <v>12882</v>
      </c>
      <c r="AL1497" s="68"/>
      <c r="AM1497" s="70">
        <v>43281.982719907406</v>
      </c>
      <c r="AN1497" s="68" t="s">
        <v>239</v>
      </c>
      <c r="AO1497" s="71" t="s">
        <v>17526</v>
      </c>
      <c r="AP1497" s="68" t="s">
        <v>64</v>
      </c>
    </row>
    <row r="1498" spans="1:42" x14ac:dyDescent="0.25">
      <c r="A1498" s="66" t="s">
        <v>2603</v>
      </c>
      <c r="B1498" s="77"/>
      <c r="C1498" s="77"/>
      <c r="D1498" s="78"/>
      <c r="E1498" s="89"/>
      <c r="F1498" s="75" t="s">
        <v>14655</v>
      </c>
      <c r="G1498" s="90"/>
      <c r="H1498" s="76"/>
      <c r="I1498" s="81"/>
      <c r="J1498" s="91"/>
      <c r="K1498" s="76" t="s">
        <v>20441</v>
      </c>
      <c r="L1498" s="92"/>
      <c r="M1498" s="85"/>
      <c r="N1498" s="85"/>
      <c r="O1498" s="86"/>
      <c r="P1498" s="87"/>
      <c r="Q1498" s="87"/>
      <c r="R1498" s="74"/>
      <c r="S1498" s="74"/>
      <c r="T1498" s="74"/>
      <c r="U1498" s="74"/>
      <c r="V1498" s="52"/>
      <c r="W1498" s="52"/>
      <c r="X1498" s="52"/>
      <c r="Y1498" s="52"/>
      <c r="Z1498" s="51"/>
      <c r="AA1498" s="88"/>
      <c r="AB1498" s="88"/>
      <c r="AC1498" s="83"/>
      <c r="AD1498" s="68">
        <v>3130</v>
      </c>
      <c r="AE1498" s="68">
        <v>349983</v>
      </c>
      <c r="AF1498" s="68">
        <v>51660</v>
      </c>
      <c r="AG1498" s="68">
        <v>54086</v>
      </c>
      <c r="AH1498" s="68"/>
      <c r="AI1498" s="68" t="s">
        <v>10767</v>
      </c>
      <c r="AJ1498" s="68"/>
      <c r="AK1498" s="71" t="s">
        <v>12883</v>
      </c>
      <c r="AL1498" s="68"/>
      <c r="AM1498" s="70">
        <v>40264.568391203706</v>
      </c>
      <c r="AN1498" s="68" t="s">
        <v>239</v>
      </c>
      <c r="AO1498" s="71" t="s">
        <v>17527</v>
      </c>
      <c r="AP1498" s="68" t="s">
        <v>64</v>
      </c>
    </row>
    <row r="1499" spans="1:42" x14ac:dyDescent="0.25">
      <c r="A1499" s="66" t="s">
        <v>2604</v>
      </c>
      <c r="B1499" s="77"/>
      <c r="C1499" s="77"/>
      <c r="D1499" s="78"/>
      <c r="E1499" s="89"/>
      <c r="F1499" s="75" t="s">
        <v>14656</v>
      </c>
      <c r="G1499" s="90"/>
      <c r="H1499" s="76"/>
      <c r="I1499" s="81"/>
      <c r="J1499" s="91"/>
      <c r="K1499" s="76" t="s">
        <v>20442</v>
      </c>
      <c r="L1499" s="92"/>
      <c r="M1499" s="85"/>
      <c r="N1499" s="85"/>
      <c r="O1499" s="86"/>
      <c r="P1499" s="87"/>
      <c r="Q1499" s="87"/>
      <c r="R1499" s="74"/>
      <c r="S1499" s="74"/>
      <c r="T1499" s="74"/>
      <c r="U1499" s="74"/>
      <c r="V1499" s="52"/>
      <c r="W1499" s="52"/>
      <c r="X1499" s="52"/>
      <c r="Y1499" s="52"/>
      <c r="Z1499" s="51"/>
      <c r="AA1499" s="88"/>
      <c r="AB1499" s="88"/>
      <c r="AC1499" s="83"/>
      <c r="AD1499" s="68">
        <v>3026</v>
      </c>
      <c r="AE1499" s="68">
        <v>96628</v>
      </c>
      <c r="AF1499" s="68">
        <v>26910</v>
      </c>
      <c r="AG1499" s="68">
        <v>10923</v>
      </c>
      <c r="AH1499" s="68"/>
      <c r="AI1499" s="68" t="s">
        <v>10768</v>
      </c>
      <c r="AJ1499" s="68" t="s">
        <v>12070</v>
      </c>
      <c r="AK1499" s="71" t="s">
        <v>12884</v>
      </c>
      <c r="AL1499" s="68"/>
      <c r="AM1499" s="70">
        <v>40867.547939814816</v>
      </c>
      <c r="AN1499" s="68" t="s">
        <v>239</v>
      </c>
      <c r="AO1499" s="71" t="s">
        <v>17528</v>
      </c>
      <c r="AP1499" s="68" t="s">
        <v>64</v>
      </c>
    </row>
    <row r="1500" spans="1:42" x14ac:dyDescent="0.25">
      <c r="A1500" s="66" t="s">
        <v>1118</v>
      </c>
      <c r="B1500" s="77"/>
      <c r="C1500" s="77"/>
      <c r="D1500" s="78"/>
      <c r="E1500" s="89"/>
      <c r="F1500" s="75" t="s">
        <v>14657</v>
      </c>
      <c r="G1500" s="90"/>
      <c r="H1500" s="76"/>
      <c r="I1500" s="81"/>
      <c r="J1500" s="91"/>
      <c r="K1500" s="76" t="s">
        <v>20443</v>
      </c>
      <c r="L1500" s="92"/>
      <c r="M1500" s="85"/>
      <c r="N1500" s="85"/>
      <c r="O1500" s="86"/>
      <c r="P1500" s="87"/>
      <c r="Q1500" s="87"/>
      <c r="R1500" s="74"/>
      <c r="S1500" s="74"/>
      <c r="T1500" s="74"/>
      <c r="U1500" s="74"/>
      <c r="V1500" s="52"/>
      <c r="W1500" s="52"/>
      <c r="X1500" s="52"/>
      <c r="Y1500" s="52"/>
      <c r="Z1500" s="51"/>
      <c r="AA1500" s="88"/>
      <c r="AB1500" s="88"/>
      <c r="AC1500" s="83"/>
      <c r="AD1500" s="68">
        <v>1</v>
      </c>
      <c r="AE1500" s="68">
        <v>0</v>
      </c>
      <c r="AF1500" s="68">
        <v>1095</v>
      </c>
      <c r="AG1500" s="68">
        <v>7</v>
      </c>
      <c r="AH1500" s="68"/>
      <c r="AI1500" s="68" t="s">
        <v>10769</v>
      </c>
      <c r="AJ1500" s="68"/>
      <c r="AK1500" s="68"/>
      <c r="AL1500" s="68"/>
      <c r="AM1500" s="70">
        <v>43129.720254629632</v>
      </c>
      <c r="AN1500" s="68" t="s">
        <v>239</v>
      </c>
      <c r="AO1500" s="71" t="s">
        <v>17529</v>
      </c>
      <c r="AP1500" s="68" t="s">
        <v>65</v>
      </c>
    </row>
    <row r="1501" spans="1:42" x14ac:dyDescent="0.25">
      <c r="A1501" s="66" t="s">
        <v>2605</v>
      </c>
      <c r="B1501" s="77"/>
      <c r="C1501" s="77"/>
      <c r="D1501" s="78"/>
      <c r="E1501" s="89"/>
      <c r="F1501" s="75" t="s">
        <v>14658</v>
      </c>
      <c r="G1501" s="90"/>
      <c r="H1501" s="76"/>
      <c r="I1501" s="81"/>
      <c r="J1501" s="91"/>
      <c r="K1501" s="76" t="s">
        <v>20444</v>
      </c>
      <c r="L1501" s="92"/>
      <c r="M1501" s="85"/>
      <c r="N1501" s="85"/>
      <c r="O1501" s="86"/>
      <c r="P1501" s="87"/>
      <c r="Q1501" s="87"/>
      <c r="R1501" s="74"/>
      <c r="S1501" s="74"/>
      <c r="T1501" s="74"/>
      <c r="U1501" s="74"/>
      <c r="V1501" s="52"/>
      <c r="W1501" s="52"/>
      <c r="X1501" s="52"/>
      <c r="Y1501" s="52"/>
      <c r="Z1501" s="51"/>
      <c r="AA1501" s="88"/>
      <c r="AB1501" s="88"/>
      <c r="AC1501" s="83"/>
      <c r="AD1501" s="68">
        <v>197</v>
      </c>
      <c r="AE1501" s="68">
        <v>453</v>
      </c>
      <c r="AF1501" s="68">
        <v>824</v>
      </c>
      <c r="AG1501" s="68">
        <v>1544</v>
      </c>
      <c r="AH1501" s="68"/>
      <c r="AI1501" s="68"/>
      <c r="AJ1501" s="68"/>
      <c r="AK1501" s="68"/>
      <c r="AL1501" s="68"/>
      <c r="AM1501" s="70">
        <v>43947.874710648146</v>
      </c>
      <c r="AN1501" s="68" t="s">
        <v>239</v>
      </c>
      <c r="AO1501" s="71" t="s">
        <v>17530</v>
      </c>
      <c r="AP1501" s="68" t="s">
        <v>64</v>
      </c>
    </row>
    <row r="1502" spans="1:42" x14ac:dyDescent="0.25">
      <c r="A1502" s="66" t="s">
        <v>1119</v>
      </c>
      <c r="B1502" s="77"/>
      <c r="C1502" s="77"/>
      <c r="D1502" s="78"/>
      <c r="E1502" s="89"/>
      <c r="F1502" s="75" t="s">
        <v>14659</v>
      </c>
      <c r="G1502" s="90"/>
      <c r="H1502" s="76"/>
      <c r="I1502" s="81"/>
      <c r="J1502" s="91"/>
      <c r="K1502" s="76" t="s">
        <v>20445</v>
      </c>
      <c r="L1502" s="92"/>
      <c r="M1502" s="85"/>
      <c r="N1502" s="85"/>
      <c r="O1502" s="86"/>
      <c r="P1502" s="87"/>
      <c r="Q1502" s="87"/>
      <c r="R1502" s="74"/>
      <c r="S1502" s="74"/>
      <c r="T1502" s="74"/>
      <c r="U1502" s="74"/>
      <c r="V1502" s="52"/>
      <c r="W1502" s="52"/>
      <c r="X1502" s="52"/>
      <c r="Y1502" s="52"/>
      <c r="Z1502" s="51"/>
      <c r="AA1502" s="88"/>
      <c r="AB1502" s="88"/>
      <c r="AC1502" s="83"/>
      <c r="AD1502" s="68">
        <v>554</v>
      </c>
      <c r="AE1502" s="68">
        <v>1586</v>
      </c>
      <c r="AF1502" s="68">
        <v>4356</v>
      </c>
      <c r="AG1502" s="68">
        <v>233</v>
      </c>
      <c r="AH1502" s="68"/>
      <c r="AI1502" s="68" t="s">
        <v>10770</v>
      </c>
      <c r="AJ1502" s="68" t="s">
        <v>229</v>
      </c>
      <c r="AK1502" s="68"/>
      <c r="AL1502" s="68"/>
      <c r="AM1502" s="70">
        <v>40948.586562500001</v>
      </c>
      <c r="AN1502" s="68" t="s">
        <v>239</v>
      </c>
      <c r="AO1502" s="71" t="s">
        <v>17531</v>
      </c>
      <c r="AP1502" s="68" t="s">
        <v>65</v>
      </c>
    </row>
    <row r="1503" spans="1:42" x14ac:dyDescent="0.25">
      <c r="A1503" s="66" t="s">
        <v>1120</v>
      </c>
      <c r="B1503" s="77"/>
      <c r="C1503" s="77"/>
      <c r="D1503" s="78"/>
      <c r="E1503" s="89"/>
      <c r="F1503" s="75" t="s">
        <v>14660</v>
      </c>
      <c r="G1503" s="90"/>
      <c r="H1503" s="76"/>
      <c r="I1503" s="81"/>
      <c r="J1503" s="91"/>
      <c r="K1503" s="76" t="s">
        <v>20446</v>
      </c>
      <c r="L1503" s="92"/>
      <c r="M1503" s="85"/>
      <c r="N1503" s="85"/>
      <c r="O1503" s="86"/>
      <c r="P1503" s="87"/>
      <c r="Q1503" s="87"/>
      <c r="R1503" s="74"/>
      <c r="S1503" s="74"/>
      <c r="T1503" s="74"/>
      <c r="U1503" s="74"/>
      <c r="V1503" s="52"/>
      <c r="W1503" s="52"/>
      <c r="X1503" s="52"/>
      <c r="Y1503" s="52"/>
      <c r="Z1503" s="51"/>
      <c r="AA1503" s="88"/>
      <c r="AB1503" s="88"/>
      <c r="AC1503" s="83"/>
      <c r="AD1503" s="68">
        <v>632</v>
      </c>
      <c r="AE1503" s="68">
        <v>658</v>
      </c>
      <c r="AF1503" s="68">
        <v>5719</v>
      </c>
      <c r="AG1503" s="68">
        <v>8070</v>
      </c>
      <c r="AH1503" s="68"/>
      <c r="AI1503" s="68" t="s">
        <v>10771</v>
      </c>
      <c r="AJ1503" s="68" t="s">
        <v>12228</v>
      </c>
      <c r="AK1503" s="68"/>
      <c r="AL1503" s="68"/>
      <c r="AM1503" s="70">
        <v>40219.545451388891</v>
      </c>
      <c r="AN1503" s="68" t="s">
        <v>239</v>
      </c>
      <c r="AO1503" s="71" t="s">
        <v>17532</v>
      </c>
      <c r="AP1503" s="68" t="s">
        <v>65</v>
      </c>
    </row>
    <row r="1504" spans="1:42" x14ac:dyDescent="0.25">
      <c r="A1504" s="66" t="s">
        <v>2606</v>
      </c>
      <c r="B1504" s="77"/>
      <c r="C1504" s="77"/>
      <c r="D1504" s="78"/>
      <c r="E1504" s="89"/>
      <c r="F1504" s="75" t="s">
        <v>14661</v>
      </c>
      <c r="G1504" s="90"/>
      <c r="H1504" s="76"/>
      <c r="I1504" s="81"/>
      <c r="J1504" s="91"/>
      <c r="K1504" s="76" t="s">
        <v>20447</v>
      </c>
      <c r="L1504" s="92"/>
      <c r="M1504" s="85"/>
      <c r="N1504" s="85"/>
      <c r="O1504" s="86"/>
      <c r="P1504" s="87"/>
      <c r="Q1504" s="87"/>
      <c r="R1504" s="74"/>
      <c r="S1504" s="74"/>
      <c r="T1504" s="74"/>
      <c r="U1504" s="74"/>
      <c r="V1504" s="52"/>
      <c r="W1504" s="52"/>
      <c r="X1504" s="52"/>
      <c r="Y1504" s="52"/>
      <c r="Z1504" s="51"/>
      <c r="AA1504" s="88"/>
      <c r="AB1504" s="88"/>
      <c r="AC1504" s="83"/>
      <c r="AD1504" s="68">
        <v>1733068</v>
      </c>
      <c r="AE1504" s="68">
        <v>2184595</v>
      </c>
      <c r="AF1504" s="68">
        <v>18814</v>
      </c>
      <c r="AG1504" s="68">
        <v>37006</v>
      </c>
      <c r="AH1504" s="68"/>
      <c r="AI1504" s="68" t="s">
        <v>10772</v>
      </c>
      <c r="AJ1504" s="68" t="s">
        <v>12229</v>
      </c>
      <c r="AK1504" s="71" t="s">
        <v>12885</v>
      </c>
      <c r="AL1504" s="68"/>
      <c r="AM1504" s="70">
        <v>41108.950671296298</v>
      </c>
      <c r="AN1504" s="68" t="s">
        <v>239</v>
      </c>
      <c r="AO1504" s="71" t="s">
        <v>17533</v>
      </c>
      <c r="AP1504" s="68" t="s">
        <v>64</v>
      </c>
    </row>
    <row r="1505" spans="1:42" x14ac:dyDescent="0.25">
      <c r="A1505" s="66" t="s">
        <v>2607</v>
      </c>
      <c r="B1505" s="77"/>
      <c r="C1505" s="77"/>
      <c r="D1505" s="78"/>
      <c r="E1505" s="89"/>
      <c r="F1505" s="75" t="s">
        <v>14662</v>
      </c>
      <c r="G1505" s="90"/>
      <c r="H1505" s="76"/>
      <c r="I1505" s="81"/>
      <c r="J1505" s="91"/>
      <c r="K1505" s="76" t="s">
        <v>20448</v>
      </c>
      <c r="L1505" s="92"/>
      <c r="M1505" s="85"/>
      <c r="N1505" s="85"/>
      <c r="O1505" s="86"/>
      <c r="P1505" s="87"/>
      <c r="Q1505" s="87"/>
      <c r="R1505" s="74"/>
      <c r="S1505" s="74"/>
      <c r="T1505" s="74"/>
      <c r="U1505" s="74"/>
      <c r="V1505" s="52"/>
      <c r="W1505" s="52"/>
      <c r="X1505" s="52"/>
      <c r="Y1505" s="52"/>
      <c r="Z1505" s="51"/>
      <c r="AA1505" s="88"/>
      <c r="AB1505" s="88"/>
      <c r="AC1505" s="83"/>
      <c r="AD1505" s="68">
        <v>47376</v>
      </c>
      <c r="AE1505" s="68">
        <v>70349</v>
      </c>
      <c r="AF1505" s="68">
        <v>1203</v>
      </c>
      <c r="AG1505" s="68">
        <v>1711</v>
      </c>
      <c r="AH1505" s="68"/>
      <c r="AI1505" s="68" t="s">
        <v>10773</v>
      </c>
      <c r="AJ1505" s="68"/>
      <c r="AK1505" s="71" t="s">
        <v>12886</v>
      </c>
      <c r="AL1505" s="68"/>
      <c r="AM1505" s="70">
        <v>40341.356527777774</v>
      </c>
      <c r="AN1505" s="68" t="s">
        <v>239</v>
      </c>
      <c r="AO1505" s="71" t="s">
        <v>17534</v>
      </c>
      <c r="AP1505" s="68" t="s">
        <v>64</v>
      </c>
    </row>
    <row r="1506" spans="1:42" x14ac:dyDescent="0.25">
      <c r="A1506" s="66" t="s">
        <v>1121</v>
      </c>
      <c r="B1506" s="77"/>
      <c r="C1506" s="77"/>
      <c r="D1506" s="78"/>
      <c r="E1506" s="89"/>
      <c r="F1506" s="75" t="s">
        <v>14663</v>
      </c>
      <c r="G1506" s="90"/>
      <c r="H1506" s="76"/>
      <c r="I1506" s="81"/>
      <c r="J1506" s="91"/>
      <c r="K1506" s="76" t="s">
        <v>20449</v>
      </c>
      <c r="L1506" s="92"/>
      <c r="M1506" s="85"/>
      <c r="N1506" s="85"/>
      <c r="O1506" s="86"/>
      <c r="P1506" s="87"/>
      <c r="Q1506" s="87"/>
      <c r="R1506" s="74"/>
      <c r="S1506" s="74"/>
      <c r="T1506" s="74"/>
      <c r="U1506" s="74"/>
      <c r="V1506" s="52"/>
      <c r="W1506" s="52"/>
      <c r="X1506" s="52"/>
      <c r="Y1506" s="52"/>
      <c r="Z1506" s="51"/>
      <c r="AA1506" s="88"/>
      <c r="AB1506" s="88"/>
      <c r="AC1506" s="83"/>
      <c r="AD1506" s="68">
        <v>179</v>
      </c>
      <c r="AE1506" s="68">
        <v>283</v>
      </c>
      <c r="AF1506" s="68">
        <v>747</v>
      </c>
      <c r="AG1506" s="68">
        <v>85</v>
      </c>
      <c r="AH1506" s="68"/>
      <c r="AI1506" s="68" t="s">
        <v>10774</v>
      </c>
      <c r="AJ1506" s="68"/>
      <c r="AK1506" s="68"/>
      <c r="AL1506" s="68"/>
      <c r="AM1506" s="70">
        <v>43961.816944444443</v>
      </c>
      <c r="AN1506" s="68" t="s">
        <v>239</v>
      </c>
      <c r="AO1506" s="71" t="s">
        <v>17535</v>
      </c>
      <c r="AP1506" s="68" t="s">
        <v>65</v>
      </c>
    </row>
    <row r="1507" spans="1:42" x14ac:dyDescent="0.25">
      <c r="A1507" s="66" t="s">
        <v>2608</v>
      </c>
      <c r="B1507" s="77"/>
      <c r="C1507" s="77"/>
      <c r="D1507" s="78"/>
      <c r="E1507" s="89"/>
      <c r="F1507" s="75" t="s">
        <v>14664</v>
      </c>
      <c r="G1507" s="90"/>
      <c r="H1507" s="76"/>
      <c r="I1507" s="81"/>
      <c r="J1507" s="91"/>
      <c r="K1507" s="76" t="s">
        <v>20450</v>
      </c>
      <c r="L1507" s="92"/>
      <c r="M1507" s="85"/>
      <c r="N1507" s="85"/>
      <c r="O1507" s="86"/>
      <c r="P1507" s="87"/>
      <c r="Q1507" s="87"/>
      <c r="R1507" s="74"/>
      <c r="S1507" s="74"/>
      <c r="T1507" s="74"/>
      <c r="U1507" s="74"/>
      <c r="V1507" s="52"/>
      <c r="W1507" s="52"/>
      <c r="X1507" s="52"/>
      <c r="Y1507" s="52"/>
      <c r="Z1507" s="51"/>
      <c r="AA1507" s="88"/>
      <c r="AB1507" s="88"/>
      <c r="AC1507" s="83"/>
      <c r="AD1507" s="68">
        <v>56</v>
      </c>
      <c r="AE1507" s="68">
        <v>12</v>
      </c>
      <c r="AF1507" s="68">
        <v>37</v>
      </c>
      <c r="AG1507" s="68">
        <v>492</v>
      </c>
      <c r="AH1507" s="68"/>
      <c r="AI1507" s="68"/>
      <c r="AJ1507" s="68"/>
      <c r="AK1507" s="68"/>
      <c r="AL1507" s="68"/>
      <c r="AM1507" s="70">
        <v>43767.755972222221</v>
      </c>
      <c r="AN1507" s="68" t="s">
        <v>239</v>
      </c>
      <c r="AO1507" s="71" t="s">
        <v>17536</v>
      </c>
      <c r="AP1507" s="68" t="s">
        <v>64</v>
      </c>
    </row>
    <row r="1508" spans="1:42" x14ac:dyDescent="0.25">
      <c r="A1508" s="66" t="s">
        <v>1122</v>
      </c>
      <c r="B1508" s="77"/>
      <c r="C1508" s="77"/>
      <c r="D1508" s="78"/>
      <c r="E1508" s="89"/>
      <c r="F1508" s="75" t="s">
        <v>14665</v>
      </c>
      <c r="G1508" s="90"/>
      <c r="H1508" s="76"/>
      <c r="I1508" s="81"/>
      <c r="J1508" s="91"/>
      <c r="K1508" s="76" t="s">
        <v>20451</v>
      </c>
      <c r="L1508" s="92"/>
      <c r="M1508" s="85"/>
      <c r="N1508" s="85"/>
      <c r="O1508" s="86"/>
      <c r="P1508" s="87"/>
      <c r="Q1508" s="87"/>
      <c r="R1508" s="74"/>
      <c r="S1508" s="74"/>
      <c r="T1508" s="74"/>
      <c r="U1508" s="74"/>
      <c r="V1508" s="52"/>
      <c r="W1508" s="52"/>
      <c r="X1508" s="52"/>
      <c r="Y1508" s="52"/>
      <c r="Z1508" s="51"/>
      <c r="AA1508" s="88"/>
      <c r="AB1508" s="88"/>
      <c r="AC1508" s="83"/>
      <c r="AD1508" s="68">
        <v>4928</v>
      </c>
      <c r="AE1508" s="68">
        <v>11823</v>
      </c>
      <c r="AF1508" s="68">
        <v>248635</v>
      </c>
      <c r="AG1508" s="68">
        <v>175133</v>
      </c>
      <c r="AH1508" s="68"/>
      <c r="AI1508" s="68" t="s">
        <v>10775</v>
      </c>
      <c r="AJ1508" s="68"/>
      <c r="AK1508" s="68"/>
      <c r="AL1508" s="68"/>
      <c r="AM1508" s="70">
        <v>41898.805462962962</v>
      </c>
      <c r="AN1508" s="68" t="s">
        <v>239</v>
      </c>
      <c r="AO1508" s="71" t="s">
        <v>17537</v>
      </c>
      <c r="AP1508" s="68" t="s">
        <v>65</v>
      </c>
    </row>
    <row r="1509" spans="1:42" x14ac:dyDescent="0.25">
      <c r="A1509" s="66" t="s">
        <v>2609</v>
      </c>
      <c r="B1509" s="77"/>
      <c r="C1509" s="77"/>
      <c r="D1509" s="78"/>
      <c r="E1509" s="89"/>
      <c r="F1509" s="75" t="s">
        <v>14666</v>
      </c>
      <c r="G1509" s="90"/>
      <c r="H1509" s="76"/>
      <c r="I1509" s="81"/>
      <c r="J1509" s="91"/>
      <c r="K1509" s="76" t="s">
        <v>20452</v>
      </c>
      <c r="L1509" s="92"/>
      <c r="M1509" s="85"/>
      <c r="N1509" s="85"/>
      <c r="O1509" s="86"/>
      <c r="P1509" s="87"/>
      <c r="Q1509" s="87"/>
      <c r="R1509" s="74"/>
      <c r="S1509" s="74"/>
      <c r="T1509" s="74"/>
      <c r="U1509" s="74"/>
      <c r="V1509" s="52"/>
      <c r="W1509" s="52"/>
      <c r="X1509" s="52"/>
      <c r="Y1509" s="52"/>
      <c r="Z1509" s="51"/>
      <c r="AA1509" s="88"/>
      <c r="AB1509" s="88"/>
      <c r="AC1509" s="83"/>
      <c r="AD1509" s="68">
        <v>1727</v>
      </c>
      <c r="AE1509" s="68">
        <v>1366</v>
      </c>
      <c r="AF1509" s="68">
        <v>6832</v>
      </c>
      <c r="AG1509" s="68">
        <v>7891</v>
      </c>
      <c r="AH1509" s="68"/>
      <c r="AI1509" s="68" t="s">
        <v>10776</v>
      </c>
      <c r="AJ1509" s="68" t="s">
        <v>11839</v>
      </c>
      <c r="AK1509" s="71" t="s">
        <v>12887</v>
      </c>
      <c r="AL1509" s="68"/>
      <c r="AM1509" s="70">
        <v>42600.634780092594</v>
      </c>
      <c r="AN1509" s="68" t="s">
        <v>239</v>
      </c>
      <c r="AO1509" s="71" t="s">
        <v>17538</v>
      </c>
      <c r="AP1509" s="68" t="s">
        <v>64</v>
      </c>
    </row>
    <row r="1510" spans="1:42" x14ac:dyDescent="0.25">
      <c r="A1510" s="66" t="s">
        <v>2610</v>
      </c>
      <c r="B1510" s="77"/>
      <c r="C1510" s="77"/>
      <c r="D1510" s="78"/>
      <c r="E1510" s="89"/>
      <c r="F1510" s="75" t="s">
        <v>14667</v>
      </c>
      <c r="G1510" s="90"/>
      <c r="H1510" s="76"/>
      <c r="I1510" s="81"/>
      <c r="J1510" s="91"/>
      <c r="K1510" s="76" t="s">
        <v>20453</v>
      </c>
      <c r="L1510" s="92"/>
      <c r="M1510" s="85"/>
      <c r="N1510" s="85"/>
      <c r="O1510" s="86"/>
      <c r="P1510" s="87"/>
      <c r="Q1510" s="87"/>
      <c r="R1510" s="74"/>
      <c r="S1510" s="74"/>
      <c r="T1510" s="74"/>
      <c r="U1510" s="74"/>
      <c r="V1510" s="52"/>
      <c r="W1510" s="52"/>
      <c r="X1510" s="52"/>
      <c r="Y1510" s="52"/>
      <c r="Z1510" s="51"/>
      <c r="AA1510" s="88"/>
      <c r="AB1510" s="88"/>
      <c r="AC1510" s="83"/>
      <c r="AD1510" s="68">
        <v>3122</v>
      </c>
      <c r="AE1510" s="68">
        <v>1110</v>
      </c>
      <c r="AF1510" s="68">
        <v>7111</v>
      </c>
      <c r="AG1510" s="68">
        <v>4527</v>
      </c>
      <c r="AH1510" s="68"/>
      <c r="AI1510" s="68" t="s">
        <v>10777</v>
      </c>
      <c r="AJ1510" s="68"/>
      <c r="AK1510" s="68"/>
      <c r="AL1510" s="68"/>
      <c r="AM1510" s="70">
        <v>41664.610937500001</v>
      </c>
      <c r="AN1510" s="68" t="s">
        <v>239</v>
      </c>
      <c r="AO1510" s="71" t="s">
        <v>17539</v>
      </c>
      <c r="AP1510" s="68" t="s">
        <v>64</v>
      </c>
    </row>
    <row r="1511" spans="1:42" x14ac:dyDescent="0.25">
      <c r="A1511" s="66" t="s">
        <v>1123</v>
      </c>
      <c r="B1511" s="77"/>
      <c r="C1511" s="77"/>
      <c r="D1511" s="78"/>
      <c r="E1511" s="89"/>
      <c r="F1511" s="75" t="s">
        <v>14668</v>
      </c>
      <c r="G1511" s="90"/>
      <c r="H1511" s="76"/>
      <c r="I1511" s="81"/>
      <c r="J1511" s="91"/>
      <c r="K1511" s="76" t="s">
        <v>20454</v>
      </c>
      <c r="L1511" s="92"/>
      <c r="M1511" s="85"/>
      <c r="N1511" s="85"/>
      <c r="O1511" s="86"/>
      <c r="P1511" s="87"/>
      <c r="Q1511" s="87"/>
      <c r="R1511" s="74"/>
      <c r="S1511" s="74"/>
      <c r="T1511" s="74"/>
      <c r="U1511" s="74"/>
      <c r="V1511" s="52"/>
      <c r="W1511" s="52"/>
      <c r="X1511" s="52"/>
      <c r="Y1511" s="52"/>
      <c r="Z1511" s="51"/>
      <c r="AA1511" s="88"/>
      <c r="AB1511" s="88"/>
      <c r="AC1511" s="83"/>
      <c r="AD1511" s="68">
        <v>170</v>
      </c>
      <c r="AE1511" s="68">
        <v>77</v>
      </c>
      <c r="AF1511" s="68">
        <v>3519</v>
      </c>
      <c r="AG1511" s="68">
        <v>30843</v>
      </c>
      <c r="AH1511" s="68"/>
      <c r="AI1511" s="73" t="s">
        <v>10778</v>
      </c>
      <c r="AJ1511" s="68" t="s">
        <v>12230</v>
      </c>
      <c r="AK1511" s="68"/>
      <c r="AL1511" s="68"/>
      <c r="AM1511" s="70">
        <v>43616.521932870368</v>
      </c>
      <c r="AN1511" s="68" t="s">
        <v>239</v>
      </c>
      <c r="AO1511" s="71" t="s">
        <v>17540</v>
      </c>
      <c r="AP1511" s="68" t="s">
        <v>65</v>
      </c>
    </row>
    <row r="1512" spans="1:42" x14ac:dyDescent="0.25">
      <c r="A1512" s="66" t="s">
        <v>1124</v>
      </c>
      <c r="B1512" s="77"/>
      <c r="C1512" s="77"/>
      <c r="D1512" s="78"/>
      <c r="E1512" s="89"/>
      <c r="F1512" s="75" t="s">
        <v>14669</v>
      </c>
      <c r="G1512" s="90"/>
      <c r="H1512" s="76"/>
      <c r="I1512" s="81"/>
      <c r="J1512" s="91"/>
      <c r="K1512" s="76" t="s">
        <v>20455</v>
      </c>
      <c r="L1512" s="92"/>
      <c r="M1512" s="85"/>
      <c r="N1512" s="85"/>
      <c r="O1512" s="86"/>
      <c r="P1512" s="87"/>
      <c r="Q1512" s="87"/>
      <c r="R1512" s="74"/>
      <c r="S1512" s="74"/>
      <c r="T1512" s="74"/>
      <c r="U1512" s="74"/>
      <c r="V1512" s="52"/>
      <c r="W1512" s="52"/>
      <c r="X1512" s="52"/>
      <c r="Y1512" s="52"/>
      <c r="Z1512" s="51"/>
      <c r="AA1512" s="88"/>
      <c r="AB1512" s="88"/>
      <c r="AC1512" s="83"/>
      <c r="AD1512" s="68">
        <v>60</v>
      </c>
      <c r="AE1512" s="68">
        <v>115</v>
      </c>
      <c r="AF1512" s="68">
        <v>867</v>
      </c>
      <c r="AG1512" s="68">
        <v>4556</v>
      </c>
      <c r="AH1512" s="68"/>
      <c r="AI1512" s="68" t="s">
        <v>10779</v>
      </c>
      <c r="AJ1512" s="68" t="s">
        <v>12231</v>
      </c>
      <c r="AK1512" s="71" t="s">
        <v>12888</v>
      </c>
      <c r="AL1512" s="68"/>
      <c r="AM1512" s="70">
        <v>43394.74790509259</v>
      </c>
      <c r="AN1512" s="68" t="s">
        <v>239</v>
      </c>
      <c r="AO1512" s="71" t="s">
        <v>17541</v>
      </c>
      <c r="AP1512" s="68" t="s">
        <v>65</v>
      </c>
    </row>
    <row r="1513" spans="1:42" x14ac:dyDescent="0.25">
      <c r="A1513" s="66" t="s">
        <v>1125</v>
      </c>
      <c r="B1513" s="77"/>
      <c r="C1513" s="77"/>
      <c r="D1513" s="78"/>
      <c r="E1513" s="89"/>
      <c r="F1513" s="75" t="s">
        <v>14670</v>
      </c>
      <c r="G1513" s="90"/>
      <c r="H1513" s="76"/>
      <c r="I1513" s="81"/>
      <c r="J1513" s="91"/>
      <c r="K1513" s="76" t="s">
        <v>20456</v>
      </c>
      <c r="L1513" s="92"/>
      <c r="M1513" s="85"/>
      <c r="N1513" s="85"/>
      <c r="O1513" s="86"/>
      <c r="P1513" s="87"/>
      <c r="Q1513" s="87"/>
      <c r="R1513" s="74"/>
      <c r="S1513" s="74"/>
      <c r="T1513" s="74"/>
      <c r="U1513" s="74"/>
      <c r="V1513" s="52"/>
      <c r="W1513" s="52"/>
      <c r="X1513" s="52"/>
      <c r="Y1513" s="52"/>
      <c r="Z1513" s="51"/>
      <c r="AA1513" s="88"/>
      <c r="AB1513" s="88"/>
      <c r="AC1513" s="83"/>
      <c r="AD1513" s="68">
        <v>686</v>
      </c>
      <c r="AE1513" s="68">
        <v>554</v>
      </c>
      <c r="AF1513" s="68">
        <v>24081</v>
      </c>
      <c r="AG1513" s="68">
        <v>12247</v>
      </c>
      <c r="AH1513" s="68"/>
      <c r="AI1513" s="68" t="s">
        <v>10780</v>
      </c>
      <c r="AJ1513" s="68"/>
      <c r="AK1513" s="68"/>
      <c r="AL1513" s="68"/>
      <c r="AM1513" s="70">
        <v>41335.097291666665</v>
      </c>
      <c r="AN1513" s="68" t="s">
        <v>239</v>
      </c>
      <c r="AO1513" s="71" t="s">
        <v>17542</v>
      </c>
      <c r="AP1513" s="68" t="s">
        <v>65</v>
      </c>
    </row>
    <row r="1514" spans="1:42" x14ac:dyDescent="0.25">
      <c r="A1514" s="66" t="s">
        <v>1126</v>
      </c>
      <c r="B1514" s="77"/>
      <c r="C1514" s="77"/>
      <c r="D1514" s="78"/>
      <c r="E1514" s="89"/>
      <c r="F1514" s="75" t="s">
        <v>14671</v>
      </c>
      <c r="G1514" s="90"/>
      <c r="H1514" s="76"/>
      <c r="I1514" s="81"/>
      <c r="J1514" s="91"/>
      <c r="K1514" s="76" t="s">
        <v>20457</v>
      </c>
      <c r="L1514" s="92"/>
      <c r="M1514" s="85"/>
      <c r="N1514" s="85"/>
      <c r="O1514" s="86"/>
      <c r="P1514" s="87"/>
      <c r="Q1514" s="87"/>
      <c r="R1514" s="74"/>
      <c r="S1514" s="74"/>
      <c r="T1514" s="74"/>
      <c r="U1514" s="74"/>
      <c r="V1514" s="52"/>
      <c r="W1514" s="52"/>
      <c r="X1514" s="52"/>
      <c r="Y1514" s="52"/>
      <c r="Z1514" s="51"/>
      <c r="AA1514" s="88"/>
      <c r="AB1514" s="88"/>
      <c r="AC1514" s="83"/>
      <c r="AD1514" s="68">
        <v>655</v>
      </c>
      <c r="AE1514" s="68">
        <v>1176</v>
      </c>
      <c r="AF1514" s="68">
        <v>7693</v>
      </c>
      <c r="AG1514" s="68">
        <v>81194</v>
      </c>
      <c r="AH1514" s="68"/>
      <c r="AI1514" s="68" t="s">
        <v>10781</v>
      </c>
      <c r="AJ1514" s="68" t="s">
        <v>228</v>
      </c>
      <c r="AK1514" s="68"/>
      <c r="AL1514" s="68"/>
      <c r="AM1514" s="70">
        <v>43079.668622685182</v>
      </c>
      <c r="AN1514" s="68" t="s">
        <v>239</v>
      </c>
      <c r="AO1514" s="71" t="s">
        <v>17543</v>
      </c>
      <c r="AP1514" s="68" t="s">
        <v>65</v>
      </c>
    </row>
    <row r="1515" spans="1:42" x14ac:dyDescent="0.25">
      <c r="A1515" s="66" t="s">
        <v>2611</v>
      </c>
      <c r="B1515" s="77"/>
      <c r="C1515" s="77"/>
      <c r="D1515" s="78"/>
      <c r="E1515" s="89"/>
      <c r="F1515" s="75" t="s">
        <v>14672</v>
      </c>
      <c r="G1515" s="90"/>
      <c r="H1515" s="76"/>
      <c r="I1515" s="81"/>
      <c r="J1515" s="91"/>
      <c r="K1515" s="76" t="s">
        <v>20458</v>
      </c>
      <c r="L1515" s="92"/>
      <c r="M1515" s="85"/>
      <c r="N1515" s="85"/>
      <c r="O1515" s="86"/>
      <c r="P1515" s="87"/>
      <c r="Q1515" s="87"/>
      <c r="R1515" s="74"/>
      <c r="S1515" s="74"/>
      <c r="T1515" s="74"/>
      <c r="U1515" s="74"/>
      <c r="V1515" s="52"/>
      <c r="W1515" s="52"/>
      <c r="X1515" s="52"/>
      <c r="Y1515" s="52"/>
      <c r="Z1515" s="51"/>
      <c r="AA1515" s="88"/>
      <c r="AB1515" s="88"/>
      <c r="AC1515" s="83"/>
      <c r="AD1515" s="68">
        <v>284</v>
      </c>
      <c r="AE1515" s="68">
        <v>363</v>
      </c>
      <c r="AF1515" s="68">
        <v>14166</v>
      </c>
      <c r="AG1515" s="68">
        <v>73787</v>
      </c>
      <c r="AH1515" s="68"/>
      <c r="AI1515" s="68" t="s">
        <v>10782</v>
      </c>
      <c r="AJ1515" s="68" t="s">
        <v>12232</v>
      </c>
      <c r="AK1515" s="68"/>
      <c r="AL1515" s="68"/>
      <c r="AM1515" s="70">
        <v>42884.294259259259</v>
      </c>
      <c r="AN1515" s="68" t="s">
        <v>239</v>
      </c>
      <c r="AO1515" s="71" t="s">
        <v>17544</v>
      </c>
      <c r="AP1515" s="68" t="s">
        <v>64</v>
      </c>
    </row>
    <row r="1516" spans="1:42" x14ac:dyDescent="0.25">
      <c r="A1516" s="66" t="s">
        <v>1127</v>
      </c>
      <c r="B1516" s="77"/>
      <c r="C1516" s="77"/>
      <c r="D1516" s="78"/>
      <c r="E1516" s="89"/>
      <c r="F1516" s="75" t="s">
        <v>13235</v>
      </c>
      <c r="G1516" s="90"/>
      <c r="H1516" s="76"/>
      <c r="I1516" s="81"/>
      <c r="J1516" s="91"/>
      <c r="K1516" s="76" t="s">
        <v>20459</v>
      </c>
      <c r="L1516" s="92"/>
      <c r="M1516" s="85"/>
      <c r="N1516" s="85"/>
      <c r="O1516" s="86"/>
      <c r="P1516" s="87"/>
      <c r="Q1516" s="87"/>
      <c r="R1516" s="74"/>
      <c r="S1516" s="74"/>
      <c r="T1516" s="74"/>
      <c r="U1516" s="74"/>
      <c r="V1516" s="52"/>
      <c r="W1516" s="52"/>
      <c r="X1516" s="52"/>
      <c r="Y1516" s="52"/>
      <c r="Z1516" s="51"/>
      <c r="AA1516" s="88"/>
      <c r="AB1516" s="88"/>
      <c r="AC1516" s="83"/>
      <c r="AD1516" s="68">
        <v>0</v>
      </c>
      <c r="AE1516" s="68">
        <v>3</v>
      </c>
      <c r="AF1516" s="68">
        <v>29</v>
      </c>
      <c r="AG1516" s="68">
        <v>0</v>
      </c>
      <c r="AH1516" s="68"/>
      <c r="AI1516" s="68"/>
      <c r="AJ1516" s="68"/>
      <c r="AK1516" s="68"/>
      <c r="AL1516" s="68"/>
      <c r="AM1516" s="70">
        <v>43964.508668981478</v>
      </c>
      <c r="AN1516" s="68" t="s">
        <v>239</v>
      </c>
      <c r="AO1516" s="71" t="s">
        <v>17545</v>
      </c>
      <c r="AP1516" s="68" t="s">
        <v>65</v>
      </c>
    </row>
    <row r="1517" spans="1:42" x14ac:dyDescent="0.25">
      <c r="A1517" s="66" t="s">
        <v>1128</v>
      </c>
      <c r="B1517" s="77"/>
      <c r="C1517" s="77"/>
      <c r="D1517" s="78"/>
      <c r="E1517" s="89"/>
      <c r="F1517" s="75" t="s">
        <v>14673</v>
      </c>
      <c r="G1517" s="90"/>
      <c r="H1517" s="76"/>
      <c r="I1517" s="81"/>
      <c r="J1517" s="91"/>
      <c r="K1517" s="76" t="s">
        <v>20460</v>
      </c>
      <c r="L1517" s="92"/>
      <c r="M1517" s="85"/>
      <c r="N1517" s="85"/>
      <c r="O1517" s="86"/>
      <c r="P1517" s="87"/>
      <c r="Q1517" s="87"/>
      <c r="R1517" s="74"/>
      <c r="S1517" s="74"/>
      <c r="T1517" s="74"/>
      <c r="U1517" s="74"/>
      <c r="V1517" s="52"/>
      <c r="W1517" s="52"/>
      <c r="X1517" s="52"/>
      <c r="Y1517" s="52"/>
      <c r="Z1517" s="51"/>
      <c r="AA1517" s="88"/>
      <c r="AB1517" s="88"/>
      <c r="AC1517" s="83"/>
      <c r="AD1517" s="68">
        <v>236</v>
      </c>
      <c r="AE1517" s="68">
        <v>170</v>
      </c>
      <c r="AF1517" s="68">
        <v>1328</v>
      </c>
      <c r="AG1517" s="68">
        <v>12313</v>
      </c>
      <c r="AH1517" s="68"/>
      <c r="AI1517" s="68"/>
      <c r="AJ1517" s="68"/>
      <c r="AK1517" s="68"/>
      <c r="AL1517" s="68"/>
      <c r="AM1517" s="70">
        <v>43936.494641203702</v>
      </c>
      <c r="AN1517" s="68" t="s">
        <v>239</v>
      </c>
      <c r="AO1517" s="71" t="s">
        <v>17546</v>
      </c>
      <c r="AP1517" s="68" t="s">
        <v>65</v>
      </c>
    </row>
    <row r="1518" spans="1:42" x14ac:dyDescent="0.25">
      <c r="A1518" s="66" t="s">
        <v>2612</v>
      </c>
      <c r="B1518" s="77"/>
      <c r="C1518" s="77"/>
      <c r="D1518" s="78"/>
      <c r="E1518" s="89"/>
      <c r="F1518" s="75" t="s">
        <v>14674</v>
      </c>
      <c r="G1518" s="90"/>
      <c r="H1518" s="76"/>
      <c r="I1518" s="81"/>
      <c r="J1518" s="91"/>
      <c r="K1518" s="76" t="s">
        <v>20461</v>
      </c>
      <c r="L1518" s="92"/>
      <c r="M1518" s="85"/>
      <c r="N1518" s="85"/>
      <c r="O1518" s="86"/>
      <c r="P1518" s="87"/>
      <c r="Q1518" s="87"/>
      <c r="R1518" s="74"/>
      <c r="S1518" s="74"/>
      <c r="T1518" s="74"/>
      <c r="U1518" s="74"/>
      <c r="V1518" s="52"/>
      <c r="W1518" s="52"/>
      <c r="X1518" s="52"/>
      <c r="Y1518" s="52"/>
      <c r="Z1518" s="51"/>
      <c r="AA1518" s="88"/>
      <c r="AB1518" s="88"/>
      <c r="AC1518" s="83"/>
      <c r="AD1518" s="68">
        <v>170</v>
      </c>
      <c r="AE1518" s="68">
        <v>1219</v>
      </c>
      <c r="AF1518" s="68">
        <v>18048</v>
      </c>
      <c r="AG1518" s="68">
        <v>15837</v>
      </c>
      <c r="AH1518" s="68"/>
      <c r="AI1518" s="68" t="s">
        <v>10783</v>
      </c>
      <c r="AJ1518" s="68" t="s">
        <v>12067</v>
      </c>
      <c r="AK1518" s="68"/>
      <c r="AL1518" s="68"/>
      <c r="AM1518" s="70">
        <v>43272.586388888885</v>
      </c>
      <c r="AN1518" s="68" t="s">
        <v>239</v>
      </c>
      <c r="AO1518" s="71" t="s">
        <v>17547</v>
      </c>
      <c r="AP1518" s="68" t="s">
        <v>64</v>
      </c>
    </row>
    <row r="1519" spans="1:42" x14ac:dyDescent="0.25">
      <c r="A1519" s="66" t="s">
        <v>1129</v>
      </c>
      <c r="B1519" s="77"/>
      <c r="C1519" s="77"/>
      <c r="D1519" s="78"/>
      <c r="E1519" s="89"/>
      <c r="F1519" s="75" t="s">
        <v>14675</v>
      </c>
      <c r="G1519" s="90"/>
      <c r="H1519" s="76"/>
      <c r="I1519" s="81"/>
      <c r="J1519" s="91"/>
      <c r="K1519" s="76" t="s">
        <v>20462</v>
      </c>
      <c r="L1519" s="92"/>
      <c r="M1519" s="85"/>
      <c r="N1519" s="85"/>
      <c r="O1519" s="86"/>
      <c r="P1519" s="87"/>
      <c r="Q1519" s="87"/>
      <c r="R1519" s="74"/>
      <c r="S1519" s="74"/>
      <c r="T1519" s="74"/>
      <c r="U1519" s="74"/>
      <c r="V1519" s="52"/>
      <c r="W1519" s="52"/>
      <c r="X1519" s="52"/>
      <c r="Y1519" s="52"/>
      <c r="Z1519" s="51"/>
      <c r="AA1519" s="88"/>
      <c r="AB1519" s="88"/>
      <c r="AC1519" s="83"/>
      <c r="AD1519" s="68">
        <v>848</v>
      </c>
      <c r="AE1519" s="68">
        <v>13</v>
      </c>
      <c r="AF1519" s="68">
        <v>1406</v>
      </c>
      <c r="AG1519" s="68">
        <v>4090</v>
      </c>
      <c r="AH1519" s="68"/>
      <c r="AI1519" s="68"/>
      <c r="AJ1519" s="68"/>
      <c r="AK1519" s="68"/>
      <c r="AL1519" s="68"/>
      <c r="AM1519" s="70">
        <v>43893.683171296296</v>
      </c>
      <c r="AN1519" s="68" t="s">
        <v>239</v>
      </c>
      <c r="AO1519" s="71" t="s">
        <v>17548</v>
      </c>
      <c r="AP1519" s="68" t="s">
        <v>65</v>
      </c>
    </row>
    <row r="1520" spans="1:42" x14ac:dyDescent="0.25">
      <c r="A1520" s="66" t="s">
        <v>2613</v>
      </c>
      <c r="B1520" s="77"/>
      <c r="C1520" s="77"/>
      <c r="D1520" s="78"/>
      <c r="E1520" s="89"/>
      <c r="F1520" s="75" t="s">
        <v>14676</v>
      </c>
      <c r="G1520" s="90"/>
      <c r="H1520" s="76"/>
      <c r="I1520" s="81"/>
      <c r="J1520" s="91"/>
      <c r="K1520" s="76" t="s">
        <v>20463</v>
      </c>
      <c r="L1520" s="92"/>
      <c r="M1520" s="85"/>
      <c r="N1520" s="85"/>
      <c r="O1520" s="86"/>
      <c r="P1520" s="87"/>
      <c r="Q1520" s="87"/>
      <c r="R1520" s="74"/>
      <c r="S1520" s="74"/>
      <c r="T1520" s="74"/>
      <c r="U1520" s="74"/>
      <c r="V1520" s="52"/>
      <c r="W1520" s="52"/>
      <c r="X1520" s="52"/>
      <c r="Y1520" s="52"/>
      <c r="Z1520" s="51"/>
      <c r="AA1520" s="88"/>
      <c r="AB1520" s="88"/>
      <c r="AC1520" s="83"/>
      <c r="AD1520" s="68">
        <v>1811</v>
      </c>
      <c r="AE1520" s="68">
        <v>34304</v>
      </c>
      <c r="AF1520" s="68">
        <v>14869</v>
      </c>
      <c r="AG1520" s="68">
        <v>58936</v>
      </c>
      <c r="AH1520" s="68"/>
      <c r="AI1520" s="68" t="s">
        <v>10784</v>
      </c>
      <c r="AJ1520" s="68" t="s">
        <v>228</v>
      </c>
      <c r="AK1520" s="71" t="s">
        <v>12889</v>
      </c>
      <c r="AL1520" s="68"/>
      <c r="AM1520" s="70">
        <v>40607.455208333333</v>
      </c>
      <c r="AN1520" s="68" t="s">
        <v>239</v>
      </c>
      <c r="AO1520" s="71" t="s">
        <v>17549</v>
      </c>
      <c r="AP1520" s="68" t="s">
        <v>64</v>
      </c>
    </row>
    <row r="1521" spans="1:42" x14ac:dyDescent="0.25">
      <c r="A1521" s="66" t="s">
        <v>1130</v>
      </c>
      <c r="B1521" s="77"/>
      <c r="C1521" s="77"/>
      <c r="D1521" s="78"/>
      <c r="E1521" s="89"/>
      <c r="F1521" s="75" t="s">
        <v>14677</v>
      </c>
      <c r="G1521" s="90"/>
      <c r="H1521" s="76"/>
      <c r="I1521" s="81"/>
      <c r="J1521" s="91"/>
      <c r="K1521" s="76" t="s">
        <v>20464</v>
      </c>
      <c r="L1521" s="92"/>
      <c r="M1521" s="85"/>
      <c r="N1521" s="85"/>
      <c r="O1521" s="86"/>
      <c r="P1521" s="87"/>
      <c r="Q1521" s="87"/>
      <c r="R1521" s="74"/>
      <c r="S1521" s="74"/>
      <c r="T1521" s="74"/>
      <c r="U1521" s="74"/>
      <c r="V1521" s="52"/>
      <c r="W1521" s="52"/>
      <c r="X1521" s="52"/>
      <c r="Y1521" s="52"/>
      <c r="Z1521" s="51"/>
      <c r="AA1521" s="88"/>
      <c r="AB1521" s="88"/>
      <c r="AC1521" s="83"/>
      <c r="AD1521" s="68">
        <v>1</v>
      </c>
      <c r="AE1521" s="68">
        <v>1</v>
      </c>
      <c r="AF1521" s="68">
        <v>215</v>
      </c>
      <c r="AG1521" s="68">
        <v>1</v>
      </c>
      <c r="AH1521" s="68"/>
      <c r="AI1521" s="68"/>
      <c r="AJ1521" s="68"/>
      <c r="AK1521" s="68"/>
      <c r="AL1521" s="68"/>
      <c r="AM1521" s="70">
        <v>43971.801840277774</v>
      </c>
      <c r="AN1521" s="68" t="s">
        <v>239</v>
      </c>
      <c r="AO1521" s="71" t="s">
        <v>17550</v>
      </c>
      <c r="AP1521" s="68" t="s">
        <v>65</v>
      </c>
    </row>
    <row r="1522" spans="1:42" x14ac:dyDescent="0.25">
      <c r="A1522" s="66" t="s">
        <v>2614</v>
      </c>
      <c r="B1522" s="77"/>
      <c r="C1522" s="77"/>
      <c r="D1522" s="78"/>
      <c r="E1522" s="89"/>
      <c r="F1522" s="75" t="s">
        <v>14678</v>
      </c>
      <c r="G1522" s="90"/>
      <c r="H1522" s="76"/>
      <c r="I1522" s="81"/>
      <c r="J1522" s="91"/>
      <c r="K1522" s="76" t="s">
        <v>20465</v>
      </c>
      <c r="L1522" s="92"/>
      <c r="M1522" s="85"/>
      <c r="N1522" s="85"/>
      <c r="O1522" s="86"/>
      <c r="P1522" s="87"/>
      <c r="Q1522" s="87"/>
      <c r="R1522" s="74"/>
      <c r="S1522" s="74"/>
      <c r="T1522" s="74"/>
      <c r="U1522" s="74"/>
      <c r="V1522" s="52"/>
      <c r="W1522" s="52"/>
      <c r="X1522" s="52"/>
      <c r="Y1522" s="52"/>
      <c r="Z1522" s="51"/>
      <c r="AA1522" s="88"/>
      <c r="AB1522" s="88"/>
      <c r="AC1522" s="83"/>
      <c r="AD1522" s="68">
        <v>243</v>
      </c>
      <c r="AE1522" s="68">
        <v>175</v>
      </c>
      <c r="AF1522" s="68">
        <v>6322</v>
      </c>
      <c r="AG1522" s="68">
        <v>3967</v>
      </c>
      <c r="AH1522" s="68"/>
      <c r="AI1522" s="68" t="s">
        <v>10785</v>
      </c>
      <c r="AJ1522" s="68"/>
      <c r="AK1522" s="71" t="s">
        <v>12661</v>
      </c>
      <c r="AL1522" s="68"/>
      <c r="AM1522" s="70">
        <v>41522.654166666667</v>
      </c>
      <c r="AN1522" s="68" t="s">
        <v>239</v>
      </c>
      <c r="AO1522" s="71" t="s">
        <v>17551</v>
      </c>
      <c r="AP1522" s="68" t="s">
        <v>64</v>
      </c>
    </row>
    <row r="1523" spans="1:42" x14ac:dyDescent="0.25">
      <c r="A1523" s="66" t="s">
        <v>1131</v>
      </c>
      <c r="B1523" s="77"/>
      <c r="C1523" s="77"/>
      <c r="D1523" s="78"/>
      <c r="E1523" s="89"/>
      <c r="F1523" s="75" t="s">
        <v>14679</v>
      </c>
      <c r="G1523" s="90"/>
      <c r="H1523" s="76"/>
      <c r="I1523" s="81"/>
      <c r="J1523" s="91"/>
      <c r="K1523" s="76" t="s">
        <v>20466</v>
      </c>
      <c r="L1523" s="92"/>
      <c r="M1523" s="85"/>
      <c r="N1523" s="85"/>
      <c r="O1523" s="86"/>
      <c r="P1523" s="87"/>
      <c r="Q1523" s="87"/>
      <c r="R1523" s="74"/>
      <c r="S1523" s="74"/>
      <c r="T1523" s="74"/>
      <c r="U1523" s="74"/>
      <c r="V1523" s="52"/>
      <c r="W1523" s="52"/>
      <c r="X1523" s="52"/>
      <c r="Y1523" s="52"/>
      <c r="Z1523" s="51"/>
      <c r="AA1523" s="88"/>
      <c r="AB1523" s="88"/>
      <c r="AC1523" s="83"/>
      <c r="AD1523" s="68">
        <v>93</v>
      </c>
      <c r="AE1523" s="68">
        <v>82</v>
      </c>
      <c r="AF1523" s="68">
        <v>21</v>
      </c>
      <c r="AG1523" s="68">
        <v>435</v>
      </c>
      <c r="AH1523" s="68"/>
      <c r="AI1523" s="68"/>
      <c r="AJ1523" s="68"/>
      <c r="AK1523" s="68"/>
      <c r="AL1523" s="68"/>
      <c r="AM1523" s="70">
        <v>43891.530023148145</v>
      </c>
      <c r="AN1523" s="68" t="s">
        <v>239</v>
      </c>
      <c r="AO1523" s="71" t="s">
        <v>17552</v>
      </c>
      <c r="AP1523" s="68" t="s">
        <v>65</v>
      </c>
    </row>
    <row r="1524" spans="1:42" x14ac:dyDescent="0.25">
      <c r="A1524" s="66" t="s">
        <v>2615</v>
      </c>
      <c r="B1524" s="77"/>
      <c r="C1524" s="77"/>
      <c r="D1524" s="78"/>
      <c r="E1524" s="89"/>
      <c r="F1524" s="75" t="s">
        <v>14680</v>
      </c>
      <c r="G1524" s="90"/>
      <c r="H1524" s="76"/>
      <c r="I1524" s="81"/>
      <c r="J1524" s="91"/>
      <c r="K1524" s="76" t="s">
        <v>20467</v>
      </c>
      <c r="L1524" s="92"/>
      <c r="M1524" s="85"/>
      <c r="N1524" s="85"/>
      <c r="O1524" s="86"/>
      <c r="P1524" s="87"/>
      <c r="Q1524" s="87"/>
      <c r="R1524" s="74"/>
      <c r="S1524" s="74"/>
      <c r="T1524" s="74"/>
      <c r="U1524" s="74"/>
      <c r="V1524" s="52"/>
      <c r="W1524" s="52"/>
      <c r="X1524" s="52"/>
      <c r="Y1524" s="52"/>
      <c r="Z1524" s="51"/>
      <c r="AA1524" s="88"/>
      <c r="AB1524" s="88"/>
      <c r="AC1524" s="83"/>
      <c r="AD1524" s="68">
        <v>1342</v>
      </c>
      <c r="AE1524" s="68">
        <v>506299</v>
      </c>
      <c r="AF1524" s="68">
        <v>5841</v>
      </c>
      <c r="AG1524" s="68">
        <v>8685</v>
      </c>
      <c r="AH1524" s="68"/>
      <c r="AI1524" s="68" t="s">
        <v>10786</v>
      </c>
      <c r="AJ1524" s="68" t="s">
        <v>11839</v>
      </c>
      <c r="AK1524" s="71" t="s">
        <v>12890</v>
      </c>
      <c r="AL1524" s="68"/>
      <c r="AM1524" s="70">
        <v>40803.512962962966</v>
      </c>
      <c r="AN1524" s="68" t="s">
        <v>239</v>
      </c>
      <c r="AO1524" s="71" t="s">
        <v>17553</v>
      </c>
      <c r="AP1524" s="68" t="s">
        <v>64</v>
      </c>
    </row>
    <row r="1525" spans="1:42" x14ac:dyDescent="0.25">
      <c r="A1525" s="66" t="s">
        <v>1132</v>
      </c>
      <c r="B1525" s="77"/>
      <c r="C1525" s="77"/>
      <c r="D1525" s="78"/>
      <c r="E1525" s="89"/>
      <c r="F1525" s="75" t="s">
        <v>14681</v>
      </c>
      <c r="G1525" s="90"/>
      <c r="H1525" s="76"/>
      <c r="I1525" s="81"/>
      <c r="J1525" s="91"/>
      <c r="K1525" s="76" t="s">
        <v>20468</v>
      </c>
      <c r="L1525" s="92"/>
      <c r="M1525" s="85"/>
      <c r="N1525" s="85"/>
      <c r="O1525" s="86"/>
      <c r="P1525" s="87"/>
      <c r="Q1525" s="87"/>
      <c r="R1525" s="74"/>
      <c r="S1525" s="74"/>
      <c r="T1525" s="74"/>
      <c r="U1525" s="74"/>
      <c r="V1525" s="52"/>
      <c r="W1525" s="52"/>
      <c r="X1525" s="52"/>
      <c r="Y1525" s="52"/>
      <c r="Z1525" s="51"/>
      <c r="AA1525" s="88"/>
      <c r="AB1525" s="88"/>
      <c r="AC1525" s="83"/>
      <c r="AD1525" s="68">
        <v>316</v>
      </c>
      <c r="AE1525" s="68">
        <v>304</v>
      </c>
      <c r="AF1525" s="68">
        <v>1148</v>
      </c>
      <c r="AG1525" s="68">
        <v>2190</v>
      </c>
      <c r="AH1525" s="68"/>
      <c r="AI1525" s="68" t="s">
        <v>10787</v>
      </c>
      <c r="AJ1525" s="68" t="s">
        <v>12233</v>
      </c>
      <c r="AK1525" s="68"/>
      <c r="AL1525" s="68"/>
      <c r="AM1525" s="70">
        <v>42046.829212962963</v>
      </c>
      <c r="AN1525" s="68" t="s">
        <v>239</v>
      </c>
      <c r="AO1525" s="71" t="s">
        <v>17554</v>
      </c>
      <c r="AP1525" s="68" t="s">
        <v>65</v>
      </c>
    </row>
    <row r="1526" spans="1:42" x14ac:dyDescent="0.25">
      <c r="A1526" s="66" t="s">
        <v>2616</v>
      </c>
      <c r="B1526" s="77"/>
      <c r="C1526" s="77"/>
      <c r="D1526" s="78"/>
      <c r="E1526" s="89"/>
      <c r="F1526" s="75" t="s">
        <v>14682</v>
      </c>
      <c r="G1526" s="90"/>
      <c r="H1526" s="76"/>
      <c r="I1526" s="81"/>
      <c r="J1526" s="91"/>
      <c r="K1526" s="76" t="s">
        <v>20469</v>
      </c>
      <c r="L1526" s="92"/>
      <c r="M1526" s="85"/>
      <c r="N1526" s="85"/>
      <c r="O1526" s="86"/>
      <c r="P1526" s="87"/>
      <c r="Q1526" s="87"/>
      <c r="R1526" s="74"/>
      <c r="S1526" s="74"/>
      <c r="T1526" s="74"/>
      <c r="U1526" s="74"/>
      <c r="V1526" s="52"/>
      <c r="W1526" s="52"/>
      <c r="X1526" s="52"/>
      <c r="Y1526" s="52"/>
      <c r="Z1526" s="51"/>
      <c r="AA1526" s="88"/>
      <c r="AB1526" s="88"/>
      <c r="AC1526" s="83"/>
      <c r="AD1526" s="68">
        <v>40549</v>
      </c>
      <c r="AE1526" s="68">
        <v>43483</v>
      </c>
      <c r="AF1526" s="68">
        <v>17401</v>
      </c>
      <c r="AG1526" s="68">
        <v>81054</v>
      </c>
      <c r="AH1526" s="68"/>
      <c r="AI1526" s="68" t="s">
        <v>10788</v>
      </c>
      <c r="AJ1526" s="68" t="s">
        <v>224</v>
      </c>
      <c r="AK1526" s="68"/>
      <c r="AL1526" s="68"/>
      <c r="AM1526" s="70">
        <v>40813.826932870368</v>
      </c>
      <c r="AN1526" s="68" t="s">
        <v>239</v>
      </c>
      <c r="AO1526" s="71" t="s">
        <v>17555</v>
      </c>
      <c r="AP1526" s="68" t="s">
        <v>64</v>
      </c>
    </row>
    <row r="1527" spans="1:42" x14ac:dyDescent="0.25">
      <c r="A1527" s="66" t="s">
        <v>1133</v>
      </c>
      <c r="B1527" s="77"/>
      <c r="C1527" s="77"/>
      <c r="D1527" s="78"/>
      <c r="E1527" s="89"/>
      <c r="F1527" s="75" t="s">
        <v>14683</v>
      </c>
      <c r="G1527" s="90"/>
      <c r="H1527" s="76"/>
      <c r="I1527" s="81"/>
      <c r="J1527" s="91"/>
      <c r="K1527" s="76" t="s">
        <v>20470</v>
      </c>
      <c r="L1527" s="92"/>
      <c r="M1527" s="85"/>
      <c r="N1527" s="85"/>
      <c r="O1527" s="86"/>
      <c r="P1527" s="87"/>
      <c r="Q1527" s="87"/>
      <c r="R1527" s="74"/>
      <c r="S1527" s="74"/>
      <c r="T1527" s="74"/>
      <c r="U1527" s="74"/>
      <c r="V1527" s="52"/>
      <c r="W1527" s="52"/>
      <c r="X1527" s="52"/>
      <c r="Y1527" s="52"/>
      <c r="Z1527" s="51"/>
      <c r="AA1527" s="88"/>
      <c r="AB1527" s="88"/>
      <c r="AC1527" s="83"/>
      <c r="AD1527" s="68">
        <v>363</v>
      </c>
      <c r="AE1527" s="68">
        <v>473</v>
      </c>
      <c r="AF1527" s="68">
        <v>2003</v>
      </c>
      <c r="AG1527" s="68">
        <v>12857</v>
      </c>
      <c r="AH1527" s="68"/>
      <c r="AI1527" s="68" t="s">
        <v>10789</v>
      </c>
      <c r="AJ1527" s="68" t="s">
        <v>11839</v>
      </c>
      <c r="AK1527" s="68"/>
      <c r="AL1527" s="68"/>
      <c r="AM1527" s="70">
        <v>43900.638078703705</v>
      </c>
      <c r="AN1527" s="68" t="s">
        <v>239</v>
      </c>
      <c r="AO1527" s="71" t="s">
        <v>17556</v>
      </c>
      <c r="AP1527" s="68" t="s">
        <v>65</v>
      </c>
    </row>
    <row r="1528" spans="1:42" x14ac:dyDescent="0.25">
      <c r="A1528" s="66" t="s">
        <v>2617</v>
      </c>
      <c r="B1528" s="77"/>
      <c r="C1528" s="77"/>
      <c r="D1528" s="78"/>
      <c r="E1528" s="89"/>
      <c r="F1528" s="75" t="s">
        <v>14684</v>
      </c>
      <c r="G1528" s="90"/>
      <c r="H1528" s="76"/>
      <c r="I1528" s="81"/>
      <c r="J1528" s="91"/>
      <c r="K1528" s="76" t="s">
        <v>20471</v>
      </c>
      <c r="L1528" s="92"/>
      <c r="M1528" s="85"/>
      <c r="N1528" s="85"/>
      <c r="O1528" s="86"/>
      <c r="P1528" s="87"/>
      <c r="Q1528" s="87"/>
      <c r="R1528" s="74"/>
      <c r="S1528" s="74"/>
      <c r="T1528" s="74"/>
      <c r="U1528" s="74"/>
      <c r="V1528" s="52"/>
      <c r="W1528" s="52"/>
      <c r="X1528" s="52"/>
      <c r="Y1528" s="52"/>
      <c r="Z1528" s="51"/>
      <c r="AA1528" s="88"/>
      <c r="AB1528" s="88"/>
      <c r="AC1528" s="83"/>
      <c r="AD1528" s="68">
        <v>454</v>
      </c>
      <c r="AE1528" s="68">
        <v>96</v>
      </c>
      <c r="AF1528" s="68">
        <v>2506</v>
      </c>
      <c r="AG1528" s="68">
        <v>3857</v>
      </c>
      <c r="AH1528" s="68"/>
      <c r="AI1528" s="68" t="s">
        <v>10790</v>
      </c>
      <c r="AJ1528" s="68" t="s">
        <v>12234</v>
      </c>
      <c r="AK1528" s="68"/>
      <c r="AL1528" s="68"/>
      <c r="AM1528" s="70">
        <v>43930.481192129628</v>
      </c>
      <c r="AN1528" s="68" t="s">
        <v>239</v>
      </c>
      <c r="AO1528" s="71" t="s">
        <v>17557</v>
      </c>
      <c r="AP1528" s="68" t="s">
        <v>64</v>
      </c>
    </row>
    <row r="1529" spans="1:42" x14ac:dyDescent="0.25">
      <c r="A1529" s="66" t="s">
        <v>2618</v>
      </c>
      <c r="B1529" s="77"/>
      <c r="C1529" s="77"/>
      <c r="D1529" s="78"/>
      <c r="E1529" s="89"/>
      <c r="F1529" s="75" t="s">
        <v>14685</v>
      </c>
      <c r="G1529" s="90"/>
      <c r="H1529" s="76"/>
      <c r="I1529" s="81"/>
      <c r="J1529" s="91"/>
      <c r="K1529" s="76" t="s">
        <v>20472</v>
      </c>
      <c r="L1529" s="92"/>
      <c r="M1529" s="85"/>
      <c r="N1529" s="85"/>
      <c r="O1529" s="86"/>
      <c r="P1529" s="87"/>
      <c r="Q1529" s="87"/>
      <c r="R1529" s="74"/>
      <c r="S1529" s="74"/>
      <c r="T1529" s="74"/>
      <c r="U1529" s="74"/>
      <c r="V1529" s="52"/>
      <c r="W1529" s="52"/>
      <c r="X1529" s="52"/>
      <c r="Y1529" s="52"/>
      <c r="Z1529" s="51"/>
      <c r="AA1529" s="88"/>
      <c r="AB1529" s="88"/>
      <c r="AC1529" s="83"/>
      <c r="AD1529" s="68">
        <v>343</v>
      </c>
      <c r="AE1529" s="68">
        <v>379</v>
      </c>
      <c r="AF1529" s="68">
        <v>566</v>
      </c>
      <c r="AG1529" s="68">
        <v>1291</v>
      </c>
      <c r="AH1529" s="68"/>
      <c r="AI1529" s="68"/>
      <c r="AJ1529" s="68"/>
      <c r="AK1529" s="68"/>
      <c r="AL1529" s="68"/>
      <c r="AM1529" s="70">
        <v>43913.471562500003</v>
      </c>
      <c r="AN1529" s="68" t="s">
        <v>239</v>
      </c>
      <c r="AO1529" s="71" t="s">
        <v>17558</v>
      </c>
      <c r="AP1529" s="68" t="s">
        <v>64</v>
      </c>
    </row>
    <row r="1530" spans="1:42" x14ac:dyDescent="0.25">
      <c r="A1530" s="66" t="s">
        <v>2619</v>
      </c>
      <c r="B1530" s="77"/>
      <c r="C1530" s="77"/>
      <c r="D1530" s="78"/>
      <c r="E1530" s="89"/>
      <c r="F1530" s="75" t="s">
        <v>14686</v>
      </c>
      <c r="G1530" s="90"/>
      <c r="H1530" s="76"/>
      <c r="I1530" s="81"/>
      <c r="J1530" s="91"/>
      <c r="K1530" s="76" t="s">
        <v>20473</v>
      </c>
      <c r="L1530" s="92"/>
      <c r="M1530" s="85"/>
      <c r="N1530" s="85"/>
      <c r="O1530" s="86"/>
      <c r="P1530" s="87"/>
      <c r="Q1530" s="87"/>
      <c r="R1530" s="74"/>
      <c r="S1530" s="74"/>
      <c r="T1530" s="74"/>
      <c r="U1530" s="74"/>
      <c r="V1530" s="52"/>
      <c r="W1530" s="52"/>
      <c r="X1530" s="52"/>
      <c r="Y1530" s="52"/>
      <c r="Z1530" s="51"/>
      <c r="AA1530" s="88"/>
      <c r="AB1530" s="88"/>
      <c r="AC1530" s="83"/>
      <c r="AD1530" s="68">
        <v>153</v>
      </c>
      <c r="AE1530" s="68">
        <v>167</v>
      </c>
      <c r="AF1530" s="68">
        <v>394</v>
      </c>
      <c r="AG1530" s="68">
        <v>315</v>
      </c>
      <c r="AH1530" s="68"/>
      <c r="AI1530" s="68"/>
      <c r="AJ1530" s="68" t="s">
        <v>12235</v>
      </c>
      <c r="AK1530" s="68"/>
      <c r="AL1530" s="68"/>
      <c r="AM1530" s="70">
        <v>43900.816469907404</v>
      </c>
      <c r="AN1530" s="68" t="s">
        <v>239</v>
      </c>
      <c r="AO1530" s="71" t="s">
        <v>17559</v>
      </c>
      <c r="AP1530" s="68" t="s">
        <v>64</v>
      </c>
    </row>
    <row r="1531" spans="1:42" x14ac:dyDescent="0.25">
      <c r="A1531" s="66" t="s">
        <v>2620</v>
      </c>
      <c r="B1531" s="77"/>
      <c r="C1531" s="77"/>
      <c r="D1531" s="78"/>
      <c r="E1531" s="89"/>
      <c r="F1531" s="75" t="s">
        <v>14687</v>
      </c>
      <c r="G1531" s="90"/>
      <c r="H1531" s="76"/>
      <c r="I1531" s="81"/>
      <c r="J1531" s="91"/>
      <c r="K1531" s="76" t="s">
        <v>20474</v>
      </c>
      <c r="L1531" s="92"/>
      <c r="M1531" s="85"/>
      <c r="N1531" s="85"/>
      <c r="O1531" s="86"/>
      <c r="P1531" s="87"/>
      <c r="Q1531" s="87"/>
      <c r="R1531" s="74"/>
      <c r="S1531" s="74"/>
      <c r="T1531" s="74"/>
      <c r="U1531" s="74"/>
      <c r="V1531" s="52"/>
      <c r="W1531" s="52"/>
      <c r="X1531" s="52"/>
      <c r="Y1531" s="52"/>
      <c r="Z1531" s="51"/>
      <c r="AA1531" s="88"/>
      <c r="AB1531" s="88"/>
      <c r="AC1531" s="83"/>
      <c r="AD1531" s="68">
        <v>494</v>
      </c>
      <c r="AE1531" s="68">
        <v>519</v>
      </c>
      <c r="AF1531" s="68">
        <v>6662</v>
      </c>
      <c r="AG1531" s="68">
        <v>35512</v>
      </c>
      <c r="AH1531" s="68"/>
      <c r="AI1531" s="68" t="s">
        <v>10791</v>
      </c>
      <c r="AJ1531" s="68"/>
      <c r="AK1531" s="68"/>
      <c r="AL1531" s="68"/>
      <c r="AM1531" s="70">
        <v>43383.92423611111</v>
      </c>
      <c r="AN1531" s="68" t="s">
        <v>239</v>
      </c>
      <c r="AO1531" s="71" t="s">
        <v>17560</v>
      </c>
      <c r="AP1531" s="68" t="s">
        <v>64</v>
      </c>
    </row>
    <row r="1532" spans="1:42" x14ac:dyDescent="0.25">
      <c r="A1532" s="66" t="s">
        <v>1134</v>
      </c>
      <c r="B1532" s="77"/>
      <c r="C1532" s="77"/>
      <c r="D1532" s="78"/>
      <c r="E1532" s="89"/>
      <c r="F1532" s="75" t="s">
        <v>14688</v>
      </c>
      <c r="G1532" s="90"/>
      <c r="H1532" s="76"/>
      <c r="I1532" s="81"/>
      <c r="J1532" s="91"/>
      <c r="K1532" s="76" t="s">
        <v>20475</v>
      </c>
      <c r="L1532" s="92"/>
      <c r="M1532" s="85"/>
      <c r="N1532" s="85"/>
      <c r="O1532" s="86"/>
      <c r="P1532" s="87"/>
      <c r="Q1532" s="87"/>
      <c r="R1532" s="74"/>
      <c r="S1532" s="74"/>
      <c r="T1532" s="74"/>
      <c r="U1532" s="74"/>
      <c r="V1532" s="52"/>
      <c r="W1532" s="52"/>
      <c r="X1532" s="52"/>
      <c r="Y1532" s="52"/>
      <c r="Z1532" s="51"/>
      <c r="AA1532" s="88"/>
      <c r="AB1532" s="88"/>
      <c r="AC1532" s="83"/>
      <c r="AD1532" s="68">
        <v>1776</v>
      </c>
      <c r="AE1532" s="68">
        <v>819</v>
      </c>
      <c r="AF1532" s="68">
        <v>11849</v>
      </c>
      <c r="AG1532" s="68">
        <v>41036</v>
      </c>
      <c r="AH1532" s="68"/>
      <c r="AI1532" s="68" t="s">
        <v>10792</v>
      </c>
      <c r="AJ1532" s="68" t="s">
        <v>12236</v>
      </c>
      <c r="AK1532" s="68"/>
      <c r="AL1532" s="68"/>
      <c r="AM1532" s="70">
        <v>43807.920381944445</v>
      </c>
      <c r="AN1532" s="68" t="s">
        <v>239</v>
      </c>
      <c r="AO1532" s="71" t="s">
        <v>17561</v>
      </c>
      <c r="AP1532" s="68" t="s">
        <v>65</v>
      </c>
    </row>
    <row r="1533" spans="1:42" x14ac:dyDescent="0.25">
      <c r="A1533" s="66" t="s">
        <v>2621</v>
      </c>
      <c r="B1533" s="77"/>
      <c r="C1533" s="77"/>
      <c r="D1533" s="78"/>
      <c r="E1533" s="89"/>
      <c r="F1533" s="75" t="s">
        <v>14689</v>
      </c>
      <c r="G1533" s="90"/>
      <c r="H1533" s="76"/>
      <c r="I1533" s="81"/>
      <c r="J1533" s="91"/>
      <c r="K1533" s="76" t="s">
        <v>20476</v>
      </c>
      <c r="L1533" s="92"/>
      <c r="M1533" s="85"/>
      <c r="N1533" s="85"/>
      <c r="O1533" s="86"/>
      <c r="P1533" s="87"/>
      <c r="Q1533" s="87"/>
      <c r="R1533" s="74"/>
      <c r="S1533" s="74"/>
      <c r="T1533" s="74"/>
      <c r="U1533" s="74"/>
      <c r="V1533" s="52"/>
      <c r="W1533" s="52"/>
      <c r="X1533" s="52"/>
      <c r="Y1533" s="52"/>
      <c r="Z1533" s="51"/>
      <c r="AA1533" s="88"/>
      <c r="AB1533" s="88"/>
      <c r="AC1533" s="83"/>
      <c r="AD1533" s="68">
        <v>196</v>
      </c>
      <c r="AE1533" s="68">
        <v>1617</v>
      </c>
      <c r="AF1533" s="68">
        <v>6926</v>
      </c>
      <c r="AG1533" s="68">
        <v>3265</v>
      </c>
      <c r="AH1533" s="68"/>
      <c r="AI1533" s="68" t="s">
        <v>10793</v>
      </c>
      <c r="AJ1533" s="68" t="s">
        <v>12237</v>
      </c>
      <c r="AK1533" s="71" t="s">
        <v>12891</v>
      </c>
      <c r="AL1533" s="68"/>
      <c r="AM1533" s="70">
        <v>42975.61414351852</v>
      </c>
      <c r="AN1533" s="68" t="s">
        <v>239</v>
      </c>
      <c r="AO1533" s="71" t="s">
        <v>17562</v>
      </c>
      <c r="AP1533" s="68" t="s">
        <v>64</v>
      </c>
    </row>
    <row r="1534" spans="1:42" x14ac:dyDescent="0.25">
      <c r="A1534" s="66" t="s">
        <v>1135</v>
      </c>
      <c r="B1534" s="77"/>
      <c r="C1534" s="77"/>
      <c r="D1534" s="78"/>
      <c r="E1534" s="89"/>
      <c r="F1534" s="75" t="s">
        <v>14690</v>
      </c>
      <c r="G1534" s="90"/>
      <c r="H1534" s="76"/>
      <c r="I1534" s="81"/>
      <c r="J1534" s="91"/>
      <c r="K1534" s="76" t="s">
        <v>20477</v>
      </c>
      <c r="L1534" s="92"/>
      <c r="M1534" s="85"/>
      <c r="N1534" s="85"/>
      <c r="O1534" s="86"/>
      <c r="P1534" s="87"/>
      <c r="Q1534" s="87"/>
      <c r="R1534" s="74"/>
      <c r="S1534" s="74"/>
      <c r="T1534" s="74"/>
      <c r="U1534" s="74"/>
      <c r="V1534" s="52"/>
      <c r="W1534" s="52"/>
      <c r="X1534" s="52"/>
      <c r="Y1534" s="52"/>
      <c r="Z1534" s="51"/>
      <c r="AA1534" s="88"/>
      <c r="AB1534" s="88"/>
      <c r="AC1534" s="83"/>
      <c r="AD1534" s="68">
        <v>700</v>
      </c>
      <c r="AE1534" s="68">
        <v>264</v>
      </c>
      <c r="AF1534" s="68">
        <v>4566</v>
      </c>
      <c r="AG1534" s="68">
        <v>2087</v>
      </c>
      <c r="AH1534" s="68"/>
      <c r="AI1534" s="73" t="s">
        <v>10794</v>
      </c>
      <c r="AJ1534" s="68" t="s">
        <v>11841</v>
      </c>
      <c r="AK1534" s="68"/>
      <c r="AL1534" s="68"/>
      <c r="AM1534" s="70">
        <v>43571.535787037035</v>
      </c>
      <c r="AN1534" s="68" t="s">
        <v>239</v>
      </c>
      <c r="AO1534" s="71" t="s">
        <v>17563</v>
      </c>
      <c r="AP1534" s="68" t="s">
        <v>65</v>
      </c>
    </row>
    <row r="1535" spans="1:42" x14ac:dyDescent="0.25">
      <c r="A1535" s="66" t="s">
        <v>2622</v>
      </c>
      <c r="B1535" s="77"/>
      <c r="C1535" s="77"/>
      <c r="D1535" s="78"/>
      <c r="E1535" s="89"/>
      <c r="F1535" s="75" t="s">
        <v>14691</v>
      </c>
      <c r="G1535" s="90"/>
      <c r="H1535" s="76"/>
      <c r="I1535" s="81"/>
      <c r="J1535" s="91"/>
      <c r="K1535" s="76" t="s">
        <v>20478</v>
      </c>
      <c r="L1535" s="92"/>
      <c r="M1535" s="85"/>
      <c r="N1535" s="85"/>
      <c r="O1535" s="86"/>
      <c r="P1535" s="87"/>
      <c r="Q1535" s="87"/>
      <c r="R1535" s="74"/>
      <c r="S1535" s="74"/>
      <c r="T1535" s="74"/>
      <c r="U1535" s="74"/>
      <c r="V1535" s="52"/>
      <c r="W1535" s="52"/>
      <c r="X1535" s="52"/>
      <c r="Y1535" s="52"/>
      <c r="Z1535" s="51"/>
      <c r="AA1535" s="88"/>
      <c r="AB1535" s="88"/>
      <c r="AC1535" s="83"/>
      <c r="AD1535" s="68">
        <v>25</v>
      </c>
      <c r="AE1535" s="68">
        <v>12892</v>
      </c>
      <c r="AF1535" s="68">
        <v>46731</v>
      </c>
      <c r="AG1535" s="68">
        <v>59026</v>
      </c>
      <c r="AH1535" s="68"/>
      <c r="AI1535" s="68" t="s">
        <v>10795</v>
      </c>
      <c r="AJ1535" s="68" t="s">
        <v>224</v>
      </c>
      <c r="AK1535" s="71" t="s">
        <v>12892</v>
      </c>
      <c r="AL1535" s="68"/>
      <c r="AM1535" s="70">
        <v>41579.296585648146</v>
      </c>
      <c r="AN1535" s="68" t="s">
        <v>239</v>
      </c>
      <c r="AO1535" s="71" t="s">
        <v>17564</v>
      </c>
      <c r="AP1535" s="68" t="s">
        <v>64</v>
      </c>
    </row>
    <row r="1536" spans="1:42" x14ac:dyDescent="0.25">
      <c r="A1536" s="66" t="s">
        <v>1136</v>
      </c>
      <c r="B1536" s="77"/>
      <c r="C1536" s="77"/>
      <c r="D1536" s="78"/>
      <c r="E1536" s="89"/>
      <c r="F1536" s="75" t="s">
        <v>14692</v>
      </c>
      <c r="G1536" s="90"/>
      <c r="H1536" s="76"/>
      <c r="I1536" s="81"/>
      <c r="J1536" s="91"/>
      <c r="K1536" s="76" t="s">
        <v>20479</v>
      </c>
      <c r="L1536" s="92"/>
      <c r="M1536" s="85"/>
      <c r="N1536" s="85"/>
      <c r="O1536" s="86"/>
      <c r="P1536" s="87"/>
      <c r="Q1536" s="87"/>
      <c r="R1536" s="74"/>
      <c r="S1536" s="74"/>
      <c r="T1536" s="74"/>
      <c r="U1536" s="74"/>
      <c r="V1536" s="52"/>
      <c r="W1536" s="52"/>
      <c r="X1536" s="52"/>
      <c r="Y1536" s="52"/>
      <c r="Z1536" s="51"/>
      <c r="AA1536" s="88"/>
      <c r="AB1536" s="88"/>
      <c r="AC1536" s="83"/>
      <c r="AD1536" s="68">
        <v>591</v>
      </c>
      <c r="AE1536" s="68">
        <v>347</v>
      </c>
      <c r="AF1536" s="68">
        <v>9001</v>
      </c>
      <c r="AG1536" s="68">
        <v>78595</v>
      </c>
      <c r="AH1536" s="68"/>
      <c r="AI1536" s="68"/>
      <c r="AJ1536" s="68" t="s">
        <v>12112</v>
      </c>
      <c r="AK1536" s="68"/>
      <c r="AL1536" s="68"/>
      <c r="AM1536" s="70">
        <v>40960.466168981482</v>
      </c>
      <c r="AN1536" s="68" t="s">
        <v>239</v>
      </c>
      <c r="AO1536" s="71" t="s">
        <v>17565</v>
      </c>
      <c r="AP1536" s="68" t="s">
        <v>65</v>
      </c>
    </row>
    <row r="1537" spans="1:42" x14ac:dyDescent="0.25">
      <c r="A1537" s="66" t="s">
        <v>1137</v>
      </c>
      <c r="B1537" s="77"/>
      <c r="C1537" s="77"/>
      <c r="D1537" s="78"/>
      <c r="E1537" s="89"/>
      <c r="F1537" s="75" t="s">
        <v>14693</v>
      </c>
      <c r="G1537" s="90"/>
      <c r="H1537" s="76"/>
      <c r="I1537" s="81"/>
      <c r="J1537" s="91"/>
      <c r="K1537" s="76" t="s">
        <v>20480</v>
      </c>
      <c r="L1537" s="92"/>
      <c r="M1537" s="85"/>
      <c r="N1537" s="85"/>
      <c r="O1537" s="86"/>
      <c r="P1537" s="87"/>
      <c r="Q1537" s="87"/>
      <c r="R1537" s="74"/>
      <c r="S1537" s="74"/>
      <c r="T1537" s="74"/>
      <c r="U1537" s="74"/>
      <c r="V1537" s="52"/>
      <c r="W1537" s="52"/>
      <c r="X1537" s="52"/>
      <c r="Y1537" s="52"/>
      <c r="Z1537" s="51"/>
      <c r="AA1537" s="88"/>
      <c r="AB1537" s="88"/>
      <c r="AC1537" s="83"/>
      <c r="AD1537" s="68">
        <v>442</v>
      </c>
      <c r="AE1537" s="68">
        <v>44</v>
      </c>
      <c r="AF1537" s="68">
        <v>3183</v>
      </c>
      <c r="AG1537" s="68">
        <v>581</v>
      </c>
      <c r="AH1537" s="68"/>
      <c r="AI1537" s="68"/>
      <c r="AJ1537" s="68" t="s">
        <v>224</v>
      </c>
      <c r="AK1537" s="68"/>
      <c r="AL1537" s="68"/>
      <c r="AM1537" s="70">
        <v>40681.466481481482</v>
      </c>
      <c r="AN1537" s="68" t="s">
        <v>239</v>
      </c>
      <c r="AO1537" s="71" t="s">
        <v>17566</v>
      </c>
      <c r="AP1537" s="68" t="s">
        <v>65</v>
      </c>
    </row>
    <row r="1538" spans="1:42" x14ac:dyDescent="0.25">
      <c r="A1538" s="66" t="s">
        <v>1138</v>
      </c>
      <c r="B1538" s="77"/>
      <c r="C1538" s="77"/>
      <c r="D1538" s="78"/>
      <c r="E1538" s="89"/>
      <c r="F1538" s="75" t="s">
        <v>14694</v>
      </c>
      <c r="G1538" s="90"/>
      <c r="H1538" s="76"/>
      <c r="I1538" s="81"/>
      <c r="J1538" s="91"/>
      <c r="K1538" s="76" t="s">
        <v>20481</v>
      </c>
      <c r="L1538" s="92"/>
      <c r="M1538" s="85"/>
      <c r="N1538" s="85"/>
      <c r="O1538" s="86"/>
      <c r="P1538" s="87"/>
      <c r="Q1538" s="87"/>
      <c r="R1538" s="74"/>
      <c r="S1538" s="74"/>
      <c r="T1538" s="74"/>
      <c r="U1538" s="74"/>
      <c r="V1538" s="52"/>
      <c r="W1538" s="52"/>
      <c r="X1538" s="52"/>
      <c r="Y1538" s="52"/>
      <c r="Z1538" s="51"/>
      <c r="AA1538" s="88"/>
      <c r="AB1538" s="88"/>
      <c r="AC1538" s="83"/>
      <c r="AD1538" s="68">
        <v>45</v>
      </c>
      <c r="AE1538" s="68">
        <v>403</v>
      </c>
      <c r="AF1538" s="68">
        <v>447</v>
      </c>
      <c r="AG1538" s="68">
        <v>693</v>
      </c>
      <c r="AH1538" s="68"/>
      <c r="AI1538" s="68" t="s">
        <v>10796</v>
      </c>
      <c r="AJ1538" s="68" t="s">
        <v>226</v>
      </c>
      <c r="AK1538" s="68"/>
      <c r="AL1538" s="68"/>
      <c r="AM1538" s="70">
        <v>43835.704907407409</v>
      </c>
      <c r="AN1538" s="68" t="s">
        <v>239</v>
      </c>
      <c r="AO1538" s="71" t="s">
        <v>17567</v>
      </c>
      <c r="AP1538" s="68" t="s">
        <v>65</v>
      </c>
    </row>
    <row r="1539" spans="1:42" x14ac:dyDescent="0.25">
      <c r="A1539" s="66" t="s">
        <v>2623</v>
      </c>
      <c r="B1539" s="77"/>
      <c r="C1539" s="77"/>
      <c r="D1539" s="78"/>
      <c r="E1539" s="89"/>
      <c r="F1539" s="75" t="s">
        <v>14695</v>
      </c>
      <c r="G1539" s="90"/>
      <c r="H1539" s="76"/>
      <c r="I1539" s="81"/>
      <c r="J1539" s="91"/>
      <c r="K1539" s="76" t="s">
        <v>20482</v>
      </c>
      <c r="L1539" s="92"/>
      <c r="M1539" s="85"/>
      <c r="N1539" s="85"/>
      <c r="O1539" s="86"/>
      <c r="P1539" s="87"/>
      <c r="Q1539" s="87"/>
      <c r="R1539" s="74"/>
      <c r="S1539" s="74"/>
      <c r="T1539" s="74"/>
      <c r="U1539" s="74"/>
      <c r="V1539" s="52"/>
      <c r="W1539" s="52"/>
      <c r="X1539" s="52"/>
      <c r="Y1539" s="52"/>
      <c r="Z1539" s="51"/>
      <c r="AA1539" s="88"/>
      <c r="AB1539" s="88"/>
      <c r="AC1539" s="83"/>
      <c r="AD1539" s="68">
        <v>573</v>
      </c>
      <c r="AE1539" s="68">
        <v>8761</v>
      </c>
      <c r="AF1539" s="68">
        <v>1935</v>
      </c>
      <c r="AG1539" s="68">
        <v>1612</v>
      </c>
      <c r="AH1539" s="68"/>
      <c r="AI1539" s="68" t="s">
        <v>10797</v>
      </c>
      <c r="AJ1539" s="68" t="s">
        <v>226</v>
      </c>
      <c r="AK1539" s="71" t="s">
        <v>12893</v>
      </c>
      <c r="AL1539" s="68"/>
      <c r="AM1539" s="70">
        <v>41743.89234953704</v>
      </c>
      <c r="AN1539" s="68" t="s">
        <v>239</v>
      </c>
      <c r="AO1539" s="71" t="s">
        <v>17568</v>
      </c>
      <c r="AP1539" s="68" t="s">
        <v>64</v>
      </c>
    </row>
    <row r="1540" spans="1:42" x14ac:dyDescent="0.25">
      <c r="A1540" s="66" t="s">
        <v>1139</v>
      </c>
      <c r="B1540" s="77"/>
      <c r="C1540" s="77"/>
      <c r="D1540" s="78"/>
      <c r="E1540" s="89"/>
      <c r="F1540" s="75" t="s">
        <v>14696</v>
      </c>
      <c r="G1540" s="90"/>
      <c r="H1540" s="76"/>
      <c r="I1540" s="81"/>
      <c r="J1540" s="91"/>
      <c r="K1540" s="76" t="s">
        <v>20483</v>
      </c>
      <c r="L1540" s="92"/>
      <c r="M1540" s="85"/>
      <c r="N1540" s="85"/>
      <c r="O1540" s="86"/>
      <c r="P1540" s="87"/>
      <c r="Q1540" s="87"/>
      <c r="R1540" s="74"/>
      <c r="S1540" s="74"/>
      <c r="T1540" s="74"/>
      <c r="U1540" s="74"/>
      <c r="V1540" s="52"/>
      <c r="W1540" s="52"/>
      <c r="X1540" s="52"/>
      <c r="Y1540" s="52"/>
      <c r="Z1540" s="51"/>
      <c r="AA1540" s="88"/>
      <c r="AB1540" s="88"/>
      <c r="AC1540" s="83"/>
      <c r="AD1540" s="68">
        <v>4268</v>
      </c>
      <c r="AE1540" s="68">
        <v>379</v>
      </c>
      <c r="AF1540" s="68">
        <v>665</v>
      </c>
      <c r="AG1540" s="68">
        <v>4160</v>
      </c>
      <c r="AH1540" s="68"/>
      <c r="AI1540" s="68" t="s">
        <v>10798</v>
      </c>
      <c r="AJ1540" s="68"/>
      <c r="AK1540" s="68"/>
      <c r="AL1540" s="68"/>
      <c r="AM1540" s="70">
        <v>43429.574259259258</v>
      </c>
      <c r="AN1540" s="68" t="s">
        <v>239</v>
      </c>
      <c r="AO1540" s="71" t="s">
        <v>17569</v>
      </c>
      <c r="AP1540" s="68" t="s">
        <v>65</v>
      </c>
    </row>
    <row r="1541" spans="1:42" x14ac:dyDescent="0.25">
      <c r="A1541" s="66" t="s">
        <v>2624</v>
      </c>
      <c r="B1541" s="77"/>
      <c r="C1541" s="77"/>
      <c r="D1541" s="78"/>
      <c r="E1541" s="89"/>
      <c r="F1541" s="75" t="s">
        <v>14697</v>
      </c>
      <c r="G1541" s="90"/>
      <c r="H1541" s="76"/>
      <c r="I1541" s="81"/>
      <c r="J1541" s="91"/>
      <c r="K1541" s="76" t="s">
        <v>20484</v>
      </c>
      <c r="L1541" s="92"/>
      <c r="M1541" s="85"/>
      <c r="N1541" s="85"/>
      <c r="O1541" s="86"/>
      <c r="P1541" s="87"/>
      <c r="Q1541" s="87"/>
      <c r="R1541" s="74"/>
      <c r="S1541" s="74"/>
      <c r="T1541" s="74"/>
      <c r="U1541" s="74"/>
      <c r="V1541" s="52"/>
      <c r="W1541" s="52"/>
      <c r="X1541" s="52"/>
      <c r="Y1541" s="52"/>
      <c r="Z1541" s="51"/>
      <c r="AA1541" s="88"/>
      <c r="AB1541" s="88"/>
      <c r="AC1541" s="83"/>
      <c r="AD1541" s="68">
        <v>1569</v>
      </c>
      <c r="AE1541" s="68">
        <v>1453</v>
      </c>
      <c r="AF1541" s="68">
        <v>8203</v>
      </c>
      <c r="AG1541" s="68">
        <v>38988</v>
      </c>
      <c r="AH1541" s="68"/>
      <c r="AI1541" s="68" t="s">
        <v>10799</v>
      </c>
      <c r="AJ1541" s="68" t="s">
        <v>11839</v>
      </c>
      <c r="AK1541" s="68"/>
      <c r="AL1541" s="68"/>
      <c r="AM1541" s="70">
        <v>40850.356145833335</v>
      </c>
      <c r="AN1541" s="68" t="s">
        <v>239</v>
      </c>
      <c r="AO1541" s="71" t="s">
        <v>17570</v>
      </c>
      <c r="AP1541" s="68" t="s">
        <v>64</v>
      </c>
    </row>
    <row r="1542" spans="1:42" x14ac:dyDescent="0.25">
      <c r="A1542" s="66" t="s">
        <v>1140</v>
      </c>
      <c r="B1542" s="77"/>
      <c r="C1542" s="77"/>
      <c r="D1542" s="78"/>
      <c r="E1542" s="89"/>
      <c r="F1542" s="75" t="s">
        <v>14698</v>
      </c>
      <c r="G1542" s="90"/>
      <c r="H1542" s="76"/>
      <c r="I1542" s="81"/>
      <c r="J1542" s="91"/>
      <c r="K1542" s="76" t="s">
        <v>20485</v>
      </c>
      <c r="L1542" s="92"/>
      <c r="M1542" s="85"/>
      <c r="N1542" s="85"/>
      <c r="O1542" s="86"/>
      <c r="P1542" s="87"/>
      <c r="Q1542" s="87"/>
      <c r="R1542" s="74"/>
      <c r="S1542" s="74"/>
      <c r="T1542" s="74"/>
      <c r="U1542" s="74"/>
      <c r="V1542" s="52"/>
      <c r="W1542" s="52"/>
      <c r="X1542" s="52"/>
      <c r="Y1542" s="52"/>
      <c r="Z1542" s="51"/>
      <c r="AA1542" s="88"/>
      <c r="AB1542" s="88"/>
      <c r="AC1542" s="83"/>
      <c r="AD1542" s="68">
        <v>449</v>
      </c>
      <c r="AE1542" s="68">
        <v>235</v>
      </c>
      <c r="AF1542" s="68">
        <v>4382</v>
      </c>
      <c r="AG1542" s="68">
        <v>10049</v>
      </c>
      <c r="AH1542" s="68"/>
      <c r="AI1542" s="68"/>
      <c r="AJ1542" s="68"/>
      <c r="AK1542" s="68"/>
      <c r="AL1542" s="68"/>
      <c r="AM1542" s="70">
        <v>42612.843240740738</v>
      </c>
      <c r="AN1542" s="68" t="s">
        <v>239</v>
      </c>
      <c r="AO1542" s="71" t="s">
        <v>17571</v>
      </c>
      <c r="AP1542" s="68" t="s">
        <v>65</v>
      </c>
    </row>
    <row r="1543" spans="1:42" x14ac:dyDescent="0.25">
      <c r="A1543" s="66" t="s">
        <v>2625</v>
      </c>
      <c r="B1543" s="77"/>
      <c r="C1543" s="77"/>
      <c r="D1543" s="78"/>
      <c r="E1543" s="89"/>
      <c r="F1543" s="75" t="s">
        <v>14699</v>
      </c>
      <c r="G1543" s="90"/>
      <c r="H1543" s="76"/>
      <c r="I1543" s="81"/>
      <c r="J1543" s="91"/>
      <c r="K1543" s="76" t="s">
        <v>20486</v>
      </c>
      <c r="L1543" s="92"/>
      <c r="M1543" s="85"/>
      <c r="N1543" s="85"/>
      <c r="O1543" s="86"/>
      <c r="P1543" s="87"/>
      <c r="Q1543" s="87"/>
      <c r="R1543" s="74"/>
      <c r="S1543" s="74"/>
      <c r="T1543" s="74"/>
      <c r="U1543" s="74"/>
      <c r="V1543" s="52"/>
      <c r="W1543" s="52"/>
      <c r="X1543" s="52"/>
      <c r="Y1543" s="52"/>
      <c r="Z1543" s="51"/>
      <c r="AA1543" s="88"/>
      <c r="AB1543" s="88"/>
      <c r="AC1543" s="83"/>
      <c r="AD1543" s="68">
        <v>1267</v>
      </c>
      <c r="AE1543" s="68">
        <v>945</v>
      </c>
      <c r="AF1543" s="68">
        <v>314</v>
      </c>
      <c r="AG1543" s="68">
        <v>414</v>
      </c>
      <c r="AH1543" s="68"/>
      <c r="AI1543" s="68"/>
      <c r="AJ1543" s="68"/>
      <c r="AK1543" s="68"/>
      <c r="AL1543" s="68"/>
      <c r="AM1543" s="70">
        <v>42248.44394675926</v>
      </c>
      <c r="AN1543" s="68" t="s">
        <v>239</v>
      </c>
      <c r="AO1543" s="71" t="s">
        <v>17572</v>
      </c>
      <c r="AP1543" s="68" t="s">
        <v>64</v>
      </c>
    </row>
    <row r="1544" spans="1:42" x14ac:dyDescent="0.25">
      <c r="A1544" s="66" t="s">
        <v>1141</v>
      </c>
      <c r="B1544" s="77"/>
      <c r="C1544" s="77"/>
      <c r="D1544" s="78"/>
      <c r="E1544" s="89"/>
      <c r="F1544" s="75" t="s">
        <v>14700</v>
      </c>
      <c r="G1544" s="90"/>
      <c r="H1544" s="76"/>
      <c r="I1544" s="81"/>
      <c r="J1544" s="91"/>
      <c r="K1544" s="76" t="s">
        <v>20487</v>
      </c>
      <c r="L1544" s="92"/>
      <c r="M1544" s="85"/>
      <c r="N1544" s="85"/>
      <c r="O1544" s="86"/>
      <c r="P1544" s="87"/>
      <c r="Q1544" s="87"/>
      <c r="R1544" s="74"/>
      <c r="S1544" s="74"/>
      <c r="T1544" s="74"/>
      <c r="U1544" s="74"/>
      <c r="V1544" s="52"/>
      <c r="W1544" s="52"/>
      <c r="X1544" s="52"/>
      <c r="Y1544" s="52"/>
      <c r="Z1544" s="51"/>
      <c r="AA1544" s="88"/>
      <c r="AB1544" s="88"/>
      <c r="AC1544" s="83"/>
      <c r="AD1544" s="68">
        <v>507</v>
      </c>
      <c r="AE1544" s="68">
        <v>1771</v>
      </c>
      <c r="AF1544" s="68">
        <v>29087</v>
      </c>
      <c r="AG1544" s="68">
        <v>42388</v>
      </c>
      <c r="AH1544" s="68"/>
      <c r="AI1544" s="68" t="s">
        <v>10800</v>
      </c>
      <c r="AJ1544" s="68" t="s">
        <v>12238</v>
      </c>
      <c r="AK1544" s="68"/>
      <c r="AL1544" s="68"/>
      <c r="AM1544" s="70">
        <v>43057.681250000001</v>
      </c>
      <c r="AN1544" s="68" t="s">
        <v>239</v>
      </c>
      <c r="AO1544" s="71" t="s">
        <v>17573</v>
      </c>
      <c r="AP1544" s="68" t="s">
        <v>65</v>
      </c>
    </row>
    <row r="1545" spans="1:42" x14ac:dyDescent="0.25">
      <c r="A1545" s="66" t="s">
        <v>1142</v>
      </c>
      <c r="B1545" s="77"/>
      <c r="C1545" s="77"/>
      <c r="D1545" s="78"/>
      <c r="E1545" s="89"/>
      <c r="F1545" s="75" t="s">
        <v>14701</v>
      </c>
      <c r="G1545" s="90"/>
      <c r="H1545" s="76"/>
      <c r="I1545" s="81"/>
      <c r="J1545" s="91"/>
      <c r="K1545" s="76" t="s">
        <v>20488</v>
      </c>
      <c r="L1545" s="92"/>
      <c r="M1545" s="85"/>
      <c r="N1545" s="85"/>
      <c r="O1545" s="86"/>
      <c r="P1545" s="87"/>
      <c r="Q1545" s="87"/>
      <c r="R1545" s="74"/>
      <c r="S1545" s="74"/>
      <c r="T1545" s="74"/>
      <c r="U1545" s="74"/>
      <c r="V1545" s="52"/>
      <c r="W1545" s="52"/>
      <c r="X1545" s="52"/>
      <c r="Y1545" s="52"/>
      <c r="Z1545" s="51"/>
      <c r="AA1545" s="88"/>
      <c r="AB1545" s="88"/>
      <c r="AC1545" s="83"/>
      <c r="AD1545" s="68">
        <v>868</v>
      </c>
      <c r="AE1545" s="68">
        <v>1575</v>
      </c>
      <c r="AF1545" s="68">
        <v>38878</v>
      </c>
      <c r="AG1545" s="68">
        <v>98471</v>
      </c>
      <c r="AH1545" s="68"/>
      <c r="AI1545" s="68" t="s">
        <v>10801</v>
      </c>
      <c r="AJ1545" s="68" t="s">
        <v>12239</v>
      </c>
      <c r="AK1545" s="71" t="s">
        <v>12894</v>
      </c>
      <c r="AL1545" s="68"/>
      <c r="AM1545" s="70">
        <v>41935.405555555553</v>
      </c>
      <c r="AN1545" s="68" t="s">
        <v>239</v>
      </c>
      <c r="AO1545" s="71" t="s">
        <v>17574</v>
      </c>
      <c r="AP1545" s="68" t="s">
        <v>65</v>
      </c>
    </row>
    <row r="1546" spans="1:42" x14ac:dyDescent="0.25">
      <c r="A1546" s="66" t="s">
        <v>1143</v>
      </c>
      <c r="B1546" s="77"/>
      <c r="C1546" s="77"/>
      <c r="D1546" s="78"/>
      <c r="E1546" s="89"/>
      <c r="F1546" s="75" t="s">
        <v>14702</v>
      </c>
      <c r="G1546" s="90"/>
      <c r="H1546" s="76"/>
      <c r="I1546" s="81"/>
      <c r="J1546" s="91"/>
      <c r="K1546" s="76" t="s">
        <v>20489</v>
      </c>
      <c r="L1546" s="92"/>
      <c r="M1546" s="85"/>
      <c r="N1546" s="85"/>
      <c r="O1546" s="86"/>
      <c r="P1546" s="87"/>
      <c r="Q1546" s="87"/>
      <c r="R1546" s="74"/>
      <c r="S1546" s="74"/>
      <c r="T1546" s="74"/>
      <c r="U1546" s="74"/>
      <c r="V1546" s="52"/>
      <c r="W1546" s="52"/>
      <c r="X1546" s="52"/>
      <c r="Y1546" s="52"/>
      <c r="Z1546" s="51"/>
      <c r="AA1546" s="88"/>
      <c r="AB1546" s="88"/>
      <c r="AC1546" s="83"/>
      <c r="AD1546" s="68">
        <v>237</v>
      </c>
      <c r="AE1546" s="68">
        <v>351</v>
      </c>
      <c r="AF1546" s="68">
        <v>5813</v>
      </c>
      <c r="AG1546" s="68">
        <v>12295</v>
      </c>
      <c r="AH1546" s="68"/>
      <c r="AI1546" s="68" t="s">
        <v>10802</v>
      </c>
      <c r="AJ1546" s="68" t="s">
        <v>12240</v>
      </c>
      <c r="AK1546" s="71" t="s">
        <v>12895</v>
      </c>
      <c r="AL1546" s="68"/>
      <c r="AM1546" s="70">
        <v>43746.668634259258</v>
      </c>
      <c r="AN1546" s="68" t="s">
        <v>239</v>
      </c>
      <c r="AO1546" s="71" t="s">
        <v>17575</v>
      </c>
      <c r="AP1546" s="68" t="s">
        <v>65</v>
      </c>
    </row>
    <row r="1547" spans="1:42" x14ac:dyDescent="0.25">
      <c r="A1547" s="66" t="s">
        <v>1144</v>
      </c>
      <c r="B1547" s="77"/>
      <c r="C1547" s="77"/>
      <c r="D1547" s="78"/>
      <c r="E1547" s="89"/>
      <c r="F1547" s="75" t="s">
        <v>14703</v>
      </c>
      <c r="G1547" s="90"/>
      <c r="H1547" s="76"/>
      <c r="I1547" s="81"/>
      <c r="J1547" s="91"/>
      <c r="K1547" s="76" t="s">
        <v>20490</v>
      </c>
      <c r="L1547" s="92"/>
      <c r="M1547" s="85"/>
      <c r="N1547" s="85"/>
      <c r="O1547" s="86"/>
      <c r="P1547" s="87"/>
      <c r="Q1547" s="87"/>
      <c r="R1547" s="74"/>
      <c r="S1547" s="74"/>
      <c r="T1547" s="74"/>
      <c r="U1547" s="74"/>
      <c r="V1547" s="52"/>
      <c r="W1547" s="52"/>
      <c r="X1547" s="52"/>
      <c r="Y1547" s="52"/>
      <c r="Z1547" s="51"/>
      <c r="AA1547" s="88"/>
      <c r="AB1547" s="88"/>
      <c r="AC1547" s="83"/>
      <c r="AD1547" s="68">
        <v>275</v>
      </c>
      <c r="AE1547" s="68">
        <v>64</v>
      </c>
      <c r="AF1547" s="68">
        <v>903</v>
      </c>
      <c r="AG1547" s="68">
        <v>9438</v>
      </c>
      <c r="AH1547" s="68"/>
      <c r="AI1547" s="68"/>
      <c r="AJ1547" s="68"/>
      <c r="AK1547" s="68"/>
      <c r="AL1547" s="68"/>
      <c r="AM1547" s="70">
        <v>41162.964409722219</v>
      </c>
      <c r="AN1547" s="68" t="s">
        <v>239</v>
      </c>
      <c r="AO1547" s="71" t="s">
        <v>17576</v>
      </c>
      <c r="AP1547" s="68" t="s">
        <v>65</v>
      </c>
    </row>
    <row r="1548" spans="1:42" x14ac:dyDescent="0.25">
      <c r="A1548" s="66" t="s">
        <v>2626</v>
      </c>
      <c r="B1548" s="77"/>
      <c r="C1548" s="77"/>
      <c r="D1548" s="78"/>
      <c r="E1548" s="89"/>
      <c r="F1548" s="75" t="s">
        <v>14704</v>
      </c>
      <c r="G1548" s="90"/>
      <c r="H1548" s="76"/>
      <c r="I1548" s="81"/>
      <c r="J1548" s="91"/>
      <c r="K1548" s="76" t="s">
        <v>20491</v>
      </c>
      <c r="L1548" s="92"/>
      <c r="M1548" s="85"/>
      <c r="N1548" s="85"/>
      <c r="O1548" s="86"/>
      <c r="P1548" s="87"/>
      <c r="Q1548" s="87"/>
      <c r="R1548" s="74"/>
      <c r="S1548" s="74"/>
      <c r="T1548" s="74"/>
      <c r="U1548" s="74"/>
      <c r="V1548" s="52"/>
      <c r="W1548" s="52"/>
      <c r="X1548" s="52"/>
      <c r="Y1548" s="52"/>
      <c r="Z1548" s="51"/>
      <c r="AA1548" s="88"/>
      <c r="AB1548" s="88"/>
      <c r="AC1548" s="83"/>
      <c r="AD1548" s="68">
        <v>128</v>
      </c>
      <c r="AE1548" s="68">
        <v>229</v>
      </c>
      <c r="AF1548" s="68">
        <v>22133</v>
      </c>
      <c r="AG1548" s="68">
        <v>31408</v>
      </c>
      <c r="AH1548" s="68"/>
      <c r="AI1548" s="68" t="s">
        <v>10803</v>
      </c>
      <c r="AJ1548" s="68" t="s">
        <v>226</v>
      </c>
      <c r="AK1548" s="71" t="s">
        <v>12896</v>
      </c>
      <c r="AL1548" s="68"/>
      <c r="AM1548" s="70">
        <v>40817.631192129629</v>
      </c>
      <c r="AN1548" s="68" t="s">
        <v>239</v>
      </c>
      <c r="AO1548" s="71" t="s">
        <v>17577</v>
      </c>
      <c r="AP1548" s="68" t="s">
        <v>64</v>
      </c>
    </row>
    <row r="1549" spans="1:42" x14ac:dyDescent="0.25">
      <c r="A1549" s="66" t="s">
        <v>2627</v>
      </c>
      <c r="B1549" s="77"/>
      <c r="C1549" s="77"/>
      <c r="D1549" s="78"/>
      <c r="E1549" s="89"/>
      <c r="F1549" s="75" t="s">
        <v>14705</v>
      </c>
      <c r="G1549" s="90"/>
      <c r="H1549" s="76"/>
      <c r="I1549" s="81"/>
      <c r="J1549" s="91"/>
      <c r="K1549" s="76" t="s">
        <v>20492</v>
      </c>
      <c r="L1549" s="92"/>
      <c r="M1549" s="85"/>
      <c r="N1549" s="85"/>
      <c r="O1549" s="86"/>
      <c r="P1549" s="87"/>
      <c r="Q1549" s="87"/>
      <c r="R1549" s="74"/>
      <c r="S1549" s="74"/>
      <c r="T1549" s="74"/>
      <c r="U1549" s="74"/>
      <c r="V1549" s="52"/>
      <c r="W1549" s="52"/>
      <c r="X1549" s="52"/>
      <c r="Y1549" s="52"/>
      <c r="Z1549" s="51"/>
      <c r="AA1549" s="88"/>
      <c r="AB1549" s="88"/>
      <c r="AC1549" s="83"/>
      <c r="AD1549" s="68">
        <v>425</v>
      </c>
      <c r="AE1549" s="68">
        <v>68</v>
      </c>
      <c r="AF1549" s="68">
        <v>3432</v>
      </c>
      <c r="AG1549" s="68">
        <v>18913</v>
      </c>
      <c r="AH1549" s="68"/>
      <c r="AI1549" s="68" t="s">
        <v>10804</v>
      </c>
      <c r="AJ1549" s="68"/>
      <c r="AK1549" s="68"/>
      <c r="AL1549" s="68"/>
      <c r="AM1549" s="70">
        <v>40596.857476851852</v>
      </c>
      <c r="AN1549" s="68" t="s">
        <v>239</v>
      </c>
      <c r="AO1549" s="71" t="s">
        <v>17578</v>
      </c>
      <c r="AP1549" s="68" t="s">
        <v>64</v>
      </c>
    </row>
    <row r="1550" spans="1:42" x14ac:dyDescent="0.25">
      <c r="A1550" s="66" t="s">
        <v>2628</v>
      </c>
      <c r="B1550" s="77"/>
      <c r="C1550" s="77"/>
      <c r="D1550" s="78"/>
      <c r="E1550" s="89"/>
      <c r="F1550" s="75" t="s">
        <v>14706</v>
      </c>
      <c r="G1550" s="90"/>
      <c r="H1550" s="76"/>
      <c r="I1550" s="81"/>
      <c r="J1550" s="91"/>
      <c r="K1550" s="76" t="s">
        <v>20493</v>
      </c>
      <c r="L1550" s="92"/>
      <c r="M1550" s="85"/>
      <c r="N1550" s="85"/>
      <c r="O1550" s="86"/>
      <c r="P1550" s="87"/>
      <c r="Q1550" s="87"/>
      <c r="R1550" s="74"/>
      <c r="S1550" s="74"/>
      <c r="T1550" s="74"/>
      <c r="U1550" s="74"/>
      <c r="V1550" s="52"/>
      <c r="W1550" s="52"/>
      <c r="X1550" s="52"/>
      <c r="Y1550" s="52"/>
      <c r="Z1550" s="51"/>
      <c r="AA1550" s="88"/>
      <c r="AB1550" s="88"/>
      <c r="AC1550" s="83"/>
      <c r="AD1550" s="68">
        <v>1637</v>
      </c>
      <c r="AE1550" s="68">
        <v>3911</v>
      </c>
      <c r="AF1550" s="68">
        <v>53386</v>
      </c>
      <c r="AG1550" s="68">
        <v>35769</v>
      </c>
      <c r="AH1550" s="68"/>
      <c r="AI1550" s="68" t="s">
        <v>10805</v>
      </c>
      <c r="AJ1550" s="68" t="s">
        <v>12241</v>
      </c>
      <c r="AK1550" s="68"/>
      <c r="AL1550" s="68"/>
      <c r="AM1550" s="70">
        <v>40334.847129629627</v>
      </c>
      <c r="AN1550" s="68" t="s">
        <v>239</v>
      </c>
      <c r="AO1550" s="71" t="s">
        <v>17579</v>
      </c>
      <c r="AP1550" s="68" t="s">
        <v>64</v>
      </c>
    </row>
    <row r="1551" spans="1:42" x14ac:dyDescent="0.25">
      <c r="A1551" s="66" t="s">
        <v>2629</v>
      </c>
      <c r="B1551" s="77"/>
      <c r="C1551" s="77"/>
      <c r="D1551" s="78"/>
      <c r="E1551" s="89"/>
      <c r="F1551" s="75" t="s">
        <v>14707</v>
      </c>
      <c r="G1551" s="90"/>
      <c r="H1551" s="76"/>
      <c r="I1551" s="81"/>
      <c r="J1551" s="91"/>
      <c r="K1551" s="76" t="s">
        <v>20494</v>
      </c>
      <c r="L1551" s="92"/>
      <c r="M1551" s="85"/>
      <c r="N1551" s="85"/>
      <c r="O1551" s="86"/>
      <c r="P1551" s="87"/>
      <c r="Q1551" s="87"/>
      <c r="R1551" s="74"/>
      <c r="S1551" s="74"/>
      <c r="T1551" s="74"/>
      <c r="U1551" s="74"/>
      <c r="V1551" s="52"/>
      <c r="W1551" s="52"/>
      <c r="X1551" s="52"/>
      <c r="Y1551" s="52"/>
      <c r="Z1551" s="51"/>
      <c r="AA1551" s="88"/>
      <c r="AB1551" s="88"/>
      <c r="AC1551" s="83"/>
      <c r="AD1551" s="68">
        <v>4124</v>
      </c>
      <c r="AE1551" s="68">
        <v>1489</v>
      </c>
      <c r="AF1551" s="68">
        <v>11548</v>
      </c>
      <c r="AG1551" s="68">
        <v>19803</v>
      </c>
      <c r="AH1551" s="68"/>
      <c r="AI1551" s="68" t="s">
        <v>10806</v>
      </c>
      <c r="AJ1551" s="68" t="s">
        <v>12242</v>
      </c>
      <c r="AK1551" s="68"/>
      <c r="AL1551" s="68"/>
      <c r="AM1551" s="70">
        <v>40767.517893518518</v>
      </c>
      <c r="AN1551" s="68" t="s">
        <v>239</v>
      </c>
      <c r="AO1551" s="71" t="s">
        <v>17580</v>
      </c>
      <c r="AP1551" s="68" t="s">
        <v>64</v>
      </c>
    </row>
    <row r="1552" spans="1:42" x14ac:dyDescent="0.25">
      <c r="A1552" s="66" t="s">
        <v>2630</v>
      </c>
      <c r="B1552" s="77"/>
      <c r="C1552" s="77"/>
      <c r="D1552" s="78"/>
      <c r="E1552" s="89"/>
      <c r="F1552" s="75" t="s">
        <v>14708</v>
      </c>
      <c r="G1552" s="90"/>
      <c r="H1552" s="76"/>
      <c r="I1552" s="81"/>
      <c r="J1552" s="91"/>
      <c r="K1552" s="76" t="s">
        <v>20495</v>
      </c>
      <c r="L1552" s="92"/>
      <c r="M1552" s="85"/>
      <c r="N1552" s="85"/>
      <c r="O1552" s="86"/>
      <c r="P1552" s="87"/>
      <c r="Q1552" s="87"/>
      <c r="R1552" s="74"/>
      <c r="S1552" s="74"/>
      <c r="T1552" s="74"/>
      <c r="U1552" s="74"/>
      <c r="V1552" s="52"/>
      <c r="W1552" s="52"/>
      <c r="X1552" s="52"/>
      <c r="Y1552" s="52"/>
      <c r="Z1552" s="51"/>
      <c r="AA1552" s="88"/>
      <c r="AB1552" s="88"/>
      <c r="AC1552" s="83"/>
      <c r="AD1552" s="68">
        <v>161</v>
      </c>
      <c r="AE1552" s="68">
        <v>906</v>
      </c>
      <c r="AF1552" s="68">
        <v>4148</v>
      </c>
      <c r="AG1552" s="68">
        <v>5800</v>
      </c>
      <c r="AH1552" s="68"/>
      <c r="AI1552" s="68" t="s">
        <v>10807</v>
      </c>
      <c r="AJ1552" s="68" t="s">
        <v>11870</v>
      </c>
      <c r="AK1552" s="68"/>
      <c r="AL1552" s="68"/>
      <c r="AM1552" s="70">
        <v>43371.704652777778</v>
      </c>
      <c r="AN1552" s="68" t="s">
        <v>239</v>
      </c>
      <c r="AO1552" s="71" t="s">
        <v>17581</v>
      </c>
      <c r="AP1552" s="68" t="s">
        <v>64</v>
      </c>
    </row>
    <row r="1553" spans="1:42" x14ac:dyDescent="0.25">
      <c r="A1553" s="66" t="s">
        <v>2631</v>
      </c>
      <c r="B1553" s="77"/>
      <c r="C1553" s="77"/>
      <c r="D1553" s="78"/>
      <c r="E1553" s="89"/>
      <c r="F1553" s="75" t="s">
        <v>14709</v>
      </c>
      <c r="G1553" s="90"/>
      <c r="H1553" s="76"/>
      <c r="I1553" s="81"/>
      <c r="J1553" s="91"/>
      <c r="K1553" s="76" t="s">
        <v>20496</v>
      </c>
      <c r="L1553" s="92"/>
      <c r="M1553" s="85"/>
      <c r="N1553" s="85"/>
      <c r="O1553" s="86"/>
      <c r="P1553" s="87"/>
      <c r="Q1553" s="87"/>
      <c r="R1553" s="74"/>
      <c r="S1553" s="74"/>
      <c r="T1553" s="74"/>
      <c r="U1553" s="74"/>
      <c r="V1553" s="52"/>
      <c r="W1553" s="52"/>
      <c r="X1553" s="52"/>
      <c r="Y1553" s="52"/>
      <c r="Z1553" s="51"/>
      <c r="AA1553" s="88"/>
      <c r="AB1553" s="88"/>
      <c r="AC1553" s="83"/>
      <c r="AD1553" s="68">
        <v>470</v>
      </c>
      <c r="AE1553" s="68">
        <v>611</v>
      </c>
      <c r="AF1553" s="68">
        <v>3914</v>
      </c>
      <c r="AG1553" s="68">
        <v>26139</v>
      </c>
      <c r="AH1553" s="68"/>
      <c r="AI1553" s="68" t="s">
        <v>10808</v>
      </c>
      <c r="AJ1553" s="68"/>
      <c r="AK1553" s="68"/>
      <c r="AL1553" s="68"/>
      <c r="AM1553" s="70">
        <v>43489.549618055556</v>
      </c>
      <c r="AN1553" s="68" t="s">
        <v>239</v>
      </c>
      <c r="AO1553" s="71" t="s">
        <v>17582</v>
      </c>
      <c r="AP1553" s="68" t="s">
        <v>64</v>
      </c>
    </row>
    <row r="1554" spans="1:42" x14ac:dyDescent="0.25">
      <c r="A1554" s="66" t="s">
        <v>2632</v>
      </c>
      <c r="B1554" s="77"/>
      <c r="C1554" s="77"/>
      <c r="D1554" s="78"/>
      <c r="E1554" s="89"/>
      <c r="F1554" s="75" t="s">
        <v>14710</v>
      </c>
      <c r="G1554" s="90"/>
      <c r="H1554" s="76"/>
      <c r="I1554" s="81"/>
      <c r="J1554" s="91"/>
      <c r="K1554" s="76" t="s">
        <v>20497</v>
      </c>
      <c r="L1554" s="92"/>
      <c r="M1554" s="85"/>
      <c r="N1554" s="85"/>
      <c r="O1554" s="86"/>
      <c r="P1554" s="87"/>
      <c r="Q1554" s="87"/>
      <c r="R1554" s="74"/>
      <c r="S1554" s="74"/>
      <c r="T1554" s="74"/>
      <c r="U1554" s="74"/>
      <c r="V1554" s="52"/>
      <c r="W1554" s="52"/>
      <c r="X1554" s="52"/>
      <c r="Y1554" s="52"/>
      <c r="Z1554" s="51"/>
      <c r="AA1554" s="88"/>
      <c r="AB1554" s="88"/>
      <c r="AC1554" s="83"/>
      <c r="AD1554" s="68">
        <v>1203</v>
      </c>
      <c r="AE1554" s="68">
        <v>1199</v>
      </c>
      <c r="AF1554" s="68">
        <v>3477</v>
      </c>
      <c r="AG1554" s="68">
        <v>5355</v>
      </c>
      <c r="AH1554" s="68"/>
      <c r="AI1554" s="68" t="s">
        <v>10809</v>
      </c>
      <c r="AJ1554" s="68" t="s">
        <v>12008</v>
      </c>
      <c r="AK1554" s="71" t="s">
        <v>12897</v>
      </c>
      <c r="AL1554" s="68"/>
      <c r="AM1554" s="70">
        <v>41887.907060185185</v>
      </c>
      <c r="AN1554" s="68" t="s">
        <v>239</v>
      </c>
      <c r="AO1554" s="71" t="s">
        <v>17583</v>
      </c>
      <c r="AP1554" s="68" t="s">
        <v>64</v>
      </c>
    </row>
    <row r="1555" spans="1:42" x14ac:dyDescent="0.25">
      <c r="A1555" s="66" t="s">
        <v>2633</v>
      </c>
      <c r="B1555" s="77"/>
      <c r="C1555" s="77"/>
      <c r="D1555" s="78"/>
      <c r="E1555" s="89"/>
      <c r="F1555" s="75" t="s">
        <v>14711</v>
      </c>
      <c r="G1555" s="90"/>
      <c r="H1555" s="76"/>
      <c r="I1555" s="81"/>
      <c r="J1555" s="91"/>
      <c r="K1555" s="76" t="s">
        <v>20498</v>
      </c>
      <c r="L1555" s="92"/>
      <c r="M1555" s="85"/>
      <c r="N1555" s="85"/>
      <c r="O1555" s="86"/>
      <c r="P1555" s="87"/>
      <c r="Q1555" s="87"/>
      <c r="R1555" s="74"/>
      <c r="S1555" s="74"/>
      <c r="T1555" s="74"/>
      <c r="U1555" s="74"/>
      <c r="V1555" s="52"/>
      <c r="W1555" s="52"/>
      <c r="X1555" s="52"/>
      <c r="Y1555" s="52"/>
      <c r="Z1555" s="51"/>
      <c r="AA1555" s="88"/>
      <c r="AB1555" s="88"/>
      <c r="AC1555" s="83"/>
      <c r="AD1555" s="68">
        <v>1557</v>
      </c>
      <c r="AE1555" s="68">
        <v>22096</v>
      </c>
      <c r="AF1555" s="68">
        <v>19819</v>
      </c>
      <c r="AG1555" s="68">
        <v>9311</v>
      </c>
      <c r="AH1555" s="68"/>
      <c r="AI1555" s="68" t="s">
        <v>10810</v>
      </c>
      <c r="AJ1555" s="68" t="s">
        <v>12048</v>
      </c>
      <c r="AK1555" s="68"/>
      <c r="AL1555" s="68"/>
      <c r="AM1555" s="70">
        <v>40339.841481481482</v>
      </c>
      <c r="AN1555" s="68" t="s">
        <v>239</v>
      </c>
      <c r="AO1555" s="71" t="s">
        <v>17584</v>
      </c>
      <c r="AP1555" s="68" t="s">
        <v>64</v>
      </c>
    </row>
    <row r="1556" spans="1:42" x14ac:dyDescent="0.25">
      <c r="A1556" s="66" t="s">
        <v>2634</v>
      </c>
      <c r="B1556" s="77"/>
      <c r="C1556" s="77"/>
      <c r="D1556" s="78"/>
      <c r="E1556" s="89"/>
      <c r="F1556" s="75" t="s">
        <v>14712</v>
      </c>
      <c r="G1556" s="90"/>
      <c r="H1556" s="76"/>
      <c r="I1556" s="81"/>
      <c r="J1556" s="91"/>
      <c r="K1556" s="76" t="s">
        <v>20499</v>
      </c>
      <c r="L1556" s="92"/>
      <c r="M1556" s="85"/>
      <c r="N1556" s="85"/>
      <c r="O1556" s="86"/>
      <c r="P1556" s="87"/>
      <c r="Q1556" s="87"/>
      <c r="R1556" s="74"/>
      <c r="S1556" s="74"/>
      <c r="T1556" s="74"/>
      <c r="U1556" s="74"/>
      <c r="V1556" s="52"/>
      <c r="W1556" s="52"/>
      <c r="X1556" s="52"/>
      <c r="Y1556" s="52"/>
      <c r="Z1556" s="51"/>
      <c r="AA1556" s="88"/>
      <c r="AB1556" s="88"/>
      <c r="AC1556" s="83"/>
      <c r="AD1556" s="68">
        <v>7400</v>
      </c>
      <c r="AE1556" s="68">
        <v>30325</v>
      </c>
      <c r="AF1556" s="68">
        <v>24965</v>
      </c>
      <c r="AG1556" s="68">
        <v>83103</v>
      </c>
      <c r="AH1556" s="68"/>
      <c r="AI1556" s="68" t="s">
        <v>10811</v>
      </c>
      <c r="AJ1556" s="68" t="s">
        <v>12243</v>
      </c>
      <c r="AK1556" s="68"/>
      <c r="AL1556" s="68"/>
      <c r="AM1556" s="70">
        <v>40503.841585648152</v>
      </c>
      <c r="AN1556" s="68" t="s">
        <v>239</v>
      </c>
      <c r="AO1556" s="71" t="s">
        <v>17585</v>
      </c>
      <c r="AP1556" s="68" t="s">
        <v>64</v>
      </c>
    </row>
    <row r="1557" spans="1:42" x14ac:dyDescent="0.25">
      <c r="A1557" s="66" t="s">
        <v>1145</v>
      </c>
      <c r="B1557" s="77"/>
      <c r="C1557" s="77"/>
      <c r="D1557" s="78"/>
      <c r="E1557" s="89"/>
      <c r="F1557" s="75" t="s">
        <v>14713</v>
      </c>
      <c r="G1557" s="90"/>
      <c r="H1557" s="76"/>
      <c r="I1557" s="81"/>
      <c r="J1557" s="91"/>
      <c r="K1557" s="76" t="s">
        <v>20500</v>
      </c>
      <c r="L1557" s="92"/>
      <c r="M1557" s="85"/>
      <c r="N1557" s="85"/>
      <c r="O1557" s="86"/>
      <c r="P1557" s="87"/>
      <c r="Q1557" s="87"/>
      <c r="R1557" s="74"/>
      <c r="S1557" s="74"/>
      <c r="T1557" s="74"/>
      <c r="U1557" s="74"/>
      <c r="V1557" s="52"/>
      <c r="W1557" s="52"/>
      <c r="X1557" s="52"/>
      <c r="Y1557" s="52"/>
      <c r="Z1557" s="51"/>
      <c r="AA1557" s="88"/>
      <c r="AB1557" s="88"/>
      <c r="AC1557" s="83"/>
      <c r="AD1557" s="68">
        <v>176</v>
      </c>
      <c r="AE1557" s="68">
        <v>21</v>
      </c>
      <c r="AF1557" s="68">
        <v>234</v>
      </c>
      <c r="AG1557" s="68">
        <v>335</v>
      </c>
      <c r="AH1557" s="68"/>
      <c r="AI1557" s="68"/>
      <c r="AJ1557" s="68"/>
      <c r="AK1557" s="68"/>
      <c r="AL1557" s="68"/>
      <c r="AM1557" s="70">
        <v>43894.490555555552</v>
      </c>
      <c r="AN1557" s="68" t="s">
        <v>239</v>
      </c>
      <c r="AO1557" s="71" t="s">
        <v>17586</v>
      </c>
      <c r="AP1557" s="68" t="s">
        <v>65</v>
      </c>
    </row>
    <row r="1558" spans="1:42" x14ac:dyDescent="0.25">
      <c r="A1558" s="66" t="s">
        <v>2635</v>
      </c>
      <c r="B1558" s="77"/>
      <c r="C1558" s="77"/>
      <c r="D1558" s="78"/>
      <c r="E1558" s="89"/>
      <c r="F1558" s="75" t="s">
        <v>14714</v>
      </c>
      <c r="G1558" s="90"/>
      <c r="H1558" s="76"/>
      <c r="I1558" s="81"/>
      <c r="J1558" s="91"/>
      <c r="K1558" s="76" t="s">
        <v>20501</v>
      </c>
      <c r="L1558" s="92"/>
      <c r="M1558" s="85"/>
      <c r="N1558" s="85"/>
      <c r="O1558" s="86"/>
      <c r="P1558" s="87"/>
      <c r="Q1558" s="87"/>
      <c r="R1558" s="74"/>
      <c r="S1558" s="74"/>
      <c r="T1558" s="74"/>
      <c r="U1558" s="74"/>
      <c r="V1558" s="52"/>
      <c r="W1558" s="52"/>
      <c r="X1558" s="52"/>
      <c r="Y1558" s="52"/>
      <c r="Z1558" s="51"/>
      <c r="AA1558" s="88"/>
      <c r="AB1558" s="88"/>
      <c r="AC1558" s="83"/>
      <c r="AD1558" s="68">
        <v>4123</v>
      </c>
      <c r="AE1558" s="68">
        <v>10711</v>
      </c>
      <c r="AF1558" s="68">
        <v>3873</v>
      </c>
      <c r="AG1558" s="68">
        <v>4664</v>
      </c>
      <c r="AH1558" s="68"/>
      <c r="AI1558" s="68" t="s">
        <v>10812</v>
      </c>
      <c r="AJ1558" s="68" t="s">
        <v>12244</v>
      </c>
      <c r="AK1558" s="71" t="s">
        <v>12898</v>
      </c>
      <c r="AL1558" s="68"/>
      <c r="AM1558" s="70">
        <v>42065.584918981483</v>
      </c>
      <c r="AN1558" s="68" t="s">
        <v>239</v>
      </c>
      <c r="AO1558" s="71" t="s">
        <v>17587</v>
      </c>
      <c r="AP1558" s="68" t="s">
        <v>64</v>
      </c>
    </row>
    <row r="1559" spans="1:42" x14ac:dyDescent="0.25">
      <c r="A1559" s="66" t="s">
        <v>1146</v>
      </c>
      <c r="B1559" s="77"/>
      <c r="C1559" s="77"/>
      <c r="D1559" s="78"/>
      <c r="E1559" s="89"/>
      <c r="F1559" s="75" t="s">
        <v>14715</v>
      </c>
      <c r="G1559" s="90"/>
      <c r="H1559" s="76"/>
      <c r="I1559" s="81"/>
      <c r="J1559" s="91"/>
      <c r="K1559" s="76" t="s">
        <v>20502</v>
      </c>
      <c r="L1559" s="92"/>
      <c r="M1559" s="85"/>
      <c r="N1559" s="85"/>
      <c r="O1559" s="86"/>
      <c r="P1559" s="87"/>
      <c r="Q1559" s="87"/>
      <c r="R1559" s="74"/>
      <c r="S1559" s="74"/>
      <c r="T1559" s="74"/>
      <c r="U1559" s="74"/>
      <c r="V1559" s="52"/>
      <c r="W1559" s="52"/>
      <c r="X1559" s="52"/>
      <c r="Y1559" s="52"/>
      <c r="Z1559" s="51"/>
      <c r="AA1559" s="88"/>
      <c r="AB1559" s="88"/>
      <c r="AC1559" s="83"/>
      <c r="AD1559" s="68">
        <v>283</v>
      </c>
      <c r="AE1559" s="68">
        <v>153</v>
      </c>
      <c r="AF1559" s="68">
        <v>73</v>
      </c>
      <c r="AG1559" s="68">
        <v>661</v>
      </c>
      <c r="AH1559" s="68"/>
      <c r="AI1559" s="68"/>
      <c r="AJ1559" s="68"/>
      <c r="AK1559" s="68"/>
      <c r="AL1559" s="68"/>
      <c r="AM1559" s="70">
        <v>43364.502453703702</v>
      </c>
      <c r="AN1559" s="68" t="s">
        <v>239</v>
      </c>
      <c r="AO1559" s="71" t="s">
        <v>17588</v>
      </c>
      <c r="AP1559" s="68" t="s">
        <v>65</v>
      </c>
    </row>
    <row r="1560" spans="1:42" x14ac:dyDescent="0.25">
      <c r="A1560" s="66" t="s">
        <v>1147</v>
      </c>
      <c r="B1560" s="77"/>
      <c r="C1560" s="77"/>
      <c r="D1560" s="78"/>
      <c r="E1560" s="89"/>
      <c r="F1560" s="75" t="s">
        <v>14716</v>
      </c>
      <c r="G1560" s="90"/>
      <c r="H1560" s="76"/>
      <c r="I1560" s="81"/>
      <c r="J1560" s="91"/>
      <c r="K1560" s="76" t="s">
        <v>20503</v>
      </c>
      <c r="L1560" s="92"/>
      <c r="M1560" s="85"/>
      <c r="N1560" s="85"/>
      <c r="O1560" s="86"/>
      <c r="P1560" s="87"/>
      <c r="Q1560" s="87"/>
      <c r="R1560" s="74"/>
      <c r="S1560" s="74"/>
      <c r="T1560" s="74"/>
      <c r="U1560" s="74"/>
      <c r="V1560" s="52"/>
      <c r="W1560" s="52"/>
      <c r="X1560" s="52"/>
      <c r="Y1560" s="52"/>
      <c r="Z1560" s="51"/>
      <c r="AA1560" s="88"/>
      <c r="AB1560" s="88"/>
      <c r="AC1560" s="83"/>
      <c r="AD1560" s="68">
        <v>127</v>
      </c>
      <c r="AE1560" s="68">
        <v>90</v>
      </c>
      <c r="AF1560" s="68">
        <v>553</v>
      </c>
      <c r="AG1560" s="68">
        <v>534</v>
      </c>
      <c r="AH1560" s="68"/>
      <c r="AI1560" s="68" t="s">
        <v>10813</v>
      </c>
      <c r="AJ1560" s="68"/>
      <c r="AK1560" s="68"/>
      <c r="AL1560" s="68"/>
      <c r="AM1560" s="70">
        <v>43957.795092592591</v>
      </c>
      <c r="AN1560" s="68" t="s">
        <v>239</v>
      </c>
      <c r="AO1560" s="71" t="s">
        <v>17589</v>
      </c>
      <c r="AP1560" s="68" t="s">
        <v>65</v>
      </c>
    </row>
    <row r="1561" spans="1:42" x14ac:dyDescent="0.25">
      <c r="A1561" s="66" t="s">
        <v>2636</v>
      </c>
      <c r="B1561" s="77"/>
      <c r="C1561" s="77"/>
      <c r="D1561" s="78"/>
      <c r="E1561" s="89"/>
      <c r="F1561" s="75" t="s">
        <v>14717</v>
      </c>
      <c r="G1561" s="90"/>
      <c r="H1561" s="76"/>
      <c r="I1561" s="81"/>
      <c r="J1561" s="91"/>
      <c r="K1561" s="76" t="s">
        <v>20504</v>
      </c>
      <c r="L1561" s="92"/>
      <c r="M1561" s="85"/>
      <c r="N1561" s="85"/>
      <c r="O1561" s="86"/>
      <c r="P1561" s="87"/>
      <c r="Q1561" s="87"/>
      <c r="R1561" s="74"/>
      <c r="S1561" s="74"/>
      <c r="T1561" s="74"/>
      <c r="U1561" s="74"/>
      <c r="V1561" s="52"/>
      <c r="W1561" s="52"/>
      <c r="X1561" s="52"/>
      <c r="Y1561" s="52"/>
      <c r="Z1561" s="51"/>
      <c r="AA1561" s="88"/>
      <c r="AB1561" s="88"/>
      <c r="AC1561" s="83"/>
      <c r="AD1561" s="68">
        <v>366</v>
      </c>
      <c r="AE1561" s="68">
        <v>578</v>
      </c>
      <c r="AF1561" s="68">
        <v>2</v>
      </c>
      <c r="AG1561" s="68">
        <v>0</v>
      </c>
      <c r="AH1561" s="68"/>
      <c r="AI1561" s="68" t="s">
        <v>10814</v>
      </c>
      <c r="AJ1561" s="68" t="s">
        <v>12245</v>
      </c>
      <c r="AK1561" s="71" t="s">
        <v>12899</v>
      </c>
      <c r="AL1561" s="68"/>
      <c r="AM1561" s="70">
        <v>40647.59207175926</v>
      </c>
      <c r="AN1561" s="68" t="s">
        <v>239</v>
      </c>
      <c r="AO1561" s="71" t="s">
        <v>17590</v>
      </c>
      <c r="AP1561" s="68" t="s">
        <v>64</v>
      </c>
    </row>
    <row r="1562" spans="1:42" x14ac:dyDescent="0.25">
      <c r="A1562" s="66" t="s">
        <v>2637</v>
      </c>
      <c r="B1562" s="77"/>
      <c r="C1562" s="77"/>
      <c r="D1562" s="78"/>
      <c r="E1562" s="89"/>
      <c r="F1562" s="75" t="s">
        <v>14718</v>
      </c>
      <c r="G1562" s="90"/>
      <c r="H1562" s="76"/>
      <c r="I1562" s="81"/>
      <c r="J1562" s="91"/>
      <c r="K1562" s="76" t="s">
        <v>20505</v>
      </c>
      <c r="L1562" s="92"/>
      <c r="M1562" s="85"/>
      <c r="N1562" s="85"/>
      <c r="O1562" s="86"/>
      <c r="P1562" s="87"/>
      <c r="Q1562" s="87"/>
      <c r="R1562" s="74"/>
      <c r="S1562" s="74"/>
      <c r="T1562" s="74"/>
      <c r="U1562" s="74"/>
      <c r="V1562" s="52"/>
      <c r="W1562" s="52"/>
      <c r="X1562" s="52"/>
      <c r="Y1562" s="52"/>
      <c r="Z1562" s="51"/>
      <c r="AA1562" s="88"/>
      <c r="AB1562" s="88"/>
      <c r="AC1562" s="83"/>
      <c r="AD1562" s="68">
        <v>368</v>
      </c>
      <c r="AE1562" s="68">
        <v>202</v>
      </c>
      <c r="AF1562" s="68">
        <v>3034</v>
      </c>
      <c r="AG1562" s="68">
        <v>1662</v>
      </c>
      <c r="AH1562" s="68"/>
      <c r="AI1562" s="68"/>
      <c r="AJ1562" s="68"/>
      <c r="AK1562" s="68"/>
      <c r="AL1562" s="68"/>
      <c r="AM1562" s="70">
        <v>43734.619293981479</v>
      </c>
      <c r="AN1562" s="68" t="s">
        <v>239</v>
      </c>
      <c r="AO1562" s="71" t="s">
        <v>17591</v>
      </c>
      <c r="AP1562" s="68" t="s">
        <v>64</v>
      </c>
    </row>
    <row r="1563" spans="1:42" x14ac:dyDescent="0.25">
      <c r="A1563" s="66" t="s">
        <v>2638</v>
      </c>
      <c r="B1563" s="77"/>
      <c r="C1563" s="77"/>
      <c r="D1563" s="78"/>
      <c r="E1563" s="89"/>
      <c r="F1563" s="75" t="s">
        <v>14719</v>
      </c>
      <c r="G1563" s="90"/>
      <c r="H1563" s="76"/>
      <c r="I1563" s="81"/>
      <c r="J1563" s="91"/>
      <c r="K1563" s="76" t="s">
        <v>20506</v>
      </c>
      <c r="L1563" s="92"/>
      <c r="M1563" s="85"/>
      <c r="N1563" s="85"/>
      <c r="O1563" s="86"/>
      <c r="P1563" s="87"/>
      <c r="Q1563" s="87"/>
      <c r="R1563" s="74"/>
      <c r="S1563" s="74"/>
      <c r="T1563" s="74"/>
      <c r="U1563" s="74"/>
      <c r="V1563" s="52"/>
      <c r="W1563" s="52"/>
      <c r="X1563" s="52"/>
      <c r="Y1563" s="52"/>
      <c r="Z1563" s="51"/>
      <c r="AA1563" s="88"/>
      <c r="AB1563" s="88"/>
      <c r="AC1563" s="83"/>
      <c r="AD1563" s="68">
        <v>996</v>
      </c>
      <c r="AE1563" s="68">
        <v>367</v>
      </c>
      <c r="AF1563" s="68">
        <v>969</v>
      </c>
      <c r="AG1563" s="68">
        <v>1015</v>
      </c>
      <c r="AH1563" s="68"/>
      <c r="AI1563" s="68" t="s">
        <v>10815</v>
      </c>
      <c r="AJ1563" s="68"/>
      <c r="AK1563" s="68"/>
      <c r="AL1563" s="68"/>
      <c r="AM1563" s="70">
        <v>43966.877256944441</v>
      </c>
      <c r="AN1563" s="68" t="s">
        <v>239</v>
      </c>
      <c r="AO1563" s="71" t="s">
        <v>17592</v>
      </c>
      <c r="AP1563" s="68" t="s">
        <v>64</v>
      </c>
    </row>
    <row r="1564" spans="1:42" x14ac:dyDescent="0.25">
      <c r="A1564" s="66" t="s">
        <v>2639</v>
      </c>
      <c r="B1564" s="77"/>
      <c r="C1564" s="77"/>
      <c r="D1564" s="78"/>
      <c r="E1564" s="89"/>
      <c r="F1564" s="75" t="s">
        <v>14720</v>
      </c>
      <c r="G1564" s="90"/>
      <c r="H1564" s="76"/>
      <c r="I1564" s="81"/>
      <c r="J1564" s="91"/>
      <c r="K1564" s="76" t="s">
        <v>20507</v>
      </c>
      <c r="L1564" s="92"/>
      <c r="M1564" s="85"/>
      <c r="N1564" s="85"/>
      <c r="O1564" s="86"/>
      <c r="P1564" s="87"/>
      <c r="Q1564" s="87"/>
      <c r="R1564" s="74"/>
      <c r="S1564" s="74"/>
      <c r="T1564" s="74"/>
      <c r="U1564" s="74"/>
      <c r="V1564" s="52"/>
      <c r="W1564" s="52"/>
      <c r="X1564" s="52"/>
      <c r="Y1564" s="52"/>
      <c r="Z1564" s="51"/>
      <c r="AA1564" s="88"/>
      <c r="AB1564" s="88"/>
      <c r="AC1564" s="83"/>
      <c r="AD1564" s="68">
        <v>335</v>
      </c>
      <c r="AE1564" s="68">
        <v>27590</v>
      </c>
      <c r="AF1564" s="68">
        <v>4789</v>
      </c>
      <c r="AG1564" s="68">
        <v>3493</v>
      </c>
      <c r="AH1564" s="68"/>
      <c r="AI1564" s="68" t="s">
        <v>10816</v>
      </c>
      <c r="AJ1564" s="68"/>
      <c r="AK1564" s="68"/>
      <c r="AL1564" s="68"/>
      <c r="AM1564" s="70">
        <v>40493.497071759259</v>
      </c>
      <c r="AN1564" s="68" t="s">
        <v>239</v>
      </c>
      <c r="AO1564" s="71" t="s">
        <v>17593</v>
      </c>
      <c r="AP1564" s="68" t="s">
        <v>64</v>
      </c>
    </row>
    <row r="1565" spans="1:42" x14ac:dyDescent="0.25">
      <c r="A1565" s="66" t="s">
        <v>2640</v>
      </c>
      <c r="B1565" s="77"/>
      <c r="C1565" s="77"/>
      <c r="D1565" s="78"/>
      <c r="E1565" s="89"/>
      <c r="F1565" s="75" t="s">
        <v>14721</v>
      </c>
      <c r="G1565" s="90"/>
      <c r="H1565" s="76"/>
      <c r="I1565" s="81"/>
      <c r="J1565" s="91"/>
      <c r="K1565" s="76" t="s">
        <v>20508</v>
      </c>
      <c r="L1565" s="92"/>
      <c r="M1565" s="85"/>
      <c r="N1565" s="85"/>
      <c r="O1565" s="86"/>
      <c r="P1565" s="87"/>
      <c r="Q1565" s="87"/>
      <c r="R1565" s="74"/>
      <c r="S1565" s="74"/>
      <c r="T1565" s="74"/>
      <c r="U1565" s="74"/>
      <c r="V1565" s="52"/>
      <c r="W1565" s="52"/>
      <c r="X1565" s="52"/>
      <c r="Y1565" s="52"/>
      <c r="Z1565" s="51"/>
      <c r="AA1565" s="88"/>
      <c r="AB1565" s="88"/>
      <c r="AC1565" s="83"/>
      <c r="AD1565" s="68">
        <v>14</v>
      </c>
      <c r="AE1565" s="68">
        <v>17323</v>
      </c>
      <c r="AF1565" s="68">
        <v>4795</v>
      </c>
      <c r="AG1565" s="68">
        <v>621</v>
      </c>
      <c r="AH1565" s="68"/>
      <c r="AI1565" s="68" t="s">
        <v>10817</v>
      </c>
      <c r="AJ1565" s="68" t="s">
        <v>12246</v>
      </c>
      <c r="AK1565" s="71" t="s">
        <v>12900</v>
      </c>
      <c r="AL1565" s="68"/>
      <c r="AM1565" s="70">
        <v>41239.667627314811</v>
      </c>
      <c r="AN1565" s="68" t="s">
        <v>239</v>
      </c>
      <c r="AO1565" s="71" t="s">
        <v>17594</v>
      </c>
      <c r="AP1565" s="68" t="s">
        <v>64</v>
      </c>
    </row>
    <row r="1566" spans="1:42" x14ac:dyDescent="0.25">
      <c r="A1566" s="66" t="s">
        <v>2641</v>
      </c>
      <c r="B1566" s="77"/>
      <c r="C1566" s="77"/>
      <c r="D1566" s="78"/>
      <c r="E1566" s="89"/>
      <c r="F1566" s="75" t="s">
        <v>14722</v>
      </c>
      <c r="G1566" s="90"/>
      <c r="H1566" s="76"/>
      <c r="I1566" s="81"/>
      <c r="J1566" s="91"/>
      <c r="K1566" s="76" t="s">
        <v>20509</v>
      </c>
      <c r="L1566" s="92"/>
      <c r="M1566" s="85"/>
      <c r="N1566" s="85"/>
      <c r="O1566" s="86"/>
      <c r="P1566" s="87"/>
      <c r="Q1566" s="87"/>
      <c r="R1566" s="74"/>
      <c r="S1566" s="74"/>
      <c r="T1566" s="74"/>
      <c r="U1566" s="74"/>
      <c r="V1566" s="52"/>
      <c r="W1566" s="52"/>
      <c r="X1566" s="52"/>
      <c r="Y1566" s="52"/>
      <c r="Z1566" s="51"/>
      <c r="AA1566" s="88"/>
      <c r="AB1566" s="88"/>
      <c r="AC1566" s="83"/>
      <c r="AD1566" s="68">
        <v>523</v>
      </c>
      <c r="AE1566" s="68">
        <v>251</v>
      </c>
      <c r="AF1566" s="68">
        <v>9747</v>
      </c>
      <c r="AG1566" s="68">
        <v>22211</v>
      </c>
      <c r="AH1566" s="68"/>
      <c r="AI1566" s="68" t="s">
        <v>10818</v>
      </c>
      <c r="AJ1566" s="68" t="s">
        <v>224</v>
      </c>
      <c r="AK1566" s="68"/>
      <c r="AL1566" s="68"/>
      <c r="AM1566" s="70">
        <v>40850.399930555555</v>
      </c>
      <c r="AN1566" s="68" t="s">
        <v>239</v>
      </c>
      <c r="AO1566" s="71" t="s">
        <v>17595</v>
      </c>
      <c r="AP1566" s="68" t="s">
        <v>64</v>
      </c>
    </row>
    <row r="1567" spans="1:42" x14ac:dyDescent="0.25">
      <c r="A1567" s="66" t="s">
        <v>1148</v>
      </c>
      <c r="B1567" s="77"/>
      <c r="C1567" s="77"/>
      <c r="D1567" s="78"/>
      <c r="E1567" s="89"/>
      <c r="F1567" s="75" t="s">
        <v>14723</v>
      </c>
      <c r="G1567" s="90"/>
      <c r="H1567" s="76"/>
      <c r="I1567" s="81"/>
      <c r="J1567" s="91"/>
      <c r="K1567" s="76" t="s">
        <v>20510</v>
      </c>
      <c r="L1567" s="92"/>
      <c r="M1567" s="85"/>
      <c r="N1567" s="85"/>
      <c r="O1567" s="86"/>
      <c r="P1567" s="87"/>
      <c r="Q1567" s="87"/>
      <c r="R1567" s="74"/>
      <c r="S1567" s="74"/>
      <c r="T1567" s="74"/>
      <c r="U1567" s="74"/>
      <c r="V1567" s="52"/>
      <c r="W1567" s="52"/>
      <c r="X1567" s="52"/>
      <c r="Y1567" s="52"/>
      <c r="Z1567" s="51"/>
      <c r="AA1567" s="88"/>
      <c r="AB1567" s="88"/>
      <c r="AC1567" s="83"/>
      <c r="AD1567" s="68">
        <v>45</v>
      </c>
      <c r="AE1567" s="68">
        <v>13</v>
      </c>
      <c r="AF1567" s="68">
        <v>437</v>
      </c>
      <c r="AG1567" s="68">
        <v>9</v>
      </c>
      <c r="AH1567" s="68"/>
      <c r="AI1567" s="68" t="s">
        <v>10819</v>
      </c>
      <c r="AJ1567" s="68"/>
      <c r="AK1567" s="68"/>
      <c r="AL1567" s="68"/>
      <c r="AM1567" s="70">
        <v>43965.487280092595</v>
      </c>
      <c r="AN1567" s="68" t="s">
        <v>239</v>
      </c>
      <c r="AO1567" s="71" t="s">
        <v>17596</v>
      </c>
      <c r="AP1567" s="68" t="s">
        <v>65</v>
      </c>
    </row>
    <row r="1568" spans="1:42" x14ac:dyDescent="0.25">
      <c r="A1568" s="66" t="s">
        <v>1149</v>
      </c>
      <c r="B1568" s="77"/>
      <c r="C1568" s="77"/>
      <c r="D1568" s="78"/>
      <c r="E1568" s="89"/>
      <c r="F1568" s="75" t="s">
        <v>14724</v>
      </c>
      <c r="G1568" s="90"/>
      <c r="H1568" s="76"/>
      <c r="I1568" s="81"/>
      <c r="J1568" s="91"/>
      <c r="K1568" s="76" t="s">
        <v>20511</v>
      </c>
      <c r="L1568" s="92"/>
      <c r="M1568" s="85"/>
      <c r="N1568" s="85"/>
      <c r="O1568" s="86"/>
      <c r="P1568" s="87"/>
      <c r="Q1568" s="87"/>
      <c r="R1568" s="74"/>
      <c r="S1568" s="74"/>
      <c r="T1568" s="74"/>
      <c r="U1568" s="74"/>
      <c r="V1568" s="52"/>
      <c r="W1568" s="52"/>
      <c r="X1568" s="52"/>
      <c r="Y1568" s="52"/>
      <c r="Z1568" s="51"/>
      <c r="AA1568" s="88"/>
      <c r="AB1568" s="88"/>
      <c r="AC1568" s="83"/>
      <c r="AD1568" s="68">
        <v>166</v>
      </c>
      <c r="AE1568" s="68">
        <v>138</v>
      </c>
      <c r="AF1568" s="68">
        <v>1101</v>
      </c>
      <c r="AG1568" s="68">
        <v>4343</v>
      </c>
      <c r="AH1568" s="68"/>
      <c r="AI1568" s="68" t="s">
        <v>10820</v>
      </c>
      <c r="AJ1568" s="68"/>
      <c r="AK1568" s="68"/>
      <c r="AL1568" s="68"/>
      <c r="AM1568" s="70">
        <v>43948.321516203701</v>
      </c>
      <c r="AN1568" s="68" t="s">
        <v>239</v>
      </c>
      <c r="AO1568" s="71" t="s">
        <v>17597</v>
      </c>
      <c r="AP1568" s="68" t="s">
        <v>65</v>
      </c>
    </row>
    <row r="1569" spans="1:42" x14ac:dyDescent="0.25">
      <c r="A1569" s="66" t="s">
        <v>2642</v>
      </c>
      <c r="B1569" s="77"/>
      <c r="C1569" s="77"/>
      <c r="D1569" s="78"/>
      <c r="E1569" s="89"/>
      <c r="F1569" s="75" t="s">
        <v>14725</v>
      </c>
      <c r="G1569" s="90"/>
      <c r="H1569" s="76"/>
      <c r="I1569" s="81"/>
      <c r="J1569" s="91"/>
      <c r="K1569" s="76" t="s">
        <v>20512</v>
      </c>
      <c r="L1569" s="92"/>
      <c r="M1569" s="85"/>
      <c r="N1569" s="85"/>
      <c r="O1569" s="86"/>
      <c r="P1569" s="87"/>
      <c r="Q1569" s="87"/>
      <c r="R1569" s="74"/>
      <c r="S1569" s="74"/>
      <c r="T1569" s="74"/>
      <c r="U1569" s="74"/>
      <c r="V1569" s="52"/>
      <c r="W1569" s="52"/>
      <c r="X1569" s="52"/>
      <c r="Y1569" s="52"/>
      <c r="Z1569" s="51"/>
      <c r="AA1569" s="88"/>
      <c r="AB1569" s="88"/>
      <c r="AC1569" s="83"/>
      <c r="AD1569" s="68">
        <v>85</v>
      </c>
      <c r="AE1569" s="68">
        <v>770</v>
      </c>
      <c r="AF1569" s="68">
        <v>4457</v>
      </c>
      <c r="AG1569" s="68">
        <v>22424</v>
      </c>
      <c r="AH1569" s="68"/>
      <c r="AI1569" s="68" t="s">
        <v>10821</v>
      </c>
      <c r="AJ1569" s="68" t="s">
        <v>11839</v>
      </c>
      <c r="AK1569" s="68"/>
      <c r="AL1569" s="68"/>
      <c r="AM1569" s="70">
        <v>42901.685428240744</v>
      </c>
      <c r="AN1569" s="68" t="s">
        <v>239</v>
      </c>
      <c r="AO1569" s="71" t="s">
        <v>17598</v>
      </c>
      <c r="AP1569" s="68" t="s">
        <v>64</v>
      </c>
    </row>
    <row r="1570" spans="1:42" x14ac:dyDescent="0.25">
      <c r="A1570" s="66" t="s">
        <v>1150</v>
      </c>
      <c r="B1570" s="77"/>
      <c r="C1570" s="77"/>
      <c r="D1570" s="78"/>
      <c r="E1570" s="89"/>
      <c r="F1570" s="75" t="s">
        <v>14726</v>
      </c>
      <c r="G1570" s="90"/>
      <c r="H1570" s="76"/>
      <c r="I1570" s="81"/>
      <c r="J1570" s="91"/>
      <c r="K1570" s="76" t="s">
        <v>20513</v>
      </c>
      <c r="L1570" s="92"/>
      <c r="M1570" s="85"/>
      <c r="N1570" s="85"/>
      <c r="O1570" s="86"/>
      <c r="P1570" s="87"/>
      <c r="Q1570" s="87"/>
      <c r="R1570" s="74"/>
      <c r="S1570" s="74"/>
      <c r="T1570" s="74"/>
      <c r="U1570" s="74"/>
      <c r="V1570" s="52"/>
      <c r="W1570" s="52"/>
      <c r="X1570" s="52"/>
      <c r="Y1570" s="52"/>
      <c r="Z1570" s="51"/>
      <c r="AA1570" s="88"/>
      <c r="AB1570" s="88"/>
      <c r="AC1570" s="83"/>
      <c r="AD1570" s="68">
        <v>368</v>
      </c>
      <c r="AE1570" s="68">
        <v>315</v>
      </c>
      <c r="AF1570" s="68">
        <v>2073</v>
      </c>
      <c r="AG1570" s="68">
        <v>8751</v>
      </c>
      <c r="AH1570" s="68"/>
      <c r="AI1570" s="68"/>
      <c r="AJ1570" s="68"/>
      <c r="AK1570" s="68"/>
      <c r="AL1570" s="68"/>
      <c r="AM1570" s="70">
        <v>43937.778726851851</v>
      </c>
      <c r="AN1570" s="68" t="s">
        <v>239</v>
      </c>
      <c r="AO1570" s="71" t="s">
        <v>17599</v>
      </c>
      <c r="AP1570" s="68" t="s">
        <v>65</v>
      </c>
    </row>
    <row r="1571" spans="1:42" x14ac:dyDescent="0.25">
      <c r="A1571" s="66" t="s">
        <v>1151</v>
      </c>
      <c r="B1571" s="77"/>
      <c r="C1571" s="77"/>
      <c r="D1571" s="78"/>
      <c r="E1571" s="89"/>
      <c r="F1571" s="75" t="s">
        <v>14727</v>
      </c>
      <c r="G1571" s="90"/>
      <c r="H1571" s="76"/>
      <c r="I1571" s="81"/>
      <c r="J1571" s="91"/>
      <c r="K1571" s="76" t="s">
        <v>20514</v>
      </c>
      <c r="L1571" s="92"/>
      <c r="M1571" s="85"/>
      <c r="N1571" s="85"/>
      <c r="O1571" s="86"/>
      <c r="P1571" s="87"/>
      <c r="Q1571" s="87"/>
      <c r="R1571" s="74"/>
      <c r="S1571" s="74"/>
      <c r="T1571" s="74"/>
      <c r="U1571" s="74"/>
      <c r="V1571" s="52"/>
      <c r="W1571" s="52"/>
      <c r="X1571" s="52"/>
      <c r="Y1571" s="52"/>
      <c r="Z1571" s="51"/>
      <c r="AA1571" s="88"/>
      <c r="AB1571" s="88"/>
      <c r="AC1571" s="83"/>
      <c r="AD1571" s="68">
        <v>372</v>
      </c>
      <c r="AE1571" s="68">
        <v>281</v>
      </c>
      <c r="AF1571" s="68">
        <v>2952</v>
      </c>
      <c r="AG1571" s="68">
        <v>5597</v>
      </c>
      <c r="AH1571" s="68"/>
      <c r="AI1571" s="68"/>
      <c r="AJ1571" s="68"/>
      <c r="AK1571" s="68"/>
      <c r="AL1571" s="68"/>
      <c r="AM1571" s="70">
        <v>43851.64984953704</v>
      </c>
      <c r="AN1571" s="68" t="s">
        <v>239</v>
      </c>
      <c r="AO1571" s="71" t="s">
        <v>17600</v>
      </c>
      <c r="AP1571" s="68" t="s">
        <v>65</v>
      </c>
    </row>
    <row r="1572" spans="1:42" x14ac:dyDescent="0.25">
      <c r="A1572" s="66" t="s">
        <v>1813</v>
      </c>
      <c r="B1572" s="77"/>
      <c r="C1572" s="77"/>
      <c r="D1572" s="78"/>
      <c r="E1572" s="89"/>
      <c r="F1572" s="75" t="s">
        <v>14728</v>
      </c>
      <c r="G1572" s="90"/>
      <c r="H1572" s="76"/>
      <c r="I1572" s="81"/>
      <c r="J1572" s="91"/>
      <c r="K1572" s="76" t="s">
        <v>20515</v>
      </c>
      <c r="L1572" s="92"/>
      <c r="M1572" s="85"/>
      <c r="N1572" s="85"/>
      <c r="O1572" s="86"/>
      <c r="P1572" s="87"/>
      <c r="Q1572" s="87"/>
      <c r="R1572" s="74"/>
      <c r="S1572" s="74"/>
      <c r="T1572" s="74"/>
      <c r="U1572" s="74"/>
      <c r="V1572" s="52"/>
      <c r="W1572" s="52"/>
      <c r="X1572" s="52"/>
      <c r="Y1572" s="52"/>
      <c r="Z1572" s="51"/>
      <c r="AA1572" s="88"/>
      <c r="AB1572" s="88"/>
      <c r="AC1572" s="83"/>
      <c r="AD1572" s="68">
        <v>766</v>
      </c>
      <c r="AE1572" s="68">
        <v>765</v>
      </c>
      <c r="AF1572" s="68">
        <v>4149</v>
      </c>
      <c r="AG1572" s="68">
        <v>4469</v>
      </c>
      <c r="AH1572" s="68"/>
      <c r="AI1572" s="68" t="s">
        <v>10822</v>
      </c>
      <c r="AJ1572" s="68"/>
      <c r="AK1572" s="68"/>
      <c r="AL1572" s="68"/>
      <c r="AM1572" s="70">
        <v>43304.653414351851</v>
      </c>
      <c r="AN1572" s="68" t="s">
        <v>239</v>
      </c>
      <c r="AO1572" s="71" t="s">
        <v>17601</v>
      </c>
      <c r="AP1572" s="68" t="s">
        <v>65</v>
      </c>
    </row>
    <row r="1573" spans="1:42" x14ac:dyDescent="0.25">
      <c r="A1573" s="66" t="s">
        <v>1592</v>
      </c>
      <c r="B1573" s="77"/>
      <c r="C1573" s="77"/>
      <c r="D1573" s="78"/>
      <c r="E1573" s="89"/>
      <c r="F1573" s="75" t="s">
        <v>13235</v>
      </c>
      <c r="G1573" s="90"/>
      <c r="H1573" s="76"/>
      <c r="I1573" s="81"/>
      <c r="J1573" s="91"/>
      <c r="K1573" s="76" t="s">
        <v>20516</v>
      </c>
      <c r="L1573" s="92"/>
      <c r="M1573" s="85"/>
      <c r="N1573" s="85"/>
      <c r="O1573" s="86"/>
      <c r="P1573" s="87"/>
      <c r="Q1573" s="87"/>
      <c r="R1573" s="74"/>
      <c r="S1573" s="74"/>
      <c r="T1573" s="74"/>
      <c r="U1573" s="74"/>
      <c r="V1573" s="52"/>
      <c r="W1573" s="52"/>
      <c r="X1573" s="52"/>
      <c r="Y1573" s="52"/>
      <c r="Z1573" s="51"/>
      <c r="AA1573" s="88"/>
      <c r="AB1573" s="88"/>
      <c r="AC1573" s="83"/>
      <c r="AD1573" s="68">
        <v>0</v>
      </c>
      <c r="AE1573" s="68">
        <v>0</v>
      </c>
      <c r="AF1573" s="68">
        <v>7</v>
      </c>
      <c r="AG1573" s="68">
        <v>0</v>
      </c>
      <c r="AH1573" s="68"/>
      <c r="AI1573" s="68"/>
      <c r="AJ1573" s="68"/>
      <c r="AK1573" s="68"/>
      <c r="AL1573" s="68"/>
      <c r="AM1573" s="70">
        <v>43975.841041666667</v>
      </c>
      <c r="AN1573" s="68" t="s">
        <v>239</v>
      </c>
      <c r="AO1573" s="71" t="s">
        <v>17602</v>
      </c>
      <c r="AP1573" s="68" t="s">
        <v>65</v>
      </c>
    </row>
    <row r="1574" spans="1:42" x14ac:dyDescent="0.25">
      <c r="A1574" s="66" t="s">
        <v>1152</v>
      </c>
      <c r="B1574" s="77"/>
      <c r="C1574" s="77"/>
      <c r="D1574" s="78"/>
      <c r="E1574" s="89"/>
      <c r="F1574" s="75" t="s">
        <v>14729</v>
      </c>
      <c r="G1574" s="90"/>
      <c r="H1574" s="76"/>
      <c r="I1574" s="81"/>
      <c r="J1574" s="91"/>
      <c r="K1574" s="76" t="s">
        <v>20517</v>
      </c>
      <c r="L1574" s="92"/>
      <c r="M1574" s="85"/>
      <c r="N1574" s="85"/>
      <c r="O1574" s="86"/>
      <c r="P1574" s="87"/>
      <c r="Q1574" s="87"/>
      <c r="R1574" s="74"/>
      <c r="S1574" s="74"/>
      <c r="T1574" s="74"/>
      <c r="U1574" s="74"/>
      <c r="V1574" s="52"/>
      <c r="W1574" s="52"/>
      <c r="X1574" s="52"/>
      <c r="Y1574" s="52"/>
      <c r="Z1574" s="51"/>
      <c r="AA1574" s="88"/>
      <c r="AB1574" s="88"/>
      <c r="AC1574" s="83"/>
      <c r="AD1574" s="68">
        <v>391</v>
      </c>
      <c r="AE1574" s="68">
        <v>373</v>
      </c>
      <c r="AF1574" s="68">
        <v>5947</v>
      </c>
      <c r="AG1574" s="68">
        <v>44511</v>
      </c>
      <c r="AH1574" s="68"/>
      <c r="AI1574" s="68" t="s">
        <v>10823</v>
      </c>
      <c r="AJ1574" s="68"/>
      <c r="AK1574" s="68"/>
      <c r="AL1574" s="68"/>
      <c r="AM1574" s="70">
        <v>43849.784131944441</v>
      </c>
      <c r="AN1574" s="68" t="s">
        <v>239</v>
      </c>
      <c r="AO1574" s="71" t="s">
        <v>17603</v>
      </c>
      <c r="AP1574" s="68" t="s">
        <v>65</v>
      </c>
    </row>
    <row r="1575" spans="1:42" x14ac:dyDescent="0.25">
      <c r="A1575" s="66" t="s">
        <v>2643</v>
      </c>
      <c r="B1575" s="77"/>
      <c r="C1575" s="77"/>
      <c r="D1575" s="78"/>
      <c r="E1575" s="89"/>
      <c r="F1575" s="75" t="s">
        <v>14730</v>
      </c>
      <c r="G1575" s="90"/>
      <c r="H1575" s="76"/>
      <c r="I1575" s="81"/>
      <c r="J1575" s="91"/>
      <c r="K1575" s="76" t="s">
        <v>20518</v>
      </c>
      <c r="L1575" s="92"/>
      <c r="M1575" s="85"/>
      <c r="N1575" s="85"/>
      <c r="O1575" s="86"/>
      <c r="P1575" s="87"/>
      <c r="Q1575" s="87"/>
      <c r="R1575" s="74"/>
      <c r="S1575" s="74"/>
      <c r="T1575" s="74"/>
      <c r="U1575" s="74"/>
      <c r="V1575" s="52"/>
      <c r="W1575" s="52"/>
      <c r="X1575" s="52"/>
      <c r="Y1575" s="52"/>
      <c r="Z1575" s="51"/>
      <c r="AA1575" s="88"/>
      <c r="AB1575" s="88"/>
      <c r="AC1575" s="83"/>
      <c r="AD1575" s="68">
        <v>91</v>
      </c>
      <c r="AE1575" s="68">
        <v>9374</v>
      </c>
      <c r="AF1575" s="68">
        <v>41154</v>
      </c>
      <c r="AG1575" s="68">
        <v>99412</v>
      </c>
      <c r="AH1575" s="68"/>
      <c r="AI1575" s="68" t="s">
        <v>10824</v>
      </c>
      <c r="AJ1575" s="68"/>
      <c r="AK1575" s="71" t="s">
        <v>12901</v>
      </c>
      <c r="AL1575" s="68"/>
      <c r="AM1575" s="70">
        <v>43519.870821759258</v>
      </c>
      <c r="AN1575" s="68" t="s">
        <v>239</v>
      </c>
      <c r="AO1575" s="71" t="s">
        <v>17604</v>
      </c>
      <c r="AP1575" s="68" t="s">
        <v>64</v>
      </c>
    </row>
    <row r="1576" spans="1:42" x14ac:dyDescent="0.25">
      <c r="A1576" s="66" t="s">
        <v>1153</v>
      </c>
      <c r="B1576" s="77"/>
      <c r="C1576" s="77"/>
      <c r="D1576" s="78"/>
      <c r="E1576" s="89"/>
      <c r="F1576" s="75" t="s">
        <v>14731</v>
      </c>
      <c r="G1576" s="90"/>
      <c r="H1576" s="76"/>
      <c r="I1576" s="81"/>
      <c r="J1576" s="91"/>
      <c r="K1576" s="76" t="s">
        <v>20519</v>
      </c>
      <c r="L1576" s="92"/>
      <c r="M1576" s="85"/>
      <c r="N1576" s="85"/>
      <c r="O1576" s="86"/>
      <c r="P1576" s="87"/>
      <c r="Q1576" s="87"/>
      <c r="R1576" s="74"/>
      <c r="S1576" s="74"/>
      <c r="T1576" s="74"/>
      <c r="U1576" s="74"/>
      <c r="V1576" s="52"/>
      <c r="W1576" s="52"/>
      <c r="X1576" s="52"/>
      <c r="Y1576" s="52"/>
      <c r="Z1576" s="51"/>
      <c r="AA1576" s="88"/>
      <c r="AB1576" s="88"/>
      <c r="AC1576" s="83"/>
      <c r="AD1576" s="68">
        <v>249</v>
      </c>
      <c r="AE1576" s="68">
        <v>1072</v>
      </c>
      <c r="AF1576" s="68">
        <v>81821</v>
      </c>
      <c r="AG1576" s="68">
        <v>87021</v>
      </c>
      <c r="AH1576" s="68"/>
      <c r="AI1576" s="68" t="s">
        <v>10825</v>
      </c>
      <c r="AJ1576" s="68"/>
      <c r="AK1576" s="68"/>
      <c r="AL1576" s="68"/>
      <c r="AM1576" s="70">
        <v>43484.871469907404</v>
      </c>
      <c r="AN1576" s="68" t="s">
        <v>239</v>
      </c>
      <c r="AO1576" s="71" t="s">
        <v>17605</v>
      </c>
      <c r="AP1576" s="68" t="s">
        <v>65</v>
      </c>
    </row>
    <row r="1577" spans="1:42" x14ac:dyDescent="0.25">
      <c r="A1577" s="66" t="s">
        <v>2644</v>
      </c>
      <c r="B1577" s="77"/>
      <c r="C1577" s="77"/>
      <c r="D1577" s="78"/>
      <c r="E1577" s="89"/>
      <c r="F1577" s="75" t="s">
        <v>14732</v>
      </c>
      <c r="G1577" s="90"/>
      <c r="H1577" s="76"/>
      <c r="I1577" s="81"/>
      <c r="J1577" s="91"/>
      <c r="K1577" s="76" t="s">
        <v>20520</v>
      </c>
      <c r="L1577" s="92"/>
      <c r="M1577" s="85"/>
      <c r="N1577" s="85"/>
      <c r="O1577" s="86"/>
      <c r="P1577" s="87"/>
      <c r="Q1577" s="87"/>
      <c r="R1577" s="74"/>
      <c r="S1577" s="74"/>
      <c r="T1577" s="74"/>
      <c r="U1577" s="74"/>
      <c r="V1577" s="52"/>
      <c r="W1577" s="52"/>
      <c r="X1577" s="52"/>
      <c r="Y1577" s="52"/>
      <c r="Z1577" s="51"/>
      <c r="AA1577" s="88"/>
      <c r="AB1577" s="88"/>
      <c r="AC1577" s="83"/>
      <c r="AD1577" s="68">
        <v>59</v>
      </c>
      <c r="AE1577" s="68">
        <v>6175</v>
      </c>
      <c r="AF1577" s="68">
        <v>342</v>
      </c>
      <c r="AG1577" s="68">
        <v>0</v>
      </c>
      <c r="AH1577" s="68"/>
      <c r="AI1577" s="68"/>
      <c r="AJ1577" s="68"/>
      <c r="AK1577" s="68"/>
      <c r="AL1577" s="68"/>
      <c r="AM1577" s="70">
        <v>43922.355497685188</v>
      </c>
      <c r="AN1577" s="68" t="s">
        <v>239</v>
      </c>
      <c r="AO1577" s="71" t="s">
        <v>17606</v>
      </c>
      <c r="AP1577" s="68" t="s">
        <v>64</v>
      </c>
    </row>
    <row r="1578" spans="1:42" x14ac:dyDescent="0.25">
      <c r="A1578" s="66" t="s">
        <v>1154</v>
      </c>
      <c r="B1578" s="77"/>
      <c r="C1578" s="77"/>
      <c r="D1578" s="78"/>
      <c r="E1578" s="89"/>
      <c r="F1578" s="75" t="s">
        <v>14733</v>
      </c>
      <c r="G1578" s="90"/>
      <c r="H1578" s="76"/>
      <c r="I1578" s="81"/>
      <c r="J1578" s="91"/>
      <c r="K1578" s="76" t="s">
        <v>20521</v>
      </c>
      <c r="L1578" s="92"/>
      <c r="M1578" s="85"/>
      <c r="N1578" s="85"/>
      <c r="O1578" s="86"/>
      <c r="P1578" s="87"/>
      <c r="Q1578" s="87"/>
      <c r="R1578" s="74"/>
      <c r="S1578" s="74"/>
      <c r="T1578" s="74"/>
      <c r="U1578" s="74"/>
      <c r="V1578" s="52"/>
      <c r="W1578" s="52"/>
      <c r="X1578" s="52"/>
      <c r="Y1578" s="52"/>
      <c r="Z1578" s="51"/>
      <c r="AA1578" s="88"/>
      <c r="AB1578" s="88"/>
      <c r="AC1578" s="83"/>
      <c r="AD1578" s="68">
        <v>2506</v>
      </c>
      <c r="AE1578" s="68">
        <v>2809</v>
      </c>
      <c r="AF1578" s="68">
        <v>8717</v>
      </c>
      <c r="AG1578" s="68">
        <v>25374</v>
      </c>
      <c r="AH1578" s="68"/>
      <c r="AI1578" s="68" t="s">
        <v>10826</v>
      </c>
      <c r="AJ1578" s="68" t="s">
        <v>12247</v>
      </c>
      <c r="AK1578" s="68"/>
      <c r="AL1578" s="68"/>
      <c r="AM1578" s="70">
        <v>40909.708020833335</v>
      </c>
      <c r="AN1578" s="68" t="s">
        <v>239</v>
      </c>
      <c r="AO1578" s="71" t="s">
        <v>17607</v>
      </c>
      <c r="AP1578" s="68" t="s">
        <v>65</v>
      </c>
    </row>
    <row r="1579" spans="1:42" x14ac:dyDescent="0.25">
      <c r="A1579" s="66" t="s">
        <v>1155</v>
      </c>
      <c r="B1579" s="77"/>
      <c r="C1579" s="77"/>
      <c r="D1579" s="78"/>
      <c r="E1579" s="89"/>
      <c r="F1579" s="75" t="s">
        <v>14734</v>
      </c>
      <c r="G1579" s="90"/>
      <c r="H1579" s="76"/>
      <c r="I1579" s="81"/>
      <c r="J1579" s="91"/>
      <c r="K1579" s="76" t="s">
        <v>20522</v>
      </c>
      <c r="L1579" s="92"/>
      <c r="M1579" s="85"/>
      <c r="N1579" s="85"/>
      <c r="O1579" s="86"/>
      <c r="P1579" s="87"/>
      <c r="Q1579" s="87"/>
      <c r="R1579" s="74"/>
      <c r="S1579" s="74"/>
      <c r="T1579" s="74"/>
      <c r="U1579" s="74"/>
      <c r="V1579" s="52"/>
      <c r="W1579" s="52"/>
      <c r="X1579" s="52"/>
      <c r="Y1579" s="52"/>
      <c r="Z1579" s="51"/>
      <c r="AA1579" s="88"/>
      <c r="AB1579" s="88"/>
      <c r="AC1579" s="83"/>
      <c r="AD1579" s="68">
        <v>409</v>
      </c>
      <c r="AE1579" s="68">
        <v>459</v>
      </c>
      <c r="AF1579" s="68">
        <v>1509</v>
      </c>
      <c r="AG1579" s="68">
        <v>2554</v>
      </c>
      <c r="AH1579" s="68"/>
      <c r="AI1579" s="68" t="s">
        <v>10827</v>
      </c>
      <c r="AJ1579" s="68"/>
      <c r="AK1579" s="68"/>
      <c r="AL1579" s="68"/>
      <c r="AM1579" s="70">
        <v>43934.938715277778</v>
      </c>
      <c r="AN1579" s="68" t="s">
        <v>239</v>
      </c>
      <c r="AO1579" s="71" t="s">
        <v>17608</v>
      </c>
      <c r="AP1579" s="68" t="s">
        <v>65</v>
      </c>
    </row>
    <row r="1580" spans="1:42" x14ac:dyDescent="0.25">
      <c r="A1580" s="66" t="s">
        <v>1156</v>
      </c>
      <c r="B1580" s="77"/>
      <c r="C1580" s="77"/>
      <c r="D1580" s="78"/>
      <c r="E1580" s="89"/>
      <c r="F1580" s="75" t="s">
        <v>14735</v>
      </c>
      <c r="G1580" s="90"/>
      <c r="H1580" s="76"/>
      <c r="I1580" s="81"/>
      <c r="J1580" s="91"/>
      <c r="K1580" s="76" t="s">
        <v>20523</v>
      </c>
      <c r="L1580" s="92"/>
      <c r="M1580" s="85"/>
      <c r="N1580" s="85"/>
      <c r="O1580" s="86"/>
      <c r="P1580" s="87"/>
      <c r="Q1580" s="87"/>
      <c r="R1580" s="74"/>
      <c r="S1580" s="74"/>
      <c r="T1580" s="74"/>
      <c r="U1580" s="74"/>
      <c r="V1580" s="52"/>
      <c r="W1580" s="52"/>
      <c r="X1580" s="52"/>
      <c r="Y1580" s="52"/>
      <c r="Z1580" s="51"/>
      <c r="AA1580" s="88"/>
      <c r="AB1580" s="88"/>
      <c r="AC1580" s="83"/>
      <c r="AD1580" s="68">
        <v>1615</v>
      </c>
      <c r="AE1580" s="68">
        <v>1678</v>
      </c>
      <c r="AF1580" s="68">
        <v>10396</v>
      </c>
      <c r="AG1580" s="68">
        <v>26323</v>
      </c>
      <c r="AH1580" s="68"/>
      <c r="AI1580" s="68" t="s">
        <v>10828</v>
      </c>
      <c r="AJ1580" s="68" t="s">
        <v>12248</v>
      </c>
      <c r="AK1580" s="68"/>
      <c r="AL1580" s="68"/>
      <c r="AM1580" s="70">
        <v>43521.700879629629</v>
      </c>
      <c r="AN1580" s="68" t="s">
        <v>239</v>
      </c>
      <c r="AO1580" s="71" t="s">
        <v>17609</v>
      </c>
      <c r="AP1580" s="68" t="s">
        <v>65</v>
      </c>
    </row>
    <row r="1581" spans="1:42" x14ac:dyDescent="0.25">
      <c r="A1581" s="66" t="s">
        <v>1157</v>
      </c>
      <c r="B1581" s="77"/>
      <c r="C1581" s="77"/>
      <c r="D1581" s="78"/>
      <c r="E1581" s="89"/>
      <c r="F1581" s="75" t="s">
        <v>14736</v>
      </c>
      <c r="G1581" s="90"/>
      <c r="H1581" s="76"/>
      <c r="I1581" s="81"/>
      <c r="J1581" s="91"/>
      <c r="K1581" s="76" t="s">
        <v>20524</v>
      </c>
      <c r="L1581" s="92"/>
      <c r="M1581" s="85"/>
      <c r="N1581" s="85"/>
      <c r="O1581" s="86"/>
      <c r="P1581" s="87"/>
      <c r="Q1581" s="87"/>
      <c r="R1581" s="74"/>
      <c r="S1581" s="74"/>
      <c r="T1581" s="74"/>
      <c r="U1581" s="74"/>
      <c r="V1581" s="52"/>
      <c r="W1581" s="52"/>
      <c r="X1581" s="52"/>
      <c r="Y1581" s="52"/>
      <c r="Z1581" s="51"/>
      <c r="AA1581" s="88"/>
      <c r="AB1581" s="88"/>
      <c r="AC1581" s="83"/>
      <c r="AD1581" s="68">
        <v>66</v>
      </c>
      <c r="AE1581" s="68">
        <v>7</v>
      </c>
      <c r="AF1581" s="68">
        <v>251</v>
      </c>
      <c r="AG1581" s="68">
        <v>297</v>
      </c>
      <c r="AH1581" s="68"/>
      <c r="AI1581" s="68" t="s">
        <v>10829</v>
      </c>
      <c r="AJ1581" s="68"/>
      <c r="AK1581" s="68"/>
      <c r="AL1581" s="68"/>
      <c r="AM1581" s="70">
        <v>43949.8905787037</v>
      </c>
      <c r="AN1581" s="68" t="s">
        <v>239</v>
      </c>
      <c r="AO1581" s="71" t="s">
        <v>17610</v>
      </c>
      <c r="AP1581" s="68" t="s">
        <v>65</v>
      </c>
    </row>
    <row r="1582" spans="1:42" x14ac:dyDescent="0.25">
      <c r="A1582" s="66" t="s">
        <v>1158</v>
      </c>
      <c r="B1582" s="77"/>
      <c r="C1582" s="77"/>
      <c r="D1582" s="78"/>
      <c r="E1582" s="89"/>
      <c r="F1582" s="75" t="s">
        <v>14737</v>
      </c>
      <c r="G1582" s="90"/>
      <c r="H1582" s="76"/>
      <c r="I1582" s="81"/>
      <c r="J1582" s="91"/>
      <c r="K1582" s="76" t="s">
        <v>20525</v>
      </c>
      <c r="L1582" s="92"/>
      <c r="M1582" s="85"/>
      <c r="N1582" s="85"/>
      <c r="O1582" s="86"/>
      <c r="P1582" s="87"/>
      <c r="Q1582" s="87"/>
      <c r="R1582" s="74"/>
      <c r="S1582" s="74"/>
      <c r="T1582" s="74"/>
      <c r="U1582" s="74"/>
      <c r="V1582" s="52"/>
      <c r="W1582" s="52"/>
      <c r="X1582" s="52"/>
      <c r="Y1582" s="52"/>
      <c r="Z1582" s="51"/>
      <c r="AA1582" s="88"/>
      <c r="AB1582" s="88"/>
      <c r="AC1582" s="83"/>
      <c r="AD1582" s="68">
        <v>17</v>
      </c>
      <c r="AE1582" s="68">
        <v>22</v>
      </c>
      <c r="AF1582" s="68">
        <v>307</v>
      </c>
      <c r="AG1582" s="68">
        <v>61</v>
      </c>
      <c r="AH1582" s="68"/>
      <c r="AI1582" s="68"/>
      <c r="AJ1582" s="68"/>
      <c r="AK1582" s="68"/>
      <c r="AL1582" s="68"/>
      <c r="AM1582" s="70">
        <v>43633.710185185184</v>
      </c>
      <c r="AN1582" s="68" t="s">
        <v>239</v>
      </c>
      <c r="AO1582" s="71" t="s">
        <v>17611</v>
      </c>
      <c r="AP1582" s="68" t="s">
        <v>65</v>
      </c>
    </row>
    <row r="1583" spans="1:42" x14ac:dyDescent="0.25">
      <c r="A1583" s="66" t="s">
        <v>1159</v>
      </c>
      <c r="B1583" s="77"/>
      <c r="C1583" s="77"/>
      <c r="D1583" s="78"/>
      <c r="E1583" s="89"/>
      <c r="F1583" s="75" t="s">
        <v>14738</v>
      </c>
      <c r="G1583" s="90"/>
      <c r="H1583" s="76"/>
      <c r="I1583" s="81"/>
      <c r="J1583" s="91"/>
      <c r="K1583" s="76" t="s">
        <v>20526</v>
      </c>
      <c r="L1583" s="92"/>
      <c r="M1583" s="85"/>
      <c r="N1583" s="85"/>
      <c r="O1583" s="86"/>
      <c r="P1583" s="87"/>
      <c r="Q1583" s="87"/>
      <c r="R1583" s="74"/>
      <c r="S1583" s="74"/>
      <c r="T1583" s="74"/>
      <c r="U1583" s="74"/>
      <c r="V1583" s="52"/>
      <c r="W1583" s="52"/>
      <c r="X1583" s="52"/>
      <c r="Y1583" s="52"/>
      <c r="Z1583" s="51"/>
      <c r="AA1583" s="88"/>
      <c r="AB1583" s="88"/>
      <c r="AC1583" s="83"/>
      <c r="AD1583" s="68">
        <v>970</v>
      </c>
      <c r="AE1583" s="68">
        <v>453</v>
      </c>
      <c r="AF1583" s="68">
        <v>524</v>
      </c>
      <c r="AG1583" s="68">
        <v>560</v>
      </c>
      <c r="AH1583" s="68"/>
      <c r="AI1583" s="68" t="s">
        <v>10830</v>
      </c>
      <c r="AJ1583" s="68"/>
      <c r="AK1583" s="68"/>
      <c r="AL1583" s="68"/>
      <c r="AM1583" s="70">
        <v>43711.508055555554</v>
      </c>
      <c r="AN1583" s="68" t="s">
        <v>239</v>
      </c>
      <c r="AO1583" s="71" t="s">
        <v>17612</v>
      </c>
      <c r="AP1583" s="68" t="s">
        <v>65</v>
      </c>
    </row>
    <row r="1584" spans="1:42" x14ac:dyDescent="0.25">
      <c r="A1584" s="66" t="s">
        <v>1160</v>
      </c>
      <c r="B1584" s="77"/>
      <c r="C1584" s="77"/>
      <c r="D1584" s="78"/>
      <c r="E1584" s="89"/>
      <c r="F1584" s="75" t="s">
        <v>14739</v>
      </c>
      <c r="G1584" s="90"/>
      <c r="H1584" s="76"/>
      <c r="I1584" s="81"/>
      <c r="J1584" s="91"/>
      <c r="K1584" s="76" t="s">
        <v>20527</v>
      </c>
      <c r="L1584" s="92"/>
      <c r="M1584" s="85"/>
      <c r="N1584" s="85"/>
      <c r="O1584" s="86"/>
      <c r="P1584" s="87"/>
      <c r="Q1584" s="87"/>
      <c r="R1584" s="74"/>
      <c r="S1584" s="74"/>
      <c r="T1584" s="74"/>
      <c r="U1584" s="74"/>
      <c r="V1584" s="52"/>
      <c r="W1584" s="52"/>
      <c r="X1584" s="52"/>
      <c r="Y1584" s="52"/>
      <c r="Z1584" s="51"/>
      <c r="AA1584" s="88"/>
      <c r="AB1584" s="88"/>
      <c r="AC1584" s="83"/>
      <c r="AD1584" s="68">
        <v>323</v>
      </c>
      <c r="AE1584" s="68">
        <v>230</v>
      </c>
      <c r="AF1584" s="68">
        <v>8531</v>
      </c>
      <c r="AG1584" s="68">
        <v>40298</v>
      </c>
      <c r="AH1584" s="68"/>
      <c r="AI1584" s="68" t="s">
        <v>10831</v>
      </c>
      <c r="AJ1584" s="68"/>
      <c r="AK1584" s="68"/>
      <c r="AL1584" s="68"/>
      <c r="AM1584" s="70">
        <v>42055.231527777774</v>
      </c>
      <c r="AN1584" s="68" t="s">
        <v>239</v>
      </c>
      <c r="AO1584" s="71" t="s">
        <v>17613</v>
      </c>
      <c r="AP1584" s="68" t="s">
        <v>65</v>
      </c>
    </row>
    <row r="1585" spans="1:42" x14ac:dyDescent="0.25">
      <c r="A1585" s="66" t="s">
        <v>1161</v>
      </c>
      <c r="B1585" s="77"/>
      <c r="C1585" s="77"/>
      <c r="D1585" s="78"/>
      <c r="E1585" s="89"/>
      <c r="F1585" s="75" t="s">
        <v>14740</v>
      </c>
      <c r="G1585" s="90"/>
      <c r="H1585" s="76"/>
      <c r="I1585" s="81"/>
      <c r="J1585" s="91"/>
      <c r="K1585" s="76" t="s">
        <v>20528</v>
      </c>
      <c r="L1585" s="92"/>
      <c r="M1585" s="85"/>
      <c r="N1585" s="85"/>
      <c r="O1585" s="86"/>
      <c r="P1585" s="87"/>
      <c r="Q1585" s="87"/>
      <c r="R1585" s="74"/>
      <c r="S1585" s="74"/>
      <c r="T1585" s="74"/>
      <c r="U1585" s="74"/>
      <c r="V1585" s="52"/>
      <c r="W1585" s="52"/>
      <c r="X1585" s="52"/>
      <c r="Y1585" s="52"/>
      <c r="Z1585" s="51"/>
      <c r="AA1585" s="88"/>
      <c r="AB1585" s="88"/>
      <c r="AC1585" s="83"/>
      <c r="AD1585" s="68">
        <v>87</v>
      </c>
      <c r="AE1585" s="68">
        <v>5</v>
      </c>
      <c r="AF1585" s="68">
        <v>108</v>
      </c>
      <c r="AG1585" s="68">
        <v>46</v>
      </c>
      <c r="AH1585" s="68"/>
      <c r="AI1585" s="68" t="s">
        <v>10832</v>
      </c>
      <c r="AJ1585" s="68"/>
      <c r="AK1585" s="68"/>
      <c r="AL1585" s="68"/>
      <c r="AM1585" s="70">
        <v>43954.135636574072</v>
      </c>
      <c r="AN1585" s="68" t="s">
        <v>239</v>
      </c>
      <c r="AO1585" s="71" t="s">
        <v>17614</v>
      </c>
      <c r="AP1585" s="68" t="s">
        <v>65</v>
      </c>
    </row>
    <row r="1586" spans="1:42" x14ac:dyDescent="0.25">
      <c r="A1586" s="66" t="s">
        <v>2645</v>
      </c>
      <c r="B1586" s="77"/>
      <c r="C1586" s="77"/>
      <c r="D1586" s="78"/>
      <c r="E1586" s="89"/>
      <c r="F1586" s="75" t="s">
        <v>14741</v>
      </c>
      <c r="G1586" s="90"/>
      <c r="H1586" s="76"/>
      <c r="I1586" s="81"/>
      <c r="J1586" s="91"/>
      <c r="K1586" s="76" t="s">
        <v>20529</v>
      </c>
      <c r="L1586" s="92"/>
      <c r="M1586" s="85"/>
      <c r="N1586" s="85"/>
      <c r="O1586" s="86"/>
      <c r="P1586" s="87"/>
      <c r="Q1586" s="87"/>
      <c r="R1586" s="74"/>
      <c r="S1586" s="74"/>
      <c r="T1586" s="74"/>
      <c r="U1586" s="74"/>
      <c r="V1586" s="52"/>
      <c r="W1586" s="52"/>
      <c r="X1586" s="52"/>
      <c r="Y1586" s="52"/>
      <c r="Z1586" s="51"/>
      <c r="AA1586" s="88"/>
      <c r="AB1586" s="88"/>
      <c r="AC1586" s="83"/>
      <c r="AD1586" s="68">
        <v>3</v>
      </c>
      <c r="AE1586" s="68">
        <v>63</v>
      </c>
      <c r="AF1586" s="68">
        <v>32</v>
      </c>
      <c r="AG1586" s="68">
        <v>11</v>
      </c>
      <c r="AH1586" s="68"/>
      <c r="AI1586" s="68" t="s">
        <v>10833</v>
      </c>
      <c r="AJ1586" s="68"/>
      <c r="AK1586" s="71" t="s">
        <v>12902</v>
      </c>
      <c r="AL1586" s="68"/>
      <c r="AM1586" s="70">
        <v>43839.391886574071</v>
      </c>
      <c r="AN1586" s="68" t="s">
        <v>239</v>
      </c>
      <c r="AO1586" s="71" t="s">
        <v>17615</v>
      </c>
      <c r="AP1586" s="68" t="s">
        <v>64</v>
      </c>
    </row>
    <row r="1587" spans="1:42" x14ac:dyDescent="0.25">
      <c r="A1587" s="66" t="s">
        <v>1162</v>
      </c>
      <c r="B1587" s="77"/>
      <c r="C1587" s="77"/>
      <c r="D1587" s="78"/>
      <c r="E1587" s="89"/>
      <c r="F1587" s="75" t="s">
        <v>14742</v>
      </c>
      <c r="G1587" s="90"/>
      <c r="H1587" s="76"/>
      <c r="I1587" s="81"/>
      <c r="J1587" s="91"/>
      <c r="K1587" s="76" t="s">
        <v>20530</v>
      </c>
      <c r="L1587" s="92"/>
      <c r="M1587" s="85"/>
      <c r="N1587" s="85"/>
      <c r="O1587" s="86"/>
      <c r="P1587" s="87"/>
      <c r="Q1587" s="87"/>
      <c r="R1587" s="74"/>
      <c r="S1587" s="74"/>
      <c r="T1587" s="74"/>
      <c r="U1587" s="74"/>
      <c r="V1587" s="52"/>
      <c r="W1587" s="52"/>
      <c r="X1587" s="52"/>
      <c r="Y1587" s="52"/>
      <c r="Z1587" s="51"/>
      <c r="AA1587" s="88"/>
      <c r="AB1587" s="88"/>
      <c r="AC1587" s="83"/>
      <c r="AD1587" s="68">
        <v>226</v>
      </c>
      <c r="AE1587" s="68">
        <v>420</v>
      </c>
      <c r="AF1587" s="68">
        <v>2117</v>
      </c>
      <c r="AG1587" s="68">
        <v>8379</v>
      </c>
      <c r="AH1587" s="68"/>
      <c r="AI1587" s="68" t="s">
        <v>10834</v>
      </c>
      <c r="AJ1587" s="68" t="s">
        <v>12249</v>
      </c>
      <c r="AK1587" s="68"/>
      <c r="AL1587" s="68"/>
      <c r="AM1587" s="70">
        <v>43841.848090277781</v>
      </c>
      <c r="AN1587" s="68" t="s">
        <v>239</v>
      </c>
      <c r="AO1587" s="71" t="s">
        <v>17616</v>
      </c>
      <c r="AP1587" s="68" t="s">
        <v>65</v>
      </c>
    </row>
    <row r="1588" spans="1:42" x14ac:dyDescent="0.25">
      <c r="A1588" s="66" t="s">
        <v>2646</v>
      </c>
      <c r="B1588" s="77"/>
      <c r="C1588" s="77"/>
      <c r="D1588" s="78"/>
      <c r="E1588" s="89"/>
      <c r="F1588" s="75" t="s">
        <v>14743</v>
      </c>
      <c r="G1588" s="90"/>
      <c r="H1588" s="76"/>
      <c r="I1588" s="81"/>
      <c r="J1588" s="91"/>
      <c r="K1588" s="76" t="s">
        <v>20531</v>
      </c>
      <c r="L1588" s="92"/>
      <c r="M1588" s="85"/>
      <c r="N1588" s="85"/>
      <c r="O1588" s="86"/>
      <c r="P1588" s="87"/>
      <c r="Q1588" s="87"/>
      <c r="R1588" s="74"/>
      <c r="S1588" s="74"/>
      <c r="T1588" s="74"/>
      <c r="U1588" s="74"/>
      <c r="V1588" s="52"/>
      <c r="W1588" s="52"/>
      <c r="X1588" s="52"/>
      <c r="Y1588" s="52"/>
      <c r="Z1588" s="51"/>
      <c r="AA1588" s="88"/>
      <c r="AB1588" s="88"/>
      <c r="AC1588" s="83"/>
      <c r="AD1588" s="68">
        <v>3188</v>
      </c>
      <c r="AE1588" s="68">
        <v>3263</v>
      </c>
      <c r="AF1588" s="68">
        <v>17518</v>
      </c>
      <c r="AG1588" s="68">
        <v>106308</v>
      </c>
      <c r="AH1588" s="68"/>
      <c r="AI1588" s="68" t="s">
        <v>10835</v>
      </c>
      <c r="AJ1588" s="68" t="s">
        <v>12250</v>
      </c>
      <c r="AK1588" s="68"/>
      <c r="AL1588" s="68"/>
      <c r="AM1588" s="70">
        <v>43306.84002314815</v>
      </c>
      <c r="AN1588" s="68" t="s">
        <v>239</v>
      </c>
      <c r="AO1588" s="71" t="s">
        <v>17617</v>
      </c>
      <c r="AP1588" s="68" t="s">
        <v>64</v>
      </c>
    </row>
    <row r="1589" spans="1:42" x14ac:dyDescent="0.25">
      <c r="A1589" s="66" t="s">
        <v>1163</v>
      </c>
      <c r="B1589" s="77"/>
      <c r="C1589" s="77"/>
      <c r="D1589" s="78"/>
      <c r="E1589" s="89"/>
      <c r="F1589" s="75" t="s">
        <v>14744</v>
      </c>
      <c r="G1589" s="90"/>
      <c r="H1589" s="76"/>
      <c r="I1589" s="81"/>
      <c r="J1589" s="91"/>
      <c r="K1589" s="76" t="s">
        <v>20532</v>
      </c>
      <c r="L1589" s="92"/>
      <c r="M1589" s="85"/>
      <c r="N1589" s="85"/>
      <c r="O1589" s="86"/>
      <c r="P1589" s="87"/>
      <c r="Q1589" s="87"/>
      <c r="R1589" s="74"/>
      <c r="S1589" s="74"/>
      <c r="T1589" s="74"/>
      <c r="U1589" s="74"/>
      <c r="V1589" s="52"/>
      <c r="W1589" s="52"/>
      <c r="X1589" s="52"/>
      <c r="Y1589" s="52"/>
      <c r="Z1589" s="51"/>
      <c r="AA1589" s="88"/>
      <c r="AB1589" s="88"/>
      <c r="AC1589" s="83"/>
      <c r="AD1589" s="68">
        <v>962</v>
      </c>
      <c r="AE1589" s="68">
        <v>756</v>
      </c>
      <c r="AF1589" s="68">
        <v>17493</v>
      </c>
      <c r="AG1589" s="68">
        <v>17001</v>
      </c>
      <c r="AH1589" s="68"/>
      <c r="AI1589" s="68" t="s">
        <v>10836</v>
      </c>
      <c r="AJ1589" s="68"/>
      <c r="AK1589" s="68"/>
      <c r="AL1589" s="68"/>
      <c r="AM1589" s="70">
        <v>42666.288599537038</v>
      </c>
      <c r="AN1589" s="68" t="s">
        <v>239</v>
      </c>
      <c r="AO1589" s="71" t="s">
        <v>17618</v>
      </c>
      <c r="AP1589" s="68" t="s">
        <v>65</v>
      </c>
    </row>
    <row r="1590" spans="1:42" x14ac:dyDescent="0.25">
      <c r="A1590" s="66" t="s">
        <v>2647</v>
      </c>
      <c r="B1590" s="77"/>
      <c r="C1590" s="77"/>
      <c r="D1590" s="78"/>
      <c r="E1590" s="89"/>
      <c r="F1590" s="75" t="s">
        <v>14745</v>
      </c>
      <c r="G1590" s="90"/>
      <c r="H1590" s="76"/>
      <c r="I1590" s="81"/>
      <c r="J1590" s="91"/>
      <c r="K1590" s="76" t="s">
        <v>20533</v>
      </c>
      <c r="L1590" s="92"/>
      <c r="M1590" s="85"/>
      <c r="N1590" s="85"/>
      <c r="O1590" s="86"/>
      <c r="P1590" s="87"/>
      <c r="Q1590" s="87"/>
      <c r="R1590" s="74"/>
      <c r="S1590" s="74"/>
      <c r="T1590" s="74"/>
      <c r="U1590" s="74"/>
      <c r="V1590" s="52"/>
      <c r="W1590" s="52"/>
      <c r="X1590" s="52"/>
      <c r="Y1590" s="52"/>
      <c r="Z1590" s="51"/>
      <c r="AA1590" s="88"/>
      <c r="AB1590" s="88"/>
      <c r="AC1590" s="83"/>
      <c r="AD1590" s="68">
        <v>787</v>
      </c>
      <c r="AE1590" s="68">
        <v>1178</v>
      </c>
      <c r="AF1590" s="68">
        <v>904</v>
      </c>
      <c r="AG1590" s="68">
        <v>87978</v>
      </c>
      <c r="AH1590" s="68"/>
      <c r="AI1590" s="68" t="s">
        <v>10837</v>
      </c>
      <c r="AJ1590" s="68"/>
      <c r="AK1590" s="68"/>
      <c r="AL1590" s="68"/>
      <c r="AM1590" s="70">
        <v>42987.546365740738</v>
      </c>
      <c r="AN1590" s="68" t="s">
        <v>239</v>
      </c>
      <c r="AO1590" s="71" t="s">
        <v>17619</v>
      </c>
      <c r="AP1590" s="68" t="s">
        <v>64</v>
      </c>
    </row>
    <row r="1591" spans="1:42" x14ac:dyDescent="0.25">
      <c r="A1591" s="66" t="s">
        <v>2648</v>
      </c>
      <c r="B1591" s="77"/>
      <c r="C1591" s="77"/>
      <c r="D1591" s="78"/>
      <c r="E1591" s="89"/>
      <c r="F1591" s="75" t="s">
        <v>14746</v>
      </c>
      <c r="G1591" s="90"/>
      <c r="H1591" s="76"/>
      <c r="I1591" s="81"/>
      <c r="J1591" s="91"/>
      <c r="K1591" s="76" t="s">
        <v>20534</v>
      </c>
      <c r="L1591" s="92"/>
      <c r="M1591" s="85"/>
      <c r="N1591" s="85"/>
      <c r="O1591" s="86"/>
      <c r="P1591" s="87"/>
      <c r="Q1591" s="87"/>
      <c r="R1591" s="74"/>
      <c r="S1591" s="74"/>
      <c r="T1591" s="74"/>
      <c r="U1591" s="74"/>
      <c r="V1591" s="52"/>
      <c r="W1591" s="52"/>
      <c r="X1591" s="52"/>
      <c r="Y1591" s="52"/>
      <c r="Z1591" s="51"/>
      <c r="AA1591" s="88"/>
      <c r="AB1591" s="88"/>
      <c r="AC1591" s="83"/>
      <c r="AD1591" s="68">
        <v>737</v>
      </c>
      <c r="AE1591" s="68">
        <v>942</v>
      </c>
      <c r="AF1591" s="68">
        <v>26140</v>
      </c>
      <c r="AG1591" s="68">
        <v>29175</v>
      </c>
      <c r="AH1591" s="68"/>
      <c r="AI1591" s="68" t="s">
        <v>10838</v>
      </c>
      <c r="AJ1591" s="68"/>
      <c r="AK1591" s="68"/>
      <c r="AL1591" s="68"/>
      <c r="AM1591" s="70">
        <v>43618.677488425928</v>
      </c>
      <c r="AN1591" s="68" t="s">
        <v>239</v>
      </c>
      <c r="AO1591" s="71" t="s">
        <v>17620</v>
      </c>
      <c r="AP1591" s="68" t="s">
        <v>64</v>
      </c>
    </row>
    <row r="1592" spans="1:42" x14ac:dyDescent="0.25">
      <c r="A1592" s="66" t="s">
        <v>1164</v>
      </c>
      <c r="B1592" s="77"/>
      <c r="C1592" s="77"/>
      <c r="D1592" s="78"/>
      <c r="E1592" s="89"/>
      <c r="F1592" s="75" t="s">
        <v>14747</v>
      </c>
      <c r="G1592" s="90"/>
      <c r="H1592" s="76"/>
      <c r="I1592" s="81"/>
      <c r="J1592" s="91"/>
      <c r="K1592" s="76" t="s">
        <v>20535</v>
      </c>
      <c r="L1592" s="92"/>
      <c r="M1592" s="85"/>
      <c r="N1592" s="85"/>
      <c r="O1592" s="86"/>
      <c r="P1592" s="87"/>
      <c r="Q1592" s="87"/>
      <c r="R1592" s="74"/>
      <c r="S1592" s="74"/>
      <c r="T1592" s="74"/>
      <c r="U1592" s="74"/>
      <c r="V1592" s="52"/>
      <c r="W1592" s="52"/>
      <c r="X1592" s="52"/>
      <c r="Y1592" s="52"/>
      <c r="Z1592" s="51"/>
      <c r="AA1592" s="88"/>
      <c r="AB1592" s="88"/>
      <c r="AC1592" s="83"/>
      <c r="AD1592" s="68">
        <v>666</v>
      </c>
      <c r="AE1592" s="68">
        <v>380</v>
      </c>
      <c r="AF1592" s="68">
        <v>51962</v>
      </c>
      <c r="AG1592" s="68">
        <v>130428</v>
      </c>
      <c r="AH1592" s="68"/>
      <c r="AI1592" s="68" t="s">
        <v>10839</v>
      </c>
      <c r="AJ1592" s="68"/>
      <c r="AK1592" s="68"/>
      <c r="AL1592" s="68"/>
      <c r="AM1592" s="70">
        <v>40158.288090277776</v>
      </c>
      <c r="AN1592" s="68" t="s">
        <v>239</v>
      </c>
      <c r="AO1592" s="71" t="s">
        <v>17621</v>
      </c>
      <c r="AP1592" s="68" t="s">
        <v>65</v>
      </c>
    </row>
    <row r="1593" spans="1:42" x14ac:dyDescent="0.25">
      <c r="A1593" s="66" t="s">
        <v>2649</v>
      </c>
      <c r="B1593" s="77"/>
      <c r="C1593" s="77"/>
      <c r="D1593" s="78"/>
      <c r="E1593" s="89"/>
      <c r="F1593" s="75" t="s">
        <v>14748</v>
      </c>
      <c r="G1593" s="90"/>
      <c r="H1593" s="76"/>
      <c r="I1593" s="81"/>
      <c r="J1593" s="91"/>
      <c r="K1593" s="76" t="s">
        <v>20536</v>
      </c>
      <c r="L1593" s="92"/>
      <c r="M1593" s="85"/>
      <c r="N1593" s="85"/>
      <c r="O1593" s="86"/>
      <c r="P1593" s="87"/>
      <c r="Q1593" s="87"/>
      <c r="R1593" s="74"/>
      <c r="S1593" s="74"/>
      <c r="T1593" s="74"/>
      <c r="U1593" s="74"/>
      <c r="V1593" s="52"/>
      <c r="W1593" s="52"/>
      <c r="X1593" s="52"/>
      <c r="Y1593" s="52"/>
      <c r="Z1593" s="51"/>
      <c r="AA1593" s="88"/>
      <c r="AB1593" s="88"/>
      <c r="AC1593" s="83"/>
      <c r="AD1593" s="68">
        <v>755</v>
      </c>
      <c r="AE1593" s="68">
        <v>87532</v>
      </c>
      <c r="AF1593" s="68">
        <v>28395</v>
      </c>
      <c r="AG1593" s="68">
        <v>21496</v>
      </c>
      <c r="AH1593" s="68"/>
      <c r="AI1593" s="68" t="s">
        <v>10840</v>
      </c>
      <c r="AJ1593" s="68" t="s">
        <v>226</v>
      </c>
      <c r="AK1593" s="68"/>
      <c r="AL1593" s="68"/>
      <c r="AM1593" s="70">
        <v>42479.846122685187</v>
      </c>
      <c r="AN1593" s="68" t="s">
        <v>239</v>
      </c>
      <c r="AO1593" s="71" t="s">
        <v>17622</v>
      </c>
      <c r="AP1593" s="68" t="s">
        <v>64</v>
      </c>
    </row>
    <row r="1594" spans="1:42" x14ac:dyDescent="0.25">
      <c r="A1594" s="66" t="s">
        <v>2650</v>
      </c>
      <c r="B1594" s="77"/>
      <c r="C1594" s="77"/>
      <c r="D1594" s="78"/>
      <c r="E1594" s="89"/>
      <c r="F1594" s="75" t="s">
        <v>14749</v>
      </c>
      <c r="G1594" s="90"/>
      <c r="H1594" s="76"/>
      <c r="I1594" s="81"/>
      <c r="J1594" s="91"/>
      <c r="K1594" s="76" t="s">
        <v>20537</v>
      </c>
      <c r="L1594" s="92"/>
      <c r="M1594" s="85"/>
      <c r="N1594" s="85"/>
      <c r="O1594" s="86"/>
      <c r="P1594" s="87"/>
      <c r="Q1594" s="87"/>
      <c r="R1594" s="74"/>
      <c r="S1594" s="74"/>
      <c r="T1594" s="74"/>
      <c r="U1594" s="74"/>
      <c r="V1594" s="52"/>
      <c r="W1594" s="52"/>
      <c r="X1594" s="52"/>
      <c r="Y1594" s="52"/>
      <c r="Z1594" s="51"/>
      <c r="AA1594" s="88"/>
      <c r="AB1594" s="88"/>
      <c r="AC1594" s="83"/>
      <c r="AD1594" s="68">
        <v>424</v>
      </c>
      <c r="AE1594" s="68">
        <v>82765</v>
      </c>
      <c r="AF1594" s="68">
        <v>11462</v>
      </c>
      <c r="AG1594" s="68">
        <v>18425</v>
      </c>
      <c r="AH1594" s="68"/>
      <c r="AI1594" s="68" t="s">
        <v>10841</v>
      </c>
      <c r="AJ1594" s="68" t="s">
        <v>12251</v>
      </c>
      <c r="AK1594" s="71" t="s">
        <v>12903</v>
      </c>
      <c r="AL1594" s="68"/>
      <c r="AM1594" s="70">
        <v>42419.990833333337</v>
      </c>
      <c r="AN1594" s="68" t="s">
        <v>239</v>
      </c>
      <c r="AO1594" s="71" t="s">
        <v>17623</v>
      </c>
      <c r="AP1594" s="68" t="s">
        <v>64</v>
      </c>
    </row>
    <row r="1595" spans="1:42" x14ac:dyDescent="0.25">
      <c r="A1595" s="66" t="s">
        <v>1165</v>
      </c>
      <c r="B1595" s="77"/>
      <c r="C1595" s="77"/>
      <c r="D1595" s="78"/>
      <c r="E1595" s="89"/>
      <c r="F1595" s="75" t="s">
        <v>14750</v>
      </c>
      <c r="G1595" s="90"/>
      <c r="H1595" s="76"/>
      <c r="I1595" s="81"/>
      <c r="J1595" s="91"/>
      <c r="K1595" s="76" t="s">
        <v>20538</v>
      </c>
      <c r="L1595" s="92"/>
      <c r="M1595" s="85"/>
      <c r="N1595" s="85"/>
      <c r="O1595" s="86"/>
      <c r="P1595" s="87"/>
      <c r="Q1595" s="87"/>
      <c r="R1595" s="74"/>
      <c r="S1595" s="74"/>
      <c r="T1595" s="74"/>
      <c r="U1595" s="74"/>
      <c r="V1595" s="52"/>
      <c r="W1595" s="52"/>
      <c r="X1595" s="52"/>
      <c r="Y1595" s="52"/>
      <c r="Z1595" s="51"/>
      <c r="AA1595" s="88"/>
      <c r="AB1595" s="88"/>
      <c r="AC1595" s="83"/>
      <c r="AD1595" s="68">
        <v>2193</v>
      </c>
      <c r="AE1595" s="68">
        <v>2358</v>
      </c>
      <c r="AF1595" s="68">
        <v>17065</v>
      </c>
      <c r="AG1595" s="68">
        <v>15945</v>
      </c>
      <c r="AH1595" s="68"/>
      <c r="AI1595" s="68"/>
      <c r="AJ1595" s="68" t="s">
        <v>12037</v>
      </c>
      <c r="AK1595" s="68"/>
      <c r="AL1595" s="68"/>
      <c r="AM1595" s="70">
        <v>43833.780312499999</v>
      </c>
      <c r="AN1595" s="68" t="s">
        <v>239</v>
      </c>
      <c r="AO1595" s="71" t="s">
        <v>17624</v>
      </c>
      <c r="AP1595" s="68" t="s">
        <v>65</v>
      </c>
    </row>
    <row r="1596" spans="1:42" x14ac:dyDescent="0.25">
      <c r="A1596" s="66" t="s">
        <v>2651</v>
      </c>
      <c r="B1596" s="77"/>
      <c r="C1596" s="77"/>
      <c r="D1596" s="78"/>
      <c r="E1596" s="89"/>
      <c r="F1596" s="75" t="s">
        <v>14751</v>
      </c>
      <c r="G1596" s="90"/>
      <c r="H1596" s="76"/>
      <c r="I1596" s="81"/>
      <c r="J1596" s="91"/>
      <c r="K1596" s="76" t="s">
        <v>20539</v>
      </c>
      <c r="L1596" s="92"/>
      <c r="M1596" s="85"/>
      <c r="N1596" s="85"/>
      <c r="O1596" s="86"/>
      <c r="P1596" s="87"/>
      <c r="Q1596" s="87"/>
      <c r="R1596" s="74"/>
      <c r="S1596" s="74"/>
      <c r="T1596" s="74"/>
      <c r="U1596" s="74"/>
      <c r="V1596" s="52"/>
      <c r="W1596" s="52"/>
      <c r="X1596" s="52"/>
      <c r="Y1596" s="52"/>
      <c r="Z1596" s="51"/>
      <c r="AA1596" s="88"/>
      <c r="AB1596" s="88"/>
      <c r="AC1596" s="83"/>
      <c r="AD1596" s="68">
        <v>2221</v>
      </c>
      <c r="AE1596" s="68">
        <v>2107</v>
      </c>
      <c r="AF1596" s="68">
        <v>2752</v>
      </c>
      <c r="AG1596" s="68">
        <v>1729</v>
      </c>
      <c r="AH1596" s="68"/>
      <c r="AI1596" s="68" t="s">
        <v>10842</v>
      </c>
      <c r="AJ1596" s="68"/>
      <c r="AK1596" s="71" t="s">
        <v>12904</v>
      </c>
      <c r="AL1596" s="68"/>
      <c r="AM1596" s="70">
        <v>43795.051666666666</v>
      </c>
      <c r="AN1596" s="68" t="s">
        <v>239</v>
      </c>
      <c r="AO1596" s="71" t="s">
        <v>17625</v>
      </c>
      <c r="AP1596" s="68" t="s">
        <v>64</v>
      </c>
    </row>
    <row r="1597" spans="1:42" x14ac:dyDescent="0.25">
      <c r="A1597" s="66" t="s">
        <v>2652</v>
      </c>
      <c r="B1597" s="77"/>
      <c r="C1597" s="77"/>
      <c r="D1597" s="78"/>
      <c r="E1597" s="89"/>
      <c r="F1597" s="75" t="s">
        <v>14752</v>
      </c>
      <c r="G1597" s="90"/>
      <c r="H1597" s="76"/>
      <c r="I1597" s="81"/>
      <c r="J1597" s="91"/>
      <c r="K1597" s="76" t="s">
        <v>20540</v>
      </c>
      <c r="L1597" s="92"/>
      <c r="M1597" s="85"/>
      <c r="N1597" s="85"/>
      <c r="O1597" s="86"/>
      <c r="P1597" s="87"/>
      <c r="Q1597" s="87"/>
      <c r="R1597" s="74"/>
      <c r="S1597" s="74"/>
      <c r="T1597" s="74"/>
      <c r="U1597" s="74"/>
      <c r="V1597" s="52"/>
      <c r="W1597" s="52"/>
      <c r="X1597" s="52"/>
      <c r="Y1597" s="52"/>
      <c r="Z1597" s="51"/>
      <c r="AA1597" s="88"/>
      <c r="AB1597" s="88"/>
      <c r="AC1597" s="83"/>
      <c r="AD1597" s="68">
        <v>2938</v>
      </c>
      <c r="AE1597" s="68">
        <v>3515</v>
      </c>
      <c r="AF1597" s="68">
        <v>22451</v>
      </c>
      <c r="AG1597" s="68">
        <v>33898</v>
      </c>
      <c r="AH1597" s="68"/>
      <c r="AI1597" s="68" t="s">
        <v>10843</v>
      </c>
      <c r="AJ1597" s="68"/>
      <c r="AK1597" s="68"/>
      <c r="AL1597" s="68"/>
      <c r="AM1597" s="70">
        <v>42553.573321759257</v>
      </c>
      <c r="AN1597" s="68" t="s">
        <v>239</v>
      </c>
      <c r="AO1597" s="71" t="s">
        <v>17626</v>
      </c>
      <c r="AP1597" s="68" t="s">
        <v>64</v>
      </c>
    </row>
    <row r="1598" spans="1:42" x14ac:dyDescent="0.25">
      <c r="A1598" s="66" t="s">
        <v>1166</v>
      </c>
      <c r="B1598" s="77"/>
      <c r="C1598" s="77"/>
      <c r="D1598" s="78"/>
      <c r="E1598" s="89"/>
      <c r="F1598" s="75" t="s">
        <v>14753</v>
      </c>
      <c r="G1598" s="90"/>
      <c r="H1598" s="76"/>
      <c r="I1598" s="81"/>
      <c r="J1598" s="91"/>
      <c r="K1598" s="76" t="s">
        <v>20541</v>
      </c>
      <c r="L1598" s="92"/>
      <c r="M1598" s="85"/>
      <c r="N1598" s="85"/>
      <c r="O1598" s="86"/>
      <c r="P1598" s="87"/>
      <c r="Q1598" s="87"/>
      <c r="R1598" s="74"/>
      <c r="S1598" s="74"/>
      <c r="T1598" s="74"/>
      <c r="U1598" s="74"/>
      <c r="V1598" s="52"/>
      <c r="W1598" s="52"/>
      <c r="X1598" s="52"/>
      <c r="Y1598" s="52"/>
      <c r="Z1598" s="51"/>
      <c r="AA1598" s="88"/>
      <c r="AB1598" s="88"/>
      <c r="AC1598" s="83"/>
      <c r="AD1598" s="68">
        <v>5604</v>
      </c>
      <c r="AE1598" s="68">
        <v>5466</v>
      </c>
      <c r="AF1598" s="68">
        <v>13870</v>
      </c>
      <c r="AG1598" s="68">
        <v>45180</v>
      </c>
      <c r="AH1598" s="68"/>
      <c r="AI1598" s="68" t="s">
        <v>10844</v>
      </c>
      <c r="AJ1598" s="68" t="s">
        <v>224</v>
      </c>
      <c r="AK1598" s="71" t="s">
        <v>12905</v>
      </c>
      <c r="AL1598" s="68"/>
      <c r="AM1598" s="70">
        <v>41070.502476851849</v>
      </c>
      <c r="AN1598" s="68" t="s">
        <v>239</v>
      </c>
      <c r="AO1598" s="71" t="s">
        <v>17627</v>
      </c>
      <c r="AP1598" s="68" t="s">
        <v>65</v>
      </c>
    </row>
    <row r="1599" spans="1:42" x14ac:dyDescent="0.25">
      <c r="A1599" s="66" t="s">
        <v>1167</v>
      </c>
      <c r="B1599" s="77"/>
      <c r="C1599" s="77"/>
      <c r="D1599" s="78"/>
      <c r="E1599" s="89"/>
      <c r="F1599" s="75" t="s">
        <v>13235</v>
      </c>
      <c r="G1599" s="90"/>
      <c r="H1599" s="76"/>
      <c r="I1599" s="81"/>
      <c r="J1599" s="91"/>
      <c r="K1599" s="76" t="s">
        <v>20542</v>
      </c>
      <c r="L1599" s="92"/>
      <c r="M1599" s="85"/>
      <c r="N1599" s="85"/>
      <c r="O1599" s="86"/>
      <c r="P1599" s="87"/>
      <c r="Q1599" s="87"/>
      <c r="R1599" s="74"/>
      <c r="S1599" s="74"/>
      <c r="T1599" s="74"/>
      <c r="U1599" s="74"/>
      <c r="V1599" s="52"/>
      <c r="W1599" s="52"/>
      <c r="X1599" s="52"/>
      <c r="Y1599" s="52"/>
      <c r="Z1599" s="51"/>
      <c r="AA1599" s="88"/>
      <c r="AB1599" s="88"/>
      <c r="AC1599" s="83"/>
      <c r="AD1599" s="68">
        <v>73</v>
      </c>
      <c r="AE1599" s="68">
        <v>18</v>
      </c>
      <c r="AF1599" s="68">
        <v>179</v>
      </c>
      <c r="AG1599" s="68">
        <v>1948</v>
      </c>
      <c r="AH1599" s="68"/>
      <c r="AI1599" s="68"/>
      <c r="AJ1599" s="68"/>
      <c r="AK1599" s="68"/>
      <c r="AL1599" s="68"/>
      <c r="AM1599" s="70">
        <v>43112.616215277776</v>
      </c>
      <c r="AN1599" s="68" t="s">
        <v>239</v>
      </c>
      <c r="AO1599" s="71" t="s">
        <v>17628</v>
      </c>
      <c r="AP1599" s="68" t="s">
        <v>65</v>
      </c>
    </row>
    <row r="1600" spans="1:42" x14ac:dyDescent="0.25">
      <c r="A1600" s="66" t="s">
        <v>2653</v>
      </c>
      <c r="B1600" s="77"/>
      <c r="C1600" s="77"/>
      <c r="D1600" s="78"/>
      <c r="E1600" s="89"/>
      <c r="F1600" s="75" t="s">
        <v>14754</v>
      </c>
      <c r="G1600" s="90"/>
      <c r="H1600" s="76"/>
      <c r="I1600" s="81"/>
      <c r="J1600" s="91"/>
      <c r="K1600" s="76" t="s">
        <v>20543</v>
      </c>
      <c r="L1600" s="92"/>
      <c r="M1600" s="85"/>
      <c r="N1600" s="85"/>
      <c r="O1600" s="86"/>
      <c r="P1600" s="87"/>
      <c r="Q1600" s="87"/>
      <c r="R1600" s="74"/>
      <c r="S1600" s="74"/>
      <c r="T1600" s="74"/>
      <c r="U1600" s="74"/>
      <c r="V1600" s="52"/>
      <c r="W1600" s="52"/>
      <c r="X1600" s="52"/>
      <c r="Y1600" s="52"/>
      <c r="Z1600" s="51"/>
      <c r="AA1600" s="88"/>
      <c r="AB1600" s="88"/>
      <c r="AC1600" s="83"/>
      <c r="AD1600" s="68">
        <v>1070</v>
      </c>
      <c r="AE1600" s="68">
        <v>38226</v>
      </c>
      <c r="AF1600" s="68">
        <v>21565</v>
      </c>
      <c r="AG1600" s="68">
        <v>19546</v>
      </c>
      <c r="AH1600" s="68"/>
      <c r="AI1600" s="68" t="s">
        <v>10845</v>
      </c>
      <c r="AJ1600" s="68"/>
      <c r="AK1600" s="68"/>
      <c r="AL1600" s="68"/>
      <c r="AM1600" s="70">
        <v>43749.914131944446</v>
      </c>
      <c r="AN1600" s="68" t="s">
        <v>239</v>
      </c>
      <c r="AO1600" s="71" t="s">
        <v>17629</v>
      </c>
      <c r="AP1600" s="68" t="s">
        <v>64</v>
      </c>
    </row>
    <row r="1601" spans="1:42" x14ac:dyDescent="0.25">
      <c r="A1601" s="66" t="s">
        <v>1168</v>
      </c>
      <c r="B1601" s="77"/>
      <c r="C1601" s="77"/>
      <c r="D1601" s="78"/>
      <c r="E1601" s="89"/>
      <c r="F1601" s="75" t="s">
        <v>14755</v>
      </c>
      <c r="G1601" s="90"/>
      <c r="H1601" s="76"/>
      <c r="I1601" s="81"/>
      <c r="J1601" s="91"/>
      <c r="K1601" s="76" t="s">
        <v>20544</v>
      </c>
      <c r="L1601" s="92"/>
      <c r="M1601" s="85"/>
      <c r="N1601" s="85"/>
      <c r="O1601" s="86"/>
      <c r="P1601" s="87"/>
      <c r="Q1601" s="87"/>
      <c r="R1601" s="74"/>
      <c r="S1601" s="74"/>
      <c r="T1601" s="74"/>
      <c r="U1601" s="74"/>
      <c r="V1601" s="52"/>
      <c r="W1601" s="52"/>
      <c r="X1601" s="52"/>
      <c r="Y1601" s="52"/>
      <c r="Z1601" s="51"/>
      <c r="AA1601" s="88"/>
      <c r="AB1601" s="88"/>
      <c r="AC1601" s="83"/>
      <c r="AD1601" s="68">
        <v>102</v>
      </c>
      <c r="AE1601" s="68">
        <v>57</v>
      </c>
      <c r="AF1601" s="68">
        <v>3389</v>
      </c>
      <c r="AG1601" s="68">
        <v>161</v>
      </c>
      <c r="AH1601" s="68"/>
      <c r="AI1601" s="68" t="s">
        <v>10846</v>
      </c>
      <c r="AJ1601" s="68"/>
      <c r="AK1601" s="68"/>
      <c r="AL1601" s="68"/>
      <c r="AM1601" s="70">
        <v>43714.472094907411</v>
      </c>
      <c r="AN1601" s="68" t="s">
        <v>239</v>
      </c>
      <c r="AO1601" s="71" t="s">
        <v>17630</v>
      </c>
      <c r="AP1601" s="68" t="s">
        <v>65</v>
      </c>
    </row>
    <row r="1602" spans="1:42" x14ac:dyDescent="0.25">
      <c r="A1602" s="66" t="s">
        <v>1169</v>
      </c>
      <c r="B1602" s="77"/>
      <c r="C1602" s="77"/>
      <c r="D1602" s="78"/>
      <c r="E1602" s="89"/>
      <c r="F1602" s="75" t="s">
        <v>14756</v>
      </c>
      <c r="G1602" s="90"/>
      <c r="H1602" s="76"/>
      <c r="I1602" s="81"/>
      <c r="J1602" s="91"/>
      <c r="K1602" s="76" t="s">
        <v>20545</v>
      </c>
      <c r="L1602" s="92"/>
      <c r="M1602" s="85"/>
      <c r="N1602" s="85"/>
      <c r="O1602" s="86"/>
      <c r="P1602" s="87"/>
      <c r="Q1602" s="87"/>
      <c r="R1602" s="74"/>
      <c r="S1602" s="74"/>
      <c r="T1602" s="74"/>
      <c r="U1602" s="74"/>
      <c r="V1602" s="52"/>
      <c r="W1602" s="52"/>
      <c r="X1602" s="52"/>
      <c r="Y1602" s="52"/>
      <c r="Z1602" s="51"/>
      <c r="AA1602" s="88"/>
      <c r="AB1602" s="88"/>
      <c r="AC1602" s="83"/>
      <c r="AD1602" s="68">
        <v>305</v>
      </c>
      <c r="AE1602" s="68">
        <v>384</v>
      </c>
      <c r="AF1602" s="68">
        <v>2987</v>
      </c>
      <c r="AG1602" s="68">
        <v>8338</v>
      </c>
      <c r="AH1602" s="68"/>
      <c r="AI1602" s="68"/>
      <c r="AJ1602" s="68"/>
      <c r="AK1602" s="68"/>
      <c r="AL1602" s="68"/>
      <c r="AM1602" s="70">
        <v>43131.396770833337</v>
      </c>
      <c r="AN1602" s="68" t="s">
        <v>239</v>
      </c>
      <c r="AO1602" s="71" t="s">
        <v>17631</v>
      </c>
      <c r="AP1602" s="68" t="s">
        <v>65</v>
      </c>
    </row>
    <row r="1603" spans="1:42" x14ac:dyDescent="0.25">
      <c r="A1603" s="66" t="s">
        <v>2654</v>
      </c>
      <c r="B1603" s="77"/>
      <c r="C1603" s="77"/>
      <c r="D1603" s="78"/>
      <c r="E1603" s="89"/>
      <c r="F1603" s="75" t="s">
        <v>14757</v>
      </c>
      <c r="G1603" s="90"/>
      <c r="H1603" s="76"/>
      <c r="I1603" s="81"/>
      <c r="J1603" s="91"/>
      <c r="K1603" s="76" t="s">
        <v>20546</v>
      </c>
      <c r="L1603" s="92"/>
      <c r="M1603" s="85"/>
      <c r="N1603" s="85"/>
      <c r="O1603" s="86"/>
      <c r="P1603" s="87"/>
      <c r="Q1603" s="87"/>
      <c r="R1603" s="74"/>
      <c r="S1603" s="74"/>
      <c r="T1603" s="74"/>
      <c r="U1603" s="74"/>
      <c r="V1603" s="52"/>
      <c r="W1603" s="52"/>
      <c r="X1603" s="52"/>
      <c r="Y1603" s="52"/>
      <c r="Z1603" s="51"/>
      <c r="AA1603" s="88"/>
      <c r="AB1603" s="88"/>
      <c r="AC1603" s="83"/>
      <c r="AD1603" s="68">
        <v>51</v>
      </c>
      <c r="AE1603" s="68">
        <v>623</v>
      </c>
      <c r="AF1603" s="68">
        <v>276</v>
      </c>
      <c r="AG1603" s="68">
        <v>1227</v>
      </c>
      <c r="AH1603" s="68"/>
      <c r="AI1603" s="68" t="s">
        <v>10847</v>
      </c>
      <c r="AJ1603" s="68" t="s">
        <v>12252</v>
      </c>
      <c r="AK1603" s="71" t="s">
        <v>12906</v>
      </c>
      <c r="AL1603" s="68"/>
      <c r="AM1603" s="70">
        <v>42850.093356481484</v>
      </c>
      <c r="AN1603" s="68" t="s">
        <v>239</v>
      </c>
      <c r="AO1603" s="71" t="s">
        <v>17632</v>
      </c>
      <c r="AP1603" s="68" t="s">
        <v>64</v>
      </c>
    </row>
    <row r="1604" spans="1:42" x14ac:dyDescent="0.25">
      <c r="A1604" s="66" t="s">
        <v>1170</v>
      </c>
      <c r="B1604" s="77"/>
      <c r="C1604" s="77"/>
      <c r="D1604" s="78"/>
      <c r="E1604" s="89"/>
      <c r="F1604" s="75" t="s">
        <v>14758</v>
      </c>
      <c r="G1604" s="90"/>
      <c r="H1604" s="76"/>
      <c r="I1604" s="81"/>
      <c r="J1604" s="91"/>
      <c r="K1604" s="76" t="s">
        <v>20547</v>
      </c>
      <c r="L1604" s="92"/>
      <c r="M1604" s="85"/>
      <c r="N1604" s="85"/>
      <c r="O1604" s="86"/>
      <c r="P1604" s="87"/>
      <c r="Q1604" s="87"/>
      <c r="R1604" s="74"/>
      <c r="S1604" s="74"/>
      <c r="T1604" s="74"/>
      <c r="U1604" s="74"/>
      <c r="V1604" s="52"/>
      <c r="W1604" s="52"/>
      <c r="X1604" s="52"/>
      <c r="Y1604" s="52"/>
      <c r="Z1604" s="51"/>
      <c r="AA1604" s="88"/>
      <c r="AB1604" s="88"/>
      <c r="AC1604" s="83"/>
      <c r="AD1604" s="68">
        <v>228</v>
      </c>
      <c r="AE1604" s="68">
        <v>168</v>
      </c>
      <c r="AF1604" s="68">
        <v>2956</v>
      </c>
      <c r="AG1604" s="68">
        <v>14779</v>
      </c>
      <c r="AH1604" s="68"/>
      <c r="AI1604" s="68" t="s">
        <v>10848</v>
      </c>
      <c r="AJ1604" s="68" t="s">
        <v>12253</v>
      </c>
      <c r="AK1604" s="71" t="s">
        <v>12907</v>
      </c>
      <c r="AL1604" s="68"/>
      <c r="AM1604" s="70">
        <v>42866.795578703706</v>
      </c>
      <c r="AN1604" s="68" t="s">
        <v>239</v>
      </c>
      <c r="AO1604" s="71" t="s">
        <v>17633</v>
      </c>
      <c r="AP1604" s="68" t="s">
        <v>65</v>
      </c>
    </row>
    <row r="1605" spans="1:42" x14ac:dyDescent="0.25">
      <c r="A1605" s="66" t="s">
        <v>2655</v>
      </c>
      <c r="B1605" s="77"/>
      <c r="C1605" s="77"/>
      <c r="D1605" s="78"/>
      <c r="E1605" s="89"/>
      <c r="F1605" s="75" t="s">
        <v>14759</v>
      </c>
      <c r="G1605" s="90"/>
      <c r="H1605" s="76"/>
      <c r="I1605" s="81"/>
      <c r="J1605" s="91"/>
      <c r="K1605" s="76" t="s">
        <v>20548</v>
      </c>
      <c r="L1605" s="92"/>
      <c r="M1605" s="85"/>
      <c r="N1605" s="85"/>
      <c r="O1605" s="86"/>
      <c r="P1605" s="87"/>
      <c r="Q1605" s="87"/>
      <c r="R1605" s="74"/>
      <c r="S1605" s="74"/>
      <c r="T1605" s="74"/>
      <c r="U1605" s="74"/>
      <c r="V1605" s="52"/>
      <c r="W1605" s="52"/>
      <c r="X1605" s="52"/>
      <c r="Y1605" s="52"/>
      <c r="Z1605" s="51"/>
      <c r="AA1605" s="88"/>
      <c r="AB1605" s="88"/>
      <c r="AC1605" s="83"/>
      <c r="AD1605" s="68">
        <v>161</v>
      </c>
      <c r="AE1605" s="68">
        <v>8732</v>
      </c>
      <c r="AF1605" s="68">
        <v>1250</v>
      </c>
      <c r="AG1605" s="68">
        <v>7862</v>
      </c>
      <c r="AH1605" s="68"/>
      <c r="AI1605" s="68" t="s">
        <v>10849</v>
      </c>
      <c r="AJ1605" s="68" t="s">
        <v>11900</v>
      </c>
      <c r="AK1605" s="71" t="s">
        <v>12908</v>
      </c>
      <c r="AL1605" s="68"/>
      <c r="AM1605" s="70">
        <v>43441.478668981479</v>
      </c>
      <c r="AN1605" s="68" t="s">
        <v>239</v>
      </c>
      <c r="AO1605" s="71" t="s">
        <v>17634</v>
      </c>
      <c r="AP1605" s="68" t="s">
        <v>64</v>
      </c>
    </row>
    <row r="1606" spans="1:42" x14ac:dyDescent="0.25">
      <c r="A1606" s="66" t="s">
        <v>1171</v>
      </c>
      <c r="B1606" s="77"/>
      <c r="C1606" s="77"/>
      <c r="D1606" s="78"/>
      <c r="E1606" s="89"/>
      <c r="F1606" s="75" t="s">
        <v>14760</v>
      </c>
      <c r="G1606" s="90"/>
      <c r="H1606" s="76"/>
      <c r="I1606" s="81"/>
      <c r="J1606" s="91"/>
      <c r="K1606" s="76" t="s">
        <v>20549</v>
      </c>
      <c r="L1606" s="92"/>
      <c r="M1606" s="85"/>
      <c r="N1606" s="85"/>
      <c r="O1606" s="86"/>
      <c r="P1606" s="87"/>
      <c r="Q1606" s="87"/>
      <c r="R1606" s="74"/>
      <c r="S1606" s="74"/>
      <c r="T1606" s="74"/>
      <c r="U1606" s="74"/>
      <c r="V1606" s="52"/>
      <c r="W1606" s="52"/>
      <c r="X1606" s="52"/>
      <c r="Y1606" s="52"/>
      <c r="Z1606" s="51"/>
      <c r="AA1606" s="88"/>
      <c r="AB1606" s="88"/>
      <c r="AC1606" s="83"/>
      <c r="AD1606" s="68">
        <v>671</v>
      </c>
      <c r="AE1606" s="68">
        <v>677</v>
      </c>
      <c r="AF1606" s="68">
        <v>32</v>
      </c>
      <c r="AG1606" s="68">
        <v>6903</v>
      </c>
      <c r="AH1606" s="68"/>
      <c r="AI1606" s="68" t="s">
        <v>10850</v>
      </c>
      <c r="AJ1606" s="68" t="s">
        <v>11839</v>
      </c>
      <c r="AK1606" s="68"/>
      <c r="AL1606" s="68"/>
      <c r="AM1606" s="70">
        <v>43792.729120370372</v>
      </c>
      <c r="AN1606" s="68" t="s">
        <v>239</v>
      </c>
      <c r="AO1606" s="71" t="s">
        <v>17635</v>
      </c>
      <c r="AP1606" s="68" t="s">
        <v>65</v>
      </c>
    </row>
    <row r="1607" spans="1:42" x14ac:dyDescent="0.25">
      <c r="A1607" s="66" t="s">
        <v>1172</v>
      </c>
      <c r="B1607" s="77"/>
      <c r="C1607" s="77"/>
      <c r="D1607" s="78"/>
      <c r="E1607" s="89"/>
      <c r="F1607" s="75" t="s">
        <v>14761</v>
      </c>
      <c r="G1607" s="90"/>
      <c r="H1607" s="76"/>
      <c r="I1607" s="81"/>
      <c r="J1607" s="91"/>
      <c r="K1607" s="76" t="s">
        <v>20550</v>
      </c>
      <c r="L1607" s="92"/>
      <c r="M1607" s="85"/>
      <c r="N1607" s="85"/>
      <c r="O1607" s="86"/>
      <c r="P1607" s="87"/>
      <c r="Q1607" s="87"/>
      <c r="R1607" s="74"/>
      <c r="S1607" s="74"/>
      <c r="T1607" s="74"/>
      <c r="U1607" s="74"/>
      <c r="V1607" s="52"/>
      <c r="W1607" s="52"/>
      <c r="X1607" s="52"/>
      <c r="Y1607" s="52"/>
      <c r="Z1607" s="51"/>
      <c r="AA1607" s="88"/>
      <c r="AB1607" s="88"/>
      <c r="AC1607" s="83"/>
      <c r="AD1607" s="68">
        <v>27</v>
      </c>
      <c r="AE1607" s="68">
        <v>21</v>
      </c>
      <c r="AF1607" s="68">
        <v>285</v>
      </c>
      <c r="AG1607" s="68">
        <v>1043</v>
      </c>
      <c r="AH1607" s="68"/>
      <c r="AI1607" s="68"/>
      <c r="AJ1607" s="68"/>
      <c r="AK1607" s="68"/>
      <c r="AL1607" s="68"/>
      <c r="AM1607" s="70">
        <v>43508.735335648147</v>
      </c>
      <c r="AN1607" s="68" t="s">
        <v>239</v>
      </c>
      <c r="AO1607" s="71" t="s">
        <v>17636</v>
      </c>
      <c r="AP1607" s="68" t="s">
        <v>65</v>
      </c>
    </row>
    <row r="1608" spans="1:42" x14ac:dyDescent="0.25">
      <c r="A1608" s="66" t="s">
        <v>1173</v>
      </c>
      <c r="B1608" s="77"/>
      <c r="C1608" s="77"/>
      <c r="D1608" s="78"/>
      <c r="E1608" s="89"/>
      <c r="F1608" s="75" t="s">
        <v>14762</v>
      </c>
      <c r="G1608" s="90"/>
      <c r="H1608" s="76"/>
      <c r="I1608" s="81"/>
      <c r="J1608" s="91"/>
      <c r="K1608" s="76" t="s">
        <v>20551</v>
      </c>
      <c r="L1608" s="92"/>
      <c r="M1608" s="85"/>
      <c r="N1608" s="85"/>
      <c r="O1608" s="86"/>
      <c r="P1608" s="87"/>
      <c r="Q1608" s="87"/>
      <c r="R1608" s="74"/>
      <c r="S1608" s="74"/>
      <c r="T1608" s="74"/>
      <c r="U1608" s="74"/>
      <c r="V1608" s="52"/>
      <c r="W1608" s="52"/>
      <c r="X1608" s="52"/>
      <c r="Y1608" s="52"/>
      <c r="Z1608" s="51"/>
      <c r="AA1608" s="88"/>
      <c r="AB1608" s="88"/>
      <c r="AC1608" s="83"/>
      <c r="AD1608" s="68">
        <v>133</v>
      </c>
      <c r="AE1608" s="68">
        <v>93</v>
      </c>
      <c r="AF1608" s="68">
        <v>28</v>
      </c>
      <c r="AG1608" s="68">
        <v>251</v>
      </c>
      <c r="AH1608" s="68"/>
      <c r="AI1608" s="68"/>
      <c r="AJ1608" s="68"/>
      <c r="AK1608" s="68"/>
      <c r="AL1608" s="68"/>
      <c r="AM1608" s="70">
        <v>43285.594942129632</v>
      </c>
      <c r="AN1608" s="68" t="s">
        <v>239</v>
      </c>
      <c r="AO1608" s="71" t="s">
        <v>17637</v>
      </c>
      <c r="AP1608" s="68" t="s">
        <v>65</v>
      </c>
    </row>
    <row r="1609" spans="1:42" x14ac:dyDescent="0.25">
      <c r="A1609" s="66" t="s">
        <v>1174</v>
      </c>
      <c r="B1609" s="77"/>
      <c r="C1609" s="77"/>
      <c r="D1609" s="78"/>
      <c r="E1609" s="89"/>
      <c r="F1609" s="75" t="s">
        <v>14763</v>
      </c>
      <c r="G1609" s="90"/>
      <c r="H1609" s="76"/>
      <c r="I1609" s="81"/>
      <c r="J1609" s="91"/>
      <c r="K1609" s="76" t="s">
        <v>20552</v>
      </c>
      <c r="L1609" s="92"/>
      <c r="M1609" s="85"/>
      <c r="N1609" s="85"/>
      <c r="O1609" s="86"/>
      <c r="P1609" s="87"/>
      <c r="Q1609" s="87"/>
      <c r="R1609" s="74"/>
      <c r="S1609" s="74"/>
      <c r="T1609" s="74"/>
      <c r="U1609" s="74"/>
      <c r="V1609" s="52"/>
      <c r="W1609" s="52"/>
      <c r="X1609" s="52"/>
      <c r="Y1609" s="52"/>
      <c r="Z1609" s="51"/>
      <c r="AA1609" s="88"/>
      <c r="AB1609" s="88"/>
      <c r="AC1609" s="83"/>
      <c r="AD1609" s="68">
        <v>623</v>
      </c>
      <c r="AE1609" s="68">
        <v>846</v>
      </c>
      <c r="AF1609" s="68">
        <v>8096</v>
      </c>
      <c r="AG1609" s="68">
        <v>9105</v>
      </c>
      <c r="AH1609" s="68"/>
      <c r="AI1609" s="68" t="s">
        <v>10851</v>
      </c>
      <c r="AJ1609" s="68" t="s">
        <v>12013</v>
      </c>
      <c r="AK1609" s="71" t="s">
        <v>12909</v>
      </c>
      <c r="AL1609" s="68"/>
      <c r="AM1609" s="70">
        <v>41923.472627314812</v>
      </c>
      <c r="AN1609" s="68" t="s">
        <v>239</v>
      </c>
      <c r="AO1609" s="71" t="s">
        <v>17638</v>
      </c>
      <c r="AP1609" s="68" t="s">
        <v>65</v>
      </c>
    </row>
    <row r="1610" spans="1:42" x14ac:dyDescent="0.25">
      <c r="A1610" s="66" t="s">
        <v>1175</v>
      </c>
      <c r="B1610" s="77"/>
      <c r="C1610" s="77"/>
      <c r="D1610" s="78"/>
      <c r="E1610" s="89"/>
      <c r="F1610" s="75" t="s">
        <v>14764</v>
      </c>
      <c r="G1610" s="90"/>
      <c r="H1610" s="76"/>
      <c r="I1610" s="81"/>
      <c r="J1610" s="91"/>
      <c r="K1610" s="76" t="s">
        <v>20553</v>
      </c>
      <c r="L1610" s="92"/>
      <c r="M1610" s="85"/>
      <c r="N1610" s="85"/>
      <c r="O1610" s="86"/>
      <c r="P1610" s="87"/>
      <c r="Q1610" s="87"/>
      <c r="R1610" s="74"/>
      <c r="S1610" s="74"/>
      <c r="T1610" s="74"/>
      <c r="U1610" s="74"/>
      <c r="V1610" s="52"/>
      <c r="W1610" s="52"/>
      <c r="X1610" s="52"/>
      <c r="Y1610" s="52"/>
      <c r="Z1610" s="51"/>
      <c r="AA1610" s="88"/>
      <c r="AB1610" s="88"/>
      <c r="AC1610" s="83"/>
      <c r="AD1610" s="68">
        <v>129</v>
      </c>
      <c r="AE1610" s="68">
        <v>102</v>
      </c>
      <c r="AF1610" s="68">
        <v>67</v>
      </c>
      <c r="AG1610" s="68">
        <v>732</v>
      </c>
      <c r="AH1610" s="68"/>
      <c r="AI1610" s="68" t="s">
        <v>10852</v>
      </c>
      <c r="AJ1610" s="68"/>
      <c r="AK1610" s="68"/>
      <c r="AL1610" s="68"/>
      <c r="AM1610" s="70">
        <v>43969.014247685183</v>
      </c>
      <c r="AN1610" s="68" t="s">
        <v>239</v>
      </c>
      <c r="AO1610" s="71" t="s">
        <v>17639</v>
      </c>
      <c r="AP1610" s="68" t="s">
        <v>65</v>
      </c>
    </row>
    <row r="1611" spans="1:42" x14ac:dyDescent="0.25">
      <c r="A1611" s="66" t="s">
        <v>1176</v>
      </c>
      <c r="B1611" s="77"/>
      <c r="C1611" s="77"/>
      <c r="D1611" s="78"/>
      <c r="E1611" s="89"/>
      <c r="F1611" s="75" t="s">
        <v>14765</v>
      </c>
      <c r="G1611" s="90"/>
      <c r="H1611" s="76"/>
      <c r="I1611" s="81"/>
      <c r="J1611" s="91"/>
      <c r="K1611" s="76" t="s">
        <v>20554</v>
      </c>
      <c r="L1611" s="92"/>
      <c r="M1611" s="85"/>
      <c r="N1611" s="85"/>
      <c r="O1611" s="86"/>
      <c r="P1611" s="87"/>
      <c r="Q1611" s="87"/>
      <c r="R1611" s="74"/>
      <c r="S1611" s="74"/>
      <c r="T1611" s="74"/>
      <c r="U1611" s="74"/>
      <c r="V1611" s="52"/>
      <c r="W1611" s="52"/>
      <c r="X1611" s="52"/>
      <c r="Y1611" s="52"/>
      <c r="Z1611" s="51"/>
      <c r="AA1611" s="88"/>
      <c r="AB1611" s="88"/>
      <c r="AC1611" s="83"/>
      <c r="AD1611" s="68">
        <v>73</v>
      </c>
      <c r="AE1611" s="68">
        <v>114</v>
      </c>
      <c r="AF1611" s="68">
        <v>3156</v>
      </c>
      <c r="AG1611" s="68">
        <v>3899</v>
      </c>
      <c r="AH1611" s="68"/>
      <c r="AI1611" s="68" t="s">
        <v>10853</v>
      </c>
      <c r="AJ1611" s="68" t="s">
        <v>12254</v>
      </c>
      <c r="AK1611" s="68"/>
      <c r="AL1611" s="68"/>
      <c r="AM1611" s="70">
        <v>43492.585960648146</v>
      </c>
      <c r="AN1611" s="68" t="s">
        <v>239</v>
      </c>
      <c r="AO1611" s="71" t="s">
        <v>17640</v>
      </c>
      <c r="AP1611" s="68" t="s">
        <v>65</v>
      </c>
    </row>
    <row r="1612" spans="1:42" x14ac:dyDescent="0.25">
      <c r="A1612" s="66" t="s">
        <v>1177</v>
      </c>
      <c r="B1612" s="77"/>
      <c r="C1612" s="77"/>
      <c r="D1612" s="78"/>
      <c r="E1612" s="89"/>
      <c r="F1612" s="75" t="s">
        <v>14766</v>
      </c>
      <c r="G1612" s="90"/>
      <c r="H1612" s="76"/>
      <c r="I1612" s="81"/>
      <c r="J1612" s="91"/>
      <c r="K1612" s="76" t="s">
        <v>20555</v>
      </c>
      <c r="L1612" s="92"/>
      <c r="M1612" s="85"/>
      <c r="N1612" s="85"/>
      <c r="O1612" s="86"/>
      <c r="P1612" s="87"/>
      <c r="Q1612" s="87"/>
      <c r="R1612" s="74"/>
      <c r="S1612" s="74"/>
      <c r="T1612" s="74"/>
      <c r="U1612" s="74"/>
      <c r="V1612" s="52"/>
      <c r="W1612" s="52"/>
      <c r="X1612" s="52"/>
      <c r="Y1612" s="52"/>
      <c r="Z1612" s="51"/>
      <c r="AA1612" s="88"/>
      <c r="AB1612" s="88"/>
      <c r="AC1612" s="83"/>
      <c r="AD1612" s="68">
        <v>41</v>
      </c>
      <c r="AE1612" s="68">
        <v>7</v>
      </c>
      <c r="AF1612" s="68">
        <v>100</v>
      </c>
      <c r="AG1612" s="68">
        <v>30</v>
      </c>
      <c r="AH1612" s="68"/>
      <c r="AI1612" s="68" t="s">
        <v>10854</v>
      </c>
      <c r="AJ1612" s="68"/>
      <c r="AK1612" s="68"/>
      <c r="AL1612" s="68"/>
      <c r="AM1612" s="70">
        <v>43963.687557870369</v>
      </c>
      <c r="AN1612" s="68" t="s">
        <v>239</v>
      </c>
      <c r="AO1612" s="71" t="s">
        <v>17641</v>
      </c>
      <c r="AP1612" s="68" t="s">
        <v>65</v>
      </c>
    </row>
    <row r="1613" spans="1:42" x14ac:dyDescent="0.25">
      <c r="A1613" s="66" t="s">
        <v>2656</v>
      </c>
      <c r="B1613" s="77"/>
      <c r="C1613" s="77"/>
      <c r="D1613" s="78"/>
      <c r="E1613" s="89"/>
      <c r="F1613" s="75" t="s">
        <v>14767</v>
      </c>
      <c r="G1613" s="90"/>
      <c r="H1613" s="76"/>
      <c r="I1613" s="81"/>
      <c r="J1613" s="91"/>
      <c r="K1613" s="76" t="s">
        <v>20556</v>
      </c>
      <c r="L1613" s="92"/>
      <c r="M1613" s="85"/>
      <c r="N1613" s="85"/>
      <c r="O1613" s="86"/>
      <c r="P1613" s="87"/>
      <c r="Q1613" s="87"/>
      <c r="R1613" s="74"/>
      <c r="S1613" s="74"/>
      <c r="T1613" s="74"/>
      <c r="U1613" s="74"/>
      <c r="V1613" s="52"/>
      <c r="W1613" s="52"/>
      <c r="X1613" s="52"/>
      <c r="Y1613" s="52"/>
      <c r="Z1613" s="51"/>
      <c r="AA1613" s="88"/>
      <c r="AB1613" s="88"/>
      <c r="AC1613" s="83"/>
      <c r="AD1613" s="68">
        <v>204</v>
      </c>
      <c r="AE1613" s="68">
        <v>527</v>
      </c>
      <c r="AF1613" s="68">
        <v>53</v>
      </c>
      <c r="AG1613" s="68">
        <v>73</v>
      </c>
      <c r="AH1613" s="68"/>
      <c r="AI1613" s="68" t="s">
        <v>10855</v>
      </c>
      <c r="AJ1613" s="68" t="s">
        <v>11900</v>
      </c>
      <c r="AK1613" s="71" t="s">
        <v>12910</v>
      </c>
      <c r="AL1613" s="68"/>
      <c r="AM1613" s="70">
        <v>41678.957557870373</v>
      </c>
      <c r="AN1613" s="68" t="s">
        <v>239</v>
      </c>
      <c r="AO1613" s="71" t="s">
        <v>17642</v>
      </c>
      <c r="AP1613" s="68" t="s">
        <v>64</v>
      </c>
    </row>
    <row r="1614" spans="1:42" x14ac:dyDescent="0.25">
      <c r="A1614" s="66" t="s">
        <v>1178</v>
      </c>
      <c r="B1614" s="77"/>
      <c r="C1614" s="77"/>
      <c r="D1614" s="78"/>
      <c r="E1614" s="89"/>
      <c r="F1614" s="75" t="s">
        <v>14768</v>
      </c>
      <c r="G1614" s="90"/>
      <c r="H1614" s="76"/>
      <c r="I1614" s="81"/>
      <c r="J1614" s="91"/>
      <c r="K1614" s="76" t="s">
        <v>20557</v>
      </c>
      <c r="L1614" s="92"/>
      <c r="M1614" s="85"/>
      <c r="N1614" s="85"/>
      <c r="O1614" s="86"/>
      <c r="P1614" s="87"/>
      <c r="Q1614" s="87"/>
      <c r="R1614" s="74"/>
      <c r="S1614" s="74"/>
      <c r="T1614" s="74"/>
      <c r="U1614" s="74"/>
      <c r="V1614" s="52"/>
      <c r="W1614" s="52"/>
      <c r="X1614" s="52"/>
      <c r="Y1614" s="52"/>
      <c r="Z1614" s="51"/>
      <c r="AA1614" s="88"/>
      <c r="AB1614" s="88"/>
      <c r="AC1614" s="83"/>
      <c r="AD1614" s="68">
        <v>26</v>
      </c>
      <c r="AE1614" s="68">
        <v>675</v>
      </c>
      <c r="AF1614" s="68">
        <v>93075</v>
      </c>
      <c r="AG1614" s="68">
        <v>45877</v>
      </c>
      <c r="AH1614" s="68"/>
      <c r="AI1614" s="68" t="s">
        <v>10856</v>
      </c>
      <c r="AJ1614" s="68" t="s">
        <v>12255</v>
      </c>
      <c r="AK1614" s="68"/>
      <c r="AL1614" s="68"/>
      <c r="AM1614" s="70">
        <v>41742.433888888889</v>
      </c>
      <c r="AN1614" s="68" t="s">
        <v>239</v>
      </c>
      <c r="AO1614" s="71" t="s">
        <v>17643</v>
      </c>
      <c r="AP1614" s="68" t="s">
        <v>65</v>
      </c>
    </row>
    <row r="1615" spans="1:42" x14ac:dyDescent="0.25">
      <c r="A1615" s="66" t="s">
        <v>2657</v>
      </c>
      <c r="B1615" s="77"/>
      <c r="C1615" s="77"/>
      <c r="D1615" s="78"/>
      <c r="E1615" s="89"/>
      <c r="F1615" s="75" t="s">
        <v>14769</v>
      </c>
      <c r="G1615" s="90"/>
      <c r="H1615" s="76"/>
      <c r="I1615" s="81"/>
      <c r="J1615" s="91"/>
      <c r="K1615" s="76" t="s">
        <v>20558</v>
      </c>
      <c r="L1615" s="92"/>
      <c r="M1615" s="85"/>
      <c r="N1615" s="85"/>
      <c r="O1615" s="86"/>
      <c r="P1615" s="87"/>
      <c r="Q1615" s="87"/>
      <c r="R1615" s="74"/>
      <c r="S1615" s="74"/>
      <c r="T1615" s="74"/>
      <c r="U1615" s="74"/>
      <c r="V1615" s="52"/>
      <c r="W1615" s="52"/>
      <c r="X1615" s="52"/>
      <c r="Y1615" s="52"/>
      <c r="Z1615" s="51"/>
      <c r="AA1615" s="88"/>
      <c r="AB1615" s="88"/>
      <c r="AC1615" s="83"/>
      <c r="AD1615" s="68">
        <v>1624</v>
      </c>
      <c r="AE1615" s="68">
        <v>523</v>
      </c>
      <c r="AF1615" s="68">
        <v>7000</v>
      </c>
      <c r="AG1615" s="68">
        <v>10667</v>
      </c>
      <c r="AH1615" s="68"/>
      <c r="AI1615" s="68" t="s">
        <v>10857</v>
      </c>
      <c r="AJ1615" s="68" t="s">
        <v>12199</v>
      </c>
      <c r="AK1615" s="68"/>
      <c r="AL1615" s="68"/>
      <c r="AM1615" s="70">
        <v>41077.285092592596</v>
      </c>
      <c r="AN1615" s="68" t="s">
        <v>239</v>
      </c>
      <c r="AO1615" s="71" t="s">
        <v>17644</v>
      </c>
      <c r="AP1615" s="68" t="s">
        <v>64</v>
      </c>
    </row>
    <row r="1616" spans="1:42" x14ac:dyDescent="0.25">
      <c r="A1616" s="66" t="s">
        <v>1179</v>
      </c>
      <c r="B1616" s="77"/>
      <c r="C1616" s="77"/>
      <c r="D1616" s="78"/>
      <c r="E1616" s="89"/>
      <c r="F1616" s="75" t="s">
        <v>14770</v>
      </c>
      <c r="G1616" s="90"/>
      <c r="H1616" s="76"/>
      <c r="I1616" s="81"/>
      <c r="J1616" s="91"/>
      <c r="K1616" s="76" t="s">
        <v>20559</v>
      </c>
      <c r="L1616" s="92"/>
      <c r="M1616" s="85"/>
      <c r="N1616" s="85"/>
      <c r="O1616" s="86"/>
      <c r="P1616" s="87"/>
      <c r="Q1616" s="87"/>
      <c r="R1616" s="74"/>
      <c r="S1616" s="74"/>
      <c r="T1616" s="74"/>
      <c r="U1616" s="74"/>
      <c r="V1616" s="52"/>
      <c r="W1616" s="52"/>
      <c r="X1616" s="52"/>
      <c r="Y1616" s="52"/>
      <c r="Z1616" s="51"/>
      <c r="AA1616" s="88"/>
      <c r="AB1616" s="88"/>
      <c r="AC1616" s="83"/>
      <c r="AD1616" s="68">
        <v>21598</v>
      </c>
      <c r="AE1616" s="68">
        <v>20037</v>
      </c>
      <c r="AF1616" s="68">
        <v>56854</v>
      </c>
      <c r="AG1616" s="68">
        <v>128179</v>
      </c>
      <c r="AH1616" s="68"/>
      <c r="AI1616" s="68" t="s">
        <v>10858</v>
      </c>
      <c r="AJ1616" s="68"/>
      <c r="AK1616" s="68"/>
      <c r="AL1616" s="68"/>
      <c r="AM1616" s="70">
        <v>40697.726354166669</v>
      </c>
      <c r="AN1616" s="68" t="s">
        <v>239</v>
      </c>
      <c r="AO1616" s="71" t="s">
        <v>17645</v>
      </c>
      <c r="AP1616" s="68" t="s">
        <v>65</v>
      </c>
    </row>
    <row r="1617" spans="1:42" x14ac:dyDescent="0.25">
      <c r="A1617" s="66" t="s">
        <v>1180</v>
      </c>
      <c r="B1617" s="77"/>
      <c r="C1617" s="77"/>
      <c r="D1617" s="78"/>
      <c r="E1617" s="89"/>
      <c r="F1617" s="75" t="s">
        <v>14771</v>
      </c>
      <c r="G1617" s="90"/>
      <c r="H1617" s="76"/>
      <c r="I1617" s="81"/>
      <c r="J1617" s="91"/>
      <c r="K1617" s="76" t="s">
        <v>20560</v>
      </c>
      <c r="L1617" s="92"/>
      <c r="M1617" s="85"/>
      <c r="N1617" s="85"/>
      <c r="O1617" s="86"/>
      <c r="P1617" s="87"/>
      <c r="Q1617" s="87"/>
      <c r="R1617" s="74"/>
      <c r="S1617" s="74"/>
      <c r="T1617" s="74"/>
      <c r="U1617" s="74"/>
      <c r="V1617" s="52"/>
      <c r="W1617" s="52"/>
      <c r="X1617" s="52"/>
      <c r="Y1617" s="52"/>
      <c r="Z1617" s="51"/>
      <c r="AA1617" s="88"/>
      <c r="AB1617" s="88"/>
      <c r="AC1617" s="83"/>
      <c r="AD1617" s="68">
        <v>620</v>
      </c>
      <c r="AE1617" s="68">
        <v>544</v>
      </c>
      <c r="AF1617" s="68">
        <v>1242</v>
      </c>
      <c r="AG1617" s="68">
        <v>2732</v>
      </c>
      <c r="AH1617" s="68"/>
      <c r="AI1617" s="68" t="s">
        <v>10859</v>
      </c>
      <c r="AJ1617" s="68"/>
      <c r="AK1617" s="68"/>
      <c r="AL1617" s="68"/>
      <c r="AM1617" s="70">
        <v>43830.902071759258</v>
      </c>
      <c r="AN1617" s="68" t="s">
        <v>239</v>
      </c>
      <c r="AO1617" s="71" t="s">
        <v>17646</v>
      </c>
      <c r="AP1617" s="68" t="s">
        <v>65</v>
      </c>
    </row>
    <row r="1618" spans="1:42" x14ac:dyDescent="0.25">
      <c r="A1618" s="66" t="s">
        <v>1181</v>
      </c>
      <c r="B1618" s="77"/>
      <c r="C1618" s="77"/>
      <c r="D1618" s="78"/>
      <c r="E1618" s="89"/>
      <c r="F1618" s="75" t="s">
        <v>14772</v>
      </c>
      <c r="G1618" s="90"/>
      <c r="H1618" s="76"/>
      <c r="I1618" s="81"/>
      <c r="J1618" s="91"/>
      <c r="K1618" s="76" t="s">
        <v>20561</v>
      </c>
      <c r="L1618" s="92"/>
      <c r="M1618" s="85"/>
      <c r="N1618" s="85"/>
      <c r="O1618" s="86"/>
      <c r="P1618" s="87"/>
      <c r="Q1618" s="87"/>
      <c r="R1618" s="74"/>
      <c r="S1618" s="74"/>
      <c r="T1618" s="74"/>
      <c r="U1618" s="74"/>
      <c r="V1618" s="52"/>
      <c r="W1618" s="52"/>
      <c r="X1618" s="52"/>
      <c r="Y1618" s="52"/>
      <c r="Z1618" s="51"/>
      <c r="AA1618" s="88"/>
      <c r="AB1618" s="88"/>
      <c r="AC1618" s="83"/>
      <c r="AD1618" s="68">
        <v>912</v>
      </c>
      <c r="AE1618" s="68">
        <v>934</v>
      </c>
      <c r="AF1618" s="68">
        <v>8471</v>
      </c>
      <c r="AG1618" s="68">
        <v>2413</v>
      </c>
      <c r="AH1618" s="68"/>
      <c r="AI1618" s="68"/>
      <c r="AJ1618" s="68"/>
      <c r="AK1618" s="68"/>
      <c r="AL1618" s="68"/>
      <c r="AM1618" s="70">
        <v>41237.84171296296</v>
      </c>
      <c r="AN1618" s="68" t="s">
        <v>239</v>
      </c>
      <c r="AO1618" s="71" t="s">
        <v>17647</v>
      </c>
      <c r="AP1618" s="68" t="s">
        <v>65</v>
      </c>
    </row>
    <row r="1619" spans="1:42" x14ac:dyDescent="0.25">
      <c r="A1619" s="66" t="s">
        <v>1182</v>
      </c>
      <c r="B1619" s="77"/>
      <c r="C1619" s="77"/>
      <c r="D1619" s="78"/>
      <c r="E1619" s="89"/>
      <c r="F1619" s="75" t="s">
        <v>14773</v>
      </c>
      <c r="G1619" s="90"/>
      <c r="H1619" s="76"/>
      <c r="I1619" s="81"/>
      <c r="J1619" s="91"/>
      <c r="K1619" s="76" t="s">
        <v>20562</v>
      </c>
      <c r="L1619" s="92"/>
      <c r="M1619" s="85"/>
      <c r="N1619" s="85"/>
      <c r="O1619" s="86"/>
      <c r="P1619" s="87"/>
      <c r="Q1619" s="87"/>
      <c r="R1619" s="74"/>
      <c r="S1619" s="74"/>
      <c r="T1619" s="74"/>
      <c r="U1619" s="74"/>
      <c r="V1619" s="52"/>
      <c r="W1619" s="52"/>
      <c r="X1619" s="52"/>
      <c r="Y1619" s="52"/>
      <c r="Z1619" s="51"/>
      <c r="AA1619" s="88"/>
      <c r="AB1619" s="88"/>
      <c r="AC1619" s="83"/>
      <c r="AD1619" s="68">
        <v>162</v>
      </c>
      <c r="AE1619" s="68">
        <v>171</v>
      </c>
      <c r="AF1619" s="68">
        <v>1191</v>
      </c>
      <c r="AG1619" s="68">
        <v>6582</v>
      </c>
      <c r="AH1619" s="68"/>
      <c r="AI1619" s="68" t="s">
        <v>10599</v>
      </c>
      <c r="AJ1619" s="68"/>
      <c r="AK1619" s="68"/>
      <c r="AL1619" s="68"/>
      <c r="AM1619" s="70">
        <v>42620.871979166666</v>
      </c>
      <c r="AN1619" s="68" t="s">
        <v>239</v>
      </c>
      <c r="AO1619" s="71" t="s">
        <v>17648</v>
      </c>
      <c r="AP1619" s="68" t="s">
        <v>65</v>
      </c>
    </row>
    <row r="1620" spans="1:42" x14ac:dyDescent="0.25">
      <c r="A1620" s="66" t="s">
        <v>1183</v>
      </c>
      <c r="B1620" s="77"/>
      <c r="C1620" s="77"/>
      <c r="D1620" s="78"/>
      <c r="E1620" s="89"/>
      <c r="F1620" s="75" t="s">
        <v>14774</v>
      </c>
      <c r="G1620" s="90"/>
      <c r="H1620" s="76"/>
      <c r="I1620" s="81"/>
      <c r="J1620" s="91"/>
      <c r="K1620" s="76" t="s">
        <v>20563</v>
      </c>
      <c r="L1620" s="92"/>
      <c r="M1620" s="85"/>
      <c r="N1620" s="85"/>
      <c r="O1620" s="86"/>
      <c r="P1620" s="87"/>
      <c r="Q1620" s="87"/>
      <c r="R1620" s="74"/>
      <c r="S1620" s="74"/>
      <c r="T1620" s="74"/>
      <c r="U1620" s="74"/>
      <c r="V1620" s="52"/>
      <c r="W1620" s="52"/>
      <c r="X1620" s="52"/>
      <c r="Y1620" s="52"/>
      <c r="Z1620" s="51"/>
      <c r="AA1620" s="88"/>
      <c r="AB1620" s="88"/>
      <c r="AC1620" s="83"/>
      <c r="AD1620" s="68">
        <v>739</v>
      </c>
      <c r="AE1620" s="68">
        <v>72219</v>
      </c>
      <c r="AF1620" s="68">
        <v>6758</v>
      </c>
      <c r="AG1620" s="68">
        <v>5324</v>
      </c>
      <c r="AH1620" s="68"/>
      <c r="AI1620" s="68" t="s">
        <v>10860</v>
      </c>
      <c r="AJ1620" s="68" t="s">
        <v>12013</v>
      </c>
      <c r="AK1620" s="71" t="s">
        <v>12603</v>
      </c>
      <c r="AL1620" s="68"/>
      <c r="AM1620" s="70">
        <v>42102.910995370374</v>
      </c>
      <c r="AN1620" s="68" t="s">
        <v>239</v>
      </c>
      <c r="AO1620" s="71" t="s">
        <v>17649</v>
      </c>
      <c r="AP1620" s="68" t="s">
        <v>65</v>
      </c>
    </row>
    <row r="1621" spans="1:42" x14ac:dyDescent="0.25">
      <c r="A1621" s="66" t="s">
        <v>2658</v>
      </c>
      <c r="B1621" s="77"/>
      <c r="C1621" s="77"/>
      <c r="D1621" s="78"/>
      <c r="E1621" s="89"/>
      <c r="F1621" s="75" t="s">
        <v>14775</v>
      </c>
      <c r="G1621" s="90"/>
      <c r="H1621" s="76"/>
      <c r="I1621" s="81"/>
      <c r="J1621" s="91"/>
      <c r="K1621" s="76" t="s">
        <v>20564</v>
      </c>
      <c r="L1621" s="92"/>
      <c r="M1621" s="85"/>
      <c r="N1621" s="85"/>
      <c r="O1621" s="86"/>
      <c r="P1621" s="87"/>
      <c r="Q1621" s="87"/>
      <c r="R1621" s="74"/>
      <c r="S1621" s="74"/>
      <c r="T1621" s="74"/>
      <c r="U1621" s="74"/>
      <c r="V1621" s="52"/>
      <c r="W1621" s="52"/>
      <c r="X1621" s="52"/>
      <c r="Y1621" s="52"/>
      <c r="Z1621" s="51"/>
      <c r="AA1621" s="88"/>
      <c r="AB1621" s="88"/>
      <c r="AC1621" s="83"/>
      <c r="AD1621" s="68">
        <v>932</v>
      </c>
      <c r="AE1621" s="68">
        <v>72125</v>
      </c>
      <c r="AF1621" s="68">
        <v>12283</v>
      </c>
      <c r="AG1621" s="68">
        <v>1700</v>
      </c>
      <c r="AH1621" s="68"/>
      <c r="AI1621" s="68" t="s">
        <v>10861</v>
      </c>
      <c r="AJ1621" s="68" t="s">
        <v>12256</v>
      </c>
      <c r="AK1621" s="71" t="s">
        <v>12911</v>
      </c>
      <c r="AL1621" s="68"/>
      <c r="AM1621" s="70">
        <v>40477.494467592594</v>
      </c>
      <c r="AN1621" s="68" t="s">
        <v>239</v>
      </c>
      <c r="AO1621" s="71" t="s">
        <v>17650</v>
      </c>
      <c r="AP1621" s="68" t="s">
        <v>64</v>
      </c>
    </row>
    <row r="1622" spans="1:42" x14ac:dyDescent="0.25">
      <c r="A1622" s="66" t="s">
        <v>1184</v>
      </c>
      <c r="B1622" s="77"/>
      <c r="C1622" s="77"/>
      <c r="D1622" s="78"/>
      <c r="E1622" s="89"/>
      <c r="F1622" s="75" t="s">
        <v>14776</v>
      </c>
      <c r="G1622" s="90"/>
      <c r="H1622" s="76"/>
      <c r="I1622" s="81"/>
      <c r="J1622" s="91"/>
      <c r="K1622" s="76" t="s">
        <v>20565</v>
      </c>
      <c r="L1622" s="92"/>
      <c r="M1622" s="85"/>
      <c r="N1622" s="85"/>
      <c r="O1622" s="86"/>
      <c r="P1622" s="87"/>
      <c r="Q1622" s="87"/>
      <c r="R1622" s="74"/>
      <c r="S1622" s="74"/>
      <c r="T1622" s="74"/>
      <c r="U1622" s="74"/>
      <c r="V1622" s="52"/>
      <c r="W1622" s="52"/>
      <c r="X1622" s="52"/>
      <c r="Y1622" s="52"/>
      <c r="Z1622" s="51"/>
      <c r="AA1622" s="88"/>
      <c r="AB1622" s="88"/>
      <c r="AC1622" s="83"/>
      <c r="AD1622" s="68">
        <v>270</v>
      </c>
      <c r="AE1622" s="68">
        <v>187</v>
      </c>
      <c r="AF1622" s="68">
        <v>980</v>
      </c>
      <c r="AG1622" s="68">
        <v>4094</v>
      </c>
      <c r="AH1622" s="68"/>
      <c r="AI1622" s="68" t="s">
        <v>10862</v>
      </c>
      <c r="AJ1622" s="68" t="s">
        <v>12257</v>
      </c>
      <c r="AK1622" s="68"/>
      <c r="AL1622" s="68"/>
      <c r="AM1622" s="70">
        <v>43283.332361111112</v>
      </c>
      <c r="AN1622" s="68" t="s">
        <v>239</v>
      </c>
      <c r="AO1622" s="71" t="s">
        <v>17651</v>
      </c>
      <c r="AP1622" s="68" t="s">
        <v>65</v>
      </c>
    </row>
    <row r="1623" spans="1:42" x14ac:dyDescent="0.25">
      <c r="A1623" s="66" t="s">
        <v>2659</v>
      </c>
      <c r="B1623" s="77"/>
      <c r="C1623" s="77"/>
      <c r="D1623" s="78"/>
      <c r="E1623" s="89"/>
      <c r="F1623" s="75" t="s">
        <v>14777</v>
      </c>
      <c r="G1623" s="90"/>
      <c r="H1623" s="76"/>
      <c r="I1623" s="81"/>
      <c r="J1623" s="91"/>
      <c r="K1623" s="76" t="s">
        <v>20566</v>
      </c>
      <c r="L1623" s="92"/>
      <c r="M1623" s="85"/>
      <c r="N1623" s="85"/>
      <c r="O1623" s="86"/>
      <c r="P1623" s="87"/>
      <c r="Q1623" s="87"/>
      <c r="R1623" s="74"/>
      <c r="S1623" s="74"/>
      <c r="T1623" s="74"/>
      <c r="U1623" s="74"/>
      <c r="V1623" s="52"/>
      <c r="W1623" s="52"/>
      <c r="X1623" s="52"/>
      <c r="Y1623" s="52"/>
      <c r="Z1623" s="51"/>
      <c r="AA1623" s="88"/>
      <c r="AB1623" s="88"/>
      <c r="AC1623" s="83"/>
      <c r="AD1623" s="68">
        <v>11</v>
      </c>
      <c r="AE1623" s="68">
        <v>5100</v>
      </c>
      <c r="AF1623" s="68">
        <v>1060</v>
      </c>
      <c r="AG1623" s="68">
        <v>14</v>
      </c>
      <c r="AH1623" s="68"/>
      <c r="AI1623" s="68" t="s">
        <v>10863</v>
      </c>
      <c r="AJ1623" s="68" t="s">
        <v>12258</v>
      </c>
      <c r="AK1623" s="71" t="s">
        <v>12912</v>
      </c>
      <c r="AL1623" s="68"/>
      <c r="AM1623" s="70">
        <v>42629.634155092594</v>
      </c>
      <c r="AN1623" s="68" t="s">
        <v>239</v>
      </c>
      <c r="AO1623" s="71" t="s">
        <v>17652</v>
      </c>
      <c r="AP1623" s="68" t="s">
        <v>64</v>
      </c>
    </row>
    <row r="1624" spans="1:42" x14ac:dyDescent="0.25">
      <c r="A1624" s="66" t="s">
        <v>1185</v>
      </c>
      <c r="B1624" s="77"/>
      <c r="C1624" s="77"/>
      <c r="D1624" s="78"/>
      <c r="E1624" s="89"/>
      <c r="F1624" s="75" t="s">
        <v>14778</v>
      </c>
      <c r="G1624" s="90"/>
      <c r="H1624" s="76"/>
      <c r="I1624" s="81"/>
      <c r="J1624" s="91"/>
      <c r="K1624" s="76" t="s">
        <v>20567</v>
      </c>
      <c r="L1624" s="92"/>
      <c r="M1624" s="85"/>
      <c r="N1624" s="85"/>
      <c r="O1624" s="86"/>
      <c r="P1624" s="87"/>
      <c r="Q1624" s="87"/>
      <c r="R1624" s="74"/>
      <c r="S1624" s="74"/>
      <c r="T1624" s="74"/>
      <c r="U1624" s="74"/>
      <c r="V1624" s="52"/>
      <c r="W1624" s="52"/>
      <c r="X1624" s="52"/>
      <c r="Y1624" s="52"/>
      <c r="Z1624" s="51"/>
      <c r="AA1624" s="88"/>
      <c r="AB1624" s="88"/>
      <c r="AC1624" s="83"/>
      <c r="AD1624" s="68">
        <v>258</v>
      </c>
      <c r="AE1624" s="68">
        <v>22</v>
      </c>
      <c r="AF1624" s="68">
        <v>159</v>
      </c>
      <c r="AG1624" s="68">
        <v>129</v>
      </c>
      <c r="AH1624" s="68"/>
      <c r="AI1624" s="68" t="s">
        <v>10864</v>
      </c>
      <c r="AJ1624" s="68"/>
      <c r="AK1624" s="68"/>
      <c r="AL1624" s="68"/>
      <c r="AM1624" s="70">
        <v>40976.369097222225</v>
      </c>
      <c r="AN1624" s="68" t="s">
        <v>239</v>
      </c>
      <c r="AO1624" s="71" t="s">
        <v>17653</v>
      </c>
      <c r="AP1624" s="68" t="s">
        <v>65</v>
      </c>
    </row>
    <row r="1625" spans="1:42" x14ac:dyDescent="0.25">
      <c r="A1625" s="66" t="s">
        <v>1186</v>
      </c>
      <c r="B1625" s="77"/>
      <c r="C1625" s="77"/>
      <c r="D1625" s="78"/>
      <c r="E1625" s="89"/>
      <c r="F1625" s="75" t="s">
        <v>14779</v>
      </c>
      <c r="G1625" s="90"/>
      <c r="H1625" s="76"/>
      <c r="I1625" s="81"/>
      <c r="J1625" s="91"/>
      <c r="K1625" s="76" t="s">
        <v>20568</v>
      </c>
      <c r="L1625" s="92"/>
      <c r="M1625" s="85"/>
      <c r="N1625" s="85"/>
      <c r="O1625" s="86"/>
      <c r="P1625" s="87"/>
      <c r="Q1625" s="87"/>
      <c r="R1625" s="74"/>
      <c r="S1625" s="74"/>
      <c r="T1625" s="74"/>
      <c r="U1625" s="74"/>
      <c r="V1625" s="52"/>
      <c r="W1625" s="52"/>
      <c r="X1625" s="52"/>
      <c r="Y1625" s="52"/>
      <c r="Z1625" s="51"/>
      <c r="AA1625" s="88"/>
      <c r="AB1625" s="88"/>
      <c r="AC1625" s="83"/>
      <c r="AD1625" s="68">
        <v>162</v>
      </c>
      <c r="AE1625" s="68">
        <v>201</v>
      </c>
      <c r="AF1625" s="68">
        <v>338</v>
      </c>
      <c r="AG1625" s="68">
        <v>22639</v>
      </c>
      <c r="AH1625" s="68"/>
      <c r="AI1625" s="68" t="s">
        <v>10865</v>
      </c>
      <c r="AJ1625" s="68" t="s">
        <v>12259</v>
      </c>
      <c r="AK1625" s="68"/>
      <c r="AL1625" s="68"/>
      <c r="AM1625" s="70">
        <v>42940.842719907407</v>
      </c>
      <c r="AN1625" s="68" t="s">
        <v>239</v>
      </c>
      <c r="AO1625" s="71" t="s">
        <v>17654</v>
      </c>
      <c r="AP1625" s="68" t="s">
        <v>65</v>
      </c>
    </row>
    <row r="1626" spans="1:42" x14ac:dyDescent="0.25">
      <c r="A1626" s="66" t="s">
        <v>1187</v>
      </c>
      <c r="B1626" s="77"/>
      <c r="C1626" s="77"/>
      <c r="D1626" s="78"/>
      <c r="E1626" s="89"/>
      <c r="F1626" s="75" t="s">
        <v>14780</v>
      </c>
      <c r="G1626" s="90"/>
      <c r="H1626" s="76"/>
      <c r="I1626" s="81"/>
      <c r="J1626" s="91"/>
      <c r="K1626" s="76" t="s">
        <v>20569</v>
      </c>
      <c r="L1626" s="92"/>
      <c r="M1626" s="85"/>
      <c r="N1626" s="85"/>
      <c r="O1626" s="86"/>
      <c r="P1626" s="87"/>
      <c r="Q1626" s="87"/>
      <c r="R1626" s="74"/>
      <c r="S1626" s="74"/>
      <c r="T1626" s="74"/>
      <c r="U1626" s="74"/>
      <c r="V1626" s="52"/>
      <c r="W1626" s="52"/>
      <c r="X1626" s="52"/>
      <c r="Y1626" s="52"/>
      <c r="Z1626" s="51"/>
      <c r="AA1626" s="88"/>
      <c r="AB1626" s="88"/>
      <c r="AC1626" s="83"/>
      <c r="AD1626" s="68">
        <v>910</v>
      </c>
      <c r="AE1626" s="68">
        <v>716</v>
      </c>
      <c r="AF1626" s="68">
        <v>6440</v>
      </c>
      <c r="AG1626" s="68">
        <v>262</v>
      </c>
      <c r="AH1626" s="68"/>
      <c r="AI1626" s="68" t="s">
        <v>10866</v>
      </c>
      <c r="AJ1626" s="68"/>
      <c r="AK1626" s="68"/>
      <c r="AL1626" s="68"/>
      <c r="AM1626" s="70">
        <v>40975.005983796298</v>
      </c>
      <c r="AN1626" s="68" t="s">
        <v>239</v>
      </c>
      <c r="AO1626" s="71" t="s">
        <v>17655</v>
      </c>
      <c r="AP1626" s="68" t="s">
        <v>65</v>
      </c>
    </row>
    <row r="1627" spans="1:42" x14ac:dyDescent="0.25">
      <c r="A1627" s="66" t="s">
        <v>1188</v>
      </c>
      <c r="B1627" s="77"/>
      <c r="C1627" s="77"/>
      <c r="D1627" s="78"/>
      <c r="E1627" s="89"/>
      <c r="F1627" s="75" t="s">
        <v>14781</v>
      </c>
      <c r="G1627" s="90"/>
      <c r="H1627" s="76"/>
      <c r="I1627" s="81"/>
      <c r="J1627" s="91"/>
      <c r="K1627" s="76" t="s">
        <v>20570</v>
      </c>
      <c r="L1627" s="92"/>
      <c r="M1627" s="85"/>
      <c r="N1627" s="85"/>
      <c r="O1627" s="86"/>
      <c r="P1627" s="87"/>
      <c r="Q1627" s="87"/>
      <c r="R1627" s="74"/>
      <c r="S1627" s="74"/>
      <c r="T1627" s="74"/>
      <c r="U1627" s="74"/>
      <c r="V1627" s="52"/>
      <c r="W1627" s="52"/>
      <c r="X1627" s="52"/>
      <c r="Y1627" s="52"/>
      <c r="Z1627" s="51"/>
      <c r="AA1627" s="88"/>
      <c r="AB1627" s="88"/>
      <c r="AC1627" s="83"/>
      <c r="AD1627" s="68">
        <v>278</v>
      </c>
      <c r="AE1627" s="68">
        <v>81</v>
      </c>
      <c r="AF1627" s="68">
        <v>101</v>
      </c>
      <c r="AG1627" s="68">
        <v>83</v>
      </c>
      <c r="AH1627" s="68"/>
      <c r="AI1627" s="68" t="s">
        <v>10867</v>
      </c>
      <c r="AJ1627" s="68"/>
      <c r="AK1627" s="68"/>
      <c r="AL1627" s="68"/>
      <c r="AM1627" s="70">
        <v>43962.818819444445</v>
      </c>
      <c r="AN1627" s="68" t="s">
        <v>239</v>
      </c>
      <c r="AO1627" s="71" t="s">
        <v>17656</v>
      </c>
      <c r="AP1627" s="68" t="s">
        <v>65</v>
      </c>
    </row>
    <row r="1628" spans="1:42" x14ac:dyDescent="0.25">
      <c r="A1628" s="66" t="s">
        <v>2660</v>
      </c>
      <c r="B1628" s="77"/>
      <c r="C1628" s="77"/>
      <c r="D1628" s="78"/>
      <c r="E1628" s="89"/>
      <c r="F1628" s="75" t="s">
        <v>14782</v>
      </c>
      <c r="G1628" s="90"/>
      <c r="H1628" s="76"/>
      <c r="I1628" s="81"/>
      <c r="J1628" s="91"/>
      <c r="K1628" s="76" t="s">
        <v>20571</v>
      </c>
      <c r="L1628" s="92"/>
      <c r="M1628" s="85"/>
      <c r="N1628" s="85"/>
      <c r="O1628" s="86"/>
      <c r="P1628" s="87"/>
      <c r="Q1628" s="87"/>
      <c r="R1628" s="74"/>
      <c r="S1628" s="74"/>
      <c r="T1628" s="74"/>
      <c r="U1628" s="74"/>
      <c r="V1628" s="52"/>
      <c r="W1628" s="52"/>
      <c r="X1628" s="52"/>
      <c r="Y1628" s="52"/>
      <c r="Z1628" s="51"/>
      <c r="AA1628" s="88"/>
      <c r="AB1628" s="88"/>
      <c r="AC1628" s="83"/>
      <c r="AD1628" s="68">
        <v>2198</v>
      </c>
      <c r="AE1628" s="68">
        <v>1062</v>
      </c>
      <c r="AF1628" s="68">
        <v>9448</v>
      </c>
      <c r="AG1628" s="68">
        <v>14338</v>
      </c>
      <c r="AH1628" s="68"/>
      <c r="AI1628" s="68"/>
      <c r="AJ1628" s="68"/>
      <c r="AK1628" s="68"/>
      <c r="AL1628" s="68"/>
      <c r="AM1628" s="70">
        <v>43068.356087962966</v>
      </c>
      <c r="AN1628" s="68" t="s">
        <v>239</v>
      </c>
      <c r="AO1628" s="71" t="s">
        <v>17657</v>
      </c>
      <c r="AP1628" s="68" t="s">
        <v>64</v>
      </c>
    </row>
    <row r="1629" spans="1:42" x14ac:dyDescent="0.25">
      <c r="A1629" s="66" t="s">
        <v>1189</v>
      </c>
      <c r="B1629" s="77"/>
      <c r="C1629" s="77"/>
      <c r="D1629" s="78"/>
      <c r="E1629" s="89"/>
      <c r="F1629" s="75" t="s">
        <v>14783</v>
      </c>
      <c r="G1629" s="90"/>
      <c r="H1629" s="76"/>
      <c r="I1629" s="81"/>
      <c r="J1629" s="91"/>
      <c r="K1629" s="76" t="s">
        <v>20572</v>
      </c>
      <c r="L1629" s="92"/>
      <c r="M1629" s="85"/>
      <c r="N1629" s="85"/>
      <c r="O1629" s="86"/>
      <c r="P1629" s="87"/>
      <c r="Q1629" s="87"/>
      <c r="R1629" s="74"/>
      <c r="S1629" s="74"/>
      <c r="T1629" s="74"/>
      <c r="U1629" s="74"/>
      <c r="V1629" s="52"/>
      <c r="W1629" s="52"/>
      <c r="X1629" s="52"/>
      <c r="Y1629" s="52"/>
      <c r="Z1629" s="51"/>
      <c r="AA1629" s="88"/>
      <c r="AB1629" s="88"/>
      <c r="AC1629" s="83"/>
      <c r="AD1629" s="68">
        <v>68</v>
      </c>
      <c r="AE1629" s="68">
        <v>106</v>
      </c>
      <c r="AF1629" s="68">
        <v>1670</v>
      </c>
      <c r="AG1629" s="68">
        <v>8308</v>
      </c>
      <c r="AH1629" s="68"/>
      <c r="AI1629" s="68" t="s">
        <v>10868</v>
      </c>
      <c r="AJ1629" s="68" t="s">
        <v>228</v>
      </c>
      <c r="AK1629" s="68"/>
      <c r="AL1629" s="68"/>
      <c r="AM1629" s="70">
        <v>40188.990324074075</v>
      </c>
      <c r="AN1629" s="68" t="s">
        <v>239</v>
      </c>
      <c r="AO1629" s="71" t="s">
        <v>17658</v>
      </c>
      <c r="AP1629" s="68" t="s">
        <v>65</v>
      </c>
    </row>
    <row r="1630" spans="1:42" x14ac:dyDescent="0.25">
      <c r="A1630" s="66" t="s">
        <v>1190</v>
      </c>
      <c r="B1630" s="77"/>
      <c r="C1630" s="77"/>
      <c r="D1630" s="78"/>
      <c r="E1630" s="89"/>
      <c r="F1630" s="75" t="s">
        <v>14784</v>
      </c>
      <c r="G1630" s="90"/>
      <c r="H1630" s="76"/>
      <c r="I1630" s="81"/>
      <c r="J1630" s="91"/>
      <c r="K1630" s="76" t="s">
        <v>20573</v>
      </c>
      <c r="L1630" s="92"/>
      <c r="M1630" s="85"/>
      <c r="N1630" s="85"/>
      <c r="O1630" s="86"/>
      <c r="P1630" s="87"/>
      <c r="Q1630" s="87"/>
      <c r="R1630" s="74"/>
      <c r="S1630" s="74"/>
      <c r="T1630" s="74"/>
      <c r="U1630" s="74"/>
      <c r="V1630" s="52"/>
      <c r="W1630" s="52"/>
      <c r="X1630" s="52"/>
      <c r="Y1630" s="52"/>
      <c r="Z1630" s="51"/>
      <c r="AA1630" s="88"/>
      <c r="AB1630" s="88"/>
      <c r="AC1630" s="83"/>
      <c r="AD1630" s="68">
        <v>96</v>
      </c>
      <c r="AE1630" s="68">
        <v>28</v>
      </c>
      <c r="AF1630" s="68">
        <v>1217</v>
      </c>
      <c r="AG1630" s="68">
        <v>5033</v>
      </c>
      <c r="AH1630" s="68"/>
      <c r="AI1630" s="68" t="s">
        <v>10869</v>
      </c>
      <c r="AJ1630" s="68" t="s">
        <v>11916</v>
      </c>
      <c r="AK1630" s="68"/>
      <c r="AL1630" s="68"/>
      <c r="AM1630" s="70">
        <v>43108.698622685188</v>
      </c>
      <c r="AN1630" s="68" t="s">
        <v>239</v>
      </c>
      <c r="AO1630" s="71" t="s">
        <v>17659</v>
      </c>
      <c r="AP1630" s="68" t="s">
        <v>65</v>
      </c>
    </row>
    <row r="1631" spans="1:42" x14ac:dyDescent="0.25">
      <c r="A1631" s="66" t="s">
        <v>2661</v>
      </c>
      <c r="B1631" s="77"/>
      <c r="C1631" s="77"/>
      <c r="D1631" s="78"/>
      <c r="E1631" s="89"/>
      <c r="F1631" s="75" t="s">
        <v>14785</v>
      </c>
      <c r="G1631" s="90"/>
      <c r="H1631" s="76"/>
      <c r="I1631" s="81"/>
      <c r="J1631" s="91"/>
      <c r="K1631" s="76" t="s">
        <v>20574</v>
      </c>
      <c r="L1631" s="92"/>
      <c r="M1631" s="85"/>
      <c r="N1631" s="85"/>
      <c r="O1631" s="86"/>
      <c r="P1631" s="87"/>
      <c r="Q1631" s="87"/>
      <c r="R1631" s="74"/>
      <c r="S1631" s="74"/>
      <c r="T1631" s="74"/>
      <c r="U1631" s="74"/>
      <c r="V1631" s="52"/>
      <c r="W1631" s="52"/>
      <c r="X1631" s="52"/>
      <c r="Y1631" s="52"/>
      <c r="Z1631" s="51"/>
      <c r="AA1631" s="88"/>
      <c r="AB1631" s="88"/>
      <c r="AC1631" s="83"/>
      <c r="AD1631" s="68">
        <v>7</v>
      </c>
      <c r="AE1631" s="68">
        <v>16883</v>
      </c>
      <c r="AF1631" s="68">
        <v>8480</v>
      </c>
      <c r="AG1631" s="68">
        <v>55</v>
      </c>
      <c r="AH1631" s="68"/>
      <c r="AI1631" s="68" t="s">
        <v>10870</v>
      </c>
      <c r="AJ1631" s="68" t="s">
        <v>222</v>
      </c>
      <c r="AK1631" s="71" t="s">
        <v>12913</v>
      </c>
      <c r="AL1631" s="68"/>
      <c r="AM1631" s="70">
        <v>43121.660543981481</v>
      </c>
      <c r="AN1631" s="68" t="s">
        <v>239</v>
      </c>
      <c r="AO1631" s="71" t="s">
        <v>17660</v>
      </c>
      <c r="AP1631" s="68" t="s">
        <v>64</v>
      </c>
    </row>
    <row r="1632" spans="1:42" x14ac:dyDescent="0.25">
      <c r="A1632" s="66" t="s">
        <v>1191</v>
      </c>
      <c r="B1632" s="77"/>
      <c r="C1632" s="77"/>
      <c r="D1632" s="78"/>
      <c r="E1632" s="89"/>
      <c r="F1632" s="75" t="s">
        <v>14786</v>
      </c>
      <c r="G1632" s="90"/>
      <c r="H1632" s="76"/>
      <c r="I1632" s="81"/>
      <c r="J1632" s="91"/>
      <c r="K1632" s="76" t="s">
        <v>20575</v>
      </c>
      <c r="L1632" s="92"/>
      <c r="M1632" s="85"/>
      <c r="N1632" s="85"/>
      <c r="O1632" s="86"/>
      <c r="P1632" s="87"/>
      <c r="Q1632" s="87"/>
      <c r="R1632" s="74"/>
      <c r="S1632" s="74"/>
      <c r="T1632" s="74"/>
      <c r="U1632" s="74"/>
      <c r="V1632" s="52"/>
      <c r="W1632" s="52"/>
      <c r="X1632" s="52"/>
      <c r="Y1632" s="52"/>
      <c r="Z1632" s="51"/>
      <c r="AA1632" s="88"/>
      <c r="AB1632" s="88"/>
      <c r="AC1632" s="83"/>
      <c r="AD1632" s="68">
        <v>1466</v>
      </c>
      <c r="AE1632" s="68">
        <v>1093</v>
      </c>
      <c r="AF1632" s="68">
        <v>11789</v>
      </c>
      <c r="AG1632" s="68">
        <v>56958</v>
      </c>
      <c r="AH1632" s="68"/>
      <c r="AI1632" s="68" t="s">
        <v>10871</v>
      </c>
      <c r="AJ1632" s="68" t="s">
        <v>12260</v>
      </c>
      <c r="AK1632" s="68"/>
      <c r="AL1632" s="68"/>
      <c r="AM1632" s="70">
        <v>41985.55327546296</v>
      </c>
      <c r="AN1632" s="68" t="s">
        <v>239</v>
      </c>
      <c r="AO1632" s="71" t="s">
        <v>17661</v>
      </c>
      <c r="AP1632" s="68" t="s">
        <v>65</v>
      </c>
    </row>
    <row r="1633" spans="1:42" x14ac:dyDescent="0.25">
      <c r="A1633" s="66" t="s">
        <v>1192</v>
      </c>
      <c r="B1633" s="77"/>
      <c r="C1633" s="77"/>
      <c r="D1633" s="78"/>
      <c r="E1633" s="89"/>
      <c r="F1633" s="75" t="s">
        <v>14787</v>
      </c>
      <c r="G1633" s="90"/>
      <c r="H1633" s="76"/>
      <c r="I1633" s="81"/>
      <c r="J1633" s="91"/>
      <c r="K1633" s="76" t="s">
        <v>20576</v>
      </c>
      <c r="L1633" s="92"/>
      <c r="M1633" s="85"/>
      <c r="N1633" s="85"/>
      <c r="O1633" s="86"/>
      <c r="P1633" s="87"/>
      <c r="Q1633" s="87"/>
      <c r="R1633" s="74"/>
      <c r="S1633" s="74"/>
      <c r="T1633" s="74"/>
      <c r="U1633" s="74"/>
      <c r="V1633" s="52"/>
      <c r="W1633" s="52"/>
      <c r="X1633" s="52"/>
      <c r="Y1633" s="52"/>
      <c r="Z1633" s="51"/>
      <c r="AA1633" s="88"/>
      <c r="AB1633" s="88"/>
      <c r="AC1633" s="83"/>
      <c r="AD1633" s="68">
        <v>7</v>
      </c>
      <c r="AE1633" s="68">
        <v>6</v>
      </c>
      <c r="AF1633" s="68">
        <v>86</v>
      </c>
      <c r="AG1633" s="68">
        <v>76</v>
      </c>
      <c r="AH1633" s="68"/>
      <c r="AI1633" s="68"/>
      <c r="AJ1633" s="68"/>
      <c r="AK1633" s="68"/>
      <c r="AL1633" s="68"/>
      <c r="AM1633" s="70">
        <v>43775.686469907407</v>
      </c>
      <c r="AN1633" s="68" t="s">
        <v>239</v>
      </c>
      <c r="AO1633" s="71" t="s">
        <v>17662</v>
      </c>
      <c r="AP1633" s="68" t="s">
        <v>65</v>
      </c>
    </row>
    <row r="1634" spans="1:42" x14ac:dyDescent="0.25">
      <c r="A1634" s="66" t="s">
        <v>2662</v>
      </c>
      <c r="B1634" s="77"/>
      <c r="C1634" s="77"/>
      <c r="D1634" s="78"/>
      <c r="E1634" s="89"/>
      <c r="F1634" s="75" t="s">
        <v>14788</v>
      </c>
      <c r="G1634" s="90"/>
      <c r="H1634" s="76"/>
      <c r="I1634" s="81"/>
      <c r="J1634" s="91"/>
      <c r="K1634" s="76" t="s">
        <v>20577</v>
      </c>
      <c r="L1634" s="92"/>
      <c r="M1634" s="85"/>
      <c r="N1634" s="85"/>
      <c r="O1634" s="86"/>
      <c r="P1634" s="87"/>
      <c r="Q1634" s="87"/>
      <c r="R1634" s="74"/>
      <c r="S1634" s="74"/>
      <c r="T1634" s="74"/>
      <c r="U1634" s="74"/>
      <c r="V1634" s="52"/>
      <c r="W1634" s="52"/>
      <c r="X1634" s="52"/>
      <c r="Y1634" s="52"/>
      <c r="Z1634" s="51"/>
      <c r="AA1634" s="88"/>
      <c r="AB1634" s="88"/>
      <c r="AC1634" s="83"/>
      <c r="AD1634" s="68">
        <v>128</v>
      </c>
      <c r="AE1634" s="68">
        <v>173</v>
      </c>
      <c r="AF1634" s="68">
        <v>557</v>
      </c>
      <c r="AG1634" s="68">
        <v>835</v>
      </c>
      <c r="AH1634" s="68"/>
      <c r="AI1634" s="68" t="s">
        <v>10872</v>
      </c>
      <c r="AJ1634" s="68"/>
      <c r="AK1634" s="68"/>
      <c r="AL1634" s="68"/>
      <c r="AM1634" s="70">
        <v>43939.609629629631</v>
      </c>
      <c r="AN1634" s="68" t="s">
        <v>239</v>
      </c>
      <c r="AO1634" s="71" t="s">
        <v>17663</v>
      </c>
      <c r="AP1634" s="68" t="s">
        <v>64</v>
      </c>
    </row>
    <row r="1635" spans="1:42" x14ac:dyDescent="0.25">
      <c r="A1635" s="66" t="s">
        <v>1193</v>
      </c>
      <c r="B1635" s="77"/>
      <c r="C1635" s="77"/>
      <c r="D1635" s="78"/>
      <c r="E1635" s="89"/>
      <c r="F1635" s="75" t="s">
        <v>14789</v>
      </c>
      <c r="G1635" s="90"/>
      <c r="H1635" s="76"/>
      <c r="I1635" s="81"/>
      <c r="J1635" s="91"/>
      <c r="K1635" s="76" t="s">
        <v>20578</v>
      </c>
      <c r="L1635" s="92"/>
      <c r="M1635" s="85"/>
      <c r="N1635" s="85"/>
      <c r="O1635" s="86"/>
      <c r="P1635" s="87"/>
      <c r="Q1635" s="87"/>
      <c r="R1635" s="74"/>
      <c r="S1635" s="74"/>
      <c r="T1635" s="74"/>
      <c r="U1635" s="74"/>
      <c r="V1635" s="52"/>
      <c r="W1635" s="52"/>
      <c r="X1635" s="52"/>
      <c r="Y1635" s="52"/>
      <c r="Z1635" s="51"/>
      <c r="AA1635" s="88"/>
      <c r="AB1635" s="88"/>
      <c r="AC1635" s="83"/>
      <c r="AD1635" s="68">
        <v>1571</v>
      </c>
      <c r="AE1635" s="68">
        <v>664</v>
      </c>
      <c r="AF1635" s="68">
        <v>7411</v>
      </c>
      <c r="AG1635" s="68">
        <v>4616</v>
      </c>
      <c r="AH1635" s="68"/>
      <c r="AI1635" s="68" t="s">
        <v>10873</v>
      </c>
      <c r="AJ1635" s="68"/>
      <c r="AK1635" s="68"/>
      <c r="AL1635" s="68"/>
      <c r="AM1635" s="70">
        <v>40192.626574074071</v>
      </c>
      <c r="AN1635" s="68" t="s">
        <v>239</v>
      </c>
      <c r="AO1635" s="71" t="s">
        <v>17664</v>
      </c>
      <c r="AP1635" s="68" t="s">
        <v>65</v>
      </c>
    </row>
    <row r="1636" spans="1:42" x14ac:dyDescent="0.25">
      <c r="A1636" s="66" t="s">
        <v>1194</v>
      </c>
      <c r="B1636" s="77"/>
      <c r="C1636" s="77"/>
      <c r="D1636" s="78"/>
      <c r="E1636" s="89"/>
      <c r="F1636" s="75" t="s">
        <v>14790</v>
      </c>
      <c r="G1636" s="90"/>
      <c r="H1636" s="76"/>
      <c r="I1636" s="81"/>
      <c r="J1636" s="91"/>
      <c r="K1636" s="76" t="s">
        <v>20579</v>
      </c>
      <c r="L1636" s="92"/>
      <c r="M1636" s="85"/>
      <c r="N1636" s="85"/>
      <c r="O1636" s="86"/>
      <c r="P1636" s="87"/>
      <c r="Q1636" s="87"/>
      <c r="R1636" s="74"/>
      <c r="S1636" s="74"/>
      <c r="T1636" s="74"/>
      <c r="U1636" s="74"/>
      <c r="V1636" s="52"/>
      <c r="W1636" s="52"/>
      <c r="X1636" s="52"/>
      <c r="Y1636" s="52"/>
      <c r="Z1636" s="51"/>
      <c r="AA1636" s="88"/>
      <c r="AB1636" s="88"/>
      <c r="AC1636" s="83"/>
      <c r="AD1636" s="68">
        <v>4382</v>
      </c>
      <c r="AE1636" s="68">
        <v>2590</v>
      </c>
      <c r="AF1636" s="68">
        <v>46849</v>
      </c>
      <c r="AG1636" s="68">
        <v>47528</v>
      </c>
      <c r="AH1636" s="68"/>
      <c r="AI1636" s="68" t="s">
        <v>10874</v>
      </c>
      <c r="AJ1636" s="68"/>
      <c r="AK1636" s="68"/>
      <c r="AL1636" s="68"/>
      <c r="AM1636" s="70">
        <v>43244.031180555554</v>
      </c>
      <c r="AN1636" s="68" t="s">
        <v>239</v>
      </c>
      <c r="AO1636" s="71" t="s">
        <v>17665</v>
      </c>
      <c r="AP1636" s="68" t="s">
        <v>65</v>
      </c>
    </row>
    <row r="1637" spans="1:42" x14ac:dyDescent="0.25">
      <c r="A1637" s="66" t="s">
        <v>2663</v>
      </c>
      <c r="B1637" s="77"/>
      <c r="C1637" s="77"/>
      <c r="D1637" s="78"/>
      <c r="E1637" s="89"/>
      <c r="F1637" s="75" t="s">
        <v>14791</v>
      </c>
      <c r="G1637" s="90"/>
      <c r="H1637" s="76"/>
      <c r="I1637" s="81"/>
      <c r="J1637" s="91"/>
      <c r="K1637" s="76" t="s">
        <v>20580</v>
      </c>
      <c r="L1637" s="92"/>
      <c r="M1637" s="85"/>
      <c r="N1637" s="85"/>
      <c r="O1637" s="86"/>
      <c r="P1637" s="87"/>
      <c r="Q1637" s="87"/>
      <c r="R1637" s="74"/>
      <c r="S1637" s="74"/>
      <c r="T1637" s="74"/>
      <c r="U1637" s="74"/>
      <c r="V1637" s="52"/>
      <c r="W1637" s="52"/>
      <c r="X1637" s="52"/>
      <c r="Y1637" s="52"/>
      <c r="Z1637" s="51"/>
      <c r="AA1637" s="88"/>
      <c r="AB1637" s="88"/>
      <c r="AC1637" s="83"/>
      <c r="AD1637" s="68">
        <v>388</v>
      </c>
      <c r="AE1637" s="68">
        <v>126</v>
      </c>
      <c r="AF1637" s="68">
        <v>456</v>
      </c>
      <c r="AG1637" s="68">
        <v>43</v>
      </c>
      <c r="AH1637" s="68"/>
      <c r="AI1637" s="68" t="s">
        <v>10875</v>
      </c>
      <c r="AJ1637" s="68"/>
      <c r="AK1637" s="71" t="s">
        <v>12914</v>
      </c>
      <c r="AL1637" s="68"/>
      <c r="AM1637" s="70">
        <v>43949.728275462963</v>
      </c>
      <c r="AN1637" s="68" t="s">
        <v>239</v>
      </c>
      <c r="AO1637" s="71" t="s">
        <v>17666</v>
      </c>
      <c r="AP1637" s="68" t="s">
        <v>64</v>
      </c>
    </row>
    <row r="1638" spans="1:42" x14ac:dyDescent="0.25">
      <c r="A1638" s="66" t="s">
        <v>1195</v>
      </c>
      <c r="B1638" s="77"/>
      <c r="C1638" s="77"/>
      <c r="D1638" s="78"/>
      <c r="E1638" s="89"/>
      <c r="F1638" s="75" t="s">
        <v>14792</v>
      </c>
      <c r="G1638" s="90"/>
      <c r="H1638" s="76"/>
      <c r="I1638" s="81"/>
      <c r="J1638" s="91"/>
      <c r="K1638" s="76" t="s">
        <v>20581</v>
      </c>
      <c r="L1638" s="92"/>
      <c r="M1638" s="85"/>
      <c r="N1638" s="85"/>
      <c r="O1638" s="86"/>
      <c r="P1638" s="87"/>
      <c r="Q1638" s="87"/>
      <c r="R1638" s="74"/>
      <c r="S1638" s="74"/>
      <c r="T1638" s="74"/>
      <c r="U1638" s="74"/>
      <c r="V1638" s="52"/>
      <c r="W1638" s="52"/>
      <c r="X1638" s="52"/>
      <c r="Y1638" s="52"/>
      <c r="Z1638" s="51"/>
      <c r="AA1638" s="88"/>
      <c r="AB1638" s="88"/>
      <c r="AC1638" s="83"/>
      <c r="AD1638" s="68">
        <v>1420</v>
      </c>
      <c r="AE1638" s="68">
        <v>518</v>
      </c>
      <c r="AF1638" s="68">
        <v>1551</v>
      </c>
      <c r="AG1638" s="68">
        <v>12161</v>
      </c>
      <c r="AH1638" s="68"/>
      <c r="AI1638" s="68" t="s">
        <v>10876</v>
      </c>
      <c r="AJ1638" s="68" t="s">
        <v>11839</v>
      </c>
      <c r="AK1638" s="68"/>
      <c r="AL1638" s="68"/>
      <c r="AM1638" s="70">
        <v>43602.429259259261</v>
      </c>
      <c r="AN1638" s="68" t="s">
        <v>239</v>
      </c>
      <c r="AO1638" s="71" t="s">
        <v>17667</v>
      </c>
      <c r="AP1638" s="68" t="s">
        <v>65</v>
      </c>
    </row>
    <row r="1639" spans="1:42" x14ac:dyDescent="0.25">
      <c r="A1639" s="66" t="s">
        <v>1196</v>
      </c>
      <c r="B1639" s="77"/>
      <c r="C1639" s="77"/>
      <c r="D1639" s="78"/>
      <c r="E1639" s="89"/>
      <c r="F1639" s="75" t="s">
        <v>14793</v>
      </c>
      <c r="G1639" s="90"/>
      <c r="H1639" s="76"/>
      <c r="I1639" s="81"/>
      <c r="J1639" s="91"/>
      <c r="K1639" s="76" t="s">
        <v>20582</v>
      </c>
      <c r="L1639" s="92"/>
      <c r="M1639" s="85"/>
      <c r="N1639" s="85"/>
      <c r="O1639" s="86"/>
      <c r="P1639" s="87"/>
      <c r="Q1639" s="87"/>
      <c r="R1639" s="74"/>
      <c r="S1639" s="74"/>
      <c r="T1639" s="74"/>
      <c r="U1639" s="74"/>
      <c r="V1639" s="52"/>
      <c r="W1639" s="52"/>
      <c r="X1639" s="52"/>
      <c r="Y1639" s="52"/>
      <c r="Z1639" s="51"/>
      <c r="AA1639" s="88"/>
      <c r="AB1639" s="88"/>
      <c r="AC1639" s="83"/>
      <c r="AD1639" s="68">
        <v>157</v>
      </c>
      <c r="AE1639" s="68">
        <v>18</v>
      </c>
      <c r="AF1639" s="68">
        <v>44</v>
      </c>
      <c r="AG1639" s="68">
        <v>251</v>
      </c>
      <c r="AH1639" s="68"/>
      <c r="AI1639" s="68"/>
      <c r="AJ1639" s="68"/>
      <c r="AK1639" s="68"/>
      <c r="AL1639" s="68"/>
      <c r="AM1639" s="70">
        <v>43920.071747685186</v>
      </c>
      <c r="AN1639" s="68" t="s">
        <v>239</v>
      </c>
      <c r="AO1639" s="71" t="s">
        <v>17668</v>
      </c>
      <c r="AP1639" s="68" t="s">
        <v>65</v>
      </c>
    </row>
    <row r="1640" spans="1:42" x14ac:dyDescent="0.25">
      <c r="A1640" s="66" t="s">
        <v>1197</v>
      </c>
      <c r="B1640" s="77"/>
      <c r="C1640" s="77"/>
      <c r="D1640" s="78"/>
      <c r="E1640" s="89"/>
      <c r="F1640" s="75" t="s">
        <v>14794</v>
      </c>
      <c r="G1640" s="90"/>
      <c r="H1640" s="76"/>
      <c r="I1640" s="81"/>
      <c r="J1640" s="91"/>
      <c r="K1640" s="76" t="s">
        <v>20583</v>
      </c>
      <c r="L1640" s="92"/>
      <c r="M1640" s="85"/>
      <c r="N1640" s="85"/>
      <c r="O1640" s="86"/>
      <c r="P1640" s="87"/>
      <c r="Q1640" s="87"/>
      <c r="R1640" s="74"/>
      <c r="S1640" s="74"/>
      <c r="T1640" s="74"/>
      <c r="U1640" s="74"/>
      <c r="V1640" s="52"/>
      <c r="W1640" s="52"/>
      <c r="X1640" s="52"/>
      <c r="Y1640" s="52"/>
      <c r="Z1640" s="51"/>
      <c r="AA1640" s="88"/>
      <c r="AB1640" s="88"/>
      <c r="AC1640" s="83"/>
      <c r="AD1640" s="68">
        <v>1844</v>
      </c>
      <c r="AE1640" s="68">
        <v>4820</v>
      </c>
      <c r="AF1640" s="68">
        <v>15577</v>
      </c>
      <c r="AG1640" s="68">
        <v>164888</v>
      </c>
      <c r="AH1640" s="68"/>
      <c r="AI1640" s="68" t="s">
        <v>10877</v>
      </c>
      <c r="AJ1640" s="68"/>
      <c r="AK1640" s="71" t="s">
        <v>12915</v>
      </c>
      <c r="AL1640" s="68"/>
      <c r="AM1640" s="70">
        <v>41882.453912037039</v>
      </c>
      <c r="AN1640" s="68" t="s">
        <v>239</v>
      </c>
      <c r="AO1640" s="71" t="s">
        <v>17669</v>
      </c>
      <c r="AP1640" s="68" t="s">
        <v>65</v>
      </c>
    </row>
    <row r="1641" spans="1:42" x14ac:dyDescent="0.25">
      <c r="A1641" s="66" t="s">
        <v>2664</v>
      </c>
      <c r="B1641" s="77"/>
      <c r="C1641" s="77"/>
      <c r="D1641" s="78"/>
      <c r="E1641" s="89"/>
      <c r="F1641" s="75" t="s">
        <v>14795</v>
      </c>
      <c r="G1641" s="90"/>
      <c r="H1641" s="76"/>
      <c r="I1641" s="81"/>
      <c r="J1641" s="91"/>
      <c r="K1641" s="76" t="s">
        <v>20584</v>
      </c>
      <c r="L1641" s="92"/>
      <c r="M1641" s="85"/>
      <c r="N1641" s="85"/>
      <c r="O1641" s="86"/>
      <c r="P1641" s="87"/>
      <c r="Q1641" s="87"/>
      <c r="R1641" s="74"/>
      <c r="S1641" s="74"/>
      <c r="T1641" s="74"/>
      <c r="U1641" s="74"/>
      <c r="V1641" s="52"/>
      <c r="W1641" s="52"/>
      <c r="X1641" s="52"/>
      <c r="Y1641" s="52"/>
      <c r="Z1641" s="51"/>
      <c r="AA1641" s="88"/>
      <c r="AB1641" s="88"/>
      <c r="AC1641" s="83"/>
      <c r="AD1641" s="68">
        <v>353</v>
      </c>
      <c r="AE1641" s="68">
        <v>430</v>
      </c>
      <c r="AF1641" s="68">
        <v>2337</v>
      </c>
      <c r="AG1641" s="68">
        <v>6847</v>
      </c>
      <c r="AH1641" s="68"/>
      <c r="AI1641" s="68" t="s">
        <v>10878</v>
      </c>
      <c r="AJ1641" s="68"/>
      <c r="AK1641" s="71" t="s">
        <v>12916</v>
      </c>
      <c r="AL1641" s="68"/>
      <c r="AM1641" s="70">
        <v>42569.850983796299</v>
      </c>
      <c r="AN1641" s="68" t="s">
        <v>239</v>
      </c>
      <c r="AO1641" s="71" t="s">
        <v>17670</v>
      </c>
      <c r="AP1641" s="68" t="s">
        <v>64</v>
      </c>
    </row>
    <row r="1642" spans="1:42" x14ac:dyDescent="0.25">
      <c r="A1642" s="66" t="s">
        <v>2665</v>
      </c>
      <c r="B1642" s="77"/>
      <c r="C1642" s="77"/>
      <c r="D1642" s="78"/>
      <c r="E1642" s="89"/>
      <c r="F1642" s="75" t="s">
        <v>14796</v>
      </c>
      <c r="G1642" s="90"/>
      <c r="H1642" s="76"/>
      <c r="I1642" s="81"/>
      <c r="J1642" s="91"/>
      <c r="K1642" s="76" t="s">
        <v>20585</v>
      </c>
      <c r="L1642" s="92"/>
      <c r="M1642" s="85"/>
      <c r="N1642" s="85"/>
      <c r="O1642" s="86"/>
      <c r="P1642" s="87"/>
      <c r="Q1642" s="87"/>
      <c r="R1642" s="74"/>
      <c r="S1642" s="74"/>
      <c r="T1642" s="74"/>
      <c r="U1642" s="74"/>
      <c r="V1642" s="52"/>
      <c r="W1642" s="52"/>
      <c r="X1642" s="52"/>
      <c r="Y1642" s="52"/>
      <c r="Z1642" s="51"/>
      <c r="AA1642" s="88"/>
      <c r="AB1642" s="88"/>
      <c r="AC1642" s="83"/>
      <c r="AD1642" s="68">
        <v>314</v>
      </c>
      <c r="AE1642" s="68">
        <v>669</v>
      </c>
      <c r="AF1642" s="68">
        <v>1374</v>
      </c>
      <c r="AG1642" s="68">
        <v>10749</v>
      </c>
      <c r="AH1642" s="68"/>
      <c r="AI1642" s="68" t="s">
        <v>10879</v>
      </c>
      <c r="AJ1642" s="68" t="s">
        <v>12261</v>
      </c>
      <c r="AK1642" s="71" t="s">
        <v>12917</v>
      </c>
      <c r="AL1642" s="68"/>
      <c r="AM1642" s="70">
        <v>42566.874525462961</v>
      </c>
      <c r="AN1642" s="68" t="s">
        <v>239</v>
      </c>
      <c r="AO1642" s="71" t="s">
        <v>17671</v>
      </c>
      <c r="AP1642" s="68" t="s">
        <v>64</v>
      </c>
    </row>
    <row r="1643" spans="1:42" x14ac:dyDescent="0.25">
      <c r="A1643" s="66" t="s">
        <v>1198</v>
      </c>
      <c r="B1643" s="77"/>
      <c r="C1643" s="77"/>
      <c r="D1643" s="78"/>
      <c r="E1643" s="89"/>
      <c r="F1643" s="75" t="s">
        <v>14797</v>
      </c>
      <c r="G1643" s="90"/>
      <c r="H1643" s="76"/>
      <c r="I1643" s="81"/>
      <c r="J1643" s="91"/>
      <c r="K1643" s="76" t="s">
        <v>20586</v>
      </c>
      <c r="L1643" s="92"/>
      <c r="M1643" s="85"/>
      <c r="N1643" s="85"/>
      <c r="O1643" s="86"/>
      <c r="P1643" s="87"/>
      <c r="Q1643" s="87"/>
      <c r="R1643" s="74"/>
      <c r="S1643" s="74"/>
      <c r="T1643" s="74"/>
      <c r="U1643" s="74"/>
      <c r="V1643" s="52"/>
      <c r="W1643" s="52"/>
      <c r="X1643" s="52"/>
      <c r="Y1643" s="52"/>
      <c r="Z1643" s="51"/>
      <c r="AA1643" s="88"/>
      <c r="AB1643" s="88"/>
      <c r="AC1643" s="83"/>
      <c r="AD1643" s="68">
        <v>44</v>
      </c>
      <c r="AE1643" s="68">
        <v>12</v>
      </c>
      <c r="AF1643" s="68">
        <v>476</v>
      </c>
      <c r="AG1643" s="68">
        <v>472</v>
      </c>
      <c r="AH1643" s="68"/>
      <c r="AI1643" s="68" t="s">
        <v>10880</v>
      </c>
      <c r="AJ1643" s="68"/>
      <c r="AK1643" s="68"/>
      <c r="AL1643" s="68"/>
      <c r="AM1643" s="70">
        <v>43936.506192129629</v>
      </c>
      <c r="AN1643" s="68" t="s">
        <v>239</v>
      </c>
      <c r="AO1643" s="71" t="s">
        <v>17672</v>
      </c>
      <c r="AP1643" s="68" t="s">
        <v>65</v>
      </c>
    </row>
    <row r="1644" spans="1:42" x14ac:dyDescent="0.25">
      <c r="A1644" s="66" t="s">
        <v>2666</v>
      </c>
      <c r="B1644" s="77"/>
      <c r="C1644" s="77"/>
      <c r="D1644" s="78"/>
      <c r="E1644" s="89"/>
      <c r="F1644" s="75" t="s">
        <v>14798</v>
      </c>
      <c r="G1644" s="90"/>
      <c r="H1644" s="76"/>
      <c r="I1644" s="81"/>
      <c r="J1644" s="91"/>
      <c r="K1644" s="76" t="s">
        <v>20587</v>
      </c>
      <c r="L1644" s="92"/>
      <c r="M1644" s="85"/>
      <c r="N1644" s="85"/>
      <c r="O1644" s="86"/>
      <c r="P1644" s="87"/>
      <c r="Q1644" s="87"/>
      <c r="R1644" s="74"/>
      <c r="S1644" s="74"/>
      <c r="T1644" s="74"/>
      <c r="U1644" s="74"/>
      <c r="V1644" s="52"/>
      <c r="W1644" s="52"/>
      <c r="X1644" s="52"/>
      <c r="Y1644" s="52"/>
      <c r="Z1644" s="51"/>
      <c r="AA1644" s="88"/>
      <c r="AB1644" s="88"/>
      <c r="AC1644" s="83"/>
      <c r="AD1644" s="68">
        <v>1607</v>
      </c>
      <c r="AE1644" s="68">
        <v>2421</v>
      </c>
      <c r="AF1644" s="68">
        <v>796</v>
      </c>
      <c r="AG1644" s="68">
        <v>890</v>
      </c>
      <c r="AH1644" s="68"/>
      <c r="AI1644" s="68" t="s">
        <v>10881</v>
      </c>
      <c r="AJ1644" s="68"/>
      <c r="AK1644" s="71" t="s">
        <v>12918</v>
      </c>
      <c r="AL1644" s="68"/>
      <c r="AM1644" s="70">
        <v>43799.83556712963</v>
      </c>
      <c r="AN1644" s="68" t="s">
        <v>239</v>
      </c>
      <c r="AO1644" s="71" t="s">
        <v>17673</v>
      </c>
      <c r="AP1644" s="68" t="s">
        <v>64</v>
      </c>
    </row>
    <row r="1645" spans="1:42" x14ac:dyDescent="0.25">
      <c r="A1645" s="66" t="s">
        <v>1199</v>
      </c>
      <c r="B1645" s="77"/>
      <c r="C1645" s="77"/>
      <c r="D1645" s="78"/>
      <c r="E1645" s="89"/>
      <c r="F1645" s="75" t="s">
        <v>14799</v>
      </c>
      <c r="G1645" s="90"/>
      <c r="H1645" s="76"/>
      <c r="I1645" s="81"/>
      <c r="J1645" s="91"/>
      <c r="K1645" s="76" t="s">
        <v>20588</v>
      </c>
      <c r="L1645" s="92"/>
      <c r="M1645" s="85"/>
      <c r="N1645" s="85"/>
      <c r="O1645" s="86"/>
      <c r="P1645" s="87"/>
      <c r="Q1645" s="87"/>
      <c r="R1645" s="74"/>
      <c r="S1645" s="74"/>
      <c r="T1645" s="74"/>
      <c r="U1645" s="74"/>
      <c r="V1645" s="52"/>
      <c r="W1645" s="52"/>
      <c r="X1645" s="52"/>
      <c r="Y1645" s="52"/>
      <c r="Z1645" s="51"/>
      <c r="AA1645" s="88"/>
      <c r="AB1645" s="88"/>
      <c r="AC1645" s="83"/>
      <c r="AD1645" s="68">
        <v>86</v>
      </c>
      <c r="AE1645" s="68">
        <v>73</v>
      </c>
      <c r="AF1645" s="68">
        <v>6576</v>
      </c>
      <c r="AG1645" s="68">
        <v>15723</v>
      </c>
      <c r="AH1645" s="68"/>
      <c r="AI1645" s="68"/>
      <c r="AJ1645" s="68"/>
      <c r="AK1645" s="68"/>
      <c r="AL1645" s="68"/>
      <c r="AM1645" s="70">
        <v>41637.743634259263</v>
      </c>
      <c r="AN1645" s="68" t="s">
        <v>239</v>
      </c>
      <c r="AO1645" s="71" t="s">
        <v>17674</v>
      </c>
      <c r="AP1645" s="68" t="s">
        <v>65</v>
      </c>
    </row>
    <row r="1646" spans="1:42" x14ac:dyDescent="0.25">
      <c r="A1646" s="66" t="s">
        <v>1200</v>
      </c>
      <c r="B1646" s="77"/>
      <c r="C1646" s="77"/>
      <c r="D1646" s="78"/>
      <c r="E1646" s="89"/>
      <c r="F1646" s="75" t="s">
        <v>14800</v>
      </c>
      <c r="G1646" s="90"/>
      <c r="H1646" s="76"/>
      <c r="I1646" s="81"/>
      <c r="J1646" s="91"/>
      <c r="K1646" s="76" t="s">
        <v>20589</v>
      </c>
      <c r="L1646" s="92"/>
      <c r="M1646" s="85"/>
      <c r="N1646" s="85"/>
      <c r="O1646" s="86"/>
      <c r="P1646" s="87"/>
      <c r="Q1646" s="87"/>
      <c r="R1646" s="74"/>
      <c r="S1646" s="74"/>
      <c r="T1646" s="74"/>
      <c r="U1646" s="74"/>
      <c r="V1646" s="52"/>
      <c r="W1646" s="52"/>
      <c r="X1646" s="52"/>
      <c r="Y1646" s="52"/>
      <c r="Z1646" s="51"/>
      <c r="AA1646" s="88"/>
      <c r="AB1646" s="88"/>
      <c r="AC1646" s="83"/>
      <c r="AD1646" s="68">
        <v>72</v>
      </c>
      <c r="AE1646" s="68">
        <v>34</v>
      </c>
      <c r="AF1646" s="68">
        <v>342</v>
      </c>
      <c r="AG1646" s="68">
        <v>1242</v>
      </c>
      <c r="AH1646" s="68"/>
      <c r="AI1646" s="68"/>
      <c r="AJ1646" s="68"/>
      <c r="AK1646" s="68"/>
      <c r="AL1646" s="68"/>
      <c r="AM1646" s="70">
        <v>41603.429548611108</v>
      </c>
      <c r="AN1646" s="68" t="s">
        <v>239</v>
      </c>
      <c r="AO1646" s="71" t="s">
        <v>17675</v>
      </c>
      <c r="AP1646" s="68" t="s">
        <v>65</v>
      </c>
    </row>
    <row r="1647" spans="1:42" x14ac:dyDescent="0.25">
      <c r="A1647" s="66" t="s">
        <v>2667</v>
      </c>
      <c r="B1647" s="77"/>
      <c r="C1647" s="77"/>
      <c r="D1647" s="78"/>
      <c r="E1647" s="89"/>
      <c r="F1647" s="75" t="s">
        <v>14801</v>
      </c>
      <c r="G1647" s="90"/>
      <c r="H1647" s="76"/>
      <c r="I1647" s="81"/>
      <c r="J1647" s="91"/>
      <c r="K1647" s="76" t="s">
        <v>20590</v>
      </c>
      <c r="L1647" s="92"/>
      <c r="M1647" s="85"/>
      <c r="N1647" s="85"/>
      <c r="O1647" s="86"/>
      <c r="P1647" s="87"/>
      <c r="Q1647" s="87"/>
      <c r="R1647" s="74"/>
      <c r="S1647" s="74"/>
      <c r="T1647" s="74"/>
      <c r="U1647" s="74"/>
      <c r="V1647" s="52"/>
      <c r="W1647" s="52"/>
      <c r="X1647" s="52"/>
      <c r="Y1647" s="52"/>
      <c r="Z1647" s="51"/>
      <c r="AA1647" s="88"/>
      <c r="AB1647" s="88"/>
      <c r="AC1647" s="83"/>
      <c r="AD1647" s="68">
        <v>281</v>
      </c>
      <c r="AE1647" s="68">
        <v>2352</v>
      </c>
      <c r="AF1647" s="68">
        <v>411</v>
      </c>
      <c r="AG1647" s="68">
        <v>597</v>
      </c>
      <c r="AH1647" s="68"/>
      <c r="AI1647" s="68" t="s">
        <v>10882</v>
      </c>
      <c r="AJ1647" s="68" t="s">
        <v>11839</v>
      </c>
      <c r="AK1647" s="71" t="s">
        <v>12919</v>
      </c>
      <c r="AL1647" s="68"/>
      <c r="AM1647" s="70">
        <v>43858.65315972222</v>
      </c>
      <c r="AN1647" s="68" t="s">
        <v>239</v>
      </c>
      <c r="AO1647" s="71" t="s">
        <v>17676</v>
      </c>
      <c r="AP1647" s="68" t="s">
        <v>64</v>
      </c>
    </row>
    <row r="1648" spans="1:42" x14ac:dyDescent="0.25">
      <c r="A1648" s="66" t="s">
        <v>1201</v>
      </c>
      <c r="B1648" s="77"/>
      <c r="C1648" s="77"/>
      <c r="D1648" s="78"/>
      <c r="E1648" s="89"/>
      <c r="F1648" s="75" t="s">
        <v>14802</v>
      </c>
      <c r="G1648" s="90"/>
      <c r="H1648" s="76"/>
      <c r="I1648" s="81"/>
      <c r="J1648" s="91"/>
      <c r="K1648" s="76" t="s">
        <v>20591</v>
      </c>
      <c r="L1648" s="92"/>
      <c r="M1648" s="85"/>
      <c r="N1648" s="85"/>
      <c r="O1648" s="86"/>
      <c r="P1648" s="87"/>
      <c r="Q1648" s="87"/>
      <c r="R1648" s="74"/>
      <c r="S1648" s="74"/>
      <c r="T1648" s="74"/>
      <c r="U1648" s="74"/>
      <c r="V1648" s="52"/>
      <c r="W1648" s="52"/>
      <c r="X1648" s="52"/>
      <c r="Y1648" s="52"/>
      <c r="Z1648" s="51"/>
      <c r="AA1648" s="88"/>
      <c r="AB1648" s="88"/>
      <c r="AC1648" s="83"/>
      <c r="AD1648" s="68">
        <v>417</v>
      </c>
      <c r="AE1648" s="68">
        <v>280</v>
      </c>
      <c r="AF1648" s="68">
        <v>3978</v>
      </c>
      <c r="AG1648" s="68">
        <v>3555</v>
      </c>
      <c r="AH1648" s="68"/>
      <c r="AI1648" s="68" t="s">
        <v>10883</v>
      </c>
      <c r="AJ1648" s="68"/>
      <c r="AK1648" s="68"/>
      <c r="AL1648" s="68"/>
      <c r="AM1648" s="70">
        <v>43890.264293981483</v>
      </c>
      <c r="AN1648" s="68" t="s">
        <v>239</v>
      </c>
      <c r="AO1648" s="71" t="s">
        <v>17677</v>
      </c>
      <c r="AP1648" s="68" t="s">
        <v>65</v>
      </c>
    </row>
    <row r="1649" spans="1:42" x14ac:dyDescent="0.25">
      <c r="A1649" s="66" t="s">
        <v>1202</v>
      </c>
      <c r="B1649" s="77"/>
      <c r="C1649" s="77"/>
      <c r="D1649" s="78"/>
      <c r="E1649" s="89"/>
      <c r="F1649" s="75" t="s">
        <v>14803</v>
      </c>
      <c r="G1649" s="90"/>
      <c r="H1649" s="76"/>
      <c r="I1649" s="81"/>
      <c r="J1649" s="91"/>
      <c r="K1649" s="76" t="s">
        <v>20592</v>
      </c>
      <c r="L1649" s="92"/>
      <c r="M1649" s="85"/>
      <c r="N1649" s="85"/>
      <c r="O1649" s="86"/>
      <c r="P1649" s="87"/>
      <c r="Q1649" s="87"/>
      <c r="R1649" s="74"/>
      <c r="S1649" s="74"/>
      <c r="T1649" s="74"/>
      <c r="U1649" s="74"/>
      <c r="V1649" s="52"/>
      <c r="W1649" s="52"/>
      <c r="X1649" s="52"/>
      <c r="Y1649" s="52"/>
      <c r="Z1649" s="51"/>
      <c r="AA1649" s="88"/>
      <c r="AB1649" s="88"/>
      <c r="AC1649" s="83"/>
      <c r="AD1649" s="68">
        <v>524</v>
      </c>
      <c r="AE1649" s="68">
        <v>267</v>
      </c>
      <c r="AF1649" s="68">
        <v>2716</v>
      </c>
      <c r="AG1649" s="68">
        <v>7603</v>
      </c>
      <c r="AH1649" s="68"/>
      <c r="AI1649" s="68" t="s">
        <v>10884</v>
      </c>
      <c r="AJ1649" s="68" t="s">
        <v>224</v>
      </c>
      <c r="AK1649" s="68"/>
      <c r="AL1649" s="68"/>
      <c r="AM1649" s="70">
        <v>43918.985243055555</v>
      </c>
      <c r="AN1649" s="68" t="s">
        <v>239</v>
      </c>
      <c r="AO1649" s="71" t="s">
        <v>17678</v>
      </c>
      <c r="AP1649" s="68" t="s">
        <v>65</v>
      </c>
    </row>
    <row r="1650" spans="1:42" x14ac:dyDescent="0.25">
      <c r="A1650" s="66" t="s">
        <v>2668</v>
      </c>
      <c r="B1650" s="77"/>
      <c r="C1650" s="77"/>
      <c r="D1650" s="78"/>
      <c r="E1650" s="89"/>
      <c r="F1650" s="75" t="s">
        <v>14804</v>
      </c>
      <c r="G1650" s="90"/>
      <c r="H1650" s="76"/>
      <c r="I1650" s="81"/>
      <c r="J1650" s="91"/>
      <c r="K1650" s="76" t="s">
        <v>20593</v>
      </c>
      <c r="L1650" s="92"/>
      <c r="M1650" s="85"/>
      <c r="N1650" s="85"/>
      <c r="O1650" s="86"/>
      <c r="P1650" s="87"/>
      <c r="Q1650" s="87"/>
      <c r="R1650" s="74"/>
      <c r="S1650" s="74"/>
      <c r="T1650" s="74"/>
      <c r="U1650" s="74"/>
      <c r="V1650" s="52"/>
      <c r="W1650" s="52"/>
      <c r="X1650" s="52"/>
      <c r="Y1650" s="52"/>
      <c r="Z1650" s="51"/>
      <c r="AA1650" s="88"/>
      <c r="AB1650" s="88"/>
      <c r="AC1650" s="83"/>
      <c r="AD1650" s="68">
        <v>318</v>
      </c>
      <c r="AE1650" s="68">
        <v>778</v>
      </c>
      <c r="AF1650" s="68">
        <v>1257</v>
      </c>
      <c r="AG1650" s="68">
        <v>4783</v>
      </c>
      <c r="AH1650" s="68"/>
      <c r="AI1650" s="68" t="s">
        <v>10885</v>
      </c>
      <c r="AJ1650" s="68" t="s">
        <v>12262</v>
      </c>
      <c r="AK1650" s="68"/>
      <c r="AL1650" s="68"/>
      <c r="AM1650" s="70">
        <v>43949.093206018515</v>
      </c>
      <c r="AN1650" s="68" t="s">
        <v>239</v>
      </c>
      <c r="AO1650" s="71" t="s">
        <v>17679</v>
      </c>
      <c r="AP1650" s="68" t="s">
        <v>64</v>
      </c>
    </row>
    <row r="1651" spans="1:42" x14ac:dyDescent="0.25">
      <c r="A1651" s="66" t="s">
        <v>1203</v>
      </c>
      <c r="B1651" s="77"/>
      <c r="C1651" s="77"/>
      <c r="D1651" s="78"/>
      <c r="E1651" s="89"/>
      <c r="F1651" s="75" t="s">
        <v>14805</v>
      </c>
      <c r="G1651" s="90"/>
      <c r="H1651" s="76"/>
      <c r="I1651" s="81"/>
      <c r="J1651" s="91"/>
      <c r="K1651" s="76" t="s">
        <v>20594</v>
      </c>
      <c r="L1651" s="92"/>
      <c r="M1651" s="85"/>
      <c r="N1651" s="85"/>
      <c r="O1651" s="86"/>
      <c r="P1651" s="87"/>
      <c r="Q1651" s="87"/>
      <c r="R1651" s="74"/>
      <c r="S1651" s="74"/>
      <c r="T1651" s="74"/>
      <c r="U1651" s="74"/>
      <c r="V1651" s="52"/>
      <c r="W1651" s="52"/>
      <c r="X1651" s="52"/>
      <c r="Y1651" s="52"/>
      <c r="Z1651" s="51"/>
      <c r="AA1651" s="88"/>
      <c r="AB1651" s="88"/>
      <c r="AC1651" s="83"/>
      <c r="AD1651" s="68">
        <v>3</v>
      </c>
      <c r="AE1651" s="68">
        <v>1</v>
      </c>
      <c r="AF1651" s="68">
        <v>2</v>
      </c>
      <c r="AG1651" s="68">
        <v>9</v>
      </c>
      <c r="AH1651" s="68"/>
      <c r="AI1651" s="68"/>
      <c r="AJ1651" s="68"/>
      <c r="AK1651" s="68"/>
      <c r="AL1651" s="68"/>
      <c r="AM1651" s="70">
        <v>43973.155509259261</v>
      </c>
      <c r="AN1651" s="68" t="s">
        <v>239</v>
      </c>
      <c r="AO1651" s="71" t="s">
        <v>17680</v>
      </c>
      <c r="AP1651" s="68" t="s">
        <v>65</v>
      </c>
    </row>
    <row r="1652" spans="1:42" x14ac:dyDescent="0.25">
      <c r="A1652" s="66" t="s">
        <v>2669</v>
      </c>
      <c r="B1652" s="77"/>
      <c r="C1652" s="77"/>
      <c r="D1652" s="78"/>
      <c r="E1652" s="89"/>
      <c r="F1652" s="75" t="s">
        <v>14806</v>
      </c>
      <c r="G1652" s="90"/>
      <c r="H1652" s="76"/>
      <c r="I1652" s="81"/>
      <c r="J1652" s="91"/>
      <c r="K1652" s="76" t="s">
        <v>20595</v>
      </c>
      <c r="L1652" s="92"/>
      <c r="M1652" s="85"/>
      <c r="N1652" s="85"/>
      <c r="O1652" s="86"/>
      <c r="P1652" s="87"/>
      <c r="Q1652" s="87"/>
      <c r="R1652" s="74"/>
      <c r="S1652" s="74"/>
      <c r="T1652" s="74"/>
      <c r="U1652" s="74"/>
      <c r="V1652" s="52"/>
      <c r="W1652" s="52"/>
      <c r="X1652" s="52"/>
      <c r="Y1652" s="52"/>
      <c r="Z1652" s="51"/>
      <c r="AA1652" s="88"/>
      <c r="AB1652" s="88"/>
      <c r="AC1652" s="83"/>
      <c r="AD1652" s="68">
        <v>421</v>
      </c>
      <c r="AE1652" s="68">
        <v>2048</v>
      </c>
      <c r="AF1652" s="68">
        <v>26395</v>
      </c>
      <c r="AG1652" s="68">
        <v>125175</v>
      </c>
      <c r="AH1652" s="68"/>
      <c r="AI1652" s="68" t="s">
        <v>10886</v>
      </c>
      <c r="AJ1652" s="68" t="s">
        <v>11839</v>
      </c>
      <c r="AK1652" s="68"/>
      <c r="AL1652" s="68"/>
      <c r="AM1652" s="70">
        <v>42155.549780092595</v>
      </c>
      <c r="AN1652" s="68" t="s">
        <v>239</v>
      </c>
      <c r="AO1652" s="71" t="s">
        <v>17681</v>
      </c>
      <c r="AP1652" s="68" t="s">
        <v>64</v>
      </c>
    </row>
    <row r="1653" spans="1:42" x14ac:dyDescent="0.25">
      <c r="A1653" s="66" t="s">
        <v>2670</v>
      </c>
      <c r="B1653" s="77"/>
      <c r="C1653" s="77"/>
      <c r="D1653" s="78"/>
      <c r="E1653" s="89"/>
      <c r="F1653" s="75" t="s">
        <v>14807</v>
      </c>
      <c r="G1653" s="90"/>
      <c r="H1653" s="76"/>
      <c r="I1653" s="81"/>
      <c r="J1653" s="91"/>
      <c r="K1653" s="76" t="s">
        <v>20596</v>
      </c>
      <c r="L1653" s="92"/>
      <c r="M1653" s="85"/>
      <c r="N1653" s="85"/>
      <c r="O1653" s="86"/>
      <c r="P1653" s="87"/>
      <c r="Q1653" s="87"/>
      <c r="R1653" s="74"/>
      <c r="S1653" s="74"/>
      <c r="T1653" s="74"/>
      <c r="U1653" s="74"/>
      <c r="V1653" s="52"/>
      <c r="W1653" s="52"/>
      <c r="X1653" s="52"/>
      <c r="Y1653" s="52"/>
      <c r="Z1653" s="51"/>
      <c r="AA1653" s="88"/>
      <c r="AB1653" s="88"/>
      <c r="AC1653" s="83"/>
      <c r="AD1653" s="68">
        <v>116</v>
      </c>
      <c r="AE1653" s="68">
        <v>82</v>
      </c>
      <c r="AF1653" s="68">
        <v>469</v>
      </c>
      <c r="AG1653" s="68">
        <v>6703</v>
      </c>
      <c r="AH1653" s="68"/>
      <c r="AI1653" s="68" t="s">
        <v>10887</v>
      </c>
      <c r="AJ1653" s="68"/>
      <c r="AK1653" s="68"/>
      <c r="AL1653" s="68"/>
      <c r="AM1653" s="70">
        <v>43897.813506944447</v>
      </c>
      <c r="AN1653" s="68" t="s">
        <v>239</v>
      </c>
      <c r="AO1653" s="71" t="s">
        <v>17682</v>
      </c>
      <c r="AP1653" s="68" t="s">
        <v>64</v>
      </c>
    </row>
    <row r="1654" spans="1:42" x14ac:dyDescent="0.25">
      <c r="A1654" s="66" t="s">
        <v>1204</v>
      </c>
      <c r="B1654" s="77"/>
      <c r="C1654" s="77"/>
      <c r="D1654" s="78"/>
      <c r="E1654" s="89"/>
      <c r="F1654" s="75" t="s">
        <v>14808</v>
      </c>
      <c r="G1654" s="90"/>
      <c r="H1654" s="76"/>
      <c r="I1654" s="81"/>
      <c r="J1654" s="91"/>
      <c r="K1654" s="76" t="s">
        <v>20597</v>
      </c>
      <c r="L1654" s="92"/>
      <c r="M1654" s="85"/>
      <c r="N1654" s="85"/>
      <c r="O1654" s="86"/>
      <c r="P1654" s="87"/>
      <c r="Q1654" s="87"/>
      <c r="R1654" s="74"/>
      <c r="S1654" s="74"/>
      <c r="T1654" s="74"/>
      <c r="U1654" s="74"/>
      <c r="V1654" s="52"/>
      <c r="W1654" s="52"/>
      <c r="X1654" s="52"/>
      <c r="Y1654" s="52"/>
      <c r="Z1654" s="51"/>
      <c r="AA1654" s="88"/>
      <c r="AB1654" s="88"/>
      <c r="AC1654" s="83"/>
      <c r="AD1654" s="68">
        <v>5957</v>
      </c>
      <c r="AE1654" s="68">
        <v>6642</v>
      </c>
      <c r="AF1654" s="68">
        <v>426599</v>
      </c>
      <c r="AG1654" s="68">
        <v>380643</v>
      </c>
      <c r="AH1654" s="68"/>
      <c r="AI1654" s="68" t="s">
        <v>10888</v>
      </c>
      <c r="AJ1654" s="68"/>
      <c r="AK1654" s="68"/>
      <c r="AL1654" s="68"/>
      <c r="AM1654" s="70">
        <v>41755.890787037039</v>
      </c>
      <c r="AN1654" s="68" t="s">
        <v>239</v>
      </c>
      <c r="AO1654" s="71" t="s">
        <v>17683</v>
      </c>
      <c r="AP1654" s="68" t="s">
        <v>65</v>
      </c>
    </row>
    <row r="1655" spans="1:42" x14ac:dyDescent="0.25">
      <c r="A1655" s="66" t="s">
        <v>2671</v>
      </c>
      <c r="B1655" s="77"/>
      <c r="C1655" s="77"/>
      <c r="D1655" s="78"/>
      <c r="E1655" s="89"/>
      <c r="F1655" s="75" t="s">
        <v>14809</v>
      </c>
      <c r="G1655" s="90"/>
      <c r="H1655" s="76"/>
      <c r="I1655" s="81"/>
      <c r="J1655" s="91"/>
      <c r="K1655" s="76" t="s">
        <v>20598</v>
      </c>
      <c r="L1655" s="92"/>
      <c r="M1655" s="85"/>
      <c r="N1655" s="85"/>
      <c r="O1655" s="86"/>
      <c r="P1655" s="87"/>
      <c r="Q1655" s="87"/>
      <c r="R1655" s="74"/>
      <c r="S1655" s="74"/>
      <c r="T1655" s="74"/>
      <c r="U1655" s="74"/>
      <c r="V1655" s="52"/>
      <c r="W1655" s="52"/>
      <c r="X1655" s="52"/>
      <c r="Y1655" s="52"/>
      <c r="Z1655" s="51"/>
      <c r="AA1655" s="88"/>
      <c r="AB1655" s="88"/>
      <c r="AC1655" s="83"/>
      <c r="AD1655" s="68">
        <v>28465</v>
      </c>
      <c r="AE1655" s="68">
        <v>29859</v>
      </c>
      <c r="AF1655" s="68">
        <v>42255</v>
      </c>
      <c r="AG1655" s="68">
        <v>682656</v>
      </c>
      <c r="AH1655" s="68"/>
      <c r="AI1655" s="68" t="s">
        <v>10889</v>
      </c>
      <c r="AJ1655" s="68" t="s">
        <v>12263</v>
      </c>
      <c r="AK1655" s="68"/>
      <c r="AL1655" s="68"/>
      <c r="AM1655" s="70">
        <v>42424.829571759263</v>
      </c>
      <c r="AN1655" s="68" t="s">
        <v>239</v>
      </c>
      <c r="AO1655" s="71" t="s">
        <v>17684</v>
      </c>
      <c r="AP1655" s="68" t="s">
        <v>64</v>
      </c>
    </row>
    <row r="1656" spans="1:42" x14ac:dyDescent="0.25">
      <c r="A1656" s="66" t="s">
        <v>2672</v>
      </c>
      <c r="B1656" s="77"/>
      <c r="C1656" s="77"/>
      <c r="D1656" s="78"/>
      <c r="E1656" s="89"/>
      <c r="F1656" s="75" t="s">
        <v>14810</v>
      </c>
      <c r="G1656" s="90"/>
      <c r="H1656" s="76"/>
      <c r="I1656" s="81"/>
      <c r="J1656" s="91"/>
      <c r="K1656" s="76" t="s">
        <v>20599</v>
      </c>
      <c r="L1656" s="92"/>
      <c r="M1656" s="85"/>
      <c r="N1656" s="85"/>
      <c r="O1656" s="86"/>
      <c r="P1656" s="87"/>
      <c r="Q1656" s="87"/>
      <c r="R1656" s="74"/>
      <c r="S1656" s="74"/>
      <c r="T1656" s="74"/>
      <c r="U1656" s="74"/>
      <c r="V1656" s="52"/>
      <c r="W1656" s="52"/>
      <c r="X1656" s="52"/>
      <c r="Y1656" s="52"/>
      <c r="Z1656" s="51"/>
      <c r="AA1656" s="88"/>
      <c r="AB1656" s="88"/>
      <c r="AC1656" s="83"/>
      <c r="AD1656" s="68">
        <v>15388</v>
      </c>
      <c r="AE1656" s="68">
        <v>21661</v>
      </c>
      <c r="AF1656" s="68">
        <v>68667</v>
      </c>
      <c r="AG1656" s="68">
        <v>304428</v>
      </c>
      <c r="AH1656" s="68"/>
      <c r="AI1656" s="68"/>
      <c r="AJ1656" s="68" t="s">
        <v>12264</v>
      </c>
      <c r="AK1656" s="68"/>
      <c r="AL1656" s="68"/>
      <c r="AM1656" s="70">
        <v>42256.805775462963</v>
      </c>
      <c r="AN1656" s="68" t="s">
        <v>239</v>
      </c>
      <c r="AO1656" s="71" t="s">
        <v>17685</v>
      </c>
      <c r="AP1656" s="68" t="s">
        <v>64</v>
      </c>
    </row>
    <row r="1657" spans="1:42" x14ac:dyDescent="0.25">
      <c r="A1657" s="66" t="s">
        <v>1205</v>
      </c>
      <c r="B1657" s="77"/>
      <c r="C1657" s="77"/>
      <c r="D1657" s="78"/>
      <c r="E1657" s="89"/>
      <c r="F1657" s="75" t="s">
        <v>14811</v>
      </c>
      <c r="G1657" s="90"/>
      <c r="H1657" s="76"/>
      <c r="I1657" s="81"/>
      <c r="J1657" s="91"/>
      <c r="K1657" s="76" t="s">
        <v>20600</v>
      </c>
      <c r="L1657" s="92"/>
      <c r="M1657" s="85"/>
      <c r="N1657" s="85"/>
      <c r="O1657" s="86"/>
      <c r="P1657" s="87"/>
      <c r="Q1657" s="87"/>
      <c r="R1657" s="74"/>
      <c r="S1657" s="74"/>
      <c r="T1657" s="74"/>
      <c r="U1657" s="74"/>
      <c r="V1657" s="52"/>
      <c r="W1657" s="52"/>
      <c r="X1657" s="52"/>
      <c r="Y1657" s="52"/>
      <c r="Z1657" s="51"/>
      <c r="AA1657" s="88"/>
      <c r="AB1657" s="88"/>
      <c r="AC1657" s="83"/>
      <c r="AD1657" s="68">
        <v>233</v>
      </c>
      <c r="AE1657" s="68">
        <v>141</v>
      </c>
      <c r="AF1657" s="68">
        <v>149</v>
      </c>
      <c r="AG1657" s="68">
        <v>473</v>
      </c>
      <c r="AH1657" s="68"/>
      <c r="AI1657" s="68" t="s">
        <v>10890</v>
      </c>
      <c r="AJ1657" s="68"/>
      <c r="AK1657" s="68"/>
      <c r="AL1657" s="68"/>
      <c r="AM1657" s="70">
        <v>43546.970960648148</v>
      </c>
      <c r="AN1657" s="68" t="s">
        <v>239</v>
      </c>
      <c r="AO1657" s="71" t="s">
        <v>17686</v>
      </c>
      <c r="AP1657" s="68" t="s">
        <v>65</v>
      </c>
    </row>
    <row r="1658" spans="1:42" x14ac:dyDescent="0.25">
      <c r="A1658" s="66" t="s">
        <v>1206</v>
      </c>
      <c r="B1658" s="77"/>
      <c r="C1658" s="77"/>
      <c r="D1658" s="78"/>
      <c r="E1658" s="89"/>
      <c r="F1658" s="75" t="s">
        <v>14812</v>
      </c>
      <c r="G1658" s="90"/>
      <c r="H1658" s="76"/>
      <c r="I1658" s="81"/>
      <c r="J1658" s="91"/>
      <c r="K1658" s="76" t="s">
        <v>20601</v>
      </c>
      <c r="L1658" s="92"/>
      <c r="M1658" s="85"/>
      <c r="N1658" s="85"/>
      <c r="O1658" s="86"/>
      <c r="P1658" s="87"/>
      <c r="Q1658" s="87"/>
      <c r="R1658" s="74"/>
      <c r="S1658" s="74"/>
      <c r="T1658" s="74"/>
      <c r="U1658" s="74"/>
      <c r="V1658" s="52"/>
      <c r="W1658" s="52"/>
      <c r="X1658" s="52"/>
      <c r="Y1658" s="52"/>
      <c r="Z1658" s="51"/>
      <c r="AA1658" s="88"/>
      <c r="AB1658" s="88"/>
      <c r="AC1658" s="83"/>
      <c r="AD1658" s="68">
        <v>920</v>
      </c>
      <c r="AE1658" s="68">
        <v>1858</v>
      </c>
      <c r="AF1658" s="68">
        <v>2568</v>
      </c>
      <c r="AG1658" s="68">
        <v>38408</v>
      </c>
      <c r="AH1658" s="68"/>
      <c r="AI1658" s="68" t="s">
        <v>10891</v>
      </c>
      <c r="AJ1658" s="68" t="s">
        <v>11886</v>
      </c>
      <c r="AK1658" s="71" t="s">
        <v>12920</v>
      </c>
      <c r="AL1658" s="68"/>
      <c r="AM1658" s="70">
        <v>43424.878506944442</v>
      </c>
      <c r="AN1658" s="68" t="s">
        <v>239</v>
      </c>
      <c r="AO1658" s="71" t="s">
        <v>17687</v>
      </c>
      <c r="AP1658" s="68" t="s">
        <v>65</v>
      </c>
    </row>
    <row r="1659" spans="1:42" x14ac:dyDescent="0.25">
      <c r="A1659" s="66" t="s">
        <v>2673</v>
      </c>
      <c r="B1659" s="77"/>
      <c r="C1659" s="77"/>
      <c r="D1659" s="78"/>
      <c r="E1659" s="89"/>
      <c r="F1659" s="75" t="s">
        <v>14813</v>
      </c>
      <c r="G1659" s="90"/>
      <c r="H1659" s="76"/>
      <c r="I1659" s="81"/>
      <c r="J1659" s="91"/>
      <c r="K1659" s="76" t="s">
        <v>20602</v>
      </c>
      <c r="L1659" s="92"/>
      <c r="M1659" s="85"/>
      <c r="N1659" s="85"/>
      <c r="O1659" s="86"/>
      <c r="P1659" s="87"/>
      <c r="Q1659" s="87"/>
      <c r="R1659" s="74"/>
      <c r="S1659" s="74"/>
      <c r="T1659" s="74"/>
      <c r="U1659" s="74"/>
      <c r="V1659" s="52"/>
      <c r="W1659" s="52"/>
      <c r="X1659" s="52"/>
      <c r="Y1659" s="52"/>
      <c r="Z1659" s="51"/>
      <c r="AA1659" s="88"/>
      <c r="AB1659" s="88"/>
      <c r="AC1659" s="83"/>
      <c r="AD1659" s="68">
        <v>2387</v>
      </c>
      <c r="AE1659" s="68">
        <v>3435</v>
      </c>
      <c r="AF1659" s="68">
        <v>5823</v>
      </c>
      <c r="AG1659" s="68">
        <v>76384</v>
      </c>
      <c r="AH1659" s="68"/>
      <c r="AI1659" s="68" t="s">
        <v>10892</v>
      </c>
      <c r="AJ1659" s="68"/>
      <c r="AK1659" s="71" t="s">
        <v>12921</v>
      </c>
      <c r="AL1659" s="68"/>
      <c r="AM1659" s="70">
        <v>42332.813599537039</v>
      </c>
      <c r="AN1659" s="68" t="s">
        <v>239</v>
      </c>
      <c r="AO1659" s="71" t="s">
        <v>17688</v>
      </c>
      <c r="AP1659" s="68" t="s">
        <v>64</v>
      </c>
    </row>
    <row r="1660" spans="1:42" x14ac:dyDescent="0.25">
      <c r="A1660" s="66" t="s">
        <v>1207</v>
      </c>
      <c r="B1660" s="77"/>
      <c r="C1660" s="77"/>
      <c r="D1660" s="78"/>
      <c r="E1660" s="89"/>
      <c r="F1660" s="75" t="s">
        <v>14814</v>
      </c>
      <c r="G1660" s="90"/>
      <c r="H1660" s="76"/>
      <c r="I1660" s="81"/>
      <c r="J1660" s="91"/>
      <c r="K1660" s="76" t="s">
        <v>20603</v>
      </c>
      <c r="L1660" s="92"/>
      <c r="M1660" s="85"/>
      <c r="N1660" s="85"/>
      <c r="O1660" s="86"/>
      <c r="P1660" s="87"/>
      <c r="Q1660" s="87"/>
      <c r="R1660" s="74"/>
      <c r="S1660" s="74"/>
      <c r="T1660" s="74"/>
      <c r="U1660" s="74"/>
      <c r="V1660" s="52"/>
      <c r="W1660" s="52"/>
      <c r="X1660" s="52"/>
      <c r="Y1660" s="52"/>
      <c r="Z1660" s="51"/>
      <c r="AA1660" s="88"/>
      <c r="AB1660" s="88"/>
      <c r="AC1660" s="83"/>
      <c r="AD1660" s="68">
        <v>2007</v>
      </c>
      <c r="AE1660" s="68">
        <v>2259</v>
      </c>
      <c r="AF1660" s="68">
        <v>4874</v>
      </c>
      <c r="AG1660" s="68">
        <v>8891</v>
      </c>
      <c r="AH1660" s="68"/>
      <c r="AI1660" s="68"/>
      <c r="AJ1660" s="68"/>
      <c r="AK1660" s="68"/>
      <c r="AL1660" s="68"/>
      <c r="AM1660" s="70">
        <v>43861.659699074073</v>
      </c>
      <c r="AN1660" s="68" t="s">
        <v>239</v>
      </c>
      <c r="AO1660" s="71" t="s">
        <v>17689</v>
      </c>
      <c r="AP1660" s="68" t="s">
        <v>65</v>
      </c>
    </row>
    <row r="1661" spans="1:42" x14ac:dyDescent="0.25">
      <c r="A1661" s="66" t="s">
        <v>2674</v>
      </c>
      <c r="B1661" s="77"/>
      <c r="C1661" s="77"/>
      <c r="D1661" s="78"/>
      <c r="E1661" s="89"/>
      <c r="F1661" s="75" t="s">
        <v>14815</v>
      </c>
      <c r="G1661" s="90"/>
      <c r="H1661" s="76"/>
      <c r="I1661" s="81"/>
      <c r="J1661" s="91"/>
      <c r="K1661" s="76" t="s">
        <v>20604</v>
      </c>
      <c r="L1661" s="92"/>
      <c r="M1661" s="85"/>
      <c r="N1661" s="85"/>
      <c r="O1661" s="86"/>
      <c r="P1661" s="87"/>
      <c r="Q1661" s="87"/>
      <c r="R1661" s="74"/>
      <c r="S1661" s="74"/>
      <c r="T1661" s="74"/>
      <c r="U1661" s="74"/>
      <c r="V1661" s="52"/>
      <c r="W1661" s="52"/>
      <c r="X1661" s="52"/>
      <c r="Y1661" s="52"/>
      <c r="Z1661" s="51"/>
      <c r="AA1661" s="88"/>
      <c r="AB1661" s="88"/>
      <c r="AC1661" s="83"/>
      <c r="AD1661" s="68">
        <v>5199</v>
      </c>
      <c r="AE1661" s="68">
        <v>5944</v>
      </c>
      <c r="AF1661" s="68">
        <v>9259</v>
      </c>
      <c r="AG1661" s="68">
        <v>22524</v>
      </c>
      <c r="AH1661" s="68"/>
      <c r="AI1661" s="68" t="s">
        <v>10893</v>
      </c>
      <c r="AJ1661" s="68"/>
      <c r="AK1661" s="68"/>
      <c r="AL1661" s="68"/>
      <c r="AM1661" s="70">
        <v>43901.741759259261</v>
      </c>
      <c r="AN1661" s="68" t="s">
        <v>239</v>
      </c>
      <c r="AO1661" s="71" t="s">
        <v>17690</v>
      </c>
      <c r="AP1661" s="68" t="s">
        <v>64</v>
      </c>
    </row>
    <row r="1662" spans="1:42" x14ac:dyDescent="0.25">
      <c r="A1662" s="66" t="s">
        <v>1208</v>
      </c>
      <c r="B1662" s="77"/>
      <c r="C1662" s="77"/>
      <c r="D1662" s="78"/>
      <c r="E1662" s="89"/>
      <c r="F1662" s="75" t="s">
        <v>14816</v>
      </c>
      <c r="G1662" s="90"/>
      <c r="H1662" s="76"/>
      <c r="I1662" s="81"/>
      <c r="J1662" s="91"/>
      <c r="K1662" s="76" t="s">
        <v>20605</v>
      </c>
      <c r="L1662" s="92"/>
      <c r="M1662" s="85"/>
      <c r="N1662" s="85"/>
      <c r="O1662" s="86"/>
      <c r="P1662" s="87"/>
      <c r="Q1662" s="87"/>
      <c r="R1662" s="74"/>
      <c r="S1662" s="74"/>
      <c r="T1662" s="74"/>
      <c r="U1662" s="74"/>
      <c r="V1662" s="52"/>
      <c r="W1662" s="52"/>
      <c r="X1662" s="52"/>
      <c r="Y1662" s="52"/>
      <c r="Z1662" s="51"/>
      <c r="AA1662" s="88"/>
      <c r="AB1662" s="88"/>
      <c r="AC1662" s="83"/>
      <c r="AD1662" s="68">
        <v>2554</v>
      </c>
      <c r="AE1662" s="68">
        <v>2315</v>
      </c>
      <c r="AF1662" s="68">
        <v>11519</v>
      </c>
      <c r="AG1662" s="68">
        <v>75883</v>
      </c>
      <c r="AH1662" s="68"/>
      <c r="AI1662" s="68" t="s">
        <v>10894</v>
      </c>
      <c r="AJ1662" s="68" t="s">
        <v>224</v>
      </c>
      <c r="AK1662" s="68"/>
      <c r="AL1662" s="68"/>
      <c r="AM1662" s="70">
        <v>40898.666400462964</v>
      </c>
      <c r="AN1662" s="68" t="s">
        <v>239</v>
      </c>
      <c r="AO1662" s="71" t="s">
        <v>17691</v>
      </c>
      <c r="AP1662" s="68" t="s">
        <v>65</v>
      </c>
    </row>
    <row r="1663" spans="1:42" x14ac:dyDescent="0.25">
      <c r="A1663" s="66" t="s">
        <v>2675</v>
      </c>
      <c r="B1663" s="77"/>
      <c r="C1663" s="77"/>
      <c r="D1663" s="78"/>
      <c r="E1663" s="89"/>
      <c r="F1663" s="75" t="s">
        <v>14817</v>
      </c>
      <c r="G1663" s="90"/>
      <c r="H1663" s="76"/>
      <c r="I1663" s="81"/>
      <c r="J1663" s="91"/>
      <c r="K1663" s="76" t="s">
        <v>20606</v>
      </c>
      <c r="L1663" s="92"/>
      <c r="M1663" s="85"/>
      <c r="N1663" s="85"/>
      <c r="O1663" s="86"/>
      <c r="P1663" s="87"/>
      <c r="Q1663" s="87"/>
      <c r="R1663" s="74"/>
      <c r="S1663" s="74"/>
      <c r="T1663" s="74"/>
      <c r="U1663" s="74"/>
      <c r="V1663" s="52"/>
      <c r="W1663" s="52"/>
      <c r="X1663" s="52"/>
      <c r="Y1663" s="52"/>
      <c r="Z1663" s="51"/>
      <c r="AA1663" s="88"/>
      <c r="AB1663" s="88"/>
      <c r="AC1663" s="83"/>
      <c r="AD1663" s="68">
        <v>477</v>
      </c>
      <c r="AE1663" s="68">
        <v>228</v>
      </c>
      <c r="AF1663" s="68">
        <v>524</v>
      </c>
      <c r="AG1663" s="68">
        <v>1884</v>
      </c>
      <c r="AH1663" s="68"/>
      <c r="AI1663" s="68"/>
      <c r="AJ1663" s="68"/>
      <c r="AK1663" s="68"/>
      <c r="AL1663" s="68"/>
      <c r="AM1663" s="70">
        <v>43968.949687499997</v>
      </c>
      <c r="AN1663" s="68" t="s">
        <v>239</v>
      </c>
      <c r="AO1663" s="71" t="s">
        <v>17692</v>
      </c>
      <c r="AP1663" s="68" t="s">
        <v>64</v>
      </c>
    </row>
    <row r="1664" spans="1:42" x14ac:dyDescent="0.25">
      <c r="A1664" s="66" t="s">
        <v>1209</v>
      </c>
      <c r="B1664" s="77"/>
      <c r="C1664" s="77"/>
      <c r="D1664" s="78"/>
      <c r="E1664" s="89"/>
      <c r="F1664" s="75" t="s">
        <v>14818</v>
      </c>
      <c r="G1664" s="90"/>
      <c r="H1664" s="76"/>
      <c r="I1664" s="81"/>
      <c r="J1664" s="91"/>
      <c r="K1664" s="76" t="s">
        <v>20607</v>
      </c>
      <c r="L1664" s="92"/>
      <c r="M1664" s="85"/>
      <c r="N1664" s="85"/>
      <c r="O1664" s="86"/>
      <c r="P1664" s="87"/>
      <c r="Q1664" s="87"/>
      <c r="R1664" s="74"/>
      <c r="S1664" s="74"/>
      <c r="T1664" s="74"/>
      <c r="U1664" s="74"/>
      <c r="V1664" s="52"/>
      <c r="W1664" s="52"/>
      <c r="X1664" s="52"/>
      <c r="Y1664" s="52"/>
      <c r="Z1664" s="51"/>
      <c r="AA1664" s="88"/>
      <c r="AB1664" s="88"/>
      <c r="AC1664" s="83"/>
      <c r="AD1664" s="68">
        <v>593</v>
      </c>
      <c r="AE1664" s="68">
        <v>512</v>
      </c>
      <c r="AF1664" s="68">
        <v>385</v>
      </c>
      <c r="AG1664" s="68">
        <v>2449</v>
      </c>
      <c r="AH1664" s="68"/>
      <c r="AI1664" s="68" t="s">
        <v>10895</v>
      </c>
      <c r="AJ1664" s="68" t="s">
        <v>224</v>
      </c>
      <c r="AK1664" s="68"/>
      <c r="AL1664" s="68"/>
      <c r="AM1664" s="70">
        <v>43204.38585648148</v>
      </c>
      <c r="AN1664" s="68" t="s">
        <v>239</v>
      </c>
      <c r="AO1664" s="71" t="s">
        <v>17693</v>
      </c>
      <c r="AP1664" s="68" t="s">
        <v>65</v>
      </c>
    </row>
    <row r="1665" spans="1:42" x14ac:dyDescent="0.25">
      <c r="A1665" s="66" t="s">
        <v>1210</v>
      </c>
      <c r="B1665" s="77"/>
      <c r="C1665" s="77"/>
      <c r="D1665" s="78"/>
      <c r="E1665" s="89"/>
      <c r="F1665" s="75" t="s">
        <v>14819</v>
      </c>
      <c r="G1665" s="90"/>
      <c r="H1665" s="76"/>
      <c r="I1665" s="81"/>
      <c r="J1665" s="91"/>
      <c r="K1665" s="76" t="s">
        <v>20608</v>
      </c>
      <c r="L1665" s="92"/>
      <c r="M1665" s="85"/>
      <c r="N1665" s="85"/>
      <c r="O1665" s="86"/>
      <c r="P1665" s="87"/>
      <c r="Q1665" s="87"/>
      <c r="R1665" s="74"/>
      <c r="S1665" s="74"/>
      <c r="T1665" s="74"/>
      <c r="U1665" s="74"/>
      <c r="V1665" s="52"/>
      <c r="W1665" s="52"/>
      <c r="X1665" s="52"/>
      <c r="Y1665" s="52"/>
      <c r="Z1665" s="51"/>
      <c r="AA1665" s="88"/>
      <c r="AB1665" s="88"/>
      <c r="AC1665" s="83"/>
      <c r="AD1665" s="68">
        <v>1340</v>
      </c>
      <c r="AE1665" s="68">
        <v>2249</v>
      </c>
      <c r="AF1665" s="68">
        <v>10704</v>
      </c>
      <c r="AG1665" s="68">
        <v>28521</v>
      </c>
      <c r="AH1665" s="68"/>
      <c r="AI1665" s="68" t="s">
        <v>10896</v>
      </c>
      <c r="AJ1665" s="68"/>
      <c r="AK1665" s="71" t="s">
        <v>12922</v>
      </c>
      <c r="AL1665" s="68"/>
      <c r="AM1665" s="70">
        <v>43873.843159722222</v>
      </c>
      <c r="AN1665" s="68" t="s">
        <v>239</v>
      </c>
      <c r="AO1665" s="71" t="s">
        <v>17694</v>
      </c>
      <c r="AP1665" s="68" t="s">
        <v>65</v>
      </c>
    </row>
    <row r="1666" spans="1:42" x14ac:dyDescent="0.25">
      <c r="A1666" s="66" t="s">
        <v>1211</v>
      </c>
      <c r="B1666" s="77"/>
      <c r="C1666" s="77"/>
      <c r="D1666" s="78"/>
      <c r="E1666" s="89"/>
      <c r="F1666" s="75" t="s">
        <v>14820</v>
      </c>
      <c r="G1666" s="90"/>
      <c r="H1666" s="76"/>
      <c r="I1666" s="81"/>
      <c r="J1666" s="91"/>
      <c r="K1666" s="76" t="s">
        <v>20609</v>
      </c>
      <c r="L1666" s="92"/>
      <c r="M1666" s="85"/>
      <c r="N1666" s="85"/>
      <c r="O1666" s="86"/>
      <c r="P1666" s="87"/>
      <c r="Q1666" s="87"/>
      <c r="R1666" s="74"/>
      <c r="S1666" s="74"/>
      <c r="T1666" s="74"/>
      <c r="U1666" s="74"/>
      <c r="V1666" s="52"/>
      <c r="W1666" s="52"/>
      <c r="X1666" s="52"/>
      <c r="Y1666" s="52"/>
      <c r="Z1666" s="51"/>
      <c r="AA1666" s="88"/>
      <c r="AB1666" s="88"/>
      <c r="AC1666" s="83"/>
      <c r="AD1666" s="68">
        <v>1296</v>
      </c>
      <c r="AE1666" s="68">
        <v>1100</v>
      </c>
      <c r="AF1666" s="68">
        <v>23978</v>
      </c>
      <c r="AG1666" s="68">
        <v>45045</v>
      </c>
      <c r="AH1666" s="68"/>
      <c r="AI1666" s="68"/>
      <c r="AJ1666" s="68"/>
      <c r="AK1666" s="68"/>
      <c r="AL1666" s="68"/>
      <c r="AM1666" s="70">
        <v>42563.541226851848</v>
      </c>
      <c r="AN1666" s="68" t="s">
        <v>239</v>
      </c>
      <c r="AO1666" s="71" t="s">
        <v>17695</v>
      </c>
      <c r="AP1666" s="68" t="s">
        <v>65</v>
      </c>
    </row>
    <row r="1667" spans="1:42" x14ac:dyDescent="0.25">
      <c r="A1667" s="66" t="s">
        <v>1212</v>
      </c>
      <c r="B1667" s="77"/>
      <c r="C1667" s="77"/>
      <c r="D1667" s="78"/>
      <c r="E1667" s="89"/>
      <c r="F1667" s="75" t="s">
        <v>14821</v>
      </c>
      <c r="G1667" s="90"/>
      <c r="H1667" s="76"/>
      <c r="I1667" s="81"/>
      <c r="J1667" s="91"/>
      <c r="K1667" s="76" t="s">
        <v>20610</v>
      </c>
      <c r="L1667" s="92"/>
      <c r="M1667" s="85"/>
      <c r="N1667" s="85"/>
      <c r="O1667" s="86"/>
      <c r="P1667" s="87"/>
      <c r="Q1667" s="87"/>
      <c r="R1667" s="74"/>
      <c r="S1667" s="74"/>
      <c r="T1667" s="74"/>
      <c r="U1667" s="74"/>
      <c r="V1667" s="52"/>
      <c r="W1667" s="52"/>
      <c r="X1667" s="52"/>
      <c r="Y1667" s="52"/>
      <c r="Z1667" s="51"/>
      <c r="AA1667" s="88"/>
      <c r="AB1667" s="88"/>
      <c r="AC1667" s="83"/>
      <c r="AD1667" s="68">
        <v>1306</v>
      </c>
      <c r="AE1667" s="68">
        <v>594</v>
      </c>
      <c r="AF1667" s="68">
        <v>13856</v>
      </c>
      <c r="AG1667" s="68">
        <v>29189</v>
      </c>
      <c r="AH1667" s="68"/>
      <c r="AI1667" s="68" t="s">
        <v>10897</v>
      </c>
      <c r="AJ1667" s="68"/>
      <c r="AK1667" s="68"/>
      <c r="AL1667" s="68"/>
      <c r="AM1667" s="70">
        <v>43669.618379629632</v>
      </c>
      <c r="AN1667" s="68" t="s">
        <v>239</v>
      </c>
      <c r="AO1667" s="71" t="s">
        <v>17696</v>
      </c>
      <c r="AP1667" s="68" t="s">
        <v>65</v>
      </c>
    </row>
    <row r="1668" spans="1:42" x14ac:dyDescent="0.25">
      <c r="A1668" s="66" t="s">
        <v>2676</v>
      </c>
      <c r="B1668" s="77"/>
      <c r="C1668" s="77"/>
      <c r="D1668" s="78"/>
      <c r="E1668" s="89"/>
      <c r="F1668" s="75" t="s">
        <v>14822</v>
      </c>
      <c r="G1668" s="90"/>
      <c r="H1668" s="76"/>
      <c r="I1668" s="81"/>
      <c r="J1668" s="91"/>
      <c r="K1668" s="76" t="s">
        <v>20611</v>
      </c>
      <c r="L1668" s="92"/>
      <c r="M1668" s="85"/>
      <c r="N1668" s="85"/>
      <c r="O1668" s="86"/>
      <c r="P1668" s="87"/>
      <c r="Q1668" s="87"/>
      <c r="R1668" s="74"/>
      <c r="S1668" s="74"/>
      <c r="T1668" s="74"/>
      <c r="U1668" s="74"/>
      <c r="V1668" s="52"/>
      <c r="W1668" s="52"/>
      <c r="X1668" s="52"/>
      <c r="Y1668" s="52"/>
      <c r="Z1668" s="51"/>
      <c r="AA1668" s="88"/>
      <c r="AB1668" s="88"/>
      <c r="AC1668" s="83"/>
      <c r="AD1668" s="68">
        <v>54526</v>
      </c>
      <c r="AE1668" s="68">
        <v>53280</v>
      </c>
      <c r="AF1668" s="68">
        <v>20946</v>
      </c>
      <c r="AG1668" s="68">
        <v>20597</v>
      </c>
      <c r="AH1668" s="68"/>
      <c r="AI1668" s="68" t="s">
        <v>10898</v>
      </c>
      <c r="AJ1668" s="68"/>
      <c r="AK1668" s="68"/>
      <c r="AL1668" s="68"/>
      <c r="AM1668" s="70">
        <v>41914.49796296296</v>
      </c>
      <c r="AN1668" s="68" t="s">
        <v>239</v>
      </c>
      <c r="AO1668" s="71" t="s">
        <v>17697</v>
      </c>
      <c r="AP1668" s="68" t="s">
        <v>64</v>
      </c>
    </row>
    <row r="1669" spans="1:42" x14ac:dyDescent="0.25">
      <c r="A1669" s="66" t="s">
        <v>1213</v>
      </c>
      <c r="B1669" s="77"/>
      <c r="C1669" s="77"/>
      <c r="D1669" s="78"/>
      <c r="E1669" s="89"/>
      <c r="F1669" s="75" t="s">
        <v>14823</v>
      </c>
      <c r="G1669" s="90"/>
      <c r="H1669" s="76"/>
      <c r="I1669" s="81"/>
      <c r="J1669" s="91"/>
      <c r="K1669" s="76" t="s">
        <v>20612</v>
      </c>
      <c r="L1669" s="92"/>
      <c r="M1669" s="85"/>
      <c r="N1669" s="85"/>
      <c r="O1669" s="86"/>
      <c r="P1669" s="87"/>
      <c r="Q1669" s="87"/>
      <c r="R1669" s="74"/>
      <c r="S1669" s="74"/>
      <c r="T1669" s="74"/>
      <c r="U1669" s="74"/>
      <c r="V1669" s="52"/>
      <c r="W1669" s="52"/>
      <c r="X1669" s="52"/>
      <c r="Y1669" s="52"/>
      <c r="Z1669" s="51"/>
      <c r="AA1669" s="88"/>
      <c r="AB1669" s="88"/>
      <c r="AC1669" s="83"/>
      <c r="AD1669" s="68">
        <v>177</v>
      </c>
      <c r="AE1669" s="68">
        <v>80</v>
      </c>
      <c r="AF1669" s="68">
        <v>161</v>
      </c>
      <c r="AG1669" s="68">
        <v>63</v>
      </c>
      <c r="AH1669" s="68"/>
      <c r="AI1669" s="68" t="s">
        <v>10899</v>
      </c>
      <c r="AJ1669" s="68"/>
      <c r="AK1669" s="68"/>
      <c r="AL1669" s="68"/>
      <c r="AM1669" s="70">
        <v>42088.75582175926</v>
      </c>
      <c r="AN1669" s="68" t="s">
        <v>239</v>
      </c>
      <c r="AO1669" s="71" t="s">
        <v>17698</v>
      </c>
      <c r="AP1669" s="68" t="s">
        <v>65</v>
      </c>
    </row>
    <row r="1670" spans="1:42" x14ac:dyDescent="0.25">
      <c r="A1670" s="66" t="s">
        <v>1214</v>
      </c>
      <c r="B1670" s="77"/>
      <c r="C1670" s="77"/>
      <c r="D1670" s="78"/>
      <c r="E1670" s="89"/>
      <c r="F1670" s="75" t="s">
        <v>14824</v>
      </c>
      <c r="G1670" s="90"/>
      <c r="H1670" s="76"/>
      <c r="I1670" s="81"/>
      <c r="J1670" s="91"/>
      <c r="K1670" s="76" t="s">
        <v>20613</v>
      </c>
      <c r="L1670" s="92"/>
      <c r="M1670" s="85"/>
      <c r="N1670" s="85"/>
      <c r="O1670" s="86"/>
      <c r="P1670" s="87"/>
      <c r="Q1670" s="87"/>
      <c r="R1670" s="74"/>
      <c r="S1670" s="74"/>
      <c r="T1670" s="74"/>
      <c r="U1670" s="74"/>
      <c r="V1670" s="52"/>
      <c r="W1670" s="52"/>
      <c r="X1670" s="52"/>
      <c r="Y1670" s="52"/>
      <c r="Z1670" s="51"/>
      <c r="AA1670" s="88"/>
      <c r="AB1670" s="88"/>
      <c r="AC1670" s="83"/>
      <c r="AD1670" s="68">
        <v>54</v>
      </c>
      <c r="AE1670" s="68">
        <v>7</v>
      </c>
      <c r="AF1670" s="68">
        <v>3129</v>
      </c>
      <c r="AG1670" s="68">
        <v>2729</v>
      </c>
      <c r="AH1670" s="68"/>
      <c r="AI1670" s="68" t="s">
        <v>10900</v>
      </c>
      <c r="AJ1670" s="68"/>
      <c r="AK1670" s="68"/>
      <c r="AL1670" s="68"/>
      <c r="AM1670" s="70">
        <v>42989.598101851851</v>
      </c>
      <c r="AN1670" s="68" t="s">
        <v>239</v>
      </c>
      <c r="AO1670" s="71" t="s">
        <v>17699</v>
      </c>
      <c r="AP1670" s="68" t="s">
        <v>65</v>
      </c>
    </row>
    <row r="1671" spans="1:42" x14ac:dyDescent="0.25">
      <c r="A1671" s="66" t="s">
        <v>2677</v>
      </c>
      <c r="B1671" s="77"/>
      <c r="C1671" s="77"/>
      <c r="D1671" s="78"/>
      <c r="E1671" s="89"/>
      <c r="F1671" s="75" t="s">
        <v>14825</v>
      </c>
      <c r="G1671" s="90"/>
      <c r="H1671" s="76"/>
      <c r="I1671" s="81"/>
      <c r="J1671" s="91"/>
      <c r="K1671" s="76" t="s">
        <v>20614</v>
      </c>
      <c r="L1671" s="92"/>
      <c r="M1671" s="85"/>
      <c r="N1671" s="85"/>
      <c r="O1671" s="86"/>
      <c r="P1671" s="87"/>
      <c r="Q1671" s="87"/>
      <c r="R1671" s="74"/>
      <c r="S1671" s="74"/>
      <c r="T1671" s="74"/>
      <c r="U1671" s="74"/>
      <c r="V1671" s="52"/>
      <c r="W1671" s="52"/>
      <c r="X1671" s="52"/>
      <c r="Y1671" s="52"/>
      <c r="Z1671" s="51"/>
      <c r="AA1671" s="88"/>
      <c r="AB1671" s="88"/>
      <c r="AC1671" s="83"/>
      <c r="AD1671" s="68">
        <v>207</v>
      </c>
      <c r="AE1671" s="68">
        <v>77602</v>
      </c>
      <c r="AF1671" s="68">
        <v>10587</v>
      </c>
      <c r="AG1671" s="68">
        <v>9824</v>
      </c>
      <c r="AH1671" s="68"/>
      <c r="AI1671" s="68" t="s">
        <v>10901</v>
      </c>
      <c r="AJ1671" s="68" t="s">
        <v>11839</v>
      </c>
      <c r="AK1671" s="71" t="s">
        <v>12923</v>
      </c>
      <c r="AL1671" s="68"/>
      <c r="AM1671" s="70">
        <v>42300.936666666668</v>
      </c>
      <c r="AN1671" s="68" t="s">
        <v>239</v>
      </c>
      <c r="AO1671" s="71" t="s">
        <v>17700</v>
      </c>
      <c r="AP1671" s="68" t="s">
        <v>64</v>
      </c>
    </row>
    <row r="1672" spans="1:42" x14ac:dyDescent="0.25">
      <c r="A1672" s="66" t="s">
        <v>1215</v>
      </c>
      <c r="B1672" s="77"/>
      <c r="C1672" s="77"/>
      <c r="D1672" s="78"/>
      <c r="E1672" s="89"/>
      <c r="F1672" s="75" t="s">
        <v>14826</v>
      </c>
      <c r="G1672" s="90"/>
      <c r="H1672" s="76"/>
      <c r="I1672" s="81"/>
      <c r="J1672" s="91"/>
      <c r="K1672" s="76" t="s">
        <v>20615</v>
      </c>
      <c r="L1672" s="92"/>
      <c r="M1672" s="85"/>
      <c r="N1672" s="85"/>
      <c r="O1672" s="86"/>
      <c r="P1672" s="87"/>
      <c r="Q1672" s="87"/>
      <c r="R1672" s="74"/>
      <c r="S1672" s="74"/>
      <c r="T1672" s="74"/>
      <c r="U1672" s="74"/>
      <c r="V1672" s="52"/>
      <c r="W1672" s="52"/>
      <c r="X1672" s="52"/>
      <c r="Y1672" s="52"/>
      <c r="Z1672" s="51"/>
      <c r="AA1672" s="88"/>
      <c r="AB1672" s="88"/>
      <c r="AC1672" s="83"/>
      <c r="AD1672" s="68">
        <v>265</v>
      </c>
      <c r="AE1672" s="68">
        <v>464</v>
      </c>
      <c r="AF1672" s="68">
        <v>7740</v>
      </c>
      <c r="AG1672" s="68">
        <v>10534</v>
      </c>
      <c r="AH1672" s="68"/>
      <c r="AI1672" s="68" t="s">
        <v>10902</v>
      </c>
      <c r="AJ1672" s="68" t="s">
        <v>229</v>
      </c>
      <c r="AK1672" s="71" t="s">
        <v>12924</v>
      </c>
      <c r="AL1672" s="68"/>
      <c r="AM1672" s="70">
        <v>41838.768263888887</v>
      </c>
      <c r="AN1672" s="68" t="s">
        <v>239</v>
      </c>
      <c r="AO1672" s="71" t="s">
        <v>17701</v>
      </c>
      <c r="AP1672" s="68" t="s">
        <v>65</v>
      </c>
    </row>
    <row r="1673" spans="1:42" x14ac:dyDescent="0.25">
      <c r="A1673" s="66" t="s">
        <v>1216</v>
      </c>
      <c r="B1673" s="77"/>
      <c r="C1673" s="77"/>
      <c r="D1673" s="78"/>
      <c r="E1673" s="89"/>
      <c r="F1673" s="75" t="s">
        <v>14827</v>
      </c>
      <c r="G1673" s="90"/>
      <c r="H1673" s="76"/>
      <c r="I1673" s="81"/>
      <c r="J1673" s="91"/>
      <c r="K1673" s="76" t="s">
        <v>20616</v>
      </c>
      <c r="L1673" s="92"/>
      <c r="M1673" s="85"/>
      <c r="N1673" s="85"/>
      <c r="O1673" s="86"/>
      <c r="P1673" s="87"/>
      <c r="Q1673" s="87"/>
      <c r="R1673" s="74"/>
      <c r="S1673" s="74"/>
      <c r="T1673" s="74"/>
      <c r="U1673" s="74"/>
      <c r="V1673" s="52"/>
      <c r="W1673" s="52"/>
      <c r="X1673" s="52"/>
      <c r="Y1673" s="52"/>
      <c r="Z1673" s="51"/>
      <c r="AA1673" s="88"/>
      <c r="AB1673" s="88"/>
      <c r="AC1673" s="83"/>
      <c r="AD1673" s="68">
        <v>260</v>
      </c>
      <c r="AE1673" s="68">
        <v>165</v>
      </c>
      <c r="AF1673" s="68">
        <v>4140</v>
      </c>
      <c r="AG1673" s="68">
        <v>8059</v>
      </c>
      <c r="AH1673" s="68"/>
      <c r="AI1673" s="68"/>
      <c r="AJ1673" s="68" t="s">
        <v>224</v>
      </c>
      <c r="AK1673" s="68"/>
      <c r="AL1673" s="68"/>
      <c r="AM1673" s="70">
        <v>43731.742395833331</v>
      </c>
      <c r="AN1673" s="68" t="s">
        <v>239</v>
      </c>
      <c r="AO1673" s="71" t="s">
        <v>17702</v>
      </c>
      <c r="AP1673" s="68" t="s">
        <v>65</v>
      </c>
    </row>
    <row r="1674" spans="1:42" x14ac:dyDescent="0.25">
      <c r="A1674" s="66" t="s">
        <v>2678</v>
      </c>
      <c r="B1674" s="77"/>
      <c r="C1674" s="77"/>
      <c r="D1674" s="78"/>
      <c r="E1674" s="89"/>
      <c r="F1674" s="75" t="s">
        <v>14828</v>
      </c>
      <c r="G1674" s="90"/>
      <c r="H1674" s="76"/>
      <c r="I1674" s="81"/>
      <c r="J1674" s="91"/>
      <c r="K1674" s="76" t="s">
        <v>20617</v>
      </c>
      <c r="L1674" s="92"/>
      <c r="M1674" s="85"/>
      <c r="N1674" s="85"/>
      <c r="O1674" s="86"/>
      <c r="P1674" s="87"/>
      <c r="Q1674" s="87"/>
      <c r="R1674" s="74"/>
      <c r="S1674" s="74"/>
      <c r="T1674" s="74"/>
      <c r="U1674" s="74"/>
      <c r="V1674" s="52"/>
      <c r="W1674" s="52"/>
      <c r="X1674" s="52"/>
      <c r="Y1674" s="52"/>
      <c r="Z1674" s="51"/>
      <c r="AA1674" s="88"/>
      <c r="AB1674" s="88"/>
      <c r="AC1674" s="83"/>
      <c r="AD1674" s="68">
        <v>599</v>
      </c>
      <c r="AE1674" s="68">
        <v>1188</v>
      </c>
      <c r="AF1674" s="68">
        <v>4071</v>
      </c>
      <c r="AG1674" s="68">
        <v>6694</v>
      </c>
      <c r="AH1674" s="68"/>
      <c r="AI1674" s="68" t="s">
        <v>10903</v>
      </c>
      <c r="AJ1674" s="68"/>
      <c r="AK1674" s="68"/>
      <c r="AL1674" s="68"/>
      <c r="AM1674" s="70">
        <v>43862.881006944444</v>
      </c>
      <c r="AN1674" s="68" t="s">
        <v>239</v>
      </c>
      <c r="AO1674" s="71" t="s">
        <v>17703</v>
      </c>
      <c r="AP1674" s="68" t="s">
        <v>64</v>
      </c>
    </row>
    <row r="1675" spans="1:42" x14ac:dyDescent="0.25">
      <c r="A1675" s="66" t="s">
        <v>1725</v>
      </c>
      <c r="B1675" s="77"/>
      <c r="C1675" s="77"/>
      <c r="D1675" s="78"/>
      <c r="E1675" s="89"/>
      <c r="F1675" s="75" t="s">
        <v>14829</v>
      </c>
      <c r="G1675" s="90"/>
      <c r="H1675" s="76"/>
      <c r="I1675" s="81"/>
      <c r="J1675" s="91"/>
      <c r="K1675" s="76" t="s">
        <v>20618</v>
      </c>
      <c r="L1675" s="92"/>
      <c r="M1675" s="85"/>
      <c r="N1675" s="85"/>
      <c r="O1675" s="86"/>
      <c r="P1675" s="87"/>
      <c r="Q1675" s="87"/>
      <c r="R1675" s="74"/>
      <c r="S1675" s="74"/>
      <c r="T1675" s="74"/>
      <c r="U1675" s="74"/>
      <c r="V1675" s="52"/>
      <c r="W1675" s="52"/>
      <c r="X1675" s="52"/>
      <c r="Y1675" s="52"/>
      <c r="Z1675" s="51"/>
      <c r="AA1675" s="88"/>
      <c r="AB1675" s="88"/>
      <c r="AC1675" s="83"/>
      <c r="AD1675" s="68">
        <v>49</v>
      </c>
      <c r="AE1675" s="68">
        <v>10</v>
      </c>
      <c r="AF1675" s="68">
        <v>262</v>
      </c>
      <c r="AG1675" s="68">
        <v>53</v>
      </c>
      <c r="AH1675" s="68"/>
      <c r="AI1675" s="68" t="s">
        <v>10904</v>
      </c>
      <c r="AJ1675" s="68"/>
      <c r="AK1675" s="68"/>
      <c r="AL1675" s="68"/>
      <c r="AM1675" s="70">
        <v>43969.041342592594</v>
      </c>
      <c r="AN1675" s="68" t="s">
        <v>239</v>
      </c>
      <c r="AO1675" s="71" t="s">
        <v>17704</v>
      </c>
      <c r="AP1675" s="68" t="s">
        <v>65</v>
      </c>
    </row>
    <row r="1676" spans="1:42" x14ac:dyDescent="0.25">
      <c r="A1676" s="66" t="s">
        <v>1217</v>
      </c>
      <c r="B1676" s="77"/>
      <c r="C1676" s="77"/>
      <c r="D1676" s="78"/>
      <c r="E1676" s="89"/>
      <c r="F1676" s="75" t="s">
        <v>14830</v>
      </c>
      <c r="G1676" s="90"/>
      <c r="H1676" s="76"/>
      <c r="I1676" s="81"/>
      <c r="J1676" s="91"/>
      <c r="K1676" s="76" t="s">
        <v>20619</v>
      </c>
      <c r="L1676" s="92"/>
      <c r="M1676" s="85"/>
      <c r="N1676" s="85"/>
      <c r="O1676" s="86"/>
      <c r="P1676" s="87"/>
      <c r="Q1676" s="87"/>
      <c r="R1676" s="74"/>
      <c r="S1676" s="74"/>
      <c r="T1676" s="74"/>
      <c r="U1676" s="74"/>
      <c r="V1676" s="52"/>
      <c r="W1676" s="52"/>
      <c r="X1676" s="52"/>
      <c r="Y1676" s="52"/>
      <c r="Z1676" s="51"/>
      <c r="AA1676" s="88"/>
      <c r="AB1676" s="88"/>
      <c r="AC1676" s="83"/>
      <c r="AD1676" s="68">
        <v>339</v>
      </c>
      <c r="AE1676" s="68">
        <v>491</v>
      </c>
      <c r="AF1676" s="68">
        <v>8477</v>
      </c>
      <c r="AG1676" s="68">
        <v>47434</v>
      </c>
      <c r="AH1676" s="68"/>
      <c r="AI1676" s="68" t="s">
        <v>10905</v>
      </c>
      <c r="AJ1676" s="68"/>
      <c r="AK1676" s="68"/>
      <c r="AL1676" s="68"/>
      <c r="AM1676" s="70">
        <v>43053.765451388892</v>
      </c>
      <c r="AN1676" s="68" t="s">
        <v>239</v>
      </c>
      <c r="AO1676" s="71" t="s">
        <v>17705</v>
      </c>
      <c r="AP1676" s="68" t="s">
        <v>65</v>
      </c>
    </row>
    <row r="1677" spans="1:42" x14ac:dyDescent="0.25">
      <c r="A1677" s="66" t="s">
        <v>1218</v>
      </c>
      <c r="B1677" s="77"/>
      <c r="C1677" s="77"/>
      <c r="D1677" s="78"/>
      <c r="E1677" s="89"/>
      <c r="F1677" s="75" t="s">
        <v>14831</v>
      </c>
      <c r="G1677" s="90"/>
      <c r="H1677" s="76"/>
      <c r="I1677" s="81"/>
      <c r="J1677" s="91"/>
      <c r="K1677" s="76" t="s">
        <v>20620</v>
      </c>
      <c r="L1677" s="92"/>
      <c r="M1677" s="85"/>
      <c r="N1677" s="85"/>
      <c r="O1677" s="86"/>
      <c r="P1677" s="87"/>
      <c r="Q1677" s="87"/>
      <c r="R1677" s="74"/>
      <c r="S1677" s="74"/>
      <c r="T1677" s="74"/>
      <c r="U1677" s="74"/>
      <c r="V1677" s="52"/>
      <c r="W1677" s="52"/>
      <c r="X1677" s="52"/>
      <c r="Y1677" s="52"/>
      <c r="Z1677" s="51"/>
      <c r="AA1677" s="88"/>
      <c r="AB1677" s="88"/>
      <c r="AC1677" s="83"/>
      <c r="AD1677" s="68">
        <v>387</v>
      </c>
      <c r="AE1677" s="68">
        <v>313</v>
      </c>
      <c r="AF1677" s="68">
        <v>2586</v>
      </c>
      <c r="AG1677" s="68">
        <v>6724</v>
      </c>
      <c r="AH1677" s="68"/>
      <c r="AI1677" s="68" t="s">
        <v>10906</v>
      </c>
      <c r="AJ1677" s="68"/>
      <c r="AK1677" s="68"/>
      <c r="AL1677" s="68"/>
      <c r="AM1677" s="70">
        <v>43935.571319444447</v>
      </c>
      <c r="AN1677" s="68" t="s">
        <v>239</v>
      </c>
      <c r="AO1677" s="71" t="s">
        <v>17706</v>
      </c>
      <c r="AP1677" s="68" t="s">
        <v>65</v>
      </c>
    </row>
    <row r="1678" spans="1:42" x14ac:dyDescent="0.25">
      <c r="A1678" s="66" t="s">
        <v>1219</v>
      </c>
      <c r="B1678" s="77"/>
      <c r="C1678" s="77"/>
      <c r="D1678" s="78"/>
      <c r="E1678" s="89"/>
      <c r="F1678" s="75" t="s">
        <v>14832</v>
      </c>
      <c r="G1678" s="90"/>
      <c r="H1678" s="76"/>
      <c r="I1678" s="81"/>
      <c r="J1678" s="91"/>
      <c r="K1678" s="76" t="s">
        <v>20621</v>
      </c>
      <c r="L1678" s="92"/>
      <c r="M1678" s="85"/>
      <c r="N1678" s="85"/>
      <c r="O1678" s="86"/>
      <c r="P1678" s="87"/>
      <c r="Q1678" s="87"/>
      <c r="R1678" s="74"/>
      <c r="S1678" s="74"/>
      <c r="T1678" s="74"/>
      <c r="U1678" s="74"/>
      <c r="V1678" s="52"/>
      <c r="W1678" s="52"/>
      <c r="X1678" s="52"/>
      <c r="Y1678" s="52"/>
      <c r="Z1678" s="51"/>
      <c r="AA1678" s="88"/>
      <c r="AB1678" s="88"/>
      <c r="AC1678" s="83"/>
      <c r="AD1678" s="68">
        <v>292</v>
      </c>
      <c r="AE1678" s="68">
        <v>143</v>
      </c>
      <c r="AF1678" s="68">
        <v>49971</v>
      </c>
      <c r="AG1678" s="68">
        <v>111591</v>
      </c>
      <c r="AH1678" s="68"/>
      <c r="AI1678" s="68"/>
      <c r="AJ1678" s="68"/>
      <c r="AK1678" s="68"/>
      <c r="AL1678" s="68"/>
      <c r="AM1678" s="70">
        <v>42365.854826388888</v>
      </c>
      <c r="AN1678" s="68" t="s">
        <v>239</v>
      </c>
      <c r="AO1678" s="71" t="s">
        <v>17707</v>
      </c>
      <c r="AP1678" s="68" t="s">
        <v>65</v>
      </c>
    </row>
    <row r="1679" spans="1:42" x14ac:dyDescent="0.25">
      <c r="A1679" s="66" t="s">
        <v>2679</v>
      </c>
      <c r="B1679" s="77"/>
      <c r="C1679" s="77"/>
      <c r="D1679" s="78"/>
      <c r="E1679" s="89"/>
      <c r="F1679" s="75" t="s">
        <v>14833</v>
      </c>
      <c r="G1679" s="90"/>
      <c r="H1679" s="76"/>
      <c r="I1679" s="81"/>
      <c r="J1679" s="91"/>
      <c r="K1679" s="76" t="s">
        <v>20622</v>
      </c>
      <c r="L1679" s="92"/>
      <c r="M1679" s="85"/>
      <c r="N1679" s="85"/>
      <c r="O1679" s="86"/>
      <c r="P1679" s="87"/>
      <c r="Q1679" s="87"/>
      <c r="R1679" s="74"/>
      <c r="S1679" s="74"/>
      <c r="T1679" s="74"/>
      <c r="U1679" s="74"/>
      <c r="V1679" s="52"/>
      <c r="W1679" s="52"/>
      <c r="X1679" s="52"/>
      <c r="Y1679" s="52"/>
      <c r="Z1679" s="51"/>
      <c r="AA1679" s="88"/>
      <c r="AB1679" s="88"/>
      <c r="AC1679" s="83"/>
      <c r="AD1679" s="68">
        <v>1609</v>
      </c>
      <c r="AE1679" s="68">
        <v>2048</v>
      </c>
      <c r="AF1679" s="68">
        <v>45477</v>
      </c>
      <c r="AG1679" s="68">
        <v>83921</v>
      </c>
      <c r="AH1679" s="68"/>
      <c r="AI1679" s="68" t="s">
        <v>10907</v>
      </c>
      <c r="AJ1679" s="68"/>
      <c r="AK1679" s="68"/>
      <c r="AL1679" s="68"/>
      <c r="AM1679" s="70">
        <v>41263.965856481482</v>
      </c>
      <c r="AN1679" s="68" t="s">
        <v>239</v>
      </c>
      <c r="AO1679" s="71" t="s">
        <v>17708</v>
      </c>
      <c r="AP1679" s="68" t="s">
        <v>64</v>
      </c>
    </row>
    <row r="1680" spans="1:42" x14ac:dyDescent="0.25">
      <c r="A1680" s="66" t="s">
        <v>1220</v>
      </c>
      <c r="B1680" s="77"/>
      <c r="C1680" s="77"/>
      <c r="D1680" s="78"/>
      <c r="E1680" s="89"/>
      <c r="F1680" s="75" t="s">
        <v>14834</v>
      </c>
      <c r="G1680" s="90"/>
      <c r="H1680" s="76"/>
      <c r="I1680" s="81"/>
      <c r="J1680" s="91"/>
      <c r="K1680" s="76" t="s">
        <v>20623</v>
      </c>
      <c r="L1680" s="92"/>
      <c r="M1680" s="85"/>
      <c r="N1680" s="85"/>
      <c r="O1680" s="86"/>
      <c r="P1680" s="87"/>
      <c r="Q1680" s="87"/>
      <c r="R1680" s="74"/>
      <c r="S1680" s="74"/>
      <c r="T1680" s="74"/>
      <c r="U1680" s="74"/>
      <c r="V1680" s="52"/>
      <c r="W1680" s="52"/>
      <c r="X1680" s="52"/>
      <c r="Y1680" s="52"/>
      <c r="Z1680" s="51"/>
      <c r="AA1680" s="88"/>
      <c r="AB1680" s="88"/>
      <c r="AC1680" s="83"/>
      <c r="AD1680" s="68">
        <v>172</v>
      </c>
      <c r="AE1680" s="68">
        <v>198</v>
      </c>
      <c r="AF1680" s="68">
        <v>5540</v>
      </c>
      <c r="AG1680" s="68">
        <v>9510</v>
      </c>
      <c r="AH1680" s="68"/>
      <c r="AI1680" s="68" t="s">
        <v>10908</v>
      </c>
      <c r="AJ1680" s="68"/>
      <c r="AK1680" s="68"/>
      <c r="AL1680" s="68"/>
      <c r="AM1680" s="70">
        <v>43633.361157407409</v>
      </c>
      <c r="AN1680" s="68" t="s">
        <v>239</v>
      </c>
      <c r="AO1680" s="71" t="s">
        <v>17709</v>
      </c>
      <c r="AP1680" s="68" t="s">
        <v>65</v>
      </c>
    </row>
    <row r="1681" spans="1:42" x14ac:dyDescent="0.25">
      <c r="A1681" s="66" t="s">
        <v>2680</v>
      </c>
      <c r="B1681" s="77"/>
      <c r="C1681" s="77"/>
      <c r="D1681" s="78"/>
      <c r="E1681" s="89"/>
      <c r="F1681" s="75" t="s">
        <v>14835</v>
      </c>
      <c r="G1681" s="90"/>
      <c r="H1681" s="76"/>
      <c r="I1681" s="81"/>
      <c r="J1681" s="91"/>
      <c r="K1681" s="76" t="s">
        <v>20624</v>
      </c>
      <c r="L1681" s="92"/>
      <c r="M1681" s="85"/>
      <c r="N1681" s="85"/>
      <c r="O1681" s="86"/>
      <c r="P1681" s="87"/>
      <c r="Q1681" s="87"/>
      <c r="R1681" s="74"/>
      <c r="S1681" s="74"/>
      <c r="T1681" s="74"/>
      <c r="U1681" s="74"/>
      <c r="V1681" s="52"/>
      <c r="W1681" s="52"/>
      <c r="X1681" s="52"/>
      <c r="Y1681" s="52"/>
      <c r="Z1681" s="51"/>
      <c r="AA1681" s="88"/>
      <c r="AB1681" s="88"/>
      <c r="AC1681" s="83"/>
      <c r="AD1681" s="68">
        <v>10</v>
      </c>
      <c r="AE1681" s="68">
        <v>12806</v>
      </c>
      <c r="AF1681" s="68">
        <v>3517</v>
      </c>
      <c r="AG1681" s="68">
        <v>935</v>
      </c>
      <c r="AH1681" s="68"/>
      <c r="AI1681" s="68" t="s">
        <v>10909</v>
      </c>
      <c r="AJ1681" s="68" t="s">
        <v>12265</v>
      </c>
      <c r="AK1681" s="71" t="s">
        <v>12925</v>
      </c>
      <c r="AL1681" s="68"/>
      <c r="AM1681" s="70">
        <v>41687.909907407404</v>
      </c>
      <c r="AN1681" s="68" t="s">
        <v>239</v>
      </c>
      <c r="AO1681" s="71" t="s">
        <v>17710</v>
      </c>
      <c r="AP1681" s="68" t="s">
        <v>64</v>
      </c>
    </row>
    <row r="1682" spans="1:42" x14ac:dyDescent="0.25">
      <c r="A1682" s="66" t="s">
        <v>1221</v>
      </c>
      <c r="B1682" s="77"/>
      <c r="C1682" s="77"/>
      <c r="D1682" s="78"/>
      <c r="E1682" s="89"/>
      <c r="F1682" s="75" t="s">
        <v>14836</v>
      </c>
      <c r="G1682" s="90"/>
      <c r="H1682" s="76"/>
      <c r="I1682" s="81"/>
      <c r="J1682" s="91"/>
      <c r="K1682" s="76" t="s">
        <v>20625</v>
      </c>
      <c r="L1682" s="92"/>
      <c r="M1682" s="85"/>
      <c r="N1682" s="85"/>
      <c r="O1682" s="86"/>
      <c r="P1682" s="87"/>
      <c r="Q1682" s="87"/>
      <c r="R1682" s="74"/>
      <c r="S1682" s="74"/>
      <c r="T1682" s="74"/>
      <c r="U1682" s="74"/>
      <c r="V1682" s="52"/>
      <c r="W1682" s="52"/>
      <c r="X1682" s="52"/>
      <c r="Y1682" s="52"/>
      <c r="Z1682" s="51"/>
      <c r="AA1682" s="88"/>
      <c r="AB1682" s="88"/>
      <c r="AC1682" s="83"/>
      <c r="AD1682" s="68">
        <v>106</v>
      </c>
      <c r="AE1682" s="68">
        <v>155</v>
      </c>
      <c r="AF1682" s="68">
        <v>2137</v>
      </c>
      <c r="AG1682" s="68">
        <v>14827</v>
      </c>
      <c r="AH1682" s="68"/>
      <c r="AI1682" s="68" t="s">
        <v>10910</v>
      </c>
      <c r="AJ1682" s="68" t="s">
        <v>12266</v>
      </c>
      <c r="AK1682" s="68"/>
      <c r="AL1682" s="68"/>
      <c r="AM1682" s="70">
        <v>43878.866099537037</v>
      </c>
      <c r="AN1682" s="68" t="s">
        <v>239</v>
      </c>
      <c r="AO1682" s="71" t="s">
        <v>17711</v>
      </c>
      <c r="AP1682" s="68" t="s">
        <v>65</v>
      </c>
    </row>
    <row r="1683" spans="1:42" x14ac:dyDescent="0.25">
      <c r="A1683" s="66" t="s">
        <v>2681</v>
      </c>
      <c r="B1683" s="77"/>
      <c r="C1683" s="77"/>
      <c r="D1683" s="78"/>
      <c r="E1683" s="89"/>
      <c r="F1683" s="75" t="s">
        <v>14837</v>
      </c>
      <c r="G1683" s="90"/>
      <c r="H1683" s="76"/>
      <c r="I1683" s="81"/>
      <c r="J1683" s="91"/>
      <c r="K1683" s="76" t="s">
        <v>20626</v>
      </c>
      <c r="L1683" s="92"/>
      <c r="M1683" s="85"/>
      <c r="N1683" s="85"/>
      <c r="O1683" s="86"/>
      <c r="P1683" s="87"/>
      <c r="Q1683" s="87"/>
      <c r="R1683" s="74"/>
      <c r="S1683" s="74"/>
      <c r="T1683" s="74"/>
      <c r="U1683" s="74"/>
      <c r="V1683" s="52"/>
      <c r="W1683" s="52"/>
      <c r="X1683" s="52"/>
      <c r="Y1683" s="52"/>
      <c r="Z1683" s="51"/>
      <c r="AA1683" s="88"/>
      <c r="AB1683" s="88"/>
      <c r="AC1683" s="83"/>
      <c r="AD1683" s="68">
        <v>294</v>
      </c>
      <c r="AE1683" s="68">
        <v>413</v>
      </c>
      <c r="AF1683" s="68">
        <v>2545</v>
      </c>
      <c r="AG1683" s="68">
        <v>8025</v>
      </c>
      <c r="AH1683" s="68"/>
      <c r="AI1683" s="68" t="s">
        <v>10911</v>
      </c>
      <c r="AJ1683" s="68" t="s">
        <v>12267</v>
      </c>
      <c r="AK1683" s="71" t="s">
        <v>12926</v>
      </c>
      <c r="AL1683" s="68"/>
      <c r="AM1683" s="70">
        <v>43906.741481481484</v>
      </c>
      <c r="AN1683" s="68" t="s">
        <v>239</v>
      </c>
      <c r="AO1683" s="71" t="s">
        <v>17712</v>
      </c>
      <c r="AP1683" s="68" t="s">
        <v>64</v>
      </c>
    </row>
    <row r="1684" spans="1:42" x14ac:dyDescent="0.25">
      <c r="A1684" s="66" t="s">
        <v>1222</v>
      </c>
      <c r="B1684" s="77"/>
      <c r="C1684" s="77"/>
      <c r="D1684" s="78"/>
      <c r="E1684" s="89"/>
      <c r="F1684" s="75" t="s">
        <v>14838</v>
      </c>
      <c r="G1684" s="90"/>
      <c r="H1684" s="76"/>
      <c r="I1684" s="81"/>
      <c r="J1684" s="91"/>
      <c r="K1684" s="76" t="s">
        <v>20627</v>
      </c>
      <c r="L1684" s="92"/>
      <c r="M1684" s="85"/>
      <c r="N1684" s="85"/>
      <c r="O1684" s="86"/>
      <c r="P1684" s="87"/>
      <c r="Q1684" s="87"/>
      <c r="R1684" s="74"/>
      <c r="S1684" s="74"/>
      <c r="T1684" s="74"/>
      <c r="U1684" s="74"/>
      <c r="V1684" s="52"/>
      <c r="W1684" s="52"/>
      <c r="X1684" s="52"/>
      <c r="Y1684" s="52"/>
      <c r="Z1684" s="51"/>
      <c r="AA1684" s="88"/>
      <c r="AB1684" s="88"/>
      <c r="AC1684" s="83"/>
      <c r="AD1684" s="68">
        <v>293</v>
      </c>
      <c r="AE1684" s="68">
        <v>109</v>
      </c>
      <c r="AF1684" s="68">
        <v>399</v>
      </c>
      <c r="AG1684" s="68">
        <v>1439</v>
      </c>
      <c r="AH1684" s="68"/>
      <c r="AI1684" s="68" t="s">
        <v>10912</v>
      </c>
      <c r="AJ1684" s="68" t="s">
        <v>11841</v>
      </c>
      <c r="AK1684" s="71" t="s">
        <v>12927</v>
      </c>
      <c r="AL1684" s="68"/>
      <c r="AM1684" s="70">
        <v>43801.570844907408</v>
      </c>
      <c r="AN1684" s="68" t="s">
        <v>239</v>
      </c>
      <c r="AO1684" s="71" t="s">
        <v>17713</v>
      </c>
      <c r="AP1684" s="68" t="s">
        <v>65</v>
      </c>
    </row>
    <row r="1685" spans="1:42" x14ac:dyDescent="0.25">
      <c r="A1685" s="66" t="s">
        <v>1223</v>
      </c>
      <c r="B1685" s="77"/>
      <c r="C1685" s="77"/>
      <c r="D1685" s="78"/>
      <c r="E1685" s="89"/>
      <c r="F1685" s="75" t="s">
        <v>14839</v>
      </c>
      <c r="G1685" s="90"/>
      <c r="H1685" s="76"/>
      <c r="I1685" s="81"/>
      <c r="J1685" s="91"/>
      <c r="K1685" s="76" t="s">
        <v>20628</v>
      </c>
      <c r="L1685" s="92"/>
      <c r="M1685" s="85"/>
      <c r="N1685" s="85"/>
      <c r="O1685" s="86"/>
      <c r="P1685" s="87"/>
      <c r="Q1685" s="87"/>
      <c r="R1685" s="74"/>
      <c r="S1685" s="74"/>
      <c r="T1685" s="74"/>
      <c r="U1685" s="74"/>
      <c r="V1685" s="52"/>
      <c r="W1685" s="52"/>
      <c r="X1685" s="52"/>
      <c r="Y1685" s="52"/>
      <c r="Z1685" s="51"/>
      <c r="AA1685" s="88"/>
      <c r="AB1685" s="88"/>
      <c r="AC1685" s="83"/>
      <c r="AD1685" s="68">
        <v>214</v>
      </c>
      <c r="AE1685" s="68">
        <v>33</v>
      </c>
      <c r="AF1685" s="68">
        <v>108</v>
      </c>
      <c r="AG1685" s="68">
        <v>154</v>
      </c>
      <c r="AH1685" s="68"/>
      <c r="AI1685" s="68" t="s">
        <v>10913</v>
      </c>
      <c r="AJ1685" s="68" t="s">
        <v>11839</v>
      </c>
      <c r="AK1685" s="71" t="s">
        <v>12928</v>
      </c>
      <c r="AL1685" s="68"/>
      <c r="AM1685" s="70">
        <v>43460.749097222222</v>
      </c>
      <c r="AN1685" s="68" t="s">
        <v>239</v>
      </c>
      <c r="AO1685" s="71" t="s">
        <v>17714</v>
      </c>
      <c r="AP1685" s="68" t="s">
        <v>65</v>
      </c>
    </row>
    <row r="1686" spans="1:42" x14ac:dyDescent="0.25">
      <c r="A1686" s="66" t="s">
        <v>2682</v>
      </c>
      <c r="B1686" s="77"/>
      <c r="C1686" s="77"/>
      <c r="D1686" s="78"/>
      <c r="E1686" s="89"/>
      <c r="F1686" s="75" t="s">
        <v>14840</v>
      </c>
      <c r="G1686" s="90"/>
      <c r="H1686" s="76"/>
      <c r="I1686" s="81"/>
      <c r="J1686" s="91"/>
      <c r="K1686" s="76" t="s">
        <v>20629</v>
      </c>
      <c r="L1686" s="92"/>
      <c r="M1686" s="85"/>
      <c r="N1686" s="85"/>
      <c r="O1686" s="86"/>
      <c r="P1686" s="87"/>
      <c r="Q1686" s="87"/>
      <c r="R1686" s="74"/>
      <c r="S1686" s="74"/>
      <c r="T1686" s="74"/>
      <c r="U1686" s="74"/>
      <c r="V1686" s="52"/>
      <c r="W1686" s="52"/>
      <c r="X1686" s="52"/>
      <c r="Y1686" s="52"/>
      <c r="Z1686" s="51"/>
      <c r="AA1686" s="88"/>
      <c r="AB1686" s="88"/>
      <c r="AC1686" s="83"/>
      <c r="AD1686" s="68">
        <v>376</v>
      </c>
      <c r="AE1686" s="68">
        <v>29183</v>
      </c>
      <c r="AF1686" s="68">
        <v>6185</v>
      </c>
      <c r="AG1686" s="68">
        <v>6916</v>
      </c>
      <c r="AH1686" s="68"/>
      <c r="AI1686" s="68" t="s">
        <v>10914</v>
      </c>
      <c r="AJ1686" s="68"/>
      <c r="AK1686" s="71" t="s">
        <v>12929</v>
      </c>
      <c r="AL1686" s="68"/>
      <c r="AM1686" s="70">
        <v>40753.596597222226</v>
      </c>
      <c r="AN1686" s="68" t="s">
        <v>239</v>
      </c>
      <c r="AO1686" s="71" t="s">
        <v>17715</v>
      </c>
      <c r="AP1686" s="68" t="s">
        <v>64</v>
      </c>
    </row>
    <row r="1687" spans="1:42" x14ac:dyDescent="0.25">
      <c r="A1687" s="66" t="s">
        <v>1224</v>
      </c>
      <c r="B1687" s="77"/>
      <c r="C1687" s="77"/>
      <c r="D1687" s="78"/>
      <c r="E1687" s="89"/>
      <c r="F1687" s="75" t="s">
        <v>14841</v>
      </c>
      <c r="G1687" s="90"/>
      <c r="H1687" s="76"/>
      <c r="I1687" s="81"/>
      <c r="J1687" s="91"/>
      <c r="K1687" s="76" t="s">
        <v>20630</v>
      </c>
      <c r="L1687" s="92"/>
      <c r="M1687" s="85"/>
      <c r="N1687" s="85"/>
      <c r="O1687" s="86"/>
      <c r="P1687" s="87"/>
      <c r="Q1687" s="87"/>
      <c r="R1687" s="74"/>
      <c r="S1687" s="74"/>
      <c r="T1687" s="74"/>
      <c r="U1687" s="74"/>
      <c r="V1687" s="52"/>
      <c r="W1687" s="52"/>
      <c r="X1687" s="52"/>
      <c r="Y1687" s="52"/>
      <c r="Z1687" s="51"/>
      <c r="AA1687" s="88"/>
      <c r="AB1687" s="88"/>
      <c r="AC1687" s="83"/>
      <c r="AD1687" s="68">
        <v>6</v>
      </c>
      <c r="AE1687" s="68">
        <v>40</v>
      </c>
      <c r="AF1687" s="68">
        <v>933</v>
      </c>
      <c r="AG1687" s="68">
        <v>4</v>
      </c>
      <c r="AH1687" s="68"/>
      <c r="AI1687" s="68"/>
      <c r="AJ1687" s="68"/>
      <c r="AK1687" s="68"/>
      <c r="AL1687" s="68"/>
      <c r="AM1687" s="70">
        <v>41784.676817129628</v>
      </c>
      <c r="AN1687" s="68" t="s">
        <v>239</v>
      </c>
      <c r="AO1687" s="71" t="s">
        <v>17716</v>
      </c>
      <c r="AP1687" s="68" t="s">
        <v>65</v>
      </c>
    </row>
    <row r="1688" spans="1:42" x14ac:dyDescent="0.25">
      <c r="A1688" s="66" t="s">
        <v>1225</v>
      </c>
      <c r="B1688" s="77"/>
      <c r="C1688" s="77"/>
      <c r="D1688" s="78"/>
      <c r="E1688" s="89"/>
      <c r="F1688" s="75" t="s">
        <v>14842</v>
      </c>
      <c r="G1688" s="90"/>
      <c r="H1688" s="76"/>
      <c r="I1688" s="81"/>
      <c r="J1688" s="91"/>
      <c r="K1688" s="76" t="s">
        <v>20631</v>
      </c>
      <c r="L1688" s="92"/>
      <c r="M1688" s="85"/>
      <c r="N1688" s="85"/>
      <c r="O1688" s="86"/>
      <c r="P1688" s="87"/>
      <c r="Q1688" s="87"/>
      <c r="R1688" s="74"/>
      <c r="S1688" s="74"/>
      <c r="T1688" s="74"/>
      <c r="U1688" s="74"/>
      <c r="V1688" s="52"/>
      <c r="W1688" s="52"/>
      <c r="X1688" s="52"/>
      <c r="Y1688" s="52"/>
      <c r="Z1688" s="51"/>
      <c r="AA1688" s="88"/>
      <c r="AB1688" s="88"/>
      <c r="AC1688" s="83"/>
      <c r="AD1688" s="68">
        <v>259</v>
      </c>
      <c r="AE1688" s="68">
        <v>213</v>
      </c>
      <c r="AF1688" s="68">
        <v>7599</v>
      </c>
      <c r="AG1688" s="68">
        <v>24730</v>
      </c>
      <c r="AH1688" s="68"/>
      <c r="AI1688" s="68" t="s">
        <v>10915</v>
      </c>
      <c r="AJ1688" s="68" t="s">
        <v>11839</v>
      </c>
      <c r="AK1688" s="68"/>
      <c r="AL1688" s="68"/>
      <c r="AM1688" s="70">
        <v>40503.9062962963</v>
      </c>
      <c r="AN1688" s="68" t="s">
        <v>239</v>
      </c>
      <c r="AO1688" s="71" t="s">
        <v>17717</v>
      </c>
      <c r="AP1688" s="68" t="s">
        <v>65</v>
      </c>
    </row>
    <row r="1689" spans="1:42" x14ac:dyDescent="0.25">
      <c r="A1689" s="66" t="s">
        <v>1226</v>
      </c>
      <c r="B1689" s="77"/>
      <c r="C1689" s="77"/>
      <c r="D1689" s="78"/>
      <c r="E1689" s="89"/>
      <c r="F1689" s="75" t="s">
        <v>14843</v>
      </c>
      <c r="G1689" s="90"/>
      <c r="H1689" s="76"/>
      <c r="I1689" s="81"/>
      <c r="J1689" s="91"/>
      <c r="K1689" s="76" t="s">
        <v>20632</v>
      </c>
      <c r="L1689" s="92"/>
      <c r="M1689" s="85"/>
      <c r="N1689" s="85"/>
      <c r="O1689" s="86"/>
      <c r="P1689" s="87"/>
      <c r="Q1689" s="87"/>
      <c r="R1689" s="74"/>
      <c r="S1689" s="74"/>
      <c r="T1689" s="74"/>
      <c r="U1689" s="74"/>
      <c r="V1689" s="52"/>
      <c r="W1689" s="52"/>
      <c r="X1689" s="52"/>
      <c r="Y1689" s="52"/>
      <c r="Z1689" s="51"/>
      <c r="AA1689" s="88"/>
      <c r="AB1689" s="88"/>
      <c r="AC1689" s="83"/>
      <c r="AD1689" s="68">
        <v>673</v>
      </c>
      <c r="AE1689" s="68">
        <v>1104</v>
      </c>
      <c r="AF1689" s="68">
        <v>2176</v>
      </c>
      <c r="AG1689" s="68">
        <v>1288</v>
      </c>
      <c r="AH1689" s="68"/>
      <c r="AI1689" s="68" t="s">
        <v>10916</v>
      </c>
      <c r="AJ1689" s="68"/>
      <c r="AK1689" s="68"/>
      <c r="AL1689" s="68"/>
      <c r="AM1689" s="70">
        <v>40849.882361111115</v>
      </c>
      <c r="AN1689" s="68" t="s">
        <v>239</v>
      </c>
      <c r="AO1689" s="71" t="s">
        <v>17718</v>
      </c>
      <c r="AP1689" s="68" t="s">
        <v>65</v>
      </c>
    </row>
    <row r="1690" spans="1:42" x14ac:dyDescent="0.25">
      <c r="A1690" s="66" t="s">
        <v>2683</v>
      </c>
      <c r="B1690" s="77"/>
      <c r="C1690" s="77"/>
      <c r="D1690" s="78"/>
      <c r="E1690" s="89"/>
      <c r="F1690" s="75" t="s">
        <v>14844</v>
      </c>
      <c r="G1690" s="90"/>
      <c r="H1690" s="76"/>
      <c r="I1690" s="81"/>
      <c r="J1690" s="91"/>
      <c r="K1690" s="76" t="s">
        <v>20633</v>
      </c>
      <c r="L1690" s="92"/>
      <c r="M1690" s="85"/>
      <c r="N1690" s="85"/>
      <c r="O1690" s="86"/>
      <c r="P1690" s="87"/>
      <c r="Q1690" s="87"/>
      <c r="R1690" s="74"/>
      <c r="S1690" s="74"/>
      <c r="T1690" s="74"/>
      <c r="U1690" s="74"/>
      <c r="V1690" s="52"/>
      <c r="W1690" s="52"/>
      <c r="X1690" s="52"/>
      <c r="Y1690" s="52"/>
      <c r="Z1690" s="51"/>
      <c r="AA1690" s="88"/>
      <c r="AB1690" s="88"/>
      <c r="AC1690" s="83"/>
      <c r="AD1690" s="68">
        <v>2</v>
      </c>
      <c r="AE1690" s="68">
        <v>348</v>
      </c>
      <c r="AF1690" s="68">
        <v>143</v>
      </c>
      <c r="AG1690" s="68">
        <v>0</v>
      </c>
      <c r="AH1690" s="68"/>
      <c r="AI1690" s="68" t="s">
        <v>10917</v>
      </c>
      <c r="AJ1690" s="68"/>
      <c r="AK1690" s="68"/>
      <c r="AL1690" s="68"/>
      <c r="AM1690" s="70">
        <v>43522.913506944446</v>
      </c>
      <c r="AN1690" s="68" t="s">
        <v>239</v>
      </c>
      <c r="AO1690" s="71" t="s">
        <v>17719</v>
      </c>
      <c r="AP1690" s="68" t="s">
        <v>64</v>
      </c>
    </row>
    <row r="1691" spans="1:42" x14ac:dyDescent="0.25">
      <c r="A1691" s="66" t="s">
        <v>1227</v>
      </c>
      <c r="B1691" s="77"/>
      <c r="C1691" s="77"/>
      <c r="D1691" s="78"/>
      <c r="E1691" s="89"/>
      <c r="F1691" s="75" t="s">
        <v>14845</v>
      </c>
      <c r="G1691" s="90"/>
      <c r="H1691" s="76"/>
      <c r="I1691" s="81"/>
      <c r="J1691" s="91"/>
      <c r="K1691" s="76" t="s">
        <v>20634</v>
      </c>
      <c r="L1691" s="92"/>
      <c r="M1691" s="85"/>
      <c r="N1691" s="85"/>
      <c r="O1691" s="86"/>
      <c r="P1691" s="87"/>
      <c r="Q1691" s="87"/>
      <c r="R1691" s="74"/>
      <c r="S1691" s="74"/>
      <c r="T1691" s="74"/>
      <c r="U1691" s="74"/>
      <c r="V1691" s="52"/>
      <c r="W1691" s="52"/>
      <c r="X1691" s="52"/>
      <c r="Y1691" s="52"/>
      <c r="Z1691" s="51"/>
      <c r="AA1691" s="88"/>
      <c r="AB1691" s="88"/>
      <c r="AC1691" s="83"/>
      <c r="AD1691" s="68">
        <v>271</v>
      </c>
      <c r="AE1691" s="68">
        <v>220</v>
      </c>
      <c r="AF1691" s="68">
        <v>2334</v>
      </c>
      <c r="AG1691" s="68">
        <v>3042</v>
      </c>
      <c r="AH1691" s="68"/>
      <c r="AI1691" s="68" t="s">
        <v>10918</v>
      </c>
      <c r="AJ1691" s="68"/>
      <c r="AK1691" s="71" t="s">
        <v>12930</v>
      </c>
      <c r="AL1691" s="68"/>
      <c r="AM1691" s="70">
        <v>42828.548344907409</v>
      </c>
      <c r="AN1691" s="68" t="s">
        <v>239</v>
      </c>
      <c r="AO1691" s="71" t="s">
        <v>17720</v>
      </c>
      <c r="AP1691" s="68" t="s">
        <v>65</v>
      </c>
    </row>
    <row r="1692" spans="1:42" x14ac:dyDescent="0.25">
      <c r="A1692" s="66" t="s">
        <v>1228</v>
      </c>
      <c r="B1692" s="77"/>
      <c r="C1692" s="77"/>
      <c r="D1692" s="78"/>
      <c r="E1692" s="89"/>
      <c r="F1692" s="75" t="s">
        <v>14846</v>
      </c>
      <c r="G1692" s="90"/>
      <c r="H1692" s="76"/>
      <c r="I1692" s="81"/>
      <c r="J1692" s="91"/>
      <c r="K1692" s="76" t="s">
        <v>20635</v>
      </c>
      <c r="L1692" s="92"/>
      <c r="M1692" s="85"/>
      <c r="N1692" s="85"/>
      <c r="O1692" s="86"/>
      <c r="P1692" s="87"/>
      <c r="Q1692" s="87"/>
      <c r="R1692" s="74"/>
      <c r="S1692" s="74"/>
      <c r="T1692" s="74"/>
      <c r="U1692" s="74"/>
      <c r="V1692" s="52"/>
      <c r="W1692" s="52"/>
      <c r="X1692" s="52"/>
      <c r="Y1692" s="52"/>
      <c r="Z1692" s="51"/>
      <c r="AA1692" s="88"/>
      <c r="AB1692" s="88"/>
      <c r="AC1692" s="83"/>
      <c r="AD1692" s="68">
        <v>39</v>
      </c>
      <c r="AE1692" s="68">
        <v>30</v>
      </c>
      <c r="AF1692" s="68">
        <v>155</v>
      </c>
      <c r="AG1692" s="68">
        <v>1317</v>
      </c>
      <c r="AH1692" s="68"/>
      <c r="AI1692" s="68"/>
      <c r="AJ1692" s="68" t="s">
        <v>11914</v>
      </c>
      <c r="AK1692" s="71" t="s">
        <v>12931</v>
      </c>
      <c r="AL1692" s="68"/>
      <c r="AM1692" s="70">
        <v>43075.627488425926</v>
      </c>
      <c r="AN1692" s="68" t="s">
        <v>239</v>
      </c>
      <c r="AO1692" s="71" t="s">
        <v>17721</v>
      </c>
      <c r="AP1692" s="68" t="s">
        <v>65</v>
      </c>
    </row>
    <row r="1693" spans="1:42" x14ac:dyDescent="0.25">
      <c r="A1693" s="66" t="s">
        <v>1229</v>
      </c>
      <c r="B1693" s="77"/>
      <c r="C1693" s="77"/>
      <c r="D1693" s="78"/>
      <c r="E1693" s="89"/>
      <c r="F1693" s="75" t="s">
        <v>14847</v>
      </c>
      <c r="G1693" s="90"/>
      <c r="H1693" s="76"/>
      <c r="I1693" s="81"/>
      <c r="J1693" s="91"/>
      <c r="K1693" s="76" t="s">
        <v>20636</v>
      </c>
      <c r="L1693" s="92"/>
      <c r="M1693" s="85"/>
      <c r="N1693" s="85"/>
      <c r="O1693" s="86"/>
      <c r="P1693" s="87"/>
      <c r="Q1693" s="87"/>
      <c r="R1693" s="74"/>
      <c r="S1693" s="74"/>
      <c r="T1693" s="74"/>
      <c r="U1693" s="74"/>
      <c r="V1693" s="52"/>
      <c r="W1693" s="52"/>
      <c r="X1693" s="52"/>
      <c r="Y1693" s="52"/>
      <c r="Z1693" s="51"/>
      <c r="AA1693" s="88"/>
      <c r="AB1693" s="88"/>
      <c r="AC1693" s="83"/>
      <c r="AD1693" s="68">
        <v>545</v>
      </c>
      <c r="AE1693" s="68">
        <v>308</v>
      </c>
      <c r="AF1693" s="68">
        <v>5434</v>
      </c>
      <c r="AG1693" s="68">
        <v>29230</v>
      </c>
      <c r="AH1693" s="68"/>
      <c r="AI1693" s="68" t="s">
        <v>10919</v>
      </c>
      <c r="AJ1693" s="68" t="s">
        <v>11919</v>
      </c>
      <c r="AK1693" s="71" t="s">
        <v>12932</v>
      </c>
      <c r="AL1693" s="68"/>
      <c r="AM1693" s="70">
        <v>40696.617245370369</v>
      </c>
      <c r="AN1693" s="68" t="s">
        <v>239</v>
      </c>
      <c r="AO1693" s="71" t="s">
        <v>17722</v>
      </c>
      <c r="AP1693" s="68" t="s">
        <v>65</v>
      </c>
    </row>
    <row r="1694" spans="1:42" x14ac:dyDescent="0.25">
      <c r="A1694" s="66" t="s">
        <v>2684</v>
      </c>
      <c r="B1694" s="77"/>
      <c r="C1694" s="77"/>
      <c r="D1694" s="78"/>
      <c r="E1694" s="89"/>
      <c r="F1694" s="75" t="s">
        <v>14848</v>
      </c>
      <c r="G1694" s="90"/>
      <c r="H1694" s="76"/>
      <c r="I1694" s="81"/>
      <c r="J1694" s="91"/>
      <c r="K1694" s="76" t="s">
        <v>20637</v>
      </c>
      <c r="L1694" s="92"/>
      <c r="M1694" s="85"/>
      <c r="N1694" s="85"/>
      <c r="O1694" s="86"/>
      <c r="P1694" s="87"/>
      <c r="Q1694" s="87"/>
      <c r="R1694" s="74"/>
      <c r="S1694" s="74"/>
      <c r="T1694" s="74"/>
      <c r="U1694" s="74"/>
      <c r="V1694" s="52"/>
      <c r="W1694" s="52"/>
      <c r="X1694" s="52"/>
      <c r="Y1694" s="52"/>
      <c r="Z1694" s="51"/>
      <c r="AA1694" s="88"/>
      <c r="AB1694" s="88"/>
      <c r="AC1694" s="83"/>
      <c r="AD1694" s="68">
        <v>0</v>
      </c>
      <c r="AE1694" s="68">
        <v>5375</v>
      </c>
      <c r="AF1694" s="68">
        <v>225</v>
      </c>
      <c r="AG1694" s="68">
        <v>63</v>
      </c>
      <c r="AH1694" s="68"/>
      <c r="AI1694" s="68" t="s">
        <v>10920</v>
      </c>
      <c r="AJ1694" s="68" t="s">
        <v>12268</v>
      </c>
      <c r="AK1694" s="68"/>
      <c r="AL1694" s="68"/>
      <c r="AM1694" s="70">
        <v>43871.204456018517</v>
      </c>
      <c r="AN1694" s="68" t="s">
        <v>239</v>
      </c>
      <c r="AO1694" s="71" t="s">
        <v>17723</v>
      </c>
      <c r="AP1694" s="68" t="s">
        <v>64</v>
      </c>
    </row>
    <row r="1695" spans="1:42" x14ac:dyDescent="0.25">
      <c r="A1695" s="66" t="s">
        <v>2685</v>
      </c>
      <c r="B1695" s="77"/>
      <c r="C1695" s="77"/>
      <c r="D1695" s="78"/>
      <c r="E1695" s="89"/>
      <c r="F1695" s="75" t="s">
        <v>14849</v>
      </c>
      <c r="G1695" s="90"/>
      <c r="H1695" s="76"/>
      <c r="I1695" s="81"/>
      <c r="J1695" s="91"/>
      <c r="K1695" s="76" t="s">
        <v>20638</v>
      </c>
      <c r="L1695" s="92"/>
      <c r="M1695" s="85"/>
      <c r="N1695" s="85"/>
      <c r="O1695" s="86"/>
      <c r="P1695" s="87"/>
      <c r="Q1695" s="87"/>
      <c r="R1695" s="74"/>
      <c r="S1695" s="74"/>
      <c r="T1695" s="74"/>
      <c r="U1695" s="74"/>
      <c r="V1695" s="52"/>
      <c r="W1695" s="52"/>
      <c r="X1695" s="52"/>
      <c r="Y1695" s="52"/>
      <c r="Z1695" s="51"/>
      <c r="AA1695" s="88"/>
      <c r="AB1695" s="88"/>
      <c r="AC1695" s="83"/>
      <c r="AD1695" s="68">
        <v>203</v>
      </c>
      <c r="AE1695" s="68">
        <v>68</v>
      </c>
      <c r="AF1695" s="68">
        <v>3451</v>
      </c>
      <c r="AG1695" s="68">
        <v>12401</v>
      </c>
      <c r="AH1695" s="68"/>
      <c r="AI1695" s="68"/>
      <c r="AJ1695" s="68" t="s">
        <v>12019</v>
      </c>
      <c r="AK1695" s="68"/>
      <c r="AL1695" s="68"/>
      <c r="AM1695" s="70">
        <v>43281.934155092589</v>
      </c>
      <c r="AN1695" s="68" t="s">
        <v>239</v>
      </c>
      <c r="AO1695" s="71" t="s">
        <v>17724</v>
      </c>
      <c r="AP1695" s="68" t="s">
        <v>64</v>
      </c>
    </row>
    <row r="1696" spans="1:42" x14ac:dyDescent="0.25">
      <c r="A1696" s="66" t="s">
        <v>1230</v>
      </c>
      <c r="B1696" s="77"/>
      <c r="C1696" s="77"/>
      <c r="D1696" s="78"/>
      <c r="E1696" s="89"/>
      <c r="F1696" s="75" t="s">
        <v>14850</v>
      </c>
      <c r="G1696" s="90"/>
      <c r="H1696" s="76"/>
      <c r="I1696" s="81"/>
      <c r="J1696" s="91"/>
      <c r="K1696" s="76" t="s">
        <v>20639</v>
      </c>
      <c r="L1696" s="92"/>
      <c r="M1696" s="85"/>
      <c r="N1696" s="85"/>
      <c r="O1696" s="86"/>
      <c r="P1696" s="87"/>
      <c r="Q1696" s="87"/>
      <c r="R1696" s="74"/>
      <c r="S1696" s="74"/>
      <c r="T1696" s="74"/>
      <c r="U1696" s="74"/>
      <c r="V1696" s="52"/>
      <c r="W1696" s="52"/>
      <c r="X1696" s="52"/>
      <c r="Y1696" s="52"/>
      <c r="Z1696" s="51"/>
      <c r="AA1696" s="88"/>
      <c r="AB1696" s="88"/>
      <c r="AC1696" s="83"/>
      <c r="AD1696" s="68">
        <v>1433</v>
      </c>
      <c r="AE1696" s="68">
        <v>1427</v>
      </c>
      <c r="AF1696" s="68">
        <v>23136</v>
      </c>
      <c r="AG1696" s="68">
        <v>27883</v>
      </c>
      <c r="AH1696" s="68"/>
      <c r="AI1696" s="68" t="s">
        <v>10921</v>
      </c>
      <c r="AJ1696" s="68" t="s">
        <v>12269</v>
      </c>
      <c r="AK1696" s="68"/>
      <c r="AL1696" s="68"/>
      <c r="AM1696" s="70">
        <v>42899.808946759258</v>
      </c>
      <c r="AN1696" s="68" t="s">
        <v>239</v>
      </c>
      <c r="AO1696" s="71" t="s">
        <v>17725</v>
      </c>
      <c r="AP1696" s="68" t="s">
        <v>65</v>
      </c>
    </row>
    <row r="1697" spans="1:42" x14ac:dyDescent="0.25">
      <c r="A1697" s="66" t="s">
        <v>2686</v>
      </c>
      <c r="B1697" s="77"/>
      <c r="C1697" s="77"/>
      <c r="D1697" s="78"/>
      <c r="E1697" s="89"/>
      <c r="F1697" s="75" t="s">
        <v>14851</v>
      </c>
      <c r="G1697" s="90"/>
      <c r="H1697" s="76"/>
      <c r="I1697" s="81"/>
      <c r="J1697" s="91"/>
      <c r="K1697" s="76" t="s">
        <v>20640</v>
      </c>
      <c r="L1697" s="92"/>
      <c r="M1697" s="85"/>
      <c r="N1697" s="85"/>
      <c r="O1697" s="86"/>
      <c r="P1697" s="87"/>
      <c r="Q1697" s="87"/>
      <c r="R1697" s="74"/>
      <c r="S1697" s="74"/>
      <c r="T1697" s="74"/>
      <c r="U1697" s="74"/>
      <c r="V1697" s="52"/>
      <c r="W1697" s="52"/>
      <c r="X1697" s="52"/>
      <c r="Y1697" s="52"/>
      <c r="Z1697" s="51"/>
      <c r="AA1697" s="88"/>
      <c r="AB1697" s="88"/>
      <c r="AC1697" s="83"/>
      <c r="AD1697" s="68">
        <v>917</v>
      </c>
      <c r="AE1697" s="68">
        <v>848</v>
      </c>
      <c r="AF1697" s="68">
        <v>36421</v>
      </c>
      <c r="AG1697" s="68">
        <v>2635</v>
      </c>
      <c r="AH1697" s="68"/>
      <c r="AI1697" s="68" t="s">
        <v>10922</v>
      </c>
      <c r="AJ1697" s="68" t="s">
        <v>228</v>
      </c>
      <c r="AK1697" s="68"/>
      <c r="AL1697" s="68"/>
      <c r="AM1697" s="70">
        <v>43875.682638888888</v>
      </c>
      <c r="AN1697" s="68" t="s">
        <v>239</v>
      </c>
      <c r="AO1697" s="71" t="s">
        <v>17726</v>
      </c>
      <c r="AP1697" s="68" t="s">
        <v>64</v>
      </c>
    </row>
    <row r="1698" spans="1:42" x14ac:dyDescent="0.25">
      <c r="A1698" s="66" t="s">
        <v>2687</v>
      </c>
      <c r="B1698" s="77"/>
      <c r="C1698" s="77"/>
      <c r="D1698" s="78"/>
      <c r="E1698" s="89"/>
      <c r="F1698" s="75" t="s">
        <v>14852</v>
      </c>
      <c r="G1698" s="90"/>
      <c r="H1698" s="76"/>
      <c r="I1698" s="81"/>
      <c r="J1698" s="91"/>
      <c r="K1698" s="76" t="s">
        <v>20641</v>
      </c>
      <c r="L1698" s="92"/>
      <c r="M1698" s="85"/>
      <c r="N1698" s="85"/>
      <c r="O1698" s="86"/>
      <c r="P1698" s="87"/>
      <c r="Q1698" s="87"/>
      <c r="R1698" s="74"/>
      <c r="S1698" s="74"/>
      <c r="T1698" s="74"/>
      <c r="U1698" s="74"/>
      <c r="V1698" s="52"/>
      <c r="W1698" s="52"/>
      <c r="X1698" s="52"/>
      <c r="Y1698" s="52"/>
      <c r="Z1698" s="51"/>
      <c r="AA1698" s="88"/>
      <c r="AB1698" s="88"/>
      <c r="AC1698" s="83"/>
      <c r="AD1698" s="68">
        <v>8383</v>
      </c>
      <c r="AE1698" s="68">
        <v>11296</v>
      </c>
      <c r="AF1698" s="68">
        <v>2014</v>
      </c>
      <c r="AG1698" s="68">
        <v>485287</v>
      </c>
      <c r="AH1698" s="68"/>
      <c r="AI1698" s="68" t="s">
        <v>10923</v>
      </c>
      <c r="AJ1698" s="68"/>
      <c r="AK1698" s="68"/>
      <c r="AL1698" s="68"/>
      <c r="AM1698" s="70">
        <v>41903.624675925923</v>
      </c>
      <c r="AN1698" s="68" t="s">
        <v>239</v>
      </c>
      <c r="AO1698" s="71" t="s">
        <v>17727</v>
      </c>
      <c r="AP1698" s="68" t="s">
        <v>64</v>
      </c>
    </row>
    <row r="1699" spans="1:42" x14ac:dyDescent="0.25">
      <c r="A1699" s="66" t="s">
        <v>1231</v>
      </c>
      <c r="B1699" s="77"/>
      <c r="C1699" s="77"/>
      <c r="D1699" s="78"/>
      <c r="E1699" s="89"/>
      <c r="F1699" s="75" t="s">
        <v>14853</v>
      </c>
      <c r="G1699" s="90"/>
      <c r="H1699" s="76"/>
      <c r="I1699" s="81"/>
      <c r="J1699" s="91"/>
      <c r="K1699" s="76" t="s">
        <v>20642</v>
      </c>
      <c r="L1699" s="92"/>
      <c r="M1699" s="85"/>
      <c r="N1699" s="85"/>
      <c r="O1699" s="86"/>
      <c r="P1699" s="87"/>
      <c r="Q1699" s="87"/>
      <c r="R1699" s="74"/>
      <c r="S1699" s="74"/>
      <c r="T1699" s="74"/>
      <c r="U1699" s="74"/>
      <c r="V1699" s="52"/>
      <c r="W1699" s="52"/>
      <c r="X1699" s="52"/>
      <c r="Y1699" s="52"/>
      <c r="Z1699" s="51"/>
      <c r="AA1699" s="88"/>
      <c r="AB1699" s="88"/>
      <c r="AC1699" s="83"/>
      <c r="AD1699" s="68">
        <v>2417</v>
      </c>
      <c r="AE1699" s="68">
        <v>1059</v>
      </c>
      <c r="AF1699" s="68">
        <v>19387</v>
      </c>
      <c r="AG1699" s="68">
        <v>13556</v>
      </c>
      <c r="AH1699" s="68"/>
      <c r="AI1699" s="68" t="s">
        <v>10924</v>
      </c>
      <c r="AJ1699" s="68"/>
      <c r="AK1699" s="68"/>
      <c r="AL1699" s="68"/>
      <c r="AM1699" s="70">
        <v>40756.399664351855</v>
      </c>
      <c r="AN1699" s="68" t="s">
        <v>239</v>
      </c>
      <c r="AO1699" s="71" t="s">
        <v>17728</v>
      </c>
      <c r="AP1699" s="68" t="s">
        <v>65</v>
      </c>
    </row>
    <row r="1700" spans="1:42" x14ac:dyDescent="0.25">
      <c r="A1700" s="66" t="s">
        <v>2688</v>
      </c>
      <c r="B1700" s="77"/>
      <c r="C1700" s="77"/>
      <c r="D1700" s="78"/>
      <c r="E1700" s="89"/>
      <c r="F1700" s="75" t="s">
        <v>14854</v>
      </c>
      <c r="G1700" s="90"/>
      <c r="H1700" s="76"/>
      <c r="I1700" s="81"/>
      <c r="J1700" s="91"/>
      <c r="K1700" s="76" t="s">
        <v>20643</v>
      </c>
      <c r="L1700" s="92"/>
      <c r="M1700" s="85"/>
      <c r="N1700" s="85"/>
      <c r="O1700" s="86"/>
      <c r="P1700" s="87"/>
      <c r="Q1700" s="87"/>
      <c r="R1700" s="74"/>
      <c r="S1700" s="74"/>
      <c r="T1700" s="74"/>
      <c r="U1700" s="74"/>
      <c r="V1700" s="52"/>
      <c r="W1700" s="52"/>
      <c r="X1700" s="52"/>
      <c r="Y1700" s="52"/>
      <c r="Z1700" s="51"/>
      <c r="AA1700" s="88"/>
      <c r="AB1700" s="88"/>
      <c r="AC1700" s="83"/>
      <c r="AD1700" s="68">
        <v>71</v>
      </c>
      <c r="AE1700" s="68">
        <v>14965</v>
      </c>
      <c r="AF1700" s="68">
        <v>4853</v>
      </c>
      <c r="AG1700" s="68">
        <v>2560</v>
      </c>
      <c r="AH1700" s="68"/>
      <c r="AI1700" s="68"/>
      <c r="AJ1700" s="68" t="s">
        <v>228</v>
      </c>
      <c r="AK1700" s="71" t="s">
        <v>12933</v>
      </c>
      <c r="AL1700" s="68"/>
      <c r="AM1700" s="70">
        <v>40754.31517361111</v>
      </c>
      <c r="AN1700" s="68" t="s">
        <v>239</v>
      </c>
      <c r="AO1700" s="71" t="s">
        <v>17729</v>
      </c>
      <c r="AP1700" s="68" t="s">
        <v>64</v>
      </c>
    </row>
    <row r="1701" spans="1:42" x14ac:dyDescent="0.25">
      <c r="A1701" s="66" t="s">
        <v>1232</v>
      </c>
      <c r="B1701" s="77"/>
      <c r="C1701" s="77"/>
      <c r="D1701" s="78"/>
      <c r="E1701" s="89"/>
      <c r="F1701" s="75" t="s">
        <v>13235</v>
      </c>
      <c r="G1701" s="90"/>
      <c r="H1701" s="76"/>
      <c r="I1701" s="81"/>
      <c r="J1701" s="91"/>
      <c r="K1701" s="76" t="s">
        <v>20644</v>
      </c>
      <c r="L1701" s="92"/>
      <c r="M1701" s="85"/>
      <c r="N1701" s="85"/>
      <c r="O1701" s="86"/>
      <c r="P1701" s="87"/>
      <c r="Q1701" s="87"/>
      <c r="R1701" s="74"/>
      <c r="S1701" s="74"/>
      <c r="T1701" s="74"/>
      <c r="U1701" s="74"/>
      <c r="V1701" s="52"/>
      <c r="W1701" s="52"/>
      <c r="X1701" s="52"/>
      <c r="Y1701" s="52"/>
      <c r="Z1701" s="51"/>
      <c r="AA1701" s="88"/>
      <c r="AB1701" s="88"/>
      <c r="AC1701" s="83"/>
      <c r="AD1701" s="68">
        <v>0</v>
      </c>
      <c r="AE1701" s="68">
        <v>1</v>
      </c>
      <c r="AF1701" s="68">
        <v>9</v>
      </c>
      <c r="AG1701" s="68">
        <v>9</v>
      </c>
      <c r="AH1701" s="68"/>
      <c r="AI1701" s="68"/>
      <c r="AJ1701" s="68"/>
      <c r="AK1701" s="68"/>
      <c r="AL1701" s="68"/>
      <c r="AM1701" s="70">
        <v>43973.802152777775</v>
      </c>
      <c r="AN1701" s="68" t="s">
        <v>239</v>
      </c>
      <c r="AO1701" s="71" t="s">
        <v>17730</v>
      </c>
      <c r="AP1701" s="68" t="s">
        <v>65</v>
      </c>
    </row>
    <row r="1702" spans="1:42" x14ac:dyDescent="0.25">
      <c r="A1702" s="66" t="s">
        <v>2689</v>
      </c>
      <c r="B1702" s="77"/>
      <c r="C1702" s="77"/>
      <c r="D1702" s="78"/>
      <c r="E1702" s="89"/>
      <c r="F1702" s="75" t="s">
        <v>14855</v>
      </c>
      <c r="G1702" s="90"/>
      <c r="H1702" s="76"/>
      <c r="I1702" s="81"/>
      <c r="J1702" s="91"/>
      <c r="K1702" s="76" t="s">
        <v>20645</v>
      </c>
      <c r="L1702" s="92"/>
      <c r="M1702" s="85"/>
      <c r="N1702" s="85"/>
      <c r="O1702" s="86"/>
      <c r="P1702" s="87"/>
      <c r="Q1702" s="87"/>
      <c r="R1702" s="74"/>
      <c r="S1702" s="74"/>
      <c r="T1702" s="74"/>
      <c r="U1702" s="74"/>
      <c r="V1702" s="52"/>
      <c r="W1702" s="52"/>
      <c r="X1702" s="52"/>
      <c r="Y1702" s="52"/>
      <c r="Z1702" s="51"/>
      <c r="AA1702" s="88"/>
      <c r="AB1702" s="88"/>
      <c r="AC1702" s="83"/>
      <c r="AD1702" s="68">
        <v>233</v>
      </c>
      <c r="AE1702" s="68">
        <v>131</v>
      </c>
      <c r="AF1702" s="68">
        <v>27</v>
      </c>
      <c r="AG1702" s="68">
        <v>761</v>
      </c>
      <c r="AH1702" s="68"/>
      <c r="AI1702" s="68" t="s">
        <v>10925</v>
      </c>
      <c r="AJ1702" s="68"/>
      <c r="AK1702" s="68"/>
      <c r="AL1702" s="68"/>
      <c r="AM1702" s="70">
        <v>42332.939745370371</v>
      </c>
      <c r="AN1702" s="68" t="s">
        <v>239</v>
      </c>
      <c r="AO1702" s="71" t="s">
        <v>17731</v>
      </c>
      <c r="AP1702" s="68" t="s">
        <v>64</v>
      </c>
    </row>
    <row r="1703" spans="1:42" x14ac:dyDescent="0.25">
      <c r="A1703" s="66" t="s">
        <v>1233</v>
      </c>
      <c r="B1703" s="77"/>
      <c r="C1703" s="77"/>
      <c r="D1703" s="78"/>
      <c r="E1703" s="89"/>
      <c r="F1703" s="75" t="s">
        <v>14856</v>
      </c>
      <c r="G1703" s="90"/>
      <c r="H1703" s="76"/>
      <c r="I1703" s="81"/>
      <c r="J1703" s="91"/>
      <c r="K1703" s="76" t="s">
        <v>20646</v>
      </c>
      <c r="L1703" s="92"/>
      <c r="M1703" s="85"/>
      <c r="N1703" s="85"/>
      <c r="O1703" s="86"/>
      <c r="P1703" s="87"/>
      <c r="Q1703" s="87"/>
      <c r="R1703" s="74"/>
      <c r="S1703" s="74"/>
      <c r="T1703" s="74"/>
      <c r="U1703" s="74"/>
      <c r="V1703" s="52"/>
      <c r="W1703" s="52"/>
      <c r="X1703" s="52"/>
      <c r="Y1703" s="52"/>
      <c r="Z1703" s="51"/>
      <c r="AA1703" s="88"/>
      <c r="AB1703" s="88"/>
      <c r="AC1703" s="83"/>
      <c r="AD1703" s="68">
        <v>10</v>
      </c>
      <c r="AE1703" s="68">
        <v>0</v>
      </c>
      <c r="AF1703" s="68">
        <v>3</v>
      </c>
      <c r="AG1703" s="68">
        <v>3</v>
      </c>
      <c r="AH1703" s="68"/>
      <c r="AI1703" s="68" t="s">
        <v>10926</v>
      </c>
      <c r="AJ1703" s="68"/>
      <c r="AK1703" s="68"/>
      <c r="AL1703" s="68"/>
      <c r="AM1703" s="70">
        <v>43975.838935185187</v>
      </c>
      <c r="AN1703" s="68" t="s">
        <v>239</v>
      </c>
      <c r="AO1703" s="71" t="s">
        <v>17732</v>
      </c>
      <c r="AP1703" s="68" t="s">
        <v>65</v>
      </c>
    </row>
    <row r="1704" spans="1:42" x14ac:dyDescent="0.25">
      <c r="A1704" s="66" t="s">
        <v>2690</v>
      </c>
      <c r="B1704" s="77"/>
      <c r="C1704" s="77"/>
      <c r="D1704" s="78"/>
      <c r="E1704" s="89"/>
      <c r="F1704" s="75" t="s">
        <v>14857</v>
      </c>
      <c r="G1704" s="90"/>
      <c r="H1704" s="76"/>
      <c r="I1704" s="81"/>
      <c r="J1704" s="91"/>
      <c r="K1704" s="76" t="s">
        <v>20647</v>
      </c>
      <c r="L1704" s="92"/>
      <c r="M1704" s="85"/>
      <c r="N1704" s="85"/>
      <c r="O1704" s="86"/>
      <c r="P1704" s="87"/>
      <c r="Q1704" s="87"/>
      <c r="R1704" s="74"/>
      <c r="S1704" s="74"/>
      <c r="T1704" s="74"/>
      <c r="U1704" s="74"/>
      <c r="V1704" s="52"/>
      <c r="W1704" s="52"/>
      <c r="X1704" s="52"/>
      <c r="Y1704" s="52"/>
      <c r="Z1704" s="51"/>
      <c r="AA1704" s="88"/>
      <c r="AB1704" s="88"/>
      <c r="AC1704" s="83"/>
      <c r="AD1704" s="68">
        <v>1334</v>
      </c>
      <c r="AE1704" s="68">
        <v>4733</v>
      </c>
      <c r="AF1704" s="68">
        <v>234</v>
      </c>
      <c r="AG1704" s="68">
        <v>10371</v>
      </c>
      <c r="AH1704" s="68"/>
      <c r="AI1704" s="68" t="s">
        <v>10927</v>
      </c>
      <c r="AJ1704" s="68"/>
      <c r="AK1704" s="68"/>
      <c r="AL1704" s="68"/>
      <c r="AM1704" s="70">
        <v>43914.530636574076</v>
      </c>
      <c r="AN1704" s="68" t="s">
        <v>239</v>
      </c>
      <c r="AO1704" s="71" t="s">
        <v>17733</v>
      </c>
      <c r="AP1704" s="68" t="s">
        <v>64</v>
      </c>
    </row>
    <row r="1705" spans="1:42" x14ac:dyDescent="0.25">
      <c r="A1705" s="66" t="s">
        <v>1234</v>
      </c>
      <c r="B1705" s="77"/>
      <c r="C1705" s="77"/>
      <c r="D1705" s="78"/>
      <c r="E1705" s="89"/>
      <c r="F1705" s="75" t="s">
        <v>14858</v>
      </c>
      <c r="G1705" s="90"/>
      <c r="H1705" s="76"/>
      <c r="I1705" s="81"/>
      <c r="J1705" s="91"/>
      <c r="K1705" s="76" t="s">
        <v>20648</v>
      </c>
      <c r="L1705" s="92"/>
      <c r="M1705" s="85"/>
      <c r="N1705" s="85"/>
      <c r="O1705" s="86"/>
      <c r="P1705" s="87"/>
      <c r="Q1705" s="87"/>
      <c r="R1705" s="74"/>
      <c r="S1705" s="74"/>
      <c r="T1705" s="74"/>
      <c r="U1705" s="74"/>
      <c r="V1705" s="52"/>
      <c r="W1705" s="52"/>
      <c r="X1705" s="52"/>
      <c r="Y1705" s="52"/>
      <c r="Z1705" s="51"/>
      <c r="AA1705" s="88"/>
      <c r="AB1705" s="88"/>
      <c r="AC1705" s="83"/>
      <c r="AD1705" s="68">
        <v>1212</v>
      </c>
      <c r="AE1705" s="68">
        <v>841</v>
      </c>
      <c r="AF1705" s="68">
        <v>4465</v>
      </c>
      <c r="AG1705" s="68">
        <v>7509</v>
      </c>
      <c r="AH1705" s="68"/>
      <c r="AI1705" s="68" t="s">
        <v>10928</v>
      </c>
      <c r="AJ1705" s="68"/>
      <c r="AK1705" s="68"/>
      <c r="AL1705" s="68"/>
      <c r="AM1705" s="70">
        <v>42379.084768518522</v>
      </c>
      <c r="AN1705" s="68" t="s">
        <v>239</v>
      </c>
      <c r="AO1705" s="71" t="s">
        <v>17734</v>
      </c>
      <c r="AP1705" s="68" t="s">
        <v>65</v>
      </c>
    </row>
    <row r="1706" spans="1:42" x14ac:dyDescent="0.25">
      <c r="A1706" s="66" t="s">
        <v>2691</v>
      </c>
      <c r="B1706" s="77"/>
      <c r="C1706" s="77"/>
      <c r="D1706" s="78"/>
      <c r="E1706" s="89"/>
      <c r="F1706" s="75" t="s">
        <v>14859</v>
      </c>
      <c r="G1706" s="90"/>
      <c r="H1706" s="76"/>
      <c r="I1706" s="81"/>
      <c r="J1706" s="91"/>
      <c r="K1706" s="76" t="s">
        <v>20649</v>
      </c>
      <c r="L1706" s="92"/>
      <c r="M1706" s="85"/>
      <c r="N1706" s="85"/>
      <c r="O1706" s="86"/>
      <c r="P1706" s="87"/>
      <c r="Q1706" s="87"/>
      <c r="R1706" s="74"/>
      <c r="S1706" s="74"/>
      <c r="T1706" s="74"/>
      <c r="U1706" s="74"/>
      <c r="V1706" s="52"/>
      <c r="W1706" s="52"/>
      <c r="X1706" s="52"/>
      <c r="Y1706" s="52"/>
      <c r="Z1706" s="51"/>
      <c r="AA1706" s="88"/>
      <c r="AB1706" s="88"/>
      <c r="AC1706" s="83"/>
      <c r="AD1706" s="68">
        <v>5</v>
      </c>
      <c r="AE1706" s="68">
        <v>269763</v>
      </c>
      <c r="AF1706" s="68">
        <v>14521</v>
      </c>
      <c r="AG1706" s="68">
        <v>595</v>
      </c>
      <c r="AH1706" s="68"/>
      <c r="AI1706" s="68" t="s">
        <v>10929</v>
      </c>
      <c r="AJ1706" s="68"/>
      <c r="AK1706" s="68"/>
      <c r="AL1706" s="68"/>
      <c r="AM1706" s="70">
        <v>41311.548275462963</v>
      </c>
      <c r="AN1706" s="68" t="s">
        <v>239</v>
      </c>
      <c r="AO1706" s="71" t="s">
        <v>17735</v>
      </c>
      <c r="AP1706" s="68" t="s">
        <v>64</v>
      </c>
    </row>
    <row r="1707" spans="1:42" x14ac:dyDescent="0.25">
      <c r="A1707" s="66" t="s">
        <v>2692</v>
      </c>
      <c r="B1707" s="77"/>
      <c r="C1707" s="77"/>
      <c r="D1707" s="78"/>
      <c r="E1707" s="89"/>
      <c r="F1707" s="75" t="s">
        <v>14860</v>
      </c>
      <c r="G1707" s="90"/>
      <c r="H1707" s="76"/>
      <c r="I1707" s="81"/>
      <c r="J1707" s="91"/>
      <c r="K1707" s="76" t="s">
        <v>20650</v>
      </c>
      <c r="L1707" s="92"/>
      <c r="M1707" s="85"/>
      <c r="N1707" s="85"/>
      <c r="O1707" s="86"/>
      <c r="P1707" s="87"/>
      <c r="Q1707" s="87"/>
      <c r="R1707" s="74"/>
      <c r="S1707" s="74"/>
      <c r="T1707" s="74"/>
      <c r="U1707" s="74"/>
      <c r="V1707" s="52"/>
      <c r="W1707" s="52"/>
      <c r="X1707" s="52"/>
      <c r="Y1707" s="52"/>
      <c r="Z1707" s="51"/>
      <c r="AA1707" s="88"/>
      <c r="AB1707" s="88"/>
      <c r="AC1707" s="83"/>
      <c r="AD1707" s="68">
        <v>156</v>
      </c>
      <c r="AE1707" s="68">
        <v>0</v>
      </c>
      <c r="AF1707" s="68">
        <v>79</v>
      </c>
      <c r="AG1707" s="68">
        <v>95</v>
      </c>
      <c r="AH1707" s="68"/>
      <c r="AI1707" s="68"/>
      <c r="AJ1707" s="68" t="s">
        <v>11839</v>
      </c>
      <c r="AK1707" s="68"/>
      <c r="AL1707" s="68"/>
      <c r="AM1707" s="70">
        <v>42608.985034722224</v>
      </c>
      <c r="AN1707" s="68" t="s">
        <v>239</v>
      </c>
      <c r="AO1707" s="71" t="s">
        <v>17736</v>
      </c>
      <c r="AP1707" s="68" t="s">
        <v>64</v>
      </c>
    </row>
    <row r="1708" spans="1:42" x14ac:dyDescent="0.25">
      <c r="A1708" s="66" t="s">
        <v>1235</v>
      </c>
      <c r="B1708" s="77"/>
      <c r="C1708" s="77"/>
      <c r="D1708" s="78"/>
      <c r="E1708" s="89"/>
      <c r="F1708" s="75" t="s">
        <v>14861</v>
      </c>
      <c r="G1708" s="90"/>
      <c r="H1708" s="76"/>
      <c r="I1708" s="81"/>
      <c r="J1708" s="91"/>
      <c r="K1708" s="76" t="s">
        <v>20651</v>
      </c>
      <c r="L1708" s="92"/>
      <c r="M1708" s="85"/>
      <c r="N1708" s="85"/>
      <c r="O1708" s="86"/>
      <c r="P1708" s="87"/>
      <c r="Q1708" s="87"/>
      <c r="R1708" s="74"/>
      <c r="S1708" s="74"/>
      <c r="T1708" s="74"/>
      <c r="U1708" s="74"/>
      <c r="V1708" s="52"/>
      <c r="W1708" s="52"/>
      <c r="X1708" s="52"/>
      <c r="Y1708" s="52"/>
      <c r="Z1708" s="51"/>
      <c r="AA1708" s="88"/>
      <c r="AB1708" s="88"/>
      <c r="AC1708" s="83"/>
      <c r="AD1708" s="68">
        <v>253</v>
      </c>
      <c r="AE1708" s="68">
        <v>180</v>
      </c>
      <c r="AF1708" s="68">
        <v>207</v>
      </c>
      <c r="AG1708" s="68">
        <v>5533</v>
      </c>
      <c r="AH1708" s="68"/>
      <c r="AI1708" s="68"/>
      <c r="AJ1708" s="68" t="s">
        <v>12270</v>
      </c>
      <c r="AK1708" s="68"/>
      <c r="AL1708" s="68"/>
      <c r="AM1708" s="70">
        <v>43922.914421296293</v>
      </c>
      <c r="AN1708" s="68" t="s">
        <v>239</v>
      </c>
      <c r="AO1708" s="71" t="s">
        <v>17737</v>
      </c>
      <c r="AP1708" s="68" t="s">
        <v>65</v>
      </c>
    </row>
    <row r="1709" spans="1:42" x14ac:dyDescent="0.25">
      <c r="A1709" s="66" t="s">
        <v>2693</v>
      </c>
      <c r="B1709" s="77"/>
      <c r="C1709" s="77"/>
      <c r="D1709" s="78"/>
      <c r="E1709" s="89"/>
      <c r="F1709" s="75" t="s">
        <v>14862</v>
      </c>
      <c r="G1709" s="90"/>
      <c r="H1709" s="76"/>
      <c r="I1709" s="81"/>
      <c r="J1709" s="91"/>
      <c r="K1709" s="76" t="s">
        <v>20652</v>
      </c>
      <c r="L1709" s="92"/>
      <c r="M1709" s="85"/>
      <c r="N1709" s="85"/>
      <c r="O1709" s="86"/>
      <c r="P1709" s="87"/>
      <c r="Q1709" s="87"/>
      <c r="R1709" s="74"/>
      <c r="S1709" s="74"/>
      <c r="T1709" s="74"/>
      <c r="U1709" s="74"/>
      <c r="V1709" s="52"/>
      <c r="W1709" s="52"/>
      <c r="X1709" s="52"/>
      <c r="Y1709" s="52"/>
      <c r="Z1709" s="51"/>
      <c r="AA1709" s="88"/>
      <c r="AB1709" s="88"/>
      <c r="AC1709" s="83"/>
      <c r="AD1709" s="68">
        <v>107</v>
      </c>
      <c r="AE1709" s="68">
        <v>104</v>
      </c>
      <c r="AF1709" s="68">
        <v>236</v>
      </c>
      <c r="AG1709" s="68">
        <v>600</v>
      </c>
      <c r="AH1709" s="68"/>
      <c r="AI1709" s="68" t="s">
        <v>10930</v>
      </c>
      <c r="AJ1709" s="68" t="s">
        <v>12271</v>
      </c>
      <c r="AK1709" s="68"/>
      <c r="AL1709" s="68"/>
      <c r="AM1709" s="70">
        <v>43838.589525462965</v>
      </c>
      <c r="AN1709" s="68" t="s">
        <v>239</v>
      </c>
      <c r="AO1709" s="71" t="s">
        <v>17738</v>
      </c>
      <c r="AP1709" s="68" t="s">
        <v>64</v>
      </c>
    </row>
    <row r="1710" spans="1:42" x14ac:dyDescent="0.25">
      <c r="A1710" s="66" t="s">
        <v>1236</v>
      </c>
      <c r="B1710" s="77"/>
      <c r="C1710" s="77"/>
      <c r="D1710" s="78"/>
      <c r="E1710" s="89"/>
      <c r="F1710" s="75" t="s">
        <v>14863</v>
      </c>
      <c r="G1710" s="90"/>
      <c r="H1710" s="76"/>
      <c r="I1710" s="81"/>
      <c r="J1710" s="91"/>
      <c r="K1710" s="76" t="s">
        <v>20653</v>
      </c>
      <c r="L1710" s="92"/>
      <c r="M1710" s="85"/>
      <c r="N1710" s="85"/>
      <c r="O1710" s="86"/>
      <c r="P1710" s="87"/>
      <c r="Q1710" s="87"/>
      <c r="R1710" s="74"/>
      <c r="S1710" s="74"/>
      <c r="T1710" s="74"/>
      <c r="U1710" s="74"/>
      <c r="V1710" s="52"/>
      <c r="W1710" s="52"/>
      <c r="X1710" s="52"/>
      <c r="Y1710" s="52"/>
      <c r="Z1710" s="51"/>
      <c r="AA1710" s="88"/>
      <c r="AB1710" s="88"/>
      <c r="AC1710" s="83"/>
      <c r="AD1710" s="68">
        <v>435</v>
      </c>
      <c r="AE1710" s="68">
        <v>177</v>
      </c>
      <c r="AF1710" s="68">
        <v>1032</v>
      </c>
      <c r="AG1710" s="68">
        <v>299</v>
      </c>
      <c r="AH1710" s="68"/>
      <c r="AI1710" s="68"/>
      <c r="AJ1710" s="68"/>
      <c r="AK1710" s="68"/>
      <c r="AL1710" s="68"/>
      <c r="AM1710" s="70">
        <v>43253.047106481485</v>
      </c>
      <c r="AN1710" s="68" t="s">
        <v>239</v>
      </c>
      <c r="AO1710" s="71" t="s">
        <v>17739</v>
      </c>
      <c r="AP1710" s="68" t="s">
        <v>65</v>
      </c>
    </row>
    <row r="1711" spans="1:42" x14ac:dyDescent="0.25">
      <c r="A1711" s="66" t="s">
        <v>1237</v>
      </c>
      <c r="B1711" s="77"/>
      <c r="C1711" s="77"/>
      <c r="D1711" s="78"/>
      <c r="E1711" s="89"/>
      <c r="F1711" s="75" t="s">
        <v>14864</v>
      </c>
      <c r="G1711" s="90"/>
      <c r="H1711" s="76"/>
      <c r="I1711" s="81"/>
      <c r="J1711" s="91"/>
      <c r="K1711" s="76" t="s">
        <v>20654</v>
      </c>
      <c r="L1711" s="92"/>
      <c r="M1711" s="85"/>
      <c r="N1711" s="85"/>
      <c r="O1711" s="86"/>
      <c r="P1711" s="87"/>
      <c r="Q1711" s="87"/>
      <c r="R1711" s="74"/>
      <c r="S1711" s="74"/>
      <c r="T1711" s="74"/>
      <c r="U1711" s="74"/>
      <c r="V1711" s="52"/>
      <c r="W1711" s="52"/>
      <c r="X1711" s="52"/>
      <c r="Y1711" s="52"/>
      <c r="Z1711" s="51"/>
      <c r="AA1711" s="88"/>
      <c r="AB1711" s="88"/>
      <c r="AC1711" s="83"/>
      <c r="AD1711" s="68">
        <v>51</v>
      </c>
      <c r="AE1711" s="68">
        <v>61</v>
      </c>
      <c r="AF1711" s="68">
        <v>402</v>
      </c>
      <c r="AG1711" s="68">
        <v>3398</v>
      </c>
      <c r="AH1711" s="68"/>
      <c r="AI1711" s="68"/>
      <c r="AJ1711" s="68" t="s">
        <v>12272</v>
      </c>
      <c r="AK1711" s="71" t="s">
        <v>12934</v>
      </c>
      <c r="AL1711" s="68"/>
      <c r="AM1711" s="70">
        <v>43007.636655092596</v>
      </c>
      <c r="AN1711" s="68" t="s">
        <v>239</v>
      </c>
      <c r="AO1711" s="71" t="s">
        <v>17740</v>
      </c>
      <c r="AP1711" s="68" t="s">
        <v>65</v>
      </c>
    </row>
    <row r="1712" spans="1:42" x14ac:dyDescent="0.25">
      <c r="A1712" s="66" t="s">
        <v>1238</v>
      </c>
      <c r="B1712" s="77"/>
      <c r="C1712" s="77"/>
      <c r="D1712" s="78"/>
      <c r="E1712" s="89"/>
      <c r="F1712" s="75" t="s">
        <v>14865</v>
      </c>
      <c r="G1712" s="90"/>
      <c r="H1712" s="76"/>
      <c r="I1712" s="81"/>
      <c r="J1712" s="91"/>
      <c r="K1712" s="76" t="s">
        <v>20655</v>
      </c>
      <c r="L1712" s="92"/>
      <c r="M1712" s="85"/>
      <c r="N1712" s="85"/>
      <c r="O1712" s="86"/>
      <c r="P1712" s="87"/>
      <c r="Q1712" s="87"/>
      <c r="R1712" s="74"/>
      <c r="S1712" s="74"/>
      <c r="T1712" s="74"/>
      <c r="U1712" s="74"/>
      <c r="V1712" s="52"/>
      <c r="W1712" s="52"/>
      <c r="X1712" s="52"/>
      <c r="Y1712" s="52"/>
      <c r="Z1712" s="51"/>
      <c r="AA1712" s="88"/>
      <c r="AB1712" s="88"/>
      <c r="AC1712" s="83"/>
      <c r="AD1712" s="68">
        <v>82</v>
      </c>
      <c r="AE1712" s="68">
        <v>128</v>
      </c>
      <c r="AF1712" s="68">
        <v>424</v>
      </c>
      <c r="AG1712" s="68">
        <v>4001</v>
      </c>
      <c r="AH1712" s="68"/>
      <c r="AI1712" s="68" t="s">
        <v>10931</v>
      </c>
      <c r="AJ1712" s="68"/>
      <c r="AK1712" s="68"/>
      <c r="AL1712" s="68"/>
      <c r="AM1712" s="70">
        <v>43694.755416666667</v>
      </c>
      <c r="AN1712" s="68" t="s">
        <v>239</v>
      </c>
      <c r="AO1712" s="71" t="s">
        <v>17741</v>
      </c>
      <c r="AP1712" s="68" t="s">
        <v>65</v>
      </c>
    </row>
    <row r="1713" spans="1:42" x14ac:dyDescent="0.25">
      <c r="A1713" s="66" t="s">
        <v>1239</v>
      </c>
      <c r="B1713" s="77"/>
      <c r="C1713" s="77"/>
      <c r="D1713" s="78"/>
      <c r="E1713" s="89"/>
      <c r="F1713" s="75" t="s">
        <v>14866</v>
      </c>
      <c r="G1713" s="90"/>
      <c r="H1713" s="76"/>
      <c r="I1713" s="81"/>
      <c r="J1713" s="91"/>
      <c r="K1713" s="76" t="s">
        <v>20656</v>
      </c>
      <c r="L1713" s="92"/>
      <c r="M1713" s="85"/>
      <c r="N1713" s="85"/>
      <c r="O1713" s="86"/>
      <c r="P1713" s="87"/>
      <c r="Q1713" s="87"/>
      <c r="R1713" s="74"/>
      <c r="S1713" s="74"/>
      <c r="T1713" s="74"/>
      <c r="U1713" s="74"/>
      <c r="V1713" s="52"/>
      <c r="W1713" s="52"/>
      <c r="X1713" s="52"/>
      <c r="Y1713" s="52"/>
      <c r="Z1713" s="51"/>
      <c r="AA1713" s="88"/>
      <c r="AB1713" s="88"/>
      <c r="AC1713" s="83"/>
      <c r="AD1713" s="68">
        <v>430</v>
      </c>
      <c r="AE1713" s="68">
        <v>311</v>
      </c>
      <c r="AF1713" s="68">
        <v>4146</v>
      </c>
      <c r="AG1713" s="68">
        <v>5039</v>
      </c>
      <c r="AH1713" s="68"/>
      <c r="AI1713" s="68" t="s">
        <v>10932</v>
      </c>
      <c r="AJ1713" s="68"/>
      <c r="AK1713" s="68"/>
      <c r="AL1713" s="68"/>
      <c r="AM1713" s="70">
        <v>43953.720150462963</v>
      </c>
      <c r="AN1713" s="68" t="s">
        <v>239</v>
      </c>
      <c r="AO1713" s="71" t="s">
        <v>17742</v>
      </c>
      <c r="AP1713" s="68" t="s">
        <v>65</v>
      </c>
    </row>
    <row r="1714" spans="1:42" x14ac:dyDescent="0.25">
      <c r="A1714" s="66" t="s">
        <v>2694</v>
      </c>
      <c r="B1714" s="77"/>
      <c r="C1714" s="77"/>
      <c r="D1714" s="78"/>
      <c r="E1714" s="89"/>
      <c r="F1714" s="75" t="s">
        <v>14867</v>
      </c>
      <c r="G1714" s="90"/>
      <c r="H1714" s="76"/>
      <c r="I1714" s="81"/>
      <c r="J1714" s="91"/>
      <c r="K1714" s="76" t="s">
        <v>20657</v>
      </c>
      <c r="L1714" s="92"/>
      <c r="M1714" s="85"/>
      <c r="N1714" s="85"/>
      <c r="O1714" s="86"/>
      <c r="P1714" s="87"/>
      <c r="Q1714" s="87"/>
      <c r="R1714" s="74"/>
      <c r="S1714" s="74"/>
      <c r="T1714" s="74"/>
      <c r="U1714" s="74"/>
      <c r="V1714" s="52"/>
      <c r="W1714" s="52"/>
      <c r="X1714" s="52"/>
      <c r="Y1714" s="52"/>
      <c r="Z1714" s="51"/>
      <c r="AA1714" s="88"/>
      <c r="AB1714" s="88"/>
      <c r="AC1714" s="83"/>
      <c r="AD1714" s="68">
        <v>455</v>
      </c>
      <c r="AE1714" s="68">
        <v>1219</v>
      </c>
      <c r="AF1714" s="68">
        <v>10086</v>
      </c>
      <c r="AG1714" s="68">
        <v>20387</v>
      </c>
      <c r="AH1714" s="68"/>
      <c r="AI1714" s="68" t="s">
        <v>10933</v>
      </c>
      <c r="AJ1714" s="68"/>
      <c r="AK1714" s="68"/>
      <c r="AL1714" s="68"/>
      <c r="AM1714" s="70">
        <v>43906.609884259262</v>
      </c>
      <c r="AN1714" s="68" t="s">
        <v>239</v>
      </c>
      <c r="AO1714" s="71" t="s">
        <v>17743</v>
      </c>
      <c r="AP1714" s="68" t="s">
        <v>64</v>
      </c>
    </row>
    <row r="1715" spans="1:42" x14ac:dyDescent="0.25">
      <c r="A1715" s="66" t="s">
        <v>1240</v>
      </c>
      <c r="B1715" s="77"/>
      <c r="C1715" s="77"/>
      <c r="D1715" s="78"/>
      <c r="E1715" s="89"/>
      <c r="F1715" s="75" t="s">
        <v>14868</v>
      </c>
      <c r="G1715" s="90"/>
      <c r="H1715" s="76"/>
      <c r="I1715" s="81"/>
      <c r="J1715" s="91"/>
      <c r="K1715" s="76" t="s">
        <v>20658</v>
      </c>
      <c r="L1715" s="92"/>
      <c r="M1715" s="85"/>
      <c r="N1715" s="85"/>
      <c r="O1715" s="86"/>
      <c r="P1715" s="87"/>
      <c r="Q1715" s="87"/>
      <c r="R1715" s="74"/>
      <c r="S1715" s="74"/>
      <c r="T1715" s="74"/>
      <c r="U1715" s="74"/>
      <c r="V1715" s="52"/>
      <c r="W1715" s="52"/>
      <c r="X1715" s="52"/>
      <c r="Y1715" s="52"/>
      <c r="Z1715" s="51"/>
      <c r="AA1715" s="88"/>
      <c r="AB1715" s="88"/>
      <c r="AC1715" s="83"/>
      <c r="AD1715" s="68">
        <v>891</v>
      </c>
      <c r="AE1715" s="68">
        <v>101</v>
      </c>
      <c r="AF1715" s="68">
        <v>2815</v>
      </c>
      <c r="AG1715" s="68">
        <v>2678</v>
      </c>
      <c r="AH1715" s="68"/>
      <c r="AI1715" s="68" t="s">
        <v>10934</v>
      </c>
      <c r="AJ1715" s="68"/>
      <c r="AK1715" s="68"/>
      <c r="AL1715" s="68"/>
      <c r="AM1715" s="70">
        <v>43067.59138888889</v>
      </c>
      <c r="AN1715" s="68" t="s">
        <v>239</v>
      </c>
      <c r="AO1715" s="71" t="s">
        <v>17744</v>
      </c>
      <c r="AP1715" s="68" t="s">
        <v>65</v>
      </c>
    </row>
    <row r="1716" spans="1:42" x14ac:dyDescent="0.25">
      <c r="A1716" s="66" t="s">
        <v>1241</v>
      </c>
      <c r="B1716" s="77"/>
      <c r="C1716" s="77"/>
      <c r="D1716" s="78"/>
      <c r="E1716" s="89"/>
      <c r="F1716" s="75" t="s">
        <v>14869</v>
      </c>
      <c r="G1716" s="90"/>
      <c r="H1716" s="76"/>
      <c r="I1716" s="81"/>
      <c r="J1716" s="91"/>
      <c r="K1716" s="76" t="s">
        <v>20659</v>
      </c>
      <c r="L1716" s="92"/>
      <c r="M1716" s="85"/>
      <c r="N1716" s="85"/>
      <c r="O1716" s="86"/>
      <c r="P1716" s="87"/>
      <c r="Q1716" s="87"/>
      <c r="R1716" s="74"/>
      <c r="S1716" s="74"/>
      <c r="T1716" s="74"/>
      <c r="U1716" s="74"/>
      <c r="V1716" s="52"/>
      <c r="W1716" s="52"/>
      <c r="X1716" s="52"/>
      <c r="Y1716" s="52"/>
      <c r="Z1716" s="51"/>
      <c r="AA1716" s="88"/>
      <c r="AB1716" s="88"/>
      <c r="AC1716" s="83"/>
      <c r="AD1716" s="68">
        <v>389</v>
      </c>
      <c r="AE1716" s="68">
        <v>962</v>
      </c>
      <c r="AF1716" s="68">
        <v>25708</v>
      </c>
      <c r="AG1716" s="68">
        <v>7027</v>
      </c>
      <c r="AH1716" s="68"/>
      <c r="AI1716" s="68" t="s">
        <v>10935</v>
      </c>
      <c r="AJ1716" s="68" t="s">
        <v>5241</v>
      </c>
      <c r="AK1716" s="68"/>
      <c r="AL1716" s="68"/>
      <c r="AM1716" s="70">
        <v>40341.380324074074</v>
      </c>
      <c r="AN1716" s="68" t="s">
        <v>239</v>
      </c>
      <c r="AO1716" s="71" t="s">
        <v>17745</v>
      </c>
      <c r="AP1716" s="68" t="s">
        <v>65</v>
      </c>
    </row>
    <row r="1717" spans="1:42" x14ac:dyDescent="0.25">
      <c r="A1717" s="66" t="s">
        <v>2695</v>
      </c>
      <c r="B1717" s="77"/>
      <c r="C1717" s="77"/>
      <c r="D1717" s="78"/>
      <c r="E1717" s="89"/>
      <c r="F1717" s="75" t="s">
        <v>14870</v>
      </c>
      <c r="G1717" s="90"/>
      <c r="H1717" s="76"/>
      <c r="I1717" s="81"/>
      <c r="J1717" s="91"/>
      <c r="K1717" s="76" t="s">
        <v>20660</v>
      </c>
      <c r="L1717" s="92"/>
      <c r="M1717" s="85"/>
      <c r="N1717" s="85"/>
      <c r="O1717" s="86"/>
      <c r="P1717" s="87"/>
      <c r="Q1717" s="87"/>
      <c r="R1717" s="74"/>
      <c r="S1717" s="74"/>
      <c r="T1717" s="74"/>
      <c r="U1717" s="74"/>
      <c r="V1717" s="52"/>
      <c r="W1717" s="52"/>
      <c r="X1717" s="52"/>
      <c r="Y1717" s="52"/>
      <c r="Z1717" s="51"/>
      <c r="AA1717" s="88"/>
      <c r="AB1717" s="88"/>
      <c r="AC1717" s="83"/>
      <c r="AD1717" s="68">
        <v>1120</v>
      </c>
      <c r="AE1717" s="68">
        <v>1114</v>
      </c>
      <c r="AF1717" s="68">
        <v>12064</v>
      </c>
      <c r="AG1717" s="68">
        <v>25153</v>
      </c>
      <c r="AH1717" s="68"/>
      <c r="AI1717" s="68" t="s">
        <v>10936</v>
      </c>
      <c r="AJ1717" s="68" t="s">
        <v>11894</v>
      </c>
      <c r="AK1717" s="68"/>
      <c r="AL1717" s="68"/>
      <c r="AM1717" s="70">
        <v>41667.643518518518</v>
      </c>
      <c r="AN1717" s="68" t="s">
        <v>239</v>
      </c>
      <c r="AO1717" s="71" t="s">
        <v>17746</v>
      </c>
      <c r="AP1717" s="68" t="s">
        <v>64</v>
      </c>
    </row>
    <row r="1718" spans="1:42" x14ac:dyDescent="0.25">
      <c r="A1718" s="66" t="s">
        <v>1242</v>
      </c>
      <c r="B1718" s="77"/>
      <c r="C1718" s="77"/>
      <c r="D1718" s="78"/>
      <c r="E1718" s="89"/>
      <c r="F1718" s="75" t="s">
        <v>14871</v>
      </c>
      <c r="G1718" s="90"/>
      <c r="H1718" s="76"/>
      <c r="I1718" s="81"/>
      <c r="J1718" s="91"/>
      <c r="K1718" s="76" t="s">
        <v>20661</v>
      </c>
      <c r="L1718" s="92"/>
      <c r="M1718" s="85"/>
      <c r="N1718" s="85"/>
      <c r="O1718" s="86"/>
      <c r="P1718" s="87"/>
      <c r="Q1718" s="87"/>
      <c r="R1718" s="74"/>
      <c r="S1718" s="74"/>
      <c r="T1718" s="74"/>
      <c r="U1718" s="74"/>
      <c r="V1718" s="52"/>
      <c r="W1718" s="52"/>
      <c r="X1718" s="52"/>
      <c r="Y1718" s="52"/>
      <c r="Z1718" s="51"/>
      <c r="AA1718" s="88"/>
      <c r="AB1718" s="88"/>
      <c r="AC1718" s="83"/>
      <c r="AD1718" s="68">
        <v>75</v>
      </c>
      <c r="AE1718" s="68">
        <v>31</v>
      </c>
      <c r="AF1718" s="68">
        <v>456</v>
      </c>
      <c r="AG1718" s="68">
        <v>1668</v>
      </c>
      <c r="AH1718" s="68"/>
      <c r="AI1718" s="68" t="s">
        <v>10937</v>
      </c>
      <c r="AJ1718" s="68" t="s">
        <v>12273</v>
      </c>
      <c r="AK1718" s="68"/>
      <c r="AL1718" s="68"/>
      <c r="AM1718" s="70">
        <v>43802.465648148151</v>
      </c>
      <c r="AN1718" s="68" t="s">
        <v>239</v>
      </c>
      <c r="AO1718" s="71" t="s">
        <v>17747</v>
      </c>
      <c r="AP1718" s="68" t="s">
        <v>65</v>
      </c>
    </row>
    <row r="1719" spans="1:42" x14ac:dyDescent="0.25">
      <c r="A1719" s="66" t="s">
        <v>2696</v>
      </c>
      <c r="B1719" s="77"/>
      <c r="C1719" s="77"/>
      <c r="D1719" s="78"/>
      <c r="E1719" s="89"/>
      <c r="F1719" s="75" t="s">
        <v>14872</v>
      </c>
      <c r="G1719" s="90"/>
      <c r="H1719" s="76"/>
      <c r="I1719" s="81"/>
      <c r="J1719" s="91"/>
      <c r="K1719" s="76" t="s">
        <v>20662</v>
      </c>
      <c r="L1719" s="92"/>
      <c r="M1719" s="85"/>
      <c r="N1719" s="85"/>
      <c r="O1719" s="86"/>
      <c r="P1719" s="87"/>
      <c r="Q1719" s="87"/>
      <c r="R1719" s="74"/>
      <c r="S1719" s="74"/>
      <c r="T1719" s="74"/>
      <c r="U1719" s="74"/>
      <c r="V1719" s="52"/>
      <c r="W1719" s="52"/>
      <c r="X1719" s="52"/>
      <c r="Y1719" s="52"/>
      <c r="Z1719" s="51"/>
      <c r="AA1719" s="88"/>
      <c r="AB1719" s="88"/>
      <c r="AC1719" s="83"/>
      <c r="AD1719" s="68">
        <v>863</v>
      </c>
      <c r="AE1719" s="68">
        <v>913</v>
      </c>
      <c r="AF1719" s="68">
        <v>11606</v>
      </c>
      <c r="AG1719" s="68">
        <v>10020</v>
      </c>
      <c r="AH1719" s="68"/>
      <c r="AI1719" s="68" t="s">
        <v>10938</v>
      </c>
      <c r="AJ1719" s="68" t="s">
        <v>12274</v>
      </c>
      <c r="AK1719" s="71" t="s">
        <v>12935</v>
      </c>
      <c r="AL1719" s="68"/>
      <c r="AM1719" s="70">
        <v>40712.863344907404</v>
      </c>
      <c r="AN1719" s="68" t="s">
        <v>239</v>
      </c>
      <c r="AO1719" s="71" t="s">
        <v>17748</v>
      </c>
      <c r="AP1719" s="68" t="s">
        <v>64</v>
      </c>
    </row>
    <row r="1720" spans="1:42" x14ac:dyDescent="0.25">
      <c r="A1720" s="66" t="s">
        <v>1243</v>
      </c>
      <c r="B1720" s="77"/>
      <c r="C1720" s="77"/>
      <c r="D1720" s="78"/>
      <c r="E1720" s="89"/>
      <c r="F1720" s="75" t="s">
        <v>13235</v>
      </c>
      <c r="G1720" s="90"/>
      <c r="H1720" s="76"/>
      <c r="I1720" s="81"/>
      <c r="J1720" s="91"/>
      <c r="K1720" s="76" t="s">
        <v>20663</v>
      </c>
      <c r="L1720" s="92"/>
      <c r="M1720" s="85"/>
      <c r="N1720" s="85"/>
      <c r="O1720" s="86"/>
      <c r="P1720" s="87"/>
      <c r="Q1720" s="87"/>
      <c r="R1720" s="74"/>
      <c r="S1720" s="74"/>
      <c r="T1720" s="74"/>
      <c r="U1720" s="74"/>
      <c r="V1720" s="52"/>
      <c r="W1720" s="52"/>
      <c r="X1720" s="52"/>
      <c r="Y1720" s="52"/>
      <c r="Z1720" s="51"/>
      <c r="AA1720" s="88"/>
      <c r="AB1720" s="88"/>
      <c r="AC1720" s="83"/>
      <c r="AD1720" s="68">
        <v>183</v>
      </c>
      <c r="AE1720" s="68">
        <v>62</v>
      </c>
      <c r="AF1720" s="68">
        <v>254</v>
      </c>
      <c r="AG1720" s="68">
        <v>278</v>
      </c>
      <c r="AH1720" s="68"/>
      <c r="AI1720" s="68"/>
      <c r="AJ1720" s="68"/>
      <c r="AK1720" s="68"/>
      <c r="AL1720" s="68"/>
      <c r="AM1720" s="70">
        <v>42780.226701388892</v>
      </c>
      <c r="AN1720" s="68" t="s">
        <v>239</v>
      </c>
      <c r="AO1720" s="71" t="s">
        <v>17749</v>
      </c>
      <c r="AP1720" s="68" t="s">
        <v>65</v>
      </c>
    </row>
    <row r="1721" spans="1:42" x14ac:dyDescent="0.25">
      <c r="A1721" s="66" t="s">
        <v>1244</v>
      </c>
      <c r="B1721" s="77"/>
      <c r="C1721" s="77"/>
      <c r="D1721" s="78"/>
      <c r="E1721" s="89"/>
      <c r="F1721" s="75" t="s">
        <v>14873</v>
      </c>
      <c r="G1721" s="90"/>
      <c r="H1721" s="76"/>
      <c r="I1721" s="81"/>
      <c r="J1721" s="91"/>
      <c r="K1721" s="76" t="s">
        <v>20664</v>
      </c>
      <c r="L1721" s="92"/>
      <c r="M1721" s="85"/>
      <c r="N1721" s="85"/>
      <c r="O1721" s="86"/>
      <c r="P1721" s="87"/>
      <c r="Q1721" s="87"/>
      <c r="R1721" s="74"/>
      <c r="S1721" s="74"/>
      <c r="T1721" s="74"/>
      <c r="U1721" s="74"/>
      <c r="V1721" s="52"/>
      <c r="W1721" s="52"/>
      <c r="X1721" s="52"/>
      <c r="Y1721" s="52"/>
      <c r="Z1721" s="51"/>
      <c r="AA1721" s="88"/>
      <c r="AB1721" s="88"/>
      <c r="AC1721" s="83"/>
      <c r="AD1721" s="68">
        <v>93</v>
      </c>
      <c r="AE1721" s="68">
        <v>17</v>
      </c>
      <c r="AF1721" s="68">
        <v>112</v>
      </c>
      <c r="AG1721" s="68">
        <v>269</v>
      </c>
      <c r="AH1721" s="68"/>
      <c r="AI1721" s="68"/>
      <c r="AJ1721" s="68"/>
      <c r="AK1721" s="68"/>
      <c r="AL1721" s="68"/>
      <c r="AM1721" s="70">
        <v>43746.422488425924</v>
      </c>
      <c r="AN1721" s="68" t="s">
        <v>239</v>
      </c>
      <c r="AO1721" s="71" t="s">
        <v>17750</v>
      </c>
      <c r="AP1721" s="68" t="s">
        <v>65</v>
      </c>
    </row>
    <row r="1722" spans="1:42" x14ac:dyDescent="0.25">
      <c r="A1722" s="66" t="s">
        <v>1245</v>
      </c>
      <c r="B1722" s="77"/>
      <c r="C1722" s="77"/>
      <c r="D1722" s="78"/>
      <c r="E1722" s="89"/>
      <c r="F1722" s="75" t="s">
        <v>14874</v>
      </c>
      <c r="G1722" s="90"/>
      <c r="H1722" s="76"/>
      <c r="I1722" s="81"/>
      <c r="J1722" s="91"/>
      <c r="K1722" s="76" t="s">
        <v>20665</v>
      </c>
      <c r="L1722" s="92"/>
      <c r="M1722" s="85"/>
      <c r="N1722" s="85"/>
      <c r="O1722" s="86"/>
      <c r="P1722" s="87"/>
      <c r="Q1722" s="87"/>
      <c r="R1722" s="74"/>
      <c r="S1722" s="74"/>
      <c r="T1722" s="74"/>
      <c r="U1722" s="74"/>
      <c r="V1722" s="52"/>
      <c r="W1722" s="52"/>
      <c r="X1722" s="52"/>
      <c r="Y1722" s="52"/>
      <c r="Z1722" s="51"/>
      <c r="AA1722" s="88"/>
      <c r="AB1722" s="88"/>
      <c r="AC1722" s="83"/>
      <c r="AD1722" s="68">
        <v>1488</v>
      </c>
      <c r="AE1722" s="68">
        <v>176</v>
      </c>
      <c r="AF1722" s="68">
        <v>4936</v>
      </c>
      <c r="AG1722" s="68">
        <v>28539</v>
      </c>
      <c r="AH1722" s="68"/>
      <c r="AI1722" s="68"/>
      <c r="AJ1722" s="68"/>
      <c r="AK1722" s="68"/>
      <c r="AL1722" s="68"/>
      <c r="AM1722" s="70">
        <v>41739.558564814812</v>
      </c>
      <c r="AN1722" s="68" t="s">
        <v>239</v>
      </c>
      <c r="AO1722" s="71" t="s">
        <v>17751</v>
      </c>
      <c r="AP1722" s="68" t="s">
        <v>65</v>
      </c>
    </row>
    <row r="1723" spans="1:42" x14ac:dyDescent="0.25">
      <c r="A1723" s="66" t="s">
        <v>2697</v>
      </c>
      <c r="B1723" s="77"/>
      <c r="C1723" s="77"/>
      <c r="D1723" s="78"/>
      <c r="E1723" s="89"/>
      <c r="F1723" s="75" t="s">
        <v>14875</v>
      </c>
      <c r="G1723" s="90"/>
      <c r="H1723" s="76"/>
      <c r="I1723" s="81"/>
      <c r="J1723" s="91"/>
      <c r="K1723" s="76" t="s">
        <v>20666</v>
      </c>
      <c r="L1723" s="92"/>
      <c r="M1723" s="85"/>
      <c r="N1723" s="85"/>
      <c r="O1723" s="86"/>
      <c r="P1723" s="87"/>
      <c r="Q1723" s="87"/>
      <c r="R1723" s="74"/>
      <c r="S1723" s="74"/>
      <c r="T1723" s="74"/>
      <c r="U1723" s="74"/>
      <c r="V1723" s="52"/>
      <c r="W1723" s="52"/>
      <c r="X1723" s="52"/>
      <c r="Y1723" s="52"/>
      <c r="Z1723" s="51"/>
      <c r="AA1723" s="88"/>
      <c r="AB1723" s="88"/>
      <c r="AC1723" s="83"/>
      <c r="AD1723" s="68">
        <v>1</v>
      </c>
      <c r="AE1723" s="68">
        <v>80275</v>
      </c>
      <c r="AF1723" s="68">
        <v>271</v>
      </c>
      <c r="AG1723" s="68">
        <v>0</v>
      </c>
      <c r="AH1723" s="68"/>
      <c r="AI1723" s="68" t="s">
        <v>10939</v>
      </c>
      <c r="AJ1723" s="68" t="s">
        <v>224</v>
      </c>
      <c r="AK1723" s="71" t="s">
        <v>12936</v>
      </c>
      <c r="AL1723" s="68"/>
      <c r="AM1723" s="70">
        <v>43899.696817129632</v>
      </c>
      <c r="AN1723" s="68" t="s">
        <v>239</v>
      </c>
      <c r="AO1723" s="71" t="s">
        <v>17752</v>
      </c>
      <c r="AP1723" s="68" t="s">
        <v>64</v>
      </c>
    </row>
    <row r="1724" spans="1:42" x14ac:dyDescent="0.25">
      <c r="A1724" s="66" t="s">
        <v>1246</v>
      </c>
      <c r="B1724" s="77"/>
      <c r="C1724" s="77"/>
      <c r="D1724" s="78"/>
      <c r="E1724" s="89"/>
      <c r="F1724" s="75" t="s">
        <v>14876</v>
      </c>
      <c r="G1724" s="90"/>
      <c r="H1724" s="76"/>
      <c r="I1724" s="81"/>
      <c r="J1724" s="91"/>
      <c r="K1724" s="76" t="s">
        <v>20667</v>
      </c>
      <c r="L1724" s="92"/>
      <c r="M1724" s="85"/>
      <c r="N1724" s="85"/>
      <c r="O1724" s="86"/>
      <c r="P1724" s="87"/>
      <c r="Q1724" s="87"/>
      <c r="R1724" s="74"/>
      <c r="S1724" s="74"/>
      <c r="T1724" s="74"/>
      <c r="U1724" s="74"/>
      <c r="V1724" s="52"/>
      <c r="W1724" s="52"/>
      <c r="X1724" s="52"/>
      <c r="Y1724" s="52"/>
      <c r="Z1724" s="51"/>
      <c r="AA1724" s="88"/>
      <c r="AB1724" s="88"/>
      <c r="AC1724" s="83"/>
      <c r="AD1724" s="68">
        <v>113</v>
      </c>
      <c r="AE1724" s="68">
        <v>115</v>
      </c>
      <c r="AF1724" s="68">
        <v>5910</v>
      </c>
      <c r="AG1724" s="68">
        <v>14344</v>
      </c>
      <c r="AH1724" s="68"/>
      <c r="AI1724" s="68" t="s">
        <v>10940</v>
      </c>
      <c r="AJ1724" s="68" t="s">
        <v>12275</v>
      </c>
      <c r="AK1724" s="68"/>
      <c r="AL1724" s="68"/>
      <c r="AM1724" s="70">
        <v>43554.824745370373</v>
      </c>
      <c r="AN1724" s="68" t="s">
        <v>239</v>
      </c>
      <c r="AO1724" s="71" t="s">
        <v>17753</v>
      </c>
      <c r="AP1724" s="68" t="s">
        <v>65</v>
      </c>
    </row>
    <row r="1725" spans="1:42" x14ac:dyDescent="0.25">
      <c r="A1725" s="66" t="s">
        <v>2698</v>
      </c>
      <c r="B1725" s="77"/>
      <c r="C1725" s="77"/>
      <c r="D1725" s="78"/>
      <c r="E1725" s="89"/>
      <c r="F1725" s="75" t="s">
        <v>14877</v>
      </c>
      <c r="G1725" s="90"/>
      <c r="H1725" s="76"/>
      <c r="I1725" s="81"/>
      <c r="J1725" s="91"/>
      <c r="K1725" s="76" t="s">
        <v>20668</v>
      </c>
      <c r="L1725" s="92"/>
      <c r="M1725" s="85"/>
      <c r="N1725" s="85"/>
      <c r="O1725" s="86"/>
      <c r="P1725" s="87"/>
      <c r="Q1725" s="87"/>
      <c r="R1725" s="74"/>
      <c r="S1725" s="74"/>
      <c r="T1725" s="74"/>
      <c r="U1725" s="74"/>
      <c r="V1725" s="52"/>
      <c r="W1725" s="52"/>
      <c r="X1725" s="52"/>
      <c r="Y1725" s="52"/>
      <c r="Z1725" s="51"/>
      <c r="AA1725" s="88"/>
      <c r="AB1725" s="88"/>
      <c r="AC1725" s="83"/>
      <c r="AD1725" s="68">
        <v>27</v>
      </c>
      <c r="AE1725" s="68">
        <v>1756275</v>
      </c>
      <c r="AF1725" s="68">
        <v>29342</v>
      </c>
      <c r="AG1725" s="68">
        <v>39</v>
      </c>
      <c r="AH1725" s="68"/>
      <c r="AI1725" s="68" t="s">
        <v>10941</v>
      </c>
      <c r="AJ1725" s="68" t="s">
        <v>11900</v>
      </c>
      <c r="AK1725" s="71" t="s">
        <v>12937</v>
      </c>
      <c r="AL1725" s="68"/>
      <c r="AM1725" s="70">
        <v>40296.290648148148</v>
      </c>
      <c r="AN1725" s="68" t="s">
        <v>239</v>
      </c>
      <c r="AO1725" s="71" t="s">
        <v>17754</v>
      </c>
      <c r="AP1725" s="68" t="s">
        <v>64</v>
      </c>
    </row>
    <row r="1726" spans="1:42" x14ac:dyDescent="0.25">
      <c r="A1726" s="66" t="s">
        <v>2699</v>
      </c>
      <c r="B1726" s="77"/>
      <c r="C1726" s="77"/>
      <c r="D1726" s="78"/>
      <c r="E1726" s="89"/>
      <c r="F1726" s="75" t="s">
        <v>14878</v>
      </c>
      <c r="G1726" s="90"/>
      <c r="H1726" s="76"/>
      <c r="I1726" s="81"/>
      <c r="J1726" s="91"/>
      <c r="K1726" s="76" t="s">
        <v>20669</v>
      </c>
      <c r="L1726" s="92"/>
      <c r="M1726" s="85"/>
      <c r="N1726" s="85"/>
      <c r="O1726" s="86"/>
      <c r="P1726" s="87"/>
      <c r="Q1726" s="87"/>
      <c r="R1726" s="74"/>
      <c r="S1726" s="74"/>
      <c r="T1726" s="74"/>
      <c r="U1726" s="74"/>
      <c r="V1726" s="52"/>
      <c r="W1726" s="52"/>
      <c r="X1726" s="52"/>
      <c r="Y1726" s="52"/>
      <c r="Z1726" s="51"/>
      <c r="AA1726" s="88"/>
      <c r="AB1726" s="88"/>
      <c r="AC1726" s="83"/>
      <c r="AD1726" s="68">
        <v>635</v>
      </c>
      <c r="AE1726" s="68">
        <v>709</v>
      </c>
      <c r="AF1726" s="68">
        <v>121</v>
      </c>
      <c r="AG1726" s="68">
        <v>433</v>
      </c>
      <c r="AH1726" s="68"/>
      <c r="AI1726" s="68" t="s">
        <v>10942</v>
      </c>
      <c r="AJ1726" s="68"/>
      <c r="AK1726" s="68"/>
      <c r="AL1726" s="68"/>
      <c r="AM1726" s="70">
        <v>43946.656574074077</v>
      </c>
      <c r="AN1726" s="68" t="s">
        <v>239</v>
      </c>
      <c r="AO1726" s="71" t="s">
        <v>17755</v>
      </c>
      <c r="AP1726" s="68" t="s">
        <v>64</v>
      </c>
    </row>
    <row r="1727" spans="1:42" x14ac:dyDescent="0.25">
      <c r="A1727" s="66" t="s">
        <v>1247</v>
      </c>
      <c r="B1727" s="77"/>
      <c r="C1727" s="77"/>
      <c r="D1727" s="78"/>
      <c r="E1727" s="89"/>
      <c r="F1727" s="75" t="s">
        <v>14879</v>
      </c>
      <c r="G1727" s="90"/>
      <c r="H1727" s="76"/>
      <c r="I1727" s="81"/>
      <c r="J1727" s="91"/>
      <c r="K1727" s="76" t="s">
        <v>20670</v>
      </c>
      <c r="L1727" s="92"/>
      <c r="M1727" s="85"/>
      <c r="N1727" s="85"/>
      <c r="O1727" s="86"/>
      <c r="P1727" s="87"/>
      <c r="Q1727" s="87"/>
      <c r="R1727" s="74"/>
      <c r="S1727" s="74"/>
      <c r="T1727" s="74"/>
      <c r="U1727" s="74"/>
      <c r="V1727" s="52"/>
      <c r="W1727" s="52"/>
      <c r="X1727" s="52"/>
      <c r="Y1727" s="52"/>
      <c r="Z1727" s="51"/>
      <c r="AA1727" s="88"/>
      <c r="AB1727" s="88"/>
      <c r="AC1727" s="83"/>
      <c r="AD1727" s="68">
        <v>378</v>
      </c>
      <c r="AE1727" s="68">
        <v>631</v>
      </c>
      <c r="AF1727" s="68">
        <v>10657</v>
      </c>
      <c r="AG1727" s="68">
        <v>42403</v>
      </c>
      <c r="AH1727" s="68"/>
      <c r="AI1727" s="68" t="s">
        <v>10943</v>
      </c>
      <c r="AJ1727" s="68" t="s">
        <v>228</v>
      </c>
      <c r="AK1727" s="71" t="s">
        <v>12938</v>
      </c>
      <c r="AL1727" s="68"/>
      <c r="AM1727" s="70">
        <v>41362.993425925924</v>
      </c>
      <c r="AN1727" s="68" t="s">
        <v>239</v>
      </c>
      <c r="AO1727" s="71" t="s">
        <v>17756</v>
      </c>
      <c r="AP1727" s="68" t="s">
        <v>65</v>
      </c>
    </row>
    <row r="1728" spans="1:42" x14ac:dyDescent="0.25">
      <c r="A1728" s="66" t="s">
        <v>1248</v>
      </c>
      <c r="B1728" s="77"/>
      <c r="C1728" s="77"/>
      <c r="D1728" s="78"/>
      <c r="E1728" s="89"/>
      <c r="F1728" s="75" t="s">
        <v>14880</v>
      </c>
      <c r="G1728" s="90"/>
      <c r="H1728" s="76"/>
      <c r="I1728" s="81"/>
      <c r="J1728" s="91"/>
      <c r="K1728" s="76" t="s">
        <v>20671</v>
      </c>
      <c r="L1728" s="92"/>
      <c r="M1728" s="85"/>
      <c r="N1728" s="85"/>
      <c r="O1728" s="86"/>
      <c r="P1728" s="87"/>
      <c r="Q1728" s="87"/>
      <c r="R1728" s="74"/>
      <c r="S1728" s="74"/>
      <c r="T1728" s="74"/>
      <c r="U1728" s="74"/>
      <c r="V1728" s="52"/>
      <c r="W1728" s="52"/>
      <c r="X1728" s="52"/>
      <c r="Y1728" s="52"/>
      <c r="Z1728" s="51"/>
      <c r="AA1728" s="88"/>
      <c r="AB1728" s="88"/>
      <c r="AC1728" s="83"/>
      <c r="AD1728" s="68">
        <v>1396</v>
      </c>
      <c r="AE1728" s="68">
        <v>1437</v>
      </c>
      <c r="AF1728" s="68">
        <v>16534</v>
      </c>
      <c r="AG1728" s="68">
        <v>17435</v>
      </c>
      <c r="AH1728" s="68"/>
      <c r="AI1728" s="68"/>
      <c r="AJ1728" s="68"/>
      <c r="AK1728" s="68"/>
      <c r="AL1728" s="68"/>
      <c r="AM1728" s="70">
        <v>43275.317627314813</v>
      </c>
      <c r="AN1728" s="68" t="s">
        <v>239</v>
      </c>
      <c r="AO1728" s="71" t="s">
        <v>17757</v>
      </c>
      <c r="AP1728" s="68" t="s">
        <v>65</v>
      </c>
    </row>
    <row r="1729" spans="1:42" x14ac:dyDescent="0.25">
      <c r="A1729" s="66" t="s">
        <v>1249</v>
      </c>
      <c r="B1729" s="77"/>
      <c r="C1729" s="77"/>
      <c r="D1729" s="78"/>
      <c r="E1729" s="89"/>
      <c r="F1729" s="75" t="s">
        <v>14881</v>
      </c>
      <c r="G1729" s="90"/>
      <c r="H1729" s="76"/>
      <c r="I1729" s="81"/>
      <c r="J1729" s="91"/>
      <c r="K1729" s="76" t="s">
        <v>20672</v>
      </c>
      <c r="L1729" s="92"/>
      <c r="M1729" s="85"/>
      <c r="N1729" s="85"/>
      <c r="O1729" s="86"/>
      <c r="P1729" s="87"/>
      <c r="Q1729" s="87"/>
      <c r="R1729" s="74"/>
      <c r="S1729" s="74"/>
      <c r="T1729" s="74"/>
      <c r="U1729" s="74"/>
      <c r="V1729" s="52"/>
      <c r="W1729" s="52"/>
      <c r="X1729" s="52"/>
      <c r="Y1729" s="52"/>
      <c r="Z1729" s="51"/>
      <c r="AA1729" s="88"/>
      <c r="AB1729" s="88"/>
      <c r="AC1729" s="83"/>
      <c r="AD1729" s="68">
        <v>294</v>
      </c>
      <c r="AE1729" s="68">
        <v>786</v>
      </c>
      <c r="AF1729" s="68">
        <v>19047</v>
      </c>
      <c r="AG1729" s="68">
        <v>29843</v>
      </c>
      <c r="AH1729" s="68"/>
      <c r="AI1729" s="68" t="s">
        <v>10944</v>
      </c>
      <c r="AJ1729" s="68"/>
      <c r="AK1729" s="68"/>
      <c r="AL1729" s="68"/>
      <c r="AM1729" s="70">
        <v>40369.795763888891</v>
      </c>
      <c r="AN1729" s="68" t="s">
        <v>239</v>
      </c>
      <c r="AO1729" s="71" t="s">
        <v>17758</v>
      </c>
      <c r="AP1729" s="68" t="s">
        <v>65</v>
      </c>
    </row>
    <row r="1730" spans="1:42" x14ac:dyDescent="0.25">
      <c r="A1730" s="66" t="s">
        <v>2700</v>
      </c>
      <c r="B1730" s="77"/>
      <c r="C1730" s="77"/>
      <c r="D1730" s="78"/>
      <c r="E1730" s="89"/>
      <c r="F1730" s="75" t="s">
        <v>14882</v>
      </c>
      <c r="G1730" s="90"/>
      <c r="H1730" s="76"/>
      <c r="I1730" s="81"/>
      <c r="J1730" s="91"/>
      <c r="K1730" s="76" t="s">
        <v>20673</v>
      </c>
      <c r="L1730" s="92"/>
      <c r="M1730" s="85"/>
      <c r="N1730" s="85"/>
      <c r="O1730" s="86"/>
      <c r="P1730" s="87"/>
      <c r="Q1730" s="87"/>
      <c r="R1730" s="74"/>
      <c r="S1730" s="74"/>
      <c r="T1730" s="74"/>
      <c r="U1730" s="74"/>
      <c r="V1730" s="52"/>
      <c r="W1730" s="52"/>
      <c r="X1730" s="52"/>
      <c r="Y1730" s="52"/>
      <c r="Z1730" s="51"/>
      <c r="AA1730" s="88"/>
      <c r="AB1730" s="88"/>
      <c r="AC1730" s="83"/>
      <c r="AD1730" s="68">
        <v>300</v>
      </c>
      <c r="AE1730" s="68">
        <v>79</v>
      </c>
      <c r="AF1730" s="68">
        <v>646</v>
      </c>
      <c r="AG1730" s="68">
        <v>2334</v>
      </c>
      <c r="AH1730" s="68"/>
      <c r="AI1730" s="68" t="s">
        <v>10945</v>
      </c>
      <c r="AJ1730" s="68" t="s">
        <v>222</v>
      </c>
      <c r="AK1730" s="68"/>
      <c r="AL1730" s="68"/>
      <c r="AM1730" s="70">
        <v>43853.772731481484</v>
      </c>
      <c r="AN1730" s="68" t="s">
        <v>239</v>
      </c>
      <c r="AO1730" s="71" t="s">
        <v>17759</v>
      </c>
      <c r="AP1730" s="68" t="s">
        <v>64</v>
      </c>
    </row>
    <row r="1731" spans="1:42" x14ac:dyDescent="0.25">
      <c r="A1731" s="66" t="s">
        <v>1250</v>
      </c>
      <c r="B1731" s="77"/>
      <c r="C1731" s="77"/>
      <c r="D1731" s="78"/>
      <c r="E1731" s="89"/>
      <c r="F1731" s="75" t="s">
        <v>14883</v>
      </c>
      <c r="G1731" s="90"/>
      <c r="H1731" s="76"/>
      <c r="I1731" s="81"/>
      <c r="J1731" s="91"/>
      <c r="K1731" s="76" t="s">
        <v>20674</v>
      </c>
      <c r="L1731" s="92"/>
      <c r="M1731" s="85"/>
      <c r="N1731" s="85"/>
      <c r="O1731" s="86"/>
      <c r="P1731" s="87"/>
      <c r="Q1731" s="87"/>
      <c r="R1731" s="74"/>
      <c r="S1731" s="74"/>
      <c r="T1731" s="74"/>
      <c r="U1731" s="74"/>
      <c r="V1731" s="52"/>
      <c r="W1731" s="52"/>
      <c r="X1731" s="52"/>
      <c r="Y1731" s="52"/>
      <c r="Z1731" s="51"/>
      <c r="AA1731" s="88"/>
      <c r="AB1731" s="88"/>
      <c r="AC1731" s="83"/>
      <c r="AD1731" s="68">
        <v>4965</v>
      </c>
      <c r="AE1731" s="68">
        <v>3631</v>
      </c>
      <c r="AF1731" s="68">
        <v>6004</v>
      </c>
      <c r="AG1731" s="68">
        <v>15408</v>
      </c>
      <c r="AH1731" s="68"/>
      <c r="AI1731" s="68"/>
      <c r="AJ1731" s="68"/>
      <c r="AK1731" s="68"/>
      <c r="AL1731" s="68"/>
      <c r="AM1731" s="70">
        <v>43830.879432870373</v>
      </c>
      <c r="AN1731" s="68" t="s">
        <v>239</v>
      </c>
      <c r="AO1731" s="71" t="s">
        <v>17760</v>
      </c>
      <c r="AP1731" s="68" t="s">
        <v>65</v>
      </c>
    </row>
    <row r="1732" spans="1:42" x14ac:dyDescent="0.25">
      <c r="A1732" s="66" t="s">
        <v>1251</v>
      </c>
      <c r="B1732" s="77"/>
      <c r="C1732" s="77"/>
      <c r="D1732" s="78"/>
      <c r="E1732" s="89"/>
      <c r="F1732" s="75" t="s">
        <v>14884</v>
      </c>
      <c r="G1732" s="90"/>
      <c r="H1732" s="76"/>
      <c r="I1732" s="81"/>
      <c r="J1732" s="91"/>
      <c r="K1732" s="76" t="s">
        <v>20675</v>
      </c>
      <c r="L1732" s="92"/>
      <c r="M1732" s="85"/>
      <c r="N1732" s="85"/>
      <c r="O1732" s="86"/>
      <c r="P1732" s="87"/>
      <c r="Q1732" s="87"/>
      <c r="R1732" s="74"/>
      <c r="S1732" s="74"/>
      <c r="T1732" s="74"/>
      <c r="U1732" s="74"/>
      <c r="V1732" s="52"/>
      <c r="W1732" s="52"/>
      <c r="X1732" s="52"/>
      <c r="Y1732" s="52"/>
      <c r="Z1732" s="51"/>
      <c r="AA1732" s="88"/>
      <c r="AB1732" s="88"/>
      <c r="AC1732" s="83"/>
      <c r="AD1732" s="68">
        <v>1241</v>
      </c>
      <c r="AE1732" s="68">
        <v>2241</v>
      </c>
      <c r="AF1732" s="68">
        <v>3856</v>
      </c>
      <c r="AG1732" s="68">
        <v>10468</v>
      </c>
      <c r="AH1732" s="68"/>
      <c r="AI1732" s="68" t="s">
        <v>10946</v>
      </c>
      <c r="AJ1732" s="68" t="s">
        <v>12276</v>
      </c>
      <c r="AK1732" s="71" t="s">
        <v>12661</v>
      </c>
      <c r="AL1732" s="68"/>
      <c r="AM1732" s="70">
        <v>40310.544409722221</v>
      </c>
      <c r="AN1732" s="68" t="s">
        <v>239</v>
      </c>
      <c r="AO1732" s="71" t="s">
        <v>17761</v>
      </c>
      <c r="AP1732" s="68" t="s">
        <v>65</v>
      </c>
    </row>
    <row r="1733" spans="1:42" x14ac:dyDescent="0.25">
      <c r="A1733" s="66" t="s">
        <v>1252</v>
      </c>
      <c r="B1733" s="77"/>
      <c r="C1733" s="77"/>
      <c r="D1733" s="78"/>
      <c r="E1733" s="89"/>
      <c r="F1733" s="75" t="s">
        <v>14885</v>
      </c>
      <c r="G1733" s="90"/>
      <c r="H1733" s="76"/>
      <c r="I1733" s="81"/>
      <c r="J1733" s="91"/>
      <c r="K1733" s="76" t="s">
        <v>20676</v>
      </c>
      <c r="L1733" s="92"/>
      <c r="M1733" s="85"/>
      <c r="N1733" s="85"/>
      <c r="O1733" s="86"/>
      <c r="P1733" s="87"/>
      <c r="Q1733" s="87"/>
      <c r="R1733" s="74"/>
      <c r="S1733" s="74"/>
      <c r="T1733" s="74"/>
      <c r="U1733" s="74"/>
      <c r="V1733" s="52"/>
      <c r="W1733" s="52"/>
      <c r="X1733" s="52"/>
      <c r="Y1733" s="52"/>
      <c r="Z1733" s="51"/>
      <c r="AA1733" s="88"/>
      <c r="AB1733" s="88"/>
      <c r="AC1733" s="83"/>
      <c r="AD1733" s="68">
        <v>109</v>
      </c>
      <c r="AE1733" s="68">
        <v>113</v>
      </c>
      <c r="AF1733" s="68">
        <v>2314</v>
      </c>
      <c r="AG1733" s="68">
        <v>2320</v>
      </c>
      <c r="AH1733" s="68"/>
      <c r="AI1733" s="68" t="s">
        <v>10947</v>
      </c>
      <c r="AJ1733" s="68"/>
      <c r="AK1733" s="68"/>
      <c r="AL1733" s="68"/>
      <c r="AM1733" s="70">
        <v>43946.098217592589</v>
      </c>
      <c r="AN1733" s="68" t="s">
        <v>239</v>
      </c>
      <c r="AO1733" s="71" t="s">
        <v>17762</v>
      </c>
      <c r="AP1733" s="68" t="s">
        <v>65</v>
      </c>
    </row>
    <row r="1734" spans="1:42" x14ac:dyDescent="0.25">
      <c r="A1734" s="66" t="s">
        <v>2701</v>
      </c>
      <c r="B1734" s="77"/>
      <c r="C1734" s="77"/>
      <c r="D1734" s="78"/>
      <c r="E1734" s="89"/>
      <c r="F1734" s="75" t="s">
        <v>14886</v>
      </c>
      <c r="G1734" s="90"/>
      <c r="H1734" s="76"/>
      <c r="I1734" s="81"/>
      <c r="J1734" s="91"/>
      <c r="K1734" s="76" t="s">
        <v>20677</v>
      </c>
      <c r="L1734" s="92"/>
      <c r="M1734" s="85"/>
      <c r="N1734" s="85"/>
      <c r="O1734" s="86"/>
      <c r="P1734" s="87"/>
      <c r="Q1734" s="87"/>
      <c r="R1734" s="74"/>
      <c r="S1734" s="74"/>
      <c r="T1734" s="74"/>
      <c r="U1734" s="74"/>
      <c r="V1734" s="52"/>
      <c r="W1734" s="52"/>
      <c r="X1734" s="52"/>
      <c r="Y1734" s="52"/>
      <c r="Z1734" s="51"/>
      <c r="AA1734" s="88"/>
      <c r="AB1734" s="88"/>
      <c r="AC1734" s="83"/>
      <c r="AD1734" s="68">
        <v>16</v>
      </c>
      <c r="AE1734" s="68">
        <v>2173</v>
      </c>
      <c r="AF1734" s="68">
        <v>1254</v>
      </c>
      <c r="AG1734" s="68">
        <v>8622</v>
      </c>
      <c r="AH1734" s="68"/>
      <c r="AI1734" s="68" t="s">
        <v>10948</v>
      </c>
      <c r="AJ1734" s="68" t="s">
        <v>11839</v>
      </c>
      <c r="AK1734" s="71" t="s">
        <v>12939</v>
      </c>
      <c r="AL1734" s="68"/>
      <c r="AM1734" s="70">
        <v>42347.755694444444</v>
      </c>
      <c r="AN1734" s="68" t="s">
        <v>239</v>
      </c>
      <c r="AO1734" s="71" t="s">
        <v>17763</v>
      </c>
      <c r="AP1734" s="68" t="s">
        <v>64</v>
      </c>
    </row>
    <row r="1735" spans="1:42" x14ac:dyDescent="0.25">
      <c r="A1735" s="66" t="s">
        <v>1253</v>
      </c>
      <c r="B1735" s="77"/>
      <c r="C1735" s="77"/>
      <c r="D1735" s="78"/>
      <c r="E1735" s="89"/>
      <c r="F1735" s="75" t="s">
        <v>14887</v>
      </c>
      <c r="G1735" s="90"/>
      <c r="H1735" s="76"/>
      <c r="I1735" s="81"/>
      <c r="J1735" s="91"/>
      <c r="K1735" s="76" t="s">
        <v>20678</v>
      </c>
      <c r="L1735" s="92"/>
      <c r="M1735" s="85"/>
      <c r="N1735" s="85"/>
      <c r="O1735" s="86"/>
      <c r="P1735" s="87"/>
      <c r="Q1735" s="87"/>
      <c r="R1735" s="74"/>
      <c r="S1735" s="74"/>
      <c r="T1735" s="74"/>
      <c r="U1735" s="74"/>
      <c r="V1735" s="52"/>
      <c r="W1735" s="52"/>
      <c r="X1735" s="52"/>
      <c r="Y1735" s="52"/>
      <c r="Z1735" s="51"/>
      <c r="AA1735" s="88"/>
      <c r="AB1735" s="88"/>
      <c r="AC1735" s="83"/>
      <c r="AD1735" s="68">
        <v>17</v>
      </c>
      <c r="AE1735" s="68">
        <v>980</v>
      </c>
      <c r="AF1735" s="68">
        <v>1331</v>
      </c>
      <c r="AG1735" s="68">
        <v>249</v>
      </c>
      <c r="AH1735" s="68"/>
      <c r="AI1735" s="68" t="s">
        <v>10949</v>
      </c>
      <c r="AJ1735" s="68" t="s">
        <v>224</v>
      </c>
      <c r="AK1735" s="71" t="s">
        <v>12940</v>
      </c>
      <c r="AL1735" s="68"/>
      <c r="AM1735" s="70">
        <v>42901.952303240738</v>
      </c>
      <c r="AN1735" s="68" t="s">
        <v>239</v>
      </c>
      <c r="AO1735" s="71" t="s">
        <v>17764</v>
      </c>
      <c r="AP1735" s="68" t="s">
        <v>65</v>
      </c>
    </row>
    <row r="1736" spans="1:42" x14ac:dyDescent="0.25">
      <c r="A1736" s="66" t="s">
        <v>1254</v>
      </c>
      <c r="B1736" s="77"/>
      <c r="C1736" s="77"/>
      <c r="D1736" s="78"/>
      <c r="E1736" s="89"/>
      <c r="F1736" s="75" t="s">
        <v>14888</v>
      </c>
      <c r="G1736" s="90"/>
      <c r="H1736" s="76"/>
      <c r="I1736" s="81"/>
      <c r="J1736" s="91"/>
      <c r="K1736" s="76" t="s">
        <v>20679</v>
      </c>
      <c r="L1736" s="92"/>
      <c r="M1736" s="85"/>
      <c r="N1736" s="85"/>
      <c r="O1736" s="86"/>
      <c r="P1736" s="87"/>
      <c r="Q1736" s="87"/>
      <c r="R1736" s="74"/>
      <c r="S1736" s="74"/>
      <c r="T1736" s="74"/>
      <c r="U1736" s="74"/>
      <c r="V1736" s="52"/>
      <c r="W1736" s="52"/>
      <c r="X1736" s="52"/>
      <c r="Y1736" s="52"/>
      <c r="Z1736" s="51"/>
      <c r="AA1736" s="88"/>
      <c r="AB1736" s="88"/>
      <c r="AC1736" s="83"/>
      <c r="AD1736" s="68">
        <v>278</v>
      </c>
      <c r="AE1736" s="68">
        <v>614</v>
      </c>
      <c r="AF1736" s="68">
        <v>41088</v>
      </c>
      <c r="AG1736" s="68">
        <v>51238</v>
      </c>
      <c r="AH1736" s="68"/>
      <c r="AI1736" s="68"/>
      <c r="AJ1736" s="68"/>
      <c r="AK1736" s="68"/>
      <c r="AL1736" s="68"/>
      <c r="AM1736" s="70">
        <v>42246.031331018516</v>
      </c>
      <c r="AN1736" s="68" t="s">
        <v>239</v>
      </c>
      <c r="AO1736" s="71" t="s">
        <v>17765</v>
      </c>
      <c r="AP1736" s="68" t="s">
        <v>65</v>
      </c>
    </row>
    <row r="1737" spans="1:42" x14ac:dyDescent="0.25">
      <c r="A1737" s="66" t="s">
        <v>2702</v>
      </c>
      <c r="B1737" s="77"/>
      <c r="C1737" s="77"/>
      <c r="D1737" s="78"/>
      <c r="E1737" s="89"/>
      <c r="F1737" s="75" t="s">
        <v>14889</v>
      </c>
      <c r="G1737" s="90"/>
      <c r="H1737" s="76"/>
      <c r="I1737" s="81"/>
      <c r="J1737" s="91"/>
      <c r="K1737" s="76" t="s">
        <v>20680</v>
      </c>
      <c r="L1737" s="92"/>
      <c r="M1737" s="85"/>
      <c r="N1737" s="85"/>
      <c r="O1737" s="86"/>
      <c r="P1737" s="87"/>
      <c r="Q1737" s="87"/>
      <c r="R1737" s="74"/>
      <c r="S1737" s="74"/>
      <c r="T1737" s="74"/>
      <c r="U1737" s="74"/>
      <c r="V1737" s="52"/>
      <c r="W1737" s="52"/>
      <c r="X1737" s="52"/>
      <c r="Y1737" s="52"/>
      <c r="Z1737" s="51"/>
      <c r="AA1737" s="88"/>
      <c r="AB1737" s="88"/>
      <c r="AC1737" s="83"/>
      <c r="AD1737" s="68">
        <v>20</v>
      </c>
      <c r="AE1737" s="68">
        <v>47197</v>
      </c>
      <c r="AF1737" s="68">
        <v>2831</v>
      </c>
      <c r="AG1737" s="68">
        <v>28224</v>
      </c>
      <c r="AH1737" s="68"/>
      <c r="AI1737" s="68" t="s">
        <v>10950</v>
      </c>
      <c r="AJ1737" s="68" t="s">
        <v>224</v>
      </c>
      <c r="AK1737" s="71" t="s">
        <v>12941</v>
      </c>
      <c r="AL1737" s="68"/>
      <c r="AM1737" s="70">
        <v>41367.714722222219</v>
      </c>
      <c r="AN1737" s="68" t="s">
        <v>239</v>
      </c>
      <c r="AO1737" s="71" t="s">
        <v>17766</v>
      </c>
      <c r="AP1737" s="68" t="s">
        <v>64</v>
      </c>
    </row>
    <row r="1738" spans="1:42" x14ac:dyDescent="0.25">
      <c r="A1738" s="66" t="s">
        <v>1255</v>
      </c>
      <c r="B1738" s="77"/>
      <c r="C1738" s="77"/>
      <c r="D1738" s="78"/>
      <c r="E1738" s="89"/>
      <c r="F1738" s="75" t="s">
        <v>14890</v>
      </c>
      <c r="G1738" s="90"/>
      <c r="H1738" s="76"/>
      <c r="I1738" s="81"/>
      <c r="J1738" s="91"/>
      <c r="K1738" s="76" t="s">
        <v>20681</v>
      </c>
      <c r="L1738" s="92"/>
      <c r="M1738" s="85"/>
      <c r="N1738" s="85"/>
      <c r="O1738" s="86"/>
      <c r="P1738" s="87"/>
      <c r="Q1738" s="87"/>
      <c r="R1738" s="74"/>
      <c r="S1738" s="74"/>
      <c r="T1738" s="74"/>
      <c r="U1738" s="74"/>
      <c r="V1738" s="52"/>
      <c r="W1738" s="52"/>
      <c r="X1738" s="52"/>
      <c r="Y1738" s="52"/>
      <c r="Z1738" s="51"/>
      <c r="AA1738" s="88"/>
      <c r="AB1738" s="88"/>
      <c r="AC1738" s="83"/>
      <c r="AD1738" s="68">
        <v>44</v>
      </c>
      <c r="AE1738" s="68">
        <v>215</v>
      </c>
      <c r="AF1738" s="68">
        <v>2208</v>
      </c>
      <c r="AG1738" s="68">
        <v>6073</v>
      </c>
      <c r="AH1738" s="68"/>
      <c r="AI1738" s="68"/>
      <c r="AJ1738" s="68"/>
      <c r="AK1738" s="68"/>
      <c r="AL1738" s="68"/>
      <c r="AM1738" s="70">
        <v>43832.383425925924</v>
      </c>
      <c r="AN1738" s="68" t="s">
        <v>239</v>
      </c>
      <c r="AO1738" s="71" t="s">
        <v>17767</v>
      </c>
      <c r="AP1738" s="68" t="s">
        <v>65</v>
      </c>
    </row>
    <row r="1739" spans="1:42" x14ac:dyDescent="0.25">
      <c r="A1739" s="66" t="s">
        <v>2703</v>
      </c>
      <c r="B1739" s="77"/>
      <c r="C1739" s="77"/>
      <c r="D1739" s="78"/>
      <c r="E1739" s="89"/>
      <c r="F1739" s="75" t="s">
        <v>14891</v>
      </c>
      <c r="G1739" s="90"/>
      <c r="H1739" s="76"/>
      <c r="I1739" s="81"/>
      <c r="J1739" s="91"/>
      <c r="K1739" s="76" t="s">
        <v>20682</v>
      </c>
      <c r="L1739" s="92"/>
      <c r="M1739" s="85"/>
      <c r="N1739" s="85"/>
      <c r="O1739" s="86"/>
      <c r="P1739" s="87"/>
      <c r="Q1739" s="87"/>
      <c r="R1739" s="74"/>
      <c r="S1739" s="74"/>
      <c r="T1739" s="74"/>
      <c r="U1739" s="74"/>
      <c r="V1739" s="52"/>
      <c r="W1739" s="52"/>
      <c r="X1739" s="52"/>
      <c r="Y1739" s="52"/>
      <c r="Z1739" s="51"/>
      <c r="AA1739" s="88"/>
      <c r="AB1739" s="88"/>
      <c r="AC1739" s="83"/>
      <c r="AD1739" s="68">
        <v>1262</v>
      </c>
      <c r="AE1739" s="68">
        <v>23687</v>
      </c>
      <c r="AF1739" s="68">
        <v>10191</v>
      </c>
      <c r="AG1739" s="68">
        <v>1168</v>
      </c>
      <c r="AH1739" s="68"/>
      <c r="AI1739" s="68" t="s">
        <v>10951</v>
      </c>
      <c r="AJ1739" s="68" t="s">
        <v>11874</v>
      </c>
      <c r="AK1739" s="71" t="s">
        <v>12942</v>
      </c>
      <c r="AL1739" s="68"/>
      <c r="AM1739" s="70">
        <v>41497.705555555556</v>
      </c>
      <c r="AN1739" s="68" t="s">
        <v>239</v>
      </c>
      <c r="AO1739" s="71" t="s">
        <v>17768</v>
      </c>
      <c r="AP1739" s="68" t="s">
        <v>64</v>
      </c>
    </row>
    <row r="1740" spans="1:42" x14ac:dyDescent="0.25">
      <c r="A1740" s="66" t="s">
        <v>1256</v>
      </c>
      <c r="B1740" s="77"/>
      <c r="C1740" s="77"/>
      <c r="D1740" s="78"/>
      <c r="E1740" s="89"/>
      <c r="F1740" s="75" t="s">
        <v>14892</v>
      </c>
      <c r="G1740" s="90"/>
      <c r="H1740" s="76"/>
      <c r="I1740" s="81"/>
      <c r="J1740" s="91"/>
      <c r="K1740" s="76" t="s">
        <v>20683</v>
      </c>
      <c r="L1740" s="92"/>
      <c r="M1740" s="85"/>
      <c r="N1740" s="85"/>
      <c r="O1740" s="86"/>
      <c r="P1740" s="87"/>
      <c r="Q1740" s="87"/>
      <c r="R1740" s="74"/>
      <c r="S1740" s="74"/>
      <c r="T1740" s="74"/>
      <c r="U1740" s="74"/>
      <c r="V1740" s="52"/>
      <c r="W1740" s="52"/>
      <c r="X1740" s="52"/>
      <c r="Y1740" s="52"/>
      <c r="Z1740" s="51"/>
      <c r="AA1740" s="88"/>
      <c r="AB1740" s="88"/>
      <c r="AC1740" s="83"/>
      <c r="AD1740" s="68">
        <v>254</v>
      </c>
      <c r="AE1740" s="68">
        <v>4076</v>
      </c>
      <c r="AF1740" s="68">
        <v>12832</v>
      </c>
      <c r="AG1740" s="68">
        <v>2472</v>
      </c>
      <c r="AH1740" s="68"/>
      <c r="AI1740" s="68" t="s">
        <v>10952</v>
      </c>
      <c r="AJ1740" s="68" t="s">
        <v>12112</v>
      </c>
      <c r="AK1740" s="71" t="s">
        <v>12943</v>
      </c>
      <c r="AL1740" s="68"/>
      <c r="AM1740" s="70">
        <v>40366.011736111112</v>
      </c>
      <c r="AN1740" s="68" t="s">
        <v>239</v>
      </c>
      <c r="AO1740" s="71" t="s">
        <v>17769</v>
      </c>
      <c r="AP1740" s="68" t="s">
        <v>65</v>
      </c>
    </row>
    <row r="1741" spans="1:42" x14ac:dyDescent="0.25">
      <c r="A1741" s="66" t="s">
        <v>2704</v>
      </c>
      <c r="B1741" s="77"/>
      <c r="C1741" s="77"/>
      <c r="D1741" s="78"/>
      <c r="E1741" s="89"/>
      <c r="F1741" s="75" t="s">
        <v>14893</v>
      </c>
      <c r="G1741" s="90"/>
      <c r="H1741" s="76"/>
      <c r="I1741" s="81"/>
      <c r="J1741" s="91"/>
      <c r="K1741" s="76" t="s">
        <v>20684</v>
      </c>
      <c r="L1741" s="92"/>
      <c r="M1741" s="85"/>
      <c r="N1741" s="85"/>
      <c r="O1741" s="86"/>
      <c r="P1741" s="87"/>
      <c r="Q1741" s="87"/>
      <c r="R1741" s="74"/>
      <c r="S1741" s="74"/>
      <c r="T1741" s="74"/>
      <c r="U1741" s="74"/>
      <c r="V1741" s="52"/>
      <c r="W1741" s="52"/>
      <c r="X1741" s="52"/>
      <c r="Y1741" s="52"/>
      <c r="Z1741" s="51"/>
      <c r="AA1741" s="88"/>
      <c r="AB1741" s="88"/>
      <c r="AC1741" s="83"/>
      <c r="AD1741" s="68">
        <v>378</v>
      </c>
      <c r="AE1741" s="68">
        <v>118831</v>
      </c>
      <c r="AF1741" s="68">
        <v>14592</v>
      </c>
      <c r="AG1741" s="68">
        <v>1376</v>
      </c>
      <c r="AH1741" s="68"/>
      <c r="AI1741" s="68" t="s">
        <v>10953</v>
      </c>
      <c r="AJ1741" s="68" t="s">
        <v>12277</v>
      </c>
      <c r="AK1741" s="71" t="s">
        <v>12944</v>
      </c>
      <c r="AL1741" s="68"/>
      <c r="AM1741" s="70">
        <v>43155.59642361111</v>
      </c>
      <c r="AN1741" s="68" t="s">
        <v>239</v>
      </c>
      <c r="AO1741" s="71" t="s">
        <v>17770</v>
      </c>
      <c r="AP1741" s="68" t="s">
        <v>64</v>
      </c>
    </row>
    <row r="1742" spans="1:42" x14ac:dyDescent="0.25">
      <c r="A1742" s="66" t="s">
        <v>2705</v>
      </c>
      <c r="B1742" s="77"/>
      <c r="C1742" s="77"/>
      <c r="D1742" s="78"/>
      <c r="E1742" s="89"/>
      <c r="F1742" s="75" t="s">
        <v>14894</v>
      </c>
      <c r="G1742" s="90"/>
      <c r="H1742" s="76"/>
      <c r="I1742" s="81"/>
      <c r="J1742" s="91"/>
      <c r="K1742" s="76" t="s">
        <v>20685</v>
      </c>
      <c r="L1742" s="92"/>
      <c r="M1742" s="85"/>
      <c r="N1742" s="85"/>
      <c r="O1742" s="86"/>
      <c r="P1742" s="87"/>
      <c r="Q1742" s="87"/>
      <c r="R1742" s="74"/>
      <c r="S1742" s="74"/>
      <c r="T1742" s="74"/>
      <c r="U1742" s="74"/>
      <c r="V1742" s="52"/>
      <c r="W1742" s="52"/>
      <c r="X1742" s="52"/>
      <c r="Y1742" s="52"/>
      <c r="Z1742" s="51"/>
      <c r="AA1742" s="88"/>
      <c r="AB1742" s="88"/>
      <c r="AC1742" s="83"/>
      <c r="AD1742" s="68">
        <v>240</v>
      </c>
      <c r="AE1742" s="68">
        <v>75</v>
      </c>
      <c r="AF1742" s="68">
        <v>1976</v>
      </c>
      <c r="AG1742" s="68">
        <v>1788</v>
      </c>
      <c r="AH1742" s="68"/>
      <c r="AI1742" s="68"/>
      <c r="AJ1742" s="68" t="s">
        <v>11839</v>
      </c>
      <c r="AK1742" s="71" t="s">
        <v>12945</v>
      </c>
      <c r="AL1742" s="68"/>
      <c r="AM1742" s="70">
        <v>40055.935358796298</v>
      </c>
      <c r="AN1742" s="68" t="s">
        <v>239</v>
      </c>
      <c r="AO1742" s="71" t="s">
        <v>17771</v>
      </c>
      <c r="AP1742" s="68" t="s">
        <v>64</v>
      </c>
    </row>
    <row r="1743" spans="1:42" x14ac:dyDescent="0.25">
      <c r="A1743" s="66" t="s">
        <v>1257</v>
      </c>
      <c r="B1743" s="77"/>
      <c r="C1743" s="77"/>
      <c r="D1743" s="78"/>
      <c r="E1743" s="89"/>
      <c r="F1743" s="75" t="s">
        <v>14895</v>
      </c>
      <c r="G1743" s="90"/>
      <c r="H1743" s="76"/>
      <c r="I1743" s="81"/>
      <c r="J1743" s="91"/>
      <c r="K1743" s="76" t="s">
        <v>20686</v>
      </c>
      <c r="L1743" s="92"/>
      <c r="M1743" s="85"/>
      <c r="N1743" s="85"/>
      <c r="O1743" s="86"/>
      <c r="P1743" s="87"/>
      <c r="Q1743" s="87"/>
      <c r="R1743" s="74"/>
      <c r="S1743" s="74"/>
      <c r="T1743" s="74"/>
      <c r="U1743" s="74"/>
      <c r="V1743" s="52"/>
      <c r="W1743" s="52"/>
      <c r="X1743" s="52"/>
      <c r="Y1743" s="52"/>
      <c r="Z1743" s="51"/>
      <c r="AA1743" s="88"/>
      <c r="AB1743" s="88"/>
      <c r="AC1743" s="83"/>
      <c r="AD1743" s="68">
        <v>464</v>
      </c>
      <c r="AE1743" s="68">
        <v>411</v>
      </c>
      <c r="AF1743" s="68">
        <v>26090</v>
      </c>
      <c r="AG1743" s="68">
        <v>55235</v>
      </c>
      <c r="AH1743" s="68"/>
      <c r="AI1743" s="68" t="s">
        <v>10954</v>
      </c>
      <c r="AJ1743" s="68" t="s">
        <v>12278</v>
      </c>
      <c r="AK1743" s="71" t="s">
        <v>12946</v>
      </c>
      <c r="AL1743" s="68"/>
      <c r="AM1743" s="70">
        <v>41504.594861111109</v>
      </c>
      <c r="AN1743" s="68" t="s">
        <v>239</v>
      </c>
      <c r="AO1743" s="71" t="s">
        <v>17772</v>
      </c>
      <c r="AP1743" s="68" t="s">
        <v>65</v>
      </c>
    </row>
    <row r="1744" spans="1:42" x14ac:dyDescent="0.25">
      <c r="A1744" s="66" t="s">
        <v>2706</v>
      </c>
      <c r="B1744" s="77"/>
      <c r="C1744" s="77"/>
      <c r="D1744" s="78"/>
      <c r="E1744" s="89"/>
      <c r="F1744" s="75" t="s">
        <v>14896</v>
      </c>
      <c r="G1744" s="90"/>
      <c r="H1744" s="76"/>
      <c r="I1744" s="81"/>
      <c r="J1744" s="91"/>
      <c r="K1744" s="76" t="s">
        <v>20687</v>
      </c>
      <c r="L1744" s="92"/>
      <c r="M1744" s="85"/>
      <c r="N1744" s="85"/>
      <c r="O1744" s="86"/>
      <c r="P1744" s="87"/>
      <c r="Q1744" s="87"/>
      <c r="R1744" s="74"/>
      <c r="S1744" s="74"/>
      <c r="T1744" s="74"/>
      <c r="U1744" s="74"/>
      <c r="V1744" s="52"/>
      <c r="W1744" s="52"/>
      <c r="X1744" s="52"/>
      <c r="Y1744" s="52"/>
      <c r="Z1744" s="51"/>
      <c r="AA1744" s="88"/>
      <c r="AB1744" s="88"/>
      <c r="AC1744" s="83"/>
      <c r="AD1744" s="68">
        <v>4</v>
      </c>
      <c r="AE1744" s="68">
        <v>88917</v>
      </c>
      <c r="AF1744" s="68">
        <v>86</v>
      </c>
      <c r="AG1744" s="68">
        <v>21</v>
      </c>
      <c r="AH1744" s="68"/>
      <c r="AI1744" s="68" t="s">
        <v>10955</v>
      </c>
      <c r="AJ1744" s="68"/>
      <c r="AK1744" s="71" t="s">
        <v>12947</v>
      </c>
      <c r="AL1744" s="68"/>
      <c r="AM1744" s="70">
        <v>43703.309421296297</v>
      </c>
      <c r="AN1744" s="68" t="s">
        <v>239</v>
      </c>
      <c r="AO1744" s="71" t="s">
        <v>17773</v>
      </c>
      <c r="AP1744" s="68" t="s">
        <v>64</v>
      </c>
    </row>
    <row r="1745" spans="1:42" x14ac:dyDescent="0.25">
      <c r="A1745" s="66" t="s">
        <v>1258</v>
      </c>
      <c r="B1745" s="77"/>
      <c r="C1745" s="77"/>
      <c r="D1745" s="78"/>
      <c r="E1745" s="89"/>
      <c r="F1745" s="75" t="s">
        <v>14897</v>
      </c>
      <c r="G1745" s="90"/>
      <c r="H1745" s="76"/>
      <c r="I1745" s="81"/>
      <c r="J1745" s="91"/>
      <c r="K1745" s="76" t="s">
        <v>20688</v>
      </c>
      <c r="L1745" s="92"/>
      <c r="M1745" s="85"/>
      <c r="N1745" s="85"/>
      <c r="O1745" s="86"/>
      <c r="P1745" s="87"/>
      <c r="Q1745" s="87"/>
      <c r="R1745" s="74"/>
      <c r="S1745" s="74"/>
      <c r="T1745" s="74"/>
      <c r="U1745" s="74"/>
      <c r="V1745" s="52"/>
      <c r="W1745" s="52"/>
      <c r="X1745" s="52"/>
      <c r="Y1745" s="52"/>
      <c r="Z1745" s="51"/>
      <c r="AA1745" s="88"/>
      <c r="AB1745" s="88"/>
      <c r="AC1745" s="83"/>
      <c r="AD1745" s="68">
        <v>263</v>
      </c>
      <c r="AE1745" s="68">
        <v>726</v>
      </c>
      <c r="AF1745" s="68">
        <v>3883</v>
      </c>
      <c r="AG1745" s="68">
        <v>17852</v>
      </c>
      <c r="AH1745" s="68"/>
      <c r="AI1745" s="68"/>
      <c r="AJ1745" s="68"/>
      <c r="AK1745" s="68"/>
      <c r="AL1745" s="68"/>
      <c r="AM1745" s="70">
        <v>42051.015266203707</v>
      </c>
      <c r="AN1745" s="68" t="s">
        <v>239</v>
      </c>
      <c r="AO1745" s="71" t="s">
        <v>17774</v>
      </c>
      <c r="AP1745" s="68" t="s">
        <v>65</v>
      </c>
    </row>
    <row r="1746" spans="1:42" x14ac:dyDescent="0.25">
      <c r="A1746" s="66" t="s">
        <v>1259</v>
      </c>
      <c r="B1746" s="77"/>
      <c r="C1746" s="77"/>
      <c r="D1746" s="78"/>
      <c r="E1746" s="89"/>
      <c r="F1746" s="75" t="s">
        <v>14898</v>
      </c>
      <c r="G1746" s="90"/>
      <c r="H1746" s="76"/>
      <c r="I1746" s="81"/>
      <c r="J1746" s="91"/>
      <c r="K1746" s="76" t="s">
        <v>20689</v>
      </c>
      <c r="L1746" s="92"/>
      <c r="M1746" s="85"/>
      <c r="N1746" s="85"/>
      <c r="O1746" s="86"/>
      <c r="P1746" s="87"/>
      <c r="Q1746" s="87"/>
      <c r="R1746" s="74"/>
      <c r="S1746" s="74"/>
      <c r="T1746" s="74"/>
      <c r="U1746" s="74"/>
      <c r="V1746" s="52"/>
      <c r="W1746" s="52"/>
      <c r="X1746" s="52"/>
      <c r="Y1746" s="52"/>
      <c r="Z1746" s="51"/>
      <c r="AA1746" s="88"/>
      <c r="AB1746" s="88"/>
      <c r="AC1746" s="83"/>
      <c r="AD1746" s="68">
        <v>255</v>
      </c>
      <c r="AE1746" s="68">
        <v>173</v>
      </c>
      <c r="AF1746" s="68">
        <v>78</v>
      </c>
      <c r="AG1746" s="68">
        <v>802</v>
      </c>
      <c r="AH1746" s="68"/>
      <c r="AI1746" s="68" t="s">
        <v>10956</v>
      </c>
      <c r="AJ1746" s="68"/>
      <c r="AK1746" s="68"/>
      <c r="AL1746" s="68"/>
      <c r="AM1746" s="70">
        <v>43701.698796296296</v>
      </c>
      <c r="AN1746" s="68" t="s">
        <v>239</v>
      </c>
      <c r="AO1746" s="71" t="s">
        <v>17775</v>
      </c>
      <c r="AP1746" s="68" t="s">
        <v>65</v>
      </c>
    </row>
    <row r="1747" spans="1:42" x14ac:dyDescent="0.25">
      <c r="A1747" s="66" t="s">
        <v>2707</v>
      </c>
      <c r="B1747" s="77"/>
      <c r="C1747" s="77"/>
      <c r="D1747" s="78"/>
      <c r="E1747" s="89"/>
      <c r="F1747" s="75" t="s">
        <v>14899</v>
      </c>
      <c r="G1747" s="90"/>
      <c r="H1747" s="76"/>
      <c r="I1747" s="81"/>
      <c r="J1747" s="91"/>
      <c r="K1747" s="76" t="s">
        <v>20690</v>
      </c>
      <c r="L1747" s="92"/>
      <c r="M1747" s="85"/>
      <c r="N1747" s="85"/>
      <c r="O1747" s="86"/>
      <c r="P1747" s="87"/>
      <c r="Q1747" s="87"/>
      <c r="R1747" s="74"/>
      <c r="S1747" s="74"/>
      <c r="T1747" s="74"/>
      <c r="U1747" s="74"/>
      <c r="V1747" s="52"/>
      <c r="W1747" s="52"/>
      <c r="X1747" s="52"/>
      <c r="Y1747" s="52"/>
      <c r="Z1747" s="51"/>
      <c r="AA1747" s="88"/>
      <c r="AB1747" s="88"/>
      <c r="AC1747" s="83"/>
      <c r="AD1747" s="68">
        <v>1</v>
      </c>
      <c r="AE1747" s="68">
        <v>132206</v>
      </c>
      <c r="AF1747" s="68">
        <v>20251</v>
      </c>
      <c r="AG1747" s="68">
        <v>37095</v>
      </c>
      <c r="AH1747" s="68"/>
      <c r="AI1747" s="68" t="s">
        <v>10957</v>
      </c>
      <c r="AJ1747" s="68"/>
      <c r="AK1747" s="68"/>
      <c r="AL1747" s="68"/>
      <c r="AM1747" s="70">
        <v>41341.251377314817</v>
      </c>
      <c r="AN1747" s="68" t="s">
        <v>239</v>
      </c>
      <c r="AO1747" s="71" t="s">
        <v>17776</v>
      </c>
      <c r="AP1747" s="68" t="s">
        <v>64</v>
      </c>
    </row>
    <row r="1748" spans="1:42" x14ac:dyDescent="0.25">
      <c r="A1748" s="66" t="s">
        <v>1260</v>
      </c>
      <c r="B1748" s="77"/>
      <c r="C1748" s="77"/>
      <c r="D1748" s="78"/>
      <c r="E1748" s="89"/>
      <c r="F1748" s="75" t="s">
        <v>14900</v>
      </c>
      <c r="G1748" s="90"/>
      <c r="H1748" s="76"/>
      <c r="I1748" s="81"/>
      <c r="J1748" s="91"/>
      <c r="K1748" s="76" t="s">
        <v>20691</v>
      </c>
      <c r="L1748" s="92"/>
      <c r="M1748" s="85"/>
      <c r="N1748" s="85"/>
      <c r="O1748" s="86"/>
      <c r="P1748" s="87"/>
      <c r="Q1748" s="87"/>
      <c r="R1748" s="74"/>
      <c r="S1748" s="74"/>
      <c r="T1748" s="74"/>
      <c r="U1748" s="74"/>
      <c r="V1748" s="52"/>
      <c r="W1748" s="52"/>
      <c r="X1748" s="52"/>
      <c r="Y1748" s="52"/>
      <c r="Z1748" s="51"/>
      <c r="AA1748" s="88"/>
      <c r="AB1748" s="88"/>
      <c r="AC1748" s="83"/>
      <c r="AD1748" s="68">
        <v>4928</v>
      </c>
      <c r="AE1748" s="68">
        <v>4586</v>
      </c>
      <c r="AF1748" s="68">
        <v>41</v>
      </c>
      <c r="AG1748" s="68">
        <v>953</v>
      </c>
      <c r="AH1748" s="68"/>
      <c r="AI1748" s="68" t="s">
        <v>10958</v>
      </c>
      <c r="AJ1748" s="68" t="s">
        <v>11841</v>
      </c>
      <c r="AK1748" s="68"/>
      <c r="AL1748" s="68"/>
      <c r="AM1748" s="70">
        <v>42216.911122685182</v>
      </c>
      <c r="AN1748" s="68" t="s">
        <v>239</v>
      </c>
      <c r="AO1748" s="71" t="s">
        <v>17777</v>
      </c>
      <c r="AP1748" s="68" t="s">
        <v>65</v>
      </c>
    </row>
    <row r="1749" spans="1:42" x14ac:dyDescent="0.25">
      <c r="A1749" s="66" t="s">
        <v>1261</v>
      </c>
      <c r="B1749" s="77"/>
      <c r="C1749" s="77"/>
      <c r="D1749" s="78"/>
      <c r="E1749" s="89"/>
      <c r="F1749" s="75" t="s">
        <v>14901</v>
      </c>
      <c r="G1749" s="90"/>
      <c r="H1749" s="76"/>
      <c r="I1749" s="81"/>
      <c r="J1749" s="91"/>
      <c r="K1749" s="76" t="s">
        <v>20692</v>
      </c>
      <c r="L1749" s="92"/>
      <c r="M1749" s="85"/>
      <c r="N1749" s="85"/>
      <c r="O1749" s="86"/>
      <c r="P1749" s="87"/>
      <c r="Q1749" s="87"/>
      <c r="R1749" s="74"/>
      <c r="S1749" s="74"/>
      <c r="T1749" s="74"/>
      <c r="U1749" s="74"/>
      <c r="V1749" s="52"/>
      <c r="W1749" s="52"/>
      <c r="X1749" s="52"/>
      <c r="Y1749" s="52"/>
      <c r="Z1749" s="51"/>
      <c r="AA1749" s="88"/>
      <c r="AB1749" s="88"/>
      <c r="AC1749" s="83"/>
      <c r="AD1749" s="68">
        <v>42</v>
      </c>
      <c r="AE1749" s="68">
        <v>41</v>
      </c>
      <c r="AF1749" s="68">
        <v>5291</v>
      </c>
      <c r="AG1749" s="68">
        <v>936</v>
      </c>
      <c r="AH1749" s="68"/>
      <c r="AI1749" s="68"/>
      <c r="AJ1749" s="68"/>
      <c r="AK1749" s="68"/>
      <c r="AL1749" s="68"/>
      <c r="AM1749" s="70">
        <v>43943.673645833333</v>
      </c>
      <c r="AN1749" s="68" t="s">
        <v>239</v>
      </c>
      <c r="AO1749" s="71" t="s">
        <v>17778</v>
      </c>
      <c r="AP1749" s="68" t="s">
        <v>65</v>
      </c>
    </row>
    <row r="1750" spans="1:42" x14ac:dyDescent="0.25">
      <c r="A1750" s="66" t="s">
        <v>2708</v>
      </c>
      <c r="B1750" s="77"/>
      <c r="C1750" s="77"/>
      <c r="D1750" s="78"/>
      <c r="E1750" s="89"/>
      <c r="F1750" s="75" t="s">
        <v>14902</v>
      </c>
      <c r="G1750" s="90"/>
      <c r="H1750" s="76"/>
      <c r="I1750" s="81"/>
      <c r="J1750" s="91"/>
      <c r="K1750" s="76" t="s">
        <v>20693</v>
      </c>
      <c r="L1750" s="92"/>
      <c r="M1750" s="85"/>
      <c r="N1750" s="85"/>
      <c r="O1750" s="86"/>
      <c r="P1750" s="87"/>
      <c r="Q1750" s="87"/>
      <c r="R1750" s="74"/>
      <c r="S1750" s="74"/>
      <c r="T1750" s="74"/>
      <c r="U1750" s="74"/>
      <c r="V1750" s="52"/>
      <c r="W1750" s="52"/>
      <c r="X1750" s="52"/>
      <c r="Y1750" s="52"/>
      <c r="Z1750" s="51"/>
      <c r="AA1750" s="88"/>
      <c r="AB1750" s="88"/>
      <c r="AC1750" s="83"/>
      <c r="AD1750" s="68">
        <v>6</v>
      </c>
      <c r="AE1750" s="68">
        <v>14</v>
      </c>
      <c r="AF1750" s="68">
        <v>784</v>
      </c>
      <c r="AG1750" s="68">
        <v>5</v>
      </c>
      <c r="AH1750" s="68"/>
      <c r="AI1750" s="68"/>
      <c r="AJ1750" s="68"/>
      <c r="AK1750" s="68"/>
      <c r="AL1750" s="68"/>
      <c r="AM1750" s="70">
        <v>43971.86859953704</v>
      </c>
      <c r="AN1750" s="68" t="s">
        <v>239</v>
      </c>
      <c r="AO1750" s="71" t="s">
        <v>17779</v>
      </c>
      <c r="AP1750" s="68" t="s">
        <v>64</v>
      </c>
    </row>
    <row r="1751" spans="1:42" x14ac:dyDescent="0.25">
      <c r="A1751" s="66" t="s">
        <v>2709</v>
      </c>
      <c r="B1751" s="77"/>
      <c r="C1751" s="77"/>
      <c r="D1751" s="78"/>
      <c r="E1751" s="89"/>
      <c r="F1751" s="75" t="s">
        <v>14903</v>
      </c>
      <c r="G1751" s="90"/>
      <c r="H1751" s="76"/>
      <c r="I1751" s="81"/>
      <c r="J1751" s="91"/>
      <c r="K1751" s="76" t="s">
        <v>20694</v>
      </c>
      <c r="L1751" s="92"/>
      <c r="M1751" s="85"/>
      <c r="N1751" s="85"/>
      <c r="O1751" s="86"/>
      <c r="P1751" s="87"/>
      <c r="Q1751" s="87"/>
      <c r="R1751" s="74"/>
      <c r="S1751" s="74"/>
      <c r="T1751" s="74"/>
      <c r="U1751" s="74"/>
      <c r="V1751" s="52"/>
      <c r="W1751" s="52"/>
      <c r="X1751" s="52"/>
      <c r="Y1751" s="52"/>
      <c r="Z1751" s="51"/>
      <c r="AA1751" s="88"/>
      <c r="AB1751" s="88"/>
      <c r="AC1751" s="83"/>
      <c r="AD1751" s="68">
        <v>119</v>
      </c>
      <c r="AE1751" s="68">
        <v>122</v>
      </c>
      <c r="AF1751" s="68">
        <v>2156</v>
      </c>
      <c r="AG1751" s="68">
        <v>8</v>
      </c>
      <c r="AH1751" s="68"/>
      <c r="AI1751" s="68" t="s">
        <v>10959</v>
      </c>
      <c r="AJ1751" s="68"/>
      <c r="AK1751" s="68"/>
      <c r="AL1751" s="68"/>
      <c r="AM1751" s="70">
        <v>43943.669444444444</v>
      </c>
      <c r="AN1751" s="68" t="s">
        <v>239</v>
      </c>
      <c r="AO1751" s="71" t="s">
        <v>17780</v>
      </c>
      <c r="AP1751" s="68" t="s">
        <v>64</v>
      </c>
    </row>
    <row r="1752" spans="1:42" x14ac:dyDescent="0.25">
      <c r="A1752" s="66" t="s">
        <v>1262</v>
      </c>
      <c r="B1752" s="77"/>
      <c r="C1752" s="77"/>
      <c r="D1752" s="78"/>
      <c r="E1752" s="89"/>
      <c r="F1752" s="75" t="s">
        <v>14904</v>
      </c>
      <c r="G1752" s="90"/>
      <c r="H1752" s="76"/>
      <c r="I1752" s="81"/>
      <c r="J1752" s="91"/>
      <c r="K1752" s="76" t="s">
        <v>20695</v>
      </c>
      <c r="L1752" s="92"/>
      <c r="M1752" s="85"/>
      <c r="N1752" s="85"/>
      <c r="O1752" s="86"/>
      <c r="P1752" s="87"/>
      <c r="Q1752" s="87"/>
      <c r="R1752" s="74"/>
      <c r="S1752" s="74"/>
      <c r="T1752" s="74"/>
      <c r="U1752" s="74"/>
      <c r="V1752" s="52"/>
      <c r="W1752" s="52"/>
      <c r="X1752" s="52"/>
      <c r="Y1752" s="52"/>
      <c r="Z1752" s="51"/>
      <c r="AA1752" s="88"/>
      <c r="AB1752" s="88"/>
      <c r="AC1752" s="83"/>
      <c r="AD1752" s="68">
        <v>15321</v>
      </c>
      <c r="AE1752" s="68">
        <v>16627</v>
      </c>
      <c r="AF1752" s="68">
        <v>38012</v>
      </c>
      <c r="AG1752" s="68">
        <v>82619</v>
      </c>
      <c r="AH1752" s="68"/>
      <c r="AI1752" s="68" t="s">
        <v>10960</v>
      </c>
      <c r="AJ1752" s="68" t="s">
        <v>224</v>
      </c>
      <c r="AK1752" s="68"/>
      <c r="AL1752" s="68"/>
      <c r="AM1752" s="70">
        <v>43757.607071759259</v>
      </c>
      <c r="AN1752" s="68" t="s">
        <v>239</v>
      </c>
      <c r="AO1752" s="71" t="s">
        <v>17781</v>
      </c>
      <c r="AP1752" s="68" t="s">
        <v>65</v>
      </c>
    </row>
    <row r="1753" spans="1:42" x14ac:dyDescent="0.25">
      <c r="A1753" s="66" t="s">
        <v>2710</v>
      </c>
      <c r="B1753" s="77"/>
      <c r="C1753" s="77"/>
      <c r="D1753" s="78"/>
      <c r="E1753" s="89"/>
      <c r="F1753" s="75" t="s">
        <v>14905</v>
      </c>
      <c r="G1753" s="90"/>
      <c r="H1753" s="76"/>
      <c r="I1753" s="81"/>
      <c r="J1753" s="91"/>
      <c r="K1753" s="76" t="s">
        <v>20696</v>
      </c>
      <c r="L1753" s="92"/>
      <c r="M1753" s="85"/>
      <c r="N1753" s="85"/>
      <c r="O1753" s="86"/>
      <c r="P1753" s="87"/>
      <c r="Q1753" s="87"/>
      <c r="R1753" s="74"/>
      <c r="S1753" s="74"/>
      <c r="T1753" s="74"/>
      <c r="U1753" s="74"/>
      <c r="V1753" s="52"/>
      <c r="W1753" s="52"/>
      <c r="X1753" s="52"/>
      <c r="Y1753" s="52"/>
      <c r="Z1753" s="51"/>
      <c r="AA1753" s="88"/>
      <c r="AB1753" s="88"/>
      <c r="AC1753" s="83"/>
      <c r="AD1753" s="68">
        <v>740</v>
      </c>
      <c r="AE1753" s="68">
        <v>1919</v>
      </c>
      <c r="AF1753" s="68">
        <v>247</v>
      </c>
      <c r="AG1753" s="68">
        <v>14571</v>
      </c>
      <c r="AH1753" s="68"/>
      <c r="AI1753" s="68" t="s">
        <v>10961</v>
      </c>
      <c r="AJ1753" s="68"/>
      <c r="AK1753" s="68"/>
      <c r="AL1753" s="68"/>
      <c r="AM1753" s="70">
        <v>41807.70453703704</v>
      </c>
      <c r="AN1753" s="68" t="s">
        <v>239</v>
      </c>
      <c r="AO1753" s="71" t="s">
        <v>17782</v>
      </c>
      <c r="AP1753" s="68" t="s">
        <v>64</v>
      </c>
    </row>
    <row r="1754" spans="1:42" x14ac:dyDescent="0.25">
      <c r="A1754" s="66" t="s">
        <v>1263</v>
      </c>
      <c r="B1754" s="77"/>
      <c r="C1754" s="77"/>
      <c r="D1754" s="78"/>
      <c r="E1754" s="89"/>
      <c r="F1754" s="75" t="s">
        <v>14906</v>
      </c>
      <c r="G1754" s="90"/>
      <c r="H1754" s="76"/>
      <c r="I1754" s="81"/>
      <c r="J1754" s="91"/>
      <c r="K1754" s="76" t="s">
        <v>20697</v>
      </c>
      <c r="L1754" s="92"/>
      <c r="M1754" s="85"/>
      <c r="N1754" s="85"/>
      <c r="O1754" s="86"/>
      <c r="P1754" s="87"/>
      <c r="Q1754" s="87"/>
      <c r="R1754" s="74"/>
      <c r="S1754" s="74"/>
      <c r="T1754" s="74"/>
      <c r="U1754" s="74"/>
      <c r="V1754" s="52"/>
      <c r="W1754" s="52"/>
      <c r="X1754" s="52"/>
      <c r="Y1754" s="52"/>
      <c r="Z1754" s="51"/>
      <c r="AA1754" s="88"/>
      <c r="AB1754" s="88"/>
      <c r="AC1754" s="83"/>
      <c r="AD1754" s="68">
        <v>366</v>
      </c>
      <c r="AE1754" s="68">
        <v>241</v>
      </c>
      <c r="AF1754" s="68">
        <v>3841</v>
      </c>
      <c r="AG1754" s="68">
        <v>25028</v>
      </c>
      <c r="AH1754" s="68"/>
      <c r="AI1754" s="68" t="s">
        <v>10962</v>
      </c>
      <c r="AJ1754" s="68"/>
      <c r="AK1754" s="68"/>
      <c r="AL1754" s="68"/>
      <c r="AM1754" s="70">
        <v>40631.796099537038</v>
      </c>
      <c r="AN1754" s="68" t="s">
        <v>239</v>
      </c>
      <c r="AO1754" s="71" t="s">
        <v>17783</v>
      </c>
      <c r="AP1754" s="68" t="s">
        <v>65</v>
      </c>
    </row>
    <row r="1755" spans="1:42" x14ac:dyDescent="0.25">
      <c r="A1755" s="66" t="s">
        <v>1264</v>
      </c>
      <c r="B1755" s="77"/>
      <c r="C1755" s="77"/>
      <c r="D1755" s="78"/>
      <c r="E1755" s="89"/>
      <c r="F1755" s="75" t="s">
        <v>14907</v>
      </c>
      <c r="G1755" s="90"/>
      <c r="H1755" s="76"/>
      <c r="I1755" s="81"/>
      <c r="J1755" s="91"/>
      <c r="K1755" s="76" t="s">
        <v>20698</v>
      </c>
      <c r="L1755" s="92"/>
      <c r="M1755" s="85"/>
      <c r="N1755" s="85"/>
      <c r="O1755" s="86"/>
      <c r="P1755" s="87"/>
      <c r="Q1755" s="87"/>
      <c r="R1755" s="74"/>
      <c r="S1755" s="74"/>
      <c r="T1755" s="74"/>
      <c r="U1755" s="74"/>
      <c r="V1755" s="52"/>
      <c r="W1755" s="52"/>
      <c r="X1755" s="52"/>
      <c r="Y1755" s="52"/>
      <c r="Z1755" s="51"/>
      <c r="AA1755" s="88"/>
      <c r="AB1755" s="88"/>
      <c r="AC1755" s="83"/>
      <c r="AD1755" s="68">
        <v>1040</v>
      </c>
      <c r="AE1755" s="68">
        <v>903</v>
      </c>
      <c r="AF1755" s="68">
        <v>3675</v>
      </c>
      <c r="AG1755" s="68">
        <v>5214</v>
      </c>
      <c r="AH1755" s="68"/>
      <c r="AI1755" s="68"/>
      <c r="AJ1755" s="68"/>
      <c r="AK1755" s="68"/>
      <c r="AL1755" s="68"/>
      <c r="AM1755" s="70">
        <v>43954.907777777778</v>
      </c>
      <c r="AN1755" s="68" t="s">
        <v>239</v>
      </c>
      <c r="AO1755" s="71" t="s">
        <v>17784</v>
      </c>
      <c r="AP1755" s="68" t="s">
        <v>65</v>
      </c>
    </row>
    <row r="1756" spans="1:42" x14ac:dyDescent="0.25">
      <c r="A1756" s="66" t="s">
        <v>2711</v>
      </c>
      <c r="B1756" s="77"/>
      <c r="C1756" s="77"/>
      <c r="D1756" s="78"/>
      <c r="E1756" s="89"/>
      <c r="F1756" s="75" t="s">
        <v>14908</v>
      </c>
      <c r="G1756" s="90"/>
      <c r="H1756" s="76"/>
      <c r="I1756" s="81"/>
      <c r="J1756" s="91"/>
      <c r="K1756" s="76" t="s">
        <v>20699</v>
      </c>
      <c r="L1756" s="92"/>
      <c r="M1756" s="85"/>
      <c r="N1756" s="85"/>
      <c r="O1756" s="86"/>
      <c r="P1756" s="87"/>
      <c r="Q1756" s="87"/>
      <c r="R1756" s="74"/>
      <c r="S1756" s="74"/>
      <c r="T1756" s="74"/>
      <c r="U1756" s="74"/>
      <c r="V1756" s="52"/>
      <c r="W1756" s="52"/>
      <c r="X1756" s="52"/>
      <c r="Y1756" s="52"/>
      <c r="Z1756" s="51"/>
      <c r="AA1756" s="88"/>
      <c r="AB1756" s="88"/>
      <c r="AC1756" s="83"/>
      <c r="AD1756" s="68">
        <v>4661</v>
      </c>
      <c r="AE1756" s="68">
        <v>6644</v>
      </c>
      <c r="AF1756" s="68">
        <v>7225</v>
      </c>
      <c r="AG1756" s="68">
        <v>96654</v>
      </c>
      <c r="AH1756" s="68"/>
      <c r="AI1756" s="68" t="s">
        <v>10963</v>
      </c>
      <c r="AJ1756" s="68" t="s">
        <v>12279</v>
      </c>
      <c r="AK1756" s="68"/>
      <c r="AL1756" s="68"/>
      <c r="AM1756" s="70">
        <v>43232.927488425928</v>
      </c>
      <c r="AN1756" s="68" t="s">
        <v>239</v>
      </c>
      <c r="AO1756" s="71" t="s">
        <v>17785</v>
      </c>
      <c r="AP1756" s="68" t="s">
        <v>64</v>
      </c>
    </row>
    <row r="1757" spans="1:42" x14ac:dyDescent="0.25">
      <c r="A1757" s="66" t="s">
        <v>2712</v>
      </c>
      <c r="B1757" s="77"/>
      <c r="C1757" s="77"/>
      <c r="D1757" s="78"/>
      <c r="E1757" s="89"/>
      <c r="F1757" s="75" t="s">
        <v>14909</v>
      </c>
      <c r="G1757" s="90"/>
      <c r="H1757" s="76"/>
      <c r="I1757" s="81"/>
      <c r="J1757" s="91"/>
      <c r="K1757" s="76" t="s">
        <v>20700</v>
      </c>
      <c r="L1757" s="92"/>
      <c r="M1757" s="85"/>
      <c r="N1757" s="85"/>
      <c r="O1757" s="86"/>
      <c r="P1757" s="87"/>
      <c r="Q1757" s="87"/>
      <c r="R1757" s="74"/>
      <c r="S1757" s="74"/>
      <c r="T1757" s="74"/>
      <c r="U1757" s="74"/>
      <c r="V1757" s="52"/>
      <c r="W1757" s="52"/>
      <c r="X1757" s="52"/>
      <c r="Y1757" s="52"/>
      <c r="Z1757" s="51"/>
      <c r="AA1757" s="88"/>
      <c r="AB1757" s="88"/>
      <c r="AC1757" s="83"/>
      <c r="AD1757" s="68">
        <v>17097</v>
      </c>
      <c r="AE1757" s="68">
        <v>15793</v>
      </c>
      <c r="AF1757" s="68">
        <v>8041</v>
      </c>
      <c r="AG1757" s="68">
        <v>298687</v>
      </c>
      <c r="AH1757" s="68"/>
      <c r="AI1757" s="68" t="s">
        <v>10964</v>
      </c>
      <c r="AJ1757" s="68" t="s">
        <v>12280</v>
      </c>
      <c r="AK1757" s="68"/>
      <c r="AL1757" s="68"/>
      <c r="AM1757" s="70">
        <v>43329.597858796296</v>
      </c>
      <c r="AN1757" s="68" t="s">
        <v>239</v>
      </c>
      <c r="AO1757" s="71" t="s">
        <v>17786</v>
      </c>
      <c r="AP1757" s="68" t="s">
        <v>64</v>
      </c>
    </row>
    <row r="1758" spans="1:42" x14ac:dyDescent="0.25">
      <c r="A1758" s="66" t="s">
        <v>1265</v>
      </c>
      <c r="B1758" s="77"/>
      <c r="C1758" s="77"/>
      <c r="D1758" s="78"/>
      <c r="E1758" s="89"/>
      <c r="F1758" s="75" t="s">
        <v>14910</v>
      </c>
      <c r="G1758" s="90"/>
      <c r="H1758" s="76"/>
      <c r="I1758" s="81"/>
      <c r="J1758" s="91"/>
      <c r="K1758" s="76" t="s">
        <v>20701</v>
      </c>
      <c r="L1758" s="92"/>
      <c r="M1758" s="85"/>
      <c r="N1758" s="85"/>
      <c r="O1758" s="86"/>
      <c r="P1758" s="87"/>
      <c r="Q1758" s="87"/>
      <c r="R1758" s="74"/>
      <c r="S1758" s="74"/>
      <c r="T1758" s="74"/>
      <c r="U1758" s="74"/>
      <c r="V1758" s="52"/>
      <c r="W1758" s="52"/>
      <c r="X1758" s="52"/>
      <c r="Y1758" s="52"/>
      <c r="Z1758" s="51"/>
      <c r="AA1758" s="88"/>
      <c r="AB1758" s="88"/>
      <c r="AC1758" s="83"/>
      <c r="AD1758" s="68">
        <v>600</v>
      </c>
      <c r="AE1758" s="68">
        <v>400</v>
      </c>
      <c r="AF1758" s="68">
        <v>10596</v>
      </c>
      <c r="AG1758" s="68">
        <v>16997</v>
      </c>
      <c r="AH1758" s="68"/>
      <c r="AI1758" s="68" t="s">
        <v>10965</v>
      </c>
      <c r="AJ1758" s="68"/>
      <c r="AK1758" s="68"/>
      <c r="AL1758" s="68"/>
      <c r="AM1758" s="70">
        <v>43572.730787037035</v>
      </c>
      <c r="AN1758" s="68" t="s">
        <v>239</v>
      </c>
      <c r="AO1758" s="71" t="s">
        <v>17787</v>
      </c>
      <c r="AP1758" s="68" t="s">
        <v>65</v>
      </c>
    </row>
    <row r="1759" spans="1:42" x14ac:dyDescent="0.25">
      <c r="A1759" s="66" t="s">
        <v>2713</v>
      </c>
      <c r="B1759" s="77"/>
      <c r="C1759" s="77"/>
      <c r="D1759" s="78"/>
      <c r="E1759" s="89"/>
      <c r="F1759" s="75" t="s">
        <v>14911</v>
      </c>
      <c r="G1759" s="90"/>
      <c r="H1759" s="76"/>
      <c r="I1759" s="81"/>
      <c r="J1759" s="91"/>
      <c r="K1759" s="76" t="s">
        <v>20702</v>
      </c>
      <c r="L1759" s="92"/>
      <c r="M1759" s="85"/>
      <c r="N1759" s="85"/>
      <c r="O1759" s="86"/>
      <c r="P1759" s="87"/>
      <c r="Q1759" s="87"/>
      <c r="R1759" s="74"/>
      <c r="S1759" s="74"/>
      <c r="T1759" s="74"/>
      <c r="U1759" s="74"/>
      <c r="V1759" s="52"/>
      <c r="W1759" s="52"/>
      <c r="X1759" s="52"/>
      <c r="Y1759" s="52"/>
      <c r="Z1759" s="51"/>
      <c r="AA1759" s="88"/>
      <c r="AB1759" s="88"/>
      <c r="AC1759" s="83"/>
      <c r="AD1759" s="68">
        <v>813</v>
      </c>
      <c r="AE1759" s="68">
        <v>40992</v>
      </c>
      <c r="AF1759" s="68">
        <v>13678</v>
      </c>
      <c r="AG1759" s="68">
        <v>27971</v>
      </c>
      <c r="AH1759" s="68"/>
      <c r="AI1759" s="68" t="s">
        <v>10966</v>
      </c>
      <c r="AJ1759" s="68" t="s">
        <v>228</v>
      </c>
      <c r="AK1759" s="71" t="s">
        <v>12948</v>
      </c>
      <c r="AL1759" s="68"/>
      <c r="AM1759" s="70">
        <v>41739.782025462962</v>
      </c>
      <c r="AN1759" s="68" t="s">
        <v>239</v>
      </c>
      <c r="AO1759" s="71" t="s">
        <v>17788</v>
      </c>
      <c r="AP1759" s="68" t="s">
        <v>64</v>
      </c>
    </row>
    <row r="1760" spans="1:42" x14ac:dyDescent="0.25">
      <c r="A1760" s="66" t="s">
        <v>1266</v>
      </c>
      <c r="B1760" s="77"/>
      <c r="C1760" s="77"/>
      <c r="D1760" s="78"/>
      <c r="E1760" s="89"/>
      <c r="F1760" s="75" t="s">
        <v>14912</v>
      </c>
      <c r="G1760" s="90"/>
      <c r="H1760" s="76"/>
      <c r="I1760" s="81"/>
      <c r="J1760" s="91"/>
      <c r="K1760" s="76" t="s">
        <v>20703</v>
      </c>
      <c r="L1760" s="92"/>
      <c r="M1760" s="85"/>
      <c r="N1760" s="85"/>
      <c r="O1760" s="86"/>
      <c r="P1760" s="87"/>
      <c r="Q1760" s="87"/>
      <c r="R1760" s="74"/>
      <c r="S1760" s="74"/>
      <c r="T1760" s="74"/>
      <c r="U1760" s="74"/>
      <c r="V1760" s="52"/>
      <c r="W1760" s="52"/>
      <c r="X1760" s="52"/>
      <c r="Y1760" s="52"/>
      <c r="Z1760" s="51"/>
      <c r="AA1760" s="88"/>
      <c r="AB1760" s="88"/>
      <c r="AC1760" s="83"/>
      <c r="AD1760" s="68">
        <v>323</v>
      </c>
      <c r="AE1760" s="68">
        <v>694</v>
      </c>
      <c r="AF1760" s="68">
        <v>1320</v>
      </c>
      <c r="AG1760" s="68">
        <v>21566</v>
      </c>
      <c r="AH1760" s="68"/>
      <c r="AI1760" s="68" t="s">
        <v>10967</v>
      </c>
      <c r="AJ1760" s="68" t="s">
        <v>12281</v>
      </c>
      <c r="AK1760" s="68"/>
      <c r="AL1760" s="68"/>
      <c r="AM1760" s="70">
        <v>43477.808298611111</v>
      </c>
      <c r="AN1760" s="68" t="s">
        <v>239</v>
      </c>
      <c r="AO1760" s="71" t="s">
        <v>17789</v>
      </c>
      <c r="AP1760" s="68" t="s">
        <v>65</v>
      </c>
    </row>
    <row r="1761" spans="1:42" x14ac:dyDescent="0.25">
      <c r="A1761" s="66" t="s">
        <v>1267</v>
      </c>
      <c r="B1761" s="77"/>
      <c r="C1761" s="77"/>
      <c r="D1761" s="78"/>
      <c r="E1761" s="89"/>
      <c r="F1761" s="75" t="s">
        <v>14913</v>
      </c>
      <c r="G1761" s="90"/>
      <c r="H1761" s="76"/>
      <c r="I1761" s="81"/>
      <c r="J1761" s="91"/>
      <c r="K1761" s="76" t="s">
        <v>20704</v>
      </c>
      <c r="L1761" s="92"/>
      <c r="M1761" s="85"/>
      <c r="N1761" s="85"/>
      <c r="O1761" s="86"/>
      <c r="P1761" s="87"/>
      <c r="Q1761" s="87"/>
      <c r="R1761" s="74"/>
      <c r="S1761" s="74"/>
      <c r="T1761" s="74"/>
      <c r="U1761" s="74"/>
      <c r="V1761" s="52"/>
      <c r="W1761" s="52"/>
      <c r="X1761" s="52"/>
      <c r="Y1761" s="52"/>
      <c r="Z1761" s="51"/>
      <c r="AA1761" s="88"/>
      <c r="AB1761" s="88"/>
      <c r="AC1761" s="83"/>
      <c r="AD1761" s="68">
        <v>620</v>
      </c>
      <c r="AE1761" s="68">
        <v>2956</v>
      </c>
      <c r="AF1761" s="68">
        <v>12678</v>
      </c>
      <c r="AG1761" s="68">
        <v>15561</v>
      </c>
      <c r="AH1761" s="68"/>
      <c r="AI1761" s="68"/>
      <c r="AJ1761" s="68"/>
      <c r="AK1761" s="68"/>
      <c r="AL1761" s="68"/>
      <c r="AM1761" s="70">
        <v>40033.667361111111</v>
      </c>
      <c r="AN1761" s="68" t="s">
        <v>239</v>
      </c>
      <c r="AO1761" s="71" t="s">
        <v>17790</v>
      </c>
      <c r="AP1761" s="68" t="s">
        <v>65</v>
      </c>
    </row>
    <row r="1762" spans="1:42" x14ac:dyDescent="0.25">
      <c r="A1762" s="66" t="s">
        <v>1268</v>
      </c>
      <c r="B1762" s="77"/>
      <c r="C1762" s="77"/>
      <c r="D1762" s="78"/>
      <c r="E1762" s="89"/>
      <c r="F1762" s="75" t="s">
        <v>13235</v>
      </c>
      <c r="G1762" s="90"/>
      <c r="H1762" s="76"/>
      <c r="I1762" s="81"/>
      <c r="J1762" s="91"/>
      <c r="K1762" s="76" t="s">
        <v>20705</v>
      </c>
      <c r="L1762" s="92"/>
      <c r="M1762" s="85"/>
      <c r="N1762" s="85"/>
      <c r="O1762" s="86"/>
      <c r="P1762" s="87"/>
      <c r="Q1762" s="87"/>
      <c r="R1762" s="74"/>
      <c r="S1762" s="74"/>
      <c r="T1762" s="74"/>
      <c r="U1762" s="74"/>
      <c r="V1762" s="52"/>
      <c r="W1762" s="52"/>
      <c r="X1762" s="52"/>
      <c r="Y1762" s="52"/>
      <c r="Z1762" s="51"/>
      <c r="AA1762" s="88"/>
      <c r="AB1762" s="88"/>
      <c r="AC1762" s="83"/>
      <c r="AD1762" s="68">
        <v>0</v>
      </c>
      <c r="AE1762" s="68">
        <v>4</v>
      </c>
      <c r="AF1762" s="68">
        <v>29</v>
      </c>
      <c r="AG1762" s="68">
        <v>0</v>
      </c>
      <c r="AH1762" s="68"/>
      <c r="AI1762" s="68"/>
      <c r="AJ1762" s="68"/>
      <c r="AK1762" s="68"/>
      <c r="AL1762" s="68"/>
      <c r="AM1762" s="70">
        <v>43964.529062499998</v>
      </c>
      <c r="AN1762" s="68" t="s">
        <v>239</v>
      </c>
      <c r="AO1762" s="71" t="s">
        <v>17791</v>
      </c>
      <c r="AP1762" s="68" t="s">
        <v>65</v>
      </c>
    </row>
    <row r="1763" spans="1:42" x14ac:dyDescent="0.25">
      <c r="A1763" s="66" t="s">
        <v>1269</v>
      </c>
      <c r="B1763" s="77"/>
      <c r="C1763" s="77"/>
      <c r="D1763" s="78"/>
      <c r="E1763" s="89"/>
      <c r="F1763" s="75" t="s">
        <v>14914</v>
      </c>
      <c r="G1763" s="90"/>
      <c r="H1763" s="76"/>
      <c r="I1763" s="81"/>
      <c r="J1763" s="91"/>
      <c r="K1763" s="76" t="s">
        <v>20706</v>
      </c>
      <c r="L1763" s="92"/>
      <c r="M1763" s="85"/>
      <c r="N1763" s="85"/>
      <c r="O1763" s="86"/>
      <c r="P1763" s="87"/>
      <c r="Q1763" s="87"/>
      <c r="R1763" s="74"/>
      <c r="S1763" s="74"/>
      <c r="T1763" s="74"/>
      <c r="U1763" s="74"/>
      <c r="V1763" s="52"/>
      <c r="W1763" s="52"/>
      <c r="X1763" s="52"/>
      <c r="Y1763" s="52"/>
      <c r="Z1763" s="51"/>
      <c r="AA1763" s="88"/>
      <c r="AB1763" s="88"/>
      <c r="AC1763" s="83"/>
      <c r="AD1763" s="68">
        <v>808</v>
      </c>
      <c r="AE1763" s="68">
        <v>753</v>
      </c>
      <c r="AF1763" s="68">
        <v>3168</v>
      </c>
      <c r="AG1763" s="68">
        <v>14465</v>
      </c>
      <c r="AH1763" s="68"/>
      <c r="AI1763" s="68"/>
      <c r="AJ1763" s="68"/>
      <c r="AK1763" s="68"/>
      <c r="AL1763" s="68"/>
      <c r="AM1763" s="70">
        <v>43842.612164351849</v>
      </c>
      <c r="AN1763" s="68" t="s">
        <v>239</v>
      </c>
      <c r="AO1763" s="71" t="s">
        <v>17792</v>
      </c>
      <c r="AP1763" s="68" t="s">
        <v>65</v>
      </c>
    </row>
    <row r="1764" spans="1:42" x14ac:dyDescent="0.25">
      <c r="A1764" s="66" t="s">
        <v>1270</v>
      </c>
      <c r="B1764" s="77"/>
      <c r="C1764" s="77"/>
      <c r="D1764" s="78"/>
      <c r="E1764" s="89"/>
      <c r="F1764" s="75" t="s">
        <v>14915</v>
      </c>
      <c r="G1764" s="90"/>
      <c r="H1764" s="76"/>
      <c r="I1764" s="81"/>
      <c r="J1764" s="91"/>
      <c r="K1764" s="76" t="s">
        <v>20707</v>
      </c>
      <c r="L1764" s="92"/>
      <c r="M1764" s="85"/>
      <c r="N1764" s="85"/>
      <c r="O1764" s="86"/>
      <c r="P1764" s="87"/>
      <c r="Q1764" s="87"/>
      <c r="R1764" s="74"/>
      <c r="S1764" s="74"/>
      <c r="T1764" s="74"/>
      <c r="U1764" s="74"/>
      <c r="V1764" s="52"/>
      <c r="W1764" s="52"/>
      <c r="X1764" s="52"/>
      <c r="Y1764" s="52"/>
      <c r="Z1764" s="51"/>
      <c r="AA1764" s="88"/>
      <c r="AB1764" s="88"/>
      <c r="AC1764" s="83"/>
      <c r="AD1764" s="68">
        <v>5361</v>
      </c>
      <c r="AE1764" s="68">
        <v>24010</v>
      </c>
      <c r="AF1764" s="68">
        <v>2274</v>
      </c>
      <c r="AG1764" s="68">
        <v>135383</v>
      </c>
      <c r="AH1764" s="68"/>
      <c r="AI1764" s="68" t="s">
        <v>10968</v>
      </c>
      <c r="AJ1764" s="68" t="s">
        <v>12282</v>
      </c>
      <c r="AK1764" s="68"/>
      <c r="AL1764" s="68"/>
      <c r="AM1764" s="70">
        <v>41553.544583333336</v>
      </c>
      <c r="AN1764" s="68" t="s">
        <v>239</v>
      </c>
      <c r="AO1764" s="71" t="s">
        <v>17793</v>
      </c>
      <c r="AP1764" s="68" t="s">
        <v>65</v>
      </c>
    </row>
    <row r="1765" spans="1:42" x14ac:dyDescent="0.25">
      <c r="A1765" s="66" t="s">
        <v>1271</v>
      </c>
      <c r="B1765" s="77"/>
      <c r="C1765" s="77"/>
      <c r="D1765" s="78"/>
      <c r="E1765" s="89"/>
      <c r="F1765" s="75" t="s">
        <v>14916</v>
      </c>
      <c r="G1765" s="90"/>
      <c r="H1765" s="76"/>
      <c r="I1765" s="81"/>
      <c r="J1765" s="91"/>
      <c r="K1765" s="76" t="s">
        <v>20708</v>
      </c>
      <c r="L1765" s="92"/>
      <c r="M1765" s="85"/>
      <c r="N1765" s="85"/>
      <c r="O1765" s="86"/>
      <c r="P1765" s="87"/>
      <c r="Q1765" s="87"/>
      <c r="R1765" s="74"/>
      <c r="S1765" s="74"/>
      <c r="T1765" s="74"/>
      <c r="U1765" s="74"/>
      <c r="V1765" s="52"/>
      <c r="W1765" s="52"/>
      <c r="X1765" s="52"/>
      <c r="Y1765" s="52"/>
      <c r="Z1765" s="51"/>
      <c r="AA1765" s="88"/>
      <c r="AB1765" s="88"/>
      <c r="AC1765" s="83"/>
      <c r="AD1765" s="68">
        <v>79</v>
      </c>
      <c r="AE1765" s="68">
        <v>91</v>
      </c>
      <c r="AF1765" s="68">
        <v>287</v>
      </c>
      <c r="AG1765" s="68">
        <v>3546</v>
      </c>
      <c r="AH1765" s="68"/>
      <c r="AI1765" s="68" t="s">
        <v>10867</v>
      </c>
      <c r="AJ1765" s="68" t="s">
        <v>11839</v>
      </c>
      <c r="AK1765" s="68"/>
      <c r="AL1765" s="68"/>
      <c r="AM1765" s="70">
        <v>43619.623749999999</v>
      </c>
      <c r="AN1765" s="68" t="s">
        <v>239</v>
      </c>
      <c r="AO1765" s="71" t="s">
        <v>17794</v>
      </c>
      <c r="AP1765" s="68" t="s">
        <v>65</v>
      </c>
    </row>
    <row r="1766" spans="1:42" x14ac:dyDescent="0.25">
      <c r="A1766" s="66" t="s">
        <v>2714</v>
      </c>
      <c r="B1766" s="77"/>
      <c r="C1766" s="77"/>
      <c r="D1766" s="78"/>
      <c r="E1766" s="89"/>
      <c r="F1766" s="75" t="s">
        <v>14917</v>
      </c>
      <c r="G1766" s="90"/>
      <c r="H1766" s="76"/>
      <c r="I1766" s="81"/>
      <c r="J1766" s="91"/>
      <c r="K1766" s="76" t="s">
        <v>20709</v>
      </c>
      <c r="L1766" s="92"/>
      <c r="M1766" s="85"/>
      <c r="N1766" s="85"/>
      <c r="O1766" s="86"/>
      <c r="P1766" s="87"/>
      <c r="Q1766" s="87"/>
      <c r="R1766" s="74"/>
      <c r="S1766" s="74"/>
      <c r="T1766" s="74"/>
      <c r="U1766" s="74"/>
      <c r="V1766" s="52"/>
      <c r="W1766" s="52"/>
      <c r="X1766" s="52"/>
      <c r="Y1766" s="52"/>
      <c r="Z1766" s="51"/>
      <c r="AA1766" s="88"/>
      <c r="AB1766" s="88"/>
      <c r="AC1766" s="83"/>
      <c r="AD1766" s="68">
        <v>106</v>
      </c>
      <c r="AE1766" s="68">
        <v>125</v>
      </c>
      <c r="AF1766" s="68">
        <v>458</v>
      </c>
      <c r="AG1766" s="68">
        <v>5683</v>
      </c>
      <c r="AH1766" s="68"/>
      <c r="AI1766" s="68" t="s">
        <v>10969</v>
      </c>
      <c r="AJ1766" s="68" t="s">
        <v>11851</v>
      </c>
      <c r="AK1766" s="68"/>
      <c r="AL1766" s="68"/>
      <c r="AM1766" s="70">
        <v>43909.519918981481</v>
      </c>
      <c r="AN1766" s="68" t="s">
        <v>239</v>
      </c>
      <c r="AO1766" s="71" t="s">
        <v>17795</v>
      </c>
      <c r="AP1766" s="68" t="s">
        <v>64</v>
      </c>
    </row>
    <row r="1767" spans="1:42" x14ac:dyDescent="0.25">
      <c r="A1767" s="66" t="s">
        <v>1272</v>
      </c>
      <c r="B1767" s="77"/>
      <c r="C1767" s="77"/>
      <c r="D1767" s="78"/>
      <c r="E1767" s="89"/>
      <c r="F1767" s="75" t="s">
        <v>14918</v>
      </c>
      <c r="G1767" s="90"/>
      <c r="H1767" s="76"/>
      <c r="I1767" s="81"/>
      <c r="J1767" s="91"/>
      <c r="K1767" s="76" t="s">
        <v>20710</v>
      </c>
      <c r="L1767" s="92"/>
      <c r="M1767" s="85"/>
      <c r="N1767" s="85"/>
      <c r="O1767" s="86"/>
      <c r="P1767" s="87"/>
      <c r="Q1767" s="87"/>
      <c r="R1767" s="74"/>
      <c r="S1767" s="74"/>
      <c r="T1767" s="74"/>
      <c r="U1767" s="74"/>
      <c r="V1767" s="52"/>
      <c r="W1767" s="52"/>
      <c r="X1767" s="52"/>
      <c r="Y1767" s="52"/>
      <c r="Z1767" s="51"/>
      <c r="AA1767" s="88"/>
      <c r="AB1767" s="88"/>
      <c r="AC1767" s="83"/>
      <c r="AD1767" s="68">
        <v>2035</v>
      </c>
      <c r="AE1767" s="68">
        <v>908</v>
      </c>
      <c r="AF1767" s="68">
        <v>3065</v>
      </c>
      <c r="AG1767" s="68">
        <v>13273</v>
      </c>
      <c r="AH1767" s="68"/>
      <c r="AI1767" s="68" t="s">
        <v>10970</v>
      </c>
      <c r="AJ1767" s="68"/>
      <c r="AK1767" s="71" t="s">
        <v>12949</v>
      </c>
      <c r="AL1767" s="68"/>
      <c r="AM1767" s="70">
        <v>43329.453738425924</v>
      </c>
      <c r="AN1767" s="68" t="s">
        <v>239</v>
      </c>
      <c r="AO1767" s="71" t="s">
        <v>17796</v>
      </c>
      <c r="AP1767" s="68" t="s">
        <v>65</v>
      </c>
    </row>
    <row r="1768" spans="1:42" x14ac:dyDescent="0.25">
      <c r="A1768" s="66" t="s">
        <v>2715</v>
      </c>
      <c r="B1768" s="77"/>
      <c r="C1768" s="77"/>
      <c r="D1768" s="78"/>
      <c r="E1768" s="89"/>
      <c r="F1768" s="75" t="s">
        <v>14919</v>
      </c>
      <c r="G1768" s="90"/>
      <c r="H1768" s="76"/>
      <c r="I1768" s="81"/>
      <c r="J1768" s="91"/>
      <c r="K1768" s="76" t="s">
        <v>20711</v>
      </c>
      <c r="L1768" s="92"/>
      <c r="M1768" s="85"/>
      <c r="N1768" s="85"/>
      <c r="O1768" s="86"/>
      <c r="P1768" s="87"/>
      <c r="Q1768" s="87"/>
      <c r="R1768" s="74"/>
      <c r="S1768" s="74"/>
      <c r="T1768" s="74"/>
      <c r="U1768" s="74"/>
      <c r="V1768" s="52"/>
      <c r="W1768" s="52"/>
      <c r="X1768" s="52"/>
      <c r="Y1768" s="52"/>
      <c r="Z1768" s="51"/>
      <c r="AA1768" s="88"/>
      <c r="AB1768" s="88"/>
      <c r="AC1768" s="83"/>
      <c r="AD1768" s="68">
        <v>1183</v>
      </c>
      <c r="AE1768" s="68">
        <v>2708</v>
      </c>
      <c r="AF1768" s="68">
        <v>16985</v>
      </c>
      <c r="AG1768" s="68">
        <v>11650</v>
      </c>
      <c r="AH1768" s="68"/>
      <c r="AI1768" s="68" t="s">
        <v>10971</v>
      </c>
      <c r="AJ1768" s="68" t="s">
        <v>11861</v>
      </c>
      <c r="AK1768" s="68"/>
      <c r="AL1768" s="68"/>
      <c r="AM1768" s="70">
        <v>40947.383321759262</v>
      </c>
      <c r="AN1768" s="68" t="s">
        <v>239</v>
      </c>
      <c r="AO1768" s="71" t="s">
        <v>17797</v>
      </c>
      <c r="AP1768" s="68" t="s">
        <v>64</v>
      </c>
    </row>
    <row r="1769" spans="1:42" x14ac:dyDescent="0.25">
      <c r="A1769" s="66" t="s">
        <v>1273</v>
      </c>
      <c r="B1769" s="77"/>
      <c r="C1769" s="77"/>
      <c r="D1769" s="78"/>
      <c r="E1769" s="89"/>
      <c r="F1769" s="75" t="s">
        <v>14920</v>
      </c>
      <c r="G1769" s="90"/>
      <c r="H1769" s="76"/>
      <c r="I1769" s="81"/>
      <c r="J1769" s="91"/>
      <c r="K1769" s="76" t="s">
        <v>20712</v>
      </c>
      <c r="L1769" s="92"/>
      <c r="M1769" s="85"/>
      <c r="N1769" s="85"/>
      <c r="O1769" s="86"/>
      <c r="P1769" s="87"/>
      <c r="Q1769" s="87"/>
      <c r="R1769" s="74"/>
      <c r="S1769" s="74"/>
      <c r="T1769" s="74"/>
      <c r="U1769" s="74"/>
      <c r="V1769" s="52"/>
      <c r="W1769" s="52"/>
      <c r="X1769" s="52"/>
      <c r="Y1769" s="52"/>
      <c r="Z1769" s="51"/>
      <c r="AA1769" s="88"/>
      <c r="AB1769" s="88"/>
      <c r="AC1769" s="83"/>
      <c r="AD1769" s="68">
        <v>182</v>
      </c>
      <c r="AE1769" s="68">
        <v>163</v>
      </c>
      <c r="AF1769" s="68">
        <v>131</v>
      </c>
      <c r="AG1769" s="68">
        <v>375</v>
      </c>
      <c r="AH1769" s="68"/>
      <c r="AI1769" s="68" t="s">
        <v>10972</v>
      </c>
      <c r="AJ1769" s="68" t="s">
        <v>12283</v>
      </c>
      <c r="AK1769" s="71" t="s">
        <v>12950</v>
      </c>
      <c r="AL1769" s="68"/>
      <c r="AM1769" s="70">
        <v>43835.514386574076</v>
      </c>
      <c r="AN1769" s="68" t="s">
        <v>239</v>
      </c>
      <c r="AO1769" s="71" t="s">
        <v>17798</v>
      </c>
      <c r="AP1769" s="68" t="s">
        <v>65</v>
      </c>
    </row>
    <row r="1770" spans="1:42" x14ac:dyDescent="0.25">
      <c r="A1770" s="66" t="s">
        <v>1274</v>
      </c>
      <c r="B1770" s="77"/>
      <c r="C1770" s="77"/>
      <c r="D1770" s="78"/>
      <c r="E1770" s="89"/>
      <c r="F1770" s="75" t="s">
        <v>14921</v>
      </c>
      <c r="G1770" s="90"/>
      <c r="H1770" s="76"/>
      <c r="I1770" s="81"/>
      <c r="J1770" s="91"/>
      <c r="K1770" s="76" t="s">
        <v>20713</v>
      </c>
      <c r="L1770" s="92"/>
      <c r="M1770" s="85"/>
      <c r="N1770" s="85"/>
      <c r="O1770" s="86"/>
      <c r="P1770" s="87"/>
      <c r="Q1770" s="87"/>
      <c r="R1770" s="74"/>
      <c r="S1770" s="74"/>
      <c r="T1770" s="74"/>
      <c r="U1770" s="74"/>
      <c r="V1770" s="52"/>
      <c r="W1770" s="52"/>
      <c r="X1770" s="52"/>
      <c r="Y1770" s="52"/>
      <c r="Z1770" s="51"/>
      <c r="AA1770" s="88"/>
      <c r="AB1770" s="88"/>
      <c r="AC1770" s="83"/>
      <c r="AD1770" s="68">
        <v>13</v>
      </c>
      <c r="AE1770" s="68">
        <v>83</v>
      </c>
      <c r="AF1770" s="68">
        <v>159</v>
      </c>
      <c r="AG1770" s="68">
        <v>8511</v>
      </c>
      <c r="AH1770" s="68"/>
      <c r="AI1770" s="68" t="s">
        <v>10973</v>
      </c>
      <c r="AJ1770" s="68" t="s">
        <v>12284</v>
      </c>
      <c r="AK1770" s="68"/>
      <c r="AL1770" s="68"/>
      <c r="AM1770" s="70">
        <v>43063.707395833335</v>
      </c>
      <c r="AN1770" s="68" t="s">
        <v>239</v>
      </c>
      <c r="AO1770" s="71" t="s">
        <v>17799</v>
      </c>
      <c r="AP1770" s="68" t="s">
        <v>65</v>
      </c>
    </row>
    <row r="1771" spans="1:42" x14ac:dyDescent="0.25">
      <c r="A1771" s="66" t="s">
        <v>1275</v>
      </c>
      <c r="B1771" s="77"/>
      <c r="C1771" s="77"/>
      <c r="D1771" s="78"/>
      <c r="E1771" s="89"/>
      <c r="F1771" s="75" t="s">
        <v>14922</v>
      </c>
      <c r="G1771" s="90"/>
      <c r="H1771" s="76"/>
      <c r="I1771" s="81"/>
      <c r="J1771" s="91"/>
      <c r="K1771" s="76" t="s">
        <v>20714</v>
      </c>
      <c r="L1771" s="92"/>
      <c r="M1771" s="85"/>
      <c r="N1771" s="85"/>
      <c r="O1771" s="86"/>
      <c r="P1771" s="87"/>
      <c r="Q1771" s="87"/>
      <c r="R1771" s="74"/>
      <c r="S1771" s="74"/>
      <c r="T1771" s="74"/>
      <c r="U1771" s="74"/>
      <c r="V1771" s="52"/>
      <c r="W1771" s="52"/>
      <c r="X1771" s="52"/>
      <c r="Y1771" s="52"/>
      <c r="Z1771" s="51"/>
      <c r="AA1771" s="88"/>
      <c r="AB1771" s="88"/>
      <c r="AC1771" s="83"/>
      <c r="AD1771" s="68">
        <v>289</v>
      </c>
      <c r="AE1771" s="68">
        <v>86</v>
      </c>
      <c r="AF1771" s="68">
        <v>791</v>
      </c>
      <c r="AG1771" s="68">
        <v>3923</v>
      </c>
      <c r="AH1771" s="68"/>
      <c r="AI1771" s="68"/>
      <c r="AJ1771" s="68" t="s">
        <v>12285</v>
      </c>
      <c r="AK1771" s="68"/>
      <c r="AL1771" s="68"/>
      <c r="AM1771" s="70">
        <v>42111.355416666665</v>
      </c>
      <c r="AN1771" s="68" t="s">
        <v>239</v>
      </c>
      <c r="AO1771" s="71" t="s">
        <v>17800</v>
      </c>
      <c r="AP1771" s="68" t="s">
        <v>65</v>
      </c>
    </row>
    <row r="1772" spans="1:42" x14ac:dyDescent="0.25">
      <c r="A1772" s="66" t="s">
        <v>2716</v>
      </c>
      <c r="B1772" s="77"/>
      <c r="C1772" s="77"/>
      <c r="D1772" s="78"/>
      <c r="E1772" s="89"/>
      <c r="F1772" s="75" t="s">
        <v>14923</v>
      </c>
      <c r="G1772" s="90"/>
      <c r="H1772" s="76"/>
      <c r="I1772" s="81"/>
      <c r="J1772" s="91"/>
      <c r="K1772" s="76" t="s">
        <v>20715</v>
      </c>
      <c r="L1772" s="92"/>
      <c r="M1772" s="85"/>
      <c r="N1772" s="85"/>
      <c r="O1772" s="86"/>
      <c r="P1772" s="87"/>
      <c r="Q1772" s="87"/>
      <c r="R1772" s="74"/>
      <c r="S1772" s="74"/>
      <c r="T1772" s="74"/>
      <c r="U1772" s="74"/>
      <c r="V1772" s="52"/>
      <c r="W1772" s="52"/>
      <c r="X1772" s="52"/>
      <c r="Y1772" s="52"/>
      <c r="Z1772" s="51"/>
      <c r="AA1772" s="88"/>
      <c r="AB1772" s="88"/>
      <c r="AC1772" s="83"/>
      <c r="AD1772" s="68">
        <v>77</v>
      </c>
      <c r="AE1772" s="68">
        <v>489472</v>
      </c>
      <c r="AF1772" s="68">
        <v>1306</v>
      </c>
      <c r="AG1772" s="68">
        <v>19</v>
      </c>
      <c r="AH1772" s="68"/>
      <c r="AI1772" s="68" t="s">
        <v>10974</v>
      </c>
      <c r="AJ1772" s="68" t="s">
        <v>12286</v>
      </c>
      <c r="AK1772" s="71" t="s">
        <v>12951</v>
      </c>
      <c r="AL1772" s="68"/>
      <c r="AM1772" s="70">
        <v>40079.895300925928</v>
      </c>
      <c r="AN1772" s="68" t="s">
        <v>239</v>
      </c>
      <c r="AO1772" s="71" t="s">
        <v>17801</v>
      </c>
      <c r="AP1772" s="68" t="s">
        <v>64</v>
      </c>
    </row>
    <row r="1773" spans="1:42" x14ac:dyDescent="0.25">
      <c r="A1773" s="66" t="s">
        <v>1276</v>
      </c>
      <c r="B1773" s="77"/>
      <c r="C1773" s="77"/>
      <c r="D1773" s="78"/>
      <c r="E1773" s="89"/>
      <c r="F1773" s="75" t="s">
        <v>14924</v>
      </c>
      <c r="G1773" s="90"/>
      <c r="H1773" s="76"/>
      <c r="I1773" s="81"/>
      <c r="J1773" s="91"/>
      <c r="K1773" s="76" t="s">
        <v>20716</v>
      </c>
      <c r="L1773" s="92"/>
      <c r="M1773" s="85"/>
      <c r="N1773" s="85"/>
      <c r="O1773" s="86"/>
      <c r="P1773" s="87"/>
      <c r="Q1773" s="87"/>
      <c r="R1773" s="74"/>
      <c r="S1773" s="74"/>
      <c r="T1773" s="74"/>
      <c r="U1773" s="74"/>
      <c r="V1773" s="52"/>
      <c r="W1773" s="52"/>
      <c r="X1773" s="52"/>
      <c r="Y1773" s="52"/>
      <c r="Z1773" s="51"/>
      <c r="AA1773" s="88"/>
      <c r="AB1773" s="88"/>
      <c r="AC1773" s="83"/>
      <c r="AD1773" s="68">
        <v>626</v>
      </c>
      <c r="AE1773" s="68">
        <v>458</v>
      </c>
      <c r="AF1773" s="68">
        <v>2137</v>
      </c>
      <c r="AG1773" s="68">
        <v>3504</v>
      </c>
      <c r="AH1773" s="68"/>
      <c r="AI1773" s="68" t="s">
        <v>10975</v>
      </c>
      <c r="AJ1773" s="68"/>
      <c r="AK1773" s="71" t="s">
        <v>12952</v>
      </c>
      <c r="AL1773" s="68"/>
      <c r="AM1773" s="70">
        <v>41105.447256944448</v>
      </c>
      <c r="AN1773" s="68" t="s">
        <v>239</v>
      </c>
      <c r="AO1773" s="71" t="s">
        <v>17802</v>
      </c>
      <c r="AP1773" s="68" t="s">
        <v>65</v>
      </c>
    </row>
    <row r="1774" spans="1:42" x14ac:dyDescent="0.25">
      <c r="A1774" s="66" t="s">
        <v>2717</v>
      </c>
      <c r="B1774" s="77"/>
      <c r="C1774" s="77"/>
      <c r="D1774" s="78"/>
      <c r="E1774" s="89"/>
      <c r="F1774" s="75" t="s">
        <v>14925</v>
      </c>
      <c r="G1774" s="90"/>
      <c r="H1774" s="76"/>
      <c r="I1774" s="81"/>
      <c r="J1774" s="91"/>
      <c r="K1774" s="76" t="s">
        <v>20717</v>
      </c>
      <c r="L1774" s="92"/>
      <c r="M1774" s="85"/>
      <c r="N1774" s="85"/>
      <c r="O1774" s="86"/>
      <c r="P1774" s="87"/>
      <c r="Q1774" s="87"/>
      <c r="R1774" s="74"/>
      <c r="S1774" s="74"/>
      <c r="T1774" s="74"/>
      <c r="U1774" s="74"/>
      <c r="V1774" s="52"/>
      <c r="W1774" s="52"/>
      <c r="X1774" s="52"/>
      <c r="Y1774" s="52"/>
      <c r="Z1774" s="51"/>
      <c r="AA1774" s="88"/>
      <c r="AB1774" s="88"/>
      <c r="AC1774" s="83"/>
      <c r="AD1774" s="68">
        <v>509</v>
      </c>
      <c r="AE1774" s="68">
        <v>115</v>
      </c>
      <c r="AF1774" s="68">
        <v>703</v>
      </c>
      <c r="AG1774" s="68">
        <v>667</v>
      </c>
      <c r="AH1774" s="68"/>
      <c r="AI1774" s="68" t="s">
        <v>10976</v>
      </c>
      <c r="AJ1774" s="68" t="s">
        <v>11864</v>
      </c>
      <c r="AK1774" s="71" t="s">
        <v>12953</v>
      </c>
      <c r="AL1774" s="68"/>
      <c r="AM1774" s="70">
        <v>43651.803668981483</v>
      </c>
      <c r="AN1774" s="68" t="s">
        <v>239</v>
      </c>
      <c r="AO1774" s="71" t="s">
        <v>17803</v>
      </c>
      <c r="AP1774" s="68" t="s">
        <v>64</v>
      </c>
    </row>
    <row r="1775" spans="1:42" x14ac:dyDescent="0.25">
      <c r="A1775" s="66" t="s">
        <v>1277</v>
      </c>
      <c r="B1775" s="77"/>
      <c r="C1775" s="77"/>
      <c r="D1775" s="78"/>
      <c r="E1775" s="89"/>
      <c r="F1775" s="75" t="s">
        <v>14926</v>
      </c>
      <c r="G1775" s="90"/>
      <c r="H1775" s="76"/>
      <c r="I1775" s="81"/>
      <c r="J1775" s="91"/>
      <c r="K1775" s="76" t="s">
        <v>20718</v>
      </c>
      <c r="L1775" s="92"/>
      <c r="M1775" s="85"/>
      <c r="N1775" s="85"/>
      <c r="O1775" s="86"/>
      <c r="P1775" s="87"/>
      <c r="Q1775" s="87"/>
      <c r="R1775" s="74"/>
      <c r="S1775" s="74"/>
      <c r="T1775" s="74"/>
      <c r="U1775" s="74"/>
      <c r="V1775" s="52"/>
      <c r="W1775" s="52"/>
      <c r="X1775" s="52"/>
      <c r="Y1775" s="52"/>
      <c r="Z1775" s="51"/>
      <c r="AA1775" s="88"/>
      <c r="AB1775" s="88"/>
      <c r="AC1775" s="83"/>
      <c r="AD1775" s="68">
        <v>115</v>
      </c>
      <c r="AE1775" s="68">
        <v>49</v>
      </c>
      <c r="AF1775" s="68">
        <v>163</v>
      </c>
      <c r="AG1775" s="68">
        <v>351</v>
      </c>
      <c r="AH1775" s="68"/>
      <c r="AI1775" s="68"/>
      <c r="AJ1775" s="68"/>
      <c r="AK1775" s="68"/>
      <c r="AL1775" s="68"/>
      <c r="AM1775" s="70">
        <v>42354.779756944445</v>
      </c>
      <c r="AN1775" s="68" t="s">
        <v>239</v>
      </c>
      <c r="AO1775" s="71" t="s">
        <v>17804</v>
      </c>
      <c r="AP1775" s="68" t="s">
        <v>65</v>
      </c>
    </row>
    <row r="1776" spans="1:42" x14ac:dyDescent="0.25">
      <c r="A1776" s="66" t="s">
        <v>200</v>
      </c>
      <c r="B1776" s="77"/>
      <c r="C1776" s="77"/>
      <c r="D1776" s="78"/>
      <c r="E1776" s="89"/>
      <c r="F1776" s="75" t="s">
        <v>238</v>
      </c>
      <c r="G1776" s="90"/>
      <c r="H1776" s="76"/>
      <c r="I1776" s="81"/>
      <c r="J1776" s="91"/>
      <c r="K1776" s="76" t="s">
        <v>249</v>
      </c>
      <c r="L1776" s="92"/>
      <c r="M1776" s="85"/>
      <c r="N1776" s="85"/>
      <c r="O1776" s="86"/>
      <c r="P1776" s="87"/>
      <c r="Q1776" s="87"/>
      <c r="R1776" s="74"/>
      <c r="S1776" s="74"/>
      <c r="T1776" s="74"/>
      <c r="U1776" s="74"/>
      <c r="V1776" s="52"/>
      <c r="W1776" s="52"/>
      <c r="X1776" s="52"/>
      <c r="Y1776" s="52"/>
      <c r="Z1776" s="51"/>
      <c r="AA1776" s="88"/>
      <c r="AB1776" s="88"/>
      <c r="AC1776" s="83"/>
      <c r="AD1776" s="68">
        <v>41</v>
      </c>
      <c r="AE1776" s="68">
        <v>115928</v>
      </c>
      <c r="AF1776" s="68">
        <v>81896</v>
      </c>
      <c r="AG1776" s="68">
        <v>11270</v>
      </c>
      <c r="AH1776" s="68"/>
      <c r="AI1776" s="68" t="s">
        <v>221</v>
      </c>
      <c r="AJ1776" s="68"/>
      <c r="AK1776" s="68"/>
      <c r="AL1776" s="68"/>
      <c r="AM1776" s="70">
        <v>41991.923298611109</v>
      </c>
      <c r="AN1776" s="68" t="s">
        <v>239</v>
      </c>
      <c r="AO1776" s="71" t="s">
        <v>244</v>
      </c>
      <c r="AP1776" s="68" t="s">
        <v>64</v>
      </c>
    </row>
    <row r="1777" spans="1:42" x14ac:dyDescent="0.25">
      <c r="A1777" s="66" t="s">
        <v>2718</v>
      </c>
      <c r="B1777" s="77"/>
      <c r="C1777" s="77"/>
      <c r="D1777" s="78"/>
      <c r="E1777" s="89"/>
      <c r="F1777" s="75" t="s">
        <v>14927</v>
      </c>
      <c r="G1777" s="90"/>
      <c r="H1777" s="76"/>
      <c r="I1777" s="81"/>
      <c r="J1777" s="91"/>
      <c r="K1777" s="76" t="s">
        <v>20719</v>
      </c>
      <c r="L1777" s="92"/>
      <c r="M1777" s="85"/>
      <c r="N1777" s="85"/>
      <c r="O1777" s="86"/>
      <c r="P1777" s="87"/>
      <c r="Q1777" s="87"/>
      <c r="R1777" s="74"/>
      <c r="S1777" s="74"/>
      <c r="T1777" s="74"/>
      <c r="U1777" s="74"/>
      <c r="V1777" s="52"/>
      <c r="W1777" s="52"/>
      <c r="X1777" s="52"/>
      <c r="Y1777" s="52"/>
      <c r="Z1777" s="51"/>
      <c r="AA1777" s="88"/>
      <c r="AB1777" s="88"/>
      <c r="AC1777" s="83"/>
      <c r="AD1777" s="68">
        <v>296</v>
      </c>
      <c r="AE1777" s="68">
        <v>145</v>
      </c>
      <c r="AF1777" s="68">
        <v>2782</v>
      </c>
      <c r="AG1777" s="68">
        <v>243</v>
      </c>
      <c r="AH1777" s="68"/>
      <c r="AI1777" s="68" t="s">
        <v>10977</v>
      </c>
      <c r="AJ1777" s="68" t="s">
        <v>11839</v>
      </c>
      <c r="AK1777" s="68"/>
      <c r="AL1777" s="68"/>
      <c r="AM1777" s="70">
        <v>40492.62672453704</v>
      </c>
      <c r="AN1777" s="68" t="s">
        <v>239</v>
      </c>
      <c r="AO1777" s="71" t="s">
        <v>17805</v>
      </c>
      <c r="AP1777" s="68" t="s">
        <v>64</v>
      </c>
    </row>
    <row r="1778" spans="1:42" x14ac:dyDescent="0.25">
      <c r="A1778" s="66" t="s">
        <v>2719</v>
      </c>
      <c r="B1778" s="77"/>
      <c r="C1778" s="77"/>
      <c r="D1778" s="78"/>
      <c r="E1778" s="89"/>
      <c r="F1778" s="75" t="s">
        <v>14928</v>
      </c>
      <c r="G1778" s="90"/>
      <c r="H1778" s="76"/>
      <c r="I1778" s="81"/>
      <c r="J1778" s="91"/>
      <c r="K1778" s="76" t="s">
        <v>20720</v>
      </c>
      <c r="L1778" s="92"/>
      <c r="M1778" s="85"/>
      <c r="N1778" s="85"/>
      <c r="O1778" s="86"/>
      <c r="P1778" s="87"/>
      <c r="Q1778" s="87"/>
      <c r="R1778" s="74"/>
      <c r="S1778" s="74"/>
      <c r="T1778" s="74"/>
      <c r="U1778" s="74"/>
      <c r="V1778" s="52"/>
      <c r="W1778" s="52"/>
      <c r="X1778" s="52"/>
      <c r="Y1778" s="52"/>
      <c r="Z1778" s="51"/>
      <c r="AA1778" s="88"/>
      <c r="AB1778" s="88"/>
      <c r="AC1778" s="83"/>
      <c r="AD1778" s="68">
        <v>299</v>
      </c>
      <c r="AE1778" s="68">
        <v>353</v>
      </c>
      <c r="AF1778" s="68">
        <v>15924</v>
      </c>
      <c r="AG1778" s="68">
        <v>570</v>
      </c>
      <c r="AH1778" s="68"/>
      <c r="AI1778" s="68" t="s">
        <v>10978</v>
      </c>
      <c r="AJ1778" s="68"/>
      <c r="AK1778" s="68"/>
      <c r="AL1778" s="68"/>
      <c r="AM1778" s="70">
        <v>40840.865370370368</v>
      </c>
      <c r="AN1778" s="68" t="s">
        <v>239</v>
      </c>
      <c r="AO1778" s="71" t="s">
        <v>17806</v>
      </c>
      <c r="AP1778" s="68" t="s">
        <v>64</v>
      </c>
    </row>
    <row r="1779" spans="1:42" x14ac:dyDescent="0.25">
      <c r="A1779" s="66" t="s">
        <v>1278</v>
      </c>
      <c r="B1779" s="77"/>
      <c r="C1779" s="77"/>
      <c r="D1779" s="78"/>
      <c r="E1779" s="89"/>
      <c r="F1779" s="75" t="s">
        <v>14929</v>
      </c>
      <c r="G1779" s="90"/>
      <c r="H1779" s="76"/>
      <c r="I1779" s="81"/>
      <c r="J1779" s="91"/>
      <c r="K1779" s="76" t="s">
        <v>20721</v>
      </c>
      <c r="L1779" s="92"/>
      <c r="M1779" s="85"/>
      <c r="N1779" s="85"/>
      <c r="O1779" s="86"/>
      <c r="P1779" s="87"/>
      <c r="Q1779" s="87"/>
      <c r="R1779" s="74"/>
      <c r="S1779" s="74"/>
      <c r="T1779" s="74"/>
      <c r="U1779" s="74"/>
      <c r="V1779" s="52"/>
      <c r="W1779" s="52"/>
      <c r="X1779" s="52"/>
      <c r="Y1779" s="52"/>
      <c r="Z1779" s="51"/>
      <c r="AA1779" s="88"/>
      <c r="AB1779" s="88"/>
      <c r="AC1779" s="83"/>
      <c r="AD1779" s="68">
        <v>409</v>
      </c>
      <c r="AE1779" s="68">
        <v>133</v>
      </c>
      <c r="AF1779" s="68">
        <v>2666</v>
      </c>
      <c r="AG1779" s="68">
        <v>1927</v>
      </c>
      <c r="AH1779" s="68"/>
      <c r="AI1779" s="68"/>
      <c r="AJ1779" s="68"/>
      <c r="AK1779" s="68"/>
      <c r="AL1779" s="68"/>
      <c r="AM1779" s="70">
        <v>43861.81045138889</v>
      </c>
      <c r="AN1779" s="68" t="s">
        <v>239</v>
      </c>
      <c r="AO1779" s="71" t="s">
        <v>17807</v>
      </c>
      <c r="AP1779" s="68" t="s">
        <v>65</v>
      </c>
    </row>
    <row r="1780" spans="1:42" x14ac:dyDescent="0.25">
      <c r="A1780" s="66" t="s">
        <v>1279</v>
      </c>
      <c r="B1780" s="77"/>
      <c r="C1780" s="77"/>
      <c r="D1780" s="78"/>
      <c r="E1780" s="89"/>
      <c r="F1780" s="75" t="s">
        <v>14930</v>
      </c>
      <c r="G1780" s="90"/>
      <c r="H1780" s="76"/>
      <c r="I1780" s="81"/>
      <c r="J1780" s="91"/>
      <c r="K1780" s="76" t="s">
        <v>20722</v>
      </c>
      <c r="L1780" s="92"/>
      <c r="M1780" s="85"/>
      <c r="N1780" s="85"/>
      <c r="O1780" s="86"/>
      <c r="P1780" s="87"/>
      <c r="Q1780" s="87"/>
      <c r="R1780" s="74"/>
      <c r="S1780" s="74"/>
      <c r="T1780" s="74"/>
      <c r="U1780" s="74"/>
      <c r="V1780" s="52"/>
      <c r="W1780" s="52"/>
      <c r="X1780" s="52"/>
      <c r="Y1780" s="52"/>
      <c r="Z1780" s="51"/>
      <c r="AA1780" s="88"/>
      <c r="AB1780" s="88"/>
      <c r="AC1780" s="83"/>
      <c r="AD1780" s="68">
        <v>536</v>
      </c>
      <c r="AE1780" s="68">
        <v>314</v>
      </c>
      <c r="AF1780" s="68">
        <v>1767</v>
      </c>
      <c r="AG1780" s="68">
        <v>6921</v>
      </c>
      <c r="AH1780" s="68"/>
      <c r="AI1780" s="68" t="s">
        <v>10979</v>
      </c>
      <c r="AJ1780" s="68"/>
      <c r="AK1780" s="68"/>
      <c r="AL1780" s="68"/>
      <c r="AM1780" s="70">
        <v>43079.698645833334</v>
      </c>
      <c r="AN1780" s="68" t="s">
        <v>239</v>
      </c>
      <c r="AO1780" s="71" t="s">
        <v>17808</v>
      </c>
      <c r="AP1780" s="68" t="s">
        <v>65</v>
      </c>
    </row>
    <row r="1781" spans="1:42" x14ac:dyDescent="0.25">
      <c r="A1781" s="66" t="s">
        <v>1280</v>
      </c>
      <c r="B1781" s="77"/>
      <c r="C1781" s="77"/>
      <c r="D1781" s="78"/>
      <c r="E1781" s="89"/>
      <c r="F1781" s="75" t="s">
        <v>14931</v>
      </c>
      <c r="G1781" s="90"/>
      <c r="H1781" s="76"/>
      <c r="I1781" s="81"/>
      <c r="J1781" s="91"/>
      <c r="K1781" s="76" t="s">
        <v>20723</v>
      </c>
      <c r="L1781" s="92"/>
      <c r="M1781" s="85"/>
      <c r="N1781" s="85"/>
      <c r="O1781" s="86"/>
      <c r="P1781" s="87"/>
      <c r="Q1781" s="87"/>
      <c r="R1781" s="74"/>
      <c r="S1781" s="74"/>
      <c r="T1781" s="74"/>
      <c r="U1781" s="74"/>
      <c r="V1781" s="52"/>
      <c r="W1781" s="52"/>
      <c r="X1781" s="52"/>
      <c r="Y1781" s="52"/>
      <c r="Z1781" s="51"/>
      <c r="AA1781" s="88"/>
      <c r="AB1781" s="88"/>
      <c r="AC1781" s="83"/>
      <c r="AD1781" s="68">
        <v>78</v>
      </c>
      <c r="AE1781" s="68">
        <v>119</v>
      </c>
      <c r="AF1781" s="68">
        <v>378</v>
      </c>
      <c r="AG1781" s="68">
        <v>3680</v>
      </c>
      <c r="AH1781" s="68"/>
      <c r="AI1781" s="68" t="s">
        <v>10980</v>
      </c>
      <c r="AJ1781" s="68" t="s">
        <v>12287</v>
      </c>
      <c r="AK1781" s="71" t="s">
        <v>12954</v>
      </c>
      <c r="AL1781" s="68"/>
      <c r="AM1781" s="70">
        <v>42751.748692129629</v>
      </c>
      <c r="AN1781" s="68" t="s">
        <v>239</v>
      </c>
      <c r="AO1781" s="71" t="s">
        <v>17809</v>
      </c>
      <c r="AP1781" s="68" t="s">
        <v>65</v>
      </c>
    </row>
    <row r="1782" spans="1:42" x14ac:dyDescent="0.25">
      <c r="A1782" s="66" t="s">
        <v>1281</v>
      </c>
      <c r="B1782" s="77"/>
      <c r="C1782" s="77"/>
      <c r="D1782" s="78"/>
      <c r="E1782" s="89"/>
      <c r="F1782" s="75" t="s">
        <v>14932</v>
      </c>
      <c r="G1782" s="90"/>
      <c r="H1782" s="76"/>
      <c r="I1782" s="81"/>
      <c r="J1782" s="91"/>
      <c r="K1782" s="76" t="s">
        <v>20724</v>
      </c>
      <c r="L1782" s="92"/>
      <c r="M1782" s="85"/>
      <c r="N1782" s="85"/>
      <c r="O1782" s="86"/>
      <c r="P1782" s="87"/>
      <c r="Q1782" s="87"/>
      <c r="R1782" s="74"/>
      <c r="S1782" s="74"/>
      <c r="T1782" s="74"/>
      <c r="U1782" s="74"/>
      <c r="V1782" s="52"/>
      <c r="W1782" s="52"/>
      <c r="X1782" s="52"/>
      <c r="Y1782" s="52"/>
      <c r="Z1782" s="51"/>
      <c r="AA1782" s="88"/>
      <c r="AB1782" s="88"/>
      <c r="AC1782" s="83"/>
      <c r="AD1782" s="68">
        <v>331</v>
      </c>
      <c r="AE1782" s="68">
        <v>411</v>
      </c>
      <c r="AF1782" s="68">
        <v>6285</v>
      </c>
      <c r="AG1782" s="68">
        <v>4050</v>
      </c>
      <c r="AH1782" s="68"/>
      <c r="AI1782" s="68" t="s">
        <v>10981</v>
      </c>
      <c r="AJ1782" s="68" t="s">
        <v>12288</v>
      </c>
      <c r="AK1782" s="68"/>
      <c r="AL1782" s="68"/>
      <c r="AM1782" s="70">
        <v>43336.602951388886</v>
      </c>
      <c r="AN1782" s="68" t="s">
        <v>239</v>
      </c>
      <c r="AO1782" s="71" t="s">
        <v>17810</v>
      </c>
      <c r="AP1782" s="68" t="s">
        <v>65</v>
      </c>
    </row>
    <row r="1783" spans="1:42" x14ac:dyDescent="0.25">
      <c r="A1783" s="66" t="s">
        <v>2720</v>
      </c>
      <c r="B1783" s="77"/>
      <c r="C1783" s="77"/>
      <c r="D1783" s="78"/>
      <c r="E1783" s="89"/>
      <c r="F1783" s="75" t="s">
        <v>14933</v>
      </c>
      <c r="G1783" s="90"/>
      <c r="H1783" s="76"/>
      <c r="I1783" s="81"/>
      <c r="J1783" s="91"/>
      <c r="K1783" s="76" t="s">
        <v>20725</v>
      </c>
      <c r="L1783" s="92"/>
      <c r="M1783" s="85"/>
      <c r="N1783" s="85"/>
      <c r="O1783" s="86"/>
      <c r="P1783" s="87"/>
      <c r="Q1783" s="87"/>
      <c r="R1783" s="74"/>
      <c r="S1783" s="74"/>
      <c r="T1783" s="74"/>
      <c r="U1783" s="74"/>
      <c r="V1783" s="52"/>
      <c r="W1783" s="52"/>
      <c r="X1783" s="52"/>
      <c r="Y1783" s="52"/>
      <c r="Z1783" s="51"/>
      <c r="AA1783" s="88"/>
      <c r="AB1783" s="88"/>
      <c r="AC1783" s="83"/>
      <c r="AD1783" s="68">
        <v>359</v>
      </c>
      <c r="AE1783" s="68">
        <v>1302</v>
      </c>
      <c r="AF1783" s="68">
        <v>327</v>
      </c>
      <c r="AG1783" s="68">
        <v>1134</v>
      </c>
      <c r="AH1783" s="68"/>
      <c r="AI1783" s="68" t="s">
        <v>10982</v>
      </c>
      <c r="AJ1783" s="68" t="s">
        <v>12289</v>
      </c>
      <c r="AK1783" s="71" t="s">
        <v>12955</v>
      </c>
      <c r="AL1783" s="68"/>
      <c r="AM1783" s="70">
        <v>43971.757488425923</v>
      </c>
      <c r="AN1783" s="68" t="s">
        <v>239</v>
      </c>
      <c r="AO1783" s="71" t="s">
        <v>17811</v>
      </c>
      <c r="AP1783" s="68" t="s">
        <v>64</v>
      </c>
    </row>
    <row r="1784" spans="1:42" x14ac:dyDescent="0.25">
      <c r="A1784" s="66" t="s">
        <v>1282</v>
      </c>
      <c r="B1784" s="77"/>
      <c r="C1784" s="77"/>
      <c r="D1784" s="78"/>
      <c r="E1784" s="89"/>
      <c r="F1784" s="75" t="s">
        <v>14934</v>
      </c>
      <c r="G1784" s="90"/>
      <c r="H1784" s="76"/>
      <c r="I1784" s="81"/>
      <c r="J1784" s="91"/>
      <c r="K1784" s="76" t="s">
        <v>20726</v>
      </c>
      <c r="L1784" s="92"/>
      <c r="M1784" s="85"/>
      <c r="N1784" s="85"/>
      <c r="O1784" s="86"/>
      <c r="P1784" s="87"/>
      <c r="Q1784" s="87"/>
      <c r="R1784" s="74"/>
      <c r="S1784" s="74"/>
      <c r="T1784" s="74"/>
      <c r="U1784" s="74"/>
      <c r="V1784" s="52"/>
      <c r="W1784" s="52"/>
      <c r="X1784" s="52"/>
      <c r="Y1784" s="52"/>
      <c r="Z1784" s="51"/>
      <c r="AA1784" s="88"/>
      <c r="AB1784" s="88"/>
      <c r="AC1784" s="83"/>
      <c r="AD1784" s="68">
        <v>53</v>
      </c>
      <c r="AE1784" s="68">
        <v>139</v>
      </c>
      <c r="AF1784" s="68">
        <v>19110</v>
      </c>
      <c r="AG1784" s="68">
        <v>21576</v>
      </c>
      <c r="AH1784" s="68"/>
      <c r="AI1784" s="68">
        <v>81</v>
      </c>
      <c r="AJ1784" s="68"/>
      <c r="AK1784" s="68"/>
      <c r="AL1784" s="68"/>
      <c r="AM1784" s="70">
        <v>43657.847326388888</v>
      </c>
      <c r="AN1784" s="68" t="s">
        <v>239</v>
      </c>
      <c r="AO1784" s="71" t="s">
        <v>17812</v>
      </c>
      <c r="AP1784" s="68" t="s">
        <v>65</v>
      </c>
    </row>
    <row r="1785" spans="1:42" x14ac:dyDescent="0.25">
      <c r="A1785" s="66" t="s">
        <v>2721</v>
      </c>
      <c r="B1785" s="77"/>
      <c r="C1785" s="77"/>
      <c r="D1785" s="78"/>
      <c r="E1785" s="89"/>
      <c r="F1785" s="75" t="s">
        <v>14935</v>
      </c>
      <c r="G1785" s="90"/>
      <c r="H1785" s="76"/>
      <c r="I1785" s="81"/>
      <c r="J1785" s="91"/>
      <c r="K1785" s="76" t="s">
        <v>20727</v>
      </c>
      <c r="L1785" s="92"/>
      <c r="M1785" s="85"/>
      <c r="N1785" s="85"/>
      <c r="O1785" s="86"/>
      <c r="P1785" s="87"/>
      <c r="Q1785" s="87"/>
      <c r="R1785" s="74"/>
      <c r="S1785" s="74"/>
      <c r="T1785" s="74"/>
      <c r="U1785" s="74"/>
      <c r="V1785" s="52"/>
      <c r="W1785" s="52"/>
      <c r="X1785" s="52"/>
      <c r="Y1785" s="52"/>
      <c r="Z1785" s="51"/>
      <c r="AA1785" s="88"/>
      <c r="AB1785" s="88"/>
      <c r="AC1785" s="83"/>
      <c r="AD1785" s="68">
        <v>14977</v>
      </c>
      <c r="AE1785" s="68">
        <v>14165</v>
      </c>
      <c r="AF1785" s="68">
        <v>5929</v>
      </c>
      <c r="AG1785" s="68">
        <v>14896</v>
      </c>
      <c r="AH1785" s="68"/>
      <c r="AI1785" s="68" t="s">
        <v>10983</v>
      </c>
      <c r="AJ1785" s="68"/>
      <c r="AK1785" s="68"/>
      <c r="AL1785" s="68"/>
      <c r="AM1785" s="70">
        <v>42329.984814814816</v>
      </c>
      <c r="AN1785" s="68" t="s">
        <v>239</v>
      </c>
      <c r="AO1785" s="71" t="s">
        <v>17813</v>
      </c>
      <c r="AP1785" s="68" t="s">
        <v>64</v>
      </c>
    </row>
    <row r="1786" spans="1:42" x14ac:dyDescent="0.25">
      <c r="A1786" s="66" t="s">
        <v>1283</v>
      </c>
      <c r="B1786" s="77"/>
      <c r="C1786" s="77"/>
      <c r="D1786" s="78"/>
      <c r="E1786" s="89"/>
      <c r="F1786" s="75" t="s">
        <v>14936</v>
      </c>
      <c r="G1786" s="90"/>
      <c r="H1786" s="76"/>
      <c r="I1786" s="81"/>
      <c r="J1786" s="91"/>
      <c r="K1786" s="76" t="s">
        <v>20728</v>
      </c>
      <c r="L1786" s="92"/>
      <c r="M1786" s="85"/>
      <c r="N1786" s="85"/>
      <c r="O1786" s="86"/>
      <c r="P1786" s="87"/>
      <c r="Q1786" s="87"/>
      <c r="R1786" s="74"/>
      <c r="S1786" s="74"/>
      <c r="T1786" s="74"/>
      <c r="U1786" s="74"/>
      <c r="V1786" s="52"/>
      <c r="W1786" s="52"/>
      <c r="X1786" s="52"/>
      <c r="Y1786" s="52"/>
      <c r="Z1786" s="51"/>
      <c r="AA1786" s="88"/>
      <c r="AB1786" s="88"/>
      <c r="AC1786" s="83"/>
      <c r="AD1786" s="68">
        <v>135</v>
      </c>
      <c r="AE1786" s="68">
        <v>36</v>
      </c>
      <c r="AF1786" s="68">
        <v>111</v>
      </c>
      <c r="AG1786" s="68">
        <v>681</v>
      </c>
      <c r="AH1786" s="68"/>
      <c r="AI1786" s="68" t="s">
        <v>10984</v>
      </c>
      <c r="AJ1786" s="68"/>
      <c r="AK1786" s="68"/>
      <c r="AL1786" s="68"/>
      <c r="AM1786" s="70">
        <v>43951.810196759259</v>
      </c>
      <c r="AN1786" s="68" t="s">
        <v>239</v>
      </c>
      <c r="AO1786" s="71" t="s">
        <v>17814</v>
      </c>
      <c r="AP1786" s="68" t="s">
        <v>65</v>
      </c>
    </row>
    <row r="1787" spans="1:42" x14ac:dyDescent="0.25">
      <c r="A1787" s="66" t="s">
        <v>2722</v>
      </c>
      <c r="B1787" s="77"/>
      <c r="C1787" s="77"/>
      <c r="D1787" s="78"/>
      <c r="E1787" s="89"/>
      <c r="F1787" s="75" t="s">
        <v>14937</v>
      </c>
      <c r="G1787" s="90"/>
      <c r="H1787" s="76"/>
      <c r="I1787" s="81"/>
      <c r="J1787" s="91"/>
      <c r="K1787" s="76" t="s">
        <v>20729</v>
      </c>
      <c r="L1787" s="92"/>
      <c r="M1787" s="85"/>
      <c r="N1787" s="85"/>
      <c r="O1787" s="86"/>
      <c r="P1787" s="87"/>
      <c r="Q1787" s="87"/>
      <c r="R1787" s="74"/>
      <c r="S1787" s="74"/>
      <c r="T1787" s="74"/>
      <c r="U1787" s="74"/>
      <c r="V1787" s="52"/>
      <c r="W1787" s="52"/>
      <c r="X1787" s="52"/>
      <c r="Y1787" s="52"/>
      <c r="Z1787" s="51"/>
      <c r="AA1787" s="88"/>
      <c r="AB1787" s="88"/>
      <c r="AC1787" s="83"/>
      <c r="AD1787" s="68">
        <v>1765</v>
      </c>
      <c r="AE1787" s="68">
        <v>262388</v>
      </c>
      <c r="AF1787" s="68">
        <v>19729</v>
      </c>
      <c r="AG1787" s="68">
        <v>60372</v>
      </c>
      <c r="AH1787" s="68"/>
      <c r="AI1787" s="68" t="s">
        <v>10985</v>
      </c>
      <c r="AJ1787" s="68"/>
      <c r="AK1787" s="71" t="s">
        <v>12956</v>
      </c>
      <c r="AL1787" s="68"/>
      <c r="AM1787" s="70">
        <v>41234.508842592593</v>
      </c>
      <c r="AN1787" s="68" t="s">
        <v>239</v>
      </c>
      <c r="AO1787" s="71" t="s">
        <v>17815</v>
      </c>
      <c r="AP1787" s="68" t="s">
        <v>64</v>
      </c>
    </row>
    <row r="1788" spans="1:42" x14ac:dyDescent="0.25">
      <c r="A1788" s="66" t="s">
        <v>1284</v>
      </c>
      <c r="B1788" s="77"/>
      <c r="C1788" s="77"/>
      <c r="D1788" s="78"/>
      <c r="E1788" s="89"/>
      <c r="F1788" s="75" t="s">
        <v>14938</v>
      </c>
      <c r="G1788" s="90"/>
      <c r="H1788" s="76"/>
      <c r="I1788" s="81"/>
      <c r="J1788" s="91"/>
      <c r="K1788" s="76" t="s">
        <v>20730</v>
      </c>
      <c r="L1788" s="92"/>
      <c r="M1788" s="85"/>
      <c r="N1788" s="85"/>
      <c r="O1788" s="86"/>
      <c r="P1788" s="87"/>
      <c r="Q1788" s="87"/>
      <c r="R1788" s="74"/>
      <c r="S1788" s="74"/>
      <c r="T1788" s="74"/>
      <c r="U1788" s="74"/>
      <c r="V1788" s="52"/>
      <c r="W1788" s="52"/>
      <c r="X1788" s="52"/>
      <c r="Y1788" s="52"/>
      <c r="Z1788" s="51"/>
      <c r="AA1788" s="88"/>
      <c r="AB1788" s="88"/>
      <c r="AC1788" s="83"/>
      <c r="AD1788" s="68">
        <v>8859</v>
      </c>
      <c r="AE1788" s="68">
        <v>16434</v>
      </c>
      <c r="AF1788" s="68">
        <v>8751</v>
      </c>
      <c r="AG1788" s="68">
        <v>11562</v>
      </c>
      <c r="AH1788" s="68"/>
      <c r="AI1788" s="68" t="s">
        <v>10986</v>
      </c>
      <c r="AJ1788" s="68"/>
      <c r="AK1788" s="68"/>
      <c r="AL1788" s="68"/>
      <c r="AM1788" s="70">
        <v>43536.771736111114</v>
      </c>
      <c r="AN1788" s="68" t="s">
        <v>239</v>
      </c>
      <c r="AO1788" s="71" t="s">
        <v>17816</v>
      </c>
      <c r="AP1788" s="68" t="s">
        <v>65</v>
      </c>
    </row>
    <row r="1789" spans="1:42" x14ac:dyDescent="0.25">
      <c r="A1789" s="66" t="s">
        <v>1285</v>
      </c>
      <c r="B1789" s="77"/>
      <c r="C1789" s="77"/>
      <c r="D1789" s="78"/>
      <c r="E1789" s="89"/>
      <c r="F1789" s="75" t="s">
        <v>14939</v>
      </c>
      <c r="G1789" s="90"/>
      <c r="H1789" s="76"/>
      <c r="I1789" s="81"/>
      <c r="J1789" s="91"/>
      <c r="K1789" s="76" t="s">
        <v>20731</v>
      </c>
      <c r="L1789" s="92"/>
      <c r="M1789" s="85"/>
      <c r="N1789" s="85"/>
      <c r="O1789" s="86"/>
      <c r="P1789" s="87"/>
      <c r="Q1789" s="87"/>
      <c r="R1789" s="74"/>
      <c r="S1789" s="74"/>
      <c r="T1789" s="74"/>
      <c r="U1789" s="74"/>
      <c r="V1789" s="52"/>
      <c r="W1789" s="52"/>
      <c r="X1789" s="52"/>
      <c r="Y1789" s="52"/>
      <c r="Z1789" s="51"/>
      <c r="AA1789" s="88"/>
      <c r="AB1789" s="88"/>
      <c r="AC1789" s="83"/>
      <c r="AD1789" s="68">
        <v>576</v>
      </c>
      <c r="AE1789" s="68">
        <v>491</v>
      </c>
      <c r="AF1789" s="68">
        <v>710</v>
      </c>
      <c r="AG1789" s="68">
        <v>697</v>
      </c>
      <c r="AH1789" s="68"/>
      <c r="AI1789" s="68" t="s">
        <v>10987</v>
      </c>
      <c r="AJ1789" s="68"/>
      <c r="AK1789" s="68"/>
      <c r="AL1789" s="68"/>
      <c r="AM1789" s="70">
        <v>43089.885416666664</v>
      </c>
      <c r="AN1789" s="68" t="s">
        <v>239</v>
      </c>
      <c r="AO1789" s="71" t="s">
        <v>17817</v>
      </c>
      <c r="AP1789" s="68" t="s">
        <v>65</v>
      </c>
    </row>
    <row r="1790" spans="1:42" x14ac:dyDescent="0.25">
      <c r="A1790" s="66" t="s">
        <v>2723</v>
      </c>
      <c r="B1790" s="77"/>
      <c r="C1790" s="77"/>
      <c r="D1790" s="78"/>
      <c r="E1790" s="89"/>
      <c r="F1790" s="75" t="s">
        <v>14940</v>
      </c>
      <c r="G1790" s="90"/>
      <c r="H1790" s="76"/>
      <c r="I1790" s="81"/>
      <c r="J1790" s="91"/>
      <c r="K1790" s="76" t="s">
        <v>20732</v>
      </c>
      <c r="L1790" s="92"/>
      <c r="M1790" s="85"/>
      <c r="N1790" s="85"/>
      <c r="O1790" s="86"/>
      <c r="P1790" s="87"/>
      <c r="Q1790" s="87"/>
      <c r="R1790" s="74"/>
      <c r="S1790" s="74"/>
      <c r="T1790" s="74"/>
      <c r="U1790" s="74"/>
      <c r="V1790" s="52"/>
      <c r="W1790" s="52"/>
      <c r="X1790" s="52"/>
      <c r="Y1790" s="52"/>
      <c r="Z1790" s="51"/>
      <c r="AA1790" s="88"/>
      <c r="AB1790" s="88"/>
      <c r="AC1790" s="83"/>
      <c r="AD1790" s="68">
        <v>102</v>
      </c>
      <c r="AE1790" s="68">
        <v>692688</v>
      </c>
      <c r="AF1790" s="68">
        <v>23898</v>
      </c>
      <c r="AG1790" s="68">
        <v>506</v>
      </c>
      <c r="AH1790" s="68"/>
      <c r="AI1790" s="68" t="s">
        <v>10988</v>
      </c>
      <c r="AJ1790" s="68"/>
      <c r="AK1790" s="68"/>
      <c r="AL1790" s="68"/>
      <c r="AM1790" s="70">
        <v>40855.955011574071</v>
      </c>
      <c r="AN1790" s="68" t="s">
        <v>239</v>
      </c>
      <c r="AO1790" s="71" t="s">
        <v>17818</v>
      </c>
      <c r="AP1790" s="68" t="s">
        <v>64</v>
      </c>
    </row>
    <row r="1791" spans="1:42" x14ac:dyDescent="0.25">
      <c r="A1791" s="66" t="s">
        <v>2724</v>
      </c>
      <c r="B1791" s="77"/>
      <c r="C1791" s="77"/>
      <c r="D1791" s="78"/>
      <c r="E1791" s="89"/>
      <c r="F1791" s="75" t="s">
        <v>14941</v>
      </c>
      <c r="G1791" s="90"/>
      <c r="H1791" s="76"/>
      <c r="I1791" s="81"/>
      <c r="J1791" s="91"/>
      <c r="K1791" s="76" t="s">
        <v>20733</v>
      </c>
      <c r="L1791" s="92"/>
      <c r="M1791" s="85"/>
      <c r="N1791" s="85"/>
      <c r="O1791" s="86"/>
      <c r="P1791" s="87"/>
      <c r="Q1791" s="87"/>
      <c r="R1791" s="74"/>
      <c r="S1791" s="74"/>
      <c r="T1791" s="74"/>
      <c r="U1791" s="74"/>
      <c r="V1791" s="52"/>
      <c r="W1791" s="52"/>
      <c r="X1791" s="52"/>
      <c r="Y1791" s="52"/>
      <c r="Z1791" s="51"/>
      <c r="AA1791" s="88"/>
      <c r="AB1791" s="88"/>
      <c r="AC1791" s="83"/>
      <c r="AD1791" s="68">
        <v>334</v>
      </c>
      <c r="AE1791" s="68">
        <v>254</v>
      </c>
      <c r="AF1791" s="68">
        <v>642</v>
      </c>
      <c r="AG1791" s="68">
        <v>11703</v>
      </c>
      <c r="AH1791" s="68"/>
      <c r="AI1791" s="68"/>
      <c r="AJ1791" s="68"/>
      <c r="AK1791" s="68"/>
      <c r="AL1791" s="68"/>
      <c r="AM1791" s="70">
        <v>42266.465694444443</v>
      </c>
      <c r="AN1791" s="68" t="s">
        <v>239</v>
      </c>
      <c r="AO1791" s="71" t="s">
        <v>17819</v>
      </c>
      <c r="AP1791" s="68" t="s">
        <v>64</v>
      </c>
    </row>
    <row r="1792" spans="1:42" x14ac:dyDescent="0.25">
      <c r="A1792" s="66" t="s">
        <v>1286</v>
      </c>
      <c r="B1792" s="77"/>
      <c r="C1792" s="77"/>
      <c r="D1792" s="78"/>
      <c r="E1792" s="89"/>
      <c r="F1792" s="75" t="s">
        <v>14942</v>
      </c>
      <c r="G1792" s="90"/>
      <c r="H1792" s="76"/>
      <c r="I1792" s="81"/>
      <c r="J1792" s="91"/>
      <c r="K1792" s="76" t="s">
        <v>20734</v>
      </c>
      <c r="L1792" s="92"/>
      <c r="M1792" s="85"/>
      <c r="N1792" s="85"/>
      <c r="O1792" s="86"/>
      <c r="P1792" s="87"/>
      <c r="Q1792" s="87"/>
      <c r="R1792" s="74"/>
      <c r="S1792" s="74"/>
      <c r="T1792" s="74"/>
      <c r="U1792" s="74"/>
      <c r="V1792" s="52"/>
      <c r="W1792" s="52"/>
      <c r="X1792" s="52"/>
      <c r="Y1792" s="52"/>
      <c r="Z1792" s="51"/>
      <c r="AA1792" s="88"/>
      <c r="AB1792" s="88"/>
      <c r="AC1792" s="83"/>
      <c r="AD1792" s="68">
        <v>185</v>
      </c>
      <c r="AE1792" s="68">
        <v>239</v>
      </c>
      <c r="AF1792" s="68">
        <v>1728</v>
      </c>
      <c r="AG1792" s="68">
        <v>4562</v>
      </c>
      <c r="AH1792" s="68"/>
      <c r="AI1792" s="68" t="s">
        <v>10989</v>
      </c>
      <c r="AJ1792" s="68"/>
      <c r="AK1792" s="68"/>
      <c r="AL1792" s="68"/>
      <c r="AM1792" s="70">
        <v>43201.713379629633</v>
      </c>
      <c r="AN1792" s="68" t="s">
        <v>239</v>
      </c>
      <c r="AO1792" s="71" t="s">
        <v>17820</v>
      </c>
      <c r="AP1792" s="68" t="s">
        <v>65</v>
      </c>
    </row>
    <row r="1793" spans="1:42" x14ac:dyDescent="0.25">
      <c r="A1793" s="66" t="s">
        <v>1287</v>
      </c>
      <c r="B1793" s="77"/>
      <c r="C1793" s="77"/>
      <c r="D1793" s="78"/>
      <c r="E1793" s="89"/>
      <c r="F1793" s="75" t="s">
        <v>14943</v>
      </c>
      <c r="G1793" s="90"/>
      <c r="H1793" s="76"/>
      <c r="I1793" s="81"/>
      <c r="J1793" s="91"/>
      <c r="K1793" s="76" t="s">
        <v>20735</v>
      </c>
      <c r="L1793" s="92"/>
      <c r="M1793" s="85"/>
      <c r="N1793" s="85"/>
      <c r="O1793" s="86"/>
      <c r="P1793" s="87"/>
      <c r="Q1793" s="87"/>
      <c r="R1793" s="74"/>
      <c r="S1793" s="74"/>
      <c r="T1793" s="74"/>
      <c r="U1793" s="74"/>
      <c r="V1793" s="52"/>
      <c r="W1793" s="52"/>
      <c r="X1793" s="52"/>
      <c r="Y1793" s="52"/>
      <c r="Z1793" s="51"/>
      <c r="AA1793" s="88"/>
      <c r="AB1793" s="88"/>
      <c r="AC1793" s="83"/>
      <c r="AD1793" s="68">
        <v>855</v>
      </c>
      <c r="AE1793" s="68">
        <v>8105</v>
      </c>
      <c r="AF1793" s="68">
        <v>1945</v>
      </c>
      <c r="AG1793" s="68">
        <v>834</v>
      </c>
      <c r="AH1793" s="68"/>
      <c r="AI1793" s="68" t="s">
        <v>10990</v>
      </c>
      <c r="AJ1793" s="68"/>
      <c r="AK1793" s="68"/>
      <c r="AL1793" s="68"/>
      <c r="AM1793" s="70">
        <v>40768.738298611112</v>
      </c>
      <c r="AN1793" s="68" t="s">
        <v>239</v>
      </c>
      <c r="AO1793" s="71" t="s">
        <v>17821</v>
      </c>
      <c r="AP1793" s="68" t="s">
        <v>65</v>
      </c>
    </row>
    <row r="1794" spans="1:42" x14ac:dyDescent="0.25">
      <c r="A1794" s="66" t="s">
        <v>2725</v>
      </c>
      <c r="B1794" s="77"/>
      <c r="C1794" s="77"/>
      <c r="D1794" s="78"/>
      <c r="E1794" s="89"/>
      <c r="F1794" s="75" t="s">
        <v>14944</v>
      </c>
      <c r="G1794" s="90"/>
      <c r="H1794" s="76"/>
      <c r="I1794" s="81"/>
      <c r="J1794" s="91"/>
      <c r="K1794" s="76" t="s">
        <v>20736</v>
      </c>
      <c r="L1794" s="92"/>
      <c r="M1794" s="85"/>
      <c r="N1794" s="85"/>
      <c r="O1794" s="86"/>
      <c r="P1794" s="87"/>
      <c r="Q1794" s="87"/>
      <c r="R1794" s="74"/>
      <c r="S1794" s="74"/>
      <c r="T1794" s="74"/>
      <c r="U1794" s="74"/>
      <c r="V1794" s="52"/>
      <c r="W1794" s="52"/>
      <c r="X1794" s="52"/>
      <c r="Y1794" s="52"/>
      <c r="Z1794" s="51"/>
      <c r="AA1794" s="88"/>
      <c r="AB1794" s="88"/>
      <c r="AC1794" s="83"/>
      <c r="AD1794" s="68">
        <v>356</v>
      </c>
      <c r="AE1794" s="68">
        <v>204489</v>
      </c>
      <c r="AF1794" s="68">
        <v>3510</v>
      </c>
      <c r="AG1794" s="68">
        <v>21116</v>
      </c>
      <c r="AH1794" s="68"/>
      <c r="AI1794" s="68" t="s">
        <v>10991</v>
      </c>
      <c r="AJ1794" s="68" t="s">
        <v>12290</v>
      </c>
      <c r="AK1794" s="71" t="s">
        <v>12957</v>
      </c>
      <c r="AL1794" s="68"/>
      <c r="AM1794" s="70">
        <v>42416.624502314815</v>
      </c>
      <c r="AN1794" s="68" t="s">
        <v>239</v>
      </c>
      <c r="AO1794" s="71" t="s">
        <v>17822</v>
      </c>
      <c r="AP1794" s="68" t="s">
        <v>64</v>
      </c>
    </row>
    <row r="1795" spans="1:42" x14ac:dyDescent="0.25">
      <c r="A1795" s="66" t="s">
        <v>1288</v>
      </c>
      <c r="B1795" s="77"/>
      <c r="C1795" s="77"/>
      <c r="D1795" s="78"/>
      <c r="E1795" s="89"/>
      <c r="F1795" s="75" t="s">
        <v>14945</v>
      </c>
      <c r="G1795" s="90"/>
      <c r="H1795" s="76"/>
      <c r="I1795" s="81"/>
      <c r="J1795" s="91"/>
      <c r="K1795" s="76" t="s">
        <v>20737</v>
      </c>
      <c r="L1795" s="92"/>
      <c r="M1795" s="85"/>
      <c r="N1795" s="85"/>
      <c r="O1795" s="86"/>
      <c r="P1795" s="87"/>
      <c r="Q1795" s="87"/>
      <c r="R1795" s="74"/>
      <c r="S1795" s="74"/>
      <c r="T1795" s="74"/>
      <c r="U1795" s="74"/>
      <c r="V1795" s="52"/>
      <c r="W1795" s="52"/>
      <c r="X1795" s="52"/>
      <c r="Y1795" s="52"/>
      <c r="Z1795" s="51"/>
      <c r="AA1795" s="88"/>
      <c r="AB1795" s="88"/>
      <c r="AC1795" s="83"/>
      <c r="AD1795" s="68">
        <v>245</v>
      </c>
      <c r="AE1795" s="68">
        <v>91</v>
      </c>
      <c r="AF1795" s="68">
        <v>2711</v>
      </c>
      <c r="AG1795" s="68">
        <v>1661</v>
      </c>
      <c r="AH1795" s="68"/>
      <c r="AI1795" s="68" t="s">
        <v>10992</v>
      </c>
      <c r="AJ1795" s="68" t="s">
        <v>12055</v>
      </c>
      <c r="AK1795" s="68"/>
      <c r="AL1795" s="68"/>
      <c r="AM1795" s="70">
        <v>43830.884768518517</v>
      </c>
      <c r="AN1795" s="68" t="s">
        <v>239</v>
      </c>
      <c r="AO1795" s="71" t="s">
        <v>17823</v>
      </c>
      <c r="AP1795" s="68" t="s">
        <v>65</v>
      </c>
    </row>
    <row r="1796" spans="1:42" x14ac:dyDescent="0.25">
      <c r="A1796" s="66" t="s">
        <v>2726</v>
      </c>
      <c r="B1796" s="77"/>
      <c r="C1796" s="77"/>
      <c r="D1796" s="78"/>
      <c r="E1796" s="89"/>
      <c r="F1796" s="75" t="s">
        <v>14946</v>
      </c>
      <c r="G1796" s="90"/>
      <c r="H1796" s="76"/>
      <c r="I1796" s="81"/>
      <c r="J1796" s="91"/>
      <c r="K1796" s="76" t="s">
        <v>20738</v>
      </c>
      <c r="L1796" s="92"/>
      <c r="M1796" s="85"/>
      <c r="N1796" s="85"/>
      <c r="O1796" s="86"/>
      <c r="P1796" s="87"/>
      <c r="Q1796" s="87"/>
      <c r="R1796" s="74"/>
      <c r="S1796" s="74"/>
      <c r="T1796" s="74"/>
      <c r="U1796" s="74"/>
      <c r="V1796" s="52"/>
      <c r="W1796" s="52"/>
      <c r="X1796" s="52"/>
      <c r="Y1796" s="52"/>
      <c r="Z1796" s="51"/>
      <c r="AA1796" s="88"/>
      <c r="AB1796" s="88"/>
      <c r="AC1796" s="83"/>
      <c r="AD1796" s="68">
        <v>70</v>
      </c>
      <c r="AE1796" s="68">
        <v>159737</v>
      </c>
      <c r="AF1796" s="68">
        <v>26932</v>
      </c>
      <c r="AG1796" s="68">
        <v>26876</v>
      </c>
      <c r="AH1796" s="68"/>
      <c r="AI1796" s="68" t="s">
        <v>10993</v>
      </c>
      <c r="AJ1796" s="68"/>
      <c r="AK1796" s="71" t="s">
        <v>12958</v>
      </c>
      <c r="AL1796" s="68"/>
      <c r="AM1796" s="70">
        <v>40680.801226851851</v>
      </c>
      <c r="AN1796" s="68" t="s">
        <v>239</v>
      </c>
      <c r="AO1796" s="71" t="s">
        <v>17824</v>
      </c>
      <c r="AP1796" s="68" t="s">
        <v>64</v>
      </c>
    </row>
    <row r="1797" spans="1:42" x14ac:dyDescent="0.25">
      <c r="A1797" s="66" t="s">
        <v>1289</v>
      </c>
      <c r="B1797" s="77"/>
      <c r="C1797" s="77"/>
      <c r="D1797" s="78"/>
      <c r="E1797" s="89"/>
      <c r="F1797" s="75" t="s">
        <v>14947</v>
      </c>
      <c r="G1797" s="90"/>
      <c r="H1797" s="76"/>
      <c r="I1797" s="81"/>
      <c r="J1797" s="91"/>
      <c r="K1797" s="76" t="s">
        <v>20739</v>
      </c>
      <c r="L1797" s="92"/>
      <c r="M1797" s="85"/>
      <c r="N1797" s="85"/>
      <c r="O1797" s="86"/>
      <c r="P1797" s="87"/>
      <c r="Q1797" s="87"/>
      <c r="R1797" s="74"/>
      <c r="S1797" s="74"/>
      <c r="T1797" s="74"/>
      <c r="U1797" s="74"/>
      <c r="V1797" s="52"/>
      <c r="W1797" s="52"/>
      <c r="X1797" s="52"/>
      <c r="Y1797" s="52"/>
      <c r="Z1797" s="51"/>
      <c r="AA1797" s="88"/>
      <c r="AB1797" s="88"/>
      <c r="AC1797" s="83"/>
      <c r="AD1797" s="68">
        <v>1021</v>
      </c>
      <c r="AE1797" s="68">
        <v>1360</v>
      </c>
      <c r="AF1797" s="68">
        <v>9598</v>
      </c>
      <c r="AG1797" s="68">
        <v>16144</v>
      </c>
      <c r="AH1797" s="68"/>
      <c r="AI1797" s="68" t="s">
        <v>10994</v>
      </c>
      <c r="AJ1797" s="68" t="s">
        <v>12291</v>
      </c>
      <c r="AK1797" s="68"/>
      <c r="AL1797" s="68"/>
      <c r="AM1797" s="70">
        <v>42893.796458333331</v>
      </c>
      <c r="AN1797" s="68" t="s">
        <v>239</v>
      </c>
      <c r="AO1797" s="71" t="s">
        <v>17825</v>
      </c>
      <c r="AP1797" s="68" t="s">
        <v>65</v>
      </c>
    </row>
    <row r="1798" spans="1:42" x14ac:dyDescent="0.25">
      <c r="A1798" s="66" t="s">
        <v>1290</v>
      </c>
      <c r="B1798" s="77"/>
      <c r="C1798" s="77"/>
      <c r="D1798" s="78"/>
      <c r="E1798" s="89"/>
      <c r="F1798" s="75" t="s">
        <v>14948</v>
      </c>
      <c r="G1798" s="90"/>
      <c r="H1798" s="76"/>
      <c r="I1798" s="81"/>
      <c r="J1798" s="91"/>
      <c r="K1798" s="76" t="s">
        <v>20740</v>
      </c>
      <c r="L1798" s="92"/>
      <c r="M1798" s="85"/>
      <c r="N1798" s="85"/>
      <c r="O1798" s="86"/>
      <c r="P1798" s="87"/>
      <c r="Q1798" s="87"/>
      <c r="R1798" s="74"/>
      <c r="S1798" s="74"/>
      <c r="T1798" s="74"/>
      <c r="U1798" s="74"/>
      <c r="V1798" s="52"/>
      <c r="W1798" s="52"/>
      <c r="X1798" s="52"/>
      <c r="Y1798" s="52"/>
      <c r="Z1798" s="51"/>
      <c r="AA1798" s="88"/>
      <c r="AB1798" s="88"/>
      <c r="AC1798" s="83"/>
      <c r="AD1798" s="68">
        <v>9033</v>
      </c>
      <c r="AE1798" s="68">
        <v>9883</v>
      </c>
      <c r="AF1798" s="68">
        <v>20153</v>
      </c>
      <c r="AG1798" s="68">
        <v>62006</v>
      </c>
      <c r="AH1798" s="68"/>
      <c r="AI1798" s="68" t="s">
        <v>10995</v>
      </c>
      <c r="AJ1798" s="68" t="s">
        <v>11839</v>
      </c>
      <c r="AK1798" s="71" t="s">
        <v>12959</v>
      </c>
      <c r="AL1798" s="68"/>
      <c r="AM1798" s="70">
        <v>43499.462997685187</v>
      </c>
      <c r="AN1798" s="68" t="s">
        <v>239</v>
      </c>
      <c r="AO1798" s="71" t="s">
        <v>17826</v>
      </c>
      <c r="AP1798" s="68" t="s">
        <v>65</v>
      </c>
    </row>
    <row r="1799" spans="1:42" x14ac:dyDescent="0.25">
      <c r="A1799" s="66" t="s">
        <v>2727</v>
      </c>
      <c r="B1799" s="77"/>
      <c r="C1799" s="77"/>
      <c r="D1799" s="78"/>
      <c r="E1799" s="89"/>
      <c r="F1799" s="75" t="s">
        <v>14949</v>
      </c>
      <c r="G1799" s="90"/>
      <c r="H1799" s="76"/>
      <c r="I1799" s="81"/>
      <c r="J1799" s="91"/>
      <c r="K1799" s="76" t="s">
        <v>20741</v>
      </c>
      <c r="L1799" s="92"/>
      <c r="M1799" s="85"/>
      <c r="N1799" s="85"/>
      <c r="O1799" s="86"/>
      <c r="P1799" s="87"/>
      <c r="Q1799" s="87"/>
      <c r="R1799" s="74"/>
      <c r="S1799" s="74"/>
      <c r="T1799" s="74"/>
      <c r="U1799" s="74"/>
      <c r="V1799" s="52"/>
      <c r="W1799" s="52"/>
      <c r="X1799" s="52"/>
      <c r="Y1799" s="52"/>
      <c r="Z1799" s="51"/>
      <c r="AA1799" s="88"/>
      <c r="AB1799" s="88"/>
      <c r="AC1799" s="83"/>
      <c r="AD1799" s="68">
        <v>12673</v>
      </c>
      <c r="AE1799" s="68">
        <v>18745</v>
      </c>
      <c r="AF1799" s="68">
        <v>10594</v>
      </c>
      <c r="AG1799" s="68">
        <v>499972</v>
      </c>
      <c r="AH1799" s="68"/>
      <c r="AI1799" s="68" t="s">
        <v>10996</v>
      </c>
      <c r="AJ1799" s="68" t="s">
        <v>12292</v>
      </c>
      <c r="AK1799" s="68"/>
      <c r="AL1799" s="68"/>
      <c r="AM1799" s="70">
        <v>42899.891215277778</v>
      </c>
      <c r="AN1799" s="68" t="s">
        <v>239</v>
      </c>
      <c r="AO1799" s="71" t="s">
        <v>17827</v>
      </c>
      <c r="AP1799" s="68" t="s">
        <v>64</v>
      </c>
    </row>
    <row r="1800" spans="1:42" x14ac:dyDescent="0.25">
      <c r="A1800" s="66" t="s">
        <v>2728</v>
      </c>
      <c r="B1800" s="77"/>
      <c r="C1800" s="77"/>
      <c r="D1800" s="78"/>
      <c r="E1800" s="89"/>
      <c r="F1800" s="75" t="s">
        <v>14950</v>
      </c>
      <c r="G1800" s="90"/>
      <c r="H1800" s="76"/>
      <c r="I1800" s="81"/>
      <c r="J1800" s="91"/>
      <c r="K1800" s="76" t="s">
        <v>20742</v>
      </c>
      <c r="L1800" s="92"/>
      <c r="M1800" s="85"/>
      <c r="N1800" s="85"/>
      <c r="O1800" s="86"/>
      <c r="P1800" s="87"/>
      <c r="Q1800" s="87"/>
      <c r="R1800" s="74"/>
      <c r="S1800" s="74"/>
      <c r="T1800" s="74"/>
      <c r="U1800" s="74"/>
      <c r="V1800" s="52"/>
      <c r="W1800" s="52"/>
      <c r="X1800" s="52"/>
      <c r="Y1800" s="52"/>
      <c r="Z1800" s="51"/>
      <c r="AA1800" s="88"/>
      <c r="AB1800" s="88"/>
      <c r="AC1800" s="83"/>
      <c r="AD1800" s="68">
        <v>10499</v>
      </c>
      <c r="AE1800" s="68">
        <v>11030</v>
      </c>
      <c r="AF1800" s="68">
        <v>5703</v>
      </c>
      <c r="AG1800" s="68">
        <v>386366</v>
      </c>
      <c r="AH1800" s="68"/>
      <c r="AI1800" s="68" t="s">
        <v>10997</v>
      </c>
      <c r="AJ1800" s="68" t="s">
        <v>224</v>
      </c>
      <c r="AK1800" s="68"/>
      <c r="AL1800" s="68"/>
      <c r="AM1800" s="70">
        <v>41332.347997685189</v>
      </c>
      <c r="AN1800" s="68" t="s">
        <v>239</v>
      </c>
      <c r="AO1800" s="71" t="s">
        <v>17828</v>
      </c>
      <c r="AP1800" s="68" t="s">
        <v>64</v>
      </c>
    </row>
    <row r="1801" spans="1:42" x14ac:dyDescent="0.25">
      <c r="A1801" s="66" t="s">
        <v>1291</v>
      </c>
      <c r="B1801" s="77"/>
      <c r="C1801" s="77"/>
      <c r="D1801" s="78"/>
      <c r="E1801" s="89"/>
      <c r="F1801" s="75" t="s">
        <v>14951</v>
      </c>
      <c r="G1801" s="90"/>
      <c r="H1801" s="76"/>
      <c r="I1801" s="81"/>
      <c r="J1801" s="91"/>
      <c r="K1801" s="76" t="s">
        <v>20743</v>
      </c>
      <c r="L1801" s="92"/>
      <c r="M1801" s="85"/>
      <c r="N1801" s="85"/>
      <c r="O1801" s="86"/>
      <c r="P1801" s="87"/>
      <c r="Q1801" s="87"/>
      <c r="R1801" s="74"/>
      <c r="S1801" s="74"/>
      <c r="T1801" s="74"/>
      <c r="U1801" s="74"/>
      <c r="V1801" s="52"/>
      <c r="W1801" s="52"/>
      <c r="X1801" s="52"/>
      <c r="Y1801" s="52"/>
      <c r="Z1801" s="51"/>
      <c r="AA1801" s="88"/>
      <c r="AB1801" s="88"/>
      <c r="AC1801" s="83"/>
      <c r="AD1801" s="68">
        <v>360</v>
      </c>
      <c r="AE1801" s="68">
        <v>56</v>
      </c>
      <c r="AF1801" s="68">
        <v>5360</v>
      </c>
      <c r="AG1801" s="68">
        <v>7888</v>
      </c>
      <c r="AH1801" s="68"/>
      <c r="AI1801" s="68"/>
      <c r="AJ1801" s="68"/>
      <c r="AK1801" s="68"/>
      <c r="AL1801" s="68"/>
      <c r="AM1801" s="70">
        <v>41875.386736111112</v>
      </c>
      <c r="AN1801" s="68" t="s">
        <v>239</v>
      </c>
      <c r="AO1801" s="71" t="s">
        <v>17829</v>
      </c>
      <c r="AP1801" s="68" t="s">
        <v>65</v>
      </c>
    </row>
    <row r="1802" spans="1:42" x14ac:dyDescent="0.25">
      <c r="A1802" s="66" t="s">
        <v>2729</v>
      </c>
      <c r="B1802" s="77"/>
      <c r="C1802" s="77"/>
      <c r="D1802" s="78"/>
      <c r="E1802" s="89"/>
      <c r="F1802" s="75" t="s">
        <v>14952</v>
      </c>
      <c r="G1802" s="90"/>
      <c r="H1802" s="76"/>
      <c r="I1802" s="81"/>
      <c r="J1802" s="91"/>
      <c r="K1802" s="76" t="s">
        <v>20744</v>
      </c>
      <c r="L1802" s="92"/>
      <c r="M1802" s="85"/>
      <c r="N1802" s="85"/>
      <c r="O1802" s="86"/>
      <c r="P1802" s="87"/>
      <c r="Q1802" s="87"/>
      <c r="R1802" s="74"/>
      <c r="S1802" s="74"/>
      <c r="T1802" s="74"/>
      <c r="U1802" s="74"/>
      <c r="V1802" s="52"/>
      <c r="W1802" s="52"/>
      <c r="X1802" s="52"/>
      <c r="Y1802" s="52"/>
      <c r="Z1802" s="51"/>
      <c r="AA1802" s="88"/>
      <c r="AB1802" s="88"/>
      <c r="AC1802" s="83"/>
      <c r="AD1802" s="68">
        <v>564</v>
      </c>
      <c r="AE1802" s="68">
        <v>27573</v>
      </c>
      <c r="AF1802" s="68">
        <v>5561</v>
      </c>
      <c r="AG1802" s="68">
        <v>1794</v>
      </c>
      <c r="AH1802" s="68"/>
      <c r="AI1802" s="68" t="s">
        <v>10998</v>
      </c>
      <c r="AJ1802" s="68" t="s">
        <v>224</v>
      </c>
      <c r="AK1802" s="71" t="s">
        <v>12960</v>
      </c>
      <c r="AL1802" s="68"/>
      <c r="AM1802" s="70">
        <v>43644.52103009259</v>
      </c>
      <c r="AN1802" s="68" t="s">
        <v>239</v>
      </c>
      <c r="AO1802" s="71" t="s">
        <v>17830</v>
      </c>
      <c r="AP1802" s="68" t="s">
        <v>64</v>
      </c>
    </row>
    <row r="1803" spans="1:42" x14ac:dyDescent="0.25">
      <c r="A1803" s="66" t="s">
        <v>1292</v>
      </c>
      <c r="B1803" s="77"/>
      <c r="C1803" s="77"/>
      <c r="D1803" s="78"/>
      <c r="E1803" s="89"/>
      <c r="F1803" s="75" t="s">
        <v>14953</v>
      </c>
      <c r="G1803" s="90"/>
      <c r="H1803" s="76"/>
      <c r="I1803" s="81"/>
      <c r="J1803" s="91"/>
      <c r="K1803" s="76" t="s">
        <v>20745</v>
      </c>
      <c r="L1803" s="92"/>
      <c r="M1803" s="85"/>
      <c r="N1803" s="85"/>
      <c r="O1803" s="86"/>
      <c r="P1803" s="87"/>
      <c r="Q1803" s="87"/>
      <c r="R1803" s="74"/>
      <c r="S1803" s="74"/>
      <c r="T1803" s="74"/>
      <c r="U1803" s="74"/>
      <c r="V1803" s="52"/>
      <c r="W1803" s="52"/>
      <c r="X1803" s="52"/>
      <c r="Y1803" s="52"/>
      <c r="Z1803" s="51"/>
      <c r="AA1803" s="88"/>
      <c r="AB1803" s="88"/>
      <c r="AC1803" s="83"/>
      <c r="AD1803" s="68">
        <v>1276</v>
      </c>
      <c r="AE1803" s="68">
        <v>1003</v>
      </c>
      <c r="AF1803" s="68">
        <v>10645</v>
      </c>
      <c r="AG1803" s="68">
        <v>27326</v>
      </c>
      <c r="AH1803" s="68"/>
      <c r="AI1803" s="68" t="s">
        <v>10999</v>
      </c>
      <c r="AJ1803" s="68"/>
      <c r="AK1803" s="68"/>
      <c r="AL1803" s="68"/>
      <c r="AM1803" s="70">
        <v>41639.467592592591</v>
      </c>
      <c r="AN1803" s="68" t="s">
        <v>239</v>
      </c>
      <c r="AO1803" s="71" t="s">
        <v>17831</v>
      </c>
      <c r="AP1803" s="68" t="s">
        <v>65</v>
      </c>
    </row>
    <row r="1804" spans="1:42" x14ac:dyDescent="0.25">
      <c r="A1804" s="66" t="s">
        <v>1293</v>
      </c>
      <c r="B1804" s="77"/>
      <c r="C1804" s="77"/>
      <c r="D1804" s="78"/>
      <c r="E1804" s="89"/>
      <c r="F1804" s="75" t="s">
        <v>14954</v>
      </c>
      <c r="G1804" s="90"/>
      <c r="H1804" s="76"/>
      <c r="I1804" s="81"/>
      <c r="J1804" s="91"/>
      <c r="K1804" s="76" t="s">
        <v>20746</v>
      </c>
      <c r="L1804" s="92"/>
      <c r="M1804" s="85"/>
      <c r="N1804" s="85"/>
      <c r="O1804" s="86"/>
      <c r="P1804" s="87"/>
      <c r="Q1804" s="87"/>
      <c r="R1804" s="74"/>
      <c r="S1804" s="74"/>
      <c r="T1804" s="74"/>
      <c r="U1804" s="74"/>
      <c r="V1804" s="52"/>
      <c r="W1804" s="52"/>
      <c r="X1804" s="52"/>
      <c r="Y1804" s="52"/>
      <c r="Z1804" s="51"/>
      <c r="AA1804" s="88"/>
      <c r="AB1804" s="88"/>
      <c r="AC1804" s="83"/>
      <c r="AD1804" s="68">
        <v>270</v>
      </c>
      <c r="AE1804" s="68">
        <v>88</v>
      </c>
      <c r="AF1804" s="68">
        <v>109</v>
      </c>
      <c r="AG1804" s="68">
        <v>568</v>
      </c>
      <c r="AH1804" s="68"/>
      <c r="AI1804" s="68" t="s">
        <v>11000</v>
      </c>
      <c r="AJ1804" s="68"/>
      <c r="AK1804" s="68"/>
      <c r="AL1804" s="68"/>
      <c r="AM1804" s="70">
        <v>43960.881168981483</v>
      </c>
      <c r="AN1804" s="68" t="s">
        <v>239</v>
      </c>
      <c r="AO1804" s="71" t="s">
        <v>17832</v>
      </c>
      <c r="AP1804" s="68" t="s">
        <v>65</v>
      </c>
    </row>
    <row r="1805" spans="1:42" x14ac:dyDescent="0.25">
      <c r="A1805" s="66" t="s">
        <v>1294</v>
      </c>
      <c r="B1805" s="77"/>
      <c r="C1805" s="77"/>
      <c r="D1805" s="78"/>
      <c r="E1805" s="89"/>
      <c r="F1805" s="75" t="s">
        <v>13235</v>
      </c>
      <c r="G1805" s="90"/>
      <c r="H1805" s="76"/>
      <c r="I1805" s="81"/>
      <c r="J1805" s="91"/>
      <c r="K1805" s="76" t="s">
        <v>20747</v>
      </c>
      <c r="L1805" s="92"/>
      <c r="M1805" s="85"/>
      <c r="N1805" s="85"/>
      <c r="O1805" s="86"/>
      <c r="P1805" s="87"/>
      <c r="Q1805" s="87"/>
      <c r="R1805" s="74"/>
      <c r="S1805" s="74"/>
      <c r="T1805" s="74"/>
      <c r="U1805" s="74"/>
      <c r="V1805" s="52"/>
      <c r="W1805" s="52"/>
      <c r="X1805" s="52"/>
      <c r="Y1805" s="52"/>
      <c r="Z1805" s="51"/>
      <c r="AA1805" s="88"/>
      <c r="AB1805" s="88"/>
      <c r="AC1805" s="83"/>
      <c r="AD1805" s="68">
        <v>171</v>
      </c>
      <c r="AE1805" s="68">
        <v>18</v>
      </c>
      <c r="AF1805" s="68">
        <v>279</v>
      </c>
      <c r="AG1805" s="68">
        <v>4838</v>
      </c>
      <c r="AH1805" s="68"/>
      <c r="AI1805" s="68"/>
      <c r="AJ1805" s="68"/>
      <c r="AK1805" s="68"/>
      <c r="AL1805" s="68"/>
      <c r="AM1805" s="70">
        <v>43120.789803240739</v>
      </c>
      <c r="AN1805" s="68" t="s">
        <v>239</v>
      </c>
      <c r="AO1805" s="71" t="s">
        <v>17833</v>
      </c>
      <c r="AP1805" s="68" t="s">
        <v>65</v>
      </c>
    </row>
    <row r="1806" spans="1:42" x14ac:dyDescent="0.25">
      <c r="A1806" s="66" t="s">
        <v>1295</v>
      </c>
      <c r="B1806" s="77"/>
      <c r="C1806" s="77"/>
      <c r="D1806" s="78"/>
      <c r="E1806" s="89"/>
      <c r="F1806" s="75" t="s">
        <v>14955</v>
      </c>
      <c r="G1806" s="90"/>
      <c r="H1806" s="76"/>
      <c r="I1806" s="81"/>
      <c r="J1806" s="91"/>
      <c r="K1806" s="76" t="s">
        <v>20748</v>
      </c>
      <c r="L1806" s="92"/>
      <c r="M1806" s="85"/>
      <c r="N1806" s="85"/>
      <c r="O1806" s="86"/>
      <c r="P1806" s="87"/>
      <c r="Q1806" s="87"/>
      <c r="R1806" s="74"/>
      <c r="S1806" s="74"/>
      <c r="T1806" s="74"/>
      <c r="U1806" s="74"/>
      <c r="V1806" s="52"/>
      <c r="W1806" s="52"/>
      <c r="X1806" s="52"/>
      <c r="Y1806" s="52"/>
      <c r="Z1806" s="51"/>
      <c r="AA1806" s="88"/>
      <c r="AB1806" s="88"/>
      <c r="AC1806" s="83"/>
      <c r="AD1806" s="68">
        <v>0</v>
      </c>
      <c r="AE1806" s="68">
        <v>59</v>
      </c>
      <c r="AF1806" s="68">
        <v>760</v>
      </c>
      <c r="AG1806" s="68">
        <v>8</v>
      </c>
      <c r="AH1806" s="68"/>
      <c r="AI1806" s="68" t="s">
        <v>11001</v>
      </c>
      <c r="AJ1806" s="68" t="s">
        <v>224</v>
      </c>
      <c r="AK1806" s="71" t="s">
        <v>12961</v>
      </c>
      <c r="AL1806" s="68"/>
      <c r="AM1806" s="70">
        <v>43951.825810185182</v>
      </c>
      <c r="AN1806" s="68" t="s">
        <v>239</v>
      </c>
      <c r="AO1806" s="71" t="s">
        <v>17834</v>
      </c>
      <c r="AP1806" s="68" t="s">
        <v>65</v>
      </c>
    </row>
    <row r="1807" spans="1:42" x14ac:dyDescent="0.25">
      <c r="A1807" s="66" t="s">
        <v>1296</v>
      </c>
      <c r="B1807" s="77"/>
      <c r="C1807" s="77"/>
      <c r="D1807" s="78"/>
      <c r="E1807" s="89"/>
      <c r="F1807" s="75" t="s">
        <v>14956</v>
      </c>
      <c r="G1807" s="90"/>
      <c r="H1807" s="76"/>
      <c r="I1807" s="81"/>
      <c r="J1807" s="91"/>
      <c r="K1807" s="76" t="s">
        <v>20749</v>
      </c>
      <c r="L1807" s="92"/>
      <c r="M1807" s="85"/>
      <c r="N1807" s="85"/>
      <c r="O1807" s="86"/>
      <c r="P1807" s="87"/>
      <c r="Q1807" s="87"/>
      <c r="R1807" s="74"/>
      <c r="S1807" s="74"/>
      <c r="T1807" s="74"/>
      <c r="U1807" s="74"/>
      <c r="V1807" s="52"/>
      <c r="W1807" s="52"/>
      <c r="X1807" s="52"/>
      <c r="Y1807" s="52"/>
      <c r="Z1807" s="51"/>
      <c r="AA1807" s="88"/>
      <c r="AB1807" s="88"/>
      <c r="AC1807" s="83"/>
      <c r="AD1807" s="68">
        <v>433</v>
      </c>
      <c r="AE1807" s="68">
        <v>2001</v>
      </c>
      <c r="AF1807" s="68">
        <v>18168</v>
      </c>
      <c r="AG1807" s="68">
        <v>151661</v>
      </c>
      <c r="AH1807" s="68"/>
      <c r="AI1807" s="68" t="s">
        <v>11002</v>
      </c>
      <c r="AJ1807" s="68" t="s">
        <v>12070</v>
      </c>
      <c r="AK1807" s="71" t="s">
        <v>12962</v>
      </c>
      <c r="AL1807" s="68"/>
      <c r="AM1807" s="70">
        <v>43281.917013888888</v>
      </c>
      <c r="AN1807" s="68" t="s">
        <v>239</v>
      </c>
      <c r="AO1807" s="71" t="s">
        <v>17835</v>
      </c>
      <c r="AP1807" s="68" t="s">
        <v>65</v>
      </c>
    </row>
    <row r="1808" spans="1:42" x14ac:dyDescent="0.25">
      <c r="A1808" s="66" t="s">
        <v>1297</v>
      </c>
      <c r="B1808" s="77"/>
      <c r="C1808" s="77"/>
      <c r="D1808" s="78"/>
      <c r="E1808" s="89"/>
      <c r="F1808" s="75" t="s">
        <v>14957</v>
      </c>
      <c r="G1808" s="90"/>
      <c r="H1808" s="76"/>
      <c r="I1808" s="81"/>
      <c r="J1808" s="91"/>
      <c r="K1808" s="76" t="s">
        <v>20750</v>
      </c>
      <c r="L1808" s="92"/>
      <c r="M1808" s="85"/>
      <c r="N1808" s="85"/>
      <c r="O1808" s="86"/>
      <c r="P1808" s="87"/>
      <c r="Q1808" s="87"/>
      <c r="R1808" s="74"/>
      <c r="S1808" s="74"/>
      <c r="T1808" s="74"/>
      <c r="U1808" s="74"/>
      <c r="V1808" s="52"/>
      <c r="W1808" s="52"/>
      <c r="X1808" s="52"/>
      <c r="Y1808" s="52"/>
      <c r="Z1808" s="51"/>
      <c r="AA1808" s="88"/>
      <c r="AB1808" s="88"/>
      <c r="AC1808" s="83"/>
      <c r="AD1808" s="68">
        <v>1107</v>
      </c>
      <c r="AE1808" s="68">
        <v>412</v>
      </c>
      <c r="AF1808" s="68">
        <v>45034</v>
      </c>
      <c r="AG1808" s="68">
        <v>45234</v>
      </c>
      <c r="AH1808" s="68"/>
      <c r="AI1808" s="68" t="s">
        <v>11003</v>
      </c>
      <c r="AJ1808" s="68"/>
      <c r="AK1808" s="68"/>
      <c r="AL1808" s="68"/>
      <c r="AM1808" s="70">
        <v>41064.582685185182</v>
      </c>
      <c r="AN1808" s="68" t="s">
        <v>239</v>
      </c>
      <c r="AO1808" s="71" t="s">
        <v>17836</v>
      </c>
      <c r="AP1808" s="68" t="s">
        <v>65</v>
      </c>
    </row>
    <row r="1809" spans="1:42" x14ac:dyDescent="0.25">
      <c r="A1809" s="66" t="s">
        <v>2730</v>
      </c>
      <c r="B1809" s="77"/>
      <c r="C1809" s="77"/>
      <c r="D1809" s="78"/>
      <c r="E1809" s="89"/>
      <c r="F1809" s="75" t="s">
        <v>14958</v>
      </c>
      <c r="G1809" s="90"/>
      <c r="H1809" s="76"/>
      <c r="I1809" s="81"/>
      <c r="J1809" s="91"/>
      <c r="K1809" s="76" t="s">
        <v>20751</v>
      </c>
      <c r="L1809" s="92"/>
      <c r="M1809" s="85"/>
      <c r="N1809" s="85"/>
      <c r="O1809" s="86"/>
      <c r="P1809" s="87"/>
      <c r="Q1809" s="87"/>
      <c r="R1809" s="74"/>
      <c r="S1809" s="74"/>
      <c r="T1809" s="74"/>
      <c r="U1809" s="74"/>
      <c r="V1809" s="52"/>
      <c r="W1809" s="52"/>
      <c r="X1809" s="52"/>
      <c r="Y1809" s="52"/>
      <c r="Z1809" s="51"/>
      <c r="AA1809" s="88"/>
      <c r="AB1809" s="88"/>
      <c r="AC1809" s="83"/>
      <c r="AD1809" s="68">
        <v>1347</v>
      </c>
      <c r="AE1809" s="68">
        <v>33007</v>
      </c>
      <c r="AF1809" s="68">
        <v>1283</v>
      </c>
      <c r="AG1809" s="68">
        <v>322</v>
      </c>
      <c r="AH1809" s="68"/>
      <c r="AI1809" s="68" t="s">
        <v>11004</v>
      </c>
      <c r="AJ1809" s="68" t="s">
        <v>11839</v>
      </c>
      <c r="AK1809" s="71" t="s">
        <v>12963</v>
      </c>
      <c r="AL1809" s="68"/>
      <c r="AM1809" s="70">
        <v>43378.663136574076</v>
      </c>
      <c r="AN1809" s="68" t="s">
        <v>239</v>
      </c>
      <c r="AO1809" s="71" t="s">
        <v>17837</v>
      </c>
      <c r="AP1809" s="68" t="s">
        <v>64</v>
      </c>
    </row>
    <row r="1810" spans="1:42" x14ac:dyDescent="0.25">
      <c r="A1810" s="66" t="s">
        <v>1298</v>
      </c>
      <c r="B1810" s="77"/>
      <c r="C1810" s="77"/>
      <c r="D1810" s="78"/>
      <c r="E1810" s="89"/>
      <c r="F1810" s="75" t="s">
        <v>14959</v>
      </c>
      <c r="G1810" s="90"/>
      <c r="H1810" s="76"/>
      <c r="I1810" s="81"/>
      <c r="J1810" s="91"/>
      <c r="K1810" s="76" t="s">
        <v>20752</v>
      </c>
      <c r="L1810" s="92"/>
      <c r="M1810" s="85"/>
      <c r="N1810" s="85"/>
      <c r="O1810" s="86"/>
      <c r="P1810" s="87"/>
      <c r="Q1810" s="87"/>
      <c r="R1810" s="74"/>
      <c r="S1810" s="74"/>
      <c r="T1810" s="74"/>
      <c r="U1810" s="74"/>
      <c r="V1810" s="52"/>
      <c r="W1810" s="52"/>
      <c r="X1810" s="52"/>
      <c r="Y1810" s="52"/>
      <c r="Z1810" s="51"/>
      <c r="AA1810" s="88"/>
      <c r="AB1810" s="88"/>
      <c r="AC1810" s="83"/>
      <c r="AD1810" s="68">
        <v>40</v>
      </c>
      <c r="AE1810" s="68">
        <v>24</v>
      </c>
      <c r="AF1810" s="68">
        <v>586</v>
      </c>
      <c r="AG1810" s="68">
        <v>3542</v>
      </c>
      <c r="AH1810" s="68"/>
      <c r="AI1810" s="68" t="s">
        <v>11005</v>
      </c>
      <c r="AJ1810" s="68"/>
      <c r="AK1810" s="68"/>
      <c r="AL1810" s="68"/>
      <c r="AM1810" s="70">
        <v>43738.805625000001</v>
      </c>
      <c r="AN1810" s="68" t="s">
        <v>239</v>
      </c>
      <c r="AO1810" s="71" t="s">
        <v>17838</v>
      </c>
      <c r="AP1810" s="68" t="s">
        <v>65</v>
      </c>
    </row>
    <row r="1811" spans="1:42" x14ac:dyDescent="0.25">
      <c r="A1811" s="66" t="s">
        <v>1299</v>
      </c>
      <c r="B1811" s="77"/>
      <c r="C1811" s="77"/>
      <c r="D1811" s="78"/>
      <c r="E1811" s="89"/>
      <c r="F1811" s="75" t="s">
        <v>14960</v>
      </c>
      <c r="G1811" s="90"/>
      <c r="H1811" s="76"/>
      <c r="I1811" s="81"/>
      <c r="J1811" s="91"/>
      <c r="K1811" s="76" t="s">
        <v>20753</v>
      </c>
      <c r="L1811" s="92"/>
      <c r="M1811" s="85"/>
      <c r="N1811" s="85"/>
      <c r="O1811" s="86"/>
      <c r="P1811" s="87"/>
      <c r="Q1811" s="87"/>
      <c r="R1811" s="74"/>
      <c r="S1811" s="74"/>
      <c r="T1811" s="74"/>
      <c r="U1811" s="74"/>
      <c r="V1811" s="52"/>
      <c r="W1811" s="52"/>
      <c r="X1811" s="52"/>
      <c r="Y1811" s="52"/>
      <c r="Z1811" s="51"/>
      <c r="AA1811" s="88"/>
      <c r="AB1811" s="88"/>
      <c r="AC1811" s="83"/>
      <c r="AD1811" s="68">
        <v>5128</v>
      </c>
      <c r="AE1811" s="68">
        <v>3783</v>
      </c>
      <c r="AF1811" s="68">
        <v>10701</v>
      </c>
      <c r="AG1811" s="68">
        <v>28280</v>
      </c>
      <c r="AH1811" s="68"/>
      <c r="AI1811" s="68" t="s">
        <v>11006</v>
      </c>
      <c r="AJ1811" s="68"/>
      <c r="AK1811" s="68"/>
      <c r="AL1811" s="68"/>
      <c r="AM1811" s="70">
        <v>43322.904328703706</v>
      </c>
      <c r="AN1811" s="68" t="s">
        <v>239</v>
      </c>
      <c r="AO1811" s="71" t="s">
        <v>17839</v>
      </c>
      <c r="AP1811" s="68" t="s">
        <v>65</v>
      </c>
    </row>
    <row r="1812" spans="1:42" x14ac:dyDescent="0.25">
      <c r="A1812" s="66" t="s">
        <v>2731</v>
      </c>
      <c r="B1812" s="77"/>
      <c r="C1812" s="77"/>
      <c r="D1812" s="78"/>
      <c r="E1812" s="89"/>
      <c r="F1812" s="75" t="s">
        <v>14961</v>
      </c>
      <c r="G1812" s="90"/>
      <c r="H1812" s="76"/>
      <c r="I1812" s="81"/>
      <c r="J1812" s="91"/>
      <c r="K1812" s="76" t="s">
        <v>20754</v>
      </c>
      <c r="L1812" s="92"/>
      <c r="M1812" s="85"/>
      <c r="N1812" s="85"/>
      <c r="O1812" s="86"/>
      <c r="P1812" s="87"/>
      <c r="Q1812" s="87"/>
      <c r="R1812" s="74"/>
      <c r="S1812" s="74"/>
      <c r="T1812" s="74"/>
      <c r="U1812" s="74"/>
      <c r="V1812" s="52"/>
      <c r="W1812" s="52"/>
      <c r="X1812" s="52"/>
      <c r="Y1812" s="52"/>
      <c r="Z1812" s="51"/>
      <c r="AA1812" s="88"/>
      <c r="AB1812" s="88"/>
      <c r="AC1812" s="83"/>
      <c r="AD1812" s="68">
        <v>354</v>
      </c>
      <c r="AE1812" s="68">
        <v>779</v>
      </c>
      <c r="AF1812" s="68">
        <v>3846</v>
      </c>
      <c r="AG1812" s="68">
        <v>7366</v>
      </c>
      <c r="AH1812" s="68"/>
      <c r="AI1812" s="68" t="s">
        <v>11007</v>
      </c>
      <c r="AJ1812" s="68" t="s">
        <v>11839</v>
      </c>
      <c r="AK1812" s="68"/>
      <c r="AL1812" s="68"/>
      <c r="AM1812" s="70">
        <v>43406.947812500002</v>
      </c>
      <c r="AN1812" s="68" t="s">
        <v>239</v>
      </c>
      <c r="AO1812" s="71" t="s">
        <v>17840</v>
      </c>
      <c r="AP1812" s="68" t="s">
        <v>64</v>
      </c>
    </row>
    <row r="1813" spans="1:42" x14ac:dyDescent="0.25">
      <c r="A1813" s="66" t="s">
        <v>1300</v>
      </c>
      <c r="B1813" s="77"/>
      <c r="C1813" s="77"/>
      <c r="D1813" s="78"/>
      <c r="E1813" s="89"/>
      <c r="F1813" s="75" t="s">
        <v>14962</v>
      </c>
      <c r="G1813" s="90"/>
      <c r="H1813" s="76"/>
      <c r="I1813" s="81"/>
      <c r="J1813" s="91"/>
      <c r="K1813" s="76" t="s">
        <v>20755</v>
      </c>
      <c r="L1813" s="92"/>
      <c r="M1813" s="85"/>
      <c r="N1813" s="85"/>
      <c r="O1813" s="86"/>
      <c r="P1813" s="87"/>
      <c r="Q1813" s="87"/>
      <c r="R1813" s="74"/>
      <c r="S1813" s="74"/>
      <c r="T1813" s="74"/>
      <c r="U1813" s="74"/>
      <c r="V1813" s="52"/>
      <c r="W1813" s="52"/>
      <c r="X1813" s="52"/>
      <c r="Y1813" s="52"/>
      <c r="Z1813" s="51"/>
      <c r="AA1813" s="88"/>
      <c r="AB1813" s="88"/>
      <c r="AC1813" s="83"/>
      <c r="AD1813" s="68">
        <v>281</v>
      </c>
      <c r="AE1813" s="68">
        <v>156</v>
      </c>
      <c r="AF1813" s="68">
        <v>33</v>
      </c>
      <c r="AG1813" s="68">
        <v>570</v>
      </c>
      <c r="AH1813" s="68"/>
      <c r="AI1813" s="68" t="s">
        <v>11008</v>
      </c>
      <c r="AJ1813" s="68" t="s">
        <v>11894</v>
      </c>
      <c r="AK1813" s="71" t="s">
        <v>12964</v>
      </c>
      <c r="AL1813" s="68"/>
      <c r="AM1813" s="70">
        <v>43953.55704861111</v>
      </c>
      <c r="AN1813" s="68" t="s">
        <v>239</v>
      </c>
      <c r="AO1813" s="71" t="s">
        <v>17841</v>
      </c>
      <c r="AP1813" s="68" t="s">
        <v>65</v>
      </c>
    </row>
    <row r="1814" spans="1:42" x14ac:dyDescent="0.25">
      <c r="A1814" s="66" t="s">
        <v>1301</v>
      </c>
      <c r="B1814" s="77"/>
      <c r="C1814" s="77"/>
      <c r="D1814" s="78"/>
      <c r="E1814" s="89"/>
      <c r="F1814" s="75" t="s">
        <v>14963</v>
      </c>
      <c r="G1814" s="90"/>
      <c r="H1814" s="76"/>
      <c r="I1814" s="81"/>
      <c r="J1814" s="91"/>
      <c r="K1814" s="76" t="s">
        <v>20756</v>
      </c>
      <c r="L1814" s="92"/>
      <c r="M1814" s="85"/>
      <c r="N1814" s="85"/>
      <c r="O1814" s="86"/>
      <c r="P1814" s="87"/>
      <c r="Q1814" s="87"/>
      <c r="R1814" s="74"/>
      <c r="S1814" s="74"/>
      <c r="T1814" s="74"/>
      <c r="U1814" s="74"/>
      <c r="V1814" s="52"/>
      <c r="W1814" s="52"/>
      <c r="X1814" s="52"/>
      <c r="Y1814" s="52"/>
      <c r="Z1814" s="51"/>
      <c r="AA1814" s="88"/>
      <c r="AB1814" s="88"/>
      <c r="AC1814" s="83"/>
      <c r="AD1814" s="68">
        <v>70</v>
      </c>
      <c r="AE1814" s="68">
        <v>70</v>
      </c>
      <c r="AF1814" s="68">
        <v>663</v>
      </c>
      <c r="AG1814" s="68">
        <v>1422</v>
      </c>
      <c r="AH1814" s="68"/>
      <c r="AI1814" s="68"/>
      <c r="AJ1814" s="68"/>
      <c r="AK1814" s="68"/>
      <c r="AL1814" s="68"/>
      <c r="AM1814" s="70">
        <v>43929.571909722225</v>
      </c>
      <c r="AN1814" s="68" t="s">
        <v>239</v>
      </c>
      <c r="AO1814" s="71" t="s">
        <v>17842</v>
      </c>
      <c r="AP1814" s="68" t="s">
        <v>65</v>
      </c>
    </row>
    <row r="1815" spans="1:42" x14ac:dyDescent="0.25">
      <c r="A1815" s="66" t="s">
        <v>2732</v>
      </c>
      <c r="B1815" s="77"/>
      <c r="C1815" s="77"/>
      <c r="D1815" s="78"/>
      <c r="E1815" s="89"/>
      <c r="F1815" s="75" t="s">
        <v>14964</v>
      </c>
      <c r="G1815" s="90"/>
      <c r="H1815" s="76"/>
      <c r="I1815" s="81"/>
      <c r="J1815" s="91"/>
      <c r="K1815" s="76" t="s">
        <v>20757</v>
      </c>
      <c r="L1815" s="92"/>
      <c r="M1815" s="85"/>
      <c r="N1815" s="85"/>
      <c r="O1815" s="86"/>
      <c r="P1815" s="87"/>
      <c r="Q1815" s="87"/>
      <c r="R1815" s="74"/>
      <c r="S1815" s="74"/>
      <c r="T1815" s="74"/>
      <c r="U1815" s="74"/>
      <c r="V1815" s="52"/>
      <c r="W1815" s="52"/>
      <c r="X1815" s="52"/>
      <c r="Y1815" s="52"/>
      <c r="Z1815" s="51"/>
      <c r="AA1815" s="88"/>
      <c r="AB1815" s="88"/>
      <c r="AC1815" s="83"/>
      <c r="AD1815" s="68">
        <v>67</v>
      </c>
      <c r="AE1815" s="68">
        <v>68</v>
      </c>
      <c r="AF1815" s="68">
        <v>489</v>
      </c>
      <c r="AG1815" s="68">
        <v>2814</v>
      </c>
      <c r="AH1815" s="68"/>
      <c r="AI1815" s="68" t="s">
        <v>11009</v>
      </c>
      <c r="AJ1815" s="68"/>
      <c r="AK1815" s="68"/>
      <c r="AL1815" s="68"/>
      <c r="AM1815" s="70">
        <v>43946.920208333337</v>
      </c>
      <c r="AN1815" s="68" t="s">
        <v>239</v>
      </c>
      <c r="AO1815" s="71" t="s">
        <v>17843</v>
      </c>
      <c r="AP1815" s="68" t="s">
        <v>64</v>
      </c>
    </row>
    <row r="1816" spans="1:42" x14ac:dyDescent="0.25">
      <c r="A1816" s="66" t="s">
        <v>2733</v>
      </c>
      <c r="B1816" s="77"/>
      <c r="C1816" s="77"/>
      <c r="D1816" s="78"/>
      <c r="E1816" s="89"/>
      <c r="F1816" s="75" t="s">
        <v>14965</v>
      </c>
      <c r="G1816" s="90"/>
      <c r="H1816" s="76"/>
      <c r="I1816" s="81"/>
      <c r="J1816" s="91"/>
      <c r="K1816" s="76" t="s">
        <v>20758</v>
      </c>
      <c r="L1816" s="92"/>
      <c r="M1816" s="85"/>
      <c r="N1816" s="85"/>
      <c r="O1816" s="86"/>
      <c r="P1816" s="87"/>
      <c r="Q1816" s="87"/>
      <c r="R1816" s="74"/>
      <c r="S1816" s="74"/>
      <c r="T1816" s="74"/>
      <c r="U1816" s="74"/>
      <c r="V1816" s="52"/>
      <c r="W1816" s="52"/>
      <c r="X1816" s="52"/>
      <c r="Y1816" s="52"/>
      <c r="Z1816" s="51"/>
      <c r="AA1816" s="88"/>
      <c r="AB1816" s="88"/>
      <c r="AC1816" s="83"/>
      <c r="AD1816" s="68">
        <v>72</v>
      </c>
      <c r="AE1816" s="68">
        <v>71</v>
      </c>
      <c r="AF1816" s="68">
        <v>227</v>
      </c>
      <c r="AG1816" s="68">
        <v>1711</v>
      </c>
      <c r="AH1816" s="68"/>
      <c r="AI1816" s="68" t="s">
        <v>11010</v>
      </c>
      <c r="AJ1816" s="68"/>
      <c r="AK1816" s="68"/>
      <c r="AL1816" s="68"/>
      <c r="AM1816" s="70">
        <v>43927.917939814812</v>
      </c>
      <c r="AN1816" s="68" t="s">
        <v>239</v>
      </c>
      <c r="AO1816" s="71" t="s">
        <v>17844</v>
      </c>
      <c r="AP1816" s="68" t="s">
        <v>64</v>
      </c>
    </row>
    <row r="1817" spans="1:42" x14ac:dyDescent="0.25">
      <c r="A1817" s="66" t="s">
        <v>2734</v>
      </c>
      <c r="B1817" s="77"/>
      <c r="C1817" s="77"/>
      <c r="D1817" s="78"/>
      <c r="E1817" s="89"/>
      <c r="F1817" s="75" t="s">
        <v>14966</v>
      </c>
      <c r="G1817" s="90"/>
      <c r="H1817" s="76"/>
      <c r="I1817" s="81"/>
      <c r="J1817" s="91"/>
      <c r="K1817" s="76" t="s">
        <v>20759</v>
      </c>
      <c r="L1817" s="92"/>
      <c r="M1817" s="85"/>
      <c r="N1817" s="85"/>
      <c r="O1817" s="86"/>
      <c r="P1817" s="87"/>
      <c r="Q1817" s="87"/>
      <c r="R1817" s="74"/>
      <c r="S1817" s="74"/>
      <c r="T1817" s="74"/>
      <c r="U1817" s="74"/>
      <c r="V1817" s="52"/>
      <c r="W1817" s="52"/>
      <c r="X1817" s="52"/>
      <c r="Y1817" s="52"/>
      <c r="Z1817" s="51"/>
      <c r="AA1817" s="88"/>
      <c r="AB1817" s="88"/>
      <c r="AC1817" s="83"/>
      <c r="AD1817" s="68">
        <v>53</v>
      </c>
      <c r="AE1817" s="68">
        <v>50</v>
      </c>
      <c r="AF1817" s="68">
        <v>115</v>
      </c>
      <c r="AG1817" s="68">
        <v>331</v>
      </c>
      <c r="AH1817" s="68"/>
      <c r="AI1817" s="68" t="s">
        <v>11011</v>
      </c>
      <c r="AJ1817" s="68"/>
      <c r="AK1817" s="68"/>
      <c r="AL1817" s="68"/>
      <c r="AM1817" s="70">
        <v>43933.374722222223</v>
      </c>
      <c r="AN1817" s="68" t="s">
        <v>239</v>
      </c>
      <c r="AO1817" s="71" t="s">
        <v>17845</v>
      </c>
      <c r="AP1817" s="68" t="s">
        <v>64</v>
      </c>
    </row>
    <row r="1818" spans="1:42" x14ac:dyDescent="0.25">
      <c r="A1818" s="66" t="s">
        <v>2735</v>
      </c>
      <c r="B1818" s="77"/>
      <c r="C1818" s="77"/>
      <c r="D1818" s="78"/>
      <c r="E1818" s="89"/>
      <c r="F1818" s="75" t="s">
        <v>14967</v>
      </c>
      <c r="G1818" s="90"/>
      <c r="H1818" s="76"/>
      <c r="I1818" s="81"/>
      <c r="J1818" s="91"/>
      <c r="K1818" s="76" t="s">
        <v>20760</v>
      </c>
      <c r="L1818" s="92"/>
      <c r="M1818" s="85"/>
      <c r="N1818" s="85"/>
      <c r="O1818" s="86"/>
      <c r="P1818" s="87"/>
      <c r="Q1818" s="87"/>
      <c r="R1818" s="74"/>
      <c r="S1818" s="74"/>
      <c r="T1818" s="74"/>
      <c r="U1818" s="74"/>
      <c r="V1818" s="52"/>
      <c r="W1818" s="52"/>
      <c r="X1818" s="52"/>
      <c r="Y1818" s="52"/>
      <c r="Z1818" s="51"/>
      <c r="AA1818" s="88"/>
      <c r="AB1818" s="88"/>
      <c r="AC1818" s="83"/>
      <c r="AD1818" s="68">
        <v>54</v>
      </c>
      <c r="AE1818" s="68">
        <v>35</v>
      </c>
      <c r="AF1818" s="68">
        <v>1</v>
      </c>
      <c r="AG1818" s="68">
        <v>50</v>
      </c>
      <c r="AH1818" s="68"/>
      <c r="AI1818" s="68" t="s">
        <v>11012</v>
      </c>
      <c r="AJ1818" s="68"/>
      <c r="AK1818" s="68"/>
      <c r="AL1818" s="68"/>
      <c r="AM1818" s="70">
        <v>43973.850590277776</v>
      </c>
      <c r="AN1818" s="68" t="s">
        <v>239</v>
      </c>
      <c r="AO1818" s="71" t="s">
        <v>17846</v>
      </c>
      <c r="AP1818" s="68" t="s">
        <v>64</v>
      </c>
    </row>
    <row r="1819" spans="1:42" x14ac:dyDescent="0.25">
      <c r="A1819" s="66" t="s">
        <v>2736</v>
      </c>
      <c r="B1819" s="77"/>
      <c r="C1819" s="77"/>
      <c r="D1819" s="78"/>
      <c r="E1819" s="89"/>
      <c r="F1819" s="75" t="s">
        <v>14968</v>
      </c>
      <c r="G1819" s="90"/>
      <c r="H1819" s="76"/>
      <c r="I1819" s="81"/>
      <c r="J1819" s="91"/>
      <c r="K1819" s="76" t="s">
        <v>20761</v>
      </c>
      <c r="L1819" s="92"/>
      <c r="M1819" s="85"/>
      <c r="N1819" s="85"/>
      <c r="O1819" s="86"/>
      <c r="P1819" s="87"/>
      <c r="Q1819" s="87"/>
      <c r="R1819" s="74"/>
      <c r="S1819" s="74"/>
      <c r="T1819" s="74"/>
      <c r="U1819" s="74"/>
      <c r="V1819" s="52"/>
      <c r="W1819" s="52"/>
      <c r="X1819" s="52"/>
      <c r="Y1819" s="52"/>
      <c r="Z1819" s="51"/>
      <c r="AA1819" s="88"/>
      <c r="AB1819" s="88"/>
      <c r="AC1819" s="83"/>
      <c r="AD1819" s="68">
        <v>76</v>
      </c>
      <c r="AE1819" s="68">
        <v>76</v>
      </c>
      <c r="AF1819" s="68">
        <v>672</v>
      </c>
      <c r="AG1819" s="68">
        <v>2563</v>
      </c>
      <c r="AH1819" s="68"/>
      <c r="AI1819" s="68" t="s">
        <v>11013</v>
      </c>
      <c r="AJ1819" s="68"/>
      <c r="AK1819" s="68"/>
      <c r="AL1819" s="68"/>
      <c r="AM1819" s="70">
        <v>43927.623136574075</v>
      </c>
      <c r="AN1819" s="68" t="s">
        <v>239</v>
      </c>
      <c r="AO1819" s="71" t="s">
        <v>17847</v>
      </c>
      <c r="AP1819" s="68" t="s">
        <v>64</v>
      </c>
    </row>
    <row r="1820" spans="1:42" x14ac:dyDescent="0.25">
      <c r="A1820" s="66" t="s">
        <v>2737</v>
      </c>
      <c r="B1820" s="77"/>
      <c r="C1820" s="77"/>
      <c r="D1820" s="78"/>
      <c r="E1820" s="89"/>
      <c r="F1820" s="75" t="s">
        <v>14969</v>
      </c>
      <c r="G1820" s="90"/>
      <c r="H1820" s="76"/>
      <c r="I1820" s="81"/>
      <c r="J1820" s="91"/>
      <c r="K1820" s="76" t="s">
        <v>20762</v>
      </c>
      <c r="L1820" s="92"/>
      <c r="M1820" s="85"/>
      <c r="N1820" s="85"/>
      <c r="O1820" s="86"/>
      <c r="P1820" s="87"/>
      <c r="Q1820" s="87"/>
      <c r="R1820" s="74"/>
      <c r="S1820" s="74"/>
      <c r="T1820" s="74"/>
      <c r="U1820" s="74"/>
      <c r="V1820" s="52"/>
      <c r="W1820" s="52"/>
      <c r="X1820" s="52"/>
      <c r="Y1820" s="52"/>
      <c r="Z1820" s="51"/>
      <c r="AA1820" s="88"/>
      <c r="AB1820" s="88"/>
      <c r="AC1820" s="83"/>
      <c r="AD1820" s="68">
        <v>93</v>
      </c>
      <c r="AE1820" s="68">
        <v>89</v>
      </c>
      <c r="AF1820" s="68">
        <v>420</v>
      </c>
      <c r="AG1820" s="68">
        <v>1997</v>
      </c>
      <c r="AH1820" s="68"/>
      <c r="AI1820" s="68" t="s">
        <v>11014</v>
      </c>
      <c r="AJ1820" s="68"/>
      <c r="AK1820" s="68"/>
      <c r="AL1820" s="68"/>
      <c r="AM1820" s="70">
        <v>43900.582060185188</v>
      </c>
      <c r="AN1820" s="68" t="s">
        <v>239</v>
      </c>
      <c r="AO1820" s="71" t="s">
        <v>17848</v>
      </c>
      <c r="AP1820" s="68" t="s">
        <v>64</v>
      </c>
    </row>
    <row r="1821" spans="1:42" x14ac:dyDescent="0.25">
      <c r="A1821" s="66" t="s">
        <v>1302</v>
      </c>
      <c r="B1821" s="77"/>
      <c r="C1821" s="77"/>
      <c r="D1821" s="78"/>
      <c r="E1821" s="89"/>
      <c r="F1821" s="75" t="s">
        <v>14970</v>
      </c>
      <c r="G1821" s="90"/>
      <c r="H1821" s="76"/>
      <c r="I1821" s="81"/>
      <c r="J1821" s="91"/>
      <c r="K1821" s="76" t="s">
        <v>20763</v>
      </c>
      <c r="L1821" s="92"/>
      <c r="M1821" s="85"/>
      <c r="N1821" s="85"/>
      <c r="O1821" s="86"/>
      <c r="P1821" s="87"/>
      <c r="Q1821" s="87"/>
      <c r="R1821" s="74"/>
      <c r="S1821" s="74"/>
      <c r="T1821" s="74"/>
      <c r="U1821" s="74"/>
      <c r="V1821" s="52"/>
      <c r="W1821" s="52"/>
      <c r="X1821" s="52"/>
      <c r="Y1821" s="52"/>
      <c r="Z1821" s="51"/>
      <c r="AA1821" s="88"/>
      <c r="AB1821" s="88"/>
      <c r="AC1821" s="83"/>
      <c r="AD1821" s="68">
        <v>9686</v>
      </c>
      <c r="AE1821" s="68">
        <v>26681</v>
      </c>
      <c r="AF1821" s="68">
        <v>18408</v>
      </c>
      <c r="AG1821" s="68">
        <v>106342</v>
      </c>
      <c r="AH1821" s="68"/>
      <c r="AI1821" s="68" t="s">
        <v>11015</v>
      </c>
      <c r="AJ1821" s="68" t="s">
        <v>12264</v>
      </c>
      <c r="AK1821" s="71" t="s">
        <v>12965</v>
      </c>
      <c r="AL1821" s="68"/>
      <c r="AM1821" s="70">
        <v>40773.380937499998</v>
      </c>
      <c r="AN1821" s="68" t="s">
        <v>239</v>
      </c>
      <c r="AO1821" s="71" t="s">
        <v>17849</v>
      </c>
      <c r="AP1821" s="68" t="s">
        <v>65</v>
      </c>
    </row>
    <row r="1822" spans="1:42" x14ac:dyDescent="0.25">
      <c r="A1822" s="66" t="s">
        <v>2738</v>
      </c>
      <c r="B1822" s="77"/>
      <c r="C1822" s="77"/>
      <c r="D1822" s="78"/>
      <c r="E1822" s="89"/>
      <c r="F1822" s="75" t="s">
        <v>14971</v>
      </c>
      <c r="G1822" s="90"/>
      <c r="H1822" s="76"/>
      <c r="I1822" s="81"/>
      <c r="J1822" s="91"/>
      <c r="K1822" s="76" t="s">
        <v>20764</v>
      </c>
      <c r="L1822" s="92"/>
      <c r="M1822" s="85"/>
      <c r="N1822" s="85"/>
      <c r="O1822" s="86"/>
      <c r="P1822" s="87"/>
      <c r="Q1822" s="87"/>
      <c r="R1822" s="74"/>
      <c r="S1822" s="74"/>
      <c r="T1822" s="74"/>
      <c r="U1822" s="74"/>
      <c r="V1822" s="52"/>
      <c r="W1822" s="52"/>
      <c r="X1822" s="52"/>
      <c r="Y1822" s="52"/>
      <c r="Z1822" s="51"/>
      <c r="AA1822" s="88"/>
      <c r="AB1822" s="88"/>
      <c r="AC1822" s="83"/>
      <c r="AD1822" s="68">
        <v>4243</v>
      </c>
      <c r="AE1822" s="68">
        <v>4267</v>
      </c>
      <c r="AF1822" s="68">
        <v>46202</v>
      </c>
      <c r="AG1822" s="68">
        <v>55164</v>
      </c>
      <c r="AH1822" s="68"/>
      <c r="AI1822" s="68"/>
      <c r="AJ1822" s="68" t="s">
        <v>12142</v>
      </c>
      <c r="AK1822" s="68"/>
      <c r="AL1822" s="68"/>
      <c r="AM1822" s="70">
        <v>40942.79005787037</v>
      </c>
      <c r="AN1822" s="68" t="s">
        <v>239</v>
      </c>
      <c r="AO1822" s="71" t="s">
        <v>17850</v>
      </c>
      <c r="AP1822" s="68" t="s">
        <v>64</v>
      </c>
    </row>
    <row r="1823" spans="1:42" x14ac:dyDescent="0.25">
      <c r="A1823" s="66" t="s">
        <v>1303</v>
      </c>
      <c r="B1823" s="77"/>
      <c r="C1823" s="77"/>
      <c r="D1823" s="78"/>
      <c r="E1823" s="89"/>
      <c r="F1823" s="75" t="s">
        <v>14972</v>
      </c>
      <c r="G1823" s="90"/>
      <c r="H1823" s="76"/>
      <c r="I1823" s="81"/>
      <c r="J1823" s="91"/>
      <c r="K1823" s="76" t="s">
        <v>20765</v>
      </c>
      <c r="L1823" s="92"/>
      <c r="M1823" s="85"/>
      <c r="N1823" s="85"/>
      <c r="O1823" s="86"/>
      <c r="P1823" s="87"/>
      <c r="Q1823" s="87"/>
      <c r="R1823" s="74"/>
      <c r="S1823" s="74"/>
      <c r="T1823" s="74"/>
      <c r="U1823" s="74"/>
      <c r="V1823" s="52"/>
      <c r="W1823" s="52"/>
      <c r="X1823" s="52"/>
      <c r="Y1823" s="52"/>
      <c r="Z1823" s="51"/>
      <c r="AA1823" s="88"/>
      <c r="AB1823" s="88"/>
      <c r="AC1823" s="83"/>
      <c r="AD1823" s="68">
        <v>113</v>
      </c>
      <c r="AE1823" s="68">
        <v>5</v>
      </c>
      <c r="AF1823" s="68">
        <v>4</v>
      </c>
      <c r="AG1823" s="68">
        <v>0</v>
      </c>
      <c r="AH1823" s="68"/>
      <c r="AI1823" s="68" t="s">
        <v>11016</v>
      </c>
      <c r="AJ1823" s="68"/>
      <c r="AK1823" s="68"/>
      <c r="AL1823" s="68"/>
      <c r="AM1823" s="70">
        <v>43907.881979166668</v>
      </c>
      <c r="AN1823" s="68" t="s">
        <v>239</v>
      </c>
      <c r="AO1823" s="71" t="s">
        <v>17851</v>
      </c>
      <c r="AP1823" s="68" t="s">
        <v>65</v>
      </c>
    </row>
    <row r="1824" spans="1:42" x14ac:dyDescent="0.25">
      <c r="A1824" s="66" t="s">
        <v>2739</v>
      </c>
      <c r="B1824" s="77"/>
      <c r="C1824" s="77"/>
      <c r="D1824" s="78"/>
      <c r="E1824" s="89"/>
      <c r="F1824" s="75" t="s">
        <v>14973</v>
      </c>
      <c r="G1824" s="90"/>
      <c r="H1824" s="76"/>
      <c r="I1824" s="81"/>
      <c r="J1824" s="91"/>
      <c r="K1824" s="76" t="s">
        <v>20766</v>
      </c>
      <c r="L1824" s="92"/>
      <c r="M1824" s="85"/>
      <c r="N1824" s="85"/>
      <c r="O1824" s="86"/>
      <c r="P1824" s="87"/>
      <c r="Q1824" s="87"/>
      <c r="R1824" s="74"/>
      <c r="S1824" s="74"/>
      <c r="T1824" s="74"/>
      <c r="U1824" s="74"/>
      <c r="V1824" s="52"/>
      <c r="W1824" s="52"/>
      <c r="X1824" s="52"/>
      <c r="Y1824" s="52"/>
      <c r="Z1824" s="51"/>
      <c r="AA1824" s="88"/>
      <c r="AB1824" s="88"/>
      <c r="AC1824" s="83"/>
      <c r="AD1824" s="68">
        <v>2878</v>
      </c>
      <c r="AE1824" s="68">
        <v>69878</v>
      </c>
      <c r="AF1824" s="68">
        <v>39910</v>
      </c>
      <c r="AG1824" s="68">
        <v>5372</v>
      </c>
      <c r="AH1824" s="68"/>
      <c r="AI1824" s="68" t="s">
        <v>11017</v>
      </c>
      <c r="AJ1824" s="68" t="s">
        <v>11866</v>
      </c>
      <c r="AK1824" s="71" t="s">
        <v>12966</v>
      </c>
      <c r="AL1824" s="68"/>
      <c r="AM1824" s="70">
        <v>40414.527766203704</v>
      </c>
      <c r="AN1824" s="68" t="s">
        <v>239</v>
      </c>
      <c r="AO1824" s="71" t="s">
        <v>17852</v>
      </c>
      <c r="AP1824" s="68" t="s">
        <v>64</v>
      </c>
    </row>
    <row r="1825" spans="1:42" x14ac:dyDescent="0.25">
      <c r="A1825" s="66" t="s">
        <v>2740</v>
      </c>
      <c r="B1825" s="77"/>
      <c r="C1825" s="77"/>
      <c r="D1825" s="78"/>
      <c r="E1825" s="89"/>
      <c r="F1825" s="75" t="s">
        <v>14974</v>
      </c>
      <c r="G1825" s="90"/>
      <c r="H1825" s="76"/>
      <c r="I1825" s="81"/>
      <c r="J1825" s="91"/>
      <c r="K1825" s="76" t="s">
        <v>20767</v>
      </c>
      <c r="L1825" s="92"/>
      <c r="M1825" s="85"/>
      <c r="N1825" s="85"/>
      <c r="O1825" s="86"/>
      <c r="P1825" s="87"/>
      <c r="Q1825" s="87"/>
      <c r="R1825" s="74"/>
      <c r="S1825" s="74"/>
      <c r="T1825" s="74"/>
      <c r="U1825" s="74"/>
      <c r="V1825" s="52"/>
      <c r="W1825" s="52"/>
      <c r="X1825" s="52"/>
      <c r="Y1825" s="52"/>
      <c r="Z1825" s="51"/>
      <c r="AA1825" s="88"/>
      <c r="AB1825" s="88"/>
      <c r="AC1825" s="83"/>
      <c r="AD1825" s="68">
        <v>349</v>
      </c>
      <c r="AE1825" s="68">
        <v>142013</v>
      </c>
      <c r="AF1825" s="68">
        <v>11614</v>
      </c>
      <c r="AG1825" s="68">
        <v>1847</v>
      </c>
      <c r="AH1825" s="68"/>
      <c r="AI1825" s="68" t="s">
        <v>11018</v>
      </c>
      <c r="AJ1825" s="68" t="s">
        <v>11870</v>
      </c>
      <c r="AK1825" s="71" t="s">
        <v>12967</v>
      </c>
      <c r="AL1825" s="68"/>
      <c r="AM1825" s="70">
        <v>40533.332465277781</v>
      </c>
      <c r="AN1825" s="68" t="s">
        <v>239</v>
      </c>
      <c r="AO1825" s="71" t="s">
        <v>17853</v>
      </c>
      <c r="AP1825" s="68" t="s">
        <v>64</v>
      </c>
    </row>
    <row r="1826" spans="1:42" x14ac:dyDescent="0.25">
      <c r="A1826" s="66" t="s">
        <v>1304</v>
      </c>
      <c r="B1826" s="77"/>
      <c r="C1826" s="77"/>
      <c r="D1826" s="78"/>
      <c r="E1826" s="89"/>
      <c r="F1826" s="75" t="s">
        <v>14975</v>
      </c>
      <c r="G1826" s="90"/>
      <c r="H1826" s="76"/>
      <c r="I1826" s="81"/>
      <c r="J1826" s="91"/>
      <c r="K1826" s="76" t="s">
        <v>20768</v>
      </c>
      <c r="L1826" s="92"/>
      <c r="M1826" s="85"/>
      <c r="N1826" s="85"/>
      <c r="O1826" s="86"/>
      <c r="P1826" s="87"/>
      <c r="Q1826" s="87"/>
      <c r="R1826" s="74"/>
      <c r="S1826" s="74"/>
      <c r="T1826" s="74"/>
      <c r="U1826" s="74"/>
      <c r="V1826" s="52"/>
      <c r="W1826" s="52"/>
      <c r="X1826" s="52"/>
      <c r="Y1826" s="52"/>
      <c r="Z1826" s="51"/>
      <c r="AA1826" s="88"/>
      <c r="AB1826" s="88"/>
      <c r="AC1826" s="83"/>
      <c r="AD1826" s="68">
        <v>9099</v>
      </c>
      <c r="AE1826" s="68">
        <v>9527</v>
      </c>
      <c r="AF1826" s="68">
        <v>20218</v>
      </c>
      <c r="AG1826" s="68">
        <v>59461</v>
      </c>
      <c r="AH1826" s="68"/>
      <c r="AI1826" s="68" t="s">
        <v>11019</v>
      </c>
      <c r="AJ1826" s="68" t="s">
        <v>12293</v>
      </c>
      <c r="AK1826" s="68"/>
      <c r="AL1826" s="68"/>
      <c r="AM1826" s="70">
        <v>40736.557939814818</v>
      </c>
      <c r="AN1826" s="68" t="s">
        <v>239</v>
      </c>
      <c r="AO1826" s="71" t="s">
        <v>17854</v>
      </c>
      <c r="AP1826" s="68" t="s">
        <v>65</v>
      </c>
    </row>
    <row r="1827" spans="1:42" x14ac:dyDescent="0.25">
      <c r="A1827" s="66" t="s">
        <v>2741</v>
      </c>
      <c r="B1827" s="77"/>
      <c r="C1827" s="77"/>
      <c r="D1827" s="78"/>
      <c r="E1827" s="89"/>
      <c r="F1827" s="75" t="s">
        <v>14976</v>
      </c>
      <c r="G1827" s="90"/>
      <c r="H1827" s="76"/>
      <c r="I1827" s="81"/>
      <c r="J1827" s="91"/>
      <c r="K1827" s="76" t="s">
        <v>20769</v>
      </c>
      <c r="L1827" s="92"/>
      <c r="M1827" s="85"/>
      <c r="N1827" s="85"/>
      <c r="O1827" s="86"/>
      <c r="P1827" s="87"/>
      <c r="Q1827" s="87"/>
      <c r="R1827" s="74"/>
      <c r="S1827" s="74"/>
      <c r="T1827" s="74"/>
      <c r="U1827" s="74"/>
      <c r="V1827" s="52"/>
      <c r="W1827" s="52"/>
      <c r="X1827" s="52"/>
      <c r="Y1827" s="52"/>
      <c r="Z1827" s="51"/>
      <c r="AA1827" s="88"/>
      <c r="AB1827" s="88"/>
      <c r="AC1827" s="83"/>
      <c r="AD1827" s="68">
        <v>1561</v>
      </c>
      <c r="AE1827" s="68">
        <v>17300</v>
      </c>
      <c r="AF1827" s="68">
        <v>343</v>
      </c>
      <c r="AG1827" s="68">
        <v>9129</v>
      </c>
      <c r="AH1827" s="68"/>
      <c r="AI1827" s="68" t="s">
        <v>11020</v>
      </c>
      <c r="AJ1827" s="68"/>
      <c r="AK1827" s="68"/>
      <c r="AL1827" s="68"/>
      <c r="AM1827" s="70">
        <v>42146.416307870371</v>
      </c>
      <c r="AN1827" s="68" t="s">
        <v>239</v>
      </c>
      <c r="AO1827" s="71" t="s">
        <v>17855</v>
      </c>
      <c r="AP1827" s="68" t="s">
        <v>64</v>
      </c>
    </row>
    <row r="1828" spans="1:42" x14ac:dyDescent="0.25">
      <c r="A1828" s="66" t="s">
        <v>1305</v>
      </c>
      <c r="B1828" s="77"/>
      <c r="C1828" s="77"/>
      <c r="D1828" s="78"/>
      <c r="E1828" s="89"/>
      <c r="F1828" s="75" t="s">
        <v>14977</v>
      </c>
      <c r="G1828" s="90"/>
      <c r="H1828" s="76"/>
      <c r="I1828" s="81"/>
      <c r="J1828" s="91"/>
      <c r="K1828" s="76" t="s">
        <v>20770</v>
      </c>
      <c r="L1828" s="92"/>
      <c r="M1828" s="85"/>
      <c r="N1828" s="85"/>
      <c r="O1828" s="86"/>
      <c r="P1828" s="87"/>
      <c r="Q1828" s="87"/>
      <c r="R1828" s="74"/>
      <c r="S1828" s="74"/>
      <c r="T1828" s="74"/>
      <c r="U1828" s="74"/>
      <c r="V1828" s="52"/>
      <c r="W1828" s="52"/>
      <c r="X1828" s="52"/>
      <c r="Y1828" s="52"/>
      <c r="Z1828" s="51"/>
      <c r="AA1828" s="88"/>
      <c r="AB1828" s="88"/>
      <c r="AC1828" s="83"/>
      <c r="AD1828" s="68">
        <v>375</v>
      </c>
      <c r="AE1828" s="68">
        <v>247</v>
      </c>
      <c r="AF1828" s="68">
        <v>1215</v>
      </c>
      <c r="AG1828" s="68">
        <v>2999</v>
      </c>
      <c r="AH1828" s="68"/>
      <c r="AI1828" s="68" t="s">
        <v>11021</v>
      </c>
      <c r="AJ1828" s="68" t="s">
        <v>12294</v>
      </c>
      <c r="AK1828" s="68"/>
      <c r="AL1828" s="68"/>
      <c r="AM1828" s="70">
        <v>43569.846064814818</v>
      </c>
      <c r="AN1828" s="68" t="s">
        <v>239</v>
      </c>
      <c r="AO1828" s="71" t="s">
        <v>17856</v>
      </c>
      <c r="AP1828" s="68" t="s">
        <v>65</v>
      </c>
    </row>
    <row r="1829" spans="1:42" x14ac:dyDescent="0.25">
      <c r="A1829" s="66" t="s">
        <v>1306</v>
      </c>
      <c r="B1829" s="77"/>
      <c r="C1829" s="77"/>
      <c r="D1829" s="78"/>
      <c r="E1829" s="89"/>
      <c r="F1829" s="75" t="s">
        <v>14978</v>
      </c>
      <c r="G1829" s="90"/>
      <c r="H1829" s="76"/>
      <c r="I1829" s="81"/>
      <c r="J1829" s="91"/>
      <c r="K1829" s="76" t="s">
        <v>20771</v>
      </c>
      <c r="L1829" s="92"/>
      <c r="M1829" s="85"/>
      <c r="N1829" s="85"/>
      <c r="O1829" s="86"/>
      <c r="P1829" s="87"/>
      <c r="Q1829" s="87"/>
      <c r="R1829" s="74"/>
      <c r="S1829" s="74"/>
      <c r="T1829" s="74"/>
      <c r="U1829" s="74"/>
      <c r="V1829" s="52"/>
      <c r="W1829" s="52"/>
      <c r="X1829" s="52"/>
      <c r="Y1829" s="52"/>
      <c r="Z1829" s="51"/>
      <c r="AA1829" s="88"/>
      <c r="AB1829" s="88"/>
      <c r="AC1829" s="83"/>
      <c r="AD1829" s="68">
        <v>2899</v>
      </c>
      <c r="AE1829" s="68">
        <v>2584</v>
      </c>
      <c r="AF1829" s="68">
        <v>43937</v>
      </c>
      <c r="AG1829" s="68">
        <v>12874</v>
      </c>
      <c r="AH1829" s="68"/>
      <c r="AI1829" s="68" t="s">
        <v>11022</v>
      </c>
      <c r="AJ1829" s="68" t="s">
        <v>11839</v>
      </c>
      <c r="AK1829" s="68"/>
      <c r="AL1829" s="68"/>
      <c r="AM1829" s="70">
        <v>43166.433333333334</v>
      </c>
      <c r="AN1829" s="68" t="s">
        <v>239</v>
      </c>
      <c r="AO1829" s="71" t="s">
        <v>17857</v>
      </c>
      <c r="AP1829" s="68" t="s">
        <v>65</v>
      </c>
    </row>
    <row r="1830" spans="1:42" x14ac:dyDescent="0.25">
      <c r="A1830" s="66" t="s">
        <v>1307</v>
      </c>
      <c r="B1830" s="77"/>
      <c r="C1830" s="77"/>
      <c r="D1830" s="78"/>
      <c r="E1830" s="89"/>
      <c r="F1830" s="75" t="s">
        <v>14979</v>
      </c>
      <c r="G1830" s="90"/>
      <c r="H1830" s="76"/>
      <c r="I1830" s="81"/>
      <c r="J1830" s="91"/>
      <c r="K1830" s="76" t="s">
        <v>20772</v>
      </c>
      <c r="L1830" s="92"/>
      <c r="M1830" s="85"/>
      <c r="N1830" s="85"/>
      <c r="O1830" s="86"/>
      <c r="P1830" s="87"/>
      <c r="Q1830" s="87"/>
      <c r="R1830" s="74"/>
      <c r="S1830" s="74"/>
      <c r="T1830" s="74"/>
      <c r="U1830" s="74"/>
      <c r="V1830" s="52"/>
      <c r="W1830" s="52"/>
      <c r="X1830" s="52"/>
      <c r="Y1830" s="52"/>
      <c r="Z1830" s="51"/>
      <c r="AA1830" s="88"/>
      <c r="AB1830" s="88"/>
      <c r="AC1830" s="83"/>
      <c r="AD1830" s="68">
        <v>321</v>
      </c>
      <c r="AE1830" s="68">
        <v>361</v>
      </c>
      <c r="AF1830" s="68">
        <v>1455</v>
      </c>
      <c r="AG1830" s="68">
        <v>13817</v>
      </c>
      <c r="AH1830" s="68"/>
      <c r="AI1830" s="68" t="s">
        <v>11023</v>
      </c>
      <c r="AJ1830" s="68" t="s">
        <v>12064</v>
      </c>
      <c r="AK1830" s="68"/>
      <c r="AL1830" s="68"/>
      <c r="AM1830" s="70">
        <v>43251.025405092594</v>
      </c>
      <c r="AN1830" s="68" t="s">
        <v>239</v>
      </c>
      <c r="AO1830" s="71" t="s">
        <v>17858</v>
      </c>
      <c r="AP1830" s="68" t="s">
        <v>65</v>
      </c>
    </row>
    <row r="1831" spans="1:42" x14ac:dyDescent="0.25">
      <c r="A1831" s="66" t="s">
        <v>1308</v>
      </c>
      <c r="B1831" s="77"/>
      <c r="C1831" s="77"/>
      <c r="D1831" s="78"/>
      <c r="E1831" s="89"/>
      <c r="F1831" s="75" t="s">
        <v>14980</v>
      </c>
      <c r="G1831" s="90"/>
      <c r="H1831" s="76"/>
      <c r="I1831" s="81"/>
      <c r="J1831" s="91"/>
      <c r="K1831" s="76" t="s">
        <v>20773</v>
      </c>
      <c r="L1831" s="92"/>
      <c r="M1831" s="85"/>
      <c r="N1831" s="85"/>
      <c r="O1831" s="86"/>
      <c r="P1831" s="87"/>
      <c r="Q1831" s="87"/>
      <c r="R1831" s="74"/>
      <c r="S1831" s="74"/>
      <c r="T1831" s="74"/>
      <c r="U1831" s="74"/>
      <c r="V1831" s="52"/>
      <c r="W1831" s="52"/>
      <c r="X1831" s="52"/>
      <c r="Y1831" s="52"/>
      <c r="Z1831" s="51"/>
      <c r="AA1831" s="88"/>
      <c r="AB1831" s="88"/>
      <c r="AC1831" s="83"/>
      <c r="AD1831" s="68">
        <v>84</v>
      </c>
      <c r="AE1831" s="68">
        <v>377</v>
      </c>
      <c r="AF1831" s="68">
        <v>12710</v>
      </c>
      <c r="AG1831" s="68">
        <v>415</v>
      </c>
      <c r="AH1831" s="68"/>
      <c r="AI1831" s="68"/>
      <c r="AJ1831" s="68" t="s">
        <v>12295</v>
      </c>
      <c r="AK1831" s="68"/>
      <c r="AL1831" s="68"/>
      <c r="AM1831" s="70">
        <v>42408.353842592594</v>
      </c>
      <c r="AN1831" s="68" t="s">
        <v>239</v>
      </c>
      <c r="AO1831" s="71" t="s">
        <v>17859</v>
      </c>
      <c r="AP1831" s="68" t="s">
        <v>65</v>
      </c>
    </row>
    <row r="1832" spans="1:42" x14ac:dyDescent="0.25">
      <c r="A1832" s="66" t="s">
        <v>2742</v>
      </c>
      <c r="B1832" s="77"/>
      <c r="C1832" s="77"/>
      <c r="D1832" s="78"/>
      <c r="E1832" s="89"/>
      <c r="F1832" s="75" t="s">
        <v>14981</v>
      </c>
      <c r="G1832" s="90"/>
      <c r="H1832" s="76"/>
      <c r="I1832" s="81"/>
      <c r="J1832" s="91"/>
      <c r="K1832" s="76" t="s">
        <v>20774</v>
      </c>
      <c r="L1832" s="92"/>
      <c r="M1832" s="85"/>
      <c r="N1832" s="85"/>
      <c r="O1832" s="86"/>
      <c r="P1832" s="87"/>
      <c r="Q1832" s="87"/>
      <c r="R1832" s="74"/>
      <c r="S1832" s="74"/>
      <c r="T1832" s="74"/>
      <c r="U1832" s="74"/>
      <c r="V1832" s="52"/>
      <c r="W1832" s="52"/>
      <c r="X1832" s="52"/>
      <c r="Y1832" s="52"/>
      <c r="Z1832" s="51"/>
      <c r="AA1832" s="88"/>
      <c r="AB1832" s="88"/>
      <c r="AC1832" s="83"/>
      <c r="AD1832" s="68">
        <v>802</v>
      </c>
      <c r="AE1832" s="68">
        <v>377</v>
      </c>
      <c r="AF1832" s="68">
        <v>1715</v>
      </c>
      <c r="AG1832" s="68">
        <v>7641</v>
      </c>
      <c r="AH1832" s="68"/>
      <c r="AI1832" s="68"/>
      <c r="AJ1832" s="68"/>
      <c r="AK1832" s="68"/>
      <c r="AL1832" s="68"/>
      <c r="AM1832" s="70">
        <v>43600.746655092589</v>
      </c>
      <c r="AN1832" s="68" t="s">
        <v>239</v>
      </c>
      <c r="AO1832" s="71" t="s">
        <v>17860</v>
      </c>
      <c r="AP1832" s="68" t="s">
        <v>64</v>
      </c>
    </row>
    <row r="1833" spans="1:42" x14ac:dyDescent="0.25">
      <c r="A1833" s="66" t="s">
        <v>1309</v>
      </c>
      <c r="B1833" s="77"/>
      <c r="C1833" s="77"/>
      <c r="D1833" s="78"/>
      <c r="E1833" s="89"/>
      <c r="F1833" s="75" t="s">
        <v>14982</v>
      </c>
      <c r="G1833" s="90"/>
      <c r="H1833" s="76"/>
      <c r="I1833" s="81"/>
      <c r="J1833" s="91"/>
      <c r="K1833" s="76" t="s">
        <v>20775</v>
      </c>
      <c r="L1833" s="92"/>
      <c r="M1833" s="85"/>
      <c r="N1833" s="85"/>
      <c r="O1833" s="86"/>
      <c r="P1833" s="87"/>
      <c r="Q1833" s="87"/>
      <c r="R1833" s="74"/>
      <c r="S1833" s="74"/>
      <c r="T1833" s="74"/>
      <c r="U1833" s="74"/>
      <c r="V1833" s="52"/>
      <c r="W1833" s="52"/>
      <c r="X1833" s="52"/>
      <c r="Y1833" s="52"/>
      <c r="Z1833" s="51"/>
      <c r="AA1833" s="88"/>
      <c r="AB1833" s="88"/>
      <c r="AC1833" s="83"/>
      <c r="AD1833" s="68">
        <v>929</v>
      </c>
      <c r="AE1833" s="68">
        <v>2601</v>
      </c>
      <c r="AF1833" s="68">
        <v>91166</v>
      </c>
      <c r="AG1833" s="68">
        <v>130496</v>
      </c>
      <c r="AH1833" s="68"/>
      <c r="AI1833" s="68" t="s">
        <v>11024</v>
      </c>
      <c r="AJ1833" s="68" t="s">
        <v>12296</v>
      </c>
      <c r="AK1833" s="68"/>
      <c r="AL1833" s="68"/>
      <c r="AM1833" s="70">
        <v>40951.863854166666</v>
      </c>
      <c r="AN1833" s="68" t="s">
        <v>239</v>
      </c>
      <c r="AO1833" s="71" t="s">
        <v>17861</v>
      </c>
      <c r="AP1833" s="68" t="s">
        <v>65</v>
      </c>
    </row>
    <row r="1834" spans="1:42" x14ac:dyDescent="0.25">
      <c r="A1834" s="66" t="s">
        <v>2743</v>
      </c>
      <c r="B1834" s="77"/>
      <c r="C1834" s="77"/>
      <c r="D1834" s="78"/>
      <c r="E1834" s="89"/>
      <c r="F1834" s="75" t="s">
        <v>14983</v>
      </c>
      <c r="G1834" s="90"/>
      <c r="H1834" s="76"/>
      <c r="I1834" s="81"/>
      <c r="J1834" s="91"/>
      <c r="K1834" s="76" t="s">
        <v>20776</v>
      </c>
      <c r="L1834" s="92"/>
      <c r="M1834" s="85"/>
      <c r="N1834" s="85"/>
      <c r="O1834" s="86"/>
      <c r="P1834" s="87"/>
      <c r="Q1834" s="87"/>
      <c r="R1834" s="74"/>
      <c r="S1834" s="74"/>
      <c r="T1834" s="74"/>
      <c r="U1834" s="74"/>
      <c r="V1834" s="52"/>
      <c r="W1834" s="52"/>
      <c r="X1834" s="52"/>
      <c r="Y1834" s="52"/>
      <c r="Z1834" s="51"/>
      <c r="AA1834" s="88"/>
      <c r="AB1834" s="88"/>
      <c r="AC1834" s="83"/>
      <c r="AD1834" s="68">
        <v>7855</v>
      </c>
      <c r="AE1834" s="68">
        <v>9606</v>
      </c>
      <c r="AF1834" s="68">
        <v>641625</v>
      </c>
      <c r="AG1834" s="68">
        <v>128124</v>
      </c>
      <c r="AH1834" s="68"/>
      <c r="AI1834" s="68" t="s">
        <v>11025</v>
      </c>
      <c r="AJ1834" s="68"/>
      <c r="AK1834" s="68"/>
      <c r="AL1834" s="68"/>
      <c r="AM1834" s="70">
        <v>41263.539479166669</v>
      </c>
      <c r="AN1834" s="68" t="s">
        <v>239</v>
      </c>
      <c r="AO1834" s="71" t="s">
        <v>17862</v>
      </c>
      <c r="AP1834" s="68" t="s">
        <v>64</v>
      </c>
    </row>
    <row r="1835" spans="1:42" x14ac:dyDescent="0.25">
      <c r="A1835" s="66" t="s">
        <v>2744</v>
      </c>
      <c r="B1835" s="77"/>
      <c r="C1835" s="77"/>
      <c r="D1835" s="78"/>
      <c r="E1835" s="89"/>
      <c r="F1835" s="75" t="s">
        <v>14984</v>
      </c>
      <c r="G1835" s="90"/>
      <c r="H1835" s="76"/>
      <c r="I1835" s="81"/>
      <c r="J1835" s="91"/>
      <c r="K1835" s="76" t="s">
        <v>20777</v>
      </c>
      <c r="L1835" s="92"/>
      <c r="M1835" s="85"/>
      <c r="N1835" s="85"/>
      <c r="O1835" s="86"/>
      <c r="P1835" s="87"/>
      <c r="Q1835" s="87"/>
      <c r="R1835" s="74"/>
      <c r="S1835" s="74"/>
      <c r="T1835" s="74"/>
      <c r="U1835" s="74"/>
      <c r="V1835" s="52"/>
      <c r="W1835" s="52"/>
      <c r="X1835" s="52"/>
      <c r="Y1835" s="52"/>
      <c r="Z1835" s="51"/>
      <c r="AA1835" s="88"/>
      <c r="AB1835" s="88"/>
      <c r="AC1835" s="83"/>
      <c r="AD1835" s="68">
        <v>639</v>
      </c>
      <c r="AE1835" s="68">
        <v>308</v>
      </c>
      <c r="AF1835" s="68">
        <v>2360</v>
      </c>
      <c r="AG1835" s="68">
        <v>289</v>
      </c>
      <c r="AH1835" s="68"/>
      <c r="AI1835" s="68"/>
      <c r="AJ1835" s="68" t="s">
        <v>12296</v>
      </c>
      <c r="AK1835" s="71" t="s">
        <v>12968</v>
      </c>
      <c r="AL1835" s="68"/>
      <c r="AM1835" s="70">
        <v>40054.809398148151</v>
      </c>
      <c r="AN1835" s="68" t="s">
        <v>239</v>
      </c>
      <c r="AO1835" s="71" t="s">
        <v>17863</v>
      </c>
      <c r="AP1835" s="68" t="s">
        <v>64</v>
      </c>
    </row>
    <row r="1836" spans="1:42" x14ac:dyDescent="0.25">
      <c r="A1836" s="66" t="s">
        <v>1310</v>
      </c>
      <c r="B1836" s="77"/>
      <c r="C1836" s="77"/>
      <c r="D1836" s="78"/>
      <c r="E1836" s="89"/>
      <c r="F1836" s="75" t="s">
        <v>14985</v>
      </c>
      <c r="G1836" s="90"/>
      <c r="H1836" s="76"/>
      <c r="I1836" s="81"/>
      <c r="J1836" s="91"/>
      <c r="K1836" s="76" t="s">
        <v>20778</v>
      </c>
      <c r="L1836" s="92"/>
      <c r="M1836" s="85"/>
      <c r="N1836" s="85"/>
      <c r="O1836" s="86"/>
      <c r="P1836" s="87"/>
      <c r="Q1836" s="87"/>
      <c r="R1836" s="74"/>
      <c r="S1836" s="74"/>
      <c r="T1836" s="74"/>
      <c r="U1836" s="74"/>
      <c r="V1836" s="52"/>
      <c r="W1836" s="52"/>
      <c r="X1836" s="52"/>
      <c r="Y1836" s="52"/>
      <c r="Z1836" s="51"/>
      <c r="AA1836" s="88"/>
      <c r="AB1836" s="88"/>
      <c r="AC1836" s="83"/>
      <c r="AD1836" s="68">
        <v>1076</v>
      </c>
      <c r="AE1836" s="68">
        <v>540</v>
      </c>
      <c r="AF1836" s="68">
        <v>13963</v>
      </c>
      <c r="AG1836" s="68">
        <v>13737</v>
      </c>
      <c r="AH1836" s="68"/>
      <c r="AI1836" s="68"/>
      <c r="AJ1836" s="68"/>
      <c r="AK1836" s="68"/>
      <c r="AL1836" s="68"/>
      <c r="AM1836" s="70">
        <v>40787.87877314815</v>
      </c>
      <c r="AN1836" s="68" t="s">
        <v>239</v>
      </c>
      <c r="AO1836" s="71" t="s">
        <v>17864</v>
      </c>
      <c r="AP1836" s="68" t="s">
        <v>65</v>
      </c>
    </row>
    <row r="1837" spans="1:42" x14ac:dyDescent="0.25">
      <c r="A1837" s="66" t="s">
        <v>2745</v>
      </c>
      <c r="B1837" s="77"/>
      <c r="C1837" s="77"/>
      <c r="D1837" s="78"/>
      <c r="E1837" s="89"/>
      <c r="F1837" s="75" t="s">
        <v>14986</v>
      </c>
      <c r="G1837" s="90"/>
      <c r="H1837" s="76"/>
      <c r="I1837" s="81"/>
      <c r="J1837" s="91"/>
      <c r="K1837" s="76" t="s">
        <v>20779</v>
      </c>
      <c r="L1837" s="92"/>
      <c r="M1837" s="85"/>
      <c r="N1837" s="85"/>
      <c r="O1837" s="86"/>
      <c r="P1837" s="87"/>
      <c r="Q1837" s="87"/>
      <c r="R1837" s="74"/>
      <c r="S1837" s="74"/>
      <c r="T1837" s="74"/>
      <c r="U1837" s="74"/>
      <c r="V1837" s="52"/>
      <c r="W1837" s="52"/>
      <c r="X1837" s="52"/>
      <c r="Y1837" s="52"/>
      <c r="Z1837" s="51"/>
      <c r="AA1837" s="88"/>
      <c r="AB1837" s="88"/>
      <c r="AC1837" s="83"/>
      <c r="AD1837" s="68">
        <v>1189</v>
      </c>
      <c r="AE1837" s="68">
        <v>153938</v>
      </c>
      <c r="AF1837" s="68">
        <v>19588</v>
      </c>
      <c r="AG1837" s="68">
        <v>2318</v>
      </c>
      <c r="AH1837" s="68"/>
      <c r="AI1837" s="68" t="s">
        <v>11026</v>
      </c>
      <c r="AJ1837" s="68"/>
      <c r="AK1837" s="71" t="s">
        <v>12969</v>
      </c>
      <c r="AL1837" s="68"/>
      <c r="AM1837" s="70">
        <v>40423.994120370371</v>
      </c>
      <c r="AN1837" s="68" t="s">
        <v>239</v>
      </c>
      <c r="AO1837" s="71" t="s">
        <v>17865</v>
      </c>
      <c r="AP1837" s="68" t="s">
        <v>64</v>
      </c>
    </row>
    <row r="1838" spans="1:42" x14ac:dyDescent="0.25">
      <c r="A1838" s="66" t="s">
        <v>1311</v>
      </c>
      <c r="B1838" s="77"/>
      <c r="C1838" s="77"/>
      <c r="D1838" s="78"/>
      <c r="E1838" s="89"/>
      <c r="F1838" s="75" t="s">
        <v>14987</v>
      </c>
      <c r="G1838" s="90"/>
      <c r="H1838" s="76"/>
      <c r="I1838" s="81"/>
      <c r="J1838" s="91"/>
      <c r="K1838" s="76" t="s">
        <v>20780</v>
      </c>
      <c r="L1838" s="92"/>
      <c r="M1838" s="85"/>
      <c r="N1838" s="85"/>
      <c r="O1838" s="86"/>
      <c r="P1838" s="87"/>
      <c r="Q1838" s="87"/>
      <c r="R1838" s="74"/>
      <c r="S1838" s="74"/>
      <c r="T1838" s="74"/>
      <c r="U1838" s="74"/>
      <c r="V1838" s="52"/>
      <c r="W1838" s="52"/>
      <c r="X1838" s="52"/>
      <c r="Y1838" s="52"/>
      <c r="Z1838" s="51"/>
      <c r="AA1838" s="88"/>
      <c r="AB1838" s="88"/>
      <c r="AC1838" s="83"/>
      <c r="AD1838" s="68">
        <v>578</v>
      </c>
      <c r="AE1838" s="68">
        <v>356</v>
      </c>
      <c r="AF1838" s="68">
        <v>4747</v>
      </c>
      <c r="AG1838" s="68">
        <v>5669</v>
      </c>
      <c r="AH1838" s="68"/>
      <c r="AI1838" s="68" t="s">
        <v>11027</v>
      </c>
      <c r="AJ1838" s="68" t="s">
        <v>12297</v>
      </c>
      <c r="AK1838" s="68"/>
      <c r="AL1838" s="68"/>
      <c r="AM1838" s="70">
        <v>40163.69462962963</v>
      </c>
      <c r="AN1838" s="68" t="s">
        <v>239</v>
      </c>
      <c r="AO1838" s="71" t="s">
        <v>17866</v>
      </c>
      <c r="AP1838" s="68" t="s">
        <v>65</v>
      </c>
    </row>
    <row r="1839" spans="1:42" x14ac:dyDescent="0.25">
      <c r="A1839" s="66" t="s">
        <v>1312</v>
      </c>
      <c r="B1839" s="77"/>
      <c r="C1839" s="77"/>
      <c r="D1839" s="78"/>
      <c r="E1839" s="89"/>
      <c r="F1839" s="75" t="s">
        <v>14988</v>
      </c>
      <c r="G1839" s="90"/>
      <c r="H1839" s="76"/>
      <c r="I1839" s="81"/>
      <c r="J1839" s="91"/>
      <c r="K1839" s="76" t="s">
        <v>20781</v>
      </c>
      <c r="L1839" s="92"/>
      <c r="M1839" s="85"/>
      <c r="N1839" s="85"/>
      <c r="O1839" s="86"/>
      <c r="P1839" s="87"/>
      <c r="Q1839" s="87"/>
      <c r="R1839" s="74"/>
      <c r="S1839" s="74"/>
      <c r="T1839" s="74"/>
      <c r="U1839" s="74"/>
      <c r="V1839" s="52"/>
      <c r="W1839" s="52"/>
      <c r="X1839" s="52"/>
      <c r="Y1839" s="52"/>
      <c r="Z1839" s="51"/>
      <c r="AA1839" s="88"/>
      <c r="AB1839" s="88"/>
      <c r="AC1839" s="83"/>
      <c r="AD1839" s="68">
        <v>4104</v>
      </c>
      <c r="AE1839" s="68">
        <v>4244</v>
      </c>
      <c r="AF1839" s="68">
        <v>16895</v>
      </c>
      <c r="AG1839" s="68">
        <v>43514</v>
      </c>
      <c r="AH1839" s="68"/>
      <c r="AI1839" s="68"/>
      <c r="AJ1839" s="68"/>
      <c r="AK1839" s="68"/>
      <c r="AL1839" s="68"/>
      <c r="AM1839" s="70">
        <v>43047.888761574075</v>
      </c>
      <c r="AN1839" s="68" t="s">
        <v>239</v>
      </c>
      <c r="AO1839" s="71" t="s">
        <v>17867</v>
      </c>
      <c r="AP1839" s="68" t="s">
        <v>65</v>
      </c>
    </row>
    <row r="1840" spans="1:42" x14ac:dyDescent="0.25">
      <c r="A1840" s="66" t="s">
        <v>1313</v>
      </c>
      <c r="B1840" s="77"/>
      <c r="C1840" s="77"/>
      <c r="D1840" s="78"/>
      <c r="E1840" s="89"/>
      <c r="F1840" s="75" t="s">
        <v>14989</v>
      </c>
      <c r="G1840" s="90"/>
      <c r="H1840" s="76"/>
      <c r="I1840" s="81"/>
      <c r="J1840" s="91"/>
      <c r="K1840" s="76" t="s">
        <v>20782</v>
      </c>
      <c r="L1840" s="92"/>
      <c r="M1840" s="85"/>
      <c r="N1840" s="85"/>
      <c r="O1840" s="86"/>
      <c r="P1840" s="87"/>
      <c r="Q1840" s="87"/>
      <c r="R1840" s="74"/>
      <c r="S1840" s="74"/>
      <c r="T1840" s="74"/>
      <c r="U1840" s="74"/>
      <c r="V1840" s="52"/>
      <c r="W1840" s="52"/>
      <c r="X1840" s="52"/>
      <c r="Y1840" s="52"/>
      <c r="Z1840" s="51"/>
      <c r="AA1840" s="88"/>
      <c r="AB1840" s="88"/>
      <c r="AC1840" s="83"/>
      <c r="AD1840" s="68">
        <v>200</v>
      </c>
      <c r="AE1840" s="68">
        <v>316</v>
      </c>
      <c r="AF1840" s="68">
        <v>9116</v>
      </c>
      <c r="AG1840" s="68">
        <v>13760</v>
      </c>
      <c r="AH1840" s="68"/>
      <c r="AI1840" s="68" t="s">
        <v>11028</v>
      </c>
      <c r="AJ1840" s="68"/>
      <c r="AK1840" s="68"/>
      <c r="AL1840" s="68"/>
      <c r="AM1840" s="70">
        <v>43931.324386574073</v>
      </c>
      <c r="AN1840" s="68" t="s">
        <v>239</v>
      </c>
      <c r="AO1840" s="71" t="s">
        <v>17868</v>
      </c>
      <c r="AP1840" s="68" t="s">
        <v>65</v>
      </c>
    </row>
    <row r="1841" spans="1:42" x14ac:dyDescent="0.25">
      <c r="A1841" s="66" t="s">
        <v>1314</v>
      </c>
      <c r="B1841" s="77"/>
      <c r="C1841" s="77"/>
      <c r="D1841" s="78"/>
      <c r="E1841" s="89"/>
      <c r="F1841" s="75" t="s">
        <v>14990</v>
      </c>
      <c r="G1841" s="90"/>
      <c r="H1841" s="76"/>
      <c r="I1841" s="81"/>
      <c r="J1841" s="91"/>
      <c r="K1841" s="76" t="s">
        <v>20783</v>
      </c>
      <c r="L1841" s="92"/>
      <c r="M1841" s="85"/>
      <c r="N1841" s="85"/>
      <c r="O1841" s="86"/>
      <c r="P1841" s="87"/>
      <c r="Q1841" s="87"/>
      <c r="R1841" s="74"/>
      <c r="S1841" s="74"/>
      <c r="T1841" s="74"/>
      <c r="U1841" s="74"/>
      <c r="V1841" s="52"/>
      <c r="W1841" s="52"/>
      <c r="X1841" s="52"/>
      <c r="Y1841" s="52"/>
      <c r="Z1841" s="51"/>
      <c r="AA1841" s="88"/>
      <c r="AB1841" s="88"/>
      <c r="AC1841" s="83"/>
      <c r="AD1841" s="68">
        <v>305</v>
      </c>
      <c r="AE1841" s="68">
        <v>67</v>
      </c>
      <c r="AF1841" s="68">
        <v>2261</v>
      </c>
      <c r="AG1841" s="68">
        <v>950</v>
      </c>
      <c r="AH1841" s="68"/>
      <c r="AI1841" s="68" t="s">
        <v>11029</v>
      </c>
      <c r="AJ1841" s="68"/>
      <c r="AK1841" s="68"/>
      <c r="AL1841" s="68"/>
      <c r="AM1841" s="70">
        <v>43725.994780092595</v>
      </c>
      <c r="AN1841" s="68" t="s">
        <v>239</v>
      </c>
      <c r="AO1841" s="71" t="s">
        <v>17869</v>
      </c>
      <c r="AP1841" s="68" t="s">
        <v>65</v>
      </c>
    </row>
    <row r="1842" spans="1:42" x14ac:dyDescent="0.25">
      <c r="A1842" s="66" t="s">
        <v>1976</v>
      </c>
      <c r="B1842" s="77"/>
      <c r="C1842" s="77"/>
      <c r="D1842" s="78"/>
      <c r="E1842" s="89"/>
      <c r="F1842" s="75" t="s">
        <v>14991</v>
      </c>
      <c r="G1842" s="90"/>
      <c r="H1842" s="76"/>
      <c r="I1842" s="81"/>
      <c r="J1842" s="91"/>
      <c r="K1842" s="76" t="s">
        <v>20784</v>
      </c>
      <c r="L1842" s="92"/>
      <c r="M1842" s="85"/>
      <c r="N1842" s="85"/>
      <c r="O1842" s="86"/>
      <c r="P1842" s="87"/>
      <c r="Q1842" s="87"/>
      <c r="R1842" s="74"/>
      <c r="S1842" s="74"/>
      <c r="T1842" s="74"/>
      <c r="U1842" s="74"/>
      <c r="V1842" s="52"/>
      <c r="W1842" s="52"/>
      <c r="X1842" s="52"/>
      <c r="Y1842" s="52"/>
      <c r="Z1842" s="51"/>
      <c r="AA1842" s="88"/>
      <c r="AB1842" s="88"/>
      <c r="AC1842" s="83"/>
      <c r="AD1842" s="68">
        <v>95</v>
      </c>
      <c r="AE1842" s="68">
        <v>85</v>
      </c>
      <c r="AF1842" s="68">
        <v>1564</v>
      </c>
      <c r="AG1842" s="68">
        <v>4687</v>
      </c>
      <c r="AH1842" s="68"/>
      <c r="AI1842" s="68"/>
      <c r="AJ1842" s="68"/>
      <c r="AK1842" s="68"/>
      <c r="AL1842" s="68"/>
      <c r="AM1842" s="70">
        <v>42608.766377314816</v>
      </c>
      <c r="AN1842" s="68" t="s">
        <v>239</v>
      </c>
      <c r="AO1842" s="71" t="s">
        <v>17870</v>
      </c>
      <c r="AP1842" s="68" t="s">
        <v>65</v>
      </c>
    </row>
    <row r="1843" spans="1:42" x14ac:dyDescent="0.25">
      <c r="A1843" s="66" t="s">
        <v>1315</v>
      </c>
      <c r="B1843" s="77"/>
      <c r="C1843" s="77"/>
      <c r="D1843" s="78"/>
      <c r="E1843" s="89"/>
      <c r="F1843" s="75" t="s">
        <v>14992</v>
      </c>
      <c r="G1843" s="90"/>
      <c r="H1843" s="76"/>
      <c r="I1843" s="81"/>
      <c r="J1843" s="91"/>
      <c r="K1843" s="76" t="s">
        <v>20785</v>
      </c>
      <c r="L1843" s="92"/>
      <c r="M1843" s="85"/>
      <c r="N1843" s="85"/>
      <c r="O1843" s="86"/>
      <c r="P1843" s="87"/>
      <c r="Q1843" s="87"/>
      <c r="R1843" s="74"/>
      <c r="S1843" s="74"/>
      <c r="T1843" s="74"/>
      <c r="U1843" s="74"/>
      <c r="V1843" s="52"/>
      <c r="W1843" s="52"/>
      <c r="X1843" s="52"/>
      <c r="Y1843" s="52"/>
      <c r="Z1843" s="51"/>
      <c r="AA1843" s="88"/>
      <c r="AB1843" s="88"/>
      <c r="AC1843" s="83"/>
      <c r="AD1843" s="68">
        <v>110</v>
      </c>
      <c r="AE1843" s="68">
        <v>296</v>
      </c>
      <c r="AF1843" s="68">
        <v>9510</v>
      </c>
      <c r="AG1843" s="68">
        <v>21129</v>
      </c>
      <c r="AH1843" s="68"/>
      <c r="AI1843" s="68" t="s">
        <v>11030</v>
      </c>
      <c r="AJ1843" s="68"/>
      <c r="AK1843" s="68"/>
      <c r="AL1843" s="68"/>
      <c r="AM1843" s="70">
        <v>43798.939363425925</v>
      </c>
      <c r="AN1843" s="68" t="s">
        <v>239</v>
      </c>
      <c r="AO1843" s="71" t="s">
        <v>17871</v>
      </c>
      <c r="AP1843" s="68" t="s">
        <v>65</v>
      </c>
    </row>
    <row r="1844" spans="1:42" x14ac:dyDescent="0.25">
      <c r="A1844" s="66" t="s">
        <v>1316</v>
      </c>
      <c r="B1844" s="77"/>
      <c r="C1844" s="77"/>
      <c r="D1844" s="78"/>
      <c r="E1844" s="89"/>
      <c r="F1844" s="75" t="s">
        <v>14993</v>
      </c>
      <c r="G1844" s="90"/>
      <c r="H1844" s="76"/>
      <c r="I1844" s="81"/>
      <c r="J1844" s="91"/>
      <c r="K1844" s="76" t="s">
        <v>20786</v>
      </c>
      <c r="L1844" s="92"/>
      <c r="M1844" s="85"/>
      <c r="N1844" s="85"/>
      <c r="O1844" s="86"/>
      <c r="P1844" s="87"/>
      <c r="Q1844" s="87"/>
      <c r="R1844" s="74"/>
      <c r="S1844" s="74"/>
      <c r="T1844" s="74"/>
      <c r="U1844" s="74"/>
      <c r="V1844" s="52"/>
      <c r="W1844" s="52"/>
      <c r="X1844" s="52"/>
      <c r="Y1844" s="52"/>
      <c r="Z1844" s="51"/>
      <c r="AA1844" s="88"/>
      <c r="AB1844" s="88"/>
      <c r="AC1844" s="83"/>
      <c r="AD1844" s="68">
        <v>1349</v>
      </c>
      <c r="AE1844" s="68">
        <v>1075</v>
      </c>
      <c r="AF1844" s="68">
        <v>1386</v>
      </c>
      <c r="AG1844" s="68">
        <v>8872</v>
      </c>
      <c r="AH1844" s="68"/>
      <c r="AI1844" s="68" t="s">
        <v>11031</v>
      </c>
      <c r="AJ1844" s="68"/>
      <c r="AK1844" s="68"/>
      <c r="AL1844" s="68"/>
      <c r="AM1844" s="70">
        <v>43849.879965277774</v>
      </c>
      <c r="AN1844" s="68" t="s">
        <v>239</v>
      </c>
      <c r="AO1844" s="71" t="s">
        <v>17872</v>
      </c>
      <c r="AP1844" s="68" t="s">
        <v>65</v>
      </c>
    </row>
    <row r="1845" spans="1:42" x14ac:dyDescent="0.25">
      <c r="A1845" s="66" t="s">
        <v>1317</v>
      </c>
      <c r="B1845" s="77"/>
      <c r="C1845" s="77"/>
      <c r="D1845" s="78"/>
      <c r="E1845" s="89"/>
      <c r="F1845" s="75" t="s">
        <v>14994</v>
      </c>
      <c r="G1845" s="90"/>
      <c r="H1845" s="76"/>
      <c r="I1845" s="81"/>
      <c r="J1845" s="91"/>
      <c r="K1845" s="76" t="s">
        <v>20787</v>
      </c>
      <c r="L1845" s="92"/>
      <c r="M1845" s="85"/>
      <c r="N1845" s="85"/>
      <c r="O1845" s="86"/>
      <c r="P1845" s="87"/>
      <c r="Q1845" s="87"/>
      <c r="R1845" s="74"/>
      <c r="S1845" s="74"/>
      <c r="T1845" s="74"/>
      <c r="U1845" s="74"/>
      <c r="V1845" s="52"/>
      <c r="W1845" s="52"/>
      <c r="X1845" s="52"/>
      <c r="Y1845" s="52"/>
      <c r="Z1845" s="51"/>
      <c r="AA1845" s="88"/>
      <c r="AB1845" s="88"/>
      <c r="AC1845" s="83"/>
      <c r="AD1845" s="68">
        <v>86</v>
      </c>
      <c r="AE1845" s="68">
        <v>204</v>
      </c>
      <c r="AF1845" s="68">
        <v>2105</v>
      </c>
      <c r="AG1845" s="68">
        <v>45768</v>
      </c>
      <c r="AH1845" s="68"/>
      <c r="AI1845" s="68" t="s">
        <v>11032</v>
      </c>
      <c r="AJ1845" s="68"/>
      <c r="AK1845" s="68"/>
      <c r="AL1845" s="68"/>
      <c r="AM1845" s="70">
        <v>41298.418622685182</v>
      </c>
      <c r="AN1845" s="68" t="s">
        <v>239</v>
      </c>
      <c r="AO1845" s="71" t="s">
        <v>17873</v>
      </c>
      <c r="AP1845" s="68" t="s">
        <v>65</v>
      </c>
    </row>
    <row r="1846" spans="1:42" x14ac:dyDescent="0.25">
      <c r="A1846" s="66" t="s">
        <v>1318</v>
      </c>
      <c r="B1846" s="77"/>
      <c r="C1846" s="77"/>
      <c r="D1846" s="78"/>
      <c r="E1846" s="89"/>
      <c r="F1846" s="75" t="s">
        <v>14995</v>
      </c>
      <c r="G1846" s="90"/>
      <c r="H1846" s="76"/>
      <c r="I1846" s="81"/>
      <c r="J1846" s="91"/>
      <c r="K1846" s="76" t="s">
        <v>20788</v>
      </c>
      <c r="L1846" s="92"/>
      <c r="M1846" s="85"/>
      <c r="N1846" s="85"/>
      <c r="O1846" s="86"/>
      <c r="P1846" s="87"/>
      <c r="Q1846" s="87"/>
      <c r="R1846" s="74"/>
      <c r="S1846" s="74"/>
      <c r="T1846" s="74"/>
      <c r="U1846" s="74"/>
      <c r="V1846" s="52"/>
      <c r="W1846" s="52"/>
      <c r="X1846" s="52"/>
      <c r="Y1846" s="52"/>
      <c r="Z1846" s="51"/>
      <c r="AA1846" s="88"/>
      <c r="AB1846" s="88"/>
      <c r="AC1846" s="83"/>
      <c r="AD1846" s="68">
        <v>228</v>
      </c>
      <c r="AE1846" s="68">
        <v>177</v>
      </c>
      <c r="AF1846" s="68">
        <v>3746</v>
      </c>
      <c r="AG1846" s="68">
        <v>10544</v>
      </c>
      <c r="AH1846" s="68"/>
      <c r="AI1846" s="68" t="s">
        <v>11033</v>
      </c>
      <c r="AJ1846" s="68"/>
      <c r="AK1846" s="68"/>
      <c r="AL1846" s="68"/>
      <c r="AM1846" s="70">
        <v>43932.690266203703</v>
      </c>
      <c r="AN1846" s="68" t="s">
        <v>239</v>
      </c>
      <c r="AO1846" s="71" t="s">
        <v>17874</v>
      </c>
      <c r="AP1846" s="68" t="s">
        <v>65</v>
      </c>
    </row>
    <row r="1847" spans="1:42" x14ac:dyDescent="0.25">
      <c r="A1847" s="66" t="s">
        <v>2746</v>
      </c>
      <c r="B1847" s="77"/>
      <c r="C1847" s="77"/>
      <c r="D1847" s="78"/>
      <c r="E1847" s="89"/>
      <c r="F1847" s="75" t="s">
        <v>14996</v>
      </c>
      <c r="G1847" s="90"/>
      <c r="H1847" s="76"/>
      <c r="I1847" s="81"/>
      <c r="J1847" s="91"/>
      <c r="K1847" s="76" t="s">
        <v>20789</v>
      </c>
      <c r="L1847" s="92"/>
      <c r="M1847" s="85"/>
      <c r="N1847" s="85"/>
      <c r="O1847" s="86"/>
      <c r="P1847" s="87"/>
      <c r="Q1847" s="87"/>
      <c r="R1847" s="74"/>
      <c r="S1847" s="74"/>
      <c r="T1847" s="74"/>
      <c r="U1847" s="74"/>
      <c r="V1847" s="52"/>
      <c r="W1847" s="52"/>
      <c r="X1847" s="52"/>
      <c r="Y1847" s="52"/>
      <c r="Z1847" s="51"/>
      <c r="AA1847" s="88"/>
      <c r="AB1847" s="88"/>
      <c r="AC1847" s="83"/>
      <c r="AD1847" s="68">
        <v>442</v>
      </c>
      <c r="AE1847" s="68">
        <v>2669</v>
      </c>
      <c r="AF1847" s="68">
        <v>6287</v>
      </c>
      <c r="AG1847" s="68">
        <v>23544</v>
      </c>
      <c r="AH1847" s="68"/>
      <c r="AI1847" s="68" t="s">
        <v>11034</v>
      </c>
      <c r="AJ1847" s="68" t="s">
        <v>11005</v>
      </c>
      <c r="AK1847" s="68"/>
      <c r="AL1847" s="68"/>
      <c r="AM1847" s="70">
        <v>43920.901504629626</v>
      </c>
      <c r="AN1847" s="68" t="s">
        <v>239</v>
      </c>
      <c r="AO1847" s="71" t="s">
        <v>17875</v>
      </c>
      <c r="AP1847" s="68" t="s">
        <v>64</v>
      </c>
    </row>
    <row r="1848" spans="1:42" x14ac:dyDescent="0.25">
      <c r="A1848" s="66" t="s">
        <v>1319</v>
      </c>
      <c r="B1848" s="77"/>
      <c r="C1848" s="77"/>
      <c r="D1848" s="78"/>
      <c r="E1848" s="89"/>
      <c r="F1848" s="75" t="s">
        <v>14997</v>
      </c>
      <c r="G1848" s="90"/>
      <c r="H1848" s="76"/>
      <c r="I1848" s="81"/>
      <c r="J1848" s="91"/>
      <c r="K1848" s="76" t="s">
        <v>20790</v>
      </c>
      <c r="L1848" s="92"/>
      <c r="M1848" s="85"/>
      <c r="N1848" s="85"/>
      <c r="O1848" s="86"/>
      <c r="P1848" s="87"/>
      <c r="Q1848" s="87"/>
      <c r="R1848" s="74"/>
      <c r="S1848" s="74"/>
      <c r="T1848" s="74"/>
      <c r="U1848" s="74"/>
      <c r="V1848" s="52"/>
      <c r="W1848" s="52"/>
      <c r="X1848" s="52"/>
      <c r="Y1848" s="52"/>
      <c r="Z1848" s="51"/>
      <c r="AA1848" s="88"/>
      <c r="AB1848" s="88"/>
      <c r="AC1848" s="83"/>
      <c r="AD1848" s="68">
        <v>16</v>
      </c>
      <c r="AE1848" s="68">
        <v>16</v>
      </c>
      <c r="AF1848" s="68">
        <v>967</v>
      </c>
      <c r="AG1848" s="68">
        <v>869</v>
      </c>
      <c r="AH1848" s="68"/>
      <c r="AI1848" s="68"/>
      <c r="AJ1848" s="68"/>
      <c r="AK1848" s="68"/>
      <c r="AL1848" s="68"/>
      <c r="AM1848" s="70">
        <v>43964.88480324074</v>
      </c>
      <c r="AN1848" s="68" t="s">
        <v>239</v>
      </c>
      <c r="AO1848" s="71" t="s">
        <v>17876</v>
      </c>
      <c r="AP1848" s="68" t="s">
        <v>65</v>
      </c>
    </row>
    <row r="1849" spans="1:42" x14ac:dyDescent="0.25">
      <c r="A1849" s="66" t="s">
        <v>2747</v>
      </c>
      <c r="B1849" s="77"/>
      <c r="C1849" s="77"/>
      <c r="D1849" s="78"/>
      <c r="E1849" s="89"/>
      <c r="F1849" s="75" t="s">
        <v>14998</v>
      </c>
      <c r="G1849" s="90"/>
      <c r="H1849" s="76"/>
      <c r="I1849" s="81"/>
      <c r="J1849" s="91"/>
      <c r="K1849" s="76" t="s">
        <v>20791</v>
      </c>
      <c r="L1849" s="92"/>
      <c r="M1849" s="85"/>
      <c r="N1849" s="85"/>
      <c r="O1849" s="86"/>
      <c r="P1849" s="87"/>
      <c r="Q1849" s="87"/>
      <c r="R1849" s="74"/>
      <c r="S1849" s="74"/>
      <c r="T1849" s="74"/>
      <c r="U1849" s="74"/>
      <c r="V1849" s="52"/>
      <c r="W1849" s="52"/>
      <c r="X1849" s="52"/>
      <c r="Y1849" s="52"/>
      <c r="Z1849" s="51"/>
      <c r="AA1849" s="88"/>
      <c r="AB1849" s="88"/>
      <c r="AC1849" s="83"/>
      <c r="AD1849" s="68">
        <v>19</v>
      </c>
      <c r="AE1849" s="68">
        <v>7</v>
      </c>
      <c r="AF1849" s="68">
        <v>268</v>
      </c>
      <c r="AG1849" s="68">
        <v>175</v>
      </c>
      <c r="AH1849" s="68"/>
      <c r="AI1849" s="68"/>
      <c r="AJ1849" s="68"/>
      <c r="AK1849" s="68"/>
      <c r="AL1849" s="68"/>
      <c r="AM1849" s="70">
        <v>43967.72515046296</v>
      </c>
      <c r="AN1849" s="68" t="s">
        <v>239</v>
      </c>
      <c r="AO1849" s="71" t="s">
        <v>17877</v>
      </c>
      <c r="AP1849" s="68" t="s">
        <v>64</v>
      </c>
    </row>
    <row r="1850" spans="1:42" x14ac:dyDescent="0.25">
      <c r="A1850" s="66" t="s">
        <v>1320</v>
      </c>
      <c r="B1850" s="77"/>
      <c r="C1850" s="77"/>
      <c r="D1850" s="78"/>
      <c r="E1850" s="89"/>
      <c r="F1850" s="75" t="s">
        <v>14999</v>
      </c>
      <c r="G1850" s="90"/>
      <c r="H1850" s="76"/>
      <c r="I1850" s="81"/>
      <c r="J1850" s="91"/>
      <c r="K1850" s="76" t="s">
        <v>20792</v>
      </c>
      <c r="L1850" s="92"/>
      <c r="M1850" s="85"/>
      <c r="N1850" s="85"/>
      <c r="O1850" s="86"/>
      <c r="P1850" s="87"/>
      <c r="Q1850" s="87"/>
      <c r="R1850" s="74"/>
      <c r="S1850" s="74"/>
      <c r="T1850" s="74"/>
      <c r="U1850" s="74"/>
      <c r="V1850" s="52"/>
      <c r="W1850" s="52"/>
      <c r="X1850" s="52"/>
      <c r="Y1850" s="52"/>
      <c r="Z1850" s="51"/>
      <c r="AA1850" s="88"/>
      <c r="AB1850" s="88"/>
      <c r="AC1850" s="83"/>
      <c r="AD1850" s="68">
        <v>8</v>
      </c>
      <c r="AE1850" s="68">
        <v>4</v>
      </c>
      <c r="AF1850" s="68">
        <v>350</v>
      </c>
      <c r="AG1850" s="68">
        <v>26</v>
      </c>
      <c r="AH1850" s="68"/>
      <c r="AI1850" s="68" t="s">
        <v>11035</v>
      </c>
      <c r="AJ1850" s="68" t="s">
        <v>10584</v>
      </c>
      <c r="AK1850" s="68"/>
      <c r="AL1850" s="68"/>
      <c r="AM1850" s="70">
        <v>43972.74726851852</v>
      </c>
      <c r="AN1850" s="68" t="s">
        <v>239</v>
      </c>
      <c r="AO1850" s="71" t="s">
        <v>17878</v>
      </c>
      <c r="AP1850" s="68" t="s">
        <v>65</v>
      </c>
    </row>
    <row r="1851" spans="1:42" x14ac:dyDescent="0.25">
      <c r="A1851" s="66" t="s">
        <v>1321</v>
      </c>
      <c r="B1851" s="77"/>
      <c r="C1851" s="77"/>
      <c r="D1851" s="78"/>
      <c r="E1851" s="89"/>
      <c r="F1851" s="75" t="s">
        <v>15000</v>
      </c>
      <c r="G1851" s="90"/>
      <c r="H1851" s="76"/>
      <c r="I1851" s="81"/>
      <c r="J1851" s="91"/>
      <c r="K1851" s="76" t="s">
        <v>20793</v>
      </c>
      <c r="L1851" s="92"/>
      <c r="M1851" s="85"/>
      <c r="N1851" s="85"/>
      <c r="O1851" s="86"/>
      <c r="P1851" s="87"/>
      <c r="Q1851" s="87"/>
      <c r="R1851" s="74"/>
      <c r="S1851" s="74"/>
      <c r="T1851" s="74"/>
      <c r="U1851" s="74"/>
      <c r="V1851" s="52"/>
      <c r="W1851" s="52"/>
      <c r="X1851" s="52"/>
      <c r="Y1851" s="52"/>
      <c r="Z1851" s="51"/>
      <c r="AA1851" s="88"/>
      <c r="AB1851" s="88"/>
      <c r="AC1851" s="83"/>
      <c r="AD1851" s="68">
        <v>343</v>
      </c>
      <c r="AE1851" s="68">
        <v>222</v>
      </c>
      <c r="AF1851" s="68">
        <v>2002</v>
      </c>
      <c r="AG1851" s="68">
        <v>9625</v>
      </c>
      <c r="AH1851" s="68"/>
      <c r="AI1851" s="68"/>
      <c r="AJ1851" s="68"/>
      <c r="AK1851" s="68"/>
      <c r="AL1851" s="68"/>
      <c r="AM1851" s="70">
        <v>43947.762476851851</v>
      </c>
      <c r="AN1851" s="68" t="s">
        <v>239</v>
      </c>
      <c r="AO1851" s="71" t="s">
        <v>17879</v>
      </c>
      <c r="AP1851" s="68" t="s">
        <v>65</v>
      </c>
    </row>
    <row r="1852" spans="1:42" x14ac:dyDescent="0.25">
      <c r="A1852" s="66" t="s">
        <v>1322</v>
      </c>
      <c r="B1852" s="77"/>
      <c r="C1852" s="77"/>
      <c r="D1852" s="78"/>
      <c r="E1852" s="89"/>
      <c r="F1852" s="75" t="s">
        <v>15001</v>
      </c>
      <c r="G1852" s="90"/>
      <c r="H1852" s="76"/>
      <c r="I1852" s="81"/>
      <c r="J1852" s="91"/>
      <c r="K1852" s="76" t="s">
        <v>20794</v>
      </c>
      <c r="L1852" s="92"/>
      <c r="M1852" s="85"/>
      <c r="N1852" s="85"/>
      <c r="O1852" s="86"/>
      <c r="P1852" s="87"/>
      <c r="Q1852" s="87"/>
      <c r="R1852" s="74"/>
      <c r="S1852" s="74"/>
      <c r="T1852" s="74"/>
      <c r="U1852" s="74"/>
      <c r="V1852" s="52"/>
      <c r="W1852" s="52"/>
      <c r="X1852" s="52"/>
      <c r="Y1852" s="52"/>
      <c r="Z1852" s="51"/>
      <c r="AA1852" s="88"/>
      <c r="AB1852" s="88"/>
      <c r="AC1852" s="83"/>
      <c r="AD1852" s="68">
        <v>342</v>
      </c>
      <c r="AE1852" s="68">
        <v>339</v>
      </c>
      <c r="AF1852" s="68">
        <v>1446</v>
      </c>
      <c r="AG1852" s="68">
        <v>5519</v>
      </c>
      <c r="AH1852" s="68"/>
      <c r="AI1852" s="68" t="s">
        <v>11036</v>
      </c>
      <c r="AJ1852" s="68"/>
      <c r="AK1852" s="68"/>
      <c r="AL1852" s="68"/>
      <c r="AM1852" s="70">
        <v>43944.683032407411</v>
      </c>
      <c r="AN1852" s="68" t="s">
        <v>239</v>
      </c>
      <c r="AO1852" s="71" t="s">
        <v>17880</v>
      </c>
      <c r="AP1852" s="68" t="s">
        <v>65</v>
      </c>
    </row>
    <row r="1853" spans="1:42" x14ac:dyDescent="0.25">
      <c r="A1853" s="66" t="s">
        <v>2748</v>
      </c>
      <c r="B1853" s="77"/>
      <c r="C1853" s="77"/>
      <c r="D1853" s="78"/>
      <c r="E1853" s="89"/>
      <c r="F1853" s="75" t="s">
        <v>15002</v>
      </c>
      <c r="G1853" s="90"/>
      <c r="H1853" s="76"/>
      <c r="I1853" s="81"/>
      <c r="J1853" s="91"/>
      <c r="K1853" s="76" t="s">
        <v>20795</v>
      </c>
      <c r="L1853" s="92"/>
      <c r="M1853" s="85"/>
      <c r="N1853" s="85"/>
      <c r="O1853" s="86"/>
      <c r="P1853" s="87"/>
      <c r="Q1853" s="87"/>
      <c r="R1853" s="74"/>
      <c r="S1853" s="74"/>
      <c r="T1853" s="74"/>
      <c r="U1853" s="74"/>
      <c r="V1853" s="52"/>
      <c r="W1853" s="52"/>
      <c r="X1853" s="52"/>
      <c r="Y1853" s="52"/>
      <c r="Z1853" s="51"/>
      <c r="AA1853" s="88"/>
      <c r="AB1853" s="88"/>
      <c r="AC1853" s="83"/>
      <c r="AD1853" s="68">
        <v>0</v>
      </c>
      <c r="AE1853" s="68">
        <v>43871</v>
      </c>
      <c r="AF1853" s="68">
        <v>36937</v>
      </c>
      <c r="AG1853" s="68">
        <v>0</v>
      </c>
      <c r="AH1853" s="68"/>
      <c r="AI1853" s="68" t="s">
        <v>11037</v>
      </c>
      <c r="AJ1853" s="68"/>
      <c r="AK1853" s="68"/>
      <c r="AL1853" s="68"/>
      <c r="AM1853" s="70">
        <v>41308.515682870369</v>
      </c>
      <c r="AN1853" s="68" t="s">
        <v>239</v>
      </c>
      <c r="AO1853" s="71" t="s">
        <v>17881</v>
      </c>
      <c r="AP1853" s="68" t="s">
        <v>64</v>
      </c>
    </row>
    <row r="1854" spans="1:42" x14ac:dyDescent="0.25">
      <c r="A1854" s="66" t="s">
        <v>1323</v>
      </c>
      <c r="B1854" s="77"/>
      <c r="C1854" s="77"/>
      <c r="D1854" s="78"/>
      <c r="E1854" s="89"/>
      <c r="F1854" s="75" t="s">
        <v>15003</v>
      </c>
      <c r="G1854" s="90"/>
      <c r="H1854" s="76"/>
      <c r="I1854" s="81"/>
      <c r="J1854" s="91"/>
      <c r="K1854" s="76" t="s">
        <v>20796</v>
      </c>
      <c r="L1854" s="92"/>
      <c r="M1854" s="85"/>
      <c r="N1854" s="85"/>
      <c r="O1854" s="86"/>
      <c r="P1854" s="87"/>
      <c r="Q1854" s="87"/>
      <c r="R1854" s="74"/>
      <c r="S1854" s="74"/>
      <c r="T1854" s="74"/>
      <c r="U1854" s="74"/>
      <c r="V1854" s="52"/>
      <c r="W1854" s="52"/>
      <c r="X1854" s="52"/>
      <c r="Y1854" s="52"/>
      <c r="Z1854" s="51"/>
      <c r="AA1854" s="88"/>
      <c r="AB1854" s="88"/>
      <c r="AC1854" s="83"/>
      <c r="AD1854" s="68">
        <v>121</v>
      </c>
      <c r="AE1854" s="68">
        <v>347</v>
      </c>
      <c r="AF1854" s="68">
        <v>66847</v>
      </c>
      <c r="AG1854" s="68">
        <v>203511</v>
      </c>
      <c r="AH1854" s="68"/>
      <c r="AI1854" s="68" t="s">
        <v>11038</v>
      </c>
      <c r="AJ1854" s="68"/>
      <c r="AK1854" s="68"/>
      <c r="AL1854" s="68"/>
      <c r="AM1854" s="70">
        <v>42068.610925925925</v>
      </c>
      <c r="AN1854" s="68" t="s">
        <v>239</v>
      </c>
      <c r="AO1854" s="71" t="s">
        <v>17882</v>
      </c>
      <c r="AP1854" s="68" t="s">
        <v>65</v>
      </c>
    </row>
    <row r="1855" spans="1:42" x14ac:dyDescent="0.25">
      <c r="A1855" s="66" t="s">
        <v>2749</v>
      </c>
      <c r="B1855" s="77"/>
      <c r="C1855" s="77"/>
      <c r="D1855" s="78"/>
      <c r="E1855" s="89"/>
      <c r="F1855" s="75" t="s">
        <v>15004</v>
      </c>
      <c r="G1855" s="90"/>
      <c r="H1855" s="76"/>
      <c r="I1855" s="81"/>
      <c r="J1855" s="91"/>
      <c r="K1855" s="76" t="s">
        <v>20797</v>
      </c>
      <c r="L1855" s="92"/>
      <c r="M1855" s="85"/>
      <c r="N1855" s="85"/>
      <c r="O1855" s="86"/>
      <c r="P1855" s="87"/>
      <c r="Q1855" s="87"/>
      <c r="R1855" s="74"/>
      <c r="S1855" s="74"/>
      <c r="T1855" s="74"/>
      <c r="U1855" s="74"/>
      <c r="V1855" s="52"/>
      <c r="W1855" s="52"/>
      <c r="X1855" s="52"/>
      <c r="Y1855" s="52"/>
      <c r="Z1855" s="51"/>
      <c r="AA1855" s="88"/>
      <c r="AB1855" s="88"/>
      <c r="AC1855" s="83"/>
      <c r="AD1855" s="68">
        <v>516</v>
      </c>
      <c r="AE1855" s="68">
        <v>3109</v>
      </c>
      <c r="AF1855" s="68">
        <v>1566</v>
      </c>
      <c r="AG1855" s="68">
        <v>3685</v>
      </c>
      <c r="AH1855" s="68"/>
      <c r="AI1855" s="68" t="s">
        <v>11039</v>
      </c>
      <c r="AJ1855" s="68" t="s">
        <v>11839</v>
      </c>
      <c r="AK1855" s="71" t="s">
        <v>12970</v>
      </c>
      <c r="AL1855" s="68"/>
      <c r="AM1855" s="70">
        <v>43581.571168981478</v>
      </c>
      <c r="AN1855" s="68" t="s">
        <v>239</v>
      </c>
      <c r="AO1855" s="71" t="s">
        <v>17883</v>
      </c>
      <c r="AP1855" s="68" t="s">
        <v>64</v>
      </c>
    </row>
    <row r="1856" spans="1:42" x14ac:dyDescent="0.25">
      <c r="A1856" s="66" t="s">
        <v>2750</v>
      </c>
      <c r="B1856" s="77"/>
      <c r="C1856" s="77"/>
      <c r="D1856" s="78"/>
      <c r="E1856" s="89"/>
      <c r="F1856" s="75" t="s">
        <v>15005</v>
      </c>
      <c r="G1856" s="90"/>
      <c r="H1856" s="76"/>
      <c r="I1856" s="81"/>
      <c r="J1856" s="91"/>
      <c r="K1856" s="76" t="s">
        <v>20798</v>
      </c>
      <c r="L1856" s="92"/>
      <c r="M1856" s="85"/>
      <c r="N1856" s="85"/>
      <c r="O1856" s="86"/>
      <c r="P1856" s="87"/>
      <c r="Q1856" s="87"/>
      <c r="R1856" s="74"/>
      <c r="S1856" s="74"/>
      <c r="T1856" s="74"/>
      <c r="U1856" s="74"/>
      <c r="V1856" s="52"/>
      <c r="W1856" s="52"/>
      <c r="X1856" s="52"/>
      <c r="Y1856" s="52"/>
      <c r="Z1856" s="51"/>
      <c r="AA1856" s="88"/>
      <c r="AB1856" s="88"/>
      <c r="AC1856" s="83"/>
      <c r="AD1856" s="68">
        <v>29</v>
      </c>
      <c r="AE1856" s="68">
        <v>1292887</v>
      </c>
      <c r="AF1856" s="68">
        <v>442064</v>
      </c>
      <c r="AG1856" s="68">
        <v>1</v>
      </c>
      <c r="AH1856" s="68"/>
      <c r="AI1856" s="68" t="s">
        <v>11040</v>
      </c>
      <c r="AJ1856" s="68"/>
      <c r="AK1856" s="71" t="s">
        <v>12971</v>
      </c>
      <c r="AL1856" s="68"/>
      <c r="AM1856" s="70">
        <v>40030.494942129626</v>
      </c>
      <c r="AN1856" s="68" t="s">
        <v>239</v>
      </c>
      <c r="AO1856" s="71" t="s">
        <v>17884</v>
      </c>
      <c r="AP1856" s="68" t="s">
        <v>64</v>
      </c>
    </row>
    <row r="1857" spans="1:42" x14ac:dyDescent="0.25">
      <c r="A1857" s="66" t="s">
        <v>1324</v>
      </c>
      <c r="B1857" s="77"/>
      <c r="C1857" s="77"/>
      <c r="D1857" s="78"/>
      <c r="E1857" s="89"/>
      <c r="F1857" s="75" t="s">
        <v>15006</v>
      </c>
      <c r="G1857" s="90"/>
      <c r="H1857" s="76"/>
      <c r="I1857" s="81"/>
      <c r="J1857" s="91"/>
      <c r="K1857" s="76" t="s">
        <v>20799</v>
      </c>
      <c r="L1857" s="92"/>
      <c r="M1857" s="85"/>
      <c r="N1857" s="85"/>
      <c r="O1857" s="86"/>
      <c r="P1857" s="87"/>
      <c r="Q1857" s="87"/>
      <c r="R1857" s="74"/>
      <c r="S1857" s="74"/>
      <c r="T1857" s="74"/>
      <c r="U1857" s="74"/>
      <c r="V1857" s="52"/>
      <c r="W1857" s="52"/>
      <c r="X1857" s="52"/>
      <c r="Y1857" s="52"/>
      <c r="Z1857" s="51"/>
      <c r="AA1857" s="88"/>
      <c r="AB1857" s="88"/>
      <c r="AC1857" s="83"/>
      <c r="AD1857" s="68">
        <v>13560</v>
      </c>
      <c r="AE1857" s="68">
        <v>13845</v>
      </c>
      <c r="AF1857" s="68">
        <v>129357</v>
      </c>
      <c r="AG1857" s="68">
        <v>126225</v>
      </c>
      <c r="AH1857" s="68"/>
      <c r="AI1857" s="68" t="s">
        <v>11041</v>
      </c>
      <c r="AJ1857" s="68" t="s">
        <v>12165</v>
      </c>
      <c r="AK1857" s="68"/>
      <c r="AL1857" s="68"/>
      <c r="AM1857" s="70">
        <v>42896.340046296296</v>
      </c>
      <c r="AN1857" s="68" t="s">
        <v>239</v>
      </c>
      <c r="AO1857" s="71" t="s">
        <v>17885</v>
      </c>
      <c r="AP1857" s="68" t="s">
        <v>65</v>
      </c>
    </row>
    <row r="1858" spans="1:42" x14ac:dyDescent="0.25">
      <c r="A1858" s="66" t="s">
        <v>1325</v>
      </c>
      <c r="B1858" s="77"/>
      <c r="C1858" s="77"/>
      <c r="D1858" s="78"/>
      <c r="E1858" s="89"/>
      <c r="F1858" s="75" t="s">
        <v>15007</v>
      </c>
      <c r="G1858" s="90"/>
      <c r="H1858" s="76"/>
      <c r="I1858" s="81"/>
      <c r="J1858" s="91"/>
      <c r="K1858" s="76" t="s">
        <v>20800</v>
      </c>
      <c r="L1858" s="92"/>
      <c r="M1858" s="85"/>
      <c r="N1858" s="85"/>
      <c r="O1858" s="86"/>
      <c r="P1858" s="87"/>
      <c r="Q1858" s="87"/>
      <c r="R1858" s="74"/>
      <c r="S1858" s="74"/>
      <c r="T1858" s="74"/>
      <c r="U1858" s="74"/>
      <c r="V1858" s="52"/>
      <c r="W1858" s="52"/>
      <c r="X1858" s="52"/>
      <c r="Y1858" s="52"/>
      <c r="Z1858" s="51"/>
      <c r="AA1858" s="88"/>
      <c r="AB1858" s="88"/>
      <c r="AC1858" s="83"/>
      <c r="AD1858" s="68">
        <v>4589</v>
      </c>
      <c r="AE1858" s="68">
        <v>5192</v>
      </c>
      <c r="AF1858" s="68">
        <v>20276</v>
      </c>
      <c r="AG1858" s="68">
        <v>3226</v>
      </c>
      <c r="AH1858" s="68"/>
      <c r="AI1858" s="68"/>
      <c r="AJ1858" s="68" t="s">
        <v>12298</v>
      </c>
      <c r="AK1858" s="71" t="s">
        <v>12972</v>
      </c>
      <c r="AL1858" s="68"/>
      <c r="AM1858" s="70">
        <v>41178.955474537041</v>
      </c>
      <c r="AN1858" s="68" t="s">
        <v>239</v>
      </c>
      <c r="AO1858" s="71" t="s">
        <v>17886</v>
      </c>
      <c r="AP1858" s="68" t="s">
        <v>65</v>
      </c>
    </row>
    <row r="1859" spans="1:42" x14ac:dyDescent="0.25">
      <c r="A1859" s="66" t="s">
        <v>1326</v>
      </c>
      <c r="B1859" s="77"/>
      <c r="C1859" s="77"/>
      <c r="D1859" s="78"/>
      <c r="E1859" s="89"/>
      <c r="F1859" s="75" t="s">
        <v>15008</v>
      </c>
      <c r="G1859" s="90"/>
      <c r="H1859" s="76"/>
      <c r="I1859" s="81"/>
      <c r="J1859" s="91"/>
      <c r="K1859" s="76" t="s">
        <v>20801</v>
      </c>
      <c r="L1859" s="92"/>
      <c r="M1859" s="85"/>
      <c r="N1859" s="85"/>
      <c r="O1859" s="86"/>
      <c r="P1859" s="87"/>
      <c r="Q1859" s="87"/>
      <c r="R1859" s="74"/>
      <c r="S1859" s="74"/>
      <c r="T1859" s="74"/>
      <c r="U1859" s="74"/>
      <c r="V1859" s="52"/>
      <c r="W1859" s="52"/>
      <c r="X1859" s="52"/>
      <c r="Y1859" s="52"/>
      <c r="Z1859" s="51"/>
      <c r="AA1859" s="88"/>
      <c r="AB1859" s="88"/>
      <c r="AC1859" s="83"/>
      <c r="AD1859" s="68">
        <v>14</v>
      </c>
      <c r="AE1859" s="68">
        <v>11059</v>
      </c>
      <c r="AF1859" s="68">
        <v>333952</v>
      </c>
      <c r="AG1859" s="68">
        <v>238</v>
      </c>
      <c r="AH1859" s="68"/>
      <c r="AI1859" s="68" t="s">
        <v>11042</v>
      </c>
      <c r="AJ1859" s="68" t="s">
        <v>12299</v>
      </c>
      <c r="AK1859" s="71" t="s">
        <v>12973</v>
      </c>
      <c r="AL1859" s="68"/>
      <c r="AM1859" s="70">
        <v>40112.438020833331</v>
      </c>
      <c r="AN1859" s="68" t="s">
        <v>239</v>
      </c>
      <c r="AO1859" s="71" t="s">
        <v>17887</v>
      </c>
      <c r="AP1859" s="68" t="s">
        <v>65</v>
      </c>
    </row>
    <row r="1860" spans="1:42" x14ac:dyDescent="0.25">
      <c r="A1860" s="66" t="s">
        <v>1327</v>
      </c>
      <c r="B1860" s="77"/>
      <c r="C1860" s="77"/>
      <c r="D1860" s="78"/>
      <c r="E1860" s="89"/>
      <c r="F1860" s="75" t="s">
        <v>15009</v>
      </c>
      <c r="G1860" s="90"/>
      <c r="H1860" s="76"/>
      <c r="I1860" s="81"/>
      <c r="J1860" s="91"/>
      <c r="K1860" s="76" t="s">
        <v>20802</v>
      </c>
      <c r="L1860" s="92"/>
      <c r="M1860" s="85"/>
      <c r="N1860" s="85"/>
      <c r="O1860" s="86"/>
      <c r="P1860" s="87"/>
      <c r="Q1860" s="87"/>
      <c r="R1860" s="74"/>
      <c r="S1860" s="74"/>
      <c r="T1860" s="74"/>
      <c r="U1860" s="74"/>
      <c r="V1860" s="52"/>
      <c r="W1860" s="52"/>
      <c r="X1860" s="52"/>
      <c r="Y1860" s="52"/>
      <c r="Z1860" s="51"/>
      <c r="AA1860" s="88"/>
      <c r="AB1860" s="88"/>
      <c r="AC1860" s="83"/>
      <c r="AD1860" s="68">
        <v>6720</v>
      </c>
      <c r="AE1860" s="68">
        <v>6403</v>
      </c>
      <c r="AF1860" s="68">
        <v>22667</v>
      </c>
      <c r="AG1860" s="68">
        <v>24238</v>
      </c>
      <c r="AH1860" s="68"/>
      <c r="AI1860" s="68" t="s">
        <v>11043</v>
      </c>
      <c r="AJ1860" s="68" t="s">
        <v>11839</v>
      </c>
      <c r="AK1860" s="68"/>
      <c r="AL1860" s="68"/>
      <c r="AM1860" s="70">
        <v>43860.808009259257</v>
      </c>
      <c r="AN1860" s="68" t="s">
        <v>239</v>
      </c>
      <c r="AO1860" s="71" t="s">
        <v>17888</v>
      </c>
      <c r="AP1860" s="68" t="s">
        <v>65</v>
      </c>
    </row>
    <row r="1861" spans="1:42" x14ac:dyDescent="0.25">
      <c r="A1861" s="66" t="s">
        <v>2751</v>
      </c>
      <c r="B1861" s="77"/>
      <c r="C1861" s="77"/>
      <c r="D1861" s="78"/>
      <c r="E1861" s="89"/>
      <c r="F1861" s="75" t="s">
        <v>15010</v>
      </c>
      <c r="G1861" s="90"/>
      <c r="H1861" s="76"/>
      <c r="I1861" s="81"/>
      <c r="J1861" s="91"/>
      <c r="K1861" s="76" t="s">
        <v>20803</v>
      </c>
      <c r="L1861" s="92"/>
      <c r="M1861" s="85"/>
      <c r="N1861" s="85"/>
      <c r="O1861" s="86"/>
      <c r="P1861" s="87"/>
      <c r="Q1861" s="87"/>
      <c r="R1861" s="74"/>
      <c r="S1861" s="74"/>
      <c r="T1861" s="74"/>
      <c r="U1861" s="74"/>
      <c r="V1861" s="52"/>
      <c r="W1861" s="52"/>
      <c r="X1861" s="52"/>
      <c r="Y1861" s="52"/>
      <c r="Z1861" s="51"/>
      <c r="AA1861" s="88"/>
      <c r="AB1861" s="88"/>
      <c r="AC1861" s="83"/>
      <c r="AD1861" s="68">
        <v>8127</v>
      </c>
      <c r="AE1861" s="68">
        <v>12732</v>
      </c>
      <c r="AF1861" s="68">
        <v>21378</v>
      </c>
      <c r="AG1861" s="68">
        <v>52985</v>
      </c>
      <c r="AH1861" s="68"/>
      <c r="AI1861" s="68" t="s">
        <v>11044</v>
      </c>
      <c r="AJ1861" s="68"/>
      <c r="AK1861" s="68"/>
      <c r="AL1861" s="68"/>
      <c r="AM1861" s="70">
        <v>40814.314768518518</v>
      </c>
      <c r="AN1861" s="68" t="s">
        <v>239</v>
      </c>
      <c r="AO1861" s="71" t="s">
        <v>17889</v>
      </c>
      <c r="AP1861" s="68" t="s">
        <v>64</v>
      </c>
    </row>
    <row r="1862" spans="1:42" x14ac:dyDescent="0.25">
      <c r="A1862" s="66" t="s">
        <v>2752</v>
      </c>
      <c r="B1862" s="77"/>
      <c r="C1862" s="77"/>
      <c r="D1862" s="78"/>
      <c r="E1862" s="89"/>
      <c r="F1862" s="75" t="s">
        <v>15011</v>
      </c>
      <c r="G1862" s="90"/>
      <c r="H1862" s="76"/>
      <c r="I1862" s="81"/>
      <c r="J1862" s="91"/>
      <c r="K1862" s="76" t="s">
        <v>20804</v>
      </c>
      <c r="L1862" s="92"/>
      <c r="M1862" s="85"/>
      <c r="N1862" s="85"/>
      <c r="O1862" s="86"/>
      <c r="P1862" s="87"/>
      <c r="Q1862" s="87"/>
      <c r="R1862" s="74"/>
      <c r="S1862" s="74"/>
      <c r="T1862" s="74"/>
      <c r="U1862" s="74"/>
      <c r="V1862" s="52"/>
      <c r="W1862" s="52"/>
      <c r="X1862" s="52"/>
      <c r="Y1862" s="52"/>
      <c r="Z1862" s="51"/>
      <c r="AA1862" s="88"/>
      <c r="AB1862" s="88"/>
      <c r="AC1862" s="83"/>
      <c r="AD1862" s="68">
        <v>21289</v>
      </c>
      <c r="AE1862" s="68">
        <v>22618</v>
      </c>
      <c r="AF1862" s="68">
        <v>71866</v>
      </c>
      <c r="AG1862" s="68">
        <v>71833</v>
      </c>
      <c r="AH1862" s="68"/>
      <c r="AI1862" s="68" t="s">
        <v>11045</v>
      </c>
      <c r="AJ1862" s="68"/>
      <c r="AK1862" s="68"/>
      <c r="AL1862" s="68"/>
      <c r="AM1862" s="70">
        <v>42694.420023148145</v>
      </c>
      <c r="AN1862" s="68" t="s">
        <v>239</v>
      </c>
      <c r="AO1862" s="71" t="s">
        <v>17890</v>
      </c>
      <c r="AP1862" s="68" t="s">
        <v>64</v>
      </c>
    </row>
    <row r="1863" spans="1:42" x14ac:dyDescent="0.25">
      <c r="A1863" s="66" t="s">
        <v>2753</v>
      </c>
      <c r="B1863" s="77"/>
      <c r="C1863" s="77"/>
      <c r="D1863" s="78"/>
      <c r="E1863" s="89"/>
      <c r="F1863" s="75" t="s">
        <v>15012</v>
      </c>
      <c r="G1863" s="90"/>
      <c r="H1863" s="76"/>
      <c r="I1863" s="81"/>
      <c r="J1863" s="91"/>
      <c r="K1863" s="76" t="s">
        <v>20805</v>
      </c>
      <c r="L1863" s="92"/>
      <c r="M1863" s="85"/>
      <c r="N1863" s="85"/>
      <c r="O1863" s="86"/>
      <c r="P1863" s="87"/>
      <c r="Q1863" s="87"/>
      <c r="R1863" s="74"/>
      <c r="S1863" s="74"/>
      <c r="T1863" s="74"/>
      <c r="U1863" s="74"/>
      <c r="V1863" s="52"/>
      <c r="W1863" s="52"/>
      <c r="X1863" s="52"/>
      <c r="Y1863" s="52"/>
      <c r="Z1863" s="51"/>
      <c r="AA1863" s="88"/>
      <c r="AB1863" s="88"/>
      <c r="AC1863" s="83"/>
      <c r="AD1863" s="68">
        <v>311</v>
      </c>
      <c r="AE1863" s="68">
        <v>3436</v>
      </c>
      <c r="AF1863" s="68">
        <v>2344</v>
      </c>
      <c r="AG1863" s="68">
        <v>12250</v>
      </c>
      <c r="AH1863" s="68"/>
      <c r="AI1863" s="68" t="s">
        <v>11046</v>
      </c>
      <c r="AJ1863" s="68"/>
      <c r="AK1863" s="71" t="s">
        <v>12974</v>
      </c>
      <c r="AL1863" s="68"/>
      <c r="AM1863" s="70">
        <v>42003.728703703702</v>
      </c>
      <c r="AN1863" s="68" t="s">
        <v>239</v>
      </c>
      <c r="AO1863" s="71" t="s">
        <v>17891</v>
      </c>
      <c r="AP1863" s="68" t="s">
        <v>64</v>
      </c>
    </row>
    <row r="1864" spans="1:42" x14ac:dyDescent="0.25">
      <c r="A1864" s="66" t="s">
        <v>2754</v>
      </c>
      <c r="B1864" s="77"/>
      <c r="C1864" s="77"/>
      <c r="D1864" s="78"/>
      <c r="E1864" s="89"/>
      <c r="F1864" s="75" t="s">
        <v>15013</v>
      </c>
      <c r="G1864" s="90"/>
      <c r="H1864" s="76"/>
      <c r="I1864" s="81"/>
      <c r="J1864" s="91"/>
      <c r="K1864" s="76" t="s">
        <v>20806</v>
      </c>
      <c r="L1864" s="92"/>
      <c r="M1864" s="85"/>
      <c r="N1864" s="85"/>
      <c r="O1864" s="86"/>
      <c r="P1864" s="87"/>
      <c r="Q1864" s="87"/>
      <c r="R1864" s="74"/>
      <c r="S1864" s="74"/>
      <c r="T1864" s="74"/>
      <c r="U1864" s="74"/>
      <c r="V1864" s="52"/>
      <c r="W1864" s="52"/>
      <c r="X1864" s="52"/>
      <c r="Y1864" s="52"/>
      <c r="Z1864" s="51"/>
      <c r="AA1864" s="88"/>
      <c r="AB1864" s="88"/>
      <c r="AC1864" s="83"/>
      <c r="AD1864" s="68">
        <v>325</v>
      </c>
      <c r="AE1864" s="68">
        <v>181407</v>
      </c>
      <c r="AF1864" s="68">
        <v>8891</v>
      </c>
      <c r="AG1864" s="68">
        <v>63</v>
      </c>
      <c r="AH1864" s="68"/>
      <c r="AI1864" s="68" t="s">
        <v>11047</v>
      </c>
      <c r="AJ1864" s="68" t="s">
        <v>12300</v>
      </c>
      <c r="AK1864" s="71" t="s">
        <v>12975</v>
      </c>
      <c r="AL1864" s="68"/>
      <c r="AM1864" s="70">
        <v>40644.827916666669</v>
      </c>
      <c r="AN1864" s="68" t="s">
        <v>239</v>
      </c>
      <c r="AO1864" s="71" t="s">
        <v>17892</v>
      </c>
      <c r="AP1864" s="68" t="s">
        <v>64</v>
      </c>
    </row>
    <row r="1865" spans="1:42" x14ac:dyDescent="0.25">
      <c r="A1865" s="66" t="s">
        <v>2755</v>
      </c>
      <c r="B1865" s="77"/>
      <c r="C1865" s="77"/>
      <c r="D1865" s="78"/>
      <c r="E1865" s="89"/>
      <c r="F1865" s="75" t="s">
        <v>15014</v>
      </c>
      <c r="G1865" s="90"/>
      <c r="H1865" s="76"/>
      <c r="I1865" s="81"/>
      <c r="J1865" s="91"/>
      <c r="K1865" s="76" t="s">
        <v>20807</v>
      </c>
      <c r="L1865" s="92"/>
      <c r="M1865" s="85"/>
      <c r="N1865" s="85"/>
      <c r="O1865" s="86"/>
      <c r="P1865" s="87"/>
      <c r="Q1865" s="87"/>
      <c r="R1865" s="74"/>
      <c r="S1865" s="74"/>
      <c r="T1865" s="74"/>
      <c r="U1865" s="74"/>
      <c r="V1865" s="52"/>
      <c r="W1865" s="52"/>
      <c r="X1865" s="52"/>
      <c r="Y1865" s="52"/>
      <c r="Z1865" s="51"/>
      <c r="AA1865" s="88"/>
      <c r="AB1865" s="88"/>
      <c r="AC1865" s="83"/>
      <c r="AD1865" s="68">
        <v>1720</v>
      </c>
      <c r="AE1865" s="68">
        <v>6803</v>
      </c>
      <c r="AF1865" s="68">
        <v>5759</v>
      </c>
      <c r="AG1865" s="68">
        <v>7285</v>
      </c>
      <c r="AH1865" s="68"/>
      <c r="AI1865" s="68" t="s">
        <v>11048</v>
      </c>
      <c r="AJ1865" s="68" t="s">
        <v>12112</v>
      </c>
      <c r="AK1865" s="68"/>
      <c r="AL1865" s="68"/>
      <c r="AM1865" s="70">
        <v>43189.695462962962</v>
      </c>
      <c r="AN1865" s="68" t="s">
        <v>239</v>
      </c>
      <c r="AO1865" s="71" t="s">
        <v>17893</v>
      </c>
      <c r="AP1865" s="68" t="s">
        <v>64</v>
      </c>
    </row>
    <row r="1866" spans="1:42" x14ac:dyDescent="0.25">
      <c r="A1866" s="66" t="s">
        <v>1328</v>
      </c>
      <c r="B1866" s="77"/>
      <c r="C1866" s="77"/>
      <c r="D1866" s="78"/>
      <c r="E1866" s="89"/>
      <c r="F1866" s="75" t="s">
        <v>15015</v>
      </c>
      <c r="G1866" s="90"/>
      <c r="H1866" s="76"/>
      <c r="I1866" s="81"/>
      <c r="J1866" s="91"/>
      <c r="K1866" s="76" t="s">
        <v>20808</v>
      </c>
      <c r="L1866" s="92"/>
      <c r="M1866" s="85"/>
      <c r="N1866" s="85"/>
      <c r="O1866" s="86"/>
      <c r="P1866" s="87"/>
      <c r="Q1866" s="87"/>
      <c r="R1866" s="74"/>
      <c r="S1866" s="74"/>
      <c r="T1866" s="74"/>
      <c r="U1866" s="74"/>
      <c r="V1866" s="52"/>
      <c r="W1866" s="52"/>
      <c r="X1866" s="52"/>
      <c r="Y1866" s="52"/>
      <c r="Z1866" s="51"/>
      <c r="AA1866" s="88"/>
      <c r="AB1866" s="88"/>
      <c r="AC1866" s="83"/>
      <c r="AD1866" s="68">
        <v>140</v>
      </c>
      <c r="AE1866" s="68">
        <v>48</v>
      </c>
      <c r="AF1866" s="68">
        <v>554</v>
      </c>
      <c r="AG1866" s="68">
        <v>3450</v>
      </c>
      <c r="AH1866" s="68"/>
      <c r="AI1866" s="68"/>
      <c r="AJ1866" s="68"/>
      <c r="AK1866" s="68"/>
      <c r="AL1866" s="68"/>
      <c r="AM1866" s="70">
        <v>41380.605787037035</v>
      </c>
      <c r="AN1866" s="68" t="s">
        <v>239</v>
      </c>
      <c r="AO1866" s="71" t="s">
        <v>17894</v>
      </c>
      <c r="AP1866" s="68" t="s">
        <v>65</v>
      </c>
    </row>
    <row r="1867" spans="1:42" x14ac:dyDescent="0.25">
      <c r="A1867" s="66" t="s">
        <v>1329</v>
      </c>
      <c r="B1867" s="77"/>
      <c r="C1867" s="77"/>
      <c r="D1867" s="78"/>
      <c r="E1867" s="89"/>
      <c r="F1867" s="75" t="s">
        <v>15016</v>
      </c>
      <c r="G1867" s="90"/>
      <c r="H1867" s="76"/>
      <c r="I1867" s="81"/>
      <c r="J1867" s="91"/>
      <c r="K1867" s="76" t="s">
        <v>20809</v>
      </c>
      <c r="L1867" s="92"/>
      <c r="M1867" s="85"/>
      <c r="N1867" s="85"/>
      <c r="O1867" s="86"/>
      <c r="P1867" s="87"/>
      <c r="Q1867" s="87"/>
      <c r="R1867" s="74"/>
      <c r="S1867" s="74"/>
      <c r="T1867" s="74"/>
      <c r="U1867" s="74"/>
      <c r="V1867" s="52"/>
      <c r="W1867" s="52"/>
      <c r="X1867" s="52"/>
      <c r="Y1867" s="52"/>
      <c r="Z1867" s="51"/>
      <c r="AA1867" s="88"/>
      <c r="AB1867" s="88"/>
      <c r="AC1867" s="83"/>
      <c r="AD1867" s="68">
        <v>967</v>
      </c>
      <c r="AE1867" s="68">
        <v>1095</v>
      </c>
      <c r="AF1867" s="68">
        <v>1095</v>
      </c>
      <c r="AG1867" s="68">
        <v>2211</v>
      </c>
      <c r="AH1867" s="68"/>
      <c r="AI1867" s="68" t="s">
        <v>11049</v>
      </c>
      <c r="AJ1867" s="68" t="s">
        <v>12301</v>
      </c>
      <c r="AK1867" s="68"/>
      <c r="AL1867" s="68"/>
      <c r="AM1867" s="70">
        <v>43522.688379629632</v>
      </c>
      <c r="AN1867" s="68" t="s">
        <v>239</v>
      </c>
      <c r="AO1867" s="71" t="s">
        <v>17895</v>
      </c>
      <c r="AP1867" s="68" t="s">
        <v>65</v>
      </c>
    </row>
    <row r="1868" spans="1:42" x14ac:dyDescent="0.25">
      <c r="A1868" s="66" t="s">
        <v>1330</v>
      </c>
      <c r="B1868" s="77"/>
      <c r="C1868" s="77"/>
      <c r="D1868" s="78"/>
      <c r="E1868" s="89"/>
      <c r="F1868" s="75" t="s">
        <v>15017</v>
      </c>
      <c r="G1868" s="90"/>
      <c r="H1868" s="76"/>
      <c r="I1868" s="81"/>
      <c r="J1868" s="91"/>
      <c r="K1868" s="76" t="s">
        <v>20810</v>
      </c>
      <c r="L1868" s="92"/>
      <c r="M1868" s="85"/>
      <c r="N1868" s="85"/>
      <c r="O1868" s="86"/>
      <c r="P1868" s="87"/>
      <c r="Q1868" s="87"/>
      <c r="R1868" s="74"/>
      <c r="S1868" s="74"/>
      <c r="T1868" s="74"/>
      <c r="U1868" s="74"/>
      <c r="V1868" s="52"/>
      <c r="W1868" s="52"/>
      <c r="X1868" s="52"/>
      <c r="Y1868" s="52"/>
      <c r="Z1868" s="51"/>
      <c r="AA1868" s="88"/>
      <c r="AB1868" s="88"/>
      <c r="AC1868" s="83"/>
      <c r="AD1868" s="68">
        <v>33</v>
      </c>
      <c r="AE1868" s="68">
        <v>5</v>
      </c>
      <c r="AF1868" s="68">
        <v>2283</v>
      </c>
      <c r="AG1868" s="68">
        <v>34</v>
      </c>
      <c r="AH1868" s="68"/>
      <c r="AI1868" s="68"/>
      <c r="AJ1868" s="68"/>
      <c r="AK1868" s="68"/>
      <c r="AL1868" s="68"/>
      <c r="AM1868" s="70">
        <v>43909.514421296299</v>
      </c>
      <c r="AN1868" s="68" t="s">
        <v>239</v>
      </c>
      <c r="AO1868" s="71" t="s">
        <v>17896</v>
      </c>
      <c r="AP1868" s="68" t="s">
        <v>65</v>
      </c>
    </row>
    <row r="1869" spans="1:42" x14ac:dyDescent="0.25">
      <c r="A1869" s="66" t="s">
        <v>1331</v>
      </c>
      <c r="B1869" s="77"/>
      <c r="C1869" s="77"/>
      <c r="D1869" s="78"/>
      <c r="E1869" s="89"/>
      <c r="F1869" s="75" t="s">
        <v>15018</v>
      </c>
      <c r="G1869" s="90"/>
      <c r="H1869" s="76"/>
      <c r="I1869" s="81"/>
      <c r="J1869" s="91"/>
      <c r="K1869" s="76" t="s">
        <v>20811</v>
      </c>
      <c r="L1869" s="92"/>
      <c r="M1869" s="85"/>
      <c r="N1869" s="85"/>
      <c r="O1869" s="86"/>
      <c r="P1869" s="87"/>
      <c r="Q1869" s="87"/>
      <c r="R1869" s="74"/>
      <c r="S1869" s="74"/>
      <c r="T1869" s="74"/>
      <c r="U1869" s="74"/>
      <c r="V1869" s="52"/>
      <c r="W1869" s="52"/>
      <c r="X1869" s="52"/>
      <c r="Y1869" s="52"/>
      <c r="Z1869" s="51"/>
      <c r="AA1869" s="88"/>
      <c r="AB1869" s="88"/>
      <c r="AC1869" s="83"/>
      <c r="AD1869" s="68">
        <v>5424</v>
      </c>
      <c r="AE1869" s="68">
        <v>4913</v>
      </c>
      <c r="AF1869" s="68">
        <v>2122</v>
      </c>
      <c r="AG1869" s="68">
        <v>5282</v>
      </c>
      <c r="AH1869" s="68"/>
      <c r="AI1869" s="68" t="s">
        <v>11050</v>
      </c>
      <c r="AJ1869" s="68" t="s">
        <v>222</v>
      </c>
      <c r="AK1869" s="71" t="s">
        <v>12976</v>
      </c>
      <c r="AL1869" s="68"/>
      <c r="AM1869" s="70">
        <v>43633.837581018517</v>
      </c>
      <c r="AN1869" s="68" t="s">
        <v>239</v>
      </c>
      <c r="AO1869" s="71" t="s">
        <v>17897</v>
      </c>
      <c r="AP1869" s="68" t="s">
        <v>65</v>
      </c>
    </row>
    <row r="1870" spans="1:42" x14ac:dyDescent="0.25">
      <c r="A1870" s="66" t="s">
        <v>1332</v>
      </c>
      <c r="B1870" s="77"/>
      <c r="C1870" s="77"/>
      <c r="D1870" s="78"/>
      <c r="E1870" s="89"/>
      <c r="F1870" s="75" t="s">
        <v>15019</v>
      </c>
      <c r="G1870" s="90"/>
      <c r="H1870" s="76"/>
      <c r="I1870" s="81"/>
      <c r="J1870" s="91"/>
      <c r="K1870" s="76" t="s">
        <v>20812</v>
      </c>
      <c r="L1870" s="92"/>
      <c r="M1870" s="85"/>
      <c r="N1870" s="85"/>
      <c r="O1870" s="86"/>
      <c r="P1870" s="87"/>
      <c r="Q1870" s="87"/>
      <c r="R1870" s="74"/>
      <c r="S1870" s="74"/>
      <c r="T1870" s="74"/>
      <c r="U1870" s="74"/>
      <c r="V1870" s="52"/>
      <c r="W1870" s="52"/>
      <c r="X1870" s="52"/>
      <c r="Y1870" s="52"/>
      <c r="Z1870" s="51"/>
      <c r="AA1870" s="88"/>
      <c r="AB1870" s="88"/>
      <c r="AC1870" s="83"/>
      <c r="AD1870" s="68">
        <v>1127</v>
      </c>
      <c r="AE1870" s="68">
        <v>984</v>
      </c>
      <c r="AF1870" s="68">
        <v>46881</v>
      </c>
      <c r="AG1870" s="68">
        <v>66793</v>
      </c>
      <c r="AH1870" s="68"/>
      <c r="AI1870" s="68" t="s">
        <v>11051</v>
      </c>
      <c r="AJ1870" s="68"/>
      <c r="AK1870" s="68"/>
      <c r="AL1870" s="68"/>
      <c r="AM1870" s="70">
        <v>40899.904328703706</v>
      </c>
      <c r="AN1870" s="68" t="s">
        <v>239</v>
      </c>
      <c r="AO1870" s="71" t="s">
        <v>17898</v>
      </c>
      <c r="AP1870" s="68" t="s">
        <v>65</v>
      </c>
    </row>
    <row r="1871" spans="1:42" x14ac:dyDescent="0.25">
      <c r="A1871" s="66" t="s">
        <v>2756</v>
      </c>
      <c r="B1871" s="77"/>
      <c r="C1871" s="77"/>
      <c r="D1871" s="78"/>
      <c r="E1871" s="89"/>
      <c r="F1871" s="75" t="s">
        <v>15020</v>
      </c>
      <c r="G1871" s="90"/>
      <c r="H1871" s="76"/>
      <c r="I1871" s="81"/>
      <c r="J1871" s="91"/>
      <c r="K1871" s="76" t="s">
        <v>20813</v>
      </c>
      <c r="L1871" s="92"/>
      <c r="M1871" s="85"/>
      <c r="N1871" s="85"/>
      <c r="O1871" s="86"/>
      <c r="P1871" s="87"/>
      <c r="Q1871" s="87"/>
      <c r="R1871" s="74"/>
      <c r="S1871" s="74"/>
      <c r="T1871" s="74"/>
      <c r="U1871" s="74"/>
      <c r="V1871" s="52"/>
      <c r="W1871" s="52"/>
      <c r="X1871" s="52"/>
      <c r="Y1871" s="52"/>
      <c r="Z1871" s="51"/>
      <c r="AA1871" s="88"/>
      <c r="AB1871" s="88"/>
      <c r="AC1871" s="83"/>
      <c r="AD1871" s="68">
        <v>1260</v>
      </c>
      <c r="AE1871" s="68">
        <v>1224547</v>
      </c>
      <c r="AF1871" s="68">
        <v>13162</v>
      </c>
      <c r="AG1871" s="68">
        <v>266</v>
      </c>
      <c r="AH1871" s="68"/>
      <c r="AI1871" s="68" t="s">
        <v>11052</v>
      </c>
      <c r="AJ1871" s="68"/>
      <c r="AK1871" s="71" t="s">
        <v>12977</v>
      </c>
      <c r="AL1871" s="68"/>
      <c r="AM1871" s="70">
        <v>40343.496979166666</v>
      </c>
      <c r="AN1871" s="68" t="s">
        <v>239</v>
      </c>
      <c r="AO1871" s="71" t="s">
        <v>17899</v>
      </c>
      <c r="AP1871" s="68" t="s">
        <v>64</v>
      </c>
    </row>
    <row r="1872" spans="1:42" x14ac:dyDescent="0.25">
      <c r="A1872" s="66" t="s">
        <v>1333</v>
      </c>
      <c r="B1872" s="77"/>
      <c r="C1872" s="77"/>
      <c r="D1872" s="78"/>
      <c r="E1872" s="89"/>
      <c r="F1872" s="75" t="s">
        <v>15021</v>
      </c>
      <c r="G1872" s="90"/>
      <c r="H1872" s="76"/>
      <c r="I1872" s="81"/>
      <c r="J1872" s="91"/>
      <c r="K1872" s="76" t="s">
        <v>20814</v>
      </c>
      <c r="L1872" s="92"/>
      <c r="M1872" s="85"/>
      <c r="N1872" s="85"/>
      <c r="O1872" s="86"/>
      <c r="P1872" s="87"/>
      <c r="Q1872" s="87"/>
      <c r="R1872" s="74"/>
      <c r="S1872" s="74"/>
      <c r="T1872" s="74"/>
      <c r="U1872" s="74"/>
      <c r="V1872" s="52"/>
      <c r="W1872" s="52"/>
      <c r="X1872" s="52"/>
      <c r="Y1872" s="52"/>
      <c r="Z1872" s="51"/>
      <c r="AA1872" s="88"/>
      <c r="AB1872" s="88"/>
      <c r="AC1872" s="83"/>
      <c r="AD1872" s="68">
        <v>746</v>
      </c>
      <c r="AE1872" s="68">
        <v>717</v>
      </c>
      <c r="AF1872" s="68">
        <v>13989</v>
      </c>
      <c r="AG1872" s="68">
        <v>25557</v>
      </c>
      <c r="AH1872" s="68"/>
      <c r="AI1872" s="68"/>
      <c r="AJ1872" s="68"/>
      <c r="AK1872" s="68"/>
      <c r="AL1872" s="68"/>
      <c r="AM1872" s="70">
        <v>43818.584814814814</v>
      </c>
      <c r="AN1872" s="68" t="s">
        <v>239</v>
      </c>
      <c r="AO1872" s="71" t="s">
        <v>17900</v>
      </c>
      <c r="AP1872" s="68" t="s">
        <v>65</v>
      </c>
    </row>
    <row r="1873" spans="1:42" x14ac:dyDescent="0.25">
      <c r="A1873" s="66" t="s">
        <v>2757</v>
      </c>
      <c r="B1873" s="77"/>
      <c r="C1873" s="77"/>
      <c r="D1873" s="78"/>
      <c r="E1873" s="89"/>
      <c r="F1873" s="75" t="s">
        <v>15022</v>
      </c>
      <c r="G1873" s="90"/>
      <c r="H1873" s="76"/>
      <c r="I1873" s="81"/>
      <c r="J1873" s="91"/>
      <c r="K1873" s="76" t="s">
        <v>20815</v>
      </c>
      <c r="L1873" s="92"/>
      <c r="M1873" s="85"/>
      <c r="N1873" s="85"/>
      <c r="O1873" s="86"/>
      <c r="P1873" s="87"/>
      <c r="Q1873" s="87"/>
      <c r="R1873" s="74"/>
      <c r="S1873" s="74"/>
      <c r="T1873" s="74"/>
      <c r="U1873" s="74"/>
      <c r="V1873" s="52"/>
      <c r="W1873" s="52"/>
      <c r="X1873" s="52"/>
      <c r="Y1873" s="52"/>
      <c r="Z1873" s="51"/>
      <c r="AA1873" s="88"/>
      <c r="AB1873" s="88"/>
      <c r="AC1873" s="83"/>
      <c r="AD1873" s="68">
        <v>1046</v>
      </c>
      <c r="AE1873" s="68">
        <v>985</v>
      </c>
      <c r="AF1873" s="68">
        <v>59654</v>
      </c>
      <c r="AG1873" s="68">
        <v>67898</v>
      </c>
      <c r="AH1873" s="68"/>
      <c r="AI1873" s="68" t="s">
        <v>11053</v>
      </c>
      <c r="AJ1873" s="68" t="s">
        <v>12302</v>
      </c>
      <c r="AK1873" s="68"/>
      <c r="AL1873" s="68"/>
      <c r="AM1873" s="70">
        <v>41168.528657407405</v>
      </c>
      <c r="AN1873" s="68" t="s">
        <v>239</v>
      </c>
      <c r="AO1873" s="71" t="s">
        <v>17901</v>
      </c>
      <c r="AP1873" s="68" t="s">
        <v>64</v>
      </c>
    </row>
    <row r="1874" spans="1:42" x14ac:dyDescent="0.25">
      <c r="A1874" s="66" t="s">
        <v>1334</v>
      </c>
      <c r="B1874" s="77"/>
      <c r="C1874" s="77"/>
      <c r="D1874" s="78"/>
      <c r="E1874" s="89"/>
      <c r="F1874" s="75" t="s">
        <v>15023</v>
      </c>
      <c r="G1874" s="90"/>
      <c r="H1874" s="76"/>
      <c r="I1874" s="81"/>
      <c r="J1874" s="91"/>
      <c r="K1874" s="76" t="s">
        <v>20816</v>
      </c>
      <c r="L1874" s="92"/>
      <c r="M1874" s="85"/>
      <c r="N1874" s="85"/>
      <c r="O1874" s="86"/>
      <c r="P1874" s="87"/>
      <c r="Q1874" s="87"/>
      <c r="R1874" s="74"/>
      <c r="S1874" s="74"/>
      <c r="T1874" s="74"/>
      <c r="U1874" s="74"/>
      <c r="V1874" s="52"/>
      <c r="W1874" s="52"/>
      <c r="X1874" s="52"/>
      <c r="Y1874" s="52"/>
      <c r="Z1874" s="51"/>
      <c r="AA1874" s="88"/>
      <c r="AB1874" s="88"/>
      <c r="AC1874" s="83"/>
      <c r="AD1874" s="68">
        <v>9048</v>
      </c>
      <c r="AE1874" s="68">
        <v>9741</v>
      </c>
      <c r="AF1874" s="68">
        <v>25107</v>
      </c>
      <c r="AG1874" s="68">
        <v>16271</v>
      </c>
      <c r="AH1874" s="68"/>
      <c r="AI1874" s="68" t="s">
        <v>11054</v>
      </c>
      <c r="AJ1874" s="68"/>
      <c r="AK1874" s="68"/>
      <c r="AL1874" s="68"/>
      <c r="AM1874" s="70">
        <v>43790.39334490741</v>
      </c>
      <c r="AN1874" s="68" t="s">
        <v>239</v>
      </c>
      <c r="AO1874" s="71" t="s">
        <v>17902</v>
      </c>
      <c r="AP1874" s="68" t="s">
        <v>65</v>
      </c>
    </row>
    <row r="1875" spans="1:42" x14ac:dyDescent="0.25">
      <c r="A1875" s="66" t="s">
        <v>1335</v>
      </c>
      <c r="B1875" s="77"/>
      <c r="C1875" s="77"/>
      <c r="D1875" s="78"/>
      <c r="E1875" s="89"/>
      <c r="F1875" s="75" t="s">
        <v>15024</v>
      </c>
      <c r="G1875" s="90"/>
      <c r="H1875" s="76"/>
      <c r="I1875" s="81"/>
      <c r="J1875" s="91"/>
      <c r="K1875" s="76" t="s">
        <v>20817</v>
      </c>
      <c r="L1875" s="92"/>
      <c r="M1875" s="85"/>
      <c r="N1875" s="85"/>
      <c r="O1875" s="86"/>
      <c r="P1875" s="87"/>
      <c r="Q1875" s="87"/>
      <c r="R1875" s="74"/>
      <c r="S1875" s="74"/>
      <c r="T1875" s="74"/>
      <c r="U1875" s="74"/>
      <c r="V1875" s="52"/>
      <c r="W1875" s="52"/>
      <c r="X1875" s="52"/>
      <c r="Y1875" s="52"/>
      <c r="Z1875" s="51"/>
      <c r="AA1875" s="88"/>
      <c r="AB1875" s="88"/>
      <c r="AC1875" s="83"/>
      <c r="AD1875" s="68">
        <v>185</v>
      </c>
      <c r="AE1875" s="68">
        <v>2030</v>
      </c>
      <c r="AF1875" s="68">
        <v>1402</v>
      </c>
      <c r="AG1875" s="68">
        <v>2495</v>
      </c>
      <c r="AH1875" s="68"/>
      <c r="AI1875" s="68" t="s">
        <v>11055</v>
      </c>
      <c r="AJ1875" s="68"/>
      <c r="AK1875" s="71" t="s">
        <v>12978</v>
      </c>
      <c r="AL1875" s="68"/>
      <c r="AM1875" s="70">
        <v>43821.787743055553</v>
      </c>
      <c r="AN1875" s="68" t="s">
        <v>239</v>
      </c>
      <c r="AO1875" s="71" t="s">
        <v>17903</v>
      </c>
      <c r="AP1875" s="68" t="s">
        <v>65</v>
      </c>
    </row>
    <row r="1876" spans="1:42" x14ac:dyDescent="0.25">
      <c r="A1876" s="66" t="s">
        <v>1336</v>
      </c>
      <c r="B1876" s="77"/>
      <c r="C1876" s="77"/>
      <c r="D1876" s="78"/>
      <c r="E1876" s="89"/>
      <c r="F1876" s="75" t="s">
        <v>15025</v>
      </c>
      <c r="G1876" s="90"/>
      <c r="H1876" s="76"/>
      <c r="I1876" s="81"/>
      <c r="J1876" s="91"/>
      <c r="K1876" s="76" t="s">
        <v>20818</v>
      </c>
      <c r="L1876" s="92"/>
      <c r="M1876" s="85"/>
      <c r="N1876" s="85"/>
      <c r="O1876" s="86"/>
      <c r="P1876" s="87"/>
      <c r="Q1876" s="87"/>
      <c r="R1876" s="74"/>
      <c r="S1876" s="74"/>
      <c r="T1876" s="74"/>
      <c r="U1876" s="74"/>
      <c r="V1876" s="52"/>
      <c r="W1876" s="52"/>
      <c r="X1876" s="52"/>
      <c r="Y1876" s="52"/>
      <c r="Z1876" s="51"/>
      <c r="AA1876" s="88"/>
      <c r="AB1876" s="88"/>
      <c r="AC1876" s="83"/>
      <c r="AD1876" s="68">
        <v>250</v>
      </c>
      <c r="AE1876" s="68">
        <v>940</v>
      </c>
      <c r="AF1876" s="68">
        <v>2920</v>
      </c>
      <c r="AG1876" s="68">
        <v>52490</v>
      </c>
      <c r="AH1876" s="68"/>
      <c r="AI1876" s="68"/>
      <c r="AJ1876" s="68" t="s">
        <v>12303</v>
      </c>
      <c r="AK1876" s="71" t="s">
        <v>12979</v>
      </c>
      <c r="AL1876" s="68"/>
      <c r="AM1876" s="70">
        <v>42867.934537037036</v>
      </c>
      <c r="AN1876" s="68" t="s">
        <v>239</v>
      </c>
      <c r="AO1876" s="71" t="s">
        <v>17904</v>
      </c>
      <c r="AP1876" s="68" t="s">
        <v>65</v>
      </c>
    </row>
    <row r="1877" spans="1:42" x14ac:dyDescent="0.25">
      <c r="A1877" s="66" t="s">
        <v>2758</v>
      </c>
      <c r="B1877" s="77"/>
      <c r="C1877" s="77"/>
      <c r="D1877" s="78"/>
      <c r="E1877" s="89"/>
      <c r="F1877" s="75" t="s">
        <v>15026</v>
      </c>
      <c r="G1877" s="90"/>
      <c r="H1877" s="76"/>
      <c r="I1877" s="81"/>
      <c r="J1877" s="91"/>
      <c r="K1877" s="76" t="s">
        <v>20819</v>
      </c>
      <c r="L1877" s="92"/>
      <c r="M1877" s="85"/>
      <c r="N1877" s="85"/>
      <c r="O1877" s="86"/>
      <c r="P1877" s="87"/>
      <c r="Q1877" s="87"/>
      <c r="R1877" s="74"/>
      <c r="S1877" s="74"/>
      <c r="T1877" s="74"/>
      <c r="U1877" s="74"/>
      <c r="V1877" s="52"/>
      <c r="W1877" s="52"/>
      <c r="X1877" s="52"/>
      <c r="Y1877" s="52"/>
      <c r="Z1877" s="51"/>
      <c r="AA1877" s="88"/>
      <c r="AB1877" s="88"/>
      <c r="AC1877" s="83"/>
      <c r="AD1877" s="68">
        <v>56</v>
      </c>
      <c r="AE1877" s="68">
        <v>87</v>
      </c>
      <c r="AF1877" s="68">
        <v>412</v>
      </c>
      <c r="AG1877" s="68">
        <v>2399</v>
      </c>
      <c r="AH1877" s="68"/>
      <c r="AI1877" s="68" t="s">
        <v>11056</v>
      </c>
      <c r="AJ1877" s="68" t="s">
        <v>11839</v>
      </c>
      <c r="AK1877" s="71" t="s">
        <v>12980</v>
      </c>
      <c r="AL1877" s="68"/>
      <c r="AM1877" s="70">
        <v>43826.942650462966</v>
      </c>
      <c r="AN1877" s="68" t="s">
        <v>239</v>
      </c>
      <c r="AO1877" s="71" t="s">
        <v>17905</v>
      </c>
      <c r="AP1877" s="68" t="s">
        <v>64</v>
      </c>
    </row>
    <row r="1878" spans="1:42" x14ac:dyDescent="0.25">
      <c r="A1878" s="66" t="s">
        <v>1337</v>
      </c>
      <c r="B1878" s="77"/>
      <c r="C1878" s="77"/>
      <c r="D1878" s="78"/>
      <c r="E1878" s="89"/>
      <c r="F1878" s="75" t="s">
        <v>15027</v>
      </c>
      <c r="G1878" s="90"/>
      <c r="H1878" s="76"/>
      <c r="I1878" s="81"/>
      <c r="J1878" s="91"/>
      <c r="K1878" s="76" t="s">
        <v>20820</v>
      </c>
      <c r="L1878" s="92"/>
      <c r="M1878" s="85"/>
      <c r="N1878" s="85"/>
      <c r="O1878" s="86"/>
      <c r="P1878" s="87"/>
      <c r="Q1878" s="87"/>
      <c r="R1878" s="74"/>
      <c r="S1878" s="74"/>
      <c r="T1878" s="74"/>
      <c r="U1878" s="74"/>
      <c r="V1878" s="52"/>
      <c r="W1878" s="52"/>
      <c r="X1878" s="52"/>
      <c r="Y1878" s="52"/>
      <c r="Z1878" s="51"/>
      <c r="AA1878" s="88"/>
      <c r="AB1878" s="88"/>
      <c r="AC1878" s="83"/>
      <c r="AD1878" s="68">
        <v>39</v>
      </c>
      <c r="AE1878" s="68">
        <v>10</v>
      </c>
      <c r="AF1878" s="68">
        <v>13</v>
      </c>
      <c r="AG1878" s="68">
        <v>187</v>
      </c>
      <c r="AH1878" s="68"/>
      <c r="AI1878" s="68" t="s">
        <v>11057</v>
      </c>
      <c r="AJ1878" s="68"/>
      <c r="AK1878" s="68"/>
      <c r="AL1878" s="68"/>
      <c r="AM1878" s="70">
        <v>43703.463495370372</v>
      </c>
      <c r="AN1878" s="68" t="s">
        <v>239</v>
      </c>
      <c r="AO1878" s="71" t="s">
        <v>17906</v>
      </c>
      <c r="AP1878" s="68" t="s">
        <v>65</v>
      </c>
    </row>
    <row r="1879" spans="1:42" x14ac:dyDescent="0.25">
      <c r="A1879" s="66" t="s">
        <v>2759</v>
      </c>
      <c r="B1879" s="77"/>
      <c r="C1879" s="77"/>
      <c r="D1879" s="78"/>
      <c r="E1879" s="89"/>
      <c r="F1879" s="75" t="s">
        <v>15028</v>
      </c>
      <c r="G1879" s="90"/>
      <c r="H1879" s="76"/>
      <c r="I1879" s="81"/>
      <c r="J1879" s="91"/>
      <c r="K1879" s="76" t="s">
        <v>20821</v>
      </c>
      <c r="L1879" s="92"/>
      <c r="M1879" s="85"/>
      <c r="N1879" s="85"/>
      <c r="O1879" s="86"/>
      <c r="P1879" s="87"/>
      <c r="Q1879" s="87"/>
      <c r="R1879" s="74"/>
      <c r="S1879" s="74"/>
      <c r="T1879" s="74"/>
      <c r="U1879" s="74"/>
      <c r="V1879" s="52"/>
      <c r="W1879" s="52"/>
      <c r="X1879" s="52"/>
      <c r="Y1879" s="52"/>
      <c r="Z1879" s="51"/>
      <c r="AA1879" s="88"/>
      <c r="AB1879" s="88"/>
      <c r="AC1879" s="83"/>
      <c r="AD1879" s="68">
        <v>13</v>
      </c>
      <c r="AE1879" s="68">
        <v>2796</v>
      </c>
      <c r="AF1879" s="68">
        <v>4184</v>
      </c>
      <c r="AG1879" s="68">
        <v>197</v>
      </c>
      <c r="AH1879" s="68"/>
      <c r="AI1879" s="68" t="s">
        <v>11058</v>
      </c>
      <c r="AJ1879" s="68" t="s">
        <v>226</v>
      </c>
      <c r="AK1879" s="71" t="s">
        <v>12981</v>
      </c>
      <c r="AL1879" s="68"/>
      <c r="AM1879" s="70">
        <v>42188.517627314817</v>
      </c>
      <c r="AN1879" s="68" t="s">
        <v>239</v>
      </c>
      <c r="AO1879" s="71" t="s">
        <v>17907</v>
      </c>
      <c r="AP1879" s="68" t="s">
        <v>64</v>
      </c>
    </row>
    <row r="1880" spans="1:42" x14ac:dyDescent="0.25">
      <c r="A1880" s="66" t="s">
        <v>1338</v>
      </c>
      <c r="B1880" s="77"/>
      <c r="C1880" s="77"/>
      <c r="D1880" s="78"/>
      <c r="E1880" s="89"/>
      <c r="F1880" s="75" t="s">
        <v>15029</v>
      </c>
      <c r="G1880" s="90"/>
      <c r="H1880" s="76"/>
      <c r="I1880" s="81"/>
      <c r="J1880" s="91"/>
      <c r="K1880" s="76" t="s">
        <v>20822</v>
      </c>
      <c r="L1880" s="92"/>
      <c r="M1880" s="85"/>
      <c r="N1880" s="85"/>
      <c r="O1880" s="86"/>
      <c r="P1880" s="87"/>
      <c r="Q1880" s="87"/>
      <c r="R1880" s="74"/>
      <c r="S1880" s="74"/>
      <c r="T1880" s="74"/>
      <c r="U1880" s="74"/>
      <c r="V1880" s="52"/>
      <c r="W1880" s="52"/>
      <c r="X1880" s="52"/>
      <c r="Y1880" s="52"/>
      <c r="Z1880" s="51"/>
      <c r="AA1880" s="88"/>
      <c r="AB1880" s="88"/>
      <c r="AC1880" s="83"/>
      <c r="AD1880" s="68">
        <v>436</v>
      </c>
      <c r="AE1880" s="68">
        <v>605</v>
      </c>
      <c r="AF1880" s="68">
        <v>1973</v>
      </c>
      <c r="AG1880" s="68">
        <v>34319</v>
      </c>
      <c r="AH1880" s="68"/>
      <c r="AI1880" s="68" t="s">
        <v>11059</v>
      </c>
      <c r="AJ1880" s="68" t="s">
        <v>12304</v>
      </c>
      <c r="AK1880" s="68"/>
      <c r="AL1880" s="68"/>
      <c r="AM1880" s="70">
        <v>43611.994756944441</v>
      </c>
      <c r="AN1880" s="68" t="s">
        <v>239</v>
      </c>
      <c r="AO1880" s="71" t="s">
        <v>17908</v>
      </c>
      <c r="AP1880" s="68" t="s">
        <v>65</v>
      </c>
    </row>
    <row r="1881" spans="1:42" x14ac:dyDescent="0.25">
      <c r="A1881" s="66" t="s">
        <v>1339</v>
      </c>
      <c r="B1881" s="77"/>
      <c r="C1881" s="77"/>
      <c r="D1881" s="78"/>
      <c r="E1881" s="89"/>
      <c r="F1881" s="75" t="s">
        <v>13235</v>
      </c>
      <c r="G1881" s="90"/>
      <c r="H1881" s="76"/>
      <c r="I1881" s="81"/>
      <c r="J1881" s="91"/>
      <c r="K1881" s="76" t="s">
        <v>20823</v>
      </c>
      <c r="L1881" s="92"/>
      <c r="M1881" s="85"/>
      <c r="N1881" s="85"/>
      <c r="O1881" s="86"/>
      <c r="P1881" s="87"/>
      <c r="Q1881" s="87"/>
      <c r="R1881" s="74"/>
      <c r="S1881" s="74"/>
      <c r="T1881" s="74"/>
      <c r="U1881" s="74"/>
      <c r="V1881" s="52"/>
      <c r="W1881" s="52"/>
      <c r="X1881" s="52"/>
      <c r="Y1881" s="52"/>
      <c r="Z1881" s="51"/>
      <c r="AA1881" s="88"/>
      <c r="AB1881" s="88"/>
      <c r="AC1881" s="83"/>
      <c r="AD1881" s="68">
        <v>15</v>
      </c>
      <c r="AE1881" s="68">
        <v>4</v>
      </c>
      <c r="AF1881" s="68">
        <v>18</v>
      </c>
      <c r="AG1881" s="68">
        <v>457</v>
      </c>
      <c r="AH1881" s="68"/>
      <c r="AI1881" s="68"/>
      <c r="AJ1881" s="68"/>
      <c r="AK1881" s="68"/>
      <c r="AL1881" s="68"/>
      <c r="AM1881" s="70">
        <v>43704.685729166667</v>
      </c>
      <c r="AN1881" s="68" t="s">
        <v>239</v>
      </c>
      <c r="AO1881" s="71" t="s">
        <v>17909</v>
      </c>
      <c r="AP1881" s="68" t="s">
        <v>65</v>
      </c>
    </row>
    <row r="1882" spans="1:42" x14ac:dyDescent="0.25">
      <c r="A1882" s="66" t="s">
        <v>2760</v>
      </c>
      <c r="B1882" s="77"/>
      <c r="C1882" s="77"/>
      <c r="D1882" s="78"/>
      <c r="E1882" s="89"/>
      <c r="F1882" s="75" t="s">
        <v>15030</v>
      </c>
      <c r="G1882" s="90"/>
      <c r="H1882" s="76"/>
      <c r="I1882" s="81"/>
      <c r="J1882" s="91"/>
      <c r="K1882" s="76" t="s">
        <v>20824</v>
      </c>
      <c r="L1882" s="92"/>
      <c r="M1882" s="85"/>
      <c r="N1882" s="85"/>
      <c r="O1882" s="86"/>
      <c r="P1882" s="87"/>
      <c r="Q1882" s="87"/>
      <c r="R1882" s="74"/>
      <c r="S1882" s="74"/>
      <c r="T1882" s="74"/>
      <c r="U1882" s="74"/>
      <c r="V1882" s="52"/>
      <c r="W1882" s="52"/>
      <c r="X1882" s="52"/>
      <c r="Y1882" s="52"/>
      <c r="Z1882" s="51"/>
      <c r="AA1882" s="88"/>
      <c r="AB1882" s="88"/>
      <c r="AC1882" s="83"/>
      <c r="AD1882" s="68">
        <v>23</v>
      </c>
      <c r="AE1882" s="68">
        <v>15</v>
      </c>
      <c r="AF1882" s="68">
        <v>165</v>
      </c>
      <c r="AG1882" s="68">
        <v>28</v>
      </c>
      <c r="AH1882" s="68"/>
      <c r="AI1882" s="68" t="s">
        <v>11060</v>
      </c>
      <c r="AJ1882" s="68"/>
      <c r="AK1882" s="68"/>
      <c r="AL1882" s="68"/>
      <c r="AM1882" s="70">
        <v>43942.609490740739</v>
      </c>
      <c r="AN1882" s="68" t="s">
        <v>239</v>
      </c>
      <c r="AO1882" s="71" t="s">
        <v>17910</v>
      </c>
      <c r="AP1882" s="68" t="s">
        <v>64</v>
      </c>
    </row>
    <row r="1883" spans="1:42" x14ac:dyDescent="0.25">
      <c r="A1883" s="66" t="s">
        <v>1340</v>
      </c>
      <c r="B1883" s="77"/>
      <c r="C1883" s="77"/>
      <c r="D1883" s="78"/>
      <c r="E1883" s="89"/>
      <c r="F1883" s="75" t="s">
        <v>15031</v>
      </c>
      <c r="G1883" s="90"/>
      <c r="H1883" s="76"/>
      <c r="I1883" s="81"/>
      <c r="J1883" s="91"/>
      <c r="K1883" s="76" t="s">
        <v>20825</v>
      </c>
      <c r="L1883" s="92"/>
      <c r="M1883" s="85"/>
      <c r="N1883" s="85"/>
      <c r="O1883" s="86"/>
      <c r="P1883" s="87"/>
      <c r="Q1883" s="87"/>
      <c r="R1883" s="74"/>
      <c r="S1883" s="74"/>
      <c r="T1883" s="74"/>
      <c r="U1883" s="74"/>
      <c r="V1883" s="52"/>
      <c r="W1883" s="52"/>
      <c r="X1883" s="52"/>
      <c r="Y1883" s="52"/>
      <c r="Z1883" s="51"/>
      <c r="AA1883" s="88"/>
      <c r="AB1883" s="88"/>
      <c r="AC1883" s="83"/>
      <c r="AD1883" s="68">
        <v>75</v>
      </c>
      <c r="AE1883" s="68">
        <v>42</v>
      </c>
      <c r="AF1883" s="68">
        <v>4</v>
      </c>
      <c r="AG1883" s="68">
        <v>7</v>
      </c>
      <c r="AH1883" s="68"/>
      <c r="AI1883" s="68" t="s">
        <v>11061</v>
      </c>
      <c r="AJ1883" s="68" t="s">
        <v>11892</v>
      </c>
      <c r="AK1883" s="68"/>
      <c r="AL1883" s="68"/>
      <c r="AM1883" s="70">
        <v>43975.685486111113</v>
      </c>
      <c r="AN1883" s="68" t="s">
        <v>239</v>
      </c>
      <c r="AO1883" s="71" t="s">
        <v>17911</v>
      </c>
      <c r="AP1883" s="68" t="s">
        <v>65</v>
      </c>
    </row>
    <row r="1884" spans="1:42" x14ac:dyDescent="0.25">
      <c r="A1884" s="66" t="s">
        <v>2761</v>
      </c>
      <c r="B1884" s="77"/>
      <c r="C1884" s="77"/>
      <c r="D1884" s="78"/>
      <c r="E1884" s="89"/>
      <c r="F1884" s="75" t="s">
        <v>15032</v>
      </c>
      <c r="G1884" s="90"/>
      <c r="H1884" s="76"/>
      <c r="I1884" s="81"/>
      <c r="J1884" s="91"/>
      <c r="K1884" s="76" t="s">
        <v>20826</v>
      </c>
      <c r="L1884" s="92"/>
      <c r="M1884" s="85"/>
      <c r="N1884" s="85"/>
      <c r="O1884" s="86"/>
      <c r="P1884" s="87"/>
      <c r="Q1884" s="87"/>
      <c r="R1884" s="74"/>
      <c r="S1884" s="74"/>
      <c r="T1884" s="74"/>
      <c r="U1884" s="74"/>
      <c r="V1884" s="52"/>
      <c r="W1884" s="52"/>
      <c r="X1884" s="52"/>
      <c r="Y1884" s="52"/>
      <c r="Z1884" s="51"/>
      <c r="AA1884" s="88"/>
      <c r="AB1884" s="88"/>
      <c r="AC1884" s="83"/>
      <c r="AD1884" s="68">
        <v>325</v>
      </c>
      <c r="AE1884" s="68">
        <v>75492</v>
      </c>
      <c r="AF1884" s="68">
        <v>2742</v>
      </c>
      <c r="AG1884" s="68">
        <v>498</v>
      </c>
      <c r="AH1884" s="68"/>
      <c r="AI1884" s="68" t="s">
        <v>11062</v>
      </c>
      <c r="AJ1884" s="68" t="s">
        <v>12142</v>
      </c>
      <c r="AK1884" s="71" t="s">
        <v>12982</v>
      </c>
      <c r="AL1884" s="68"/>
      <c r="AM1884" s="70">
        <v>40807.676840277774</v>
      </c>
      <c r="AN1884" s="68" t="s">
        <v>239</v>
      </c>
      <c r="AO1884" s="71" t="s">
        <v>17912</v>
      </c>
      <c r="AP1884" s="68" t="s">
        <v>64</v>
      </c>
    </row>
    <row r="1885" spans="1:42" x14ac:dyDescent="0.25">
      <c r="A1885" s="66" t="s">
        <v>1341</v>
      </c>
      <c r="B1885" s="77"/>
      <c r="C1885" s="77"/>
      <c r="D1885" s="78"/>
      <c r="E1885" s="89"/>
      <c r="F1885" s="75" t="s">
        <v>15033</v>
      </c>
      <c r="G1885" s="90"/>
      <c r="H1885" s="76"/>
      <c r="I1885" s="81"/>
      <c r="J1885" s="91"/>
      <c r="K1885" s="76" t="s">
        <v>20827</v>
      </c>
      <c r="L1885" s="92"/>
      <c r="M1885" s="85"/>
      <c r="N1885" s="85"/>
      <c r="O1885" s="86"/>
      <c r="P1885" s="87"/>
      <c r="Q1885" s="87"/>
      <c r="R1885" s="74"/>
      <c r="S1885" s="74"/>
      <c r="T1885" s="74"/>
      <c r="U1885" s="74"/>
      <c r="V1885" s="52"/>
      <c r="W1885" s="52"/>
      <c r="X1885" s="52"/>
      <c r="Y1885" s="52"/>
      <c r="Z1885" s="51"/>
      <c r="AA1885" s="88"/>
      <c r="AB1885" s="88"/>
      <c r="AC1885" s="83"/>
      <c r="AD1885" s="68">
        <v>33</v>
      </c>
      <c r="AE1885" s="68">
        <v>9</v>
      </c>
      <c r="AF1885" s="68">
        <v>17</v>
      </c>
      <c r="AG1885" s="68">
        <v>153</v>
      </c>
      <c r="AH1885" s="68"/>
      <c r="AI1885" s="68"/>
      <c r="AJ1885" s="68" t="s">
        <v>226</v>
      </c>
      <c r="AK1885" s="68"/>
      <c r="AL1885" s="68"/>
      <c r="AM1885" s="70">
        <v>43650.509525462963</v>
      </c>
      <c r="AN1885" s="68" t="s">
        <v>239</v>
      </c>
      <c r="AO1885" s="71" t="s">
        <v>17913</v>
      </c>
      <c r="AP1885" s="68" t="s">
        <v>65</v>
      </c>
    </row>
    <row r="1886" spans="1:42" x14ac:dyDescent="0.25">
      <c r="A1886" s="66" t="s">
        <v>1342</v>
      </c>
      <c r="B1886" s="77"/>
      <c r="C1886" s="77"/>
      <c r="D1886" s="78"/>
      <c r="E1886" s="89"/>
      <c r="F1886" s="75" t="s">
        <v>15034</v>
      </c>
      <c r="G1886" s="90"/>
      <c r="H1886" s="76"/>
      <c r="I1886" s="81"/>
      <c r="J1886" s="91"/>
      <c r="K1886" s="76" t="s">
        <v>20828</v>
      </c>
      <c r="L1886" s="92"/>
      <c r="M1886" s="85"/>
      <c r="N1886" s="85"/>
      <c r="O1886" s="86"/>
      <c r="P1886" s="87"/>
      <c r="Q1886" s="87"/>
      <c r="R1886" s="74"/>
      <c r="S1886" s="74"/>
      <c r="T1886" s="74"/>
      <c r="U1886" s="74"/>
      <c r="V1886" s="52"/>
      <c r="W1886" s="52"/>
      <c r="X1886" s="52"/>
      <c r="Y1886" s="52"/>
      <c r="Z1886" s="51"/>
      <c r="AA1886" s="88"/>
      <c r="AB1886" s="88"/>
      <c r="AC1886" s="83"/>
      <c r="AD1886" s="68">
        <v>307</v>
      </c>
      <c r="AE1886" s="68">
        <v>51</v>
      </c>
      <c r="AF1886" s="68">
        <v>1300</v>
      </c>
      <c r="AG1886" s="68">
        <v>2285</v>
      </c>
      <c r="AH1886" s="68"/>
      <c r="AI1886" s="68" t="s">
        <v>11063</v>
      </c>
      <c r="AJ1886" s="68"/>
      <c r="AK1886" s="68"/>
      <c r="AL1886" s="68"/>
      <c r="AM1886" s="70">
        <v>43710.998263888891</v>
      </c>
      <c r="AN1886" s="68" t="s">
        <v>239</v>
      </c>
      <c r="AO1886" s="71" t="s">
        <v>17914</v>
      </c>
      <c r="AP1886" s="68" t="s">
        <v>65</v>
      </c>
    </row>
    <row r="1887" spans="1:42" x14ac:dyDescent="0.25">
      <c r="A1887" s="66" t="s">
        <v>1343</v>
      </c>
      <c r="B1887" s="77"/>
      <c r="C1887" s="77"/>
      <c r="D1887" s="78"/>
      <c r="E1887" s="89"/>
      <c r="F1887" s="75" t="s">
        <v>15035</v>
      </c>
      <c r="G1887" s="90"/>
      <c r="H1887" s="76"/>
      <c r="I1887" s="81"/>
      <c r="J1887" s="91"/>
      <c r="K1887" s="76" t="s">
        <v>20829</v>
      </c>
      <c r="L1887" s="92"/>
      <c r="M1887" s="85"/>
      <c r="N1887" s="85"/>
      <c r="O1887" s="86"/>
      <c r="P1887" s="87"/>
      <c r="Q1887" s="87"/>
      <c r="R1887" s="74"/>
      <c r="S1887" s="74"/>
      <c r="T1887" s="74"/>
      <c r="U1887" s="74"/>
      <c r="V1887" s="52"/>
      <c r="W1887" s="52"/>
      <c r="X1887" s="52"/>
      <c r="Y1887" s="52"/>
      <c r="Z1887" s="51"/>
      <c r="AA1887" s="88"/>
      <c r="AB1887" s="88"/>
      <c r="AC1887" s="83"/>
      <c r="AD1887" s="68">
        <v>157</v>
      </c>
      <c r="AE1887" s="68">
        <v>26</v>
      </c>
      <c r="AF1887" s="68">
        <v>330</v>
      </c>
      <c r="AG1887" s="68">
        <v>313</v>
      </c>
      <c r="AH1887" s="68"/>
      <c r="AI1887" s="68"/>
      <c r="AJ1887" s="68" t="s">
        <v>11909</v>
      </c>
      <c r="AK1887" s="68"/>
      <c r="AL1887" s="68"/>
      <c r="AM1887" s="70">
        <v>43959.118055555555</v>
      </c>
      <c r="AN1887" s="68" t="s">
        <v>239</v>
      </c>
      <c r="AO1887" s="71" t="s">
        <v>17915</v>
      </c>
      <c r="AP1887" s="68" t="s">
        <v>65</v>
      </c>
    </row>
    <row r="1888" spans="1:42" x14ac:dyDescent="0.25">
      <c r="A1888" s="66" t="s">
        <v>2762</v>
      </c>
      <c r="B1888" s="77"/>
      <c r="C1888" s="77"/>
      <c r="D1888" s="78"/>
      <c r="E1888" s="89"/>
      <c r="F1888" s="75" t="s">
        <v>15036</v>
      </c>
      <c r="G1888" s="90"/>
      <c r="H1888" s="76"/>
      <c r="I1888" s="81"/>
      <c r="J1888" s="91"/>
      <c r="K1888" s="76" t="s">
        <v>20830</v>
      </c>
      <c r="L1888" s="92"/>
      <c r="M1888" s="85"/>
      <c r="N1888" s="85"/>
      <c r="O1888" s="86"/>
      <c r="P1888" s="87"/>
      <c r="Q1888" s="87"/>
      <c r="R1888" s="74"/>
      <c r="S1888" s="74"/>
      <c r="T1888" s="74"/>
      <c r="U1888" s="74"/>
      <c r="V1888" s="52"/>
      <c r="W1888" s="52"/>
      <c r="X1888" s="52"/>
      <c r="Y1888" s="52"/>
      <c r="Z1888" s="51"/>
      <c r="AA1888" s="88"/>
      <c r="AB1888" s="88"/>
      <c r="AC1888" s="83"/>
      <c r="AD1888" s="68">
        <v>0</v>
      </c>
      <c r="AE1888" s="68">
        <v>1362</v>
      </c>
      <c r="AF1888" s="68">
        <v>25</v>
      </c>
      <c r="AG1888" s="68">
        <v>32</v>
      </c>
      <c r="AH1888" s="68"/>
      <c r="AI1888" s="68" t="s">
        <v>11064</v>
      </c>
      <c r="AJ1888" s="68"/>
      <c r="AK1888" s="71" t="s">
        <v>12983</v>
      </c>
      <c r="AL1888" s="68"/>
      <c r="AM1888" s="70">
        <v>43927.940509259257</v>
      </c>
      <c r="AN1888" s="68" t="s">
        <v>239</v>
      </c>
      <c r="AO1888" s="71" t="s">
        <v>17916</v>
      </c>
      <c r="AP1888" s="68" t="s">
        <v>64</v>
      </c>
    </row>
    <row r="1889" spans="1:42" x14ac:dyDescent="0.25">
      <c r="A1889" s="66" t="s">
        <v>2763</v>
      </c>
      <c r="B1889" s="77"/>
      <c r="C1889" s="77"/>
      <c r="D1889" s="78"/>
      <c r="E1889" s="89"/>
      <c r="F1889" s="75" t="s">
        <v>15037</v>
      </c>
      <c r="G1889" s="90"/>
      <c r="H1889" s="76"/>
      <c r="I1889" s="81"/>
      <c r="J1889" s="91"/>
      <c r="K1889" s="76" t="s">
        <v>20831</v>
      </c>
      <c r="L1889" s="92"/>
      <c r="M1889" s="85"/>
      <c r="N1889" s="85"/>
      <c r="O1889" s="86"/>
      <c r="P1889" s="87"/>
      <c r="Q1889" s="87"/>
      <c r="R1889" s="74"/>
      <c r="S1889" s="74"/>
      <c r="T1889" s="74"/>
      <c r="U1889" s="74"/>
      <c r="V1889" s="52"/>
      <c r="W1889" s="52"/>
      <c r="X1889" s="52"/>
      <c r="Y1889" s="52"/>
      <c r="Z1889" s="51"/>
      <c r="AA1889" s="88"/>
      <c r="AB1889" s="88"/>
      <c r="AC1889" s="83"/>
      <c r="AD1889" s="68">
        <v>297</v>
      </c>
      <c r="AE1889" s="68">
        <v>64035</v>
      </c>
      <c r="AF1889" s="68">
        <v>9284</v>
      </c>
      <c r="AG1889" s="68">
        <v>16040</v>
      </c>
      <c r="AH1889" s="68"/>
      <c r="AI1889" s="68" t="s">
        <v>11065</v>
      </c>
      <c r="AJ1889" s="68" t="s">
        <v>228</v>
      </c>
      <c r="AK1889" s="71" t="s">
        <v>12984</v>
      </c>
      <c r="AL1889" s="68"/>
      <c r="AM1889" s="70">
        <v>40463.906041666669</v>
      </c>
      <c r="AN1889" s="68" t="s">
        <v>239</v>
      </c>
      <c r="AO1889" s="71" t="s">
        <v>17917</v>
      </c>
      <c r="AP1889" s="68" t="s">
        <v>64</v>
      </c>
    </row>
    <row r="1890" spans="1:42" x14ac:dyDescent="0.25">
      <c r="A1890" s="66" t="s">
        <v>1344</v>
      </c>
      <c r="B1890" s="77"/>
      <c r="C1890" s="77"/>
      <c r="D1890" s="78"/>
      <c r="E1890" s="89"/>
      <c r="F1890" s="75" t="s">
        <v>15038</v>
      </c>
      <c r="G1890" s="90"/>
      <c r="H1890" s="76"/>
      <c r="I1890" s="81"/>
      <c r="J1890" s="91"/>
      <c r="K1890" s="76" t="s">
        <v>20832</v>
      </c>
      <c r="L1890" s="92"/>
      <c r="M1890" s="85"/>
      <c r="N1890" s="85"/>
      <c r="O1890" s="86"/>
      <c r="P1890" s="87"/>
      <c r="Q1890" s="87"/>
      <c r="R1890" s="74"/>
      <c r="S1890" s="74"/>
      <c r="T1890" s="74"/>
      <c r="U1890" s="74"/>
      <c r="V1890" s="52"/>
      <c r="W1890" s="52"/>
      <c r="X1890" s="52"/>
      <c r="Y1890" s="52"/>
      <c r="Z1890" s="51"/>
      <c r="AA1890" s="88"/>
      <c r="AB1890" s="88"/>
      <c r="AC1890" s="83"/>
      <c r="AD1890" s="68">
        <v>148</v>
      </c>
      <c r="AE1890" s="68">
        <v>159</v>
      </c>
      <c r="AF1890" s="68">
        <v>6448</v>
      </c>
      <c r="AG1890" s="68">
        <v>2546</v>
      </c>
      <c r="AH1890" s="68"/>
      <c r="AI1890" s="68" t="s">
        <v>11066</v>
      </c>
      <c r="AJ1890" s="68"/>
      <c r="AK1890" s="68"/>
      <c r="AL1890" s="68"/>
      <c r="AM1890" s="70">
        <v>41044.296956018516</v>
      </c>
      <c r="AN1890" s="68" t="s">
        <v>239</v>
      </c>
      <c r="AO1890" s="71" t="s">
        <v>17918</v>
      </c>
      <c r="AP1890" s="68" t="s">
        <v>65</v>
      </c>
    </row>
    <row r="1891" spans="1:42" x14ac:dyDescent="0.25">
      <c r="A1891" s="66" t="s">
        <v>2764</v>
      </c>
      <c r="B1891" s="77"/>
      <c r="C1891" s="77"/>
      <c r="D1891" s="78"/>
      <c r="E1891" s="89"/>
      <c r="F1891" s="75" t="s">
        <v>15039</v>
      </c>
      <c r="G1891" s="90"/>
      <c r="H1891" s="76"/>
      <c r="I1891" s="81"/>
      <c r="J1891" s="91"/>
      <c r="K1891" s="76" t="s">
        <v>20833</v>
      </c>
      <c r="L1891" s="92"/>
      <c r="M1891" s="85"/>
      <c r="N1891" s="85"/>
      <c r="O1891" s="86"/>
      <c r="P1891" s="87"/>
      <c r="Q1891" s="87"/>
      <c r="R1891" s="74"/>
      <c r="S1891" s="74"/>
      <c r="T1891" s="74"/>
      <c r="U1891" s="74"/>
      <c r="V1891" s="52"/>
      <c r="W1891" s="52"/>
      <c r="X1891" s="52"/>
      <c r="Y1891" s="52"/>
      <c r="Z1891" s="51"/>
      <c r="AA1891" s="88"/>
      <c r="AB1891" s="88"/>
      <c r="AC1891" s="83"/>
      <c r="AD1891" s="68">
        <v>100</v>
      </c>
      <c r="AE1891" s="68">
        <v>98</v>
      </c>
      <c r="AF1891" s="68">
        <v>300</v>
      </c>
      <c r="AG1891" s="68">
        <v>1895</v>
      </c>
      <c r="AH1891" s="68"/>
      <c r="AI1891" s="68" t="s">
        <v>11067</v>
      </c>
      <c r="AJ1891" s="68" t="s">
        <v>11839</v>
      </c>
      <c r="AK1891" s="68"/>
      <c r="AL1891" s="68"/>
      <c r="AM1891" s="70">
        <v>43821.629861111112</v>
      </c>
      <c r="AN1891" s="68" t="s">
        <v>239</v>
      </c>
      <c r="AO1891" s="71" t="s">
        <v>17919</v>
      </c>
      <c r="AP1891" s="68" t="s">
        <v>64</v>
      </c>
    </row>
    <row r="1892" spans="1:42" x14ac:dyDescent="0.25">
      <c r="A1892" s="66" t="s">
        <v>1345</v>
      </c>
      <c r="B1892" s="77"/>
      <c r="C1892" s="77"/>
      <c r="D1892" s="78"/>
      <c r="E1892" s="89"/>
      <c r="F1892" s="75" t="s">
        <v>15040</v>
      </c>
      <c r="G1892" s="90"/>
      <c r="H1892" s="76"/>
      <c r="I1892" s="81"/>
      <c r="J1892" s="91"/>
      <c r="K1892" s="76" t="s">
        <v>20834</v>
      </c>
      <c r="L1892" s="92"/>
      <c r="M1892" s="85"/>
      <c r="N1892" s="85"/>
      <c r="O1892" s="86"/>
      <c r="P1892" s="87"/>
      <c r="Q1892" s="87"/>
      <c r="R1892" s="74"/>
      <c r="S1892" s="74"/>
      <c r="T1892" s="74"/>
      <c r="U1892" s="74"/>
      <c r="V1892" s="52"/>
      <c r="W1892" s="52"/>
      <c r="X1892" s="52"/>
      <c r="Y1892" s="52"/>
      <c r="Z1892" s="51"/>
      <c r="AA1892" s="88"/>
      <c r="AB1892" s="88"/>
      <c r="AC1892" s="83"/>
      <c r="AD1892" s="68">
        <v>148</v>
      </c>
      <c r="AE1892" s="68">
        <v>160</v>
      </c>
      <c r="AF1892" s="68">
        <v>4167</v>
      </c>
      <c r="AG1892" s="68">
        <v>7330</v>
      </c>
      <c r="AH1892" s="68"/>
      <c r="AI1892" s="68" t="s">
        <v>11068</v>
      </c>
      <c r="AJ1892" s="68"/>
      <c r="AK1892" s="68"/>
      <c r="AL1892" s="68"/>
      <c r="AM1892" s="70">
        <v>43935.799016203702</v>
      </c>
      <c r="AN1892" s="68" t="s">
        <v>239</v>
      </c>
      <c r="AO1892" s="71" t="s">
        <v>17920</v>
      </c>
      <c r="AP1892" s="68" t="s">
        <v>65</v>
      </c>
    </row>
    <row r="1893" spans="1:42" x14ac:dyDescent="0.25">
      <c r="A1893" s="66" t="s">
        <v>1777</v>
      </c>
      <c r="B1893" s="77"/>
      <c r="C1893" s="77"/>
      <c r="D1893" s="78"/>
      <c r="E1893" s="89"/>
      <c r="F1893" s="75" t="s">
        <v>15041</v>
      </c>
      <c r="G1893" s="90"/>
      <c r="H1893" s="76"/>
      <c r="I1893" s="81"/>
      <c r="J1893" s="91"/>
      <c r="K1893" s="76" t="s">
        <v>20835</v>
      </c>
      <c r="L1893" s="92"/>
      <c r="M1893" s="85"/>
      <c r="N1893" s="85"/>
      <c r="O1893" s="86"/>
      <c r="P1893" s="87"/>
      <c r="Q1893" s="87"/>
      <c r="R1893" s="74"/>
      <c r="S1893" s="74"/>
      <c r="T1893" s="74"/>
      <c r="U1893" s="74"/>
      <c r="V1893" s="52"/>
      <c r="W1893" s="52"/>
      <c r="X1893" s="52"/>
      <c r="Y1893" s="52"/>
      <c r="Z1893" s="51"/>
      <c r="AA1893" s="88"/>
      <c r="AB1893" s="88"/>
      <c r="AC1893" s="83"/>
      <c r="AD1893" s="68">
        <v>938</v>
      </c>
      <c r="AE1893" s="68">
        <v>684</v>
      </c>
      <c r="AF1893" s="68">
        <v>1377</v>
      </c>
      <c r="AG1893" s="68">
        <v>3037</v>
      </c>
      <c r="AH1893" s="68"/>
      <c r="AI1893" s="68" t="s">
        <v>11069</v>
      </c>
      <c r="AJ1893" s="68"/>
      <c r="AK1893" s="68"/>
      <c r="AL1893" s="68"/>
      <c r="AM1893" s="70">
        <v>43940.932881944442</v>
      </c>
      <c r="AN1893" s="68" t="s">
        <v>239</v>
      </c>
      <c r="AO1893" s="71" t="s">
        <v>17921</v>
      </c>
      <c r="AP1893" s="68" t="s">
        <v>65</v>
      </c>
    </row>
    <row r="1894" spans="1:42" x14ac:dyDescent="0.25">
      <c r="A1894" s="66" t="s">
        <v>1346</v>
      </c>
      <c r="B1894" s="77"/>
      <c r="C1894" s="77"/>
      <c r="D1894" s="78"/>
      <c r="E1894" s="89"/>
      <c r="F1894" s="75" t="s">
        <v>15042</v>
      </c>
      <c r="G1894" s="90"/>
      <c r="H1894" s="76"/>
      <c r="I1894" s="81"/>
      <c r="J1894" s="91"/>
      <c r="K1894" s="76" t="s">
        <v>20836</v>
      </c>
      <c r="L1894" s="92"/>
      <c r="M1894" s="85"/>
      <c r="N1894" s="85"/>
      <c r="O1894" s="86"/>
      <c r="P1894" s="87"/>
      <c r="Q1894" s="87"/>
      <c r="R1894" s="74"/>
      <c r="S1894" s="74"/>
      <c r="T1894" s="74"/>
      <c r="U1894" s="74"/>
      <c r="V1894" s="52"/>
      <c r="W1894" s="52"/>
      <c r="X1894" s="52"/>
      <c r="Y1894" s="52"/>
      <c r="Z1894" s="51"/>
      <c r="AA1894" s="88"/>
      <c r="AB1894" s="88"/>
      <c r="AC1894" s="83"/>
      <c r="AD1894" s="68">
        <v>321</v>
      </c>
      <c r="AE1894" s="68">
        <v>263</v>
      </c>
      <c r="AF1894" s="68">
        <v>5155</v>
      </c>
      <c r="AG1894" s="68">
        <v>4088</v>
      </c>
      <c r="AH1894" s="68"/>
      <c r="AI1894" s="68" t="s">
        <v>11070</v>
      </c>
      <c r="AJ1894" s="68" t="s">
        <v>12305</v>
      </c>
      <c r="AK1894" s="68"/>
      <c r="AL1894" s="68"/>
      <c r="AM1894" s="70">
        <v>42857.828831018516</v>
      </c>
      <c r="AN1894" s="68" t="s">
        <v>239</v>
      </c>
      <c r="AO1894" s="71" t="s">
        <v>17922</v>
      </c>
      <c r="AP1894" s="68" t="s">
        <v>65</v>
      </c>
    </row>
    <row r="1895" spans="1:42" x14ac:dyDescent="0.25">
      <c r="A1895" s="66" t="s">
        <v>2765</v>
      </c>
      <c r="B1895" s="77"/>
      <c r="C1895" s="77"/>
      <c r="D1895" s="78"/>
      <c r="E1895" s="89"/>
      <c r="F1895" s="75" t="s">
        <v>15043</v>
      </c>
      <c r="G1895" s="90"/>
      <c r="H1895" s="76"/>
      <c r="I1895" s="81"/>
      <c r="J1895" s="91"/>
      <c r="K1895" s="76" t="s">
        <v>20837</v>
      </c>
      <c r="L1895" s="92"/>
      <c r="M1895" s="85"/>
      <c r="N1895" s="85"/>
      <c r="O1895" s="86"/>
      <c r="P1895" s="87"/>
      <c r="Q1895" s="87"/>
      <c r="R1895" s="74"/>
      <c r="S1895" s="74"/>
      <c r="T1895" s="74"/>
      <c r="U1895" s="74"/>
      <c r="V1895" s="52"/>
      <c r="W1895" s="52"/>
      <c r="X1895" s="52"/>
      <c r="Y1895" s="52"/>
      <c r="Z1895" s="51"/>
      <c r="AA1895" s="88"/>
      <c r="AB1895" s="88"/>
      <c r="AC1895" s="83"/>
      <c r="AD1895" s="68">
        <v>10</v>
      </c>
      <c r="AE1895" s="68">
        <v>450862</v>
      </c>
      <c r="AF1895" s="68">
        <v>4593</v>
      </c>
      <c r="AG1895" s="68">
        <v>2</v>
      </c>
      <c r="AH1895" s="68"/>
      <c r="AI1895" s="68" t="s">
        <v>11071</v>
      </c>
      <c r="AJ1895" s="68" t="s">
        <v>224</v>
      </c>
      <c r="AK1895" s="71" t="s">
        <v>12985</v>
      </c>
      <c r="AL1895" s="68"/>
      <c r="AM1895" s="70">
        <v>40492.337083333332</v>
      </c>
      <c r="AN1895" s="68" t="s">
        <v>239</v>
      </c>
      <c r="AO1895" s="71" t="s">
        <v>17923</v>
      </c>
      <c r="AP1895" s="68" t="s">
        <v>64</v>
      </c>
    </row>
    <row r="1896" spans="1:42" x14ac:dyDescent="0.25">
      <c r="A1896" s="66" t="s">
        <v>1347</v>
      </c>
      <c r="B1896" s="77"/>
      <c r="C1896" s="77"/>
      <c r="D1896" s="78"/>
      <c r="E1896" s="89"/>
      <c r="F1896" s="75" t="s">
        <v>13235</v>
      </c>
      <c r="G1896" s="90"/>
      <c r="H1896" s="76"/>
      <c r="I1896" s="81"/>
      <c r="J1896" s="91"/>
      <c r="K1896" s="76" t="s">
        <v>20838</v>
      </c>
      <c r="L1896" s="92"/>
      <c r="M1896" s="85"/>
      <c r="N1896" s="85"/>
      <c r="O1896" s="86"/>
      <c r="P1896" s="87"/>
      <c r="Q1896" s="87"/>
      <c r="R1896" s="74"/>
      <c r="S1896" s="74"/>
      <c r="T1896" s="74"/>
      <c r="U1896" s="74"/>
      <c r="V1896" s="52"/>
      <c r="W1896" s="52"/>
      <c r="X1896" s="52"/>
      <c r="Y1896" s="52"/>
      <c r="Z1896" s="51"/>
      <c r="AA1896" s="88"/>
      <c r="AB1896" s="88"/>
      <c r="AC1896" s="83"/>
      <c r="AD1896" s="68">
        <v>20</v>
      </c>
      <c r="AE1896" s="68">
        <v>4</v>
      </c>
      <c r="AF1896" s="68">
        <v>5</v>
      </c>
      <c r="AG1896" s="68">
        <v>1</v>
      </c>
      <c r="AH1896" s="68"/>
      <c r="AI1896" s="68"/>
      <c r="AJ1896" s="68"/>
      <c r="AK1896" s="68"/>
      <c r="AL1896" s="68"/>
      <c r="AM1896" s="70">
        <v>43037.658101851855</v>
      </c>
      <c r="AN1896" s="68" t="s">
        <v>239</v>
      </c>
      <c r="AO1896" s="71" t="s">
        <v>17924</v>
      </c>
      <c r="AP1896" s="68" t="s">
        <v>65</v>
      </c>
    </row>
    <row r="1897" spans="1:42" x14ac:dyDescent="0.25">
      <c r="A1897" s="66" t="s">
        <v>1348</v>
      </c>
      <c r="B1897" s="77"/>
      <c r="C1897" s="77"/>
      <c r="D1897" s="78"/>
      <c r="E1897" s="89"/>
      <c r="F1897" s="75" t="s">
        <v>15044</v>
      </c>
      <c r="G1897" s="90"/>
      <c r="H1897" s="76"/>
      <c r="I1897" s="81"/>
      <c r="J1897" s="91"/>
      <c r="K1897" s="76" t="s">
        <v>20839</v>
      </c>
      <c r="L1897" s="92"/>
      <c r="M1897" s="85"/>
      <c r="N1897" s="85"/>
      <c r="O1897" s="86"/>
      <c r="P1897" s="87"/>
      <c r="Q1897" s="87"/>
      <c r="R1897" s="74"/>
      <c r="S1897" s="74"/>
      <c r="T1897" s="74"/>
      <c r="U1897" s="74"/>
      <c r="V1897" s="52"/>
      <c r="W1897" s="52"/>
      <c r="X1897" s="52"/>
      <c r="Y1897" s="52"/>
      <c r="Z1897" s="51"/>
      <c r="AA1897" s="88"/>
      <c r="AB1897" s="88"/>
      <c r="AC1897" s="83"/>
      <c r="AD1897" s="68">
        <v>102</v>
      </c>
      <c r="AE1897" s="68">
        <v>166</v>
      </c>
      <c r="AF1897" s="68">
        <v>1475</v>
      </c>
      <c r="AG1897" s="68">
        <v>13957</v>
      </c>
      <c r="AH1897" s="68"/>
      <c r="AI1897" s="68" t="s">
        <v>11072</v>
      </c>
      <c r="AJ1897" s="68" t="s">
        <v>222</v>
      </c>
      <c r="AK1897" s="71" t="s">
        <v>12986</v>
      </c>
      <c r="AL1897" s="68"/>
      <c r="AM1897" s="70">
        <v>42333.409560185188</v>
      </c>
      <c r="AN1897" s="68" t="s">
        <v>239</v>
      </c>
      <c r="AO1897" s="71" t="s">
        <v>17925</v>
      </c>
      <c r="AP1897" s="68" t="s">
        <v>65</v>
      </c>
    </row>
    <row r="1898" spans="1:42" x14ac:dyDescent="0.25">
      <c r="A1898" s="66" t="s">
        <v>1349</v>
      </c>
      <c r="B1898" s="77"/>
      <c r="C1898" s="77"/>
      <c r="D1898" s="78"/>
      <c r="E1898" s="89"/>
      <c r="F1898" s="75" t="s">
        <v>15045</v>
      </c>
      <c r="G1898" s="90"/>
      <c r="H1898" s="76"/>
      <c r="I1898" s="81"/>
      <c r="J1898" s="91"/>
      <c r="K1898" s="76" t="s">
        <v>20840</v>
      </c>
      <c r="L1898" s="92"/>
      <c r="M1898" s="85"/>
      <c r="N1898" s="85"/>
      <c r="O1898" s="86"/>
      <c r="P1898" s="87"/>
      <c r="Q1898" s="87"/>
      <c r="R1898" s="74"/>
      <c r="S1898" s="74"/>
      <c r="T1898" s="74"/>
      <c r="U1898" s="74"/>
      <c r="V1898" s="52"/>
      <c r="W1898" s="52"/>
      <c r="X1898" s="52"/>
      <c r="Y1898" s="52"/>
      <c r="Z1898" s="51"/>
      <c r="AA1898" s="88"/>
      <c r="AB1898" s="88"/>
      <c r="AC1898" s="83"/>
      <c r="AD1898" s="68">
        <v>1888</v>
      </c>
      <c r="AE1898" s="68">
        <v>3753</v>
      </c>
      <c r="AF1898" s="68">
        <v>859</v>
      </c>
      <c r="AG1898" s="68">
        <v>34620</v>
      </c>
      <c r="AH1898" s="68"/>
      <c r="AI1898" s="68" t="s">
        <v>11073</v>
      </c>
      <c r="AJ1898" s="68" t="s">
        <v>11839</v>
      </c>
      <c r="AK1898" s="68"/>
      <c r="AL1898" s="68"/>
      <c r="AM1898" s="70">
        <v>43854.341597222221</v>
      </c>
      <c r="AN1898" s="68" t="s">
        <v>239</v>
      </c>
      <c r="AO1898" s="71" t="s">
        <v>17926</v>
      </c>
      <c r="AP1898" s="68" t="s">
        <v>65</v>
      </c>
    </row>
    <row r="1899" spans="1:42" x14ac:dyDescent="0.25">
      <c r="A1899" s="66" t="s">
        <v>1350</v>
      </c>
      <c r="B1899" s="77"/>
      <c r="C1899" s="77"/>
      <c r="D1899" s="78"/>
      <c r="E1899" s="89"/>
      <c r="F1899" s="75" t="s">
        <v>15046</v>
      </c>
      <c r="G1899" s="90"/>
      <c r="H1899" s="76"/>
      <c r="I1899" s="81"/>
      <c r="J1899" s="91"/>
      <c r="K1899" s="76" t="s">
        <v>20841</v>
      </c>
      <c r="L1899" s="92"/>
      <c r="M1899" s="85"/>
      <c r="N1899" s="85"/>
      <c r="O1899" s="86"/>
      <c r="P1899" s="87"/>
      <c r="Q1899" s="87"/>
      <c r="R1899" s="74"/>
      <c r="S1899" s="74"/>
      <c r="T1899" s="74"/>
      <c r="U1899" s="74"/>
      <c r="V1899" s="52"/>
      <c r="W1899" s="52"/>
      <c r="X1899" s="52"/>
      <c r="Y1899" s="52"/>
      <c r="Z1899" s="51"/>
      <c r="AA1899" s="88"/>
      <c r="AB1899" s="88"/>
      <c r="AC1899" s="83"/>
      <c r="AD1899" s="68">
        <v>285</v>
      </c>
      <c r="AE1899" s="68">
        <v>478</v>
      </c>
      <c r="AF1899" s="68">
        <v>10658</v>
      </c>
      <c r="AG1899" s="68">
        <v>10255</v>
      </c>
      <c r="AH1899" s="68"/>
      <c r="AI1899" s="68" t="s">
        <v>11074</v>
      </c>
      <c r="AJ1899" s="68">
        <v>1221</v>
      </c>
      <c r="AK1899" s="68"/>
      <c r="AL1899" s="68"/>
      <c r="AM1899" s="70">
        <v>42291.786724537036</v>
      </c>
      <c r="AN1899" s="68" t="s">
        <v>239</v>
      </c>
      <c r="AO1899" s="71" t="s">
        <v>17927</v>
      </c>
      <c r="AP1899" s="68" t="s">
        <v>65</v>
      </c>
    </row>
    <row r="1900" spans="1:42" x14ac:dyDescent="0.25">
      <c r="A1900" s="66" t="s">
        <v>2766</v>
      </c>
      <c r="B1900" s="77"/>
      <c r="C1900" s="77"/>
      <c r="D1900" s="78"/>
      <c r="E1900" s="89"/>
      <c r="F1900" s="75" t="s">
        <v>15047</v>
      </c>
      <c r="G1900" s="90"/>
      <c r="H1900" s="76"/>
      <c r="I1900" s="81"/>
      <c r="J1900" s="91"/>
      <c r="K1900" s="76" t="s">
        <v>20842</v>
      </c>
      <c r="L1900" s="92"/>
      <c r="M1900" s="85"/>
      <c r="N1900" s="85"/>
      <c r="O1900" s="86"/>
      <c r="P1900" s="87"/>
      <c r="Q1900" s="87"/>
      <c r="R1900" s="74"/>
      <c r="S1900" s="74"/>
      <c r="T1900" s="74"/>
      <c r="U1900" s="74"/>
      <c r="V1900" s="52"/>
      <c r="W1900" s="52"/>
      <c r="X1900" s="52"/>
      <c r="Y1900" s="52"/>
      <c r="Z1900" s="51"/>
      <c r="AA1900" s="88"/>
      <c r="AB1900" s="88"/>
      <c r="AC1900" s="83"/>
      <c r="AD1900" s="68">
        <v>525</v>
      </c>
      <c r="AE1900" s="68">
        <v>629</v>
      </c>
      <c r="AF1900" s="68">
        <v>14496</v>
      </c>
      <c r="AG1900" s="68">
        <v>24380</v>
      </c>
      <c r="AH1900" s="68"/>
      <c r="AI1900" s="68" t="s">
        <v>11075</v>
      </c>
      <c r="AJ1900" s="68" t="s">
        <v>12306</v>
      </c>
      <c r="AK1900" s="71" t="s">
        <v>12987</v>
      </c>
      <c r="AL1900" s="68"/>
      <c r="AM1900" s="70">
        <v>43827.835659722223</v>
      </c>
      <c r="AN1900" s="68" t="s">
        <v>239</v>
      </c>
      <c r="AO1900" s="71" t="s">
        <v>17928</v>
      </c>
      <c r="AP1900" s="68" t="s">
        <v>64</v>
      </c>
    </row>
    <row r="1901" spans="1:42" x14ac:dyDescent="0.25">
      <c r="A1901" s="66" t="s">
        <v>1351</v>
      </c>
      <c r="B1901" s="77"/>
      <c r="C1901" s="77"/>
      <c r="D1901" s="78"/>
      <c r="E1901" s="89"/>
      <c r="F1901" s="75" t="s">
        <v>15048</v>
      </c>
      <c r="G1901" s="90"/>
      <c r="H1901" s="76"/>
      <c r="I1901" s="81"/>
      <c r="J1901" s="91"/>
      <c r="K1901" s="76" t="s">
        <v>20843</v>
      </c>
      <c r="L1901" s="92"/>
      <c r="M1901" s="85"/>
      <c r="N1901" s="85"/>
      <c r="O1901" s="86"/>
      <c r="P1901" s="87"/>
      <c r="Q1901" s="87"/>
      <c r="R1901" s="74"/>
      <c r="S1901" s="74"/>
      <c r="T1901" s="74"/>
      <c r="U1901" s="74"/>
      <c r="V1901" s="52"/>
      <c r="W1901" s="52"/>
      <c r="X1901" s="52"/>
      <c r="Y1901" s="52"/>
      <c r="Z1901" s="51"/>
      <c r="AA1901" s="88"/>
      <c r="AB1901" s="88"/>
      <c r="AC1901" s="83"/>
      <c r="AD1901" s="68">
        <v>115</v>
      </c>
      <c r="AE1901" s="68">
        <v>4803</v>
      </c>
      <c r="AF1901" s="68">
        <v>5129</v>
      </c>
      <c r="AG1901" s="68">
        <v>16568</v>
      </c>
      <c r="AH1901" s="68"/>
      <c r="AI1901" s="68" t="s">
        <v>11076</v>
      </c>
      <c r="AJ1901" s="68"/>
      <c r="AK1901" s="68"/>
      <c r="AL1901" s="68"/>
      <c r="AM1901" s="70">
        <v>40778.379050925927</v>
      </c>
      <c r="AN1901" s="68" t="s">
        <v>239</v>
      </c>
      <c r="AO1901" s="71" t="s">
        <v>17929</v>
      </c>
      <c r="AP1901" s="68" t="s">
        <v>65</v>
      </c>
    </row>
    <row r="1902" spans="1:42" x14ac:dyDescent="0.25">
      <c r="A1902" s="66" t="s">
        <v>2767</v>
      </c>
      <c r="B1902" s="77"/>
      <c r="C1902" s="77"/>
      <c r="D1902" s="78"/>
      <c r="E1902" s="89"/>
      <c r="F1902" s="75" t="s">
        <v>15049</v>
      </c>
      <c r="G1902" s="90"/>
      <c r="H1902" s="76"/>
      <c r="I1902" s="81"/>
      <c r="J1902" s="91"/>
      <c r="K1902" s="76" t="s">
        <v>20844</v>
      </c>
      <c r="L1902" s="92"/>
      <c r="M1902" s="85"/>
      <c r="N1902" s="85"/>
      <c r="O1902" s="86"/>
      <c r="P1902" s="87"/>
      <c r="Q1902" s="87"/>
      <c r="R1902" s="74"/>
      <c r="S1902" s="74"/>
      <c r="T1902" s="74"/>
      <c r="U1902" s="74"/>
      <c r="V1902" s="52"/>
      <c r="W1902" s="52"/>
      <c r="X1902" s="52"/>
      <c r="Y1902" s="52"/>
      <c r="Z1902" s="51"/>
      <c r="AA1902" s="88"/>
      <c r="AB1902" s="88"/>
      <c r="AC1902" s="83"/>
      <c r="AD1902" s="68">
        <v>1967</v>
      </c>
      <c r="AE1902" s="68">
        <v>2509</v>
      </c>
      <c r="AF1902" s="68">
        <v>5203</v>
      </c>
      <c r="AG1902" s="68">
        <v>5519</v>
      </c>
      <c r="AH1902" s="68"/>
      <c r="AI1902" s="68" t="s">
        <v>11077</v>
      </c>
      <c r="AJ1902" s="68" t="s">
        <v>12307</v>
      </c>
      <c r="AK1902" s="68"/>
      <c r="AL1902" s="68"/>
      <c r="AM1902" s="70">
        <v>40879.984293981484</v>
      </c>
      <c r="AN1902" s="68" t="s">
        <v>239</v>
      </c>
      <c r="AO1902" s="71" t="s">
        <v>17930</v>
      </c>
      <c r="AP1902" s="68" t="s">
        <v>64</v>
      </c>
    </row>
    <row r="1903" spans="1:42" x14ac:dyDescent="0.25">
      <c r="A1903" s="66" t="s">
        <v>1352</v>
      </c>
      <c r="B1903" s="77"/>
      <c r="C1903" s="77"/>
      <c r="D1903" s="78"/>
      <c r="E1903" s="89"/>
      <c r="F1903" s="75" t="s">
        <v>15050</v>
      </c>
      <c r="G1903" s="90"/>
      <c r="H1903" s="76"/>
      <c r="I1903" s="81"/>
      <c r="J1903" s="91"/>
      <c r="K1903" s="76" t="s">
        <v>20845</v>
      </c>
      <c r="L1903" s="92"/>
      <c r="M1903" s="85"/>
      <c r="N1903" s="85"/>
      <c r="O1903" s="86"/>
      <c r="P1903" s="87"/>
      <c r="Q1903" s="87"/>
      <c r="R1903" s="74"/>
      <c r="S1903" s="74"/>
      <c r="T1903" s="74"/>
      <c r="U1903" s="74"/>
      <c r="V1903" s="52"/>
      <c r="W1903" s="52"/>
      <c r="X1903" s="52"/>
      <c r="Y1903" s="52"/>
      <c r="Z1903" s="51"/>
      <c r="AA1903" s="88"/>
      <c r="AB1903" s="88"/>
      <c r="AC1903" s="83"/>
      <c r="AD1903" s="68">
        <v>15</v>
      </c>
      <c r="AE1903" s="68">
        <v>759</v>
      </c>
      <c r="AF1903" s="68">
        <v>1259</v>
      </c>
      <c r="AG1903" s="68">
        <v>783</v>
      </c>
      <c r="AH1903" s="68"/>
      <c r="AI1903" s="68" t="s">
        <v>11078</v>
      </c>
      <c r="AJ1903" s="68" t="s">
        <v>11925</v>
      </c>
      <c r="AK1903" s="68"/>
      <c r="AL1903" s="68"/>
      <c r="AM1903" s="70">
        <v>42117.489884259259</v>
      </c>
      <c r="AN1903" s="68" t="s">
        <v>239</v>
      </c>
      <c r="AO1903" s="71" t="s">
        <v>17931</v>
      </c>
      <c r="AP1903" s="68" t="s">
        <v>65</v>
      </c>
    </row>
    <row r="1904" spans="1:42" x14ac:dyDescent="0.25">
      <c r="A1904" s="66" t="s">
        <v>1353</v>
      </c>
      <c r="B1904" s="77"/>
      <c r="C1904" s="77"/>
      <c r="D1904" s="78"/>
      <c r="E1904" s="89"/>
      <c r="F1904" s="75" t="s">
        <v>15051</v>
      </c>
      <c r="G1904" s="90"/>
      <c r="H1904" s="76"/>
      <c r="I1904" s="81"/>
      <c r="J1904" s="91"/>
      <c r="K1904" s="76" t="s">
        <v>20846</v>
      </c>
      <c r="L1904" s="92"/>
      <c r="M1904" s="85"/>
      <c r="N1904" s="85"/>
      <c r="O1904" s="86"/>
      <c r="P1904" s="87"/>
      <c r="Q1904" s="87"/>
      <c r="R1904" s="74"/>
      <c r="S1904" s="74"/>
      <c r="T1904" s="74"/>
      <c r="U1904" s="74"/>
      <c r="V1904" s="52"/>
      <c r="W1904" s="52"/>
      <c r="X1904" s="52"/>
      <c r="Y1904" s="52"/>
      <c r="Z1904" s="51"/>
      <c r="AA1904" s="88"/>
      <c r="AB1904" s="88"/>
      <c r="AC1904" s="83"/>
      <c r="AD1904" s="68">
        <v>753</v>
      </c>
      <c r="AE1904" s="68">
        <v>259</v>
      </c>
      <c r="AF1904" s="68">
        <v>1611</v>
      </c>
      <c r="AG1904" s="68">
        <v>645</v>
      </c>
      <c r="AH1904" s="68"/>
      <c r="AI1904" s="68"/>
      <c r="AJ1904" s="68"/>
      <c r="AK1904" s="68"/>
      <c r="AL1904" s="68"/>
      <c r="AM1904" s="70">
        <v>40361.521736111114</v>
      </c>
      <c r="AN1904" s="68" t="s">
        <v>239</v>
      </c>
      <c r="AO1904" s="71" t="s">
        <v>17932</v>
      </c>
      <c r="AP1904" s="68" t="s">
        <v>65</v>
      </c>
    </row>
    <row r="1905" spans="1:42" x14ac:dyDescent="0.25">
      <c r="A1905" s="66" t="s">
        <v>2768</v>
      </c>
      <c r="B1905" s="77"/>
      <c r="C1905" s="77"/>
      <c r="D1905" s="78"/>
      <c r="E1905" s="89"/>
      <c r="F1905" s="75" t="s">
        <v>15052</v>
      </c>
      <c r="G1905" s="90"/>
      <c r="H1905" s="76"/>
      <c r="I1905" s="81"/>
      <c r="J1905" s="91"/>
      <c r="K1905" s="76" t="s">
        <v>20847</v>
      </c>
      <c r="L1905" s="92"/>
      <c r="M1905" s="85"/>
      <c r="N1905" s="85"/>
      <c r="O1905" s="86"/>
      <c r="P1905" s="87"/>
      <c r="Q1905" s="87"/>
      <c r="R1905" s="74"/>
      <c r="S1905" s="74"/>
      <c r="T1905" s="74"/>
      <c r="U1905" s="74"/>
      <c r="V1905" s="52"/>
      <c r="W1905" s="52"/>
      <c r="X1905" s="52"/>
      <c r="Y1905" s="52"/>
      <c r="Z1905" s="51"/>
      <c r="AA1905" s="88"/>
      <c r="AB1905" s="88"/>
      <c r="AC1905" s="83"/>
      <c r="AD1905" s="68">
        <v>889</v>
      </c>
      <c r="AE1905" s="68">
        <v>2127</v>
      </c>
      <c r="AF1905" s="68">
        <v>8160</v>
      </c>
      <c r="AG1905" s="68">
        <v>24355</v>
      </c>
      <c r="AH1905" s="68"/>
      <c r="AI1905" s="68" t="s">
        <v>11079</v>
      </c>
      <c r="AJ1905" s="68"/>
      <c r="AK1905" s="68"/>
      <c r="AL1905" s="68"/>
      <c r="AM1905" s="70">
        <v>42635.437708333331</v>
      </c>
      <c r="AN1905" s="68" t="s">
        <v>239</v>
      </c>
      <c r="AO1905" s="71" t="s">
        <v>17933</v>
      </c>
      <c r="AP1905" s="68" t="s">
        <v>64</v>
      </c>
    </row>
    <row r="1906" spans="1:42" x14ac:dyDescent="0.25">
      <c r="A1906" s="66" t="s">
        <v>1354</v>
      </c>
      <c r="B1906" s="77"/>
      <c r="C1906" s="77"/>
      <c r="D1906" s="78"/>
      <c r="E1906" s="89"/>
      <c r="F1906" s="75" t="s">
        <v>15053</v>
      </c>
      <c r="G1906" s="90"/>
      <c r="H1906" s="76"/>
      <c r="I1906" s="81"/>
      <c r="J1906" s="91"/>
      <c r="K1906" s="76" t="s">
        <v>20848</v>
      </c>
      <c r="L1906" s="92"/>
      <c r="M1906" s="85"/>
      <c r="N1906" s="85"/>
      <c r="O1906" s="86"/>
      <c r="P1906" s="87"/>
      <c r="Q1906" s="87"/>
      <c r="R1906" s="74"/>
      <c r="S1906" s="74"/>
      <c r="T1906" s="74"/>
      <c r="U1906" s="74"/>
      <c r="V1906" s="52"/>
      <c r="W1906" s="52"/>
      <c r="X1906" s="52"/>
      <c r="Y1906" s="52"/>
      <c r="Z1906" s="51"/>
      <c r="AA1906" s="88"/>
      <c r="AB1906" s="88"/>
      <c r="AC1906" s="83"/>
      <c r="AD1906" s="68">
        <v>3037</v>
      </c>
      <c r="AE1906" s="68">
        <v>389</v>
      </c>
      <c r="AF1906" s="68">
        <v>51035</v>
      </c>
      <c r="AG1906" s="68">
        <v>6</v>
      </c>
      <c r="AH1906" s="68"/>
      <c r="AI1906" s="68" t="s">
        <v>11080</v>
      </c>
      <c r="AJ1906" s="68" t="s">
        <v>12308</v>
      </c>
      <c r="AK1906" s="68"/>
      <c r="AL1906" s="68"/>
      <c r="AM1906" s="70">
        <v>43531.447939814818</v>
      </c>
      <c r="AN1906" s="68" t="s">
        <v>239</v>
      </c>
      <c r="AO1906" s="71" t="s">
        <v>17934</v>
      </c>
      <c r="AP1906" s="68" t="s">
        <v>65</v>
      </c>
    </row>
    <row r="1907" spans="1:42" x14ac:dyDescent="0.25">
      <c r="A1907" s="66" t="s">
        <v>2769</v>
      </c>
      <c r="B1907" s="77"/>
      <c r="C1907" s="77"/>
      <c r="D1907" s="78"/>
      <c r="E1907" s="89"/>
      <c r="F1907" s="75" t="s">
        <v>15054</v>
      </c>
      <c r="G1907" s="90"/>
      <c r="H1907" s="76"/>
      <c r="I1907" s="81"/>
      <c r="J1907" s="91"/>
      <c r="K1907" s="76" t="s">
        <v>20849</v>
      </c>
      <c r="L1907" s="92"/>
      <c r="M1907" s="85"/>
      <c r="N1907" s="85"/>
      <c r="O1907" s="86"/>
      <c r="P1907" s="87"/>
      <c r="Q1907" s="87"/>
      <c r="R1907" s="74"/>
      <c r="S1907" s="74"/>
      <c r="T1907" s="74"/>
      <c r="U1907" s="74"/>
      <c r="V1907" s="52"/>
      <c r="W1907" s="52"/>
      <c r="X1907" s="52"/>
      <c r="Y1907" s="52"/>
      <c r="Z1907" s="51"/>
      <c r="AA1907" s="88"/>
      <c r="AB1907" s="88"/>
      <c r="AC1907" s="83"/>
      <c r="AD1907" s="68">
        <v>1</v>
      </c>
      <c r="AE1907" s="68">
        <v>176393</v>
      </c>
      <c r="AF1907" s="68">
        <v>87</v>
      </c>
      <c r="AG1907" s="68">
        <v>2869</v>
      </c>
      <c r="AH1907" s="68"/>
      <c r="AI1907" s="68" t="s">
        <v>11081</v>
      </c>
      <c r="AJ1907" s="68"/>
      <c r="AK1907" s="71" t="s">
        <v>12988</v>
      </c>
      <c r="AL1907" s="68"/>
      <c r="AM1907" s="70">
        <v>41991.488437499997</v>
      </c>
      <c r="AN1907" s="68" t="s">
        <v>239</v>
      </c>
      <c r="AO1907" s="71" t="s">
        <v>17935</v>
      </c>
      <c r="AP1907" s="68" t="s">
        <v>64</v>
      </c>
    </row>
    <row r="1908" spans="1:42" x14ac:dyDescent="0.25">
      <c r="A1908" s="66" t="s">
        <v>1355</v>
      </c>
      <c r="B1908" s="77"/>
      <c r="C1908" s="77"/>
      <c r="D1908" s="78"/>
      <c r="E1908" s="89"/>
      <c r="F1908" s="75" t="s">
        <v>15055</v>
      </c>
      <c r="G1908" s="90"/>
      <c r="H1908" s="76"/>
      <c r="I1908" s="81"/>
      <c r="J1908" s="91"/>
      <c r="K1908" s="76" t="s">
        <v>20850</v>
      </c>
      <c r="L1908" s="92"/>
      <c r="M1908" s="85"/>
      <c r="N1908" s="85"/>
      <c r="O1908" s="86"/>
      <c r="P1908" s="87"/>
      <c r="Q1908" s="87"/>
      <c r="R1908" s="74"/>
      <c r="S1908" s="74"/>
      <c r="T1908" s="74"/>
      <c r="U1908" s="74"/>
      <c r="V1908" s="52"/>
      <c r="W1908" s="52"/>
      <c r="X1908" s="52"/>
      <c r="Y1908" s="52"/>
      <c r="Z1908" s="51"/>
      <c r="AA1908" s="88"/>
      <c r="AB1908" s="88"/>
      <c r="AC1908" s="83"/>
      <c r="AD1908" s="68">
        <v>570</v>
      </c>
      <c r="AE1908" s="68">
        <v>316</v>
      </c>
      <c r="AF1908" s="68">
        <v>1156</v>
      </c>
      <c r="AG1908" s="68">
        <v>2706</v>
      </c>
      <c r="AH1908" s="68"/>
      <c r="AI1908" s="68" t="s">
        <v>11082</v>
      </c>
      <c r="AJ1908" s="68"/>
      <c r="AK1908" s="68"/>
      <c r="AL1908" s="68"/>
      <c r="AM1908" s="70">
        <v>43931.322812500002</v>
      </c>
      <c r="AN1908" s="68" t="s">
        <v>239</v>
      </c>
      <c r="AO1908" s="71" t="s">
        <v>17936</v>
      </c>
      <c r="AP1908" s="68" t="s">
        <v>65</v>
      </c>
    </row>
    <row r="1909" spans="1:42" x14ac:dyDescent="0.25">
      <c r="A1909" s="66" t="s">
        <v>2770</v>
      </c>
      <c r="B1909" s="77"/>
      <c r="C1909" s="77"/>
      <c r="D1909" s="78"/>
      <c r="E1909" s="89"/>
      <c r="F1909" s="75" t="s">
        <v>15056</v>
      </c>
      <c r="G1909" s="90"/>
      <c r="H1909" s="76"/>
      <c r="I1909" s="81"/>
      <c r="J1909" s="91"/>
      <c r="K1909" s="76" t="s">
        <v>20851</v>
      </c>
      <c r="L1909" s="92"/>
      <c r="M1909" s="85"/>
      <c r="N1909" s="85"/>
      <c r="O1909" s="86"/>
      <c r="P1909" s="87"/>
      <c r="Q1909" s="87"/>
      <c r="R1909" s="74"/>
      <c r="S1909" s="74"/>
      <c r="T1909" s="74"/>
      <c r="U1909" s="74"/>
      <c r="V1909" s="52"/>
      <c r="W1909" s="52"/>
      <c r="X1909" s="52"/>
      <c r="Y1909" s="52"/>
      <c r="Z1909" s="51"/>
      <c r="AA1909" s="88"/>
      <c r="AB1909" s="88"/>
      <c r="AC1909" s="83"/>
      <c r="AD1909" s="68">
        <v>224</v>
      </c>
      <c r="AE1909" s="68">
        <v>294</v>
      </c>
      <c r="AF1909" s="68">
        <v>3739</v>
      </c>
      <c r="AG1909" s="68">
        <v>10995</v>
      </c>
      <c r="AH1909" s="68"/>
      <c r="AI1909" s="68" t="s">
        <v>11083</v>
      </c>
      <c r="AJ1909" s="68"/>
      <c r="AK1909" s="68"/>
      <c r="AL1909" s="68"/>
      <c r="AM1909" s="70">
        <v>43692.712291666663</v>
      </c>
      <c r="AN1909" s="68" t="s">
        <v>239</v>
      </c>
      <c r="AO1909" s="71" t="s">
        <v>17937</v>
      </c>
      <c r="AP1909" s="68" t="s">
        <v>64</v>
      </c>
    </row>
    <row r="1910" spans="1:42" x14ac:dyDescent="0.25">
      <c r="A1910" s="66" t="s">
        <v>1356</v>
      </c>
      <c r="B1910" s="77"/>
      <c r="C1910" s="77"/>
      <c r="D1910" s="78"/>
      <c r="E1910" s="89"/>
      <c r="F1910" s="75" t="s">
        <v>15057</v>
      </c>
      <c r="G1910" s="90"/>
      <c r="H1910" s="76"/>
      <c r="I1910" s="81"/>
      <c r="J1910" s="91"/>
      <c r="K1910" s="76" t="s">
        <v>20852</v>
      </c>
      <c r="L1910" s="92"/>
      <c r="M1910" s="85"/>
      <c r="N1910" s="85"/>
      <c r="O1910" s="86"/>
      <c r="P1910" s="87"/>
      <c r="Q1910" s="87"/>
      <c r="R1910" s="74"/>
      <c r="S1910" s="74"/>
      <c r="T1910" s="74"/>
      <c r="U1910" s="74"/>
      <c r="V1910" s="52"/>
      <c r="W1910" s="52"/>
      <c r="X1910" s="52"/>
      <c r="Y1910" s="52"/>
      <c r="Z1910" s="51"/>
      <c r="AA1910" s="88"/>
      <c r="AB1910" s="88"/>
      <c r="AC1910" s="83"/>
      <c r="AD1910" s="68">
        <v>797</v>
      </c>
      <c r="AE1910" s="68">
        <v>566</v>
      </c>
      <c r="AF1910" s="68">
        <v>5646</v>
      </c>
      <c r="AG1910" s="68">
        <v>1916</v>
      </c>
      <c r="AH1910" s="68"/>
      <c r="AI1910" s="68"/>
      <c r="AJ1910" s="68" t="s">
        <v>12123</v>
      </c>
      <c r="AK1910" s="68"/>
      <c r="AL1910" s="68"/>
      <c r="AM1910" s="70">
        <v>40878.777627314812</v>
      </c>
      <c r="AN1910" s="68" t="s">
        <v>239</v>
      </c>
      <c r="AO1910" s="71" t="s">
        <v>17938</v>
      </c>
      <c r="AP1910" s="68" t="s">
        <v>65</v>
      </c>
    </row>
    <row r="1911" spans="1:42" x14ac:dyDescent="0.25">
      <c r="A1911" s="66" t="s">
        <v>2771</v>
      </c>
      <c r="B1911" s="77"/>
      <c r="C1911" s="77"/>
      <c r="D1911" s="78"/>
      <c r="E1911" s="89"/>
      <c r="F1911" s="75" t="s">
        <v>15058</v>
      </c>
      <c r="G1911" s="90"/>
      <c r="H1911" s="76"/>
      <c r="I1911" s="81"/>
      <c r="J1911" s="91"/>
      <c r="K1911" s="76" t="s">
        <v>20853</v>
      </c>
      <c r="L1911" s="92"/>
      <c r="M1911" s="85"/>
      <c r="N1911" s="85"/>
      <c r="O1911" s="86"/>
      <c r="P1911" s="87"/>
      <c r="Q1911" s="87"/>
      <c r="R1911" s="74"/>
      <c r="S1911" s="74"/>
      <c r="T1911" s="74"/>
      <c r="U1911" s="74"/>
      <c r="V1911" s="52"/>
      <c r="W1911" s="52"/>
      <c r="X1911" s="52"/>
      <c r="Y1911" s="52"/>
      <c r="Z1911" s="51"/>
      <c r="AA1911" s="88"/>
      <c r="AB1911" s="88"/>
      <c r="AC1911" s="83"/>
      <c r="AD1911" s="68">
        <v>1076</v>
      </c>
      <c r="AE1911" s="68">
        <v>1564</v>
      </c>
      <c r="AF1911" s="68">
        <v>8216</v>
      </c>
      <c r="AG1911" s="68">
        <v>2684</v>
      </c>
      <c r="AH1911" s="68"/>
      <c r="AI1911" s="68" t="s">
        <v>11084</v>
      </c>
      <c r="AJ1911" s="68"/>
      <c r="AK1911" s="68"/>
      <c r="AL1911" s="68"/>
      <c r="AM1911" s="70">
        <v>41334.983460648145</v>
      </c>
      <c r="AN1911" s="68" t="s">
        <v>239</v>
      </c>
      <c r="AO1911" s="71" t="s">
        <v>17939</v>
      </c>
      <c r="AP1911" s="68" t="s">
        <v>64</v>
      </c>
    </row>
    <row r="1912" spans="1:42" x14ac:dyDescent="0.25">
      <c r="A1912" s="66" t="s">
        <v>2772</v>
      </c>
      <c r="B1912" s="77"/>
      <c r="C1912" s="77"/>
      <c r="D1912" s="78"/>
      <c r="E1912" s="89"/>
      <c r="F1912" s="75" t="s">
        <v>15059</v>
      </c>
      <c r="G1912" s="90"/>
      <c r="H1912" s="76"/>
      <c r="I1912" s="81"/>
      <c r="J1912" s="91"/>
      <c r="K1912" s="76" t="s">
        <v>20854</v>
      </c>
      <c r="L1912" s="92"/>
      <c r="M1912" s="85"/>
      <c r="N1912" s="85"/>
      <c r="O1912" s="86"/>
      <c r="P1912" s="87"/>
      <c r="Q1912" s="87"/>
      <c r="R1912" s="74"/>
      <c r="S1912" s="74"/>
      <c r="T1912" s="74"/>
      <c r="U1912" s="74"/>
      <c r="V1912" s="52"/>
      <c r="W1912" s="52"/>
      <c r="X1912" s="52"/>
      <c r="Y1912" s="52"/>
      <c r="Z1912" s="51"/>
      <c r="AA1912" s="88"/>
      <c r="AB1912" s="88"/>
      <c r="AC1912" s="83"/>
      <c r="AD1912" s="68">
        <v>258</v>
      </c>
      <c r="AE1912" s="68">
        <v>67</v>
      </c>
      <c r="AF1912" s="68">
        <v>1100</v>
      </c>
      <c r="AG1912" s="68">
        <v>1023</v>
      </c>
      <c r="AH1912" s="68"/>
      <c r="AI1912" s="68"/>
      <c r="AJ1912" s="68"/>
      <c r="AK1912" s="68"/>
      <c r="AL1912" s="68"/>
      <c r="AM1912" s="70">
        <v>42137.548379629632</v>
      </c>
      <c r="AN1912" s="68" t="s">
        <v>239</v>
      </c>
      <c r="AO1912" s="71" t="s">
        <v>17940</v>
      </c>
      <c r="AP1912" s="68" t="s">
        <v>64</v>
      </c>
    </row>
    <row r="1913" spans="1:42" x14ac:dyDescent="0.25">
      <c r="A1913" s="66" t="s">
        <v>2773</v>
      </c>
      <c r="B1913" s="77"/>
      <c r="C1913" s="77"/>
      <c r="D1913" s="78"/>
      <c r="E1913" s="89"/>
      <c r="F1913" s="75" t="s">
        <v>15060</v>
      </c>
      <c r="G1913" s="90"/>
      <c r="H1913" s="76"/>
      <c r="I1913" s="81"/>
      <c r="J1913" s="91"/>
      <c r="K1913" s="76" t="s">
        <v>20855</v>
      </c>
      <c r="L1913" s="92"/>
      <c r="M1913" s="85"/>
      <c r="N1913" s="85"/>
      <c r="O1913" s="86"/>
      <c r="P1913" s="87"/>
      <c r="Q1913" s="87"/>
      <c r="R1913" s="74"/>
      <c r="S1913" s="74"/>
      <c r="T1913" s="74"/>
      <c r="U1913" s="74"/>
      <c r="V1913" s="52"/>
      <c r="W1913" s="52"/>
      <c r="X1913" s="52"/>
      <c r="Y1913" s="52"/>
      <c r="Z1913" s="51"/>
      <c r="AA1913" s="88"/>
      <c r="AB1913" s="88"/>
      <c r="AC1913" s="83"/>
      <c r="AD1913" s="68">
        <v>2856</v>
      </c>
      <c r="AE1913" s="68">
        <v>1178</v>
      </c>
      <c r="AF1913" s="68">
        <v>3141</v>
      </c>
      <c r="AG1913" s="68">
        <v>11174</v>
      </c>
      <c r="AH1913" s="68"/>
      <c r="AI1913" s="68" t="s">
        <v>11085</v>
      </c>
      <c r="AJ1913" s="68" t="s">
        <v>12309</v>
      </c>
      <c r="AK1913" s="68"/>
      <c r="AL1913" s="68"/>
      <c r="AM1913" s="70">
        <v>40622.59847222222</v>
      </c>
      <c r="AN1913" s="68" t="s">
        <v>239</v>
      </c>
      <c r="AO1913" s="71" t="s">
        <v>17941</v>
      </c>
      <c r="AP1913" s="68" t="s">
        <v>64</v>
      </c>
    </row>
    <row r="1914" spans="1:42" x14ac:dyDescent="0.25">
      <c r="A1914" s="66" t="s">
        <v>2774</v>
      </c>
      <c r="B1914" s="77"/>
      <c r="C1914" s="77"/>
      <c r="D1914" s="78"/>
      <c r="E1914" s="89"/>
      <c r="F1914" s="75" t="s">
        <v>15061</v>
      </c>
      <c r="G1914" s="90"/>
      <c r="H1914" s="76"/>
      <c r="I1914" s="81"/>
      <c r="J1914" s="91"/>
      <c r="K1914" s="76" t="s">
        <v>20856</v>
      </c>
      <c r="L1914" s="92"/>
      <c r="M1914" s="85"/>
      <c r="N1914" s="85"/>
      <c r="O1914" s="86"/>
      <c r="P1914" s="87"/>
      <c r="Q1914" s="87"/>
      <c r="R1914" s="74"/>
      <c r="S1914" s="74"/>
      <c r="T1914" s="74"/>
      <c r="U1914" s="74"/>
      <c r="V1914" s="52"/>
      <c r="W1914" s="52"/>
      <c r="X1914" s="52"/>
      <c r="Y1914" s="52"/>
      <c r="Z1914" s="51"/>
      <c r="AA1914" s="88"/>
      <c r="AB1914" s="88"/>
      <c r="AC1914" s="83"/>
      <c r="AD1914" s="68">
        <v>275</v>
      </c>
      <c r="AE1914" s="68">
        <v>232</v>
      </c>
      <c r="AF1914" s="68">
        <v>4141</v>
      </c>
      <c r="AG1914" s="68">
        <v>5780</v>
      </c>
      <c r="AH1914" s="68"/>
      <c r="AI1914" s="68" t="s">
        <v>11086</v>
      </c>
      <c r="AJ1914" s="68"/>
      <c r="AK1914" s="68"/>
      <c r="AL1914" s="68"/>
      <c r="AM1914" s="70">
        <v>41907.869340277779</v>
      </c>
      <c r="AN1914" s="68" t="s">
        <v>239</v>
      </c>
      <c r="AO1914" s="71" t="s">
        <v>17942</v>
      </c>
      <c r="AP1914" s="68" t="s">
        <v>64</v>
      </c>
    </row>
    <row r="1915" spans="1:42" x14ac:dyDescent="0.25">
      <c r="A1915" s="66" t="s">
        <v>1357</v>
      </c>
      <c r="B1915" s="77"/>
      <c r="C1915" s="77"/>
      <c r="D1915" s="78"/>
      <c r="E1915" s="89"/>
      <c r="F1915" s="75" t="s">
        <v>15062</v>
      </c>
      <c r="G1915" s="90"/>
      <c r="H1915" s="76"/>
      <c r="I1915" s="81"/>
      <c r="J1915" s="91"/>
      <c r="K1915" s="76" t="s">
        <v>20857</v>
      </c>
      <c r="L1915" s="92"/>
      <c r="M1915" s="85"/>
      <c r="N1915" s="85"/>
      <c r="O1915" s="86"/>
      <c r="P1915" s="87"/>
      <c r="Q1915" s="87"/>
      <c r="R1915" s="74"/>
      <c r="S1915" s="74"/>
      <c r="T1915" s="74"/>
      <c r="U1915" s="74"/>
      <c r="V1915" s="52"/>
      <c r="W1915" s="52"/>
      <c r="X1915" s="52"/>
      <c r="Y1915" s="52"/>
      <c r="Z1915" s="51"/>
      <c r="AA1915" s="88"/>
      <c r="AB1915" s="88"/>
      <c r="AC1915" s="83"/>
      <c r="AD1915" s="68">
        <v>130</v>
      </c>
      <c r="AE1915" s="68">
        <v>67</v>
      </c>
      <c r="AF1915" s="68">
        <v>284</v>
      </c>
      <c r="AG1915" s="68">
        <v>2123</v>
      </c>
      <c r="AH1915" s="68"/>
      <c r="AI1915" s="68"/>
      <c r="AJ1915" s="68"/>
      <c r="AK1915" s="68"/>
      <c r="AL1915" s="68"/>
      <c r="AM1915" s="70">
        <v>43496.812025462961</v>
      </c>
      <c r="AN1915" s="68" t="s">
        <v>239</v>
      </c>
      <c r="AO1915" s="71" t="s">
        <v>17943</v>
      </c>
      <c r="AP1915" s="68" t="s">
        <v>65</v>
      </c>
    </row>
    <row r="1916" spans="1:42" x14ac:dyDescent="0.25">
      <c r="A1916" s="66" t="s">
        <v>2775</v>
      </c>
      <c r="B1916" s="77"/>
      <c r="C1916" s="77"/>
      <c r="D1916" s="78"/>
      <c r="E1916" s="89"/>
      <c r="F1916" s="75" t="s">
        <v>15063</v>
      </c>
      <c r="G1916" s="90"/>
      <c r="H1916" s="76"/>
      <c r="I1916" s="81"/>
      <c r="J1916" s="91"/>
      <c r="K1916" s="76" t="s">
        <v>20858</v>
      </c>
      <c r="L1916" s="92"/>
      <c r="M1916" s="85"/>
      <c r="N1916" s="85"/>
      <c r="O1916" s="86"/>
      <c r="P1916" s="87"/>
      <c r="Q1916" s="87"/>
      <c r="R1916" s="74"/>
      <c r="S1916" s="74"/>
      <c r="T1916" s="74"/>
      <c r="U1916" s="74"/>
      <c r="V1916" s="52"/>
      <c r="W1916" s="52"/>
      <c r="X1916" s="52"/>
      <c r="Y1916" s="52"/>
      <c r="Z1916" s="51"/>
      <c r="AA1916" s="88"/>
      <c r="AB1916" s="88"/>
      <c r="AC1916" s="83"/>
      <c r="AD1916" s="68">
        <v>8</v>
      </c>
      <c r="AE1916" s="68">
        <v>61621</v>
      </c>
      <c r="AF1916" s="68">
        <v>2011</v>
      </c>
      <c r="AG1916" s="68">
        <v>1139</v>
      </c>
      <c r="AH1916" s="68"/>
      <c r="AI1916" s="68" t="s">
        <v>11087</v>
      </c>
      <c r="AJ1916" s="68"/>
      <c r="AK1916" s="71" t="s">
        <v>12989</v>
      </c>
      <c r="AL1916" s="68"/>
      <c r="AM1916" s="70">
        <v>41399.718217592592</v>
      </c>
      <c r="AN1916" s="68" t="s">
        <v>239</v>
      </c>
      <c r="AO1916" s="71" t="s">
        <v>17944</v>
      </c>
      <c r="AP1916" s="68" t="s">
        <v>64</v>
      </c>
    </row>
    <row r="1917" spans="1:42" x14ac:dyDescent="0.25">
      <c r="A1917" s="66" t="s">
        <v>1358</v>
      </c>
      <c r="B1917" s="77"/>
      <c r="C1917" s="77"/>
      <c r="D1917" s="78"/>
      <c r="E1917" s="89"/>
      <c r="F1917" s="75" t="s">
        <v>15064</v>
      </c>
      <c r="G1917" s="90"/>
      <c r="H1917" s="76"/>
      <c r="I1917" s="81"/>
      <c r="J1917" s="91"/>
      <c r="K1917" s="76" t="s">
        <v>20859</v>
      </c>
      <c r="L1917" s="92"/>
      <c r="M1917" s="85"/>
      <c r="N1917" s="85"/>
      <c r="O1917" s="86"/>
      <c r="P1917" s="87"/>
      <c r="Q1917" s="87"/>
      <c r="R1917" s="74"/>
      <c r="S1917" s="74"/>
      <c r="T1917" s="74"/>
      <c r="U1917" s="74"/>
      <c r="V1917" s="52"/>
      <c r="W1917" s="52"/>
      <c r="X1917" s="52"/>
      <c r="Y1917" s="52"/>
      <c r="Z1917" s="51"/>
      <c r="AA1917" s="88"/>
      <c r="AB1917" s="88"/>
      <c r="AC1917" s="83"/>
      <c r="AD1917" s="68">
        <v>312</v>
      </c>
      <c r="AE1917" s="68">
        <v>219</v>
      </c>
      <c r="AF1917" s="68">
        <v>750</v>
      </c>
      <c r="AG1917" s="68">
        <v>451</v>
      </c>
      <c r="AH1917" s="68"/>
      <c r="AI1917" s="68" t="s">
        <v>11088</v>
      </c>
      <c r="AJ1917" s="68" t="s">
        <v>12310</v>
      </c>
      <c r="AK1917" s="68"/>
      <c r="AL1917" s="68"/>
      <c r="AM1917" s="70">
        <v>43950.306435185186</v>
      </c>
      <c r="AN1917" s="68" t="s">
        <v>239</v>
      </c>
      <c r="AO1917" s="71" t="s">
        <v>17945</v>
      </c>
      <c r="AP1917" s="68" t="s">
        <v>65</v>
      </c>
    </row>
    <row r="1918" spans="1:42" x14ac:dyDescent="0.25">
      <c r="A1918" s="66" t="s">
        <v>2776</v>
      </c>
      <c r="B1918" s="77"/>
      <c r="C1918" s="77"/>
      <c r="D1918" s="78"/>
      <c r="E1918" s="89"/>
      <c r="F1918" s="75" t="s">
        <v>15065</v>
      </c>
      <c r="G1918" s="90"/>
      <c r="H1918" s="76"/>
      <c r="I1918" s="81"/>
      <c r="J1918" s="91"/>
      <c r="K1918" s="76" t="s">
        <v>20860</v>
      </c>
      <c r="L1918" s="92"/>
      <c r="M1918" s="85"/>
      <c r="N1918" s="85"/>
      <c r="O1918" s="86"/>
      <c r="P1918" s="87"/>
      <c r="Q1918" s="87"/>
      <c r="R1918" s="74"/>
      <c r="S1918" s="74"/>
      <c r="T1918" s="74"/>
      <c r="U1918" s="74"/>
      <c r="V1918" s="52"/>
      <c r="W1918" s="52"/>
      <c r="X1918" s="52"/>
      <c r="Y1918" s="52"/>
      <c r="Z1918" s="51"/>
      <c r="AA1918" s="88"/>
      <c r="AB1918" s="88"/>
      <c r="AC1918" s="83"/>
      <c r="AD1918" s="68">
        <v>211</v>
      </c>
      <c r="AE1918" s="68">
        <v>325</v>
      </c>
      <c r="AF1918" s="68">
        <v>1681</v>
      </c>
      <c r="AG1918" s="68">
        <v>515</v>
      </c>
      <c r="AH1918" s="68"/>
      <c r="AI1918" s="68" t="s">
        <v>11089</v>
      </c>
      <c r="AJ1918" s="68"/>
      <c r="AK1918" s="68"/>
      <c r="AL1918" s="68"/>
      <c r="AM1918" s="70">
        <v>43949.922812500001</v>
      </c>
      <c r="AN1918" s="68" t="s">
        <v>239</v>
      </c>
      <c r="AO1918" s="71" t="s">
        <v>17946</v>
      </c>
      <c r="AP1918" s="68" t="s">
        <v>64</v>
      </c>
    </row>
    <row r="1919" spans="1:42" x14ac:dyDescent="0.25">
      <c r="A1919" s="66" t="s">
        <v>2777</v>
      </c>
      <c r="B1919" s="77"/>
      <c r="C1919" s="77"/>
      <c r="D1919" s="78"/>
      <c r="E1919" s="89"/>
      <c r="F1919" s="75" t="s">
        <v>15066</v>
      </c>
      <c r="G1919" s="90"/>
      <c r="H1919" s="76"/>
      <c r="I1919" s="81"/>
      <c r="J1919" s="91"/>
      <c r="K1919" s="76" t="s">
        <v>20861</v>
      </c>
      <c r="L1919" s="92"/>
      <c r="M1919" s="85"/>
      <c r="N1919" s="85"/>
      <c r="O1919" s="86"/>
      <c r="P1919" s="87"/>
      <c r="Q1919" s="87"/>
      <c r="R1919" s="74"/>
      <c r="S1919" s="74"/>
      <c r="T1919" s="74"/>
      <c r="U1919" s="74"/>
      <c r="V1919" s="52"/>
      <c r="W1919" s="52"/>
      <c r="X1919" s="52"/>
      <c r="Y1919" s="52"/>
      <c r="Z1919" s="51"/>
      <c r="AA1919" s="88"/>
      <c r="AB1919" s="88"/>
      <c r="AC1919" s="83"/>
      <c r="AD1919" s="68">
        <v>402</v>
      </c>
      <c r="AE1919" s="68">
        <v>374</v>
      </c>
      <c r="AF1919" s="68">
        <v>2825</v>
      </c>
      <c r="AG1919" s="68">
        <v>5997</v>
      </c>
      <c r="AH1919" s="68"/>
      <c r="AI1919" s="68" t="s">
        <v>11090</v>
      </c>
      <c r="AJ1919" s="68"/>
      <c r="AK1919" s="68"/>
      <c r="AL1919" s="68"/>
      <c r="AM1919" s="70">
        <v>43949.544745370367</v>
      </c>
      <c r="AN1919" s="68" t="s">
        <v>239</v>
      </c>
      <c r="AO1919" s="71" t="s">
        <v>17947</v>
      </c>
      <c r="AP1919" s="68" t="s">
        <v>64</v>
      </c>
    </row>
    <row r="1920" spans="1:42" x14ac:dyDescent="0.25">
      <c r="A1920" s="66" t="s">
        <v>1359</v>
      </c>
      <c r="B1920" s="77"/>
      <c r="C1920" s="77"/>
      <c r="D1920" s="78"/>
      <c r="E1920" s="89"/>
      <c r="F1920" s="75" t="s">
        <v>15067</v>
      </c>
      <c r="G1920" s="90"/>
      <c r="H1920" s="76"/>
      <c r="I1920" s="81"/>
      <c r="J1920" s="91"/>
      <c r="K1920" s="76" t="s">
        <v>20862</v>
      </c>
      <c r="L1920" s="92"/>
      <c r="M1920" s="85"/>
      <c r="N1920" s="85"/>
      <c r="O1920" s="86"/>
      <c r="P1920" s="87"/>
      <c r="Q1920" s="87"/>
      <c r="R1920" s="74"/>
      <c r="S1920" s="74"/>
      <c r="T1920" s="74"/>
      <c r="U1920" s="74"/>
      <c r="V1920" s="52"/>
      <c r="W1920" s="52"/>
      <c r="X1920" s="52"/>
      <c r="Y1920" s="52"/>
      <c r="Z1920" s="51"/>
      <c r="AA1920" s="88"/>
      <c r="AB1920" s="88"/>
      <c r="AC1920" s="83"/>
      <c r="AD1920" s="68">
        <v>18</v>
      </c>
      <c r="AE1920" s="68">
        <v>10</v>
      </c>
      <c r="AF1920" s="68">
        <v>40</v>
      </c>
      <c r="AG1920" s="68">
        <v>334</v>
      </c>
      <c r="AH1920" s="68"/>
      <c r="AI1920" s="68"/>
      <c r="AJ1920" s="68"/>
      <c r="AK1920" s="71" t="s">
        <v>12990</v>
      </c>
      <c r="AL1920" s="68"/>
      <c r="AM1920" s="70">
        <v>43389.653749999998</v>
      </c>
      <c r="AN1920" s="68" t="s">
        <v>239</v>
      </c>
      <c r="AO1920" s="71" t="s">
        <v>17948</v>
      </c>
      <c r="AP1920" s="68" t="s">
        <v>65</v>
      </c>
    </row>
    <row r="1921" spans="1:42" x14ac:dyDescent="0.25">
      <c r="A1921" s="66" t="s">
        <v>1360</v>
      </c>
      <c r="B1921" s="77"/>
      <c r="C1921" s="77"/>
      <c r="D1921" s="78"/>
      <c r="E1921" s="89"/>
      <c r="F1921" s="75" t="s">
        <v>15068</v>
      </c>
      <c r="G1921" s="90"/>
      <c r="H1921" s="76"/>
      <c r="I1921" s="81"/>
      <c r="J1921" s="91"/>
      <c r="K1921" s="76" t="s">
        <v>20863</v>
      </c>
      <c r="L1921" s="92"/>
      <c r="M1921" s="85"/>
      <c r="N1921" s="85"/>
      <c r="O1921" s="86"/>
      <c r="P1921" s="87"/>
      <c r="Q1921" s="87"/>
      <c r="R1921" s="74"/>
      <c r="S1921" s="74"/>
      <c r="T1921" s="74"/>
      <c r="U1921" s="74"/>
      <c r="V1921" s="52"/>
      <c r="W1921" s="52"/>
      <c r="X1921" s="52"/>
      <c r="Y1921" s="52"/>
      <c r="Z1921" s="51"/>
      <c r="AA1921" s="88"/>
      <c r="AB1921" s="88"/>
      <c r="AC1921" s="83"/>
      <c r="AD1921" s="68">
        <v>2847</v>
      </c>
      <c r="AE1921" s="68">
        <v>324</v>
      </c>
      <c r="AF1921" s="68">
        <v>2020</v>
      </c>
      <c r="AG1921" s="68">
        <v>3102</v>
      </c>
      <c r="AH1921" s="68"/>
      <c r="AI1921" s="68" t="s">
        <v>11091</v>
      </c>
      <c r="AJ1921" s="68" t="s">
        <v>222</v>
      </c>
      <c r="AK1921" s="68"/>
      <c r="AL1921" s="68"/>
      <c r="AM1921" s="70">
        <v>42552.766412037039</v>
      </c>
      <c r="AN1921" s="68" t="s">
        <v>239</v>
      </c>
      <c r="AO1921" s="71" t="s">
        <v>17949</v>
      </c>
      <c r="AP1921" s="68" t="s">
        <v>65</v>
      </c>
    </row>
    <row r="1922" spans="1:42" x14ac:dyDescent="0.25">
      <c r="A1922" s="66" t="s">
        <v>2778</v>
      </c>
      <c r="B1922" s="77"/>
      <c r="C1922" s="77"/>
      <c r="D1922" s="78"/>
      <c r="E1922" s="89"/>
      <c r="F1922" s="75" t="s">
        <v>15069</v>
      </c>
      <c r="G1922" s="90"/>
      <c r="H1922" s="76"/>
      <c r="I1922" s="81"/>
      <c r="J1922" s="91"/>
      <c r="K1922" s="76" t="s">
        <v>20864</v>
      </c>
      <c r="L1922" s="92"/>
      <c r="M1922" s="85"/>
      <c r="N1922" s="85"/>
      <c r="O1922" s="86"/>
      <c r="P1922" s="87"/>
      <c r="Q1922" s="87"/>
      <c r="R1922" s="74"/>
      <c r="S1922" s="74"/>
      <c r="T1922" s="74"/>
      <c r="U1922" s="74"/>
      <c r="V1922" s="52"/>
      <c r="W1922" s="52"/>
      <c r="X1922" s="52"/>
      <c r="Y1922" s="52"/>
      <c r="Z1922" s="51"/>
      <c r="AA1922" s="88"/>
      <c r="AB1922" s="88"/>
      <c r="AC1922" s="83"/>
      <c r="AD1922" s="68">
        <v>17</v>
      </c>
      <c r="AE1922" s="68">
        <v>2061</v>
      </c>
      <c r="AF1922" s="68">
        <v>191</v>
      </c>
      <c r="AG1922" s="68">
        <v>0</v>
      </c>
      <c r="AH1922" s="68"/>
      <c r="AI1922" s="68"/>
      <c r="AJ1922" s="68"/>
      <c r="AK1922" s="68"/>
      <c r="AL1922" s="68"/>
      <c r="AM1922" s="70">
        <v>43364.529317129629</v>
      </c>
      <c r="AN1922" s="68" t="s">
        <v>239</v>
      </c>
      <c r="AO1922" s="71" t="s">
        <v>17950</v>
      </c>
      <c r="AP1922" s="68" t="s">
        <v>64</v>
      </c>
    </row>
    <row r="1923" spans="1:42" x14ac:dyDescent="0.25">
      <c r="A1923" s="66" t="s">
        <v>1361</v>
      </c>
      <c r="B1923" s="77"/>
      <c r="C1923" s="77"/>
      <c r="D1923" s="78"/>
      <c r="E1923" s="89"/>
      <c r="F1923" s="75" t="s">
        <v>15070</v>
      </c>
      <c r="G1923" s="90"/>
      <c r="H1923" s="76"/>
      <c r="I1923" s="81"/>
      <c r="J1923" s="91"/>
      <c r="K1923" s="76" t="s">
        <v>20865</v>
      </c>
      <c r="L1923" s="92"/>
      <c r="M1923" s="85"/>
      <c r="N1923" s="85"/>
      <c r="O1923" s="86"/>
      <c r="P1923" s="87"/>
      <c r="Q1923" s="87"/>
      <c r="R1923" s="74"/>
      <c r="S1923" s="74"/>
      <c r="T1923" s="74"/>
      <c r="U1923" s="74"/>
      <c r="V1923" s="52"/>
      <c r="W1923" s="52"/>
      <c r="X1923" s="52"/>
      <c r="Y1923" s="52"/>
      <c r="Z1923" s="51"/>
      <c r="AA1923" s="88"/>
      <c r="AB1923" s="88"/>
      <c r="AC1923" s="83"/>
      <c r="AD1923" s="68">
        <v>45</v>
      </c>
      <c r="AE1923" s="68">
        <v>20</v>
      </c>
      <c r="AF1923" s="68">
        <v>75</v>
      </c>
      <c r="AG1923" s="68">
        <v>211</v>
      </c>
      <c r="AH1923" s="68"/>
      <c r="AI1923" s="68" t="s">
        <v>11092</v>
      </c>
      <c r="AJ1923" s="68"/>
      <c r="AK1923" s="68"/>
      <c r="AL1923" s="68"/>
      <c r="AM1923" s="70">
        <v>43317.921030092592</v>
      </c>
      <c r="AN1923" s="68" t="s">
        <v>239</v>
      </c>
      <c r="AO1923" s="71" t="s">
        <v>17951</v>
      </c>
      <c r="AP1923" s="68" t="s">
        <v>65</v>
      </c>
    </row>
    <row r="1924" spans="1:42" x14ac:dyDescent="0.25">
      <c r="A1924" s="66" t="s">
        <v>1362</v>
      </c>
      <c r="B1924" s="77"/>
      <c r="C1924" s="77"/>
      <c r="D1924" s="78"/>
      <c r="E1924" s="89"/>
      <c r="F1924" s="75" t="s">
        <v>15071</v>
      </c>
      <c r="G1924" s="90"/>
      <c r="H1924" s="76"/>
      <c r="I1924" s="81"/>
      <c r="J1924" s="91"/>
      <c r="K1924" s="76" t="s">
        <v>20866</v>
      </c>
      <c r="L1924" s="92"/>
      <c r="M1924" s="85"/>
      <c r="N1924" s="85"/>
      <c r="O1924" s="86"/>
      <c r="P1924" s="87"/>
      <c r="Q1924" s="87"/>
      <c r="R1924" s="74"/>
      <c r="S1924" s="74"/>
      <c r="T1924" s="74"/>
      <c r="U1924" s="74"/>
      <c r="V1924" s="52"/>
      <c r="W1924" s="52"/>
      <c r="X1924" s="52"/>
      <c r="Y1924" s="52"/>
      <c r="Z1924" s="51"/>
      <c r="AA1924" s="88"/>
      <c r="AB1924" s="88"/>
      <c r="AC1924" s="83"/>
      <c r="AD1924" s="68">
        <v>190</v>
      </c>
      <c r="AE1924" s="68">
        <v>140</v>
      </c>
      <c r="AF1924" s="68">
        <v>10579</v>
      </c>
      <c r="AG1924" s="68">
        <v>11811</v>
      </c>
      <c r="AH1924" s="68"/>
      <c r="AI1924" s="68"/>
      <c r="AJ1924" s="68"/>
      <c r="AK1924" s="68"/>
      <c r="AL1924" s="68"/>
      <c r="AM1924" s="70">
        <v>42549.975891203707</v>
      </c>
      <c r="AN1924" s="68" t="s">
        <v>239</v>
      </c>
      <c r="AO1924" s="71" t="s">
        <v>17952</v>
      </c>
      <c r="AP1924" s="68" t="s">
        <v>65</v>
      </c>
    </row>
    <row r="1925" spans="1:42" x14ac:dyDescent="0.25">
      <c r="A1925" s="66" t="s">
        <v>1363</v>
      </c>
      <c r="B1925" s="77"/>
      <c r="C1925" s="77"/>
      <c r="D1925" s="78"/>
      <c r="E1925" s="89"/>
      <c r="F1925" s="75" t="s">
        <v>15072</v>
      </c>
      <c r="G1925" s="90"/>
      <c r="H1925" s="76"/>
      <c r="I1925" s="81"/>
      <c r="J1925" s="91"/>
      <c r="K1925" s="76" t="s">
        <v>20867</v>
      </c>
      <c r="L1925" s="92"/>
      <c r="M1925" s="85"/>
      <c r="N1925" s="85"/>
      <c r="O1925" s="86"/>
      <c r="P1925" s="87"/>
      <c r="Q1925" s="87"/>
      <c r="R1925" s="74"/>
      <c r="S1925" s="74"/>
      <c r="T1925" s="74"/>
      <c r="U1925" s="74"/>
      <c r="V1925" s="52"/>
      <c r="W1925" s="52"/>
      <c r="X1925" s="52"/>
      <c r="Y1925" s="52"/>
      <c r="Z1925" s="51"/>
      <c r="AA1925" s="88"/>
      <c r="AB1925" s="88"/>
      <c r="AC1925" s="83"/>
      <c r="AD1925" s="68">
        <v>77</v>
      </c>
      <c r="AE1925" s="68">
        <v>38</v>
      </c>
      <c r="AF1925" s="68">
        <v>777</v>
      </c>
      <c r="AG1925" s="68">
        <v>1238</v>
      </c>
      <c r="AH1925" s="68"/>
      <c r="AI1925" s="68"/>
      <c r="AJ1925" s="68"/>
      <c r="AK1925" s="68"/>
      <c r="AL1925" s="68"/>
      <c r="AM1925" s="70">
        <v>42156.69059027778</v>
      </c>
      <c r="AN1925" s="68" t="s">
        <v>239</v>
      </c>
      <c r="AO1925" s="71" t="s">
        <v>17953</v>
      </c>
      <c r="AP1925" s="68" t="s">
        <v>65</v>
      </c>
    </row>
    <row r="1926" spans="1:42" x14ac:dyDescent="0.25">
      <c r="A1926" s="66" t="s">
        <v>2779</v>
      </c>
      <c r="B1926" s="77"/>
      <c r="C1926" s="77"/>
      <c r="D1926" s="78"/>
      <c r="E1926" s="89"/>
      <c r="F1926" s="75" t="s">
        <v>15073</v>
      </c>
      <c r="G1926" s="90"/>
      <c r="H1926" s="76"/>
      <c r="I1926" s="81"/>
      <c r="J1926" s="91"/>
      <c r="K1926" s="76" t="s">
        <v>20868</v>
      </c>
      <c r="L1926" s="92"/>
      <c r="M1926" s="85"/>
      <c r="N1926" s="85"/>
      <c r="O1926" s="86"/>
      <c r="P1926" s="87"/>
      <c r="Q1926" s="87"/>
      <c r="R1926" s="74"/>
      <c r="S1926" s="74"/>
      <c r="T1926" s="74"/>
      <c r="U1926" s="74"/>
      <c r="V1926" s="52"/>
      <c r="W1926" s="52"/>
      <c r="X1926" s="52"/>
      <c r="Y1926" s="52"/>
      <c r="Z1926" s="51"/>
      <c r="AA1926" s="88"/>
      <c r="AB1926" s="88"/>
      <c r="AC1926" s="83"/>
      <c r="AD1926" s="68">
        <v>113</v>
      </c>
      <c r="AE1926" s="68">
        <v>68</v>
      </c>
      <c r="AF1926" s="68">
        <v>28</v>
      </c>
      <c r="AG1926" s="68">
        <v>147</v>
      </c>
      <c r="AH1926" s="68"/>
      <c r="AI1926" s="68" t="s">
        <v>11093</v>
      </c>
      <c r="AJ1926" s="68"/>
      <c r="AK1926" s="68"/>
      <c r="AL1926" s="68"/>
      <c r="AM1926" s="70">
        <v>43965.632881944446</v>
      </c>
      <c r="AN1926" s="68" t="s">
        <v>239</v>
      </c>
      <c r="AO1926" s="71" t="s">
        <v>17954</v>
      </c>
      <c r="AP1926" s="68" t="s">
        <v>64</v>
      </c>
    </row>
    <row r="1927" spans="1:42" x14ac:dyDescent="0.25">
      <c r="A1927" s="66" t="s">
        <v>1364</v>
      </c>
      <c r="B1927" s="77"/>
      <c r="C1927" s="77"/>
      <c r="D1927" s="78"/>
      <c r="E1927" s="89"/>
      <c r="F1927" s="75" t="s">
        <v>15074</v>
      </c>
      <c r="G1927" s="90"/>
      <c r="H1927" s="76"/>
      <c r="I1927" s="81"/>
      <c r="J1927" s="91"/>
      <c r="K1927" s="76" t="s">
        <v>20869</v>
      </c>
      <c r="L1927" s="92"/>
      <c r="M1927" s="85"/>
      <c r="N1927" s="85"/>
      <c r="O1927" s="86"/>
      <c r="P1927" s="87"/>
      <c r="Q1927" s="87"/>
      <c r="R1927" s="74"/>
      <c r="S1927" s="74"/>
      <c r="T1927" s="74"/>
      <c r="U1927" s="74"/>
      <c r="V1927" s="52"/>
      <c r="W1927" s="52"/>
      <c r="X1927" s="52"/>
      <c r="Y1927" s="52"/>
      <c r="Z1927" s="51"/>
      <c r="AA1927" s="88"/>
      <c r="AB1927" s="88"/>
      <c r="AC1927" s="83"/>
      <c r="AD1927" s="68">
        <v>83</v>
      </c>
      <c r="AE1927" s="68">
        <v>13</v>
      </c>
      <c r="AF1927" s="68">
        <v>363</v>
      </c>
      <c r="AG1927" s="68">
        <v>279</v>
      </c>
      <c r="AH1927" s="68"/>
      <c r="AI1927" s="68" t="s">
        <v>11094</v>
      </c>
      <c r="AJ1927" s="68"/>
      <c r="AK1927" s="71" t="s">
        <v>12991</v>
      </c>
      <c r="AL1927" s="68"/>
      <c r="AM1927" s="70">
        <v>43935.848726851851</v>
      </c>
      <c r="AN1927" s="68" t="s">
        <v>239</v>
      </c>
      <c r="AO1927" s="71" t="s">
        <v>17955</v>
      </c>
      <c r="AP1927" s="68" t="s">
        <v>65</v>
      </c>
    </row>
    <row r="1928" spans="1:42" x14ac:dyDescent="0.25">
      <c r="A1928" s="66" t="s">
        <v>1365</v>
      </c>
      <c r="B1928" s="77"/>
      <c r="C1928" s="77"/>
      <c r="D1928" s="78"/>
      <c r="E1928" s="89"/>
      <c r="F1928" s="75" t="s">
        <v>15075</v>
      </c>
      <c r="G1928" s="90"/>
      <c r="H1928" s="76"/>
      <c r="I1928" s="81"/>
      <c r="J1928" s="91"/>
      <c r="K1928" s="76" t="s">
        <v>20870</v>
      </c>
      <c r="L1928" s="92"/>
      <c r="M1928" s="85"/>
      <c r="N1928" s="85"/>
      <c r="O1928" s="86"/>
      <c r="P1928" s="87"/>
      <c r="Q1928" s="87"/>
      <c r="R1928" s="74"/>
      <c r="S1928" s="74"/>
      <c r="T1928" s="74"/>
      <c r="U1928" s="74"/>
      <c r="V1928" s="52"/>
      <c r="W1928" s="52"/>
      <c r="X1928" s="52"/>
      <c r="Y1928" s="52"/>
      <c r="Z1928" s="51"/>
      <c r="AA1928" s="88"/>
      <c r="AB1928" s="88"/>
      <c r="AC1928" s="83"/>
      <c r="AD1928" s="68">
        <v>5002</v>
      </c>
      <c r="AE1928" s="68">
        <v>2347</v>
      </c>
      <c r="AF1928" s="68">
        <v>15060</v>
      </c>
      <c r="AG1928" s="68">
        <v>45633</v>
      </c>
      <c r="AH1928" s="68"/>
      <c r="AI1928" s="68" t="s">
        <v>11095</v>
      </c>
      <c r="AJ1928" s="68" t="s">
        <v>224</v>
      </c>
      <c r="AK1928" s="68"/>
      <c r="AL1928" s="68"/>
      <c r="AM1928" s="70">
        <v>43867.507962962962</v>
      </c>
      <c r="AN1928" s="68" t="s">
        <v>239</v>
      </c>
      <c r="AO1928" s="71" t="s">
        <v>17956</v>
      </c>
      <c r="AP1928" s="68" t="s">
        <v>65</v>
      </c>
    </row>
    <row r="1929" spans="1:42" x14ac:dyDescent="0.25">
      <c r="A1929" s="66" t="s">
        <v>2780</v>
      </c>
      <c r="B1929" s="77"/>
      <c r="C1929" s="77"/>
      <c r="D1929" s="78"/>
      <c r="E1929" s="89"/>
      <c r="F1929" s="75" t="s">
        <v>15076</v>
      </c>
      <c r="G1929" s="90"/>
      <c r="H1929" s="76"/>
      <c r="I1929" s="81"/>
      <c r="J1929" s="91"/>
      <c r="K1929" s="76" t="s">
        <v>20871</v>
      </c>
      <c r="L1929" s="92"/>
      <c r="M1929" s="85"/>
      <c r="N1929" s="85"/>
      <c r="O1929" s="86"/>
      <c r="P1929" s="87"/>
      <c r="Q1929" s="87"/>
      <c r="R1929" s="74"/>
      <c r="S1929" s="74"/>
      <c r="T1929" s="74"/>
      <c r="U1929" s="74"/>
      <c r="V1929" s="52"/>
      <c r="W1929" s="52"/>
      <c r="X1929" s="52"/>
      <c r="Y1929" s="52"/>
      <c r="Z1929" s="51"/>
      <c r="AA1929" s="88"/>
      <c r="AB1929" s="88"/>
      <c r="AC1929" s="83"/>
      <c r="AD1929" s="68">
        <v>9484</v>
      </c>
      <c r="AE1929" s="68">
        <v>22309</v>
      </c>
      <c r="AF1929" s="68">
        <v>155600</v>
      </c>
      <c r="AG1929" s="68">
        <v>189882</v>
      </c>
      <c r="AH1929" s="68"/>
      <c r="AI1929" s="68" t="s">
        <v>11096</v>
      </c>
      <c r="AJ1929" s="68"/>
      <c r="AK1929" s="71" t="s">
        <v>12992</v>
      </c>
      <c r="AL1929" s="68"/>
      <c r="AM1929" s="70">
        <v>41772.692152777781</v>
      </c>
      <c r="AN1929" s="68" t="s">
        <v>239</v>
      </c>
      <c r="AO1929" s="71" t="s">
        <v>17957</v>
      </c>
      <c r="AP1929" s="68" t="s">
        <v>64</v>
      </c>
    </row>
    <row r="1930" spans="1:42" x14ac:dyDescent="0.25">
      <c r="A1930" s="66" t="s">
        <v>1366</v>
      </c>
      <c r="B1930" s="77"/>
      <c r="C1930" s="77"/>
      <c r="D1930" s="78"/>
      <c r="E1930" s="89"/>
      <c r="F1930" s="75" t="s">
        <v>15077</v>
      </c>
      <c r="G1930" s="90"/>
      <c r="H1930" s="76"/>
      <c r="I1930" s="81"/>
      <c r="J1930" s="91"/>
      <c r="K1930" s="76" t="s">
        <v>20872</v>
      </c>
      <c r="L1930" s="92"/>
      <c r="M1930" s="85"/>
      <c r="N1930" s="85"/>
      <c r="O1930" s="86"/>
      <c r="P1930" s="87"/>
      <c r="Q1930" s="87"/>
      <c r="R1930" s="74"/>
      <c r="S1930" s="74"/>
      <c r="T1930" s="74"/>
      <c r="U1930" s="74"/>
      <c r="V1930" s="52"/>
      <c r="W1930" s="52"/>
      <c r="X1930" s="52"/>
      <c r="Y1930" s="52"/>
      <c r="Z1930" s="51"/>
      <c r="AA1930" s="88"/>
      <c r="AB1930" s="88"/>
      <c r="AC1930" s="83"/>
      <c r="AD1930" s="68">
        <v>170</v>
      </c>
      <c r="AE1930" s="68">
        <v>201</v>
      </c>
      <c r="AF1930" s="68">
        <v>12358</v>
      </c>
      <c r="AG1930" s="68">
        <v>26079</v>
      </c>
      <c r="AH1930" s="68"/>
      <c r="AI1930" s="68" t="s">
        <v>11097</v>
      </c>
      <c r="AJ1930" s="68"/>
      <c r="AK1930" s="68"/>
      <c r="AL1930" s="68"/>
      <c r="AM1930" s="70">
        <v>41781.021643518521</v>
      </c>
      <c r="AN1930" s="68" t="s">
        <v>239</v>
      </c>
      <c r="AO1930" s="71" t="s">
        <v>17958</v>
      </c>
      <c r="AP1930" s="68" t="s">
        <v>65</v>
      </c>
    </row>
    <row r="1931" spans="1:42" x14ac:dyDescent="0.25">
      <c r="A1931" s="66" t="s">
        <v>1367</v>
      </c>
      <c r="B1931" s="77"/>
      <c r="C1931" s="77"/>
      <c r="D1931" s="78"/>
      <c r="E1931" s="89"/>
      <c r="F1931" s="75" t="s">
        <v>15078</v>
      </c>
      <c r="G1931" s="90"/>
      <c r="H1931" s="76"/>
      <c r="I1931" s="81"/>
      <c r="J1931" s="91"/>
      <c r="K1931" s="76" t="s">
        <v>20873</v>
      </c>
      <c r="L1931" s="92"/>
      <c r="M1931" s="85"/>
      <c r="N1931" s="85"/>
      <c r="O1931" s="86"/>
      <c r="P1931" s="87"/>
      <c r="Q1931" s="87"/>
      <c r="R1931" s="74"/>
      <c r="S1931" s="74"/>
      <c r="T1931" s="74"/>
      <c r="U1931" s="74"/>
      <c r="V1931" s="52"/>
      <c r="W1931" s="52"/>
      <c r="X1931" s="52"/>
      <c r="Y1931" s="52"/>
      <c r="Z1931" s="51"/>
      <c r="AA1931" s="88"/>
      <c r="AB1931" s="88"/>
      <c r="AC1931" s="83"/>
      <c r="AD1931" s="68">
        <v>540</v>
      </c>
      <c r="AE1931" s="68">
        <v>684</v>
      </c>
      <c r="AF1931" s="68">
        <v>1250</v>
      </c>
      <c r="AG1931" s="68">
        <v>14251</v>
      </c>
      <c r="AH1931" s="68"/>
      <c r="AI1931" s="68" t="s">
        <v>11098</v>
      </c>
      <c r="AJ1931" s="68" t="s">
        <v>11886</v>
      </c>
      <c r="AK1931" s="71" t="s">
        <v>12993</v>
      </c>
      <c r="AL1931" s="68"/>
      <c r="AM1931" s="70">
        <v>43709.823738425926</v>
      </c>
      <c r="AN1931" s="68" t="s">
        <v>239</v>
      </c>
      <c r="AO1931" s="71" t="s">
        <v>17959</v>
      </c>
      <c r="AP1931" s="68" t="s">
        <v>65</v>
      </c>
    </row>
    <row r="1932" spans="1:42" x14ac:dyDescent="0.25">
      <c r="A1932" s="66" t="s">
        <v>2781</v>
      </c>
      <c r="B1932" s="77"/>
      <c r="C1932" s="77"/>
      <c r="D1932" s="78"/>
      <c r="E1932" s="89"/>
      <c r="F1932" s="75" t="s">
        <v>15079</v>
      </c>
      <c r="G1932" s="90"/>
      <c r="H1932" s="76"/>
      <c r="I1932" s="81"/>
      <c r="J1932" s="91"/>
      <c r="K1932" s="76" t="s">
        <v>20874</v>
      </c>
      <c r="L1932" s="92"/>
      <c r="M1932" s="85"/>
      <c r="N1932" s="85"/>
      <c r="O1932" s="86"/>
      <c r="P1932" s="87"/>
      <c r="Q1932" s="87"/>
      <c r="R1932" s="74"/>
      <c r="S1932" s="74"/>
      <c r="T1932" s="74"/>
      <c r="U1932" s="74"/>
      <c r="V1932" s="52"/>
      <c r="W1932" s="52"/>
      <c r="X1932" s="52"/>
      <c r="Y1932" s="52"/>
      <c r="Z1932" s="51"/>
      <c r="AA1932" s="88"/>
      <c r="AB1932" s="88"/>
      <c r="AC1932" s="83"/>
      <c r="AD1932" s="68">
        <v>785</v>
      </c>
      <c r="AE1932" s="68">
        <v>1355</v>
      </c>
      <c r="AF1932" s="68">
        <v>2128</v>
      </c>
      <c r="AG1932" s="68">
        <v>12843</v>
      </c>
      <c r="AH1932" s="68"/>
      <c r="AI1932" s="68" t="s">
        <v>11099</v>
      </c>
      <c r="AJ1932" s="68" t="s">
        <v>12311</v>
      </c>
      <c r="AK1932" s="68"/>
      <c r="AL1932" s="68"/>
      <c r="AM1932" s="70">
        <v>42895.909224537034</v>
      </c>
      <c r="AN1932" s="68" t="s">
        <v>239</v>
      </c>
      <c r="AO1932" s="71" t="s">
        <v>17960</v>
      </c>
      <c r="AP1932" s="68" t="s">
        <v>64</v>
      </c>
    </row>
    <row r="1933" spans="1:42" x14ac:dyDescent="0.25">
      <c r="A1933" s="66" t="s">
        <v>1368</v>
      </c>
      <c r="B1933" s="77"/>
      <c r="C1933" s="77"/>
      <c r="D1933" s="78"/>
      <c r="E1933" s="89"/>
      <c r="F1933" s="75" t="s">
        <v>15080</v>
      </c>
      <c r="G1933" s="90"/>
      <c r="H1933" s="76"/>
      <c r="I1933" s="81"/>
      <c r="J1933" s="91"/>
      <c r="K1933" s="76" t="s">
        <v>20875</v>
      </c>
      <c r="L1933" s="92"/>
      <c r="M1933" s="85"/>
      <c r="N1933" s="85"/>
      <c r="O1933" s="86"/>
      <c r="P1933" s="87"/>
      <c r="Q1933" s="87"/>
      <c r="R1933" s="74"/>
      <c r="S1933" s="74"/>
      <c r="T1933" s="74"/>
      <c r="U1933" s="74"/>
      <c r="V1933" s="52"/>
      <c r="W1933" s="52"/>
      <c r="X1933" s="52"/>
      <c r="Y1933" s="52"/>
      <c r="Z1933" s="51"/>
      <c r="AA1933" s="88"/>
      <c r="AB1933" s="88"/>
      <c r="AC1933" s="83"/>
      <c r="AD1933" s="68">
        <v>459</v>
      </c>
      <c r="AE1933" s="68">
        <v>440</v>
      </c>
      <c r="AF1933" s="68">
        <v>594</v>
      </c>
      <c r="AG1933" s="68">
        <v>418</v>
      </c>
      <c r="AH1933" s="68"/>
      <c r="AI1933" s="68" t="s">
        <v>11100</v>
      </c>
      <c r="AJ1933" s="68"/>
      <c r="AK1933" s="68"/>
      <c r="AL1933" s="68"/>
      <c r="AM1933" s="70">
        <v>41627.726226851853</v>
      </c>
      <c r="AN1933" s="68" t="s">
        <v>239</v>
      </c>
      <c r="AO1933" s="71" t="s">
        <v>17961</v>
      </c>
      <c r="AP1933" s="68" t="s">
        <v>65</v>
      </c>
    </row>
    <row r="1934" spans="1:42" x14ac:dyDescent="0.25">
      <c r="A1934" s="66" t="s">
        <v>1369</v>
      </c>
      <c r="B1934" s="77"/>
      <c r="C1934" s="77"/>
      <c r="D1934" s="78"/>
      <c r="E1934" s="89"/>
      <c r="F1934" s="75" t="s">
        <v>15081</v>
      </c>
      <c r="G1934" s="90"/>
      <c r="H1934" s="76"/>
      <c r="I1934" s="81"/>
      <c r="J1934" s="91"/>
      <c r="K1934" s="76" t="s">
        <v>20876</v>
      </c>
      <c r="L1934" s="92"/>
      <c r="M1934" s="85"/>
      <c r="N1934" s="85"/>
      <c r="O1934" s="86"/>
      <c r="P1934" s="87"/>
      <c r="Q1934" s="87"/>
      <c r="R1934" s="74"/>
      <c r="S1934" s="74"/>
      <c r="T1934" s="74"/>
      <c r="U1934" s="74"/>
      <c r="V1934" s="52"/>
      <c r="W1934" s="52"/>
      <c r="X1934" s="52"/>
      <c r="Y1934" s="52"/>
      <c r="Z1934" s="51"/>
      <c r="AA1934" s="88"/>
      <c r="AB1934" s="88"/>
      <c r="AC1934" s="83"/>
      <c r="AD1934" s="68">
        <v>2021</v>
      </c>
      <c r="AE1934" s="68">
        <v>1785</v>
      </c>
      <c r="AF1934" s="68">
        <v>2950</v>
      </c>
      <c r="AG1934" s="68">
        <v>4144</v>
      </c>
      <c r="AH1934" s="68"/>
      <c r="AI1934" s="68" t="s">
        <v>11101</v>
      </c>
      <c r="AJ1934" s="68" t="s">
        <v>12312</v>
      </c>
      <c r="AK1934" s="68"/>
      <c r="AL1934" s="68"/>
      <c r="AM1934" s="70">
        <v>43967.884606481479</v>
      </c>
      <c r="AN1934" s="68" t="s">
        <v>239</v>
      </c>
      <c r="AO1934" s="71" t="s">
        <v>17962</v>
      </c>
      <c r="AP1934" s="68" t="s">
        <v>65</v>
      </c>
    </row>
    <row r="1935" spans="1:42" x14ac:dyDescent="0.25">
      <c r="A1935" s="66" t="s">
        <v>2782</v>
      </c>
      <c r="B1935" s="77"/>
      <c r="C1935" s="77"/>
      <c r="D1935" s="78"/>
      <c r="E1935" s="89"/>
      <c r="F1935" s="75" t="s">
        <v>15082</v>
      </c>
      <c r="G1935" s="90"/>
      <c r="H1935" s="76"/>
      <c r="I1935" s="81"/>
      <c r="J1935" s="91"/>
      <c r="K1935" s="76" t="s">
        <v>20877</v>
      </c>
      <c r="L1935" s="92"/>
      <c r="M1935" s="85"/>
      <c r="N1935" s="85"/>
      <c r="O1935" s="86"/>
      <c r="P1935" s="87"/>
      <c r="Q1935" s="87"/>
      <c r="R1935" s="74"/>
      <c r="S1935" s="74"/>
      <c r="T1935" s="74"/>
      <c r="U1935" s="74"/>
      <c r="V1935" s="52"/>
      <c r="W1935" s="52"/>
      <c r="X1935" s="52"/>
      <c r="Y1935" s="52"/>
      <c r="Z1935" s="51"/>
      <c r="AA1935" s="88"/>
      <c r="AB1935" s="88"/>
      <c r="AC1935" s="83"/>
      <c r="AD1935" s="68">
        <v>3536</v>
      </c>
      <c r="AE1935" s="68">
        <v>4118</v>
      </c>
      <c r="AF1935" s="68">
        <v>17705</v>
      </c>
      <c r="AG1935" s="68">
        <v>75153</v>
      </c>
      <c r="AH1935" s="68"/>
      <c r="AI1935" s="68" t="s">
        <v>11102</v>
      </c>
      <c r="AJ1935" s="68"/>
      <c r="AK1935" s="68"/>
      <c r="AL1935" s="68"/>
      <c r="AM1935" s="70">
        <v>42164.819374999999</v>
      </c>
      <c r="AN1935" s="68" t="s">
        <v>239</v>
      </c>
      <c r="AO1935" s="71" t="s">
        <v>17963</v>
      </c>
      <c r="AP1935" s="68" t="s">
        <v>64</v>
      </c>
    </row>
    <row r="1936" spans="1:42" x14ac:dyDescent="0.25">
      <c r="A1936" s="66" t="s">
        <v>2783</v>
      </c>
      <c r="B1936" s="77"/>
      <c r="C1936" s="77"/>
      <c r="D1936" s="78"/>
      <c r="E1936" s="89"/>
      <c r="F1936" s="75" t="s">
        <v>15083</v>
      </c>
      <c r="G1936" s="90"/>
      <c r="H1936" s="76"/>
      <c r="I1936" s="81"/>
      <c r="J1936" s="91"/>
      <c r="K1936" s="76" t="s">
        <v>20878</v>
      </c>
      <c r="L1936" s="92"/>
      <c r="M1936" s="85"/>
      <c r="N1936" s="85"/>
      <c r="O1936" s="86"/>
      <c r="P1936" s="87"/>
      <c r="Q1936" s="87"/>
      <c r="R1936" s="74"/>
      <c r="S1936" s="74"/>
      <c r="T1936" s="74"/>
      <c r="U1936" s="74"/>
      <c r="V1936" s="52"/>
      <c r="W1936" s="52"/>
      <c r="X1936" s="52"/>
      <c r="Y1936" s="52"/>
      <c r="Z1936" s="51"/>
      <c r="AA1936" s="88"/>
      <c r="AB1936" s="88"/>
      <c r="AC1936" s="83"/>
      <c r="AD1936" s="68">
        <v>9926</v>
      </c>
      <c r="AE1936" s="68">
        <v>13772</v>
      </c>
      <c r="AF1936" s="68">
        <v>14115</v>
      </c>
      <c r="AG1936" s="68">
        <v>25982</v>
      </c>
      <c r="AH1936" s="68"/>
      <c r="AI1936" s="68"/>
      <c r="AJ1936" s="68" t="s">
        <v>11839</v>
      </c>
      <c r="AK1936" s="68"/>
      <c r="AL1936" s="68"/>
      <c r="AM1936" s="70">
        <v>43857.386423611111</v>
      </c>
      <c r="AN1936" s="68" t="s">
        <v>239</v>
      </c>
      <c r="AO1936" s="71" t="s">
        <v>17964</v>
      </c>
      <c r="AP1936" s="68" t="s">
        <v>64</v>
      </c>
    </row>
    <row r="1937" spans="1:42" x14ac:dyDescent="0.25">
      <c r="A1937" s="66" t="s">
        <v>1370</v>
      </c>
      <c r="B1937" s="77"/>
      <c r="C1937" s="77"/>
      <c r="D1937" s="78"/>
      <c r="E1937" s="89"/>
      <c r="F1937" s="75" t="s">
        <v>15084</v>
      </c>
      <c r="G1937" s="90"/>
      <c r="H1937" s="76"/>
      <c r="I1937" s="81"/>
      <c r="J1937" s="91"/>
      <c r="K1937" s="76" t="s">
        <v>20879</v>
      </c>
      <c r="L1937" s="92"/>
      <c r="M1937" s="85"/>
      <c r="N1937" s="85"/>
      <c r="O1937" s="86"/>
      <c r="P1937" s="87"/>
      <c r="Q1937" s="87"/>
      <c r="R1937" s="74"/>
      <c r="S1937" s="74"/>
      <c r="T1937" s="74"/>
      <c r="U1937" s="74"/>
      <c r="V1937" s="52"/>
      <c r="W1937" s="52"/>
      <c r="X1937" s="52"/>
      <c r="Y1937" s="52"/>
      <c r="Z1937" s="51"/>
      <c r="AA1937" s="88"/>
      <c r="AB1937" s="88"/>
      <c r="AC1937" s="83"/>
      <c r="AD1937" s="68">
        <v>160</v>
      </c>
      <c r="AE1937" s="68">
        <v>70</v>
      </c>
      <c r="AF1937" s="68">
        <v>5960</v>
      </c>
      <c r="AG1937" s="68">
        <v>3425</v>
      </c>
      <c r="AH1937" s="68"/>
      <c r="AI1937" s="68"/>
      <c r="AJ1937" s="68" t="s">
        <v>12313</v>
      </c>
      <c r="AK1937" s="68"/>
      <c r="AL1937" s="68"/>
      <c r="AM1937" s="70">
        <v>43283.491805555554</v>
      </c>
      <c r="AN1937" s="68" t="s">
        <v>239</v>
      </c>
      <c r="AO1937" s="71" t="s">
        <v>17965</v>
      </c>
      <c r="AP1937" s="68" t="s">
        <v>65</v>
      </c>
    </row>
    <row r="1938" spans="1:42" x14ac:dyDescent="0.25">
      <c r="A1938" s="66" t="s">
        <v>1371</v>
      </c>
      <c r="B1938" s="77"/>
      <c r="C1938" s="77"/>
      <c r="D1938" s="78"/>
      <c r="E1938" s="89"/>
      <c r="F1938" s="75" t="s">
        <v>15085</v>
      </c>
      <c r="G1938" s="90"/>
      <c r="H1938" s="76"/>
      <c r="I1938" s="81"/>
      <c r="J1938" s="91"/>
      <c r="K1938" s="76" t="s">
        <v>20880</v>
      </c>
      <c r="L1938" s="92"/>
      <c r="M1938" s="85"/>
      <c r="N1938" s="85"/>
      <c r="O1938" s="86"/>
      <c r="P1938" s="87"/>
      <c r="Q1938" s="87"/>
      <c r="R1938" s="74"/>
      <c r="S1938" s="74"/>
      <c r="T1938" s="74"/>
      <c r="U1938" s="74"/>
      <c r="V1938" s="52"/>
      <c r="W1938" s="52"/>
      <c r="X1938" s="52"/>
      <c r="Y1938" s="52"/>
      <c r="Z1938" s="51"/>
      <c r="AA1938" s="88"/>
      <c r="AB1938" s="88"/>
      <c r="AC1938" s="83"/>
      <c r="AD1938" s="68">
        <v>58</v>
      </c>
      <c r="AE1938" s="68">
        <v>100</v>
      </c>
      <c r="AF1938" s="68">
        <v>1901</v>
      </c>
      <c r="AG1938" s="68">
        <v>4870</v>
      </c>
      <c r="AH1938" s="68"/>
      <c r="AI1938" s="68"/>
      <c r="AJ1938" s="68"/>
      <c r="AK1938" s="68"/>
      <c r="AL1938" s="68"/>
      <c r="AM1938" s="70">
        <v>42257.400208333333</v>
      </c>
      <c r="AN1938" s="68" t="s">
        <v>239</v>
      </c>
      <c r="AO1938" s="71" t="s">
        <v>17966</v>
      </c>
      <c r="AP1938" s="68" t="s">
        <v>65</v>
      </c>
    </row>
    <row r="1939" spans="1:42" x14ac:dyDescent="0.25">
      <c r="A1939" s="66" t="s">
        <v>2784</v>
      </c>
      <c r="B1939" s="77"/>
      <c r="C1939" s="77"/>
      <c r="D1939" s="78"/>
      <c r="E1939" s="89"/>
      <c r="F1939" s="75" t="s">
        <v>15086</v>
      </c>
      <c r="G1939" s="90"/>
      <c r="H1939" s="76"/>
      <c r="I1939" s="81"/>
      <c r="J1939" s="91"/>
      <c r="K1939" s="76" t="s">
        <v>20881</v>
      </c>
      <c r="L1939" s="92"/>
      <c r="M1939" s="85"/>
      <c r="N1939" s="85"/>
      <c r="O1939" s="86"/>
      <c r="P1939" s="87"/>
      <c r="Q1939" s="87"/>
      <c r="R1939" s="74"/>
      <c r="S1939" s="74"/>
      <c r="T1939" s="74"/>
      <c r="U1939" s="74"/>
      <c r="V1939" s="52"/>
      <c r="W1939" s="52"/>
      <c r="X1939" s="52"/>
      <c r="Y1939" s="52"/>
      <c r="Z1939" s="51"/>
      <c r="AA1939" s="88"/>
      <c r="AB1939" s="88"/>
      <c r="AC1939" s="83"/>
      <c r="AD1939" s="68">
        <v>1217</v>
      </c>
      <c r="AE1939" s="68">
        <v>3045</v>
      </c>
      <c r="AF1939" s="68">
        <v>18200</v>
      </c>
      <c r="AG1939" s="68">
        <v>47435</v>
      </c>
      <c r="AH1939" s="68"/>
      <c r="AI1939" s="68" t="s">
        <v>11103</v>
      </c>
      <c r="AJ1939" s="68"/>
      <c r="AK1939" s="71" t="s">
        <v>12994</v>
      </c>
      <c r="AL1939" s="68"/>
      <c r="AM1939" s="70">
        <v>43379.651273148149</v>
      </c>
      <c r="AN1939" s="68" t="s">
        <v>239</v>
      </c>
      <c r="AO1939" s="71" t="s">
        <v>17967</v>
      </c>
      <c r="AP1939" s="68" t="s">
        <v>64</v>
      </c>
    </row>
    <row r="1940" spans="1:42" x14ac:dyDescent="0.25">
      <c r="A1940" s="66" t="s">
        <v>1372</v>
      </c>
      <c r="B1940" s="77"/>
      <c r="C1940" s="77"/>
      <c r="D1940" s="78"/>
      <c r="E1940" s="89"/>
      <c r="F1940" s="75" t="s">
        <v>13235</v>
      </c>
      <c r="G1940" s="90"/>
      <c r="H1940" s="76"/>
      <c r="I1940" s="81"/>
      <c r="J1940" s="91"/>
      <c r="K1940" s="76" t="s">
        <v>20882</v>
      </c>
      <c r="L1940" s="92"/>
      <c r="M1940" s="85"/>
      <c r="N1940" s="85"/>
      <c r="O1940" s="86"/>
      <c r="P1940" s="87"/>
      <c r="Q1940" s="87"/>
      <c r="R1940" s="74"/>
      <c r="S1940" s="74"/>
      <c r="T1940" s="74"/>
      <c r="U1940" s="74"/>
      <c r="V1940" s="52"/>
      <c r="W1940" s="52"/>
      <c r="X1940" s="52"/>
      <c r="Y1940" s="52"/>
      <c r="Z1940" s="51"/>
      <c r="AA1940" s="88"/>
      <c r="AB1940" s="88"/>
      <c r="AC1940" s="83"/>
      <c r="AD1940" s="68">
        <v>223</v>
      </c>
      <c r="AE1940" s="68">
        <v>83</v>
      </c>
      <c r="AF1940" s="68">
        <v>2066</v>
      </c>
      <c r="AG1940" s="68">
        <v>2170</v>
      </c>
      <c r="AH1940" s="68"/>
      <c r="AI1940" s="68"/>
      <c r="AJ1940" s="68"/>
      <c r="AK1940" s="68"/>
      <c r="AL1940" s="68"/>
      <c r="AM1940" s="70">
        <v>43954.761701388888</v>
      </c>
      <c r="AN1940" s="68" t="s">
        <v>239</v>
      </c>
      <c r="AO1940" s="71" t="s">
        <v>17968</v>
      </c>
      <c r="AP1940" s="68" t="s">
        <v>65</v>
      </c>
    </row>
    <row r="1941" spans="1:42" x14ac:dyDescent="0.25">
      <c r="A1941" s="66" t="s">
        <v>2785</v>
      </c>
      <c r="B1941" s="77"/>
      <c r="C1941" s="77"/>
      <c r="D1941" s="78"/>
      <c r="E1941" s="89"/>
      <c r="F1941" s="75" t="s">
        <v>15087</v>
      </c>
      <c r="G1941" s="90"/>
      <c r="H1941" s="76"/>
      <c r="I1941" s="81"/>
      <c r="J1941" s="91"/>
      <c r="K1941" s="76" t="s">
        <v>20883</v>
      </c>
      <c r="L1941" s="92"/>
      <c r="M1941" s="85"/>
      <c r="N1941" s="85"/>
      <c r="O1941" s="86"/>
      <c r="P1941" s="87"/>
      <c r="Q1941" s="87"/>
      <c r="R1941" s="74"/>
      <c r="S1941" s="74"/>
      <c r="T1941" s="74"/>
      <c r="U1941" s="74"/>
      <c r="V1941" s="52"/>
      <c r="W1941" s="52"/>
      <c r="X1941" s="52"/>
      <c r="Y1941" s="52"/>
      <c r="Z1941" s="51"/>
      <c r="AA1941" s="88"/>
      <c r="AB1941" s="88"/>
      <c r="AC1941" s="83"/>
      <c r="AD1941" s="68">
        <v>1548</v>
      </c>
      <c r="AE1941" s="68">
        <v>16783</v>
      </c>
      <c r="AF1941" s="68">
        <v>31002</v>
      </c>
      <c r="AG1941" s="68">
        <v>37106</v>
      </c>
      <c r="AH1941" s="68"/>
      <c r="AI1941" s="68" t="s">
        <v>11104</v>
      </c>
      <c r="AJ1941" s="68" t="s">
        <v>11839</v>
      </c>
      <c r="AK1941" s="71" t="s">
        <v>12995</v>
      </c>
      <c r="AL1941" s="68"/>
      <c r="AM1941" s="70">
        <v>42264.737233796295</v>
      </c>
      <c r="AN1941" s="68" t="s">
        <v>239</v>
      </c>
      <c r="AO1941" s="71" t="s">
        <v>17969</v>
      </c>
      <c r="AP1941" s="68" t="s">
        <v>64</v>
      </c>
    </row>
    <row r="1942" spans="1:42" x14ac:dyDescent="0.25">
      <c r="A1942" s="66" t="s">
        <v>1373</v>
      </c>
      <c r="B1942" s="77"/>
      <c r="C1942" s="77"/>
      <c r="D1942" s="78"/>
      <c r="E1942" s="89"/>
      <c r="F1942" s="75" t="s">
        <v>15088</v>
      </c>
      <c r="G1942" s="90"/>
      <c r="H1942" s="76"/>
      <c r="I1942" s="81"/>
      <c r="J1942" s="91"/>
      <c r="K1942" s="76" t="s">
        <v>20884</v>
      </c>
      <c r="L1942" s="92"/>
      <c r="M1942" s="85"/>
      <c r="N1942" s="85"/>
      <c r="O1942" s="86"/>
      <c r="P1942" s="87"/>
      <c r="Q1942" s="87"/>
      <c r="R1942" s="74"/>
      <c r="S1942" s="74"/>
      <c r="T1942" s="74"/>
      <c r="U1942" s="74"/>
      <c r="V1942" s="52"/>
      <c r="W1942" s="52"/>
      <c r="X1942" s="52"/>
      <c r="Y1942" s="52"/>
      <c r="Z1942" s="51"/>
      <c r="AA1942" s="88"/>
      <c r="AB1942" s="88"/>
      <c r="AC1942" s="83"/>
      <c r="AD1942" s="68">
        <v>347</v>
      </c>
      <c r="AE1942" s="68">
        <v>1472</v>
      </c>
      <c r="AF1942" s="68">
        <v>2090</v>
      </c>
      <c r="AG1942" s="68">
        <v>1937</v>
      </c>
      <c r="AH1942" s="68"/>
      <c r="AI1942" s="68" t="s">
        <v>11105</v>
      </c>
      <c r="AJ1942" s="68" t="s">
        <v>12314</v>
      </c>
      <c r="AK1942" s="68"/>
      <c r="AL1942" s="68"/>
      <c r="AM1942" s="70">
        <v>42103.826689814814</v>
      </c>
      <c r="AN1942" s="68" t="s">
        <v>239</v>
      </c>
      <c r="AO1942" s="71" t="s">
        <v>17970</v>
      </c>
      <c r="AP1942" s="68" t="s">
        <v>65</v>
      </c>
    </row>
    <row r="1943" spans="1:42" x14ac:dyDescent="0.25">
      <c r="A1943" s="66" t="s">
        <v>1374</v>
      </c>
      <c r="B1943" s="77"/>
      <c r="C1943" s="77"/>
      <c r="D1943" s="78"/>
      <c r="E1943" s="89"/>
      <c r="F1943" s="75" t="s">
        <v>15089</v>
      </c>
      <c r="G1943" s="90"/>
      <c r="H1943" s="76"/>
      <c r="I1943" s="81"/>
      <c r="J1943" s="91"/>
      <c r="K1943" s="76" t="s">
        <v>20885</v>
      </c>
      <c r="L1943" s="92"/>
      <c r="M1943" s="85"/>
      <c r="N1943" s="85"/>
      <c r="O1943" s="86"/>
      <c r="P1943" s="87"/>
      <c r="Q1943" s="87"/>
      <c r="R1943" s="74"/>
      <c r="S1943" s="74"/>
      <c r="T1943" s="74"/>
      <c r="U1943" s="74"/>
      <c r="V1943" s="52"/>
      <c r="W1943" s="52"/>
      <c r="X1943" s="52"/>
      <c r="Y1943" s="52"/>
      <c r="Z1943" s="51"/>
      <c r="AA1943" s="88"/>
      <c r="AB1943" s="88"/>
      <c r="AC1943" s="83"/>
      <c r="AD1943" s="68">
        <v>319</v>
      </c>
      <c r="AE1943" s="68">
        <v>119</v>
      </c>
      <c r="AF1943" s="68">
        <v>108</v>
      </c>
      <c r="AG1943" s="68">
        <v>898</v>
      </c>
      <c r="AH1943" s="68"/>
      <c r="AI1943" s="68" t="s">
        <v>11106</v>
      </c>
      <c r="AJ1943" s="68"/>
      <c r="AK1943" s="68"/>
      <c r="AL1943" s="68"/>
      <c r="AM1943" s="70">
        <v>43927.500555555554</v>
      </c>
      <c r="AN1943" s="68" t="s">
        <v>239</v>
      </c>
      <c r="AO1943" s="71" t="s">
        <v>17971</v>
      </c>
      <c r="AP1943" s="68" t="s">
        <v>65</v>
      </c>
    </row>
    <row r="1944" spans="1:42" x14ac:dyDescent="0.25">
      <c r="A1944" s="66" t="s">
        <v>2786</v>
      </c>
      <c r="B1944" s="77"/>
      <c r="C1944" s="77"/>
      <c r="D1944" s="78"/>
      <c r="E1944" s="89"/>
      <c r="F1944" s="75" t="s">
        <v>15090</v>
      </c>
      <c r="G1944" s="90"/>
      <c r="H1944" s="76"/>
      <c r="I1944" s="81"/>
      <c r="J1944" s="91"/>
      <c r="K1944" s="76" t="s">
        <v>20886</v>
      </c>
      <c r="L1944" s="92"/>
      <c r="M1944" s="85"/>
      <c r="N1944" s="85"/>
      <c r="O1944" s="86"/>
      <c r="P1944" s="87"/>
      <c r="Q1944" s="87"/>
      <c r="R1944" s="74"/>
      <c r="S1944" s="74"/>
      <c r="T1944" s="74"/>
      <c r="U1944" s="74"/>
      <c r="V1944" s="52"/>
      <c r="W1944" s="52"/>
      <c r="X1944" s="52"/>
      <c r="Y1944" s="52"/>
      <c r="Z1944" s="51"/>
      <c r="AA1944" s="88"/>
      <c r="AB1944" s="88"/>
      <c r="AC1944" s="83"/>
      <c r="AD1944" s="68">
        <v>2676</v>
      </c>
      <c r="AE1944" s="68">
        <v>107184</v>
      </c>
      <c r="AF1944" s="68">
        <v>26111</v>
      </c>
      <c r="AG1944" s="68">
        <v>95609</v>
      </c>
      <c r="AH1944" s="68"/>
      <c r="AI1944" s="68" t="s">
        <v>11107</v>
      </c>
      <c r="AJ1944" s="68"/>
      <c r="AK1944" s="71" t="s">
        <v>12996</v>
      </c>
      <c r="AL1944" s="68"/>
      <c r="AM1944" s="70">
        <v>42003.4378125</v>
      </c>
      <c r="AN1944" s="68" t="s">
        <v>239</v>
      </c>
      <c r="AO1944" s="71" t="s">
        <v>17972</v>
      </c>
      <c r="AP1944" s="68" t="s">
        <v>64</v>
      </c>
    </row>
    <row r="1945" spans="1:42" x14ac:dyDescent="0.25">
      <c r="A1945" s="66" t="s">
        <v>1375</v>
      </c>
      <c r="B1945" s="77"/>
      <c r="C1945" s="77"/>
      <c r="D1945" s="78"/>
      <c r="E1945" s="89"/>
      <c r="F1945" s="75" t="s">
        <v>15091</v>
      </c>
      <c r="G1945" s="90"/>
      <c r="H1945" s="76"/>
      <c r="I1945" s="81"/>
      <c r="J1945" s="91"/>
      <c r="K1945" s="76" t="s">
        <v>20887</v>
      </c>
      <c r="L1945" s="92"/>
      <c r="M1945" s="85"/>
      <c r="N1945" s="85"/>
      <c r="O1945" s="86"/>
      <c r="P1945" s="87"/>
      <c r="Q1945" s="87"/>
      <c r="R1945" s="74"/>
      <c r="S1945" s="74"/>
      <c r="T1945" s="74"/>
      <c r="U1945" s="74"/>
      <c r="V1945" s="52"/>
      <c r="W1945" s="52"/>
      <c r="X1945" s="52"/>
      <c r="Y1945" s="52"/>
      <c r="Z1945" s="51"/>
      <c r="AA1945" s="88"/>
      <c r="AB1945" s="88"/>
      <c r="AC1945" s="83"/>
      <c r="AD1945" s="68">
        <v>1275</v>
      </c>
      <c r="AE1945" s="68">
        <v>935</v>
      </c>
      <c r="AF1945" s="68">
        <v>5326</v>
      </c>
      <c r="AG1945" s="68">
        <v>27430</v>
      </c>
      <c r="AH1945" s="68"/>
      <c r="AI1945" s="68" t="s">
        <v>11108</v>
      </c>
      <c r="AJ1945" s="68"/>
      <c r="AK1945" s="68"/>
      <c r="AL1945" s="68"/>
      <c r="AM1945" s="70">
        <v>42358.418796296297</v>
      </c>
      <c r="AN1945" s="68" t="s">
        <v>239</v>
      </c>
      <c r="AO1945" s="71" t="s">
        <v>17973</v>
      </c>
      <c r="AP1945" s="68" t="s">
        <v>65</v>
      </c>
    </row>
    <row r="1946" spans="1:42" x14ac:dyDescent="0.25">
      <c r="A1946" s="66" t="s">
        <v>1376</v>
      </c>
      <c r="B1946" s="77"/>
      <c r="C1946" s="77"/>
      <c r="D1946" s="78"/>
      <c r="E1946" s="89"/>
      <c r="F1946" s="75" t="s">
        <v>15092</v>
      </c>
      <c r="G1946" s="90"/>
      <c r="H1946" s="76"/>
      <c r="I1946" s="81"/>
      <c r="J1946" s="91"/>
      <c r="K1946" s="76" t="s">
        <v>20888</v>
      </c>
      <c r="L1946" s="92"/>
      <c r="M1946" s="85"/>
      <c r="N1946" s="85"/>
      <c r="O1946" s="86"/>
      <c r="P1946" s="87"/>
      <c r="Q1946" s="87"/>
      <c r="R1946" s="74"/>
      <c r="S1946" s="74"/>
      <c r="T1946" s="74"/>
      <c r="U1946" s="74"/>
      <c r="V1946" s="52"/>
      <c r="W1946" s="52"/>
      <c r="X1946" s="52"/>
      <c r="Y1946" s="52"/>
      <c r="Z1946" s="51"/>
      <c r="AA1946" s="88"/>
      <c r="AB1946" s="88"/>
      <c r="AC1946" s="83"/>
      <c r="AD1946" s="68">
        <v>117</v>
      </c>
      <c r="AE1946" s="68">
        <v>139</v>
      </c>
      <c r="AF1946" s="68">
        <v>361</v>
      </c>
      <c r="AG1946" s="68">
        <v>822</v>
      </c>
      <c r="AH1946" s="68"/>
      <c r="AI1946" s="68" t="s">
        <v>11109</v>
      </c>
      <c r="AJ1946" s="68" t="s">
        <v>12315</v>
      </c>
      <c r="AK1946" s="71" t="s">
        <v>12997</v>
      </c>
      <c r="AL1946" s="68"/>
      <c r="AM1946" s="70">
        <v>42875.317893518521</v>
      </c>
      <c r="AN1946" s="68" t="s">
        <v>239</v>
      </c>
      <c r="AO1946" s="71" t="s">
        <v>17974</v>
      </c>
      <c r="AP1946" s="68" t="s">
        <v>65</v>
      </c>
    </row>
    <row r="1947" spans="1:42" x14ac:dyDescent="0.25">
      <c r="A1947" s="66" t="s">
        <v>1377</v>
      </c>
      <c r="B1947" s="77"/>
      <c r="C1947" s="77"/>
      <c r="D1947" s="78"/>
      <c r="E1947" s="89"/>
      <c r="F1947" s="75" t="s">
        <v>15093</v>
      </c>
      <c r="G1947" s="90"/>
      <c r="H1947" s="76"/>
      <c r="I1947" s="81"/>
      <c r="J1947" s="91"/>
      <c r="K1947" s="76" t="s">
        <v>20889</v>
      </c>
      <c r="L1947" s="92"/>
      <c r="M1947" s="85"/>
      <c r="N1947" s="85"/>
      <c r="O1947" s="86"/>
      <c r="P1947" s="87"/>
      <c r="Q1947" s="87"/>
      <c r="R1947" s="74"/>
      <c r="S1947" s="74"/>
      <c r="T1947" s="74"/>
      <c r="U1947" s="74"/>
      <c r="V1947" s="52"/>
      <c r="W1947" s="52"/>
      <c r="X1947" s="52"/>
      <c r="Y1947" s="52"/>
      <c r="Z1947" s="51"/>
      <c r="AA1947" s="88"/>
      <c r="AB1947" s="88"/>
      <c r="AC1947" s="83"/>
      <c r="AD1947" s="68">
        <v>398</v>
      </c>
      <c r="AE1947" s="68">
        <v>1018</v>
      </c>
      <c r="AF1947" s="68">
        <v>16755</v>
      </c>
      <c r="AG1947" s="68">
        <v>4330</v>
      </c>
      <c r="AH1947" s="68"/>
      <c r="AI1947" s="68" t="s">
        <v>11110</v>
      </c>
      <c r="AJ1947" s="68" t="s">
        <v>12316</v>
      </c>
      <c r="AK1947" s="68"/>
      <c r="AL1947" s="68"/>
      <c r="AM1947" s="70">
        <v>40596.559166666666</v>
      </c>
      <c r="AN1947" s="68" t="s">
        <v>239</v>
      </c>
      <c r="AO1947" s="71" t="s">
        <v>17975</v>
      </c>
      <c r="AP1947" s="68" t="s">
        <v>65</v>
      </c>
    </row>
    <row r="1948" spans="1:42" x14ac:dyDescent="0.25">
      <c r="A1948" s="66" t="s">
        <v>1378</v>
      </c>
      <c r="B1948" s="77"/>
      <c r="C1948" s="77"/>
      <c r="D1948" s="78"/>
      <c r="E1948" s="89"/>
      <c r="F1948" s="75" t="s">
        <v>15094</v>
      </c>
      <c r="G1948" s="90"/>
      <c r="H1948" s="76"/>
      <c r="I1948" s="81"/>
      <c r="J1948" s="91"/>
      <c r="K1948" s="76" t="s">
        <v>20890</v>
      </c>
      <c r="L1948" s="92"/>
      <c r="M1948" s="85"/>
      <c r="N1948" s="85"/>
      <c r="O1948" s="86"/>
      <c r="P1948" s="87"/>
      <c r="Q1948" s="87"/>
      <c r="R1948" s="74"/>
      <c r="S1948" s="74"/>
      <c r="T1948" s="74"/>
      <c r="U1948" s="74"/>
      <c r="V1948" s="52"/>
      <c r="W1948" s="52"/>
      <c r="X1948" s="52"/>
      <c r="Y1948" s="52"/>
      <c r="Z1948" s="51"/>
      <c r="AA1948" s="88"/>
      <c r="AB1948" s="88"/>
      <c r="AC1948" s="83"/>
      <c r="AD1948" s="68">
        <v>2260</v>
      </c>
      <c r="AE1948" s="68">
        <v>2628</v>
      </c>
      <c r="AF1948" s="68">
        <v>47329</v>
      </c>
      <c r="AG1948" s="68">
        <v>17910</v>
      </c>
      <c r="AH1948" s="68"/>
      <c r="AI1948" s="68" t="s">
        <v>11111</v>
      </c>
      <c r="AJ1948" s="68"/>
      <c r="AK1948" s="68"/>
      <c r="AL1948" s="68"/>
      <c r="AM1948" s="70">
        <v>42177.461458333331</v>
      </c>
      <c r="AN1948" s="68" t="s">
        <v>239</v>
      </c>
      <c r="AO1948" s="71" t="s">
        <v>17976</v>
      </c>
      <c r="AP1948" s="68" t="s">
        <v>65</v>
      </c>
    </row>
    <row r="1949" spans="1:42" x14ac:dyDescent="0.25">
      <c r="A1949" s="66" t="s">
        <v>1379</v>
      </c>
      <c r="B1949" s="77"/>
      <c r="C1949" s="77"/>
      <c r="D1949" s="78"/>
      <c r="E1949" s="89"/>
      <c r="F1949" s="75" t="s">
        <v>15095</v>
      </c>
      <c r="G1949" s="90"/>
      <c r="H1949" s="76"/>
      <c r="I1949" s="81"/>
      <c r="J1949" s="91"/>
      <c r="K1949" s="76" t="s">
        <v>20891</v>
      </c>
      <c r="L1949" s="92"/>
      <c r="M1949" s="85"/>
      <c r="N1949" s="85"/>
      <c r="O1949" s="86"/>
      <c r="P1949" s="87"/>
      <c r="Q1949" s="87"/>
      <c r="R1949" s="74"/>
      <c r="S1949" s="74"/>
      <c r="T1949" s="74"/>
      <c r="U1949" s="74"/>
      <c r="V1949" s="52"/>
      <c r="W1949" s="52"/>
      <c r="X1949" s="52"/>
      <c r="Y1949" s="52"/>
      <c r="Z1949" s="51"/>
      <c r="AA1949" s="88"/>
      <c r="AB1949" s="88"/>
      <c r="AC1949" s="83"/>
      <c r="AD1949" s="68">
        <v>15249</v>
      </c>
      <c r="AE1949" s="68">
        <v>38471</v>
      </c>
      <c r="AF1949" s="68">
        <v>61687</v>
      </c>
      <c r="AG1949" s="68">
        <v>15012</v>
      </c>
      <c r="AH1949" s="68"/>
      <c r="AI1949" s="68" t="s">
        <v>11112</v>
      </c>
      <c r="AJ1949" s="68" t="s">
        <v>12112</v>
      </c>
      <c r="AK1949" s="71" t="s">
        <v>12998</v>
      </c>
      <c r="AL1949" s="68"/>
      <c r="AM1949" s="70">
        <v>40652.995706018519</v>
      </c>
      <c r="AN1949" s="68" t="s">
        <v>239</v>
      </c>
      <c r="AO1949" s="71" t="s">
        <v>17977</v>
      </c>
      <c r="AP1949" s="68" t="s">
        <v>65</v>
      </c>
    </row>
    <row r="1950" spans="1:42" x14ac:dyDescent="0.25">
      <c r="A1950" s="66" t="s">
        <v>2787</v>
      </c>
      <c r="B1950" s="77"/>
      <c r="C1950" s="77"/>
      <c r="D1950" s="78"/>
      <c r="E1950" s="89"/>
      <c r="F1950" s="75" t="s">
        <v>15096</v>
      </c>
      <c r="G1950" s="90"/>
      <c r="H1950" s="76"/>
      <c r="I1950" s="81"/>
      <c r="J1950" s="91"/>
      <c r="K1950" s="76" t="s">
        <v>20892</v>
      </c>
      <c r="L1950" s="92"/>
      <c r="M1950" s="85"/>
      <c r="N1950" s="85"/>
      <c r="O1950" s="86"/>
      <c r="P1950" s="87"/>
      <c r="Q1950" s="87"/>
      <c r="R1950" s="74"/>
      <c r="S1950" s="74"/>
      <c r="T1950" s="74"/>
      <c r="U1950" s="74"/>
      <c r="V1950" s="52"/>
      <c r="W1950" s="52"/>
      <c r="X1950" s="52"/>
      <c r="Y1950" s="52"/>
      <c r="Z1950" s="51"/>
      <c r="AA1950" s="88"/>
      <c r="AB1950" s="88"/>
      <c r="AC1950" s="83"/>
      <c r="AD1950" s="68">
        <v>613</v>
      </c>
      <c r="AE1950" s="68">
        <v>3188</v>
      </c>
      <c r="AF1950" s="68">
        <v>112134</v>
      </c>
      <c r="AG1950" s="68">
        <v>39983</v>
      </c>
      <c r="AH1950" s="68"/>
      <c r="AI1950" s="68" t="s">
        <v>11113</v>
      </c>
      <c r="AJ1950" s="68"/>
      <c r="AK1950" s="68"/>
      <c r="AL1950" s="68"/>
      <c r="AM1950" s="70">
        <v>41224.412349537037</v>
      </c>
      <c r="AN1950" s="68" t="s">
        <v>239</v>
      </c>
      <c r="AO1950" s="71" t="s">
        <v>17978</v>
      </c>
      <c r="AP1950" s="68" t="s">
        <v>64</v>
      </c>
    </row>
    <row r="1951" spans="1:42" x14ac:dyDescent="0.25">
      <c r="A1951" s="66" t="s">
        <v>1380</v>
      </c>
      <c r="B1951" s="77"/>
      <c r="C1951" s="77"/>
      <c r="D1951" s="78"/>
      <c r="E1951" s="89"/>
      <c r="F1951" s="75" t="s">
        <v>15097</v>
      </c>
      <c r="G1951" s="90"/>
      <c r="H1951" s="76"/>
      <c r="I1951" s="81"/>
      <c r="J1951" s="91"/>
      <c r="K1951" s="76" t="s">
        <v>20893</v>
      </c>
      <c r="L1951" s="92"/>
      <c r="M1951" s="85"/>
      <c r="N1951" s="85"/>
      <c r="O1951" s="86"/>
      <c r="P1951" s="87"/>
      <c r="Q1951" s="87"/>
      <c r="R1951" s="74"/>
      <c r="S1951" s="74"/>
      <c r="T1951" s="74"/>
      <c r="U1951" s="74"/>
      <c r="V1951" s="52"/>
      <c r="W1951" s="52"/>
      <c r="X1951" s="52"/>
      <c r="Y1951" s="52"/>
      <c r="Z1951" s="51"/>
      <c r="AA1951" s="88"/>
      <c r="AB1951" s="88"/>
      <c r="AC1951" s="83"/>
      <c r="AD1951" s="68">
        <v>143</v>
      </c>
      <c r="AE1951" s="68">
        <v>134</v>
      </c>
      <c r="AF1951" s="68">
        <v>26658</v>
      </c>
      <c r="AG1951" s="68">
        <v>1127</v>
      </c>
      <c r="AH1951" s="68"/>
      <c r="AI1951" s="68" t="s">
        <v>11114</v>
      </c>
      <c r="AJ1951" s="68" t="s">
        <v>12317</v>
      </c>
      <c r="AK1951" s="71" t="s">
        <v>12999</v>
      </c>
      <c r="AL1951" s="68"/>
      <c r="AM1951" s="70">
        <v>40417.489837962959</v>
      </c>
      <c r="AN1951" s="68" t="s">
        <v>239</v>
      </c>
      <c r="AO1951" s="71" t="s">
        <v>17979</v>
      </c>
      <c r="AP1951" s="68" t="s">
        <v>65</v>
      </c>
    </row>
    <row r="1952" spans="1:42" x14ac:dyDescent="0.25">
      <c r="A1952" s="66" t="s">
        <v>2788</v>
      </c>
      <c r="B1952" s="77"/>
      <c r="C1952" s="77"/>
      <c r="D1952" s="78"/>
      <c r="E1952" s="89"/>
      <c r="F1952" s="75" t="s">
        <v>15098</v>
      </c>
      <c r="G1952" s="90"/>
      <c r="H1952" s="76"/>
      <c r="I1952" s="81"/>
      <c r="J1952" s="91"/>
      <c r="K1952" s="76" t="s">
        <v>20894</v>
      </c>
      <c r="L1952" s="92"/>
      <c r="M1952" s="85"/>
      <c r="N1952" s="85"/>
      <c r="O1952" s="86"/>
      <c r="P1952" s="87"/>
      <c r="Q1952" s="87"/>
      <c r="R1952" s="74"/>
      <c r="S1952" s="74"/>
      <c r="T1952" s="74"/>
      <c r="U1952" s="74"/>
      <c r="V1952" s="52"/>
      <c r="W1952" s="52"/>
      <c r="X1952" s="52"/>
      <c r="Y1952" s="52"/>
      <c r="Z1952" s="51"/>
      <c r="AA1952" s="88"/>
      <c r="AB1952" s="88"/>
      <c r="AC1952" s="83"/>
      <c r="AD1952" s="68">
        <v>2555</v>
      </c>
      <c r="AE1952" s="68">
        <v>3613</v>
      </c>
      <c r="AF1952" s="68">
        <v>11735</v>
      </c>
      <c r="AG1952" s="68">
        <v>9797</v>
      </c>
      <c r="AH1952" s="68"/>
      <c r="AI1952" s="68" t="s">
        <v>11115</v>
      </c>
      <c r="AJ1952" s="68"/>
      <c r="AK1952" s="71" t="s">
        <v>13000</v>
      </c>
      <c r="AL1952" s="68"/>
      <c r="AM1952" s="70">
        <v>39932.69425925926</v>
      </c>
      <c r="AN1952" s="68" t="s">
        <v>239</v>
      </c>
      <c r="AO1952" s="71" t="s">
        <v>17980</v>
      </c>
      <c r="AP1952" s="68" t="s">
        <v>64</v>
      </c>
    </row>
    <row r="1953" spans="1:42" x14ac:dyDescent="0.25">
      <c r="A1953" s="66" t="s">
        <v>1381</v>
      </c>
      <c r="B1953" s="77"/>
      <c r="C1953" s="77"/>
      <c r="D1953" s="78"/>
      <c r="E1953" s="89"/>
      <c r="F1953" s="75" t="s">
        <v>15099</v>
      </c>
      <c r="G1953" s="90"/>
      <c r="H1953" s="76"/>
      <c r="I1953" s="81"/>
      <c r="J1953" s="91"/>
      <c r="K1953" s="76" t="s">
        <v>20895</v>
      </c>
      <c r="L1953" s="92"/>
      <c r="M1953" s="85"/>
      <c r="N1953" s="85"/>
      <c r="O1953" s="86"/>
      <c r="P1953" s="87"/>
      <c r="Q1953" s="87"/>
      <c r="R1953" s="74"/>
      <c r="S1953" s="74"/>
      <c r="T1953" s="74"/>
      <c r="U1953" s="74"/>
      <c r="V1953" s="52"/>
      <c r="W1953" s="52"/>
      <c r="X1953" s="52"/>
      <c r="Y1953" s="52"/>
      <c r="Z1953" s="51"/>
      <c r="AA1953" s="88"/>
      <c r="AB1953" s="88"/>
      <c r="AC1953" s="83"/>
      <c r="AD1953" s="68">
        <v>669</v>
      </c>
      <c r="AE1953" s="68">
        <v>399</v>
      </c>
      <c r="AF1953" s="68">
        <v>128</v>
      </c>
      <c r="AG1953" s="68">
        <v>1668</v>
      </c>
      <c r="AH1953" s="68"/>
      <c r="AI1953" s="68"/>
      <c r="AJ1953" s="68"/>
      <c r="AK1953" s="68"/>
      <c r="AL1953" s="68"/>
      <c r="AM1953" s="70">
        <v>43927.969085648147</v>
      </c>
      <c r="AN1953" s="68" t="s">
        <v>239</v>
      </c>
      <c r="AO1953" s="71" t="s">
        <v>17981</v>
      </c>
      <c r="AP1953" s="68" t="s">
        <v>65</v>
      </c>
    </row>
    <row r="1954" spans="1:42" x14ac:dyDescent="0.25">
      <c r="A1954" s="66" t="s">
        <v>2789</v>
      </c>
      <c r="B1954" s="77"/>
      <c r="C1954" s="77"/>
      <c r="D1954" s="78"/>
      <c r="E1954" s="89"/>
      <c r="F1954" s="75" t="s">
        <v>15100</v>
      </c>
      <c r="G1954" s="90"/>
      <c r="H1954" s="76"/>
      <c r="I1954" s="81"/>
      <c r="J1954" s="91"/>
      <c r="K1954" s="76" t="s">
        <v>20896</v>
      </c>
      <c r="L1954" s="92"/>
      <c r="M1954" s="85"/>
      <c r="N1954" s="85"/>
      <c r="O1954" s="86"/>
      <c r="P1954" s="87"/>
      <c r="Q1954" s="87"/>
      <c r="R1954" s="74"/>
      <c r="S1954" s="74"/>
      <c r="T1954" s="74"/>
      <c r="U1954" s="74"/>
      <c r="V1954" s="52"/>
      <c r="W1954" s="52"/>
      <c r="X1954" s="52"/>
      <c r="Y1954" s="52"/>
      <c r="Z1954" s="51"/>
      <c r="AA1954" s="88"/>
      <c r="AB1954" s="88"/>
      <c r="AC1954" s="83"/>
      <c r="AD1954" s="68">
        <v>21</v>
      </c>
      <c r="AE1954" s="68">
        <v>4585</v>
      </c>
      <c r="AF1954" s="68">
        <v>214</v>
      </c>
      <c r="AG1954" s="68">
        <v>455</v>
      </c>
      <c r="AH1954" s="68"/>
      <c r="AI1954" s="68" t="s">
        <v>11116</v>
      </c>
      <c r="AJ1954" s="68"/>
      <c r="AK1954" s="71" t="s">
        <v>13001</v>
      </c>
      <c r="AL1954" s="68"/>
      <c r="AM1954" s="70">
        <v>43277.889675925922</v>
      </c>
      <c r="AN1954" s="68" t="s">
        <v>239</v>
      </c>
      <c r="AO1954" s="71" t="s">
        <v>17982</v>
      </c>
      <c r="AP1954" s="68" t="s">
        <v>64</v>
      </c>
    </row>
    <row r="1955" spans="1:42" x14ac:dyDescent="0.25">
      <c r="A1955" s="66" t="s">
        <v>2790</v>
      </c>
      <c r="B1955" s="77"/>
      <c r="C1955" s="77"/>
      <c r="D1955" s="78"/>
      <c r="E1955" s="89"/>
      <c r="F1955" s="75" t="s">
        <v>15101</v>
      </c>
      <c r="G1955" s="90"/>
      <c r="H1955" s="76"/>
      <c r="I1955" s="81"/>
      <c r="J1955" s="91"/>
      <c r="K1955" s="76" t="s">
        <v>20897</v>
      </c>
      <c r="L1955" s="92"/>
      <c r="M1955" s="85"/>
      <c r="N1955" s="85"/>
      <c r="O1955" s="86"/>
      <c r="P1955" s="87"/>
      <c r="Q1955" s="87"/>
      <c r="R1955" s="74"/>
      <c r="S1955" s="74"/>
      <c r="T1955" s="74"/>
      <c r="U1955" s="74"/>
      <c r="V1955" s="52"/>
      <c r="W1955" s="52"/>
      <c r="X1955" s="52"/>
      <c r="Y1955" s="52"/>
      <c r="Z1955" s="51"/>
      <c r="AA1955" s="88"/>
      <c r="AB1955" s="88"/>
      <c r="AC1955" s="83"/>
      <c r="AD1955" s="68">
        <v>284</v>
      </c>
      <c r="AE1955" s="68">
        <v>369</v>
      </c>
      <c r="AF1955" s="68">
        <v>4510</v>
      </c>
      <c r="AG1955" s="68">
        <v>12298</v>
      </c>
      <c r="AH1955" s="68"/>
      <c r="AI1955" s="68" t="s">
        <v>11117</v>
      </c>
      <c r="AJ1955" s="68" t="s">
        <v>224</v>
      </c>
      <c r="AK1955" s="68"/>
      <c r="AL1955" s="68"/>
      <c r="AM1955" s="70">
        <v>42857.515011574076</v>
      </c>
      <c r="AN1955" s="68" t="s">
        <v>239</v>
      </c>
      <c r="AO1955" s="71" t="s">
        <v>17983</v>
      </c>
      <c r="AP1955" s="68" t="s">
        <v>64</v>
      </c>
    </row>
    <row r="1956" spans="1:42" x14ac:dyDescent="0.25">
      <c r="A1956" s="66" t="s">
        <v>1382</v>
      </c>
      <c r="B1956" s="77"/>
      <c r="C1956" s="77"/>
      <c r="D1956" s="78"/>
      <c r="E1956" s="89"/>
      <c r="F1956" s="75" t="s">
        <v>15102</v>
      </c>
      <c r="G1956" s="90"/>
      <c r="H1956" s="76"/>
      <c r="I1956" s="81"/>
      <c r="J1956" s="91"/>
      <c r="K1956" s="76" t="s">
        <v>20898</v>
      </c>
      <c r="L1956" s="92"/>
      <c r="M1956" s="85"/>
      <c r="N1956" s="85"/>
      <c r="O1956" s="86"/>
      <c r="P1956" s="87"/>
      <c r="Q1956" s="87"/>
      <c r="R1956" s="74"/>
      <c r="S1956" s="74"/>
      <c r="T1956" s="74"/>
      <c r="U1956" s="74"/>
      <c r="V1956" s="52"/>
      <c r="W1956" s="52"/>
      <c r="X1956" s="52"/>
      <c r="Y1956" s="52"/>
      <c r="Z1956" s="51"/>
      <c r="AA1956" s="88"/>
      <c r="AB1956" s="88"/>
      <c r="AC1956" s="83"/>
      <c r="AD1956" s="68">
        <v>857</v>
      </c>
      <c r="AE1956" s="68">
        <v>1107</v>
      </c>
      <c r="AF1956" s="68">
        <v>37676</v>
      </c>
      <c r="AG1956" s="68">
        <v>93905</v>
      </c>
      <c r="AH1956" s="68"/>
      <c r="AI1956" s="68" t="s">
        <v>11118</v>
      </c>
      <c r="AJ1956" s="68"/>
      <c r="AK1956" s="68"/>
      <c r="AL1956" s="68"/>
      <c r="AM1956" s="70">
        <v>41042.803877314815</v>
      </c>
      <c r="AN1956" s="68" t="s">
        <v>239</v>
      </c>
      <c r="AO1956" s="71" t="s">
        <v>17984</v>
      </c>
      <c r="AP1956" s="68" t="s">
        <v>65</v>
      </c>
    </row>
    <row r="1957" spans="1:42" x14ac:dyDescent="0.25">
      <c r="A1957" s="66" t="s">
        <v>1383</v>
      </c>
      <c r="B1957" s="77"/>
      <c r="C1957" s="77"/>
      <c r="D1957" s="78"/>
      <c r="E1957" s="89"/>
      <c r="F1957" s="75" t="s">
        <v>13235</v>
      </c>
      <c r="G1957" s="90"/>
      <c r="H1957" s="76"/>
      <c r="I1957" s="81"/>
      <c r="J1957" s="91"/>
      <c r="K1957" s="76" t="s">
        <v>20899</v>
      </c>
      <c r="L1957" s="92"/>
      <c r="M1957" s="85"/>
      <c r="N1957" s="85"/>
      <c r="O1957" s="86"/>
      <c r="P1957" s="87"/>
      <c r="Q1957" s="87"/>
      <c r="R1957" s="74"/>
      <c r="S1957" s="74"/>
      <c r="T1957" s="74"/>
      <c r="U1957" s="74"/>
      <c r="V1957" s="52"/>
      <c r="W1957" s="52"/>
      <c r="X1957" s="52"/>
      <c r="Y1957" s="52"/>
      <c r="Z1957" s="51"/>
      <c r="AA1957" s="88"/>
      <c r="AB1957" s="88"/>
      <c r="AC1957" s="83"/>
      <c r="AD1957" s="68">
        <v>4</v>
      </c>
      <c r="AE1957" s="68">
        <v>4</v>
      </c>
      <c r="AF1957" s="68">
        <v>1597</v>
      </c>
      <c r="AG1957" s="68">
        <v>978</v>
      </c>
      <c r="AH1957" s="68"/>
      <c r="AI1957" s="68"/>
      <c r="AJ1957" s="68"/>
      <c r="AK1957" s="68"/>
      <c r="AL1957" s="68"/>
      <c r="AM1957" s="70">
        <v>43940.888483796298</v>
      </c>
      <c r="AN1957" s="68" t="s">
        <v>239</v>
      </c>
      <c r="AO1957" s="71" t="s">
        <v>17985</v>
      </c>
      <c r="AP1957" s="68" t="s">
        <v>65</v>
      </c>
    </row>
    <row r="1958" spans="1:42" x14ac:dyDescent="0.25">
      <c r="A1958" s="66" t="s">
        <v>2791</v>
      </c>
      <c r="B1958" s="77"/>
      <c r="C1958" s="77"/>
      <c r="D1958" s="78"/>
      <c r="E1958" s="89"/>
      <c r="F1958" s="75" t="s">
        <v>15103</v>
      </c>
      <c r="G1958" s="90"/>
      <c r="H1958" s="76"/>
      <c r="I1958" s="81"/>
      <c r="J1958" s="91"/>
      <c r="K1958" s="76" t="s">
        <v>20900</v>
      </c>
      <c r="L1958" s="92"/>
      <c r="M1958" s="85"/>
      <c r="N1958" s="85"/>
      <c r="O1958" s="86"/>
      <c r="P1958" s="87"/>
      <c r="Q1958" s="87"/>
      <c r="R1958" s="74"/>
      <c r="S1958" s="74"/>
      <c r="T1958" s="74"/>
      <c r="U1958" s="74"/>
      <c r="V1958" s="52"/>
      <c r="W1958" s="52"/>
      <c r="X1958" s="52"/>
      <c r="Y1958" s="52"/>
      <c r="Z1958" s="51"/>
      <c r="AA1958" s="88"/>
      <c r="AB1958" s="88"/>
      <c r="AC1958" s="83"/>
      <c r="AD1958" s="68">
        <v>164</v>
      </c>
      <c r="AE1958" s="68">
        <v>158</v>
      </c>
      <c r="AF1958" s="68">
        <v>567</v>
      </c>
      <c r="AG1958" s="68">
        <v>927</v>
      </c>
      <c r="AH1958" s="68"/>
      <c r="AI1958" s="68" t="s">
        <v>11119</v>
      </c>
      <c r="AJ1958" s="68"/>
      <c r="AK1958" s="68"/>
      <c r="AL1958" s="68"/>
      <c r="AM1958" s="70">
        <v>43962.233842592592</v>
      </c>
      <c r="AN1958" s="68" t="s">
        <v>239</v>
      </c>
      <c r="AO1958" s="71" t="s">
        <v>17986</v>
      </c>
      <c r="AP1958" s="68" t="s">
        <v>64</v>
      </c>
    </row>
    <row r="1959" spans="1:42" x14ac:dyDescent="0.25">
      <c r="A1959" s="66" t="s">
        <v>2792</v>
      </c>
      <c r="B1959" s="77"/>
      <c r="C1959" s="77"/>
      <c r="D1959" s="78"/>
      <c r="E1959" s="89"/>
      <c r="F1959" s="75" t="s">
        <v>15104</v>
      </c>
      <c r="G1959" s="90"/>
      <c r="H1959" s="76"/>
      <c r="I1959" s="81"/>
      <c r="J1959" s="91"/>
      <c r="K1959" s="76" t="s">
        <v>20901</v>
      </c>
      <c r="L1959" s="92"/>
      <c r="M1959" s="85"/>
      <c r="N1959" s="85"/>
      <c r="O1959" s="86"/>
      <c r="P1959" s="87"/>
      <c r="Q1959" s="87"/>
      <c r="R1959" s="74"/>
      <c r="S1959" s="74"/>
      <c r="T1959" s="74"/>
      <c r="U1959" s="74"/>
      <c r="V1959" s="52"/>
      <c r="W1959" s="52"/>
      <c r="X1959" s="52"/>
      <c r="Y1959" s="52"/>
      <c r="Z1959" s="51"/>
      <c r="AA1959" s="88"/>
      <c r="AB1959" s="88"/>
      <c r="AC1959" s="83"/>
      <c r="AD1959" s="68">
        <v>640</v>
      </c>
      <c r="AE1959" s="68">
        <v>644</v>
      </c>
      <c r="AF1959" s="68">
        <v>1942</v>
      </c>
      <c r="AG1959" s="68">
        <v>8492</v>
      </c>
      <c r="AH1959" s="68"/>
      <c r="AI1959" s="68" t="s">
        <v>11120</v>
      </c>
      <c r="AJ1959" s="68"/>
      <c r="AK1959" s="68"/>
      <c r="AL1959" s="68"/>
      <c r="AM1959" s="70">
        <v>43942.359988425924</v>
      </c>
      <c r="AN1959" s="68" t="s">
        <v>239</v>
      </c>
      <c r="AO1959" s="71" t="s">
        <v>17987</v>
      </c>
      <c r="AP1959" s="68" t="s">
        <v>64</v>
      </c>
    </row>
    <row r="1960" spans="1:42" x14ac:dyDescent="0.25">
      <c r="A1960" s="66" t="s">
        <v>2793</v>
      </c>
      <c r="B1960" s="77"/>
      <c r="C1960" s="77"/>
      <c r="D1960" s="78"/>
      <c r="E1960" s="89"/>
      <c r="F1960" s="75" t="s">
        <v>15105</v>
      </c>
      <c r="G1960" s="90"/>
      <c r="H1960" s="76"/>
      <c r="I1960" s="81"/>
      <c r="J1960" s="91"/>
      <c r="K1960" s="76" t="s">
        <v>20902</v>
      </c>
      <c r="L1960" s="92"/>
      <c r="M1960" s="85"/>
      <c r="N1960" s="85"/>
      <c r="O1960" s="86"/>
      <c r="P1960" s="87"/>
      <c r="Q1960" s="87"/>
      <c r="R1960" s="74"/>
      <c r="S1960" s="74"/>
      <c r="T1960" s="74"/>
      <c r="U1960" s="74"/>
      <c r="V1960" s="52"/>
      <c r="W1960" s="52"/>
      <c r="X1960" s="52"/>
      <c r="Y1960" s="52"/>
      <c r="Z1960" s="51"/>
      <c r="AA1960" s="88"/>
      <c r="AB1960" s="88"/>
      <c r="AC1960" s="83"/>
      <c r="AD1960" s="68">
        <v>113</v>
      </c>
      <c r="AE1960" s="68">
        <v>92</v>
      </c>
      <c r="AF1960" s="68">
        <v>371</v>
      </c>
      <c r="AG1960" s="68">
        <v>308</v>
      </c>
      <c r="AH1960" s="68"/>
      <c r="AI1960" s="68"/>
      <c r="AJ1960" s="68"/>
      <c r="AK1960" s="68"/>
      <c r="AL1960" s="68"/>
      <c r="AM1960" s="70">
        <v>43968.822835648149</v>
      </c>
      <c r="AN1960" s="68" t="s">
        <v>239</v>
      </c>
      <c r="AO1960" s="71" t="s">
        <v>17988</v>
      </c>
      <c r="AP1960" s="68" t="s">
        <v>64</v>
      </c>
    </row>
    <row r="1961" spans="1:42" x14ac:dyDescent="0.25">
      <c r="A1961" s="66" t="s">
        <v>1384</v>
      </c>
      <c r="B1961" s="77"/>
      <c r="C1961" s="77"/>
      <c r="D1961" s="78"/>
      <c r="E1961" s="89"/>
      <c r="F1961" s="75" t="s">
        <v>15106</v>
      </c>
      <c r="G1961" s="90"/>
      <c r="H1961" s="76"/>
      <c r="I1961" s="81"/>
      <c r="J1961" s="91"/>
      <c r="K1961" s="76" t="s">
        <v>20903</v>
      </c>
      <c r="L1961" s="92"/>
      <c r="M1961" s="85"/>
      <c r="N1961" s="85"/>
      <c r="O1961" s="86"/>
      <c r="P1961" s="87"/>
      <c r="Q1961" s="87"/>
      <c r="R1961" s="74"/>
      <c r="S1961" s="74"/>
      <c r="T1961" s="74"/>
      <c r="U1961" s="74"/>
      <c r="V1961" s="52"/>
      <c r="W1961" s="52"/>
      <c r="X1961" s="52"/>
      <c r="Y1961" s="52"/>
      <c r="Z1961" s="51"/>
      <c r="AA1961" s="88"/>
      <c r="AB1961" s="88"/>
      <c r="AC1961" s="83"/>
      <c r="AD1961" s="68">
        <v>366</v>
      </c>
      <c r="AE1961" s="68">
        <v>143</v>
      </c>
      <c r="AF1961" s="68">
        <v>7348</v>
      </c>
      <c r="AG1961" s="68">
        <v>18665</v>
      </c>
      <c r="AH1961" s="68"/>
      <c r="AI1961" s="68"/>
      <c r="AJ1961" s="68" t="s">
        <v>11839</v>
      </c>
      <c r="AK1961" s="68"/>
      <c r="AL1961" s="68"/>
      <c r="AM1961" s="70">
        <v>42254.530902777777</v>
      </c>
      <c r="AN1961" s="68" t="s">
        <v>239</v>
      </c>
      <c r="AO1961" s="71" t="s">
        <v>17989</v>
      </c>
      <c r="AP1961" s="68" t="s">
        <v>65</v>
      </c>
    </row>
    <row r="1962" spans="1:42" x14ac:dyDescent="0.25">
      <c r="A1962" s="66" t="s">
        <v>2794</v>
      </c>
      <c r="B1962" s="77"/>
      <c r="C1962" s="77"/>
      <c r="D1962" s="78"/>
      <c r="E1962" s="89"/>
      <c r="F1962" s="75" t="s">
        <v>15107</v>
      </c>
      <c r="G1962" s="90"/>
      <c r="H1962" s="76"/>
      <c r="I1962" s="81"/>
      <c r="J1962" s="91"/>
      <c r="K1962" s="76" t="s">
        <v>20904</v>
      </c>
      <c r="L1962" s="92"/>
      <c r="M1962" s="85"/>
      <c r="N1962" s="85"/>
      <c r="O1962" s="86"/>
      <c r="P1962" s="87"/>
      <c r="Q1962" s="87"/>
      <c r="R1962" s="74"/>
      <c r="S1962" s="74"/>
      <c r="T1962" s="74"/>
      <c r="U1962" s="74"/>
      <c r="V1962" s="52"/>
      <c r="W1962" s="52"/>
      <c r="X1962" s="52"/>
      <c r="Y1962" s="52"/>
      <c r="Z1962" s="51"/>
      <c r="AA1962" s="88"/>
      <c r="AB1962" s="88"/>
      <c r="AC1962" s="83"/>
      <c r="AD1962" s="68">
        <v>361</v>
      </c>
      <c r="AE1962" s="68">
        <v>285</v>
      </c>
      <c r="AF1962" s="68">
        <v>3871</v>
      </c>
      <c r="AG1962" s="68">
        <v>5575</v>
      </c>
      <c r="AH1962" s="68"/>
      <c r="AI1962" s="68" t="s">
        <v>11121</v>
      </c>
      <c r="AJ1962" s="68"/>
      <c r="AK1962" s="68"/>
      <c r="AL1962" s="68"/>
      <c r="AM1962" s="70">
        <v>43739.793506944443</v>
      </c>
      <c r="AN1962" s="68" t="s">
        <v>239</v>
      </c>
      <c r="AO1962" s="71" t="s">
        <v>17990</v>
      </c>
      <c r="AP1962" s="68" t="s">
        <v>64</v>
      </c>
    </row>
    <row r="1963" spans="1:42" x14ac:dyDescent="0.25">
      <c r="A1963" s="66" t="s">
        <v>1385</v>
      </c>
      <c r="B1963" s="77"/>
      <c r="C1963" s="77"/>
      <c r="D1963" s="78"/>
      <c r="E1963" s="89"/>
      <c r="F1963" s="75" t="s">
        <v>15108</v>
      </c>
      <c r="G1963" s="90"/>
      <c r="H1963" s="76"/>
      <c r="I1963" s="81"/>
      <c r="J1963" s="91"/>
      <c r="K1963" s="76" t="s">
        <v>20905</v>
      </c>
      <c r="L1963" s="92"/>
      <c r="M1963" s="85"/>
      <c r="N1963" s="85"/>
      <c r="O1963" s="86"/>
      <c r="P1963" s="87"/>
      <c r="Q1963" s="87"/>
      <c r="R1963" s="74"/>
      <c r="S1963" s="74"/>
      <c r="T1963" s="74"/>
      <c r="U1963" s="74"/>
      <c r="V1963" s="52"/>
      <c r="W1963" s="52"/>
      <c r="X1963" s="52"/>
      <c r="Y1963" s="52"/>
      <c r="Z1963" s="51"/>
      <c r="AA1963" s="88"/>
      <c r="AB1963" s="88"/>
      <c r="AC1963" s="83"/>
      <c r="AD1963" s="68">
        <v>114</v>
      </c>
      <c r="AE1963" s="68">
        <v>9185</v>
      </c>
      <c r="AF1963" s="68">
        <v>10747</v>
      </c>
      <c r="AG1963" s="68">
        <v>9205</v>
      </c>
      <c r="AH1963" s="68"/>
      <c r="AI1963" s="68" t="s">
        <v>11122</v>
      </c>
      <c r="AJ1963" s="68"/>
      <c r="AK1963" s="68"/>
      <c r="AL1963" s="68"/>
      <c r="AM1963" s="70">
        <v>41849.67114583333</v>
      </c>
      <c r="AN1963" s="68" t="s">
        <v>239</v>
      </c>
      <c r="AO1963" s="71" t="s">
        <v>17991</v>
      </c>
      <c r="AP1963" s="68" t="s">
        <v>65</v>
      </c>
    </row>
    <row r="1964" spans="1:42" x14ac:dyDescent="0.25">
      <c r="A1964" s="66" t="s">
        <v>1386</v>
      </c>
      <c r="B1964" s="77"/>
      <c r="C1964" s="77"/>
      <c r="D1964" s="78"/>
      <c r="E1964" s="89"/>
      <c r="F1964" s="75" t="s">
        <v>15109</v>
      </c>
      <c r="G1964" s="90"/>
      <c r="H1964" s="76"/>
      <c r="I1964" s="81"/>
      <c r="J1964" s="91"/>
      <c r="K1964" s="76" t="s">
        <v>20906</v>
      </c>
      <c r="L1964" s="92"/>
      <c r="M1964" s="85"/>
      <c r="N1964" s="85"/>
      <c r="O1964" s="86"/>
      <c r="P1964" s="87"/>
      <c r="Q1964" s="87"/>
      <c r="R1964" s="74"/>
      <c r="S1964" s="74"/>
      <c r="T1964" s="74"/>
      <c r="U1964" s="74"/>
      <c r="V1964" s="52"/>
      <c r="W1964" s="52"/>
      <c r="X1964" s="52"/>
      <c r="Y1964" s="52"/>
      <c r="Z1964" s="51"/>
      <c r="AA1964" s="88"/>
      <c r="AB1964" s="88"/>
      <c r="AC1964" s="83"/>
      <c r="AD1964" s="68">
        <v>1598</v>
      </c>
      <c r="AE1964" s="68">
        <v>2845</v>
      </c>
      <c r="AF1964" s="68">
        <v>31368</v>
      </c>
      <c r="AG1964" s="68">
        <v>13860</v>
      </c>
      <c r="AH1964" s="68"/>
      <c r="AI1964" s="68" t="s">
        <v>11123</v>
      </c>
      <c r="AJ1964" s="68" t="s">
        <v>12254</v>
      </c>
      <c r="AK1964" s="71" t="s">
        <v>13002</v>
      </c>
      <c r="AL1964" s="68"/>
      <c r="AM1964" s="70">
        <v>42558.665972222225</v>
      </c>
      <c r="AN1964" s="68" t="s">
        <v>239</v>
      </c>
      <c r="AO1964" s="71" t="s">
        <v>17992</v>
      </c>
      <c r="AP1964" s="68" t="s">
        <v>65</v>
      </c>
    </row>
    <row r="1965" spans="1:42" x14ac:dyDescent="0.25">
      <c r="A1965" s="66" t="s">
        <v>1387</v>
      </c>
      <c r="B1965" s="77"/>
      <c r="C1965" s="77"/>
      <c r="D1965" s="78"/>
      <c r="E1965" s="89"/>
      <c r="F1965" s="75" t="s">
        <v>15110</v>
      </c>
      <c r="G1965" s="90"/>
      <c r="H1965" s="76"/>
      <c r="I1965" s="81"/>
      <c r="J1965" s="91"/>
      <c r="K1965" s="76" t="s">
        <v>20907</v>
      </c>
      <c r="L1965" s="92"/>
      <c r="M1965" s="85"/>
      <c r="N1965" s="85"/>
      <c r="O1965" s="86"/>
      <c r="P1965" s="87"/>
      <c r="Q1965" s="87"/>
      <c r="R1965" s="74"/>
      <c r="S1965" s="74"/>
      <c r="T1965" s="74"/>
      <c r="U1965" s="74"/>
      <c r="V1965" s="52"/>
      <c r="W1965" s="52"/>
      <c r="X1965" s="52"/>
      <c r="Y1965" s="52"/>
      <c r="Z1965" s="51"/>
      <c r="AA1965" s="88"/>
      <c r="AB1965" s="88"/>
      <c r="AC1965" s="83"/>
      <c r="AD1965" s="68">
        <v>709</v>
      </c>
      <c r="AE1965" s="68">
        <v>846</v>
      </c>
      <c r="AF1965" s="68">
        <v>12746</v>
      </c>
      <c r="AG1965" s="68">
        <v>11750</v>
      </c>
      <c r="AH1965" s="68"/>
      <c r="AI1965" s="68" t="s">
        <v>11124</v>
      </c>
      <c r="AJ1965" s="68" t="s">
        <v>11839</v>
      </c>
      <c r="AK1965" s="68"/>
      <c r="AL1965" s="68"/>
      <c r="AM1965" s="70">
        <v>43482.292187500003</v>
      </c>
      <c r="AN1965" s="68" t="s">
        <v>239</v>
      </c>
      <c r="AO1965" s="71" t="s">
        <v>17993</v>
      </c>
      <c r="AP1965" s="68" t="s">
        <v>65</v>
      </c>
    </row>
    <row r="1966" spans="1:42" x14ac:dyDescent="0.25">
      <c r="A1966" s="66" t="s">
        <v>2795</v>
      </c>
      <c r="B1966" s="77"/>
      <c r="C1966" s="77"/>
      <c r="D1966" s="78"/>
      <c r="E1966" s="89"/>
      <c r="F1966" s="75" t="s">
        <v>15111</v>
      </c>
      <c r="G1966" s="90"/>
      <c r="H1966" s="76"/>
      <c r="I1966" s="81"/>
      <c r="J1966" s="91"/>
      <c r="K1966" s="76" t="s">
        <v>20908</v>
      </c>
      <c r="L1966" s="92"/>
      <c r="M1966" s="85"/>
      <c r="N1966" s="85"/>
      <c r="O1966" s="86"/>
      <c r="P1966" s="87"/>
      <c r="Q1966" s="87"/>
      <c r="R1966" s="74"/>
      <c r="S1966" s="74"/>
      <c r="T1966" s="74"/>
      <c r="U1966" s="74"/>
      <c r="V1966" s="52"/>
      <c r="W1966" s="52"/>
      <c r="X1966" s="52"/>
      <c r="Y1966" s="52"/>
      <c r="Z1966" s="51"/>
      <c r="AA1966" s="88"/>
      <c r="AB1966" s="88"/>
      <c r="AC1966" s="83"/>
      <c r="AD1966" s="68">
        <v>2533</v>
      </c>
      <c r="AE1966" s="68">
        <v>1671</v>
      </c>
      <c r="AF1966" s="68">
        <v>1985</v>
      </c>
      <c r="AG1966" s="68">
        <v>1930</v>
      </c>
      <c r="AH1966" s="68"/>
      <c r="AI1966" s="68" t="s">
        <v>11125</v>
      </c>
      <c r="AJ1966" s="68"/>
      <c r="AK1966" s="68"/>
      <c r="AL1966" s="68"/>
      <c r="AM1966" s="70">
        <v>43827.894513888888</v>
      </c>
      <c r="AN1966" s="68" t="s">
        <v>239</v>
      </c>
      <c r="AO1966" s="71" t="s">
        <v>17994</v>
      </c>
      <c r="AP1966" s="68" t="s">
        <v>64</v>
      </c>
    </row>
    <row r="1967" spans="1:42" x14ac:dyDescent="0.25">
      <c r="A1967" s="66" t="s">
        <v>1388</v>
      </c>
      <c r="B1967" s="77"/>
      <c r="C1967" s="77"/>
      <c r="D1967" s="78"/>
      <c r="E1967" s="89"/>
      <c r="F1967" s="75" t="s">
        <v>15112</v>
      </c>
      <c r="G1967" s="90"/>
      <c r="H1967" s="76"/>
      <c r="I1967" s="81"/>
      <c r="J1967" s="91"/>
      <c r="K1967" s="76" t="s">
        <v>20909</v>
      </c>
      <c r="L1967" s="92"/>
      <c r="M1967" s="85"/>
      <c r="N1967" s="85"/>
      <c r="O1967" s="86"/>
      <c r="P1967" s="87"/>
      <c r="Q1967" s="87"/>
      <c r="R1967" s="74"/>
      <c r="S1967" s="74"/>
      <c r="T1967" s="74"/>
      <c r="U1967" s="74"/>
      <c r="V1967" s="52"/>
      <c r="W1967" s="52"/>
      <c r="X1967" s="52"/>
      <c r="Y1967" s="52"/>
      <c r="Z1967" s="51"/>
      <c r="AA1967" s="88"/>
      <c r="AB1967" s="88"/>
      <c r="AC1967" s="83"/>
      <c r="AD1967" s="68">
        <v>110</v>
      </c>
      <c r="AE1967" s="68">
        <v>90</v>
      </c>
      <c r="AF1967" s="68">
        <v>4402</v>
      </c>
      <c r="AG1967" s="68">
        <v>22376</v>
      </c>
      <c r="AH1967" s="68"/>
      <c r="AI1967" s="68" t="s">
        <v>11126</v>
      </c>
      <c r="AJ1967" s="68"/>
      <c r="AK1967" s="68"/>
      <c r="AL1967" s="68"/>
      <c r="AM1967" s="70">
        <v>42057.388032407405</v>
      </c>
      <c r="AN1967" s="68" t="s">
        <v>239</v>
      </c>
      <c r="AO1967" s="71" t="s">
        <v>17995</v>
      </c>
      <c r="AP1967" s="68" t="s">
        <v>65</v>
      </c>
    </row>
    <row r="1968" spans="1:42" x14ac:dyDescent="0.25">
      <c r="A1968" s="66" t="s">
        <v>1389</v>
      </c>
      <c r="B1968" s="77"/>
      <c r="C1968" s="77"/>
      <c r="D1968" s="78"/>
      <c r="E1968" s="89"/>
      <c r="F1968" s="75" t="s">
        <v>15113</v>
      </c>
      <c r="G1968" s="90"/>
      <c r="H1968" s="76"/>
      <c r="I1968" s="81"/>
      <c r="J1968" s="91"/>
      <c r="K1968" s="76" t="s">
        <v>20910</v>
      </c>
      <c r="L1968" s="92"/>
      <c r="M1968" s="85"/>
      <c r="N1968" s="85"/>
      <c r="O1968" s="86"/>
      <c r="P1968" s="87"/>
      <c r="Q1968" s="87"/>
      <c r="R1968" s="74"/>
      <c r="S1968" s="74"/>
      <c r="T1968" s="74"/>
      <c r="U1968" s="74"/>
      <c r="V1968" s="52"/>
      <c r="W1968" s="52"/>
      <c r="X1968" s="52"/>
      <c r="Y1968" s="52"/>
      <c r="Z1968" s="51"/>
      <c r="AA1968" s="88"/>
      <c r="AB1968" s="88"/>
      <c r="AC1968" s="83"/>
      <c r="AD1968" s="68">
        <v>232</v>
      </c>
      <c r="AE1968" s="68">
        <v>168</v>
      </c>
      <c r="AF1968" s="68">
        <v>7794</v>
      </c>
      <c r="AG1968" s="68">
        <v>7276</v>
      </c>
      <c r="AH1968" s="68"/>
      <c r="AI1968" s="68"/>
      <c r="AJ1968" s="68"/>
      <c r="AK1968" s="68"/>
      <c r="AL1968" s="68"/>
      <c r="AM1968" s="70">
        <v>41840.865046296298</v>
      </c>
      <c r="AN1968" s="68" t="s">
        <v>239</v>
      </c>
      <c r="AO1968" s="71" t="s">
        <v>17996</v>
      </c>
      <c r="AP1968" s="68" t="s">
        <v>65</v>
      </c>
    </row>
    <row r="1969" spans="1:42" x14ac:dyDescent="0.25">
      <c r="A1969" s="66" t="s">
        <v>1390</v>
      </c>
      <c r="B1969" s="77"/>
      <c r="C1969" s="77"/>
      <c r="D1969" s="78"/>
      <c r="E1969" s="89"/>
      <c r="F1969" s="75" t="s">
        <v>15114</v>
      </c>
      <c r="G1969" s="90"/>
      <c r="H1969" s="76"/>
      <c r="I1969" s="81"/>
      <c r="J1969" s="91"/>
      <c r="K1969" s="76" t="s">
        <v>20911</v>
      </c>
      <c r="L1969" s="92"/>
      <c r="M1969" s="85"/>
      <c r="N1969" s="85"/>
      <c r="O1969" s="86"/>
      <c r="P1969" s="87"/>
      <c r="Q1969" s="87"/>
      <c r="R1969" s="74"/>
      <c r="S1969" s="74"/>
      <c r="T1969" s="74"/>
      <c r="U1969" s="74"/>
      <c r="V1969" s="52"/>
      <c r="W1969" s="52"/>
      <c r="X1969" s="52"/>
      <c r="Y1969" s="52"/>
      <c r="Z1969" s="51"/>
      <c r="AA1969" s="88"/>
      <c r="AB1969" s="88"/>
      <c r="AC1969" s="83"/>
      <c r="AD1969" s="68">
        <v>677</v>
      </c>
      <c r="AE1969" s="68">
        <v>7899</v>
      </c>
      <c r="AF1969" s="68">
        <v>3350</v>
      </c>
      <c r="AG1969" s="68">
        <v>1955</v>
      </c>
      <c r="AH1969" s="68"/>
      <c r="AI1969" s="68" t="s">
        <v>11127</v>
      </c>
      <c r="AJ1969" s="68" t="s">
        <v>11944</v>
      </c>
      <c r="AK1969" s="68"/>
      <c r="AL1969" s="68"/>
      <c r="AM1969" s="70">
        <v>43228.797858796293</v>
      </c>
      <c r="AN1969" s="68" t="s">
        <v>239</v>
      </c>
      <c r="AO1969" s="71" t="s">
        <v>17997</v>
      </c>
      <c r="AP1969" s="68" t="s">
        <v>65</v>
      </c>
    </row>
    <row r="1970" spans="1:42" x14ac:dyDescent="0.25">
      <c r="A1970" s="66" t="s">
        <v>1391</v>
      </c>
      <c r="B1970" s="77"/>
      <c r="C1970" s="77"/>
      <c r="D1970" s="78"/>
      <c r="E1970" s="89"/>
      <c r="F1970" s="75" t="s">
        <v>15115</v>
      </c>
      <c r="G1970" s="90"/>
      <c r="H1970" s="76"/>
      <c r="I1970" s="81"/>
      <c r="J1970" s="91"/>
      <c r="K1970" s="76" t="s">
        <v>20912</v>
      </c>
      <c r="L1970" s="92"/>
      <c r="M1970" s="85"/>
      <c r="N1970" s="85"/>
      <c r="O1970" s="86"/>
      <c r="P1970" s="87"/>
      <c r="Q1970" s="87"/>
      <c r="R1970" s="74"/>
      <c r="S1970" s="74"/>
      <c r="T1970" s="74"/>
      <c r="U1970" s="74"/>
      <c r="V1970" s="52"/>
      <c r="W1970" s="52"/>
      <c r="X1970" s="52"/>
      <c r="Y1970" s="52"/>
      <c r="Z1970" s="51"/>
      <c r="AA1970" s="88"/>
      <c r="AB1970" s="88"/>
      <c r="AC1970" s="83"/>
      <c r="AD1970" s="68">
        <v>11</v>
      </c>
      <c r="AE1970" s="68">
        <v>103</v>
      </c>
      <c r="AF1970" s="68">
        <v>13576</v>
      </c>
      <c r="AG1970" s="68">
        <v>0</v>
      </c>
      <c r="AH1970" s="68"/>
      <c r="AI1970" s="68" t="s">
        <v>10291</v>
      </c>
      <c r="AJ1970" s="68"/>
      <c r="AK1970" s="71" t="s">
        <v>12737</v>
      </c>
      <c r="AL1970" s="68"/>
      <c r="AM1970" s="70">
        <v>42099.582870370374</v>
      </c>
      <c r="AN1970" s="68" t="s">
        <v>239</v>
      </c>
      <c r="AO1970" s="71" t="s">
        <v>17998</v>
      </c>
      <c r="AP1970" s="68" t="s">
        <v>65</v>
      </c>
    </row>
    <row r="1971" spans="1:42" x14ac:dyDescent="0.25">
      <c r="A1971" s="66" t="s">
        <v>2796</v>
      </c>
      <c r="B1971" s="77"/>
      <c r="C1971" s="77"/>
      <c r="D1971" s="78"/>
      <c r="E1971" s="89"/>
      <c r="F1971" s="75" t="s">
        <v>15116</v>
      </c>
      <c r="G1971" s="90"/>
      <c r="H1971" s="76"/>
      <c r="I1971" s="81"/>
      <c r="J1971" s="91"/>
      <c r="K1971" s="76" t="s">
        <v>20913</v>
      </c>
      <c r="L1971" s="92"/>
      <c r="M1971" s="85"/>
      <c r="N1971" s="85"/>
      <c r="O1971" s="86"/>
      <c r="P1971" s="87"/>
      <c r="Q1971" s="87"/>
      <c r="R1971" s="74"/>
      <c r="S1971" s="74"/>
      <c r="T1971" s="74"/>
      <c r="U1971" s="74"/>
      <c r="V1971" s="52"/>
      <c r="W1971" s="52"/>
      <c r="X1971" s="52"/>
      <c r="Y1971" s="52"/>
      <c r="Z1971" s="51"/>
      <c r="AA1971" s="88"/>
      <c r="AB1971" s="88"/>
      <c r="AC1971" s="83"/>
      <c r="AD1971" s="68">
        <v>242</v>
      </c>
      <c r="AE1971" s="68">
        <v>3</v>
      </c>
      <c r="AF1971" s="68">
        <v>205</v>
      </c>
      <c r="AG1971" s="68">
        <v>233</v>
      </c>
      <c r="AH1971" s="68"/>
      <c r="AI1971" s="68"/>
      <c r="AJ1971" s="68"/>
      <c r="AK1971" s="68"/>
      <c r="AL1971" s="68"/>
      <c r="AM1971" s="70">
        <v>41416.891782407409</v>
      </c>
      <c r="AN1971" s="68" t="s">
        <v>239</v>
      </c>
      <c r="AO1971" s="71" t="s">
        <v>17999</v>
      </c>
      <c r="AP1971" s="68" t="s">
        <v>64</v>
      </c>
    </row>
    <row r="1972" spans="1:42" x14ac:dyDescent="0.25">
      <c r="A1972" s="66" t="s">
        <v>1392</v>
      </c>
      <c r="B1972" s="77"/>
      <c r="C1972" s="77"/>
      <c r="D1972" s="78"/>
      <c r="E1972" s="89"/>
      <c r="F1972" s="75" t="s">
        <v>15117</v>
      </c>
      <c r="G1972" s="90"/>
      <c r="H1972" s="76"/>
      <c r="I1972" s="81"/>
      <c r="J1972" s="91"/>
      <c r="K1972" s="76" t="s">
        <v>20914</v>
      </c>
      <c r="L1972" s="92"/>
      <c r="M1972" s="85"/>
      <c r="N1972" s="85"/>
      <c r="O1972" s="86"/>
      <c r="P1972" s="87"/>
      <c r="Q1972" s="87"/>
      <c r="R1972" s="74"/>
      <c r="S1972" s="74"/>
      <c r="T1972" s="74"/>
      <c r="U1972" s="74"/>
      <c r="V1972" s="52"/>
      <c r="W1972" s="52"/>
      <c r="X1972" s="52"/>
      <c r="Y1972" s="52"/>
      <c r="Z1972" s="51"/>
      <c r="AA1972" s="88"/>
      <c r="AB1972" s="88"/>
      <c r="AC1972" s="83"/>
      <c r="AD1972" s="68">
        <v>157</v>
      </c>
      <c r="AE1972" s="68">
        <v>176</v>
      </c>
      <c r="AF1972" s="68">
        <v>2372</v>
      </c>
      <c r="AG1972" s="68">
        <v>5331</v>
      </c>
      <c r="AH1972" s="68"/>
      <c r="AI1972" s="71" t="s">
        <v>11128</v>
      </c>
      <c r="AJ1972" s="68"/>
      <c r="AK1972" s="71" t="s">
        <v>13003</v>
      </c>
      <c r="AL1972" s="68"/>
      <c r="AM1972" s="70">
        <v>43388.617719907408</v>
      </c>
      <c r="AN1972" s="68" t="s">
        <v>239</v>
      </c>
      <c r="AO1972" s="71" t="s">
        <v>18000</v>
      </c>
      <c r="AP1972" s="68" t="s">
        <v>65</v>
      </c>
    </row>
    <row r="1973" spans="1:42" x14ac:dyDescent="0.25">
      <c r="A1973" s="66" t="s">
        <v>1393</v>
      </c>
      <c r="B1973" s="77"/>
      <c r="C1973" s="77"/>
      <c r="D1973" s="78"/>
      <c r="E1973" s="89"/>
      <c r="F1973" s="75" t="s">
        <v>15118</v>
      </c>
      <c r="G1973" s="90"/>
      <c r="H1973" s="76"/>
      <c r="I1973" s="81"/>
      <c r="J1973" s="91"/>
      <c r="K1973" s="76" t="s">
        <v>20915</v>
      </c>
      <c r="L1973" s="92"/>
      <c r="M1973" s="85"/>
      <c r="N1973" s="85"/>
      <c r="O1973" s="86"/>
      <c r="P1973" s="87"/>
      <c r="Q1973" s="87"/>
      <c r="R1973" s="74"/>
      <c r="S1973" s="74"/>
      <c r="T1973" s="74"/>
      <c r="U1973" s="74"/>
      <c r="V1973" s="52"/>
      <c r="W1973" s="52"/>
      <c r="X1973" s="52"/>
      <c r="Y1973" s="52"/>
      <c r="Z1973" s="51"/>
      <c r="AA1973" s="88"/>
      <c r="AB1973" s="88"/>
      <c r="AC1973" s="83"/>
      <c r="AD1973" s="68">
        <v>660</v>
      </c>
      <c r="AE1973" s="68">
        <v>22</v>
      </c>
      <c r="AF1973" s="68">
        <v>142</v>
      </c>
      <c r="AG1973" s="68">
        <v>6473</v>
      </c>
      <c r="AH1973" s="68"/>
      <c r="AI1973" s="68"/>
      <c r="AJ1973" s="68"/>
      <c r="AK1973" s="68"/>
      <c r="AL1973" s="68"/>
      <c r="AM1973" s="70">
        <v>42918.083414351851</v>
      </c>
      <c r="AN1973" s="68" t="s">
        <v>239</v>
      </c>
      <c r="AO1973" s="71" t="s">
        <v>18001</v>
      </c>
      <c r="AP1973" s="68" t="s">
        <v>65</v>
      </c>
    </row>
    <row r="1974" spans="1:42" x14ac:dyDescent="0.25">
      <c r="A1974" s="66" t="s">
        <v>2797</v>
      </c>
      <c r="B1974" s="77"/>
      <c r="C1974" s="77"/>
      <c r="D1974" s="78"/>
      <c r="E1974" s="89"/>
      <c r="F1974" s="75" t="s">
        <v>15119</v>
      </c>
      <c r="G1974" s="90"/>
      <c r="H1974" s="76"/>
      <c r="I1974" s="81"/>
      <c r="J1974" s="91"/>
      <c r="K1974" s="76" t="s">
        <v>20916</v>
      </c>
      <c r="L1974" s="92"/>
      <c r="M1974" s="85"/>
      <c r="N1974" s="85"/>
      <c r="O1974" s="86"/>
      <c r="P1974" s="87"/>
      <c r="Q1974" s="87"/>
      <c r="R1974" s="74"/>
      <c r="S1974" s="74"/>
      <c r="T1974" s="74"/>
      <c r="U1974" s="74"/>
      <c r="V1974" s="52"/>
      <c r="W1974" s="52"/>
      <c r="X1974" s="52"/>
      <c r="Y1974" s="52"/>
      <c r="Z1974" s="51"/>
      <c r="AA1974" s="88"/>
      <c r="AB1974" s="88"/>
      <c r="AC1974" s="83"/>
      <c r="AD1974" s="68">
        <v>9</v>
      </c>
      <c r="AE1974" s="68">
        <v>4</v>
      </c>
      <c r="AF1974" s="68">
        <v>550</v>
      </c>
      <c r="AG1974" s="68">
        <v>1418</v>
      </c>
      <c r="AH1974" s="68"/>
      <c r="AI1974" s="68" t="s">
        <v>11129</v>
      </c>
      <c r="AJ1974" s="68" t="s">
        <v>12318</v>
      </c>
      <c r="AK1974" s="68"/>
      <c r="AL1974" s="68"/>
      <c r="AM1974" s="70">
        <v>43694.844641203701</v>
      </c>
      <c r="AN1974" s="68" t="s">
        <v>239</v>
      </c>
      <c r="AO1974" s="71" t="s">
        <v>18002</v>
      </c>
      <c r="AP1974" s="68" t="s">
        <v>64</v>
      </c>
    </row>
    <row r="1975" spans="1:42" x14ac:dyDescent="0.25">
      <c r="A1975" s="66" t="s">
        <v>1394</v>
      </c>
      <c r="B1975" s="77"/>
      <c r="C1975" s="77"/>
      <c r="D1975" s="78"/>
      <c r="E1975" s="89"/>
      <c r="F1975" s="75" t="s">
        <v>15120</v>
      </c>
      <c r="G1975" s="90"/>
      <c r="H1975" s="76"/>
      <c r="I1975" s="81"/>
      <c r="J1975" s="91"/>
      <c r="K1975" s="76" t="s">
        <v>20917</v>
      </c>
      <c r="L1975" s="92"/>
      <c r="M1975" s="85"/>
      <c r="N1975" s="85"/>
      <c r="O1975" s="86"/>
      <c r="P1975" s="87"/>
      <c r="Q1975" s="87"/>
      <c r="R1975" s="74"/>
      <c r="S1975" s="74"/>
      <c r="T1975" s="74"/>
      <c r="U1975" s="74"/>
      <c r="V1975" s="52"/>
      <c r="W1975" s="52"/>
      <c r="X1975" s="52"/>
      <c r="Y1975" s="52"/>
      <c r="Z1975" s="51"/>
      <c r="AA1975" s="88"/>
      <c r="AB1975" s="88"/>
      <c r="AC1975" s="83"/>
      <c r="AD1975" s="68">
        <v>988</v>
      </c>
      <c r="AE1975" s="68">
        <v>1335</v>
      </c>
      <c r="AF1975" s="68">
        <v>19674</v>
      </c>
      <c r="AG1975" s="68">
        <v>106317</v>
      </c>
      <c r="AH1975" s="68"/>
      <c r="AI1975" s="68" t="s">
        <v>11130</v>
      </c>
      <c r="AJ1975" s="68"/>
      <c r="AK1975" s="68"/>
      <c r="AL1975" s="68"/>
      <c r="AM1975" s="70">
        <v>42276.704189814816</v>
      </c>
      <c r="AN1975" s="68" t="s">
        <v>239</v>
      </c>
      <c r="AO1975" s="71" t="s">
        <v>18003</v>
      </c>
      <c r="AP1975" s="68" t="s">
        <v>65</v>
      </c>
    </row>
    <row r="1976" spans="1:42" x14ac:dyDescent="0.25">
      <c r="A1976" s="66" t="s">
        <v>1395</v>
      </c>
      <c r="B1976" s="77"/>
      <c r="C1976" s="77"/>
      <c r="D1976" s="78"/>
      <c r="E1976" s="89"/>
      <c r="F1976" s="75" t="s">
        <v>15121</v>
      </c>
      <c r="G1976" s="90"/>
      <c r="H1976" s="76"/>
      <c r="I1976" s="81"/>
      <c r="J1976" s="91"/>
      <c r="K1976" s="76" t="s">
        <v>20918</v>
      </c>
      <c r="L1976" s="92"/>
      <c r="M1976" s="85"/>
      <c r="N1976" s="85"/>
      <c r="O1976" s="86"/>
      <c r="P1976" s="87"/>
      <c r="Q1976" s="87"/>
      <c r="R1976" s="74"/>
      <c r="S1976" s="74"/>
      <c r="T1976" s="74"/>
      <c r="U1976" s="74"/>
      <c r="V1976" s="52"/>
      <c r="W1976" s="52"/>
      <c r="X1976" s="52"/>
      <c r="Y1976" s="52"/>
      <c r="Z1976" s="51"/>
      <c r="AA1976" s="88"/>
      <c r="AB1976" s="88"/>
      <c r="AC1976" s="83"/>
      <c r="AD1976" s="68">
        <v>683</v>
      </c>
      <c r="AE1976" s="68">
        <v>5561</v>
      </c>
      <c r="AF1976" s="68">
        <v>33677</v>
      </c>
      <c r="AG1976" s="68">
        <v>72961</v>
      </c>
      <c r="AH1976" s="68"/>
      <c r="AI1976" s="68" t="s">
        <v>11131</v>
      </c>
      <c r="AJ1976" s="68" t="s">
        <v>12319</v>
      </c>
      <c r="AK1976" s="71" t="s">
        <v>13004</v>
      </c>
      <c r="AL1976" s="68"/>
      <c r="AM1976" s="70">
        <v>41276.682233796295</v>
      </c>
      <c r="AN1976" s="68" t="s">
        <v>239</v>
      </c>
      <c r="AO1976" s="71" t="s">
        <v>18004</v>
      </c>
      <c r="AP1976" s="68" t="s">
        <v>65</v>
      </c>
    </row>
    <row r="1977" spans="1:42" x14ac:dyDescent="0.25">
      <c r="A1977" s="66" t="s">
        <v>2798</v>
      </c>
      <c r="B1977" s="77"/>
      <c r="C1977" s="77"/>
      <c r="D1977" s="78"/>
      <c r="E1977" s="89"/>
      <c r="F1977" s="75" t="s">
        <v>15122</v>
      </c>
      <c r="G1977" s="90"/>
      <c r="H1977" s="76"/>
      <c r="I1977" s="81"/>
      <c r="J1977" s="91"/>
      <c r="K1977" s="76" t="s">
        <v>20919</v>
      </c>
      <c r="L1977" s="92"/>
      <c r="M1977" s="85"/>
      <c r="N1977" s="85"/>
      <c r="O1977" s="86"/>
      <c r="P1977" s="87"/>
      <c r="Q1977" s="87"/>
      <c r="R1977" s="74"/>
      <c r="S1977" s="74"/>
      <c r="T1977" s="74"/>
      <c r="U1977" s="74"/>
      <c r="V1977" s="52"/>
      <c r="W1977" s="52"/>
      <c r="X1977" s="52"/>
      <c r="Y1977" s="52"/>
      <c r="Z1977" s="51"/>
      <c r="AA1977" s="88"/>
      <c r="AB1977" s="88"/>
      <c r="AC1977" s="83"/>
      <c r="AD1977" s="68">
        <v>4461</v>
      </c>
      <c r="AE1977" s="68">
        <v>4989</v>
      </c>
      <c r="AF1977" s="68">
        <v>15802</v>
      </c>
      <c r="AG1977" s="68">
        <v>128923</v>
      </c>
      <c r="AH1977" s="68"/>
      <c r="AI1977" s="68" t="s">
        <v>11132</v>
      </c>
      <c r="AJ1977" s="68" t="s">
        <v>224</v>
      </c>
      <c r="AK1977" s="68"/>
      <c r="AL1977" s="68"/>
      <c r="AM1977" s="70">
        <v>41774.92869212963</v>
      </c>
      <c r="AN1977" s="68" t="s">
        <v>239</v>
      </c>
      <c r="AO1977" s="71" t="s">
        <v>18005</v>
      </c>
      <c r="AP1977" s="68" t="s">
        <v>64</v>
      </c>
    </row>
    <row r="1978" spans="1:42" x14ac:dyDescent="0.25">
      <c r="A1978" s="66" t="s">
        <v>1396</v>
      </c>
      <c r="B1978" s="77"/>
      <c r="C1978" s="77"/>
      <c r="D1978" s="78"/>
      <c r="E1978" s="89"/>
      <c r="F1978" s="75" t="s">
        <v>15123</v>
      </c>
      <c r="G1978" s="90"/>
      <c r="H1978" s="76"/>
      <c r="I1978" s="81"/>
      <c r="J1978" s="91"/>
      <c r="K1978" s="76" t="s">
        <v>20920</v>
      </c>
      <c r="L1978" s="92"/>
      <c r="M1978" s="85"/>
      <c r="N1978" s="85"/>
      <c r="O1978" s="86"/>
      <c r="P1978" s="87"/>
      <c r="Q1978" s="87"/>
      <c r="R1978" s="74"/>
      <c r="S1978" s="74"/>
      <c r="T1978" s="74"/>
      <c r="U1978" s="74"/>
      <c r="V1978" s="52"/>
      <c r="W1978" s="52"/>
      <c r="X1978" s="52"/>
      <c r="Y1978" s="52"/>
      <c r="Z1978" s="51"/>
      <c r="AA1978" s="88"/>
      <c r="AB1978" s="88"/>
      <c r="AC1978" s="83"/>
      <c r="AD1978" s="68">
        <v>586</v>
      </c>
      <c r="AE1978" s="68">
        <v>336</v>
      </c>
      <c r="AF1978" s="68">
        <v>12956</v>
      </c>
      <c r="AG1978" s="68">
        <v>42458</v>
      </c>
      <c r="AH1978" s="68"/>
      <c r="AI1978" s="68" t="s">
        <v>11133</v>
      </c>
      <c r="AJ1978" s="68" t="s">
        <v>12070</v>
      </c>
      <c r="AK1978" s="71" t="s">
        <v>13005</v>
      </c>
      <c r="AL1978" s="68"/>
      <c r="AM1978" s="70">
        <v>40141.934201388889</v>
      </c>
      <c r="AN1978" s="68" t="s">
        <v>239</v>
      </c>
      <c r="AO1978" s="71" t="s">
        <v>18006</v>
      </c>
      <c r="AP1978" s="68" t="s">
        <v>65</v>
      </c>
    </row>
    <row r="1979" spans="1:42" x14ac:dyDescent="0.25">
      <c r="A1979" s="66" t="s">
        <v>1397</v>
      </c>
      <c r="B1979" s="77"/>
      <c r="C1979" s="77"/>
      <c r="D1979" s="78"/>
      <c r="E1979" s="89"/>
      <c r="F1979" s="75" t="s">
        <v>15124</v>
      </c>
      <c r="G1979" s="90"/>
      <c r="H1979" s="76"/>
      <c r="I1979" s="81"/>
      <c r="J1979" s="91"/>
      <c r="K1979" s="76" t="s">
        <v>20921</v>
      </c>
      <c r="L1979" s="92"/>
      <c r="M1979" s="85"/>
      <c r="N1979" s="85"/>
      <c r="O1979" s="86"/>
      <c r="P1979" s="87"/>
      <c r="Q1979" s="87"/>
      <c r="R1979" s="74"/>
      <c r="S1979" s="74"/>
      <c r="T1979" s="74"/>
      <c r="U1979" s="74"/>
      <c r="V1979" s="52"/>
      <c r="W1979" s="52"/>
      <c r="X1979" s="52"/>
      <c r="Y1979" s="52"/>
      <c r="Z1979" s="51"/>
      <c r="AA1979" s="88"/>
      <c r="AB1979" s="88"/>
      <c r="AC1979" s="83"/>
      <c r="AD1979" s="68">
        <v>230</v>
      </c>
      <c r="AE1979" s="68">
        <v>221</v>
      </c>
      <c r="AF1979" s="68">
        <v>3583</v>
      </c>
      <c r="AG1979" s="68">
        <v>106</v>
      </c>
      <c r="AH1979" s="68"/>
      <c r="AI1979" s="68"/>
      <c r="AJ1979" s="68"/>
      <c r="AK1979" s="68"/>
      <c r="AL1979" s="68"/>
      <c r="AM1979" s="70">
        <v>42026.785243055558</v>
      </c>
      <c r="AN1979" s="68" t="s">
        <v>239</v>
      </c>
      <c r="AO1979" s="71" t="s">
        <v>18007</v>
      </c>
      <c r="AP1979" s="68" t="s">
        <v>65</v>
      </c>
    </row>
    <row r="1980" spans="1:42" x14ac:dyDescent="0.25">
      <c r="A1980" s="66" t="s">
        <v>2799</v>
      </c>
      <c r="B1980" s="77"/>
      <c r="C1980" s="77"/>
      <c r="D1980" s="78"/>
      <c r="E1980" s="89"/>
      <c r="F1980" s="75" t="s">
        <v>15125</v>
      </c>
      <c r="G1980" s="90"/>
      <c r="H1980" s="76"/>
      <c r="I1980" s="81"/>
      <c r="J1980" s="91"/>
      <c r="K1980" s="76" t="s">
        <v>20922</v>
      </c>
      <c r="L1980" s="92"/>
      <c r="M1980" s="85"/>
      <c r="N1980" s="85"/>
      <c r="O1980" s="86"/>
      <c r="P1980" s="87"/>
      <c r="Q1980" s="87"/>
      <c r="R1980" s="74"/>
      <c r="S1980" s="74"/>
      <c r="T1980" s="74"/>
      <c r="U1980" s="74"/>
      <c r="V1980" s="52"/>
      <c r="W1980" s="52"/>
      <c r="X1980" s="52"/>
      <c r="Y1980" s="52"/>
      <c r="Z1980" s="51"/>
      <c r="AA1980" s="88"/>
      <c r="AB1980" s="88"/>
      <c r="AC1980" s="83"/>
      <c r="AD1980" s="68">
        <v>289</v>
      </c>
      <c r="AE1980" s="68">
        <v>410</v>
      </c>
      <c r="AF1980" s="68">
        <v>1213</v>
      </c>
      <c r="AG1980" s="68">
        <v>2212</v>
      </c>
      <c r="AH1980" s="68"/>
      <c r="AI1980" s="68" t="s">
        <v>11134</v>
      </c>
      <c r="AJ1980" s="68"/>
      <c r="AK1980" s="68"/>
      <c r="AL1980" s="68"/>
      <c r="AM1980" s="70">
        <v>43536.325069444443</v>
      </c>
      <c r="AN1980" s="68" t="s">
        <v>239</v>
      </c>
      <c r="AO1980" s="71" t="s">
        <v>18008</v>
      </c>
      <c r="AP1980" s="68" t="s">
        <v>64</v>
      </c>
    </row>
    <row r="1981" spans="1:42" x14ac:dyDescent="0.25">
      <c r="A1981" s="66" t="s">
        <v>2800</v>
      </c>
      <c r="B1981" s="77"/>
      <c r="C1981" s="77"/>
      <c r="D1981" s="78"/>
      <c r="E1981" s="89"/>
      <c r="F1981" s="75" t="s">
        <v>15126</v>
      </c>
      <c r="G1981" s="90"/>
      <c r="H1981" s="76"/>
      <c r="I1981" s="81"/>
      <c r="J1981" s="91"/>
      <c r="K1981" s="76" t="s">
        <v>20923</v>
      </c>
      <c r="L1981" s="92"/>
      <c r="M1981" s="85"/>
      <c r="N1981" s="85"/>
      <c r="O1981" s="86"/>
      <c r="P1981" s="87"/>
      <c r="Q1981" s="87"/>
      <c r="R1981" s="74"/>
      <c r="S1981" s="74"/>
      <c r="T1981" s="74"/>
      <c r="U1981" s="74"/>
      <c r="V1981" s="52"/>
      <c r="W1981" s="52"/>
      <c r="X1981" s="52"/>
      <c r="Y1981" s="52"/>
      <c r="Z1981" s="51"/>
      <c r="AA1981" s="88"/>
      <c r="AB1981" s="88"/>
      <c r="AC1981" s="83"/>
      <c r="AD1981" s="68">
        <v>2143</v>
      </c>
      <c r="AE1981" s="68">
        <v>1665</v>
      </c>
      <c r="AF1981" s="68">
        <v>10786</v>
      </c>
      <c r="AG1981" s="68">
        <v>9110</v>
      </c>
      <c r="AH1981" s="68"/>
      <c r="AI1981" s="68" t="s">
        <v>11135</v>
      </c>
      <c r="AJ1981" s="68"/>
      <c r="AK1981" s="68"/>
      <c r="AL1981" s="68"/>
      <c r="AM1981" s="70">
        <v>40721.419409722221</v>
      </c>
      <c r="AN1981" s="68" t="s">
        <v>239</v>
      </c>
      <c r="AO1981" s="71" t="s">
        <v>18009</v>
      </c>
      <c r="AP1981" s="68" t="s">
        <v>64</v>
      </c>
    </row>
    <row r="1982" spans="1:42" x14ac:dyDescent="0.25">
      <c r="A1982" s="66" t="s">
        <v>1398</v>
      </c>
      <c r="B1982" s="77"/>
      <c r="C1982" s="77"/>
      <c r="D1982" s="78"/>
      <c r="E1982" s="89"/>
      <c r="F1982" s="75" t="s">
        <v>15127</v>
      </c>
      <c r="G1982" s="90"/>
      <c r="H1982" s="76"/>
      <c r="I1982" s="81"/>
      <c r="J1982" s="91"/>
      <c r="K1982" s="76" t="s">
        <v>20924</v>
      </c>
      <c r="L1982" s="92"/>
      <c r="M1982" s="85"/>
      <c r="N1982" s="85"/>
      <c r="O1982" s="86"/>
      <c r="P1982" s="87"/>
      <c r="Q1982" s="87"/>
      <c r="R1982" s="74"/>
      <c r="S1982" s="74"/>
      <c r="T1982" s="74"/>
      <c r="U1982" s="74"/>
      <c r="V1982" s="52"/>
      <c r="W1982" s="52"/>
      <c r="X1982" s="52"/>
      <c r="Y1982" s="52"/>
      <c r="Z1982" s="51"/>
      <c r="AA1982" s="88"/>
      <c r="AB1982" s="88"/>
      <c r="AC1982" s="83"/>
      <c r="AD1982" s="68">
        <v>356</v>
      </c>
      <c r="AE1982" s="68">
        <v>32</v>
      </c>
      <c r="AF1982" s="68">
        <v>410</v>
      </c>
      <c r="AG1982" s="68">
        <v>4680</v>
      </c>
      <c r="AH1982" s="68"/>
      <c r="AI1982" s="68" t="s">
        <v>11136</v>
      </c>
      <c r="AJ1982" s="68" t="s">
        <v>12320</v>
      </c>
      <c r="AK1982" s="68"/>
      <c r="AL1982" s="68"/>
      <c r="AM1982" s="70">
        <v>40887.489027777781</v>
      </c>
      <c r="AN1982" s="68" t="s">
        <v>239</v>
      </c>
      <c r="AO1982" s="71" t="s">
        <v>18010</v>
      </c>
      <c r="AP1982" s="68" t="s">
        <v>65</v>
      </c>
    </row>
    <row r="1983" spans="1:42" x14ac:dyDescent="0.25">
      <c r="A1983" s="66" t="s">
        <v>1399</v>
      </c>
      <c r="B1983" s="77"/>
      <c r="C1983" s="77"/>
      <c r="D1983" s="78"/>
      <c r="E1983" s="89"/>
      <c r="F1983" s="75" t="s">
        <v>15128</v>
      </c>
      <c r="G1983" s="90"/>
      <c r="H1983" s="76"/>
      <c r="I1983" s="81"/>
      <c r="J1983" s="91"/>
      <c r="K1983" s="76" t="s">
        <v>20925</v>
      </c>
      <c r="L1983" s="92"/>
      <c r="M1983" s="85"/>
      <c r="N1983" s="85"/>
      <c r="O1983" s="86"/>
      <c r="P1983" s="87"/>
      <c r="Q1983" s="87"/>
      <c r="R1983" s="74"/>
      <c r="S1983" s="74"/>
      <c r="T1983" s="74"/>
      <c r="U1983" s="74"/>
      <c r="V1983" s="52"/>
      <c r="W1983" s="52"/>
      <c r="X1983" s="52"/>
      <c r="Y1983" s="52"/>
      <c r="Z1983" s="51"/>
      <c r="AA1983" s="88"/>
      <c r="AB1983" s="88"/>
      <c r="AC1983" s="83"/>
      <c r="AD1983" s="68">
        <v>218</v>
      </c>
      <c r="AE1983" s="68">
        <v>1102</v>
      </c>
      <c r="AF1983" s="68">
        <v>5945</v>
      </c>
      <c r="AG1983" s="68">
        <v>2626</v>
      </c>
      <c r="AH1983" s="68"/>
      <c r="AI1983" s="68" t="s">
        <v>11137</v>
      </c>
      <c r="AJ1983" s="68"/>
      <c r="AK1983" s="68"/>
      <c r="AL1983" s="68"/>
      <c r="AM1983" s="70">
        <v>41139.445983796293</v>
      </c>
      <c r="AN1983" s="68" t="s">
        <v>239</v>
      </c>
      <c r="AO1983" s="71" t="s">
        <v>18011</v>
      </c>
      <c r="AP1983" s="68" t="s">
        <v>65</v>
      </c>
    </row>
    <row r="1984" spans="1:42" x14ac:dyDescent="0.25">
      <c r="A1984" s="66" t="s">
        <v>1400</v>
      </c>
      <c r="B1984" s="77"/>
      <c r="C1984" s="77"/>
      <c r="D1984" s="78"/>
      <c r="E1984" s="89"/>
      <c r="F1984" s="75" t="s">
        <v>15129</v>
      </c>
      <c r="G1984" s="90"/>
      <c r="H1984" s="76"/>
      <c r="I1984" s="81"/>
      <c r="J1984" s="91"/>
      <c r="K1984" s="76" t="s">
        <v>20926</v>
      </c>
      <c r="L1984" s="92"/>
      <c r="M1984" s="85"/>
      <c r="N1984" s="85"/>
      <c r="O1984" s="86"/>
      <c r="P1984" s="87"/>
      <c r="Q1984" s="87"/>
      <c r="R1984" s="74"/>
      <c r="S1984" s="74"/>
      <c r="T1984" s="74"/>
      <c r="U1984" s="74"/>
      <c r="V1984" s="52"/>
      <c r="W1984" s="52"/>
      <c r="X1984" s="52"/>
      <c r="Y1984" s="52"/>
      <c r="Z1984" s="51"/>
      <c r="AA1984" s="88"/>
      <c r="AB1984" s="88"/>
      <c r="AC1984" s="83"/>
      <c r="AD1984" s="68">
        <v>1149</v>
      </c>
      <c r="AE1984" s="68">
        <v>6098</v>
      </c>
      <c r="AF1984" s="68">
        <v>17201</v>
      </c>
      <c r="AG1984" s="68">
        <v>19293</v>
      </c>
      <c r="AH1984" s="68"/>
      <c r="AI1984" s="68" t="s">
        <v>11138</v>
      </c>
      <c r="AJ1984" s="68" t="s">
        <v>12321</v>
      </c>
      <c r="AK1984" s="68"/>
      <c r="AL1984" s="68"/>
      <c r="AM1984" s="70">
        <v>41436.889201388891</v>
      </c>
      <c r="AN1984" s="68" t="s">
        <v>239</v>
      </c>
      <c r="AO1984" s="71" t="s">
        <v>18012</v>
      </c>
      <c r="AP1984" s="68" t="s">
        <v>65</v>
      </c>
    </row>
    <row r="1985" spans="1:42" x14ac:dyDescent="0.25">
      <c r="A1985" s="66" t="s">
        <v>1401</v>
      </c>
      <c r="B1985" s="77"/>
      <c r="C1985" s="77"/>
      <c r="D1985" s="78"/>
      <c r="E1985" s="89"/>
      <c r="F1985" s="75" t="s">
        <v>15130</v>
      </c>
      <c r="G1985" s="90"/>
      <c r="H1985" s="76"/>
      <c r="I1985" s="81"/>
      <c r="J1985" s="91"/>
      <c r="K1985" s="76" t="s">
        <v>20927</v>
      </c>
      <c r="L1985" s="92"/>
      <c r="M1985" s="85"/>
      <c r="N1985" s="85"/>
      <c r="O1985" s="86"/>
      <c r="P1985" s="87"/>
      <c r="Q1985" s="87"/>
      <c r="R1985" s="74"/>
      <c r="S1985" s="74"/>
      <c r="T1985" s="74"/>
      <c r="U1985" s="74"/>
      <c r="V1985" s="52"/>
      <c r="W1985" s="52"/>
      <c r="X1985" s="52"/>
      <c r="Y1985" s="52"/>
      <c r="Z1985" s="51"/>
      <c r="AA1985" s="88"/>
      <c r="AB1985" s="88"/>
      <c r="AC1985" s="83"/>
      <c r="AD1985" s="68">
        <v>34</v>
      </c>
      <c r="AE1985" s="68">
        <v>35</v>
      </c>
      <c r="AF1985" s="68">
        <v>132</v>
      </c>
      <c r="AG1985" s="68">
        <v>119</v>
      </c>
      <c r="AH1985" s="68"/>
      <c r="AI1985" s="68"/>
      <c r="AJ1985" s="68"/>
      <c r="AK1985" s="68"/>
      <c r="AL1985" s="68"/>
      <c r="AM1985" s="70">
        <v>43773.564791666664</v>
      </c>
      <c r="AN1985" s="68" t="s">
        <v>239</v>
      </c>
      <c r="AO1985" s="71" t="s">
        <v>18013</v>
      </c>
      <c r="AP1985" s="68" t="s">
        <v>65</v>
      </c>
    </row>
    <row r="1986" spans="1:42" x14ac:dyDescent="0.25">
      <c r="A1986" s="66" t="s">
        <v>2801</v>
      </c>
      <c r="B1986" s="77"/>
      <c r="C1986" s="77"/>
      <c r="D1986" s="78"/>
      <c r="E1986" s="89"/>
      <c r="F1986" s="75" t="s">
        <v>15131</v>
      </c>
      <c r="G1986" s="90"/>
      <c r="H1986" s="76"/>
      <c r="I1986" s="81"/>
      <c r="J1986" s="91"/>
      <c r="K1986" s="76" t="s">
        <v>20928</v>
      </c>
      <c r="L1986" s="92"/>
      <c r="M1986" s="85"/>
      <c r="N1986" s="85"/>
      <c r="O1986" s="86"/>
      <c r="P1986" s="87"/>
      <c r="Q1986" s="87"/>
      <c r="R1986" s="74"/>
      <c r="S1986" s="74"/>
      <c r="T1986" s="74"/>
      <c r="U1986" s="74"/>
      <c r="V1986" s="52"/>
      <c r="W1986" s="52"/>
      <c r="X1986" s="52"/>
      <c r="Y1986" s="52"/>
      <c r="Z1986" s="51"/>
      <c r="AA1986" s="88"/>
      <c r="AB1986" s="88"/>
      <c r="AC1986" s="83"/>
      <c r="AD1986" s="68">
        <v>215</v>
      </c>
      <c r="AE1986" s="68">
        <v>1505</v>
      </c>
      <c r="AF1986" s="68">
        <v>2860</v>
      </c>
      <c r="AG1986" s="68">
        <v>3379</v>
      </c>
      <c r="AH1986" s="68"/>
      <c r="AI1986" s="68" t="s">
        <v>11139</v>
      </c>
      <c r="AJ1986" s="68" t="s">
        <v>12322</v>
      </c>
      <c r="AK1986" s="68"/>
      <c r="AL1986" s="68"/>
      <c r="AM1986" s="70">
        <v>41287.562349537038</v>
      </c>
      <c r="AN1986" s="68" t="s">
        <v>239</v>
      </c>
      <c r="AO1986" s="71" t="s">
        <v>18014</v>
      </c>
      <c r="AP1986" s="68" t="s">
        <v>64</v>
      </c>
    </row>
    <row r="1987" spans="1:42" x14ac:dyDescent="0.25">
      <c r="A1987" s="66" t="s">
        <v>1402</v>
      </c>
      <c r="B1987" s="77"/>
      <c r="C1987" s="77"/>
      <c r="D1987" s="78"/>
      <c r="E1987" s="89"/>
      <c r="F1987" s="75" t="s">
        <v>15132</v>
      </c>
      <c r="G1987" s="90"/>
      <c r="H1987" s="76"/>
      <c r="I1987" s="81"/>
      <c r="J1987" s="91"/>
      <c r="K1987" s="76" t="s">
        <v>20929</v>
      </c>
      <c r="L1987" s="92"/>
      <c r="M1987" s="85"/>
      <c r="N1987" s="85"/>
      <c r="O1987" s="86"/>
      <c r="P1987" s="87"/>
      <c r="Q1987" s="87"/>
      <c r="R1987" s="74"/>
      <c r="S1987" s="74"/>
      <c r="T1987" s="74"/>
      <c r="U1987" s="74"/>
      <c r="V1987" s="52"/>
      <c r="W1987" s="52"/>
      <c r="X1987" s="52"/>
      <c r="Y1987" s="52"/>
      <c r="Z1987" s="51"/>
      <c r="AA1987" s="88"/>
      <c r="AB1987" s="88"/>
      <c r="AC1987" s="83"/>
      <c r="AD1987" s="68">
        <v>119</v>
      </c>
      <c r="AE1987" s="68">
        <v>82</v>
      </c>
      <c r="AF1987" s="68">
        <v>2154</v>
      </c>
      <c r="AG1987" s="68">
        <v>1170</v>
      </c>
      <c r="AH1987" s="68"/>
      <c r="AI1987" s="68"/>
      <c r="AJ1987" s="68"/>
      <c r="AK1987" s="68"/>
      <c r="AL1987" s="68"/>
      <c r="AM1987" s="70">
        <v>43068.263657407406</v>
      </c>
      <c r="AN1987" s="68" t="s">
        <v>239</v>
      </c>
      <c r="AO1987" s="71" t="s">
        <v>18015</v>
      </c>
      <c r="AP1987" s="68" t="s">
        <v>65</v>
      </c>
    </row>
    <row r="1988" spans="1:42" x14ac:dyDescent="0.25">
      <c r="A1988" s="66" t="s">
        <v>1403</v>
      </c>
      <c r="B1988" s="77"/>
      <c r="C1988" s="77"/>
      <c r="D1988" s="78"/>
      <c r="E1988" s="89"/>
      <c r="F1988" s="75" t="s">
        <v>15133</v>
      </c>
      <c r="G1988" s="90"/>
      <c r="H1988" s="76"/>
      <c r="I1988" s="81"/>
      <c r="J1988" s="91"/>
      <c r="K1988" s="76" t="s">
        <v>20930</v>
      </c>
      <c r="L1988" s="92"/>
      <c r="M1988" s="85"/>
      <c r="N1988" s="85"/>
      <c r="O1988" s="86"/>
      <c r="P1988" s="87"/>
      <c r="Q1988" s="87"/>
      <c r="R1988" s="74"/>
      <c r="S1988" s="74"/>
      <c r="T1988" s="74"/>
      <c r="U1988" s="74"/>
      <c r="V1988" s="52"/>
      <c r="W1988" s="52"/>
      <c r="X1988" s="52"/>
      <c r="Y1988" s="52"/>
      <c r="Z1988" s="51"/>
      <c r="AA1988" s="88"/>
      <c r="AB1988" s="88"/>
      <c r="AC1988" s="83"/>
      <c r="AD1988" s="68">
        <v>2274</v>
      </c>
      <c r="AE1988" s="68">
        <v>1243</v>
      </c>
      <c r="AF1988" s="68">
        <v>3467</v>
      </c>
      <c r="AG1988" s="68">
        <v>4042</v>
      </c>
      <c r="AH1988" s="68"/>
      <c r="AI1988" s="68" t="s">
        <v>11140</v>
      </c>
      <c r="AJ1988" s="68"/>
      <c r="AK1988" s="68"/>
      <c r="AL1988" s="68"/>
      <c r="AM1988" s="70">
        <v>43961.628275462965</v>
      </c>
      <c r="AN1988" s="68" t="s">
        <v>239</v>
      </c>
      <c r="AO1988" s="71" t="s">
        <v>18016</v>
      </c>
      <c r="AP1988" s="68" t="s">
        <v>65</v>
      </c>
    </row>
    <row r="1989" spans="1:42" x14ac:dyDescent="0.25">
      <c r="A1989" s="66" t="s">
        <v>1404</v>
      </c>
      <c r="B1989" s="77"/>
      <c r="C1989" s="77"/>
      <c r="D1989" s="78"/>
      <c r="E1989" s="89"/>
      <c r="F1989" s="75" t="s">
        <v>15134</v>
      </c>
      <c r="G1989" s="90"/>
      <c r="H1989" s="76"/>
      <c r="I1989" s="81"/>
      <c r="J1989" s="91"/>
      <c r="K1989" s="76" t="s">
        <v>20931</v>
      </c>
      <c r="L1989" s="92"/>
      <c r="M1989" s="85"/>
      <c r="N1989" s="85"/>
      <c r="O1989" s="86"/>
      <c r="P1989" s="87"/>
      <c r="Q1989" s="87"/>
      <c r="R1989" s="74"/>
      <c r="S1989" s="74"/>
      <c r="T1989" s="74"/>
      <c r="U1989" s="74"/>
      <c r="V1989" s="52"/>
      <c r="W1989" s="52"/>
      <c r="X1989" s="52"/>
      <c r="Y1989" s="52"/>
      <c r="Z1989" s="51"/>
      <c r="AA1989" s="88"/>
      <c r="AB1989" s="88"/>
      <c r="AC1989" s="83"/>
      <c r="AD1989" s="68">
        <v>2602</v>
      </c>
      <c r="AE1989" s="68">
        <v>1872</v>
      </c>
      <c r="AF1989" s="68">
        <v>32426</v>
      </c>
      <c r="AG1989" s="68">
        <v>37310</v>
      </c>
      <c r="AH1989" s="68"/>
      <c r="AI1989" s="68"/>
      <c r="AJ1989" s="68" t="s">
        <v>12323</v>
      </c>
      <c r="AK1989" s="71" t="s">
        <v>13006</v>
      </c>
      <c r="AL1989" s="68"/>
      <c r="AM1989" s="70">
        <v>41501.045254629629</v>
      </c>
      <c r="AN1989" s="68" t="s">
        <v>239</v>
      </c>
      <c r="AO1989" s="71" t="s">
        <v>18017</v>
      </c>
      <c r="AP1989" s="68" t="s">
        <v>65</v>
      </c>
    </row>
    <row r="1990" spans="1:42" x14ac:dyDescent="0.25">
      <c r="A1990" s="66" t="s">
        <v>1405</v>
      </c>
      <c r="B1990" s="77"/>
      <c r="C1990" s="77"/>
      <c r="D1990" s="78"/>
      <c r="E1990" s="89"/>
      <c r="F1990" s="75" t="s">
        <v>15135</v>
      </c>
      <c r="G1990" s="90"/>
      <c r="H1990" s="76"/>
      <c r="I1990" s="81"/>
      <c r="J1990" s="91"/>
      <c r="K1990" s="76" t="s">
        <v>20932</v>
      </c>
      <c r="L1990" s="92"/>
      <c r="M1990" s="85"/>
      <c r="N1990" s="85"/>
      <c r="O1990" s="86"/>
      <c r="P1990" s="87"/>
      <c r="Q1990" s="87"/>
      <c r="R1990" s="74"/>
      <c r="S1990" s="74"/>
      <c r="T1990" s="74"/>
      <c r="U1990" s="74"/>
      <c r="V1990" s="52"/>
      <c r="W1990" s="52"/>
      <c r="X1990" s="52"/>
      <c r="Y1990" s="52"/>
      <c r="Z1990" s="51"/>
      <c r="AA1990" s="88"/>
      <c r="AB1990" s="88"/>
      <c r="AC1990" s="83"/>
      <c r="AD1990" s="68">
        <v>129</v>
      </c>
      <c r="AE1990" s="68">
        <v>275</v>
      </c>
      <c r="AF1990" s="68">
        <v>246</v>
      </c>
      <c r="AG1990" s="68">
        <v>828</v>
      </c>
      <c r="AH1990" s="68"/>
      <c r="AI1990" s="68" t="s">
        <v>11141</v>
      </c>
      <c r="AJ1990" s="68"/>
      <c r="AK1990" s="71" t="s">
        <v>13007</v>
      </c>
      <c r="AL1990" s="68"/>
      <c r="AM1990" s="70">
        <v>43356.48846064815</v>
      </c>
      <c r="AN1990" s="68" t="s">
        <v>239</v>
      </c>
      <c r="AO1990" s="71" t="s">
        <v>18018</v>
      </c>
      <c r="AP1990" s="68" t="s">
        <v>65</v>
      </c>
    </row>
    <row r="1991" spans="1:42" x14ac:dyDescent="0.25">
      <c r="A1991" s="66" t="s">
        <v>1406</v>
      </c>
      <c r="B1991" s="77"/>
      <c r="C1991" s="77"/>
      <c r="D1991" s="78"/>
      <c r="E1991" s="89"/>
      <c r="F1991" s="75" t="s">
        <v>15136</v>
      </c>
      <c r="G1991" s="90"/>
      <c r="H1991" s="76"/>
      <c r="I1991" s="81"/>
      <c r="J1991" s="91"/>
      <c r="K1991" s="76" t="s">
        <v>20933</v>
      </c>
      <c r="L1991" s="92"/>
      <c r="M1991" s="85"/>
      <c r="N1991" s="85"/>
      <c r="O1991" s="86"/>
      <c r="P1991" s="87"/>
      <c r="Q1991" s="87"/>
      <c r="R1991" s="74"/>
      <c r="S1991" s="74"/>
      <c r="T1991" s="74"/>
      <c r="U1991" s="74"/>
      <c r="V1991" s="52"/>
      <c r="W1991" s="52"/>
      <c r="X1991" s="52"/>
      <c r="Y1991" s="52"/>
      <c r="Z1991" s="51"/>
      <c r="AA1991" s="88"/>
      <c r="AB1991" s="88"/>
      <c r="AC1991" s="83"/>
      <c r="AD1991" s="68">
        <v>242</v>
      </c>
      <c r="AE1991" s="68">
        <v>144</v>
      </c>
      <c r="AF1991" s="68">
        <v>1153</v>
      </c>
      <c r="AG1991" s="68">
        <v>379</v>
      </c>
      <c r="AH1991" s="68"/>
      <c r="AI1991" s="68" t="s">
        <v>11142</v>
      </c>
      <c r="AJ1991" s="68"/>
      <c r="AK1991" s="68"/>
      <c r="AL1991" s="68"/>
      <c r="AM1991" s="70">
        <v>41706.981828703705</v>
      </c>
      <c r="AN1991" s="68" t="s">
        <v>239</v>
      </c>
      <c r="AO1991" s="71" t="s">
        <v>18019</v>
      </c>
      <c r="AP1991" s="68" t="s">
        <v>65</v>
      </c>
    </row>
    <row r="1992" spans="1:42" x14ac:dyDescent="0.25">
      <c r="A1992" s="66" t="s">
        <v>2802</v>
      </c>
      <c r="B1992" s="77"/>
      <c r="C1992" s="77"/>
      <c r="D1992" s="78"/>
      <c r="E1992" s="89"/>
      <c r="F1992" s="75" t="s">
        <v>15137</v>
      </c>
      <c r="G1992" s="90"/>
      <c r="H1992" s="76"/>
      <c r="I1992" s="81"/>
      <c r="J1992" s="91"/>
      <c r="K1992" s="76" t="s">
        <v>20934</v>
      </c>
      <c r="L1992" s="92"/>
      <c r="M1992" s="85"/>
      <c r="N1992" s="85"/>
      <c r="O1992" s="86"/>
      <c r="P1992" s="87"/>
      <c r="Q1992" s="87"/>
      <c r="R1992" s="74"/>
      <c r="S1992" s="74"/>
      <c r="T1992" s="74"/>
      <c r="U1992" s="74"/>
      <c r="V1992" s="52"/>
      <c r="W1992" s="52"/>
      <c r="X1992" s="52"/>
      <c r="Y1992" s="52"/>
      <c r="Z1992" s="51"/>
      <c r="AA1992" s="88"/>
      <c r="AB1992" s="88"/>
      <c r="AC1992" s="83"/>
      <c r="AD1992" s="68">
        <v>1196</v>
      </c>
      <c r="AE1992" s="68">
        <v>2398</v>
      </c>
      <c r="AF1992" s="68">
        <v>5429</v>
      </c>
      <c r="AG1992" s="68">
        <v>18818</v>
      </c>
      <c r="AH1992" s="68"/>
      <c r="AI1992" s="68" t="s">
        <v>11143</v>
      </c>
      <c r="AJ1992" s="68"/>
      <c r="AK1992" s="68"/>
      <c r="AL1992" s="68"/>
      <c r="AM1992" s="70">
        <v>43162.682847222219</v>
      </c>
      <c r="AN1992" s="68" t="s">
        <v>239</v>
      </c>
      <c r="AO1992" s="71" t="s">
        <v>18020</v>
      </c>
      <c r="AP1992" s="68" t="s">
        <v>64</v>
      </c>
    </row>
    <row r="1993" spans="1:42" x14ac:dyDescent="0.25">
      <c r="A1993" s="66" t="s">
        <v>1407</v>
      </c>
      <c r="B1993" s="77"/>
      <c r="C1993" s="77"/>
      <c r="D1993" s="78"/>
      <c r="E1993" s="89"/>
      <c r="F1993" s="75" t="s">
        <v>15138</v>
      </c>
      <c r="G1993" s="90"/>
      <c r="H1993" s="76"/>
      <c r="I1993" s="81"/>
      <c r="J1993" s="91"/>
      <c r="K1993" s="76" t="s">
        <v>20935</v>
      </c>
      <c r="L1993" s="92"/>
      <c r="M1993" s="85"/>
      <c r="N1993" s="85"/>
      <c r="O1993" s="86"/>
      <c r="P1993" s="87"/>
      <c r="Q1993" s="87"/>
      <c r="R1993" s="74"/>
      <c r="S1993" s="74"/>
      <c r="T1993" s="74"/>
      <c r="U1993" s="74"/>
      <c r="V1993" s="52"/>
      <c r="W1993" s="52"/>
      <c r="X1993" s="52"/>
      <c r="Y1993" s="52"/>
      <c r="Z1993" s="51"/>
      <c r="AA1993" s="88"/>
      <c r="AB1993" s="88"/>
      <c r="AC1993" s="83"/>
      <c r="AD1993" s="68">
        <v>379</v>
      </c>
      <c r="AE1993" s="68">
        <v>178</v>
      </c>
      <c r="AF1993" s="68">
        <v>2945</v>
      </c>
      <c r="AG1993" s="68">
        <v>23159</v>
      </c>
      <c r="AH1993" s="68"/>
      <c r="AI1993" s="68" t="s">
        <v>11144</v>
      </c>
      <c r="AJ1993" s="68" t="s">
        <v>12324</v>
      </c>
      <c r="AK1993" s="68"/>
      <c r="AL1993" s="68"/>
      <c r="AM1993" s="70">
        <v>43575.532256944447</v>
      </c>
      <c r="AN1993" s="68" t="s">
        <v>239</v>
      </c>
      <c r="AO1993" s="71" t="s">
        <v>18021</v>
      </c>
      <c r="AP1993" s="68" t="s">
        <v>65</v>
      </c>
    </row>
    <row r="1994" spans="1:42" x14ac:dyDescent="0.25">
      <c r="A1994" s="66" t="s">
        <v>1408</v>
      </c>
      <c r="B1994" s="77"/>
      <c r="C1994" s="77"/>
      <c r="D1994" s="78"/>
      <c r="E1994" s="89"/>
      <c r="F1994" s="75" t="s">
        <v>15139</v>
      </c>
      <c r="G1994" s="90"/>
      <c r="H1994" s="76"/>
      <c r="I1994" s="81"/>
      <c r="J1994" s="91"/>
      <c r="K1994" s="76" t="s">
        <v>20936</v>
      </c>
      <c r="L1994" s="92"/>
      <c r="M1994" s="85"/>
      <c r="N1994" s="85"/>
      <c r="O1994" s="86"/>
      <c r="P1994" s="87"/>
      <c r="Q1994" s="87"/>
      <c r="R1994" s="74"/>
      <c r="S1994" s="74"/>
      <c r="T1994" s="74"/>
      <c r="U1994" s="74"/>
      <c r="V1994" s="52"/>
      <c r="W1994" s="52"/>
      <c r="X1994" s="52"/>
      <c r="Y1994" s="52"/>
      <c r="Z1994" s="51"/>
      <c r="AA1994" s="88"/>
      <c r="AB1994" s="88"/>
      <c r="AC1994" s="83"/>
      <c r="AD1994" s="68">
        <v>222</v>
      </c>
      <c r="AE1994" s="68">
        <v>2649</v>
      </c>
      <c r="AF1994" s="68">
        <v>35273</v>
      </c>
      <c r="AG1994" s="68">
        <v>157907</v>
      </c>
      <c r="AH1994" s="68"/>
      <c r="AI1994" s="68" t="s">
        <v>11145</v>
      </c>
      <c r="AJ1994" s="68" t="s">
        <v>12070</v>
      </c>
      <c r="AK1994" s="71" t="s">
        <v>13008</v>
      </c>
      <c r="AL1994" s="68"/>
      <c r="AM1994" s="70">
        <v>42060.954305555555</v>
      </c>
      <c r="AN1994" s="68" t="s">
        <v>239</v>
      </c>
      <c r="AO1994" s="71" t="s">
        <v>18022</v>
      </c>
      <c r="AP1994" s="68" t="s">
        <v>65</v>
      </c>
    </row>
    <row r="1995" spans="1:42" x14ac:dyDescent="0.25">
      <c r="A1995" s="66" t="s">
        <v>1409</v>
      </c>
      <c r="B1995" s="77"/>
      <c r="C1995" s="77"/>
      <c r="D1995" s="78"/>
      <c r="E1995" s="89"/>
      <c r="F1995" s="75" t="s">
        <v>15140</v>
      </c>
      <c r="G1995" s="90"/>
      <c r="H1995" s="76"/>
      <c r="I1995" s="81"/>
      <c r="J1995" s="91"/>
      <c r="K1995" s="76" t="s">
        <v>20937</v>
      </c>
      <c r="L1995" s="92"/>
      <c r="M1995" s="85"/>
      <c r="N1995" s="85"/>
      <c r="O1995" s="86"/>
      <c r="P1995" s="87"/>
      <c r="Q1995" s="87"/>
      <c r="R1995" s="74"/>
      <c r="S1995" s="74"/>
      <c r="T1995" s="74"/>
      <c r="U1995" s="74"/>
      <c r="V1995" s="52"/>
      <c r="W1995" s="52"/>
      <c r="X1995" s="52"/>
      <c r="Y1995" s="52"/>
      <c r="Z1995" s="51"/>
      <c r="AA1995" s="88"/>
      <c r="AB1995" s="88"/>
      <c r="AC1995" s="83"/>
      <c r="AD1995" s="68">
        <v>55</v>
      </c>
      <c r="AE1995" s="68">
        <v>19</v>
      </c>
      <c r="AF1995" s="68">
        <v>2238</v>
      </c>
      <c r="AG1995" s="68">
        <v>3893</v>
      </c>
      <c r="AH1995" s="68"/>
      <c r="AI1995" s="68"/>
      <c r="AJ1995" s="68"/>
      <c r="AK1995" s="68"/>
      <c r="AL1995" s="68"/>
      <c r="AM1995" s="70">
        <v>42473.613206018519</v>
      </c>
      <c r="AN1995" s="68" t="s">
        <v>239</v>
      </c>
      <c r="AO1995" s="71" t="s">
        <v>18023</v>
      </c>
      <c r="AP1995" s="68" t="s">
        <v>65</v>
      </c>
    </row>
    <row r="1996" spans="1:42" x14ac:dyDescent="0.25">
      <c r="A1996" s="66" t="s">
        <v>2803</v>
      </c>
      <c r="B1996" s="77"/>
      <c r="C1996" s="77"/>
      <c r="D1996" s="78"/>
      <c r="E1996" s="89"/>
      <c r="F1996" s="75" t="s">
        <v>15141</v>
      </c>
      <c r="G1996" s="90"/>
      <c r="H1996" s="76"/>
      <c r="I1996" s="81"/>
      <c r="J1996" s="91"/>
      <c r="K1996" s="76" t="s">
        <v>20938</v>
      </c>
      <c r="L1996" s="92"/>
      <c r="M1996" s="85"/>
      <c r="N1996" s="85"/>
      <c r="O1996" s="86"/>
      <c r="P1996" s="87"/>
      <c r="Q1996" s="87"/>
      <c r="R1996" s="74"/>
      <c r="S1996" s="74"/>
      <c r="T1996" s="74"/>
      <c r="U1996" s="74"/>
      <c r="V1996" s="52"/>
      <c r="W1996" s="52"/>
      <c r="X1996" s="52"/>
      <c r="Y1996" s="52"/>
      <c r="Z1996" s="51"/>
      <c r="AA1996" s="88"/>
      <c r="AB1996" s="88"/>
      <c r="AC1996" s="83"/>
      <c r="AD1996" s="68">
        <v>194</v>
      </c>
      <c r="AE1996" s="68">
        <v>63</v>
      </c>
      <c r="AF1996" s="68">
        <v>552</v>
      </c>
      <c r="AG1996" s="68">
        <v>232</v>
      </c>
      <c r="AH1996" s="68"/>
      <c r="AI1996" s="68" t="s">
        <v>11146</v>
      </c>
      <c r="AJ1996" s="68" t="s">
        <v>12325</v>
      </c>
      <c r="AK1996" s="71" t="s">
        <v>13009</v>
      </c>
      <c r="AL1996" s="68"/>
      <c r="AM1996" s="70">
        <v>43904.878148148149</v>
      </c>
      <c r="AN1996" s="68" t="s">
        <v>239</v>
      </c>
      <c r="AO1996" s="71" t="s">
        <v>18024</v>
      </c>
      <c r="AP1996" s="68" t="s">
        <v>64</v>
      </c>
    </row>
    <row r="1997" spans="1:42" x14ac:dyDescent="0.25">
      <c r="A1997" s="66" t="s">
        <v>2804</v>
      </c>
      <c r="B1997" s="77"/>
      <c r="C1997" s="77"/>
      <c r="D1997" s="78"/>
      <c r="E1997" s="89"/>
      <c r="F1997" s="75" t="s">
        <v>15142</v>
      </c>
      <c r="G1997" s="90"/>
      <c r="H1997" s="76"/>
      <c r="I1997" s="81"/>
      <c r="J1997" s="91"/>
      <c r="K1997" s="76" t="s">
        <v>20939</v>
      </c>
      <c r="L1997" s="92"/>
      <c r="M1997" s="85"/>
      <c r="N1997" s="85"/>
      <c r="O1997" s="86"/>
      <c r="P1997" s="87"/>
      <c r="Q1997" s="87"/>
      <c r="R1997" s="74"/>
      <c r="S1997" s="74"/>
      <c r="T1997" s="74"/>
      <c r="U1997" s="74"/>
      <c r="V1997" s="52"/>
      <c r="W1997" s="52"/>
      <c r="X1997" s="52"/>
      <c r="Y1997" s="52"/>
      <c r="Z1997" s="51"/>
      <c r="AA1997" s="88"/>
      <c r="AB1997" s="88"/>
      <c r="AC1997" s="83"/>
      <c r="AD1997" s="68">
        <v>419</v>
      </c>
      <c r="AE1997" s="68">
        <v>365</v>
      </c>
      <c r="AF1997" s="68">
        <v>8332</v>
      </c>
      <c r="AG1997" s="68">
        <v>2060</v>
      </c>
      <c r="AH1997" s="68"/>
      <c r="AI1997" s="68"/>
      <c r="AJ1997" s="68"/>
      <c r="AK1997" s="68"/>
      <c r="AL1997" s="68"/>
      <c r="AM1997" s="70">
        <v>41303.615555555552</v>
      </c>
      <c r="AN1997" s="68" t="s">
        <v>239</v>
      </c>
      <c r="AO1997" s="71" t="s">
        <v>18025</v>
      </c>
      <c r="AP1997" s="68" t="s">
        <v>64</v>
      </c>
    </row>
    <row r="1998" spans="1:42" x14ac:dyDescent="0.25">
      <c r="A1998" s="66" t="s">
        <v>2805</v>
      </c>
      <c r="B1998" s="77"/>
      <c r="C1998" s="77"/>
      <c r="D1998" s="78"/>
      <c r="E1998" s="89"/>
      <c r="F1998" s="75" t="s">
        <v>15143</v>
      </c>
      <c r="G1998" s="90"/>
      <c r="H1998" s="76"/>
      <c r="I1998" s="81"/>
      <c r="J1998" s="91"/>
      <c r="K1998" s="76" t="s">
        <v>20940</v>
      </c>
      <c r="L1998" s="92"/>
      <c r="M1998" s="85"/>
      <c r="N1998" s="85"/>
      <c r="O1998" s="86"/>
      <c r="P1998" s="87"/>
      <c r="Q1998" s="87"/>
      <c r="R1998" s="74"/>
      <c r="S1998" s="74"/>
      <c r="T1998" s="74"/>
      <c r="U1998" s="74"/>
      <c r="V1998" s="52"/>
      <c r="W1998" s="52"/>
      <c r="X1998" s="52"/>
      <c r="Y1998" s="52"/>
      <c r="Z1998" s="51"/>
      <c r="AA1998" s="88"/>
      <c r="AB1998" s="88"/>
      <c r="AC1998" s="83"/>
      <c r="AD1998" s="68">
        <v>1400</v>
      </c>
      <c r="AE1998" s="68">
        <v>1988</v>
      </c>
      <c r="AF1998" s="68">
        <v>8126</v>
      </c>
      <c r="AG1998" s="68">
        <v>20776</v>
      </c>
      <c r="AH1998" s="68"/>
      <c r="AI1998" s="68" t="s">
        <v>11147</v>
      </c>
      <c r="AJ1998" s="68" t="s">
        <v>12326</v>
      </c>
      <c r="AK1998" s="68"/>
      <c r="AL1998" s="68"/>
      <c r="AM1998" s="70">
        <v>40458.924849537034</v>
      </c>
      <c r="AN1998" s="68" t="s">
        <v>239</v>
      </c>
      <c r="AO1998" s="71" t="s">
        <v>18026</v>
      </c>
      <c r="AP1998" s="68" t="s">
        <v>64</v>
      </c>
    </row>
    <row r="1999" spans="1:42" x14ac:dyDescent="0.25">
      <c r="A1999" s="66" t="s">
        <v>1410</v>
      </c>
      <c r="B1999" s="77"/>
      <c r="C1999" s="77"/>
      <c r="D1999" s="78"/>
      <c r="E1999" s="89"/>
      <c r="F1999" s="75" t="s">
        <v>15144</v>
      </c>
      <c r="G1999" s="90"/>
      <c r="H1999" s="76"/>
      <c r="I1999" s="81"/>
      <c r="J1999" s="91"/>
      <c r="K1999" s="76" t="s">
        <v>20941</v>
      </c>
      <c r="L1999" s="92"/>
      <c r="M1999" s="85"/>
      <c r="N1999" s="85"/>
      <c r="O1999" s="86"/>
      <c r="P1999" s="87"/>
      <c r="Q1999" s="87"/>
      <c r="R1999" s="74"/>
      <c r="S1999" s="74"/>
      <c r="T1999" s="74"/>
      <c r="U1999" s="74"/>
      <c r="V1999" s="52"/>
      <c r="W1999" s="52"/>
      <c r="X1999" s="52"/>
      <c r="Y1999" s="52"/>
      <c r="Z1999" s="51"/>
      <c r="AA1999" s="88"/>
      <c r="AB1999" s="88"/>
      <c r="AC1999" s="83"/>
      <c r="AD1999" s="68">
        <v>120</v>
      </c>
      <c r="AE1999" s="68">
        <v>23</v>
      </c>
      <c r="AF1999" s="68">
        <v>805</v>
      </c>
      <c r="AG1999" s="68">
        <v>976</v>
      </c>
      <c r="AH1999" s="68"/>
      <c r="AI1999" s="68"/>
      <c r="AJ1999" s="68" t="s">
        <v>228</v>
      </c>
      <c r="AK1999" s="68"/>
      <c r="AL1999" s="68"/>
      <c r="AM1999" s="70">
        <v>43380.665405092594</v>
      </c>
      <c r="AN1999" s="68" t="s">
        <v>239</v>
      </c>
      <c r="AO1999" s="71" t="s">
        <v>18027</v>
      </c>
      <c r="AP1999" s="68" t="s">
        <v>65</v>
      </c>
    </row>
    <row r="2000" spans="1:42" x14ac:dyDescent="0.25">
      <c r="A2000" s="66" t="s">
        <v>1411</v>
      </c>
      <c r="B2000" s="77"/>
      <c r="C2000" s="77"/>
      <c r="D2000" s="78"/>
      <c r="E2000" s="89"/>
      <c r="F2000" s="75" t="s">
        <v>15145</v>
      </c>
      <c r="G2000" s="90"/>
      <c r="H2000" s="76"/>
      <c r="I2000" s="81"/>
      <c r="J2000" s="91"/>
      <c r="K2000" s="76" t="s">
        <v>20942</v>
      </c>
      <c r="L2000" s="92"/>
      <c r="M2000" s="85"/>
      <c r="N2000" s="85"/>
      <c r="O2000" s="86"/>
      <c r="P2000" s="87"/>
      <c r="Q2000" s="87"/>
      <c r="R2000" s="74"/>
      <c r="S2000" s="74"/>
      <c r="T2000" s="74"/>
      <c r="U2000" s="74"/>
      <c r="V2000" s="52"/>
      <c r="W2000" s="52"/>
      <c r="X2000" s="52"/>
      <c r="Y2000" s="52"/>
      <c r="Z2000" s="51"/>
      <c r="AA2000" s="88"/>
      <c r="AB2000" s="88"/>
      <c r="AC2000" s="83"/>
      <c r="AD2000" s="68">
        <v>665</v>
      </c>
      <c r="AE2000" s="68">
        <v>642</v>
      </c>
      <c r="AF2000" s="68">
        <v>18243</v>
      </c>
      <c r="AG2000" s="68">
        <v>18572</v>
      </c>
      <c r="AH2000" s="68"/>
      <c r="AI2000" s="68" t="s">
        <v>11148</v>
      </c>
      <c r="AJ2000" s="68" t="s">
        <v>12327</v>
      </c>
      <c r="AK2000" s="68"/>
      <c r="AL2000" s="68"/>
      <c r="AM2000" s="70">
        <v>42237.752557870372</v>
      </c>
      <c r="AN2000" s="68" t="s">
        <v>239</v>
      </c>
      <c r="AO2000" s="71" t="s">
        <v>18028</v>
      </c>
      <c r="AP2000" s="68" t="s">
        <v>65</v>
      </c>
    </row>
    <row r="2001" spans="1:42" x14ac:dyDescent="0.25">
      <c r="A2001" s="66" t="s">
        <v>2806</v>
      </c>
      <c r="B2001" s="77"/>
      <c r="C2001" s="77"/>
      <c r="D2001" s="78"/>
      <c r="E2001" s="89"/>
      <c r="F2001" s="75" t="s">
        <v>15146</v>
      </c>
      <c r="G2001" s="90"/>
      <c r="H2001" s="76"/>
      <c r="I2001" s="81"/>
      <c r="J2001" s="91"/>
      <c r="K2001" s="76" t="s">
        <v>20943</v>
      </c>
      <c r="L2001" s="92"/>
      <c r="M2001" s="85"/>
      <c r="N2001" s="85"/>
      <c r="O2001" s="86"/>
      <c r="P2001" s="87"/>
      <c r="Q2001" s="87"/>
      <c r="R2001" s="74"/>
      <c r="S2001" s="74"/>
      <c r="T2001" s="74"/>
      <c r="U2001" s="74"/>
      <c r="V2001" s="52"/>
      <c r="W2001" s="52"/>
      <c r="X2001" s="52"/>
      <c r="Y2001" s="52"/>
      <c r="Z2001" s="51"/>
      <c r="AA2001" s="88"/>
      <c r="AB2001" s="88"/>
      <c r="AC2001" s="83"/>
      <c r="AD2001" s="68">
        <v>989</v>
      </c>
      <c r="AE2001" s="68">
        <v>66655</v>
      </c>
      <c r="AF2001" s="68">
        <v>18903</v>
      </c>
      <c r="AG2001" s="68">
        <v>11180</v>
      </c>
      <c r="AH2001" s="68"/>
      <c r="AI2001" s="68" t="s">
        <v>11149</v>
      </c>
      <c r="AJ2001" s="68" t="s">
        <v>11839</v>
      </c>
      <c r="AK2001" s="71" t="s">
        <v>13010</v>
      </c>
      <c r="AL2001" s="68"/>
      <c r="AM2001" s="70">
        <v>39969.745196759257</v>
      </c>
      <c r="AN2001" s="68" t="s">
        <v>239</v>
      </c>
      <c r="AO2001" s="71" t="s">
        <v>18029</v>
      </c>
      <c r="AP2001" s="68" t="s">
        <v>64</v>
      </c>
    </row>
    <row r="2002" spans="1:42" x14ac:dyDescent="0.25">
      <c r="A2002" s="66" t="s">
        <v>1412</v>
      </c>
      <c r="B2002" s="77"/>
      <c r="C2002" s="77"/>
      <c r="D2002" s="78"/>
      <c r="E2002" s="89"/>
      <c r="F2002" s="75" t="s">
        <v>15147</v>
      </c>
      <c r="G2002" s="90"/>
      <c r="H2002" s="76"/>
      <c r="I2002" s="81"/>
      <c r="J2002" s="91"/>
      <c r="K2002" s="76" t="s">
        <v>20944</v>
      </c>
      <c r="L2002" s="92"/>
      <c r="M2002" s="85"/>
      <c r="N2002" s="85"/>
      <c r="O2002" s="86"/>
      <c r="P2002" s="87"/>
      <c r="Q2002" s="87"/>
      <c r="R2002" s="74"/>
      <c r="S2002" s="74"/>
      <c r="T2002" s="74"/>
      <c r="U2002" s="74"/>
      <c r="V2002" s="52"/>
      <c r="W2002" s="52"/>
      <c r="X2002" s="52"/>
      <c r="Y2002" s="52"/>
      <c r="Z2002" s="51"/>
      <c r="AA2002" s="88"/>
      <c r="AB2002" s="88"/>
      <c r="AC2002" s="83"/>
      <c r="AD2002" s="68">
        <v>393</v>
      </c>
      <c r="AE2002" s="68">
        <v>200</v>
      </c>
      <c r="AF2002" s="68">
        <v>6469</v>
      </c>
      <c r="AG2002" s="68">
        <v>1610</v>
      </c>
      <c r="AH2002" s="68"/>
      <c r="AI2002" s="68"/>
      <c r="AJ2002" s="68" t="s">
        <v>11839</v>
      </c>
      <c r="AK2002" s="68"/>
      <c r="AL2002" s="68"/>
      <c r="AM2002" s="70">
        <v>42244.71733796296</v>
      </c>
      <c r="AN2002" s="68" t="s">
        <v>239</v>
      </c>
      <c r="AO2002" s="71" t="s">
        <v>18030</v>
      </c>
      <c r="AP2002" s="68" t="s">
        <v>65</v>
      </c>
    </row>
    <row r="2003" spans="1:42" x14ac:dyDescent="0.25">
      <c r="A2003" s="66" t="s">
        <v>2807</v>
      </c>
      <c r="B2003" s="77"/>
      <c r="C2003" s="77"/>
      <c r="D2003" s="78"/>
      <c r="E2003" s="89"/>
      <c r="F2003" s="75" t="s">
        <v>15148</v>
      </c>
      <c r="G2003" s="90"/>
      <c r="H2003" s="76"/>
      <c r="I2003" s="81"/>
      <c r="J2003" s="91"/>
      <c r="K2003" s="76" t="s">
        <v>20945</v>
      </c>
      <c r="L2003" s="92"/>
      <c r="M2003" s="85"/>
      <c r="N2003" s="85"/>
      <c r="O2003" s="86"/>
      <c r="P2003" s="87"/>
      <c r="Q2003" s="87"/>
      <c r="R2003" s="74"/>
      <c r="S2003" s="74"/>
      <c r="T2003" s="74"/>
      <c r="U2003" s="74"/>
      <c r="V2003" s="52"/>
      <c r="W2003" s="52"/>
      <c r="X2003" s="52"/>
      <c r="Y2003" s="52"/>
      <c r="Z2003" s="51"/>
      <c r="AA2003" s="88"/>
      <c r="AB2003" s="88"/>
      <c r="AC2003" s="83"/>
      <c r="AD2003" s="68">
        <v>35</v>
      </c>
      <c r="AE2003" s="68">
        <v>26</v>
      </c>
      <c r="AF2003" s="68">
        <v>96</v>
      </c>
      <c r="AG2003" s="68">
        <v>9</v>
      </c>
      <c r="AH2003" s="68"/>
      <c r="AI2003" s="68" t="s">
        <v>11150</v>
      </c>
      <c r="AJ2003" s="68"/>
      <c r="AK2003" s="68"/>
      <c r="AL2003" s="68"/>
      <c r="AM2003" s="70">
        <v>43963.614201388889</v>
      </c>
      <c r="AN2003" s="68" t="s">
        <v>239</v>
      </c>
      <c r="AO2003" s="71" t="s">
        <v>18031</v>
      </c>
      <c r="AP2003" s="68" t="s">
        <v>64</v>
      </c>
    </row>
    <row r="2004" spans="1:42" x14ac:dyDescent="0.25">
      <c r="A2004" s="66" t="s">
        <v>1413</v>
      </c>
      <c r="B2004" s="77"/>
      <c r="C2004" s="77"/>
      <c r="D2004" s="78"/>
      <c r="E2004" s="89"/>
      <c r="F2004" s="75" t="s">
        <v>15149</v>
      </c>
      <c r="G2004" s="90"/>
      <c r="H2004" s="76"/>
      <c r="I2004" s="81"/>
      <c r="J2004" s="91"/>
      <c r="K2004" s="76" t="s">
        <v>20946</v>
      </c>
      <c r="L2004" s="92"/>
      <c r="M2004" s="85"/>
      <c r="N2004" s="85"/>
      <c r="O2004" s="86"/>
      <c r="P2004" s="87"/>
      <c r="Q2004" s="87"/>
      <c r="R2004" s="74"/>
      <c r="S2004" s="74"/>
      <c r="T2004" s="74"/>
      <c r="U2004" s="74"/>
      <c r="V2004" s="52"/>
      <c r="W2004" s="52"/>
      <c r="X2004" s="52"/>
      <c r="Y2004" s="52"/>
      <c r="Z2004" s="51"/>
      <c r="AA2004" s="88"/>
      <c r="AB2004" s="88"/>
      <c r="AC2004" s="83"/>
      <c r="AD2004" s="68">
        <v>471</v>
      </c>
      <c r="AE2004" s="68">
        <v>394</v>
      </c>
      <c r="AF2004" s="68">
        <v>948</v>
      </c>
      <c r="AG2004" s="68">
        <v>1185</v>
      </c>
      <c r="AH2004" s="68"/>
      <c r="AI2004" s="68" t="s">
        <v>11151</v>
      </c>
      <c r="AJ2004" s="68" t="s">
        <v>11914</v>
      </c>
      <c r="AK2004" s="68"/>
      <c r="AL2004" s="68"/>
      <c r="AM2004" s="70">
        <v>43934.558946759258</v>
      </c>
      <c r="AN2004" s="68" t="s">
        <v>239</v>
      </c>
      <c r="AO2004" s="71" t="s">
        <v>18032</v>
      </c>
      <c r="AP2004" s="68" t="s">
        <v>65</v>
      </c>
    </row>
    <row r="2005" spans="1:42" x14ac:dyDescent="0.25">
      <c r="A2005" s="66" t="s">
        <v>1414</v>
      </c>
      <c r="B2005" s="77"/>
      <c r="C2005" s="77"/>
      <c r="D2005" s="78"/>
      <c r="E2005" s="89"/>
      <c r="F2005" s="75" t="s">
        <v>15150</v>
      </c>
      <c r="G2005" s="90"/>
      <c r="H2005" s="76"/>
      <c r="I2005" s="81"/>
      <c r="J2005" s="91"/>
      <c r="K2005" s="76" t="s">
        <v>20947</v>
      </c>
      <c r="L2005" s="92"/>
      <c r="M2005" s="85"/>
      <c r="N2005" s="85"/>
      <c r="O2005" s="86"/>
      <c r="P2005" s="87"/>
      <c r="Q2005" s="87"/>
      <c r="R2005" s="74"/>
      <c r="S2005" s="74"/>
      <c r="T2005" s="74"/>
      <c r="U2005" s="74"/>
      <c r="V2005" s="52"/>
      <c r="W2005" s="52"/>
      <c r="X2005" s="52"/>
      <c r="Y2005" s="52"/>
      <c r="Z2005" s="51"/>
      <c r="AA2005" s="88"/>
      <c r="AB2005" s="88"/>
      <c r="AC2005" s="83"/>
      <c r="AD2005" s="68">
        <v>2016</v>
      </c>
      <c r="AE2005" s="68">
        <v>1923</v>
      </c>
      <c r="AF2005" s="68">
        <v>22887</v>
      </c>
      <c r="AG2005" s="68">
        <v>8804</v>
      </c>
      <c r="AH2005" s="68"/>
      <c r="AI2005" s="68" t="s">
        <v>11152</v>
      </c>
      <c r="AJ2005" s="68"/>
      <c r="AK2005" s="68"/>
      <c r="AL2005" s="68"/>
      <c r="AM2005" s="70">
        <v>43162.737337962964</v>
      </c>
      <c r="AN2005" s="68" t="s">
        <v>239</v>
      </c>
      <c r="AO2005" s="71" t="s">
        <v>18033</v>
      </c>
      <c r="AP2005" s="68" t="s">
        <v>65</v>
      </c>
    </row>
    <row r="2006" spans="1:42" x14ac:dyDescent="0.25">
      <c r="A2006" s="66" t="s">
        <v>1415</v>
      </c>
      <c r="B2006" s="77"/>
      <c r="C2006" s="77"/>
      <c r="D2006" s="78"/>
      <c r="E2006" s="89"/>
      <c r="F2006" s="75" t="s">
        <v>15151</v>
      </c>
      <c r="G2006" s="90"/>
      <c r="H2006" s="76"/>
      <c r="I2006" s="81"/>
      <c r="J2006" s="91"/>
      <c r="K2006" s="76" t="s">
        <v>20948</v>
      </c>
      <c r="L2006" s="92"/>
      <c r="M2006" s="85"/>
      <c r="N2006" s="85"/>
      <c r="O2006" s="86"/>
      <c r="P2006" s="87"/>
      <c r="Q2006" s="87"/>
      <c r="R2006" s="74"/>
      <c r="S2006" s="74"/>
      <c r="T2006" s="74"/>
      <c r="U2006" s="74"/>
      <c r="V2006" s="52"/>
      <c r="W2006" s="52"/>
      <c r="X2006" s="52"/>
      <c r="Y2006" s="52"/>
      <c r="Z2006" s="51"/>
      <c r="AA2006" s="88"/>
      <c r="AB2006" s="88"/>
      <c r="AC2006" s="83"/>
      <c r="AD2006" s="68">
        <v>280</v>
      </c>
      <c r="AE2006" s="68">
        <v>16</v>
      </c>
      <c r="AF2006" s="68">
        <v>887</v>
      </c>
      <c r="AG2006" s="68">
        <v>826</v>
      </c>
      <c r="AH2006" s="68"/>
      <c r="AI2006" s="68"/>
      <c r="AJ2006" s="68"/>
      <c r="AK2006" s="68"/>
      <c r="AL2006" s="68"/>
      <c r="AM2006" s="70">
        <v>43842.46162037037</v>
      </c>
      <c r="AN2006" s="68" t="s">
        <v>239</v>
      </c>
      <c r="AO2006" s="71" t="s">
        <v>18034</v>
      </c>
      <c r="AP2006" s="68" t="s">
        <v>65</v>
      </c>
    </row>
    <row r="2007" spans="1:42" x14ac:dyDescent="0.25">
      <c r="A2007" s="66" t="s">
        <v>2808</v>
      </c>
      <c r="B2007" s="77"/>
      <c r="C2007" s="77"/>
      <c r="D2007" s="78"/>
      <c r="E2007" s="89"/>
      <c r="F2007" s="75" t="s">
        <v>15152</v>
      </c>
      <c r="G2007" s="90"/>
      <c r="H2007" s="76"/>
      <c r="I2007" s="81"/>
      <c r="J2007" s="91"/>
      <c r="K2007" s="76" t="s">
        <v>20949</v>
      </c>
      <c r="L2007" s="92"/>
      <c r="M2007" s="85"/>
      <c r="N2007" s="85"/>
      <c r="O2007" s="86"/>
      <c r="P2007" s="87"/>
      <c r="Q2007" s="87"/>
      <c r="R2007" s="74"/>
      <c r="S2007" s="74"/>
      <c r="T2007" s="74"/>
      <c r="U2007" s="74"/>
      <c r="V2007" s="52"/>
      <c r="W2007" s="52"/>
      <c r="X2007" s="52"/>
      <c r="Y2007" s="52"/>
      <c r="Z2007" s="51"/>
      <c r="AA2007" s="88"/>
      <c r="AB2007" s="88"/>
      <c r="AC2007" s="83"/>
      <c r="AD2007" s="68">
        <v>218</v>
      </c>
      <c r="AE2007" s="68">
        <v>339645</v>
      </c>
      <c r="AF2007" s="68">
        <v>1131</v>
      </c>
      <c r="AG2007" s="68">
        <v>691</v>
      </c>
      <c r="AH2007" s="68"/>
      <c r="AI2007" s="68" t="s">
        <v>11153</v>
      </c>
      <c r="AJ2007" s="68" t="s">
        <v>224</v>
      </c>
      <c r="AK2007" s="71" t="s">
        <v>12573</v>
      </c>
      <c r="AL2007" s="68"/>
      <c r="AM2007" s="70">
        <v>43162.909502314818</v>
      </c>
      <c r="AN2007" s="68" t="s">
        <v>239</v>
      </c>
      <c r="AO2007" s="71" t="s">
        <v>18035</v>
      </c>
      <c r="AP2007" s="68" t="s">
        <v>64</v>
      </c>
    </row>
    <row r="2008" spans="1:42" x14ac:dyDescent="0.25">
      <c r="A2008" s="66" t="s">
        <v>2809</v>
      </c>
      <c r="B2008" s="77"/>
      <c r="C2008" s="77"/>
      <c r="D2008" s="78"/>
      <c r="E2008" s="89"/>
      <c r="F2008" s="75" t="s">
        <v>15153</v>
      </c>
      <c r="G2008" s="90"/>
      <c r="H2008" s="76"/>
      <c r="I2008" s="81"/>
      <c r="J2008" s="91"/>
      <c r="K2008" s="76" t="s">
        <v>20950</v>
      </c>
      <c r="L2008" s="92"/>
      <c r="M2008" s="85"/>
      <c r="N2008" s="85"/>
      <c r="O2008" s="86"/>
      <c r="P2008" s="87"/>
      <c r="Q2008" s="87"/>
      <c r="R2008" s="74"/>
      <c r="S2008" s="74"/>
      <c r="T2008" s="74"/>
      <c r="U2008" s="74"/>
      <c r="V2008" s="52"/>
      <c r="W2008" s="52"/>
      <c r="X2008" s="52"/>
      <c r="Y2008" s="52"/>
      <c r="Z2008" s="51"/>
      <c r="AA2008" s="88"/>
      <c r="AB2008" s="88"/>
      <c r="AC2008" s="83"/>
      <c r="AD2008" s="68">
        <v>15</v>
      </c>
      <c r="AE2008" s="68">
        <v>114833</v>
      </c>
      <c r="AF2008" s="68">
        <v>55</v>
      </c>
      <c r="AG2008" s="68">
        <v>39</v>
      </c>
      <c r="AH2008" s="68"/>
      <c r="AI2008" s="68" t="s">
        <v>11154</v>
      </c>
      <c r="AJ2008" s="68"/>
      <c r="AK2008" s="68"/>
      <c r="AL2008" s="68"/>
      <c r="AM2008" s="70">
        <v>43367.152777777781</v>
      </c>
      <c r="AN2008" s="68" t="s">
        <v>239</v>
      </c>
      <c r="AO2008" s="71" t="s">
        <v>18036</v>
      </c>
      <c r="AP2008" s="68" t="s">
        <v>64</v>
      </c>
    </row>
    <row r="2009" spans="1:42" x14ac:dyDescent="0.25">
      <c r="A2009" s="66" t="s">
        <v>2810</v>
      </c>
      <c r="B2009" s="77"/>
      <c r="C2009" s="77"/>
      <c r="D2009" s="78"/>
      <c r="E2009" s="89"/>
      <c r="F2009" s="75" t="s">
        <v>15154</v>
      </c>
      <c r="G2009" s="90"/>
      <c r="H2009" s="76"/>
      <c r="I2009" s="81"/>
      <c r="J2009" s="91"/>
      <c r="K2009" s="76" t="s">
        <v>20951</v>
      </c>
      <c r="L2009" s="92"/>
      <c r="M2009" s="85"/>
      <c r="N2009" s="85"/>
      <c r="O2009" s="86"/>
      <c r="P2009" s="87"/>
      <c r="Q2009" s="87"/>
      <c r="R2009" s="74"/>
      <c r="S2009" s="74"/>
      <c r="T2009" s="74"/>
      <c r="U2009" s="74"/>
      <c r="V2009" s="52"/>
      <c r="W2009" s="52"/>
      <c r="X2009" s="52"/>
      <c r="Y2009" s="52"/>
      <c r="Z2009" s="51"/>
      <c r="AA2009" s="88"/>
      <c r="AB2009" s="88"/>
      <c r="AC2009" s="83"/>
      <c r="AD2009" s="68">
        <v>128</v>
      </c>
      <c r="AE2009" s="68">
        <v>4</v>
      </c>
      <c r="AF2009" s="68">
        <v>100</v>
      </c>
      <c r="AG2009" s="68">
        <v>81</v>
      </c>
      <c r="AH2009" s="68"/>
      <c r="AI2009" s="68" t="s">
        <v>11155</v>
      </c>
      <c r="AJ2009" s="68"/>
      <c r="AK2009" s="68"/>
      <c r="AL2009" s="68"/>
      <c r="AM2009" s="70">
        <v>43970.721435185187</v>
      </c>
      <c r="AN2009" s="68" t="s">
        <v>239</v>
      </c>
      <c r="AO2009" s="71" t="s">
        <v>18037</v>
      </c>
      <c r="AP2009" s="68" t="s">
        <v>64</v>
      </c>
    </row>
    <row r="2010" spans="1:42" x14ac:dyDescent="0.25">
      <c r="A2010" s="66" t="s">
        <v>1416</v>
      </c>
      <c r="B2010" s="77"/>
      <c r="C2010" s="77"/>
      <c r="D2010" s="78"/>
      <c r="E2010" s="89"/>
      <c r="F2010" s="75" t="s">
        <v>15155</v>
      </c>
      <c r="G2010" s="90"/>
      <c r="H2010" s="76"/>
      <c r="I2010" s="81"/>
      <c r="J2010" s="91"/>
      <c r="K2010" s="76" t="s">
        <v>20952</v>
      </c>
      <c r="L2010" s="92"/>
      <c r="M2010" s="85"/>
      <c r="N2010" s="85"/>
      <c r="O2010" s="86"/>
      <c r="P2010" s="87"/>
      <c r="Q2010" s="87"/>
      <c r="R2010" s="74"/>
      <c r="S2010" s="74"/>
      <c r="T2010" s="74"/>
      <c r="U2010" s="74"/>
      <c r="V2010" s="52"/>
      <c r="W2010" s="52"/>
      <c r="X2010" s="52"/>
      <c r="Y2010" s="52"/>
      <c r="Z2010" s="51"/>
      <c r="AA2010" s="88"/>
      <c r="AB2010" s="88"/>
      <c r="AC2010" s="83"/>
      <c r="AD2010" s="68">
        <v>291</v>
      </c>
      <c r="AE2010" s="68">
        <v>151</v>
      </c>
      <c r="AF2010" s="68">
        <v>2234</v>
      </c>
      <c r="AG2010" s="68">
        <v>5092</v>
      </c>
      <c r="AH2010" s="68"/>
      <c r="AI2010" s="68" t="s">
        <v>11156</v>
      </c>
      <c r="AJ2010" s="68" t="s">
        <v>12328</v>
      </c>
      <c r="AK2010" s="71" t="s">
        <v>13011</v>
      </c>
      <c r="AL2010" s="68"/>
      <c r="AM2010" s="70">
        <v>43938.095891203702</v>
      </c>
      <c r="AN2010" s="68" t="s">
        <v>239</v>
      </c>
      <c r="AO2010" s="71" t="s">
        <v>18038</v>
      </c>
      <c r="AP2010" s="68" t="s">
        <v>65</v>
      </c>
    </row>
    <row r="2011" spans="1:42" x14ac:dyDescent="0.25">
      <c r="A2011" s="66" t="s">
        <v>1417</v>
      </c>
      <c r="B2011" s="77"/>
      <c r="C2011" s="77"/>
      <c r="D2011" s="78"/>
      <c r="E2011" s="89"/>
      <c r="F2011" s="75" t="s">
        <v>15156</v>
      </c>
      <c r="G2011" s="90"/>
      <c r="H2011" s="76"/>
      <c r="I2011" s="81"/>
      <c r="J2011" s="91"/>
      <c r="K2011" s="76" t="s">
        <v>20953</v>
      </c>
      <c r="L2011" s="92"/>
      <c r="M2011" s="85"/>
      <c r="N2011" s="85"/>
      <c r="O2011" s="86"/>
      <c r="P2011" s="87"/>
      <c r="Q2011" s="87"/>
      <c r="R2011" s="74"/>
      <c r="S2011" s="74"/>
      <c r="T2011" s="74"/>
      <c r="U2011" s="74"/>
      <c r="V2011" s="52"/>
      <c r="W2011" s="52"/>
      <c r="X2011" s="52"/>
      <c r="Y2011" s="52"/>
      <c r="Z2011" s="51"/>
      <c r="AA2011" s="88"/>
      <c r="AB2011" s="88"/>
      <c r="AC2011" s="83"/>
      <c r="AD2011" s="68">
        <v>238</v>
      </c>
      <c r="AE2011" s="68">
        <v>123</v>
      </c>
      <c r="AF2011" s="68">
        <v>25863</v>
      </c>
      <c r="AG2011" s="68">
        <v>24008</v>
      </c>
      <c r="AH2011" s="68"/>
      <c r="AI2011" s="68" t="s">
        <v>11157</v>
      </c>
      <c r="AJ2011" s="68"/>
      <c r="AK2011" s="68"/>
      <c r="AL2011" s="68"/>
      <c r="AM2011" s="70">
        <v>43814.733437499999</v>
      </c>
      <c r="AN2011" s="68" t="s">
        <v>239</v>
      </c>
      <c r="AO2011" s="71" t="s">
        <v>18039</v>
      </c>
      <c r="AP2011" s="68" t="s">
        <v>65</v>
      </c>
    </row>
    <row r="2012" spans="1:42" x14ac:dyDescent="0.25">
      <c r="A2012" s="66" t="s">
        <v>2811</v>
      </c>
      <c r="B2012" s="77"/>
      <c r="C2012" s="77"/>
      <c r="D2012" s="78"/>
      <c r="E2012" s="89"/>
      <c r="F2012" s="75" t="s">
        <v>15157</v>
      </c>
      <c r="G2012" s="90"/>
      <c r="H2012" s="76"/>
      <c r="I2012" s="81"/>
      <c r="J2012" s="91"/>
      <c r="K2012" s="76" t="s">
        <v>20954</v>
      </c>
      <c r="L2012" s="92"/>
      <c r="M2012" s="85"/>
      <c r="N2012" s="85"/>
      <c r="O2012" s="86"/>
      <c r="P2012" s="87"/>
      <c r="Q2012" s="87"/>
      <c r="R2012" s="74"/>
      <c r="S2012" s="74"/>
      <c r="T2012" s="74"/>
      <c r="U2012" s="74"/>
      <c r="V2012" s="52"/>
      <c r="W2012" s="52"/>
      <c r="X2012" s="52"/>
      <c r="Y2012" s="52"/>
      <c r="Z2012" s="51"/>
      <c r="AA2012" s="88"/>
      <c r="AB2012" s="88"/>
      <c r="AC2012" s="83"/>
      <c r="AD2012" s="68">
        <v>122</v>
      </c>
      <c r="AE2012" s="68">
        <v>251</v>
      </c>
      <c r="AF2012" s="68">
        <v>9586</v>
      </c>
      <c r="AG2012" s="68">
        <v>17405</v>
      </c>
      <c r="AH2012" s="68"/>
      <c r="AI2012" s="68" t="s">
        <v>11158</v>
      </c>
      <c r="AJ2012" s="68"/>
      <c r="AK2012" s="68"/>
      <c r="AL2012" s="68"/>
      <c r="AM2012" s="70">
        <v>43645.234525462962</v>
      </c>
      <c r="AN2012" s="68" t="s">
        <v>239</v>
      </c>
      <c r="AO2012" s="71" t="s">
        <v>18040</v>
      </c>
      <c r="AP2012" s="68" t="s">
        <v>64</v>
      </c>
    </row>
    <row r="2013" spans="1:42" x14ac:dyDescent="0.25">
      <c r="A2013" s="66" t="s">
        <v>1418</v>
      </c>
      <c r="B2013" s="77"/>
      <c r="C2013" s="77"/>
      <c r="D2013" s="78"/>
      <c r="E2013" s="89"/>
      <c r="F2013" s="75" t="s">
        <v>15158</v>
      </c>
      <c r="G2013" s="90"/>
      <c r="H2013" s="76"/>
      <c r="I2013" s="81"/>
      <c r="J2013" s="91"/>
      <c r="K2013" s="76" t="s">
        <v>20955</v>
      </c>
      <c r="L2013" s="92"/>
      <c r="M2013" s="85"/>
      <c r="N2013" s="85"/>
      <c r="O2013" s="86"/>
      <c r="P2013" s="87"/>
      <c r="Q2013" s="87"/>
      <c r="R2013" s="74"/>
      <c r="S2013" s="74"/>
      <c r="T2013" s="74"/>
      <c r="U2013" s="74"/>
      <c r="V2013" s="52"/>
      <c r="W2013" s="52"/>
      <c r="X2013" s="52"/>
      <c r="Y2013" s="52"/>
      <c r="Z2013" s="51"/>
      <c r="AA2013" s="88"/>
      <c r="AB2013" s="88"/>
      <c r="AC2013" s="83"/>
      <c r="AD2013" s="68">
        <v>977</v>
      </c>
      <c r="AE2013" s="68">
        <v>643</v>
      </c>
      <c r="AF2013" s="68">
        <v>9853</v>
      </c>
      <c r="AG2013" s="68">
        <v>48443</v>
      </c>
      <c r="AH2013" s="68"/>
      <c r="AI2013" s="68" t="s">
        <v>11159</v>
      </c>
      <c r="AJ2013" s="68" t="s">
        <v>12329</v>
      </c>
      <c r="AK2013" s="68"/>
      <c r="AL2013" s="68"/>
      <c r="AM2013" s="70">
        <v>40538.009050925924</v>
      </c>
      <c r="AN2013" s="68" t="s">
        <v>239</v>
      </c>
      <c r="AO2013" s="71" t="s">
        <v>18041</v>
      </c>
      <c r="AP2013" s="68" t="s">
        <v>65</v>
      </c>
    </row>
    <row r="2014" spans="1:42" x14ac:dyDescent="0.25">
      <c r="A2014" s="66" t="s">
        <v>1419</v>
      </c>
      <c r="B2014" s="77"/>
      <c r="C2014" s="77"/>
      <c r="D2014" s="78"/>
      <c r="E2014" s="89"/>
      <c r="F2014" s="75" t="s">
        <v>15159</v>
      </c>
      <c r="G2014" s="90"/>
      <c r="H2014" s="76"/>
      <c r="I2014" s="81"/>
      <c r="J2014" s="91"/>
      <c r="K2014" s="76" t="s">
        <v>20956</v>
      </c>
      <c r="L2014" s="92"/>
      <c r="M2014" s="85"/>
      <c r="N2014" s="85"/>
      <c r="O2014" s="86"/>
      <c r="P2014" s="87"/>
      <c r="Q2014" s="87"/>
      <c r="R2014" s="74"/>
      <c r="S2014" s="74"/>
      <c r="T2014" s="74"/>
      <c r="U2014" s="74"/>
      <c r="V2014" s="52"/>
      <c r="W2014" s="52"/>
      <c r="X2014" s="52"/>
      <c r="Y2014" s="52"/>
      <c r="Z2014" s="51"/>
      <c r="AA2014" s="88"/>
      <c r="AB2014" s="88"/>
      <c r="AC2014" s="83"/>
      <c r="AD2014" s="68">
        <v>678</v>
      </c>
      <c r="AE2014" s="68">
        <v>679</v>
      </c>
      <c r="AF2014" s="68">
        <v>318</v>
      </c>
      <c r="AG2014" s="68">
        <v>1251</v>
      </c>
      <c r="AH2014" s="68"/>
      <c r="AI2014" s="68" t="s">
        <v>11160</v>
      </c>
      <c r="AJ2014" s="68" t="s">
        <v>12330</v>
      </c>
      <c r="AK2014" s="68"/>
      <c r="AL2014" s="68"/>
      <c r="AM2014" s="70">
        <v>43669.363587962966</v>
      </c>
      <c r="AN2014" s="68" t="s">
        <v>239</v>
      </c>
      <c r="AO2014" s="71" t="s">
        <v>18042</v>
      </c>
      <c r="AP2014" s="68" t="s">
        <v>65</v>
      </c>
    </row>
    <row r="2015" spans="1:42" x14ac:dyDescent="0.25">
      <c r="A2015" s="66" t="s">
        <v>1420</v>
      </c>
      <c r="B2015" s="77"/>
      <c r="C2015" s="77"/>
      <c r="D2015" s="78"/>
      <c r="E2015" s="89"/>
      <c r="F2015" s="75" t="s">
        <v>15160</v>
      </c>
      <c r="G2015" s="90"/>
      <c r="H2015" s="76"/>
      <c r="I2015" s="81"/>
      <c r="J2015" s="91"/>
      <c r="K2015" s="76" t="s">
        <v>20957</v>
      </c>
      <c r="L2015" s="92"/>
      <c r="M2015" s="85"/>
      <c r="N2015" s="85"/>
      <c r="O2015" s="86"/>
      <c r="P2015" s="87"/>
      <c r="Q2015" s="87"/>
      <c r="R2015" s="74"/>
      <c r="S2015" s="74"/>
      <c r="T2015" s="74"/>
      <c r="U2015" s="74"/>
      <c r="V2015" s="52"/>
      <c r="W2015" s="52"/>
      <c r="X2015" s="52"/>
      <c r="Y2015" s="52"/>
      <c r="Z2015" s="51"/>
      <c r="AA2015" s="88"/>
      <c r="AB2015" s="88"/>
      <c r="AC2015" s="83"/>
      <c r="AD2015" s="68">
        <v>239</v>
      </c>
      <c r="AE2015" s="68">
        <v>291</v>
      </c>
      <c r="AF2015" s="68">
        <v>6819</v>
      </c>
      <c r="AG2015" s="68">
        <v>20588</v>
      </c>
      <c r="AH2015" s="68"/>
      <c r="AI2015" s="68" t="s">
        <v>11161</v>
      </c>
      <c r="AJ2015" s="68"/>
      <c r="AK2015" s="71" t="s">
        <v>13012</v>
      </c>
      <c r="AL2015" s="68"/>
      <c r="AM2015" s="70">
        <v>40617.708541666667</v>
      </c>
      <c r="AN2015" s="68" t="s">
        <v>239</v>
      </c>
      <c r="AO2015" s="71" t="s">
        <v>18043</v>
      </c>
      <c r="AP2015" s="68" t="s">
        <v>65</v>
      </c>
    </row>
    <row r="2016" spans="1:42" x14ac:dyDescent="0.25">
      <c r="A2016" s="66" t="s">
        <v>1421</v>
      </c>
      <c r="B2016" s="77"/>
      <c r="C2016" s="77"/>
      <c r="D2016" s="78"/>
      <c r="E2016" s="89"/>
      <c r="F2016" s="75" t="s">
        <v>15161</v>
      </c>
      <c r="G2016" s="90"/>
      <c r="H2016" s="76"/>
      <c r="I2016" s="81"/>
      <c r="J2016" s="91"/>
      <c r="K2016" s="76" t="s">
        <v>20958</v>
      </c>
      <c r="L2016" s="92"/>
      <c r="M2016" s="85"/>
      <c r="N2016" s="85"/>
      <c r="O2016" s="86"/>
      <c r="P2016" s="87"/>
      <c r="Q2016" s="87"/>
      <c r="R2016" s="74"/>
      <c r="S2016" s="74"/>
      <c r="T2016" s="74"/>
      <c r="U2016" s="74"/>
      <c r="V2016" s="52"/>
      <c r="W2016" s="52"/>
      <c r="X2016" s="52"/>
      <c r="Y2016" s="52"/>
      <c r="Z2016" s="51"/>
      <c r="AA2016" s="88"/>
      <c r="AB2016" s="88"/>
      <c r="AC2016" s="83"/>
      <c r="AD2016" s="68">
        <v>171</v>
      </c>
      <c r="AE2016" s="68">
        <v>150</v>
      </c>
      <c r="AF2016" s="68">
        <v>643</v>
      </c>
      <c r="AG2016" s="68">
        <v>593</v>
      </c>
      <c r="AH2016" s="68"/>
      <c r="AI2016" s="68" t="s">
        <v>11162</v>
      </c>
      <c r="AJ2016" s="68"/>
      <c r="AK2016" s="68"/>
      <c r="AL2016" s="68"/>
      <c r="AM2016" s="70">
        <v>43462.473437499997</v>
      </c>
      <c r="AN2016" s="68" t="s">
        <v>239</v>
      </c>
      <c r="AO2016" s="71" t="s">
        <v>18044</v>
      </c>
      <c r="AP2016" s="68" t="s">
        <v>65</v>
      </c>
    </row>
    <row r="2017" spans="1:42" x14ac:dyDescent="0.25">
      <c r="A2017" s="66" t="s">
        <v>1422</v>
      </c>
      <c r="B2017" s="77"/>
      <c r="C2017" s="77"/>
      <c r="D2017" s="78"/>
      <c r="E2017" s="89"/>
      <c r="F2017" s="75" t="s">
        <v>15162</v>
      </c>
      <c r="G2017" s="90"/>
      <c r="H2017" s="76"/>
      <c r="I2017" s="81"/>
      <c r="J2017" s="91"/>
      <c r="K2017" s="76" t="s">
        <v>20959</v>
      </c>
      <c r="L2017" s="92"/>
      <c r="M2017" s="85"/>
      <c r="N2017" s="85"/>
      <c r="O2017" s="86"/>
      <c r="P2017" s="87"/>
      <c r="Q2017" s="87"/>
      <c r="R2017" s="74"/>
      <c r="S2017" s="74"/>
      <c r="T2017" s="74"/>
      <c r="U2017" s="74"/>
      <c r="V2017" s="52"/>
      <c r="W2017" s="52"/>
      <c r="X2017" s="52"/>
      <c r="Y2017" s="52"/>
      <c r="Z2017" s="51"/>
      <c r="AA2017" s="88"/>
      <c r="AB2017" s="88"/>
      <c r="AC2017" s="83"/>
      <c r="AD2017" s="68">
        <v>640</v>
      </c>
      <c r="AE2017" s="68">
        <v>554</v>
      </c>
      <c r="AF2017" s="68">
        <v>1454</v>
      </c>
      <c r="AG2017" s="68">
        <v>3642</v>
      </c>
      <c r="AH2017" s="68"/>
      <c r="AI2017" s="68" t="s">
        <v>11163</v>
      </c>
      <c r="AJ2017" s="68"/>
      <c r="AK2017" s="68"/>
      <c r="AL2017" s="68"/>
      <c r="AM2017" s="70">
        <v>40217.513032407405</v>
      </c>
      <c r="AN2017" s="68" t="s">
        <v>239</v>
      </c>
      <c r="AO2017" s="71" t="s">
        <v>18045</v>
      </c>
      <c r="AP2017" s="68" t="s">
        <v>65</v>
      </c>
    </row>
    <row r="2018" spans="1:42" x14ac:dyDescent="0.25">
      <c r="A2018" s="66" t="s">
        <v>2812</v>
      </c>
      <c r="B2018" s="77"/>
      <c r="C2018" s="77"/>
      <c r="D2018" s="78"/>
      <c r="E2018" s="89"/>
      <c r="F2018" s="75" t="s">
        <v>15163</v>
      </c>
      <c r="G2018" s="90"/>
      <c r="H2018" s="76"/>
      <c r="I2018" s="81"/>
      <c r="J2018" s="91"/>
      <c r="K2018" s="76" t="s">
        <v>20960</v>
      </c>
      <c r="L2018" s="92"/>
      <c r="M2018" s="85"/>
      <c r="N2018" s="85"/>
      <c r="O2018" s="86"/>
      <c r="P2018" s="87"/>
      <c r="Q2018" s="87"/>
      <c r="R2018" s="74"/>
      <c r="S2018" s="74"/>
      <c r="T2018" s="74"/>
      <c r="U2018" s="74"/>
      <c r="V2018" s="52"/>
      <c r="W2018" s="52"/>
      <c r="X2018" s="52"/>
      <c r="Y2018" s="52"/>
      <c r="Z2018" s="51"/>
      <c r="AA2018" s="88"/>
      <c r="AB2018" s="88"/>
      <c r="AC2018" s="83"/>
      <c r="AD2018" s="68">
        <v>219</v>
      </c>
      <c r="AE2018" s="68">
        <v>194246</v>
      </c>
      <c r="AF2018" s="68">
        <v>13836</v>
      </c>
      <c r="AG2018" s="68">
        <v>911</v>
      </c>
      <c r="AH2018" s="68"/>
      <c r="AI2018" s="68" t="s">
        <v>11164</v>
      </c>
      <c r="AJ2018" s="68" t="s">
        <v>12331</v>
      </c>
      <c r="AK2018" s="68"/>
      <c r="AL2018" s="68"/>
      <c r="AM2018" s="70">
        <v>40762.095659722225</v>
      </c>
      <c r="AN2018" s="68" t="s">
        <v>239</v>
      </c>
      <c r="AO2018" s="71" t="s">
        <v>18046</v>
      </c>
      <c r="AP2018" s="68" t="s">
        <v>64</v>
      </c>
    </row>
    <row r="2019" spans="1:42" x14ac:dyDescent="0.25">
      <c r="A2019" s="66" t="s">
        <v>1423</v>
      </c>
      <c r="B2019" s="77"/>
      <c r="C2019" s="77"/>
      <c r="D2019" s="78"/>
      <c r="E2019" s="89"/>
      <c r="F2019" s="75" t="s">
        <v>15164</v>
      </c>
      <c r="G2019" s="90"/>
      <c r="H2019" s="76"/>
      <c r="I2019" s="81"/>
      <c r="J2019" s="91"/>
      <c r="K2019" s="76" t="s">
        <v>20961</v>
      </c>
      <c r="L2019" s="92"/>
      <c r="M2019" s="85"/>
      <c r="N2019" s="85"/>
      <c r="O2019" s="86"/>
      <c r="P2019" s="87"/>
      <c r="Q2019" s="87"/>
      <c r="R2019" s="74"/>
      <c r="S2019" s="74"/>
      <c r="T2019" s="74"/>
      <c r="U2019" s="74"/>
      <c r="V2019" s="52"/>
      <c r="W2019" s="52"/>
      <c r="X2019" s="52"/>
      <c r="Y2019" s="52"/>
      <c r="Z2019" s="51"/>
      <c r="AA2019" s="88"/>
      <c r="AB2019" s="88"/>
      <c r="AC2019" s="83"/>
      <c r="AD2019" s="68">
        <v>1922</v>
      </c>
      <c r="AE2019" s="68">
        <v>248</v>
      </c>
      <c r="AF2019" s="68">
        <v>5826</v>
      </c>
      <c r="AG2019" s="68">
        <v>12331</v>
      </c>
      <c r="AH2019" s="68"/>
      <c r="AI2019" s="68"/>
      <c r="AJ2019" s="68" t="s">
        <v>12332</v>
      </c>
      <c r="AK2019" s="68"/>
      <c r="AL2019" s="68"/>
      <c r="AM2019" s="70">
        <v>40663.371979166666</v>
      </c>
      <c r="AN2019" s="68" t="s">
        <v>239</v>
      </c>
      <c r="AO2019" s="71" t="s">
        <v>18047</v>
      </c>
      <c r="AP2019" s="68" t="s">
        <v>65</v>
      </c>
    </row>
    <row r="2020" spans="1:42" x14ac:dyDescent="0.25">
      <c r="A2020" s="66" t="s">
        <v>1424</v>
      </c>
      <c r="B2020" s="77"/>
      <c r="C2020" s="77"/>
      <c r="D2020" s="78"/>
      <c r="E2020" s="89"/>
      <c r="F2020" s="75" t="s">
        <v>15165</v>
      </c>
      <c r="G2020" s="90"/>
      <c r="H2020" s="76"/>
      <c r="I2020" s="81"/>
      <c r="J2020" s="91"/>
      <c r="K2020" s="76" t="s">
        <v>20962</v>
      </c>
      <c r="L2020" s="92"/>
      <c r="M2020" s="85"/>
      <c r="N2020" s="85"/>
      <c r="O2020" s="86"/>
      <c r="P2020" s="87"/>
      <c r="Q2020" s="87"/>
      <c r="R2020" s="74"/>
      <c r="S2020" s="74"/>
      <c r="T2020" s="74"/>
      <c r="U2020" s="74"/>
      <c r="V2020" s="52"/>
      <c r="W2020" s="52"/>
      <c r="X2020" s="52"/>
      <c r="Y2020" s="52"/>
      <c r="Z2020" s="51"/>
      <c r="AA2020" s="88"/>
      <c r="AB2020" s="88"/>
      <c r="AC2020" s="83"/>
      <c r="AD2020" s="68">
        <v>15458</v>
      </c>
      <c r="AE2020" s="68">
        <v>17910</v>
      </c>
      <c r="AF2020" s="68">
        <v>47407</v>
      </c>
      <c r="AG2020" s="68">
        <v>43847</v>
      </c>
      <c r="AH2020" s="68"/>
      <c r="AI2020" s="68" t="s">
        <v>11165</v>
      </c>
      <c r="AJ2020" s="68"/>
      <c r="AK2020" s="68"/>
      <c r="AL2020" s="68"/>
      <c r="AM2020" s="70">
        <v>40671.501620370371</v>
      </c>
      <c r="AN2020" s="68" t="s">
        <v>239</v>
      </c>
      <c r="AO2020" s="71" t="s">
        <v>18048</v>
      </c>
      <c r="AP2020" s="68" t="s">
        <v>65</v>
      </c>
    </row>
    <row r="2021" spans="1:42" x14ac:dyDescent="0.25">
      <c r="A2021" s="66" t="s">
        <v>1425</v>
      </c>
      <c r="B2021" s="77"/>
      <c r="C2021" s="77"/>
      <c r="D2021" s="78"/>
      <c r="E2021" s="89"/>
      <c r="F2021" s="75" t="s">
        <v>15166</v>
      </c>
      <c r="G2021" s="90"/>
      <c r="H2021" s="76"/>
      <c r="I2021" s="81"/>
      <c r="J2021" s="91"/>
      <c r="K2021" s="76" t="s">
        <v>20963</v>
      </c>
      <c r="L2021" s="92"/>
      <c r="M2021" s="85"/>
      <c r="N2021" s="85"/>
      <c r="O2021" s="86"/>
      <c r="P2021" s="87"/>
      <c r="Q2021" s="87"/>
      <c r="R2021" s="74"/>
      <c r="S2021" s="74"/>
      <c r="T2021" s="74"/>
      <c r="U2021" s="74"/>
      <c r="V2021" s="52"/>
      <c r="W2021" s="52"/>
      <c r="X2021" s="52"/>
      <c r="Y2021" s="52"/>
      <c r="Z2021" s="51"/>
      <c r="AA2021" s="88"/>
      <c r="AB2021" s="88"/>
      <c r="AC2021" s="83"/>
      <c r="AD2021" s="68">
        <v>82</v>
      </c>
      <c r="AE2021" s="68">
        <v>238</v>
      </c>
      <c r="AF2021" s="68">
        <v>1228</v>
      </c>
      <c r="AG2021" s="68">
        <v>8194</v>
      </c>
      <c r="AH2021" s="68"/>
      <c r="AI2021" s="68" t="s">
        <v>11166</v>
      </c>
      <c r="AJ2021" s="68"/>
      <c r="AK2021" s="68"/>
      <c r="AL2021" s="68"/>
      <c r="AM2021" s="70">
        <v>40679.834918981483</v>
      </c>
      <c r="AN2021" s="68" t="s">
        <v>239</v>
      </c>
      <c r="AO2021" s="71" t="s">
        <v>18049</v>
      </c>
      <c r="AP2021" s="68" t="s">
        <v>65</v>
      </c>
    </row>
    <row r="2022" spans="1:42" x14ac:dyDescent="0.25">
      <c r="A2022" s="66" t="s">
        <v>1426</v>
      </c>
      <c r="B2022" s="77"/>
      <c r="C2022" s="77"/>
      <c r="D2022" s="78"/>
      <c r="E2022" s="89"/>
      <c r="F2022" s="75" t="s">
        <v>15167</v>
      </c>
      <c r="G2022" s="90"/>
      <c r="H2022" s="76"/>
      <c r="I2022" s="81"/>
      <c r="J2022" s="91"/>
      <c r="K2022" s="76" t="s">
        <v>20964</v>
      </c>
      <c r="L2022" s="92"/>
      <c r="M2022" s="85"/>
      <c r="N2022" s="85"/>
      <c r="O2022" s="86"/>
      <c r="P2022" s="87"/>
      <c r="Q2022" s="87"/>
      <c r="R2022" s="74"/>
      <c r="S2022" s="74"/>
      <c r="T2022" s="74"/>
      <c r="U2022" s="74"/>
      <c r="V2022" s="52"/>
      <c r="W2022" s="52"/>
      <c r="X2022" s="52"/>
      <c r="Y2022" s="52"/>
      <c r="Z2022" s="51"/>
      <c r="AA2022" s="88"/>
      <c r="AB2022" s="88"/>
      <c r="AC2022" s="83"/>
      <c r="AD2022" s="68">
        <v>597</v>
      </c>
      <c r="AE2022" s="68">
        <v>1891</v>
      </c>
      <c r="AF2022" s="68">
        <v>22902</v>
      </c>
      <c r="AG2022" s="68">
        <v>83320</v>
      </c>
      <c r="AH2022" s="68"/>
      <c r="AI2022" s="68" t="s">
        <v>11167</v>
      </c>
      <c r="AJ2022" s="68"/>
      <c r="AK2022" s="68"/>
      <c r="AL2022" s="68"/>
      <c r="AM2022" s="70">
        <v>43484.755486111113</v>
      </c>
      <c r="AN2022" s="68" t="s">
        <v>239</v>
      </c>
      <c r="AO2022" s="71" t="s">
        <v>18050</v>
      </c>
      <c r="AP2022" s="68" t="s">
        <v>65</v>
      </c>
    </row>
    <row r="2023" spans="1:42" x14ac:dyDescent="0.25">
      <c r="A2023" s="66" t="s">
        <v>2813</v>
      </c>
      <c r="B2023" s="77"/>
      <c r="C2023" s="77"/>
      <c r="D2023" s="78"/>
      <c r="E2023" s="89"/>
      <c r="F2023" s="75" t="s">
        <v>15168</v>
      </c>
      <c r="G2023" s="90"/>
      <c r="H2023" s="76"/>
      <c r="I2023" s="81"/>
      <c r="J2023" s="91"/>
      <c r="K2023" s="76" t="s">
        <v>20965</v>
      </c>
      <c r="L2023" s="92"/>
      <c r="M2023" s="85"/>
      <c r="N2023" s="85"/>
      <c r="O2023" s="86"/>
      <c r="P2023" s="87"/>
      <c r="Q2023" s="87"/>
      <c r="R2023" s="74"/>
      <c r="S2023" s="74"/>
      <c r="T2023" s="74"/>
      <c r="U2023" s="74"/>
      <c r="V2023" s="52"/>
      <c r="W2023" s="52"/>
      <c r="X2023" s="52"/>
      <c r="Y2023" s="52"/>
      <c r="Z2023" s="51"/>
      <c r="AA2023" s="88"/>
      <c r="AB2023" s="88"/>
      <c r="AC2023" s="83"/>
      <c r="AD2023" s="68">
        <v>1665</v>
      </c>
      <c r="AE2023" s="68">
        <v>2631</v>
      </c>
      <c r="AF2023" s="68">
        <v>9438</v>
      </c>
      <c r="AG2023" s="68">
        <v>25626</v>
      </c>
      <c r="AH2023" s="68"/>
      <c r="AI2023" s="68" t="s">
        <v>11168</v>
      </c>
      <c r="AJ2023" s="68"/>
      <c r="AK2023" s="68"/>
      <c r="AL2023" s="68"/>
      <c r="AM2023" s="70">
        <v>43635.572233796294</v>
      </c>
      <c r="AN2023" s="68" t="s">
        <v>239</v>
      </c>
      <c r="AO2023" s="71" t="s">
        <v>18051</v>
      </c>
      <c r="AP2023" s="68" t="s">
        <v>64</v>
      </c>
    </row>
    <row r="2024" spans="1:42" x14ac:dyDescent="0.25">
      <c r="A2024" s="66" t="s">
        <v>1427</v>
      </c>
      <c r="B2024" s="77"/>
      <c r="C2024" s="77"/>
      <c r="D2024" s="78"/>
      <c r="E2024" s="89"/>
      <c r="F2024" s="75" t="s">
        <v>15169</v>
      </c>
      <c r="G2024" s="90"/>
      <c r="H2024" s="76"/>
      <c r="I2024" s="81"/>
      <c r="J2024" s="91"/>
      <c r="K2024" s="76" t="s">
        <v>20966</v>
      </c>
      <c r="L2024" s="92"/>
      <c r="M2024" s="85"/>
      <c r="N2024" s="85"/>
      <c r="O2024" s="86"/>
      <c r="P2024" s="87"/>
      <c r="Q2024" s="87"/>
      <c r="R2024" s="74"/>
      <c r="S2024" s="74"/>
      <c r="T2024" s="74"/>
      <c r="U2024" s="74"/>
      <c r="V2024" s="52"/>
      <c r="W2024" s="52"/>
      <c r="X2024" s="52"/>
      <c r="Y2024" s="52"/>
      <c r="Z2024" s="51"/>
      <c r="AA2024" s="88"/>
      <c r="AB2024" s="88"/>
      <c r="AC2024" s="83"/>
      <c r="AD2024" s="68">
        <v>30</v>
      </c>
      <c r="AE2024" s="68">
        <v>68</v>
      </c>
      <c r="AF2024" s="68">
        <v>38</v>
      </c>
      <c r="AG2024" s="68">
        <v>5393</v>
      </c>
      <c r="AH2024" s="68"/>
      <c r="AI2024" s="68" t="s">
        <v>11169</v>
      </c>
      <c r="AJ2024" s="68"/>
      <c r="AK2024" s="68"/>
      <c r="AL2024" s="68"/>
      <c r="AM2024" s="70">
        <v>43924.405474537038</v>
      </c>
      <c r="AN2024" s="68" t="s">
        <v>239</v>
      </c>
      <c r="AO2024" s="71" t="s">
        <v>18052</v>
      </c>
      <c r="AP2024" s="68" t="s">
        <v>65</v>
      </c>
    </row>
    <row r="2025" spans="1:42" x14ac:dyDescent="0.25">
      <c r="A2025" s="66" t="s">
        <v>1428</v>
      </c>
      <c r="B2025" s="77"/>
      <c r="C2025" s="77"/>
      <c r="D2025" s="78"/>
      <c r="E2025" s="89"/>
      <c r="F2025" s="75" t="s">
        <v>15170</v>
      </c>
      <c r="G2025" s="90"/>
      <c r="H2025" s="76"/>
      <c r="I2025" s="81"/>
      <c r="J2025" s="91"/>
      <c r="K2025" s="76" t="s">
        <v>20967</v>
      </c>
      <c r="L2025" s="92"/>
      <c r="M2025" s="85"/>
      <c r="N2025" s="85"/>
      <c r="O2025" s="86"/>
      <c r="P2025" s="87"/>
      <c r="Q2025" s="87"/>
      <c r="R2025" s="74"/>
      <c r="S2025" s="74"/>
      <c r="T2025" s="74"/>
      <c r="U2025" s="74"/>
      <c r="V2025" s="52"/>
      <c r="W2025" s="52"/>
      <c r="X2025" s="52"/>
      <c r="Y2025" s="52"/>
      <c r="Z2025" s="51"/>
      <c r="AA2025" s="88"/>
      <c r="AB2025" s="88"/>
      <c r="AC2025" s="83"/>
      <c r="AD2025" s="68">
        <v>167</v>
      </c>
      <c r="AE2025" s="68">
        <v>54</v>
      </c>
      <c r="AF2025" s="68">
        <v>1323</v>
      </c>
      <c r="AG2025" s="68">
        <v>180</v>
      </c>
      <c r="AH2025" s="68"/>
      <c r="AI2025" s="68" t="s">
        <v>11170</v>
      </c>
      <c r="AJ2025" s="68" t="s">
        <v>11841</v>
      </c>
      <c r="AK2025" s="68"/>
      <c r="AL2025" s="68"/>
      <c r="AM2025" s="70">
        <v>43632.487673611111</v>
      </c>
      <c r="AN2025" s="68" t="s">
        <v>239</v>
      </c>
      <c r="AO2025" s="71" t="s">
        <v>18053</v>
      </c>
      <c r="AP2025" s="68" t="s">
        <v>65</v>
      </c>
    </row>
    <row r="2026" spans="1:42" x14ac:dyDescent="0.25">
      <c r="A2026" s="66" t="s">
        <v>1429</v>
      </c>
      <c r="B2026" s="77"/>
      <c r="C2026" s="77"/>
      <c r="D2026" s="78"/>
      <c r="E2026" s="89"/>
      <c r="F2026" s="75" t="s">
        <v>15171</v>
      </c>
      <c r="G2026" s="90"/>
      <c r="H2026" s="76"/>
      <c r="I2026" s="81"/>
      <c r="J2026" s="91"/>
      <c r="K2026" s="76" t="s">
        <v>20968</v>
      </c>
      <c r="L2026" s="92"/>
      <c r="M2026" s="85"/>
      <c r="N2026" s="85"/>
      <c r="O2026" s="86"/>
      <c r="P2026" s="87"/>
      <c r="Q2026" s="87"/>
      <c r="R2026" s="74"/>
      <c r="S2026" s="74"/>
      <c r="T2026" s="74"/>
      <c r="U2026" s="74"/>
      <c r="V2026" s="52"/>
      <c r="W2026" s="52"/>
      <c r="X2026" s="52"/>
      <c r="Y2026" s="52"/>
      <c r="Z2026" s="51"/>
      <c r="AA2026" s="88"/>
      <c r="AB2026" s="88"/>
      <c r="AC2026" s="83"/>
      <c r="AD2026" s="68">
        <v>474</v>
      </c>
      <c r="AE2026" s="68">
        <v>55</v>
      </c>
      <c r="AF2026" s="68">
        <v>1229</v>
      </c>
      <c r="AG2026" s="68">
        <v>2109</v>
      </c>
      <c r="AH2026" s="68"/>
      <c r="AI2026" s="68" t="s">
        <v>11171</v>
      </c>
      <c r="AJ2026" s="68"/>
      <c r="AK2026" s="68"/>
      <c r="AL2026" s="68"/>
      <c r="AM2026" s="70">
        <v>42376.512523148151</v>
      </c>
      <c r="AN2026" s="68" t="s">
        <v>239</v>
      </c>
      <c r="AO2026" s="71" t="s">
        <v>18054</v>
      </c>
      <c r="AP2026" s="68" t="s">
        <v>65</v>
      </c>
    </row>
    <row r="2027" spans="1:42" x14ac:dyDescent="0.25">
      <c r="A2027" s="66" t="s">
        <v>1430</v>
      </c>
      <c r="B2027" s="77"/>
      <c r="C2027" s="77"/>
      <c r="D2027" s="78"/>
      <c r="E2027" s="89"/>
      <c r="F2027" s="75" t="s">
        <v>15172</v>
      </c>
      <c r="G2027" s="90"/>
      <c r="H2027" s="76"/>
      <c r="I2027" s="81"/>
      <c r="J2027" s="91"/>
      <c r="K2027" s="76" t="s">
        <v>20969</v>
      </c>
      <c r="L2027" s="92"/>
      <c r="M2027" s="85"/>
      <c r="N2027" s="85"/>
      <c r="O2027" s="86"/>
      <c r="P2027" s="87"/>
      <c r="Q2027" s="87"/>
      <c r="R2027" s="74"/>
      <c r="S2027" s="74"/>
      <c r="T2027" s="74"/>
      <c r="U2027" s="74"/>
      <c r="V2027" s="52"/>
      <c r="W2027" s="52"/>
      <c r="X2027" s="52"/>
      <c r="Y2027" s="52"/>
      <c r="Z2027" s="51"/>
      <c r="AA2027" s="88"/>
      <c r="AB2027" s="88"/>
      <c r="AC2027" s="83"/>
      <c r="AD2027" s="68">
        <v>183</v>
      </c>
      <c r="AE2027" s="68">
        <v>156</v>
      </c>
      <c r="AF2027" s="68">
        <v>699</v>
      </c>
      <c r="AG2027" s="68">
        <v>2981</v>
      </c>
      <c r="AH2027" s="68"/>
      <c r="AI2027" s="68" t="s">
        <v>11172</v>
      </c>
      <c r="AJ2027" s="68" t="s">
        <v>222</v>
      </c>
      <c r="AK2027" s="68"/>
      <c r="AL2027" s="68"/>
      <c r="AM2027" s="70">
        <v>43913.497465277775</v>
      </c>
      <c r="AN2027" s="68" t="s">
        <v>239</v>
      </c>
      <c r="AO2027" s="71" t="s">
        <v>18055</v>
      </c>
      <c r="AP2027" s="68" t="s">
        <v>65</v>
      </c>
    </row>
    <row r="2028" spans="1:42" x14ac:dyDescent="0.25">
      <c r="A2028" s="66" t="s">
        <v>1431</v>
      </c>
      <c r="B2028" s="77"/>
      <c r="C2028" s="77"/>
      <c r="D2028" s="78"/>
      <c r="E2028" s="89"/>
      <c r="F2028" s="75" t="s">
        <v>15173</v>
      </c>
      <c r="G2028" s="90"/>
      <c r="H2028" s="76"/>
      <c r="I2028" s="81"/>
      <c r="J2028" s="91"/>
      <c r="K2028" s="76" t="s">
        <v>20970</v>
      </c>
      <c r="L2028" s="92"/>
      <c r="M2028" s="85"/>
      <c r="N2028" s="85"/>
      <c r="O2028" s="86"/>
      <c r="P2028" s="87"/>
      <c r="Q2028" s="87"/>
      <c r="R2028" s="74"/>
      <c r="S2028" s="74"/>
      <c r="T2028" s="74"/>
      <c r="U2028" s="74"/>
      <c r="V2028" s="52"/>
      <c r="W2028" s="52"/>
      <c r="X2028" s="52"/>
      <c r="Y2028" s="52"/>
      <c r="Z2028" s="51"/>
      <c r="AA2028" s="88"/>
      <c r="AB2028" s="88"/>
      <c r="AC2028" s="83"/>
      <c r="AD2028" s="68">
        <v>2004</v>
      </c>
      <c r="AE2028" s="68">
        <v>7146</v>
      </c>
      <c r="AF2028" s="68">
        <v>14335</v>
      </c>
      <c r="AG2028" s="68">
        <v>31171</v>
      </c>
      <c r="AH2028" s="68"/>
      <c r="AI2028" s="68" t="s">
        <v>11173</v>
      </c>
      <c r="AJ2028" s="68" t="s">
        <v>226</v>
      </c>
      <c r="AK2028" s="71" t="s">
        <v>13013</v>
      </c>
      <c r="AL2028" s="68"/>
      <c r="AM2028" s="70">
        <v>42058.710636574076</v>
      </c>
      <c r="AN2028" s="68" t="s">
        <v>239</v>
      </c>
      <c r="AO2028" s="71" t="s">
        <v>18056</v>
      </c>
      <c r="AP2028" s="68" t="s">
        <v>65</v>
      </c>
    </row>
    <row r="2029" spans="1:42" x14ac:dyDescent="0.25">
      <c r="A2029" s="66" t="s">
        <v>2814</v>
      </c>
      <c r="B2029" s="77"/>
      <c r="C2029" s="77"/>
      <c r="D2029" s="78"/>
      <c r="E2029" s="89"/>
      <c r="F2029" s="75" t="s">
        <v>15174</v>
      </c>
      <c r="G2029" s="90"/>
      <c r="H2029" s="76"/>
      <c r="I2029" s="81"/>
      <c r="J2029" s="91"/>
      <c r="K2029" s="76" t="s">
        <v>20971</v>
      </c>
      <c r="L2029" s="92"/>
      <c r="M2029" s="85"/>
      <c r="N2029" s="85"/>
      <c r="O2029" s="86"/>
      <c r="P2029" s="87"/>
      <c r="Q2029" s="87"/>
      <c r="R2029" s="74"/>
      <c r="S2029" s="74"/>
      <c r="T2029" s="74"/>
      <c r="U2029" s="74"/>
      <c r="V2029" s="52"/>
      <c r="W2029" s="52"/>
      <c r="X2029" s="52"/>
      <c r="Y2029" s="52"/>
      <c r="Z2029" s="51"/>
      <c r="AA2029" s="88"/>
      <c r="AB2029" s="88"/>
      <c r="AC2029" s="83"/>
      <c r="AD2029" s="68">
        <v>55</v>
      </c>
      <c r="AE2029" s="68">
        <v>403692</v>
      </c>
      <c r="AF2029" s="68">
        <v>18774</v>
      </c>
      <c r="AG2029" s="68">
        <v>416</v>
      </c>
      <c r="AH2029" s="68"/>
      <c r="AI2029" s="68" t="s">
        <v>11174</v>
      </c>
      <c r="AJ2029" s="68"/>
      <c r="AK2029" s="71" t="s">
        <v>13014</v>
      </c>
      <c r="AL2029" s="68"/>
      <c r="AM2029" s="70">
        <v>40485.472500000003</v>
      </c>
      <c r="AN2029" s="68" t="s">
        <v>239</v>
      </c>
      <c r="AO2029" s="71" t="s">
        <v>18057</v>
      </c>
      <c r="AP2029" s="68" t="s">
        <v>64</v>
      </c>
    </row>
    <row r="2030" spans="1:42" x14ac:dyDescent="0.25">
      <c r="A2030" s="66" t="s">
        <v>2815</v>
      </c>
      <c r="B2030" s="77"/>
      <c r="C2030" s="77"/>
      <c r="D2030" s="78"/>
      <c r="E2030" s="89"/>
      <c r="F2030" s="75" t="s">
        <v>15175</v>
      </c>
      <c r="G2030" s="90"/>
      <c r="H2030" s="76"/>
      <c r="I2030" s="81"/>
      <c r="J2030" s="91"/>
      <c r="K2030" s="76" t="s">
        <v>20972</v>
      </c>
      <c r="L2030" s="92"/>
      <c r="M2030" s="85"/>
      <c r="N2030" s="85"/>
      <c r="O2030" s="86"/>
      <c r="P2030" s="87"/>
      <c r="Q2030" s="87"/>
      <c r="R2030" s="74"/>
      <c r="S2030" s="74"/>
      <c r="T2030" s="74"/>
      <c r="U2030" s="74"/>
      <c r="V2030" s="52"/>
      <c r="W2030" s="52"/>
      <c r="X2030" s="52"/>
      <c r="Y2030" s="52"/>
      <c r="Z2030" s="51"/>
      <c r="AA2030" s="88"/>
      <c r="AB2030" s="88"/>
      <c r="AC2030" s="83"/>
      <c r="AD2030" s="68">
        <v>851</v>
      </c>
      <c r="AE2030" s="68">
        <v>57829</v>
      </c>
      <c r="AF2030" s="68">
        <v>3408</v>
      </c>
      <c r="AG2030" s="68">
        <v>1815</v>
      </c>
      <c r="AH2030" s="68"/>
      <c r="AI2030" s="68" t="s">
        <v>11175</v>
      </c>
      <c r="AJ2030" s="68"/>
      <c r="AK2030" s="71" t="s">
        <v>13015</v>
      </c>
      <c r="AL2030" s="68"/>
      <c r="AM2030" s="70">
        <v>40379.373900462961</v>
      </c>
      <c r="AN2030" s="68" t="s">
        <v>239</v>
      </c>
      <c r="AO2030" s="71" t="s">
        <v>18058</v>
      </c>
      <c r="AP2030" s="68" t="s">
        <v>64</v>
      </c>
    </row>
    <row r="2031" spans="1:42" x14ac:dyDescent="0.25">
      <c r="A2031" s="66" t="s">
        <v>2816</v>
      </c>
      <c r="B2031" s="77"/>
      <c r="C2031" s="77"/>
      <c r="D2031" s="78"/>
      <c r="E2031" s="89"/>
      <c r="F2031" s="75" t="s">
        <v>15176</v>
      </c>
      <c r="G2031" s="90"/>
      <c r="H2031" s="76"/>
      <c r="I2031" s="81"/>
      <c r="J2031" s="91"/>
      <c r="K2031" s="76" t="s">
        <v>20973</v>
      </c>
      <c r="L2031" s="92"/>
      <c r="M2031" s="85"/>
      <c r="N2031" s="85"/>
      <c r="O2031" s="86"/>
      <c r="P2031" s="87"/>
      <c r="Q2031" s="87"/>
      <c r="R2031" s="74"/>
      <c r="S2031" s="74"/>
      <c r="T2031" s="74"/>
      <c r="U2031" s="74"/>
      <c r="V2031" s="52"/>
      <c r="W2031" s="52"/>
      <c r="X2031" s="52"/>
      <c r="Y2031" s="52"/>
      <c r="Z2031" s="51"/>
      <c r="AA2031" s="88"/>
      <c r="AB2031" s="88"/>
      <c r="AC2031" s="83"/>
      <c r="AD2031" s="68">
        <v>662</v>
      </c>
      <c r="AE2031" s="68">
        <v>7455</v>
      </c>
      <c r="AF2031" s="68">
        <v>21047</v>
      </c>
      <c r="AG2031" s="68">
        <v>44479</v>
      </c>
      <c r="AH2031" s="68"/>
      <c r="AI2031" s="68" t="s">
        <v>11176</v>
      </c>
      <c r="AJ2031" s="68" t="s">
        <v>12333</v>
      </c>
      <c r="AK2031" s="71" t="s">
        <v>13016</v>
      </c>
      <c r="AL2031" s="68"/>
      <c r="AM2031" s="70">
        <v>40851.475671296299</v>
      </c>
      <c r="AN2031" s="68" t="s">
        <v>239</v>
      </c>
      <c r="AO2031" s="71" t="s">
        <v>18059</v>
      </c>
      <c r="AP2031" s="68" t="s">
        <v>64</v>
      </c>
    </row>
    <row r="2032" spans="1:42" x14ac:dyDescent="0.25">
      <c r="A2032" s="66" t="s">
        <v>1432</v>
      </c>
      <c r="B2032" s="77"/>
      <c r="C2032" s="77"/>
      <c r="D2032" s="78"/>
      <c r="E2032" s="89"/>
      <c r="F2032" s="75" t="s">
        <v>15177</v>
      </c>
      <c r="G2032" s="90"/>
      <c r="H2032" s="76"/>
      <c r="I2032" s="81"/>
      <c r="J2032" s="91"/>
      <c r="K2032" s="76" t="s">
        <v>20974</v>
      </c>
      <c r="L2032" s="92"/>
      <c r="M2032" s="85"/>
      <c r="N2032" s="85"/>
      <c r="O2032" s="86"/>
      <c r="P2032" s="87"/>
      <c r="Q2032" s="87"/>
      <c r="R2032" s="74"/>
      <c r="S2032" s="74"/>
      <c r="T2032" s="74"/>
      <c r="U2032" s="74"/>
      <c r="V2032" s="52"/>
      <c r="W2032" s="52"/>
      <c r="X2032" s="52"/>
      <c r="Y2032" s="52"/>
      <c r="Z2032" s="51"/>
      <c r="AA2032" s="88"/>
      <c r="AB2032" s="88"/>
      <c r="AC2032" s="83"/>
      <c r="AD2032" s="68">
        <v>2190</v>
      </c>
      <c r="AE2032" s="68">
        <v>1706</v>
      </c>
      <c r="AF2032" s="68">
        <v>48286</v>
      </c>
      <c r="AG2032" s="68">
        <v>83172</v>
      </c>
      <c r="AH2032" s="68"/>
      <c r="AI2032" s="68"/>
      <c r="AJ2032" s="68"/>
      <c r="AK2032" s="68"/>
      <c r="AL2032" s="68"/>
      <c r="AM2032" s="70">
        <v>41473.588090277779</v>
      </c>
      <c r="AN2032" s="68" t="s">
        <v>239</v>
      </c>
      <c r="AO2032" s="71" t="s">
        <v>18060</v>
      </c>
      <c r="AP2032" s="68" t="s">
        <v>65</v>
      </c>
    </row>
    <row r="2033" spans="1:42" x14ac:dyDescent="0.25">
      <c r="A2033" s="66" t="s">
        <v>1433</v>
      </c>
      <c r="B2033" s="77"/>
      <c r="C2033" s="77"/>
      <c r="D2033" s="78"/>
      <c r="E2033" s="89"/>
      <c r="F2033" s="75" t="s">
        <v>15178</v>
      </c>
      <c r="G2033" s="90"/>
      <c r="H2033" s="76"/>
      <c r="I2033" s="81"/>
      <c r="J2033" s="91"/>
      <c r="K2033" s="76" t="s">
        <v>20975</v>
      </c>
      <c r="L2033" s="92"/>
      <c r="M2033" s="85"/>
      <c r="N2033" s="85"/>
      <c r="O2033" s="86"/>
      <c r="P2033" s="87"/>
      <c r="Q2033" s="87"/>
      <c r="R2033" s="74"/>
      <c r="S2033" s="74"/>
      <c r="T2033" s="74"/>
      <c r="U2033" s="74"/>
      <c r="V2033" s="52"/>
      <c r="W2033" s="52"/>
      <c r="X2033" s="52"/>
      <c r="Y2033" s="52"/>
      <c r="Z2033" s="51"/>
      <c r="AA2033" s="88"/>
      <c r="AB2033" s="88"/>
      <c r="AC2033" s="83"/>
      <c r="AD2033" s="68">
        <v>747</v>
      </c>
      <c r="AE2033" s="68">
        <v>614</v>
      </c>
      <c r="AF2033" s="68">
        <v>51833</v>
      </c>
      <c r="AG2033" s="68">
        <v>39159</v>
      </c>
      <c r="AH2033" s="68"/>
      <c r="AI2033" s="68" t="s">
        <v>11177</v>
      </c>
      <c r="AJ2033" s="68"/>
      <c r="AK2033" s="68"/>
      <c r="AL2033" s="68"/>
      <c r="AM2033" s="70">
        <v>40577.336261574077</v>
      </c>
      <c r="AN2033" s="68" t="s">
        <v>239</v>
      </c>
      <c r="AO2033" s="71" t="s">
        <v>18061</v>
      </c>
      <c r="AP2033" s="68" t="s">
        <v>65</v>
      </c>
    </row>
    <row r="2034" spans="1:42" x14ac:dyDescent="0.25">
      <c r="A2034" s="66" t="s">
        <v>2817</v>
      </c>
      <c r="B2034" s="77"/>
      <c r="C2034" s="77"/>
      <c r="D2034" s="78"/>
      <c r="E2034" s="89"/>
      <c r="F2034" s="75" t="s">
        <v>15179</v>
      </c>
      <c r="G2034" s="90"/>
      <c r="H2034" s="76"/>
      <c r="I2034" s="81"/>
      <c r="J2034" s="91"/>
      <c r="K2034" s="76" t="s">
        <v>20976</v>
      </c>
      <c r="L2034" s="92"/>
      <c r="M2034" s="85"/>
      <c r="N2034" s="85"/>
      <c r="O2034" s="86"/>
      <c r="P2034" s="87"/>
      <c r="Q2034" s="87"/>
      <c r="R2034" s="74"/>
      <c r="S2034" s="74"/>
      <c r="T2034" s="74"/>
      <c r="U2034" s="74"/>
      <c r="V2034" s="52"/>
      <c r="W2034" s="52"/>
      <c r="X2034" s="52"/>
      <c r="Y2034" s="52"/>
      <c r="Z2034" s="51"/>
      <c r="AA2034" s="88"/>
      <c r="AB2034" s="88"/>
      <c r="AC2034" s="83"/>
      <c r="AD2034" s="68">
        <v>5</v>
      </c>
      <c r="AE2034" s="68">
        <v>103770</v>
      </c>
      <c r="AF2034" s="68">
        <v>977</v>
      </c>
      <c r="AG2034" s="68">
        <v>1</v>
      </c>
      <c r="AH2034" s="68"/>
      <c r="AI2034" s="68" t="s">
        <v>11178</v>
      </c>
      <c r="AJ2034" s="68"/>
      <c r="AK2034" s="68"/>
      <c r="AL2034" s="68"/>
      <c r="AM2034" s="70">
        <v>43346.948645833334</v>
      </c>
      <c r="AN2034" s="68" t="s">
        <v>239</v>
      </c>
      <c r="AO2034" s="71" t="s">
        <v>18062</v>
      </c>
      <c r="AP2034" s="68" t="s">
        <v>64</v>
      </c>
    </row>
    <row r="2035" spans="1:42" x14ac:dyDescent="0.25">
      <c r="A2035" s="66" t="s">
        <v>1434</v>
      </c>
      <c r="B2035" s="77"/>
      <c r="C2035" s="77"/>
      <c r="D2035" s="78"/>
      <c r="E2035" s="89"/>
      <c r="F2035" s="75" t="s">
        <v>15180</v>
      </c>
      <c r="G2035" s="90"/>
      <c r="H2035" s="76"/>
      <c r="I2035" s="81"/>
      <c r="J2035" s="91"/>
      <c r="K2035" s="76" t="s">
        <v>20977</v>
      </c>
      <c r="L2035" s="92"/>
      <c r="M2035" s="85"/>
      <c r="N2035" s="85"/>
      <c r="O2035" s="86"/>
      <c r="P2035" s="87"/>
      <c r="Q2035" s="87"/>
      <c r="R2035" s="74"/>
      <c r="S2035" s="74"/>
      <c r="T2035" s="74"/>
      <c r="U2035" s="74"/>
      <c r="V2035" s="52"/>
      <c r="W2035" s="52"/>
      <c r="X2035" s="52"/>
      <c r="Y2035" s="52"/>
      <c r="Z2035" s="51"/>
      <c r="AA2035" s="88"/>
      <c r="AB2035" s="88"/>
      <c r="AC2035" s="83"/>
      <c r="AD2035" s="68">
        <v>214</v>
      </c>
      <c r="AE2035" s="68">
        <v>12</v>
      </c>
      <c r="AF2035" s="68">
        <v>251</v>
      </c>
      <c r="AG2035" s="68">
        <v>36</v>
      </c>
      <c r="AH2035" s="68"/>
      <c r="AI2035" s="68"/>
      <c r="AJ2035" s="68"/>
      <c r="AK2035" s="68"/>
      <c r="AL2035" s="68"/>
      <c r="AM2035" s="70">
        <v>43556.7971875</v>
      </c>
      <c r="AN2035" s="68" t="s">
        <v>239</v>
      </c>
      <c r="AO2035" s="71" t="s">
        <v>18063</v>
      </c>
      <c r="AP2035" s="68" t="s">
        <v>65</v>
      </c>
    </row>
    <row r="2036" spans="1:42" x14ac:dyDescent="0.25">
      <c r="A2036" s="66" t="s">
        <v>2818</v>
      </c>
      <c r="B2036" s="77"/>
      <c r="C2036" s="77"/>
      <c r="D2036" s="78"/>
      <c r="E2036" s="89"/>
      <c r="F2036" s="75" t="s">
        <v>15181</v>
      </c>
      <c r="G2036" s="90"/>
      <c r="H2036" s="76"/>
      <c r="I2036" s="81"/>
      <c r="J2036" s="91"/>
      <c r="K2036" s="76" t="s">
        <v>20978</v>
      </c>
      <c r="L2036" s="92"/>
      <c r="M2036" s="85"/>
      <c r="N2036" s="85"/>
      <c r="O2036" s="86"/>
      <c r="P2036" s="87"/>
      <c r="Q2036" s="87"/>
      <c r="R2036" s="74"/>
      <c r="S2036" s="74"/>
      <c r="T2036" s="74"/>
      <c r="U2036" s="74"/>
      <c r="V2036" s="52"/>
      <c r="W2036" s="52"/>
      <c r="X2036" s="52"/>
      <c r="Y2036" s="52"/>
      <c r="Z2036" s="51"/>
      <c r="AA2036" s="88"/>
      <c r="AB2036" s="88"/>
      <c r="AC2036" s="83"/>
      <c r="AD2036" s="68">
        <v>15</v>
      </c>
      <c r="AE2036" s="68">
        <v>8</v>
      </c>
      <c r="AF2036" s="68">
        <v>20</v>
      </c>
      <c r="AG2036" s="68">
        <v>109</v>
      </c>
      <c r="AH2036" s="68"/>
      <c r="AI2036" s="68" t="s">
        <v>11179</v>
      </c>
      <c r="AJ2036" s="68"/>
      <c r="AK2036" s="68"/>
      <c r="AL2036" s="68"/>
      <c r="AM2036" s="70">
        <v>43969.045763888891</v>
      </c>
      <c r="AN2036" s="68" t="s">
        <v>239</v>
      </c>
      <c r="AO2036" s="71" t="s">
        <v>18064</v>
      </c>
      <c r="AP2036" s="68" t="s">
        <v>64</v>
      </c>
    </row>
    <row r="2037" spans="1:42" x14ac:dyDescent="0.25">
      <c r="A2037" s="66" t="s">
        <v>1435</v>
      </c>
      <c r="B2037" s="77"/>
      <c r="C2037" s="77"/>
      <c r="D2037" s="78"/>
      <c r="E2037" s="89"/>
      <c r="F2037" s="75" t="s">
        <v>15182</v>
      </c>
      <c r="G2037" s="90"/>
      <c r="H2037" s="76"/>
      <c r="I2037" s="81"/>
      <c r="J2037" s="91"/>
      <c r="K2037" s="76" t="s">
        <v>20979</v>
      </c>
      <c r="L2037" s="92"/>
      <c r="M2037" s="85"/>
      <c r="N2037" s="85"/>
      <c r="O2037" s="86"/>
      <c r="P2037" s="87"/>
      <c r="Q2037" s="87"/>
      <c r="R2037" s="74"/>
      <c r="S2037" s="74"/>
      <c r="T2037" s="74"/>
      <c r="U2037" s="74"/>
      <c r="V2037" s="52"/>
      <c r="W2037" s="52"/>
      <c r="X2037" s="52"/>
      <c r="Y2037" s="52"/>
      <c r="Z2037" s="51"/>
      <c r="AA2037" s="88"/>
      <c r="AB2037" s="88"/>
      <c r="AC2037" s="83"/>
      <c r="AD2037" s="68">
        <v>908</v>
      </c>
      <c r="AE2037" s="68">
        <v>910</v>
      </c>
      <c r="AF2037" s="68">
        <v>3536</v>
      </c>
      <c r="AG2037" s="68">
        <v>11160</v>
      </c>
      <c r="AH2037" s="68"/>
      <c r="AI2037" s="68" t="s">
        <v>11180</v>
      </c>
      <c r="AJ2037" s="68" t="s">
        <v>12334</v>
      </c>
      <c r="AK2037" s="68"/>
      <c r="AL2037" s="68"/>
      <c r="AM2037" s="70">
        <v>43955.972349537034</v>
      </c>
      <c r="AN2037" s="68" t="s">
        <v>239</v>
      </c>
      <c r="AO2037" s="71" t="s">
        <v>18065</v>
      </c>
      <c r="AP2037" s="68" t="s">
        <v>65</v>
      </c>
    </row>
    <row r="2038" spans="1:42" x14ac:dyDescent="0.25">
      <c r="A2038" s="66" t="s">
        <v>2819</v>
      </c>
      <c r="B2038" s="77"/>
      <c r="C2038" s="77"/>
      <c r="D2038" s="78"/>
      <c r="E2038" s="89"/>
      <c r="F2038" s="75" t="s">
        <v>15183</v>
      </c>
      <c r="G2038" s="90"/>
      <c r="H2038" s="76"/>
      <c r="I2038" s="81"/>
      <c r="J2038" s="91"/>
      <c r="K2038" s="76" t="s">
        <v>20980</v>
      </c>
      <c r="L2038" s="92"/>
      <c r="M2038" s="85"/>
      <c r="N2038" s="85"/>
      <c r="O2038" s="86"/>
      <c r="P2038" s="87"/>
      <c r="Q2038" s="87"/>
      <c r="R2038" s="74"/>
      <c r="S2038" s="74"/>
      <c r="T2038" s="74"/>
      <c r="U2038" s="74"/>
      <c r="V2038" s="52"/>
      <c r="W2038" s="52"/>
      <c r="X2038" s="52"/>
      <c r="Y2038" s="52"/>
      <c r="Z2038" s="51"/>
      <c r="AA2038" s="88"/>
      <c r="AB2038" s="88"/>
      <c r="AC2038" s="83"/>
      <c r="AD2038" s="68">
        <v>408</v>
      </c>
      <c r="AE2038" s="68">
        <v>609</v>
      </c>
      <c r="AF2038" s="68">
        <v>2605</v>
      </c>
      <c r="AG2038" s="68">
        <v>12535</v>
      </c>
      <c r="AH2038" s="68"/>
      <c r="AI2038" s="68" t="s">
        <v>11181</v>
      </c>
      <c r="AJ2038" s="68" t="s">
        <v>12335</v>
      </c>
      <c r="AK2038" s="68"/>
      <c r="AL2038" s="68"/>
      <c r="AM2038" s="70">
        <v>43932.562465277777</v>
      </c>
      <c r="AN2038" s="68" t="s">
        <v>239</v>
      </c>
      <c r="AO2038" s="71" t="s">
        <v>18066</v>
      </c>
      <c r="AP2038" s="68" t="s">
        <v>64</v>
      </c>
    </row>
    <row r="2039" spans="1:42" x14ac:dyDescent="0.25">
      <c r="A2039" s="66" t="s">
        <v>1436</v>
      </c>
      <c r="B2039" s="77"/>
      <c r="C2039" s="77"/>
      <c r="D2039" s="78"/>
      <c r="E2039" s="89"/>
      <c r="F2039" s="75" t="s">
        <v>15184</v>
      </c>
      <c r="G2039" s="90"/>
      <c r="H2039" s="76"/>
      <c r="I2039" s="81"/>
      <c r="J2039" s="91"/>
      <c r="K2039" s="76" t="s">
        <v>20981</v>
      </c>
      <c r="L2039" s="92"/>
      <c r="M2039" s="85"/>
      <c r="N2039" s="85"/>
      <c r="O2039" s="86"/>
      <c r="P2039" s="87"/>
      <c r="Q2039" s="87"/>
      <c r="R2039" s="74"/>
      <c r="S2039" s="74"/>
      <c r="T2039" s="74"/>
      <c r="U2039" s="74"/>
      <c r="V2039" s="52"/>
      <c r="W2039" s="52"/>
      <c r="X2039" s="52"/>
      <c r="Y2039" s="52"/>
      <c r="Z2039" s="51"/>
      <c r="AA2039" s="88"/>
      <c r="AB2039" s="88"/>
      <c r="AC2039" s="83"/>
      <c r="AD2039" s="68">
        <v>917</v>
      </c>
      <c r="AE2039" s="68">
        <v>79716</v>
      </c>
      <c r="AF2039" s="68">
        <v>75864</v>
      </c>
      <c r="AG2039" s="68">
        <v>34467</v>
      </c>
      <c r="AH2039" s="68"/>
      <c r="AI2039" s="68" t="s">
        <v>11182</v>
      </c>
      <c r="AJ2039" s="68"/>
      <c r="AK2039" s="71" t="s">
        <v>13017</v>
      </c>
      <c r="AL2039" s="68"/>
      <c r="AM2039" s="70">
        <v>40513.853576388887</v>
      </c>
      <c r="AN2039" s="68" t="s">
        <v>239</v>
      </c>
      <c r="AO2039" s="71" t="s">
        <v>18067</v>
      </c>
      <c r="AP2039" s="68" t="s">
        <v>65</v>
      </c>
    </row>
    <row r="2040" spans="1:42" x14ac:dyDescent="0.25">
      <c r="A2040" s="66" t="s">
        <v>1437</v>
      </c>
      <c r="B2040" s="77"/>
      <c r="C2040" s="77"/>
      <c r="D2040" s="78"/>
      <c r="E2040" s="89"/>
      <c r="F2040" s="75" t="s">
        <v>15185</v>
      </c>
      <c r="G2040" s="90"/>
      <c r="H2040" s="76"/>
      <c r="I2040" s="81"/>
      <c r="J2040" s="91"/>
      <c r="K2040" s="76" t="s">
        <v>20982</v>
      </c>
      <c r="L2040" s="92"/>
      <c r="M2040" s="85"/>
      <c r="N2040" s="85"/>
      <c r="O2040" s="86"/>
      <c r="P2040" s="87"/>
      <c r="Q2040" s="87"/>
      <c r="R2040" s="74"/>
      <c r="S2040" s="74"/>
      <c r="T2040" s="74"/>
      <c r="U2040" s="74"/>
      <c r="V2040" s="52"/>
      <c r="W2040" s="52"/>
      <c r="X2040" s="52"/>
      <c r="Y2040" s="52"/>
      <c r="Z2040" s="51"/>
      <c r="AA2040" s="88"/>
      <c r="AB2040" s="88"/>
      <c r="AC2040" s="83"/>
      <c r="AD2040" s="68">
        <v>454</v>
      </c>
      <c r="AE2040" s="68">
        <v>241</v>
      </c>
      <c r="AF2040" s="68">
        <v>7599</v>
      </c>
      <c r="AG2040" s="68">
        <v>7414</v>
      </c>
      <c r="AH2040" s="68"/>
      <c r="AI2040" s="68"/>
      <c r="AJ2040" s="68"/>
      <c r="AK2040" s="68"/>
      <c r="AL2040" s="68"/>
      <c r="AM2040" s="70">
        <v>43752.734953703701</v>
      </c>
      <c r="AN2040" s="68" t="s">
        <v>239</v>
      </c>
      <c r="AO2040" s="71" t="s">
        <v>18068</v>
      </c>
      <c r="AP2040" s="68" t="s">
        <v>65</v>
      </c>
    </row>
    <row r="2041" spans="1:42" x14ac:dyDescent="0.25">
      <c r="A2041" s="66" t="s">
        <v>2820</v>
      </c>
      <c r="B2041" s="77"/>
      <c r="C2041" s="77"/>
      <c r="D2041" s="78"/>
      <c r="E2041" s="89"/>
      <c r="F2041" s="75" t="s">
        <v>15186</v>
      </c>
      <c r="G2041" s="90"/>
      <c r="H2041" s="76"/>
      <c r="I2041" s="81"/>
      <c r="J2041" s="91"/>
      <c r="K2041" s="76" t="s">
        <v>20983</v>
      </c>
      <c r="L2041" s="92"/>
      <c r="M2041" s="85"/>
      <c r="N2041" s="85"/>
      <c r="O2041" s="86"/>
      <c r="P2041" s="87"/>
      <c r="Q2041" s="87"/>
      <c r="R2041" s="74"/>
      <c r="S2041" s="74"/>
      <c r="T2041" s="74"/>
      <c r="U2041" s="74"/>
      <c r="V2041" s="52"/>
      <c r="W2041" s="52"/>
      <c r="X2041" s="52"/>
      <c r="Y2041" s="52"/>
      <c r="Z2041" s="51"/>
      <c r="AA2041" s="88"/>
      <c r="AB2041" s="88"/>
      <c r="AC2041" s="83"/>
      <c r="AD2041" s="68">
        <v>183</v>
      </c>
      <c r="AE2041" s="68">
        <v>30297</v>
      </c>
      <c r="AF2041" s="68">
        <v>28307</v>
      </c>
      <c r="AG2041" s="68">
        <v>11793</v>
      </c>
      <c r="AH2041" s="68"/>
      <c r="AI2041" s="68"/>
      <c r="AJ2041" s="68" t="s">
        <v>226</v>
      </c>
      <c r="AK2041" s="71" t="s">
        <v>13002</v>
      </c>
      <c r="AL2041" s="68"/>
      <c r="AM2041" s="70">
        <v>40849.925219907411</v>
      </c>
      <c r="AN2041" s="68" t="s">
        <v>239</v>
      </c>
      <c r="AO2041" s="71" t="s">
        <v>18069</v>
      </c>
      <c r="AP2041" s="68" t="s">
        <v>64</v>
      </c>
    </row>
    <row r="2042" spans="1:42" x14ac:dyDescent="0.25">
      <c r="A2042" s="66" t="s">
        <v>1438</v>
      </c>
      <c r="B2042" s="77"/>
      <c r="C2042" s="77"/>
      <c r="D2042" s="78"/>
      <c r="E2042" s="89"/>
      <c r="F2042" s="75" t="s">
        <v>15187</v>
      </c>
      <c r="G2042" s="90"/>
      <c r="H2042" s="76"/>
      <c r="I2042" s="81"/>
      <c r="J2042" s="91"/>
      <c r="K2042" s="76" t="s">
        <v>20984</v>
      </c>
      <c r="L2042" s="92"/>
      <c r="M2042" s="85"/>
      <c r="N2042" s="85"/>
      <c r="O2042" s="86"/>
      <c r="P2042" s="87"/>
      <c r="Q2042" s="87"/>
      <c r="R2042" s="74"/>
      <c r="S2042" s="74"/>
      <c r="T2042" s="74"/>
      <c r="U2042" s="74"/>
      <c r="V2042" s="52"/>
      <c r="W2042" s="52"/>
      <c r="X2042" s="52"/>
      <c r="Y2042" s="52"/>
      <c r="Z2042" s="51"/>
      <c r="AA2042" s="88"/>
      <c r="AB2042" s="88"/>
      <c r="AC2042" s="83"/>
      <c r="AD2042" s="68">
        <v>280</v>
      </c>
      <c r="AE2042" s="68">
        <v>296</v>
      </c>
      <c r="AF2042" s="68">
        <v>3855</v>
      </c>
      <c r="AG2042" s="68">
        <v>11252</v>
      </c>
      <c r="AH2042" s="68"/>
      <c r="AI2042" s="68" t="s">
        <v>11183</v>
      </c>
      <c r="AJ2042" s="68"/>
      <c r="AK2042" s="68"/>
      <c r="AL2042" s="68"/>
      <c r="AM2042" s="70">
        <v>43872.904050925928</v>
      </c>
      <c r="AN2042" s="68" t="s">
        <v>239</v>
      </c>
      <c r="AO2042" s="71" t="s">
        <v>18070</v>
      </c>
      <c r="AP2042" s="68" t="s">
        <v>65</v>
      </c>
    </row>
    <row r="2043" spans="1:42" x14ac:dyDescent="0.25">
      <c r="A2043" s="66" t="s">
        <v>1439</v>
      </c>
      <c r="B2043" s="77"/>
      <c r="C2043" s="77"/>
      <c r="D2043" s="78"/>
      <c r="E2043" s="89"/>
      <c r="F2043" s="75" t="s">
        <v>15188</v>
      </c>
      <c r="G2043" s="90"/>
      <c r="H2043" s="76"/>
      <c r="I2043" s="81"/>
      <c r="J2043" s="91"/>
      <c r="K2043" s="76" t="s">
        <v>20985</v>
      </c>
      <c r="L2043" s="92"/>
      <c r="M2043" s="85"/>
      <c r="N2043" s="85"/>
      <c r="O2043" s="86"/>
      <c r="P2043" s="87"/>
      <c r="Q2043" s="87"/>
      <c r="R2043" s="74"/>
      <c r="S2043" s="74"/>
      <c r="T2043" s="74"/>
      <c r="U2043" s="74"/>
      <c r="V2043" s="52"/>
      <c r="W2043" s="52"/>
      <c r="X2043" s="52"/>
      <c r="Y2043" s="52"/>
      <c r="Z2043" s="51"/>
      <c r="AA2043" s="88"/>
      <c r="AB2043" s="88"/>
      <c r="AC2043" s="83"/>
      <c r="AD2043" s="68">
        <v>294</v>
      </c>
      <c r="AE2043" s="68">
        <v>182</v>
      </c>
      <c r="AF2043" s="68">
        <v>1693</v>
      </c>
      <c r="AG2043" s="68">
        <v>1188</v>
      </c>
      <c r="AH2043" s="68"/>
      <c r="AI2043" s="68" t="s">
        <v>11184</v>
      </c>
      <c r="AJ2043" s="68"/>
      <c r="AK2043" s="68"/>
      <c r="AL2043" s="68"/>
      <c r="AM2043" s="70">
        <v>43922.871064814812</v>
      </c>
      <c r="AN2043" s="68" t="s">
        <v>239</v>
      </c>
      <c r="AO2043" s="71" t="s">
        <v>18071</v>
      </c>
      <c r="AP2043" s="68" t="s">
        <v>65</v>
      </c>
    </row>
    <row r="2044" spans="1:42" x14ac:dyDescent="0.25">
      <c r="A2044" s="66" t="s">
        <v>2821</v>
      </c>
      <c r="B2044" s="77"/>
      <c r="C2044" s="77"/>
      <c r="D2044" s="78"/>
      <c r="E2044" s="89"/>
      <c r="F2044" s="75" t="s">
        <v>15189</v>
      </c>
      <c r="G2044" s="90"/>
      <c r="H2044" s="76"/>
      <c r="I2044" s="81"/>
      <c r="J2044" s="91"/>
      <c r="K2044" s="76" t="s">
        <v>20986</v>
      </c>
      <c r="L2044" s="92"/>
      <c r="M2044" s="85"/>
      <c r="N2044" s="85"/>
      <c r="O2044" s="86"/>
      <c r="P2044" s="87"/>
      <c r="Q2044" s="87"/>
      <c r="R2044" s="74"/>
      <c r="S2044" s="74"/>
      <c r="T2044" s="74"/>
      <c r="U2044" s="74"/>
      <c r="V2044" s="52"/>
      <c r="W2044" s="52"/>
      <c r="X2044" s="52"/>
      <c r="Y2044" s="52"/>
      <c r="Z2044" s="51"/>
      <c r="AA2044" s="88"/>
      <c r="AB2044" s="88"/>
      <c r="AC2044" s="83"/>
      <c r="AD2044" s="68">
        <v>2334</v>
      </c>
      <c r="AE2044" s="68">
        <v>3371</v>
      </c>
      <c r="AF2044" s="68">
        <v>53127</v>
      </c>
      <c r="AG2044" s="68">
        <v>43607</v>
      </c>
      <c r="AH2044" s="68"/>
      <c r="AI2044" s="68" t="s">
        <v>11185</v>
      </c>
      <c r="AJ2044" s="68"/>
      <c r="AK2044" s="68"/>
      <c r="AL2044" s="68"/>
      <c r="AM2044" s="70">
        <v>41297.838275462964</v>
      </c>
      <c r="AN2044" s="68" t="s">
        <v>239</v>
      </c>
      <c r="AO2044" s="71" t="s">
        <v>18072</v>
      </c>
      <c r="AP2044" s="68" t="s">
        <v>64</v>
      </c>
    </row>
    <row r="2045" spans="1:42" x14ac:dyDescent="0.25">
      <c r="A2045" s="66" t="s">
        <v>1440</v>
      </c>
      <c r="B2045" s="77"/>
      <c r="C2045" s="77"/>
      <c r="D2045" s="78"/>
      <c r="E2045" s="89"/>
      <c r="F2045" s="75" t="s">
        <v>15190</v>
      </c>
      <c r="G2045" s="90"/>
      <c r="H2045" s="76"/>
      <c r="I2045" s="81"/>
      <c r="J2045" s="91"/>
      <c r="K2045" s="76" t="s">
        <v>20987</v>
      </c>
      <c r="L2045" s="92"/>
      <c r="M2045" s="85"/>
      <c r="N2045" s="85"/>
      <c r="O2045" s="86"/>
      <c r="P2045" s="87"/>
      <c r="Q2045" s="87"/>
      <c r="R2045" s="74"/>
      <c r="S2045" s="74"/>
      <c r="T2045" s="74"/>
      <c r="U2045" s="74"/>
      <c r="V2045" s="52"/>
      <c r="W2045" s="52"/>
      <c r="X2045" s="52"/>
      <c r="Y2045" s="52"/>
      <c r="Z2045" s="51"/>
      <c r="AA2045" s="88"/>
      <c r="AB2045" s="88"/>
      <c r="AC2045" s="83"/>
      <c r="AD2045" s="68">
        <v>10</v>
      </c>
      <c r="AE2045" s="68">
        <v>89</v>
      </c>
      <c r="AF2045" s="68">
        <v>6617</v>
      </c>
      <c r="AG2045" s="68">
        <v>0</v>
      </c>
      <c r="AH2045" s="68"/>
      <c r="AI2045" s="68" t="s">
        <v>10291</v>
      </c>
      <c r="AJ2045" s="68"/>
      <c r="AK2045" s="71" t="s">
        <v>12737</v>
      </c>
      <c r="AL2045" s="68"/>
      <c r="AM2045" s="70">
        <v>42099.609768518516</v>
      </c>
      <c r="AN2045" s="68" t="s">
        <v>239</v>
      </c>
      <c r="AO2045" s="71" t="s">
        <v>18073</v>
      </c>
      <c r="AP2045" s="68" t="s">
        <v>65</v>
      </c>
    </row>
    <row r="2046" spans="1:42" x14ac:dyDescent="0.25">
      <c r="A2046" s="66" t="s">
        <v>2822</v>
      </c>
      <c r="B2046" s="77"/>
      <c r="C2046" s="77"/>
      <c r="D2046" s="78"/>
      <c r="E2046" s="89"/>
      <c r="F2046" s="75" t="s">
        <v>15191</v>
      </c>
      <c r="G2046" s="90"/>
      <c r="H2046" s="76"/>
      <c r="I2046" s="81"/>
      <c r="J2046" s="91"/>
      <c r="K2046" s="76" t="s">
        <v>20988</v>
      </c>
      <c r="L2046" s="92"/>
      <c r="M2046" s="85"/>
      <c r="N2046" s="85"/>
      <c r="O2046" s="86"/>
      <c r="P2046" s="87"/>
      <c r="Q2046" s="87"/>
      <c r="R2046" s="74"/>
      <c r="S2046" s="74"/>
      <c r="T2046" s="74"/>
      <c r="U2046" s="74"/>
      <c r="V2046" s="52"/>
      <c r="W2046" s="52"/>
      <c r="X2046" s="52"/>
      <c r="Y2046" s="52"/>
      <c r="Z2046" s="51"/>
      <c r="AA2046" s="88"/>
      <c r="AB2046" s="88"/>
      <c r="AC2046" s="83"/>
      <c r="AD2046" s="68">
        <v>133</v>
      </c>
      <c r="AE2046" s="68">
        <v>15</v>
      </c>
      <c r="AF2046" s="68">
        <v>1115</v>
      </c>
      <c r="AG2046" s="68">
        <v>765</v>
      </c>
      <c r="AH2046" s="68"/>
      <c r="AI2046" s="68" t="s">
        <v>11186</v>
      </c>
      <c r="AJ2046" s="68"/>
      <c r="AK2046" s="68"/>
      <c r="AL2046" s="68"/>
      <c r="AM2046" s="70">
        <v>43675.002638888887</v>
      </c>
      <c r="AN2046" s="68" t="s">
        <v>239</v>
      </c>
      <c r="AO2046" s="71" t="s">
        <v>18074</v>
      </c>
      <c r="AP2046" s="68" t="s">
        <v>64</v>
      </c>
    </row>
    <row r="2047" spans="1:42" x14ac:dyDescent="0.25">
      <c r="A2047" s="66" t="s">
        <v>1441</v>
      </c>
      <c r="B2047" s="77"/>
      <c r="C2047" s="77"/>
      <c r="D2047" s="78"/>
      <c r="E2047" s="89"/>
      <c r="F2047" s="75" t="s">
        <v>15192</v>
      </c>
      <c r="G2047" s="90"/>
      <c r="H2047" s="76"/>
      <c r="I2047" s="81"/>
      <c r="J2047" s="91"/>
      <c r="K2047" s="76" t="s">
        <v>20989</v>
      </c>
      <c r="L2047" s="92"/>
      <c r="M2047" s="85"/>
      <c r="N2047" s="85"/>
      <c r="O2047" s="86"/>
      <c r="P2047" s="87"/>
      <c r="Q2047" s="87"/>
      <c r="R2047" s="74"/>
      <c r="S2047" s="74"/>
      <c r="T2047" s="74"/>
      <c r="U2047" s="74"/>
      <c r="V2047" s="52"/>
      <c r="W2047" s="52"/>
      <c r="X2047" s="52"/>
      <c r="Y2047" s="52"/>
      <c r="Z2047" s="51"/>
      <c r="AA2047" s="88"/>
      <c r="AB2047" s="88"/>
      <c r="AC2047" s="83"/>
      <c r="AD2047" s="68">
        <v>237</v>
      </c>
      <c r="AE2047" s="68">
        <v>194</v>
      </c>
      <c r="AF2047" s="68">
        <v>5980</v>
      </c>
      <c r="AG2047" s="68">
        <v>5490</v>
      </c>
      <c r="AH2047" s="68"/>
      <c r="AI2047" s="68" t="s">
        <v>11187</v>
      </c>
      <c r="AJ2047" s="68"/>
      <c r="AK2047" s="68"/>
      <c r="AL2047" s="68"/>
      <c r="AM2047" s="70">
        <v>43233.878750000003</v>
      </c>
      <c r="AN2047" s="68" t="s">
        <v>239</v>
      </c>
      <c r="AO2047" s="71" t="s">
        <v>18075</v>
      </c>
      <c r="AP2047" s="68" t="s">
        <v>65</v>
      </c>
    </row>
    <row r="2048" spans="1:42" x14ac:dyDescent="0.25">
      <c r="A2048" s="66" t="s">
        <v>2823</v>
      </c>
      <c r="B2048" s="77"/>
      <c r="C2048" s="77"/>
      <c r="D2048" s="78"/>
      <c r="E2048" s="89"/>
      <c r="F2048" s="75" t="s">
        <v>15193</v>
      </c>
      <c r="G2048" s="90"/>
      <c r="H2048" s="76"/>
      <c r="I2048" s="81"/>
      <c r="J2048" s="91"/>
      <c r="K2048" s="76" t="s">
        <v>20990</v>
      </c>
      <c r="L2048" s="92"/>
      <c r="M2048" s="85"/>
      <c r="N2048" s="85"/>
      <c r="O2048" s="86"/>
      <c r="P2048" s="87"/>
      <c r="Q2048" s="87"/>
      <c r="R2048" s="74"/>
      <c r="S2048" s="74"/>
      <c r="T2048" s="74"/>
      <c r="U2048" s="74"/>
      <c r="V2048" s="52"/>
      <c r="W2048" s="52"/>
      <c r="X2048" s="52"/>
      <c r="Y2048" s="52"/>
      <c r="Z2048" s="51"/>
      <c r="AA2048" s="88"/>
      <c r="AB2048" s="88"/>
      <c r="AC2048" s="83"/>
      <c r="AD2048" s="68">
        <v>4826</v>
      </c>
      <c r="AE2048" s="68">
        <v>3827</v>
      </c>
      <c r="AF2048" s="68">
        <v>169882</v>
      </c>
      <c r="AG2048" s="68">
        <v>131063</v>
      </c>
      <c r="AH2048" s="68"/>
      <c r="AI2048" s="68" t="s">
        <v>11188</v>
      </c>
      <c r="AJ2048" s="68" t="s">
        <v>11839</v>
      </c>
      <c r="AK2048" s="68"/>
      <c r="AL2048" s="68"/>
      <c r="AM2048" s="70">
        <v>43083.66337962963</v>
      </c>
      <c r="AN2048" s="68" t="s">
        <v>239</v>
      </c>
      <c r="AO2048" s="71" t="s">
        <v>18076</v>
      </c>
      <c r="AP2048" s="68" t="s">
        <v>64</v>
      </c>
    </row>
    <row r="2049" spans="1:42" x14ac:dyDescent="0.25">
      <c r="A2049" s="66" t="s">
        <v>2824</v>
      </c>
      <c r="B2049" s="77"/>
      <c r="C2049" s="77"/>
      <c r="D2049" s="78"/>
      <c r="E2049" s="89"/>
      <c r="F2049" s="75" t="s">
        <v>15194</v>
      </c>
      <c r="G2049" s="90"/>
      <c r="H2049" s="76"/>
      <c r="I2049" s="81"/>
      <c r="J2049" s="91"/>
      <c r="K2049" s="76" t="s">
        <v>20991</v>
      </c>
      <c r="L2049" s="92"/>
      <c r="M2049" s="85"/>
      <c r="N2049" s="85"/>
      <c r="O2049" s="86"/>
      <c r="P2049" s="87"/>
      <c r="Q2049" s="87"/>
      <c r="R2049" s="74"/>
      <c r="S2049" s="74"/>
      <c r="T2049" s="74"/>
      <c r="U2049" s="74"/>
      <c r="V2049" s="52"/>
      <c r="W2049" s="52"/>
      <c r="X2049" s="52"/>
      <c r="Y2049" s="52"/>
      <c r="Z2049" s="51"/>
      <c r="AA2049" s="88"/>
      <c r="AB2049" s="88"/>
      <c r="AC2049" s="83"/>
      <c r="AD2049" s="68">
        <v>953</v>
      </c>
      <c r="AE2049" s="68">
        <v>2179</v>
      </c>
      <c r="AF2049" s="68">
        <v>630</v>
      </c>
      <c r="AG2049" s="68">
        <v>86019</v>
      </c>
      <c r="AH2049" s="68"/>
      <c r="AI2049" s="68" t="s">
        <v>11189</v>
      </c>
      <c r="AJ2049" s="68" t="s">
        <v>12336</v>
      </c>
      <c r="AK2049" s="68"/>
      <c r="AL2049" s="68"/>
      <c r="AM2049" s="70">
        <v>42742.585162037038</v>
      </c>
      <c r="AN2049" s="68" t="s">
        <v>239</v>
      </c>
      <c r="AO2049" s="71" t="s">
        <v>18077</v>
      </c>
      <c r="AP2049" s="68" t="s">
        <v>64</v>
      </c>
    </row>
    <row r="2050" spans="1:42" x14ac:dyDescent="0.25">
      <c r="A2050" s="66" t="s">
        <v>2825</v>
      </c>
      <c r="B2050" s="77"/>
      <c r="C2050" s="77"/>
      <c r="D2050" s="78"/>
      <c r="E2050" s="89"/>
      <c r="F2050" s="75" t="s">
        <v>15195</v>
      </c>
      <c r="G2050" s="90"/>
      <c r="H2050" s="76"/>
      <c r="I2050" s="81"/>
      <c r="J2050" s="91"/>
      <c r="K2050" s="76" t="s">
        <v>20992</v>
      </c>
      <c r="L2050" s="92"/>
      <c r="M2050" s="85"/>
      <c r="N2050" s="85"/>
      <c r="O2050" s="86"/>
      <c r="P2050" s="87"/>
      <c r="Q2050" s="87"/>
      <c r="R2050" s="74"/>
      <c r="S2050" s="74"/>
      <c r="T2050" s="74"/>
      <c r="U2050" s="74"/>
      <c r="V2050" s="52"/>
      <c r="W2050" s="52"/>
      <c r="X2050" s="52"/>
      <c r="Y2050" s="52"/>
      <c r="Z2050" s="51"/>
      <c r="AA2050" s="88"/>
      <c r="AB2050" s="88"/>
      <c r="AC2050" s="83"/>
      <c r="AD2050" s="68">
        <v>615</v>
      </c>
      <c r="AE2050" s="68">
        <v>691</v>
      </c>
      <c r="AF2050" s="68">
        <v>25885</v>
      </c>
      <c r="AG2050" s="68">
        <v>5292</v>
      </c>
      <c r="AH2050" s="68"/>
      <c r="AI2050" s="68" t="s">
        <v>11190</v>
      </c>
      <c r="AJ2050" s="68" t="s">
        <v>12337</v>
      </c>
      <c r="AK2050" s="68"/>
      <c r="AL2050" s="68"/>
      <c r="AM2050" s="70">
        <v>43614.265555555554</v>
      </c>
      <c r="AN2050" s="68" t="s">
        <v>239</v>
      </c>
      <c r="AO2050" s="71" t="s">
        <v>18078</v>
      </c>
      <c r="AP2050" s="68" t="s">
        <v>64</v>
      </c>
    </row>
    <row r="2051" spans="1:42" x14ac:dyDescent="0.25">
      <c r="A2051" s="66" t="s">
        <v>2826</v>
      </c>
      <c r="B2051" s="77"/>
      <c r="C2051" s="77"/>
      <c r="D2051" s="78"/>
      <c r="E2051" s="89"/>
      <c r="F2051" s="75" t="s">
        <v>15196</v>
      </c>
      <c r="G2051" s="90"/>
      <c r="H2051" s="76"/>
      <c r="I2051" s="81"/>
      <c r="J2051" s="91"/>
      <c r="K2051" s="76" t="s">
        <v>20993</v>
      </c>
      <c r="L2051" s="92"/>
      <c r="M2051" s="85"/>
      <c r="N2051" s="85"/>
      <c r="O2051" s="86"/>
      <c r="P2051" s="87"/>
      <c r="Q2051" s="87"/>
      <c r="R2051" s="74"/>
      <c r="S2051" s="74"/>
      <c r="T2051" s="74"/>
      <c r="U2051" s="74"/>
      <c r="V2051" s="52"/>
      <c r="W2051" s="52"/>
      <c r="X2051" s="52"/>
      <c r="Y2051" s="52"/>
      <c r="Z2051" s="51"/>
      <c r="AA2051" s="88"/>
      <c r="AB2051" s="88"/>
      <c r="AC2051" s="83"/>
      <c r="AD2051" s="68">
        <v>11812</v>
      </c>
      <c r="AE2051" s="68">
        <v>15865</v>
      </c>
      <c r="AF2051" s="68">
        <v>9067</v>
      </c>
      <c r="AG2051" s="68">
        <v>53101</v>
      </c>
      <c r="AH2051" s="68"/>
      <c r="AI2051" s="68" t="s">
        <v>11191</v>
      </c>
      <c r="AJ2051" s="68"/>
      <c r="AK2051" s="68"/>
      <c r="AL2051" s="68"/>
      <c r="AM2051" s="70">
        <v>43534.719652777778</v>
      </c>
      <c r="AN2051" s="68" t="s">
        <v>239</v>
      </c>
      <c r="AO2051" s="71" t="s">
        <v>18079</v>
      </c>
      <c r="AP2051" s="68" t="s">
        <v>64</v>
      </c>
    </row>
    <row r="2052" spans="1:42" x14ac:dyDescent="0.25">
      <c r="A2052" s="66" t="s">
        <v>1442</v>
      </c>
      <c r="B2052" s="77"/>
      <c r="C2052" s="77"/>
      <c r="D2052" s="78"/>
      <c r="E2052" s="89"/>
      <c r="F2052" s="75" t="s">
        <v>15197</v>
      </c>
      <c r="G2052" s="90"/>
      <c r="H2052" s="76"/>
      <c r="I2052" s="81"/>
      <c r="J2052" s="91"/>
      <c r="K2052" s="76" t="s">
        <v>20994</v>
      </c>
      <c r="L2052" s="92"/>
      <c r="M2052" s="85"/>
      <c r="N2052" s="85"/>
      <c r="O2052" s="86"/>
      <c r="P2052" s="87"/>
      <c r="Q2052" s="87"/>
      <c r="R2052" s="74"/>
      <c r="S2052" s="74"/>
      <c r="T2052" s="74"/>
      <c r="U2052" s="74"/>
      <c r="V2052" s="52"/>
      <c r="W2052" s="52"/>
      <c r="X2052" s="52"/>
      <c r="Y2052" s="52"/>
      <c r="Z2052" s="51"/>
      <c r="AA2052" s="88"/>
      <c r="AB2052" s="88"/>
      <c r="AC2052" s="83"/>
      <c r="AD2052" s="68">
        <v>4109</v>
      </c>
      <c r="AE2052" s="68">
        <v>5402</v>
      </c>
      <c r="AF2052" s="68">
        <v>900</v>
      </c>
      <c r="AG2052" s="68">
        <v>28542</v>
      </c>
      <c r="AH2052" s="68"/>
      <c r="AI2052" s="68" t="s">
        <v>11192</v>
      </c>
      <c r="AJ2052" s="68" t="s">
        <v>12338</v>
      </c>
      <c r="AK2052" s="68"/>
      <c r="AL2052" s="68"/>
      <c r="AM2052" s="70">
        <v>43911.509375000001</v>
      </c>
      <c r="AN2052" s="68" t="s">
        <v>239</v>
      </c>
      <c r="AO2052" s="71" t="s">
        <v>18080</v>
      </c>
      <c r="AP2052" s="68" t="s">
        <v>65</v>
      </c>
    </row>
    <row r="2053" spans="1:42" x14ac:dyDescent="0.25">
      <c r="A2053" s="66" t="s">
        <v>1443</v>
      </c>
      <c r="B2053" s="77"/>
      <c r="C2053" s="77"/>
      <c r="D2053" s="78"/>
      <c r="E2053" s="89"/>
      <c r="F2053" s="75" t="s">
        <v>15198</v>
      </c>
      <c r="G2053" s="90"/>
      <c r="H2053" s="76"/>
      <c r="I2053" s="81"/>
      <c r="J2053" s="91"/>
      <c r="K2053" s="76" t="s">
        <v>20995</v>
      </c>
      <c r="L2053" s="92"/>
      <c r="M2053" s="85"/>
      <c r="N2053" s="85"/>
      <c r="O2053" s="86"/>
      <c r="P2053" s="87"/>
      <c r="Q2053" s="87"/>
      <c r="R2053" s="74"/>
      <c r="S2053" s="74"/>
      <c r="T2053" s="74"/>
      <c r="U2053" s="74"/>
      <c r="V2053" s="52"/>
      <c r="W2053" s="52"/>
      <c r="X2053" s="52"/>
      <c r="Y2053" s="52"/>
      <c r="Z2053" s="51"/>
      <c r="AA2053" s="88"/>
      <c r="AB2053" s="88"/>
      <c r="AC2053" s="83"/>
      <c r="AD2053" s="68">
        <v>1672</v>
      </c>
      <c r="AE2053" s="68">
        <v>4450</v>
      </c>
      <c r="AF2053" s="68">
        <v>396</v>
      </c>
      <c r="AG2053" s="68">
        <v>284373</v>
      </c>
      <c r="AH2053" s="68"/>
      <c r="AI2053" s="68" t="s">
        <v>11193</v>
      </c>
      <c r="AJ2053" s="68" t="s">
        <v>12339</v>
      </c>
      <c r="AK2053" s="68"/>
      <c r="AL2053" s="68"/>
      <c r="AM2053" s="70">
        <v>43174.687673611108</v>
      </c>
      <c r="AN2053" s="68" t="s">
        <v>239</v>
      </c>
      <c r="AO2053" s="71" t="s">
        <v>18081</v>
      </c>
      <c r="AP2053" s="68" t="s">
        <v>65</v>
      </c>
    </row>
    <row r="2054" spans="1:42" x14ac:dyDescent="0.25">
      <c r="A2054" s="66" t="s">
        <v>1444</v>
      </c>
      <c r="B2054" s="77"/>
      <c r="C2054" s="77"/>
      <c r="D2054" s="78"/>
      <c r="E2054" s="89"/>
      <c r="F2054" s="75" t="s">
        <v>15199</v>
      </c>
      <c r="G2054" s="90"/>
      <c r="H2054" s="76"/>
      <c r="I2054" s="81"/>
      <c r="J2054" s="91"/>
      <c r="K2054" s="76" t="s">
        <v>20996</v>
      </c>
      <c r="L2054" s="92"/>
      <c r="M2054" s="85"/>
      <c r="N2054" s="85"/>
      <c r="O2054" s="86"/>
      <c r="P2054" s="87"/>
      <c r="Q2054" s="87"/>
      <c r="R2054" s="74"/>
      <c r="S2054" s="74"/>
      <c r="T2054" s="74"/>
      <c r="U2054" s="74"/>
      <c r="V2054" s="52"/>
      <c r="W2054" s="52"/>
      <c r="X2054" s="52"/>
      <c r="Y2054" s="52"/>
      <c r="Z2054" s="51"/>
      <c r="AA2054" s="88"/>
      <c r="AB2054" s="88"/>
      <c r="AC2054" s="83"/>
      <c r="AD2054" s="68">
        <v>162</v>
      </c>
      <c r="AE2054" s="68">
        <v>101</v>
      </c>
      <c r="AF2054" s="68">
        <v>4832</v>
      </c>
      <c r="AG2054" s="68">
        <v>11687</v>
      </c>
      <c r="AH2054" s="68"/>
      <c r="AI2054" s="68" t="s">
        <v>11194</v>
      </c>
      <c r="AJ2054" s="68"/>
      <c r="AK2054" s="68"/>
      <c r="AL2054" s="68"/>
      <c r="AM2054" s="70">
        <v>42715.981782407405</v>
      </c>
      <c r="AN2054" s="68" t="s">
        <v>239</v>
      </c>
      <c r="AO2054" s="71" t="s">
        <v>18082</v>
      </c>
      <c r="AP2054" s="68" t="s">
        <v>65</v>
      </c>
    </row>
    <row r="2055" spans="1:42" x14ac:dyDescent="0.25">
      <c r="A2055" s="66" t="s">
        <v>1445</v>
      </c>
      <c r="B2055" s="77"/>
      <c r="C2055" s="77"/>
      <c r="D2055" s="78"/>
      <c r="E2055" s="89"/>
      <c r="F2055" s="75" t="s">
        <v>15200</v>
      </c>
      <c r="G2055" s="90"/>
      <c r="H2055" s="76"/>
      <c r="I2055" s="81"/>
      <c r="J2055" s="91"/>
      <c r="K2055" s="76" t="s">
        <v>20997</v>
      </c>
      <c r="L2055" s="92"/>
      <c r="M2055" s="85"/>
      <c r="N2055" s="85"/>
      <c r="O2055" s="86"/>
      <c r="P2055" s="87"/>
      <c r="Q2055" s="87"/>
      <c r="R2055" s="74"/>
      <c r="S2055" s="74"/>
      <c r="T2055" s="74"/>
      <c r="U2055" s="74"/>
      <c r="V2055" s="52"/>
      <c r="W2055" s="52"/>
      <c r="X2055" s="52"/>
      <c r="Y2055" s="52"/>
      <c r="Z2055" s="51"/>
      <c r="AA2055" s="88"/>
      <c r="AB2055" s="88"/>
      <c r="AC2055" s="83"/>
      <c r="AD2055" s="68">
        <v>432</v>
      </c>
      <c r="AE2055" s="68">
        <v>203</v>
      </c>
      <c r="AF2055" s="68">
        <v>8070</v>
      </c>
      <c r="AG2055" s="68">
        <v>5672</v>
      </c>
      <c r="AH2055" s="68"/>
      <c r="AI2055" s="68" t="s">
        <v>11195</v>
      </c>
      <c r="AJ2055" s="68"/>
      <c r="AK2055" s="68"/>
      <c r="AL2055" s="68"/>
      <c r="AM2055" s="70">
        <v>43752.509108796294</v>
      </c>
      <c r="AN2055" s="68" t="s">
        <v>239</v>
      </c>
      <c r="AO2055" s="71" t="s">
        <v>18083</v>
      </c>
      <c r="AP2055" s="68" t="s">
        <v>65</v>
      </c>
    </row>
    <row r="2056" spans="1:42" x14ac:dyDescent="0.25">
      <c r="A2056" s="66" t="s">
        <v>2827</v>
      </c>
      <c r="B2056" s="77"/>
      <c r="C2056" s="77"/>
      <c r="D2056" s="78"/>
      <c r="E2056" s="89"/>
      <c r="F2056" s="75" t="s">
        <v>15201</v>
      </c>
      <c r="G2056" s="90"/>
      <c r="H2056" s="76"/>
      <c r="I2056" s="81"/>
      <c r="J2056" s="91"/>
      <c r="K2056" s="76" t="s">
        <v>20998</v>
      </c>
      <c r="L2056" s="92"/>
      <c r="M2056" s="85"/>
      <c r="N2056" s="85"/>
      <c r="O2056" s="86"/>
      <c r="P2056" s="87"/>
      <c r="Q2056" s="87"/>
      <c r="R2056" s="74"/>
      <c r="S2056" s="74"/>
      <c r="T2056" s="74"/>
      <c r="U2056" s="74"/>
      <c r="V2056" s="52"/>
      <c r="W2056" s="52"/>
      <c r="X2056" s="52"/>
      <c r="Y2056" s="52"/>
      <c r="Z2056" s="51"/>
      <c r="AA2056" s="88"/>
      <c r="AB2056" s="88"/>
      <c r="AC2056" s="83"/>
      <c r="AD2056" s="68">
        <v>148</v>
      </c>
      <c r="AE2056" s="68">
        <v>167</v>
      </c>
      <c r="AF2056" s="68">
        <v>2472</v>
      </c>
      <c r="AG2056" s="68">
        <v>6014</v>
      </c>
      <c r="AH2056" s="68"/>
      <c r="AI2056" s="68" t="s">
        <v>11196</v>
      </c>
      <c r="AJ2056" s="68"/>
      <c r="AK2056" s="68"/>
      <c r="AL2056" s="68"/>
      <c r="AM2056" s="70">
        <v>43749.538287037038</v>
      </c>
      <c r="AN2056" s="68" t="s">
        <v>239</v>
      </c>
      <c r="AO2056" s="71" t="s">
        <v>18084</v>
      </c>
      <c r="AP2056" s="68" t="s">
        <v>64</v>
      </c>
    </row>
    <row r="2057" spans="1:42" x14ac:dyDescent="0.25">
      <c r="A2057" s="66" t="s">
        <v>1446</v>
      </c>
      <c r="B2057" s="77"/>
      <c r="C2057" s="77"/>
      <c r="D2057" s="78"/>
      <c r="E2057" s="89"/>
      <c r="F2057" s="75" t="s">
        <v>15202</v>
      </c>
      <c r="G2057" s="90"/>
      <c r="H2057" s="76"/>
      <c r="I2057" s="81"/>
      <c r="J2057" s="91"/>
      <c r="K2057" s="76" t="s">
        <v>20999</v>
      </c>
      <c r="L2057" s="92"/>
      <c r="M2057" s="85"/>
      <c r="N2057" s="85"/>
      <c r="O2057" s="86"/>
      <c r="P2057" s="87"/>
      <c r="Q2057" s="87"/>
      <c r="R2057" s="74"/>
      <c r="S2057" s="74"/>
      <c r="T2057" s="74"/>
      <c r="U2057" s="74"/>
      <c r="V2057" s="52"/>
      <c r="W2057" s="52"/>
      <c r="X2057" s="52"/>
      <c r="Y2057" s="52"/>
      <c r="Z2057" s="51"/>
      <c r="AA2057" s="88"/>
      <c r="AB2057" s="88"/>
      <c r="AC2057" s="83"/>
      <c r="AD2057" s="68">
        <v>461</v>
      </c>
      <c r="AE2057" s="68">
        <v>789</v>
      </c>
      <c r="AF2057" s="68">
        <v>8534</v>
      </c>
      <c r="AG2057" s="68">
        <v>46292</v>
      </c>
      <c r="AH2057" s="68"/>
      <c r="AI2057" s="68" t="s">
        <v>11197</v>
      </c>
      <c r="AJ2057" s="68"/>
      <c r="AK2057" s="68"/>
      <c r="AL2057" s="68"/>
      <c r="AM2057" s="70">
        <v>43888.693090277775</v>
      </c>
      <c r="AN2057" s="68" t="s">
        <v>239</v>
      </c>
      <c r="AO2057" s="71" t="s">
        <v>18085</v>
      </c>
      <c r="AP2057" s="68" t="s">
        <v>65</v>
      </c>
    </row>
    <row r="2058" spans="1:42" x14ac:dyDescent="0.25">
      <c r="A2058" s="66" t="s">
        <v>2828</v>
      </c>
      <c r="B2058" s="77"/>
      <c r="C2058" s="77"/>
      <c r="D2058" s="78"/>
      <c r="E2058" s="89"/>
      <c r="F2058" s="75" t="s">
        <v>15203</v>
      </c>
      <c r="G2058" s="90"/>
      <c r="H2058" s="76"/>
      <c r="I2058" s="81"/>
      <c r="J2058" s="91"/>
      <c r="K2058" s="76" t="s">
        <v>21000</v>
      </c>
      <c r="L2058" s="92"/>
      <c r="M2058" s="85"/>
      <c r="N2058" s="85"/>
      <c r="O2058" s="86"/>
      <c r="P2058" s="87"/>
      <c r="Q2058" s="87"/>
      <c r="R2058" s="74"/>
      <c r="S2058" s="74"/>
      <c r="T2058" s="74"/>
      <c r="U2058" s="74"/>
      <c r="V2058" s="52"/>
      <c r="W2058" s="52"/>
      <c r="X2058" s="52"/>
      <c r="Y2058" s="52"/>
      <c r="Z2058" s="51"/>
      <c r="AA2058" s="88"/>
      <c r="AB2058" s="88"/>
      <c r="AC2058" s="83"/>
      <c r="AD2058" s="68">
        <v>450</v>
      </c>
      <c r="AE2058" s="68">
        <v>14457</v>
      </c>
      <c r="AF2058" s="68">
        <v>33148</v>
      </c>
      <c r="AG2058" s="68">
        <v>8203</v>
      </c>
      <c r="AH2058" s="68"/>
      <c r="AI2058" s="68" t="s">
        <v>11198</v>
      </c>
      <c r="AJ2058" s="68" t="s">
        <v>12340</v>
      </c>
      <c r="AK2058" s="68"/>
      <c r="AL2058" s="68"/>
      <c r="AM2058" s="70">
        <v>42110.791597222225</v>
      </c>
      <c r="AN2058" s="68" t="s">
        <v>239</v>
      </c>
      <c r="AO2058" s="71" t="s">
        <v>18086</v>
      </c>
      <c r="AP2058" s="68" t="s">
        <v>64</v>
      </c>
    </row>
    <row r="2059" spans="1:42" x14ac:dyDescent="0.25">
      <c r="A2059" s="66" t="s">
        <v>2829</v>
      </c>
      <c r="B2059" s="77"/>
      <c r="C2059" s="77"/>
      <c r="D2059" s="78"/>
      <c r="E2059" s="89"/>
      <c r="F2059" s="75" t="s">
        <v>15204</v>
      </c>
      <c r="G2059" s="90"/>
      <c r="H2059" s="76"/>
      <c r="I2059" s="81"/>
      <c r="J2059" s="91"/>
      <c r="K2059" s="76" t="s">
        <v>21001</v>
      </c>
      <c r="L2059" s="92"/>
      <c r="M2059" s="85"/>
      <c r="N2059" s="85"/>
      <c r="O2059" s="86"/>
      <c r="P2059" s="87"/>
      <c r="Q2059" s="87"/>
      <c r="R2059" s="74"/>
      <c r="S2059" s="74"/>
      <c r="T2059" s="74"/>
      <c r="U2059" s="74"/>
      <c r="V2059" s="52"/>
      <c r="W2059" s="52"/>
      <c r="X2059" s="52"/>
      <c r="Y2059" s="52"/>
      <c r="Z2059" s="51"/>
      <c r="AA2059" s="88"/>
      <c r="AB2059" s="88"/>
      <c r="AC2059" s="83"/>
      <c r="AD2059" s="68">
        <v>93</v>
      </c>
      <c r="AE2059" s="68">
        <v>1945040</v>
      </c>
      <c r="AF2059" s="68">
        <v>27636</v>
      </c>
      <c r="AG2059" s="68">
        <v>3797</v>
      </c>
      <c r="AH2059" s="68"/>
      <c r="AI2059" s="68" t="s">
        <v>11199</v>
      </c>
      <c r="AJ2059" s="68" t="s">
        <v>224</v>
      </c>
      <c r="AK2059" s="71" t="s">
        <v>232</v>
      </c>
      <c r="AL2059" s="68"/>
      <c r="AM2059" s="70">
        <v>40359.702939814815</v>
      </c>
      <c r="AN2059" s="68" t="s">
        <v>239</v>
      </c>
      <c r="AO2059" s="71" t="s">
        <v>18087</v>
      </c>
      <c r="AP2059" s="68" t="s">
        <v>64</v>
      </c>
    </row>
    <row r="2060" spans="1:42" x14ac:dyDescent="0.25">
      <c r="A2060" s="66" t="s">
        <v>1447</v>
      </c>
      <c r="B2060" s="77"/>
      <c r="C2060" s="77"/>
      <c r="D2060" s="78"/>
      <c r="E2060" s="89"/>
      <c r="F2060" s="75" t="s">
        <v>15205</v>
      </c>
      <c r="G2060" s="90"/>
      <c r="H2060" s="76"/>
      <c r="I2060" s="81"/>
      <c r="J2060" s="91"/>
      <c r="K2060" s="76" t="s">
        <v>21002</v>
      </c>
      <c r="L2060" s="92"/>
      <c r="M2060" s="85"/>
      <c r="N2060" s="85"/>
      <c r="O2060" s="86"/>
      <c r="P2060" s="87"/>
      <c r="Q2060" s="87"/>
      <c r="R2060" s="74"/>
      <c r="S2060" s="74"/>
      <c r="T2060" s="74"/>
      <c r="U2060" s="74"/>
      <c r="V2060" s="52"/>
      <c r="W2060" s="52"/>
      <c r="X2060" s="52"/>
      <c r="Y2060" s="52"/>
      <c r="Z2060" s="51"/>
      <c r="AA2060" s="88"/>
      <c r="AB2060" s="88"/>
      <c r="AC2060" s="83"/>
      <c r="AD2060" s="68">
        <v>6</v>
      </c>
      <c r="AE2060" s="68">
        <v>20</v>
      </c>
      <c r="AF2060" s="68">
        <v>1397</v>
      </c>
      <c r="AG2060" s="68">
        <v>7066</v>
      </c>
      <c r="AH2060" s="68"/>
      <c r="AI2060" s="68" t="s">
        <v>11200</v>
      </c>
      <c r="AJ2060" s="68"/>
      <c r="AK2060" s="68"/>
      <c r="AL2060" s="68"/>
      <c r="AM2060" s="70">
        <v>43563.714120370372</v>
      </c>
      <c r="AN2060" s="68" t="s">
        <v>239</v>
      </c>
      <c r="AO2060" s="71" t="s">
        <v>18088</v>
      </c>
      <c r="AP2060" s="68" t="s">
        <v>65</v>
      </c>
    </row>
    <row r="2061" spans="1:42" x14ac:dyDescent="0.25">
      <c r="A2061" s="66" t="s">
        <v>2830</v>
      </c>
      <c r="B2061" s="77"/>
      <c r="C2061" s="77"/>
      <c r="D2061" s="78"/>
      <c r="E2061" s="89"/>
      <c r="F2061" s="75" t="s">
        <v>15206</v>
      </c>
      <c r="G2061" s="90"/>
      <c r="H2061" s="76"/>
      <c r="I2061" s="81"/>
      <c r="J2061" s="91"/>
      <c r="K2061" s="76" t="s">
        <v>21003</v>
      </c>
      <c r="L2061" s="92"/>
      <c r="M2061" s="85"/>
      <c r="N2061" s="85"/>
      <c r="O2061" s="86"/>
      <c r="P2061" s="87"/>
      <c r="Q2061" s="87"/>
      <c r="R2061" s="74"/>
      <c r="S2061" s="74"/>
      <c r="T2061" s="74"/>
      <c r="U2061" s="74"/>
      <c r="V2061" s="52"/>
      <c r="W2061" s="52"/>
      <c r="X2061" s="52"/>
      <c r="Y2061" s="52"/>
      <c r="Z2061" s="51"/>
      <c r="AA2061" s="88"/>
      <c r="AB2061" s="88"/>
      <c r="AC2061" s="83"/>
      <c r="AD2061" s="68">
        <v>65</v>
      </c>
      <c r="AE2061" s="68">
        <v>12</v>
      </c>
      <c r="AF2061" s="68">
        <v>402</v>
      </c>
      <c r="AG2061" s="68">
        <v>1389</v>
      </c>
      <c r="AH2061" s="68"/>
      <c r="AI2061" s="68" t="s">
        <v>11201</v>
      </c>
      <c r="AJ2061" s="68"/>
      <c r="AK2061" s="68"/>
      <c r="AL2061" s="68"/>
      <c r="AM2061" s="70">
        <v>40313.454085648147</v>
      </c>
      <c r="AN2061" s="68" t="s">
        <v>239</v>
      </c>
      <c r="AO2061" s="71" t="s">
        <v>18089</v>
      </c>
      <c r="AP2061" s="68" t="s">
        <v>64</v>
      </c>
    </row>
    <row r="2062" spans="1:42" x14ac:dyDescent="0.25">
      <c r="A2062" s="66" t="s">
        <v>1448</v>
      </c>
      <c r="B2062" s="77"/>
      <c r="C2062" s="77"/>
      <c r="D2062" s="78"/>
      <c r="E2062" s="89"/>
      <c r="F2062" s="75" t="s">
        <v>15207</v>
      </c>
      <c r="G2062" s="90"/>
      <c r="H2062" s="76"/>
      <c r="I2062" s="81"/>
      <c r="J2062" s="91"/>
      <c r="K2062" s="76" t="s">
        <v>21004</v>
      </c>
      <c r="L2062" s="92"/>
      <c r="M2062" s="85"/>
      <c r="N2062" s="85"/>
      <c r="O2062" s="86"/>
      <c r="P2062" s="87"/>
      <c r="Q2062" s="87"/>
      <c r="R2062" s="74"/>
      <c r="S2062" s="74"/>
      <c r="T2062" s="74"/>
      <c r="U2062" s="74"/>
      <c r="V2062" s="52"/>
      <c r="W2062" s="52"/>
      <c r="X2062" s="52"/>
      <c r="Y2062" s="52"/>
      <c r="Z2062" s="51"/>
      <c r="AA2062" s="88"/>
      <c r="AB2062" s="88"/>
      <c r="AC2062" s="83"/>
      <c r="AD2062" s="68">
        <v>4966</v>
      </c>
      <c r="AE2062" s="68">
        <v>3062</v>
      </c>
      <c r="AF2062" s="68">
        <v>24349</v>
      </c>
      <c r="AG2062" s="68">
        <v>19945</v>
      </c>
      <c r="AH2062" s="68"/>
      <c r="AI2062" s="68" t="s">
        <v>11202</v>
      </c>
      <c r="AJ2062" s="68"/>
      <c r="AK2062" s="68"/>
      <c r="AL2062" s="68"/>
      <c r="AM2062" s="70">
        <v>40444.854351851849</v>
      </c>
      <c r="AN2062" s="68" t="s">
        <v>239</v>
      </c>
      <c r="AO2062" s="71" t="s">
        <v>18090</v>
      </c>
      <c r="AP2062" s="68" t="s">
        <v>65</v>
      </c>
    </row>
    <row r="2063" spans="1:42" x14ac:dyDescent="0.25">
      <c r="A2063" s="66" t="s">
        <v>2831</v>
      </c>
      <c r="B2063" s="77"/>
      <c r="C2063" s="77"/>
      <c r="D2063" s="78"/>
      <c r="E2063" s="89"/>
      <c r="F2063" s="75" t="s">
        <v>15208</v>
      </c>
      <c r="G2063" s="90"/>
      <c r="H2063" s="76"/>
      <c r="I2063" s="81"/>
      <c r="J2063" s="91"/>
      <c r="K2063" s="76" t="s">
        <v>21005</v>
      </c>
      <c r="L2063" s="92"/>
      <c r="M2063" s="85"/>
      <c r="N2063" s="85"/>
      <c r="O2063" s="86"/>
      <c r="P2063" s="87"/>
      <c r="Q2063" s="87"/>
      <c r="R2063" s="74"/>
      <c r="S2063" s="74"/>
      <c r="T2063" s="74"/>
      <c r="U2063" s="74"/>
      <c r="V2063" s="52"/>
      <c r="W2063" s="52"/>
      <c r="X2063" s="52"/>
      <c r="Y2063" s="52"/>
      <c r="Z2063" s="51"/>
      <c r="AA2063" s="88"/>
      <c r="AB2063" s="88"/>
      <c r="AC2063" s="83"/>
      <c r="AD2063" s="68">
        <v>3521</v>
      </c>
      <c r="AE2063" s="68">
        <v>4141</v>
      </c>
      <c r="AF2063" s="68">
        <v>3297</v>
      </c>
      <c r="AG2063" s="68">
        <v>7667</v>
      </c>
      <c r="AH2063" s="68"/>
      <c r="AI2063" s="68" t="s">
        <v>11203</v>
      </c>
      <c r="AJ2063" s="68" t="s">
        <v>11839</v>
      </c>
      <c r="AK2063" s="68"/>
      <c r="AL2063" s="68"/>
      <c r="AM2063" s="70">
        <v>43743.767418981479</v>
      </c>
      <c r="AN2063" s="68" t="s">
        <v>239</v>
      </c>
      <c r="AO2063" s="71" t="s">
        <v>18091</v>
      </c>
      <c r="AP2063" s="68" t="s">
        <v>64</v>
      </c>
    </row>
    <row r="2064" spans="1:42" x14ac:dyDescent="0.25">
      <c r="A2064" s="66" t="s">
        <v>1449</v>
      </c>
      <c r="B2064" s="77"/>
      <c r="C2064" s="77"/>
      <c r="D2064" s="78"/>
      <c r="E2064" s="89"/>
      <c r="F2064" s="75" t="s">
        <v>15209</v>
      </c>
      <c r="G2064" s="90"/>
      <c r="H2064" s="76"/>
      <c r="I2064" s="81"/>
      <c r="J2064" s="91"/>
      <c r="K2064" s="76" t="s">
        <v>21006</v>
      </c>
      <c r="L2064" s="92"/>
      <c r="M2064" s="85"/>
      <c r="N2064" s="85"/>
      <c r="O2064" s="86"/>
      <c r="P2064" s="87"/>
      <c r="Q2064" s="87"/>
      <c r="R2064" s="74"/>
      <c r="S2064" s="74"/>
      <c r="T2064" s="74"/>
      <c r="U2064" s="74"/>
      <c r="V2064" s="52"/>
      <c r="W2064" s="52"/>
      <c r="X2064" s="52"/>
      <c r="Y2064" s="52"/>
      <c r="Z2064" s="51"/>
      <c r="AA2064" s="88"/>
      <c r="AB2064" s="88"/>
      <c r="AC2064" s="83"/>
      <c r="AD2064" s="68">
        <v>4264</v>
      </c>
      <c r="AE2064" s="68">
        <v>1461</v>
      </c>
      <c r="AF2064" s="68">
        <v>5215</v>
      </c>
      <c r="AG2064" s="68">
        <v>4441</v>
      </c>
      <c r="AH2064" s="68"/>
      <c r="AI2064" s="68" t="s">
        <v>11204</v>
      </c>
      <c r="AJ2064" s="68" t="s">
        <v>224</v>
      </c>
      <c r="AK2064" s="68"/>
      <c r="AL2064" s="68"/>
      <c r="AM2064" s="70">
        <v>43220.372893518521</v>
      </c>
      <c r="AN2064" s="68" t="s">
        <v>239</v>
      </c>
      <c r="AO2064" s="71" t="s">
        <v>18092</v>
      </c>
      <c r="AP2064" s="68" t="s">
        <v>65</v>
      </c>
    </row>
    <row r="2065" spans="1:42" x14ac:dyDescent="0.25">
      <c r="A2065" s="66" t="s">
        <v>2832</v>
      </c>
      <c r="B2065" s="77"/>
      <c r="C2065" s="77"/>
      <c r="D2065" s="78"/>
      <c r="E2065" s="89"/>
      <c r="F2065" s="75" t="s">
        <v>15210</v>
      </c>
      <c r="G2065" s="90"/>
      <c r="H2065" s="76"/>
      <c r="I2065" s="81"/>
      <c r="J2065" s="91"/>
      <c r="K2065" s="76" t="s">
        <v>21007</v>
      </c>
      <c r="L2065" s="92"/>
      <c r="M2065" s="85"/>
      <c r="N2065" s="85"/>
      <c r="O2065" s="86"/>
      <c r="P2065" s="87"/>
      <c r="Q2065" s="87"/>
      <c r="R2065" s="74"/>
      <c r="S2065" s="74"/>
      <c r="T2065" s="74"/>
      <c r="U2065" s="74"/>
      <c r="V2065" s="52"/>
      <c r="W2065" s="52"/>
      <c r="X2065" s="52"/>
      <c r="Y2065" s="52"/>
      <c r="Z2065" s="51"/>
      <c r="AA2065" s="88"/>
      <c r="AB2065" s="88"/>
      <c r="AC2065" s="83"/>
      <c r="AD2065" s="68">
        <v>4636</v>
      </c>
      <c r="AE2065" s="68">
        <v>4735</v>
      </c>
      <c r="AF2065" s="68">
        <v>5471</v>
      </c>
      <c r="AG2065" s="68">
        <v>7908</v>
      </c>
      <c r="AH2065" s="68"/>
      <c r="AI2065" s="68" t="s">
        <v>11205</v>
      </c>
      <c r="AJ2065" s="68"/>
      <c r="AK2065" s="68"/>
      <c r="AL2065" s="68"/>
      <c r="AM2065" s="70">
        <v>43694.602500000001</v>
      </c>
      <c r="AN2065" s="68" t="s">
        <v>239</v>
      </c>
      <c r="AO2065" s="71" t="s">
        <v>18093</v>
      </c>
      <c r="AP2065" s="68" t="s">
        <v>64</v>
      </c>
    </row>
    <row r="2066" spans="1:42" x14ac:dyDescent="0.25">
      <c r="A2066" s="66" t="s">
        <v>1450</v>
      </c>
      <c r="B2066" s="77"/>
      <c r="C2066" s="77"/>
      <c r="D2066" s="78"/>
      <c r="E2066" s="89"/>
      <c r="F2066" s="75" t="s">
        <v>13235</v>
      </c>
      <c r="G2066" s="90"/>
      <c r="H2066" s="76"/>
      <c r="I2066" s="81"/>
      <c r="J2066" s="91"/>
      <c r="K2066" s="76" t="s">
        <v>21008</v>
      </c>
      <c r="L2066" s="92"/>
      <c r="M2066" s="85"/>
      <c r="N2066" s="85"/>
      <c r="O2066" s="86"/>
      <c r="P2066" s="87"/>
      <c r="Q2066" s="87"/>
      <c r="R2066" s="74"/>
      <c r="S2066" s="74"/>
      <c r="T2066" s="74"/>
      <c r="U2066" s="74"/>
      <c r="V2066" s="52"/>
      <c r="W2066" s="52"/>
      <c r="X2066" s="52"/>
      <c r="Y2066" s="52"/>
      <c r="Z2066" s="51"/>
      <c r="AA2066" s="88"/>
      <c r="AB2066" s="88"/>
      <c r="AC2066" s="83"/>
      <c r="AD2066" s="68">
        <v>0</v>
      </c>
      <c r="AE2066" s="68">
        <v>1</v>
      </c>
      <c r="AF2066" s="68">
        <v>302</v>
      </c>
      <c r="AG2066" s="68">
        <v>442</v>
      </c>
      <c r="AH2066" s="68"/>
      <c r="AI2066" s="68"/>
      <c r="AJ2066" s="68"/>
      <c r="AK2066" s="68"/>
      <c r="AL2066" s="68"/>
      <c r="AM2066" s="70">
        <v>43960.870416666665</v>
      </c>
      <c r="AN2066" s="68" t="s">
        <v>239</v>
      </c>
      <c r="AO2066" s="71" t="s">
        <v>18094</v>
      </c>
      <c r="AP2066" s="68" t="s">
        <v>65</v>
      </c>
    </row>
    <row r="2067" spans="1:42" x14ac:dyDescent="0.25">
      <c r="A2067" s="66" t="s">
        <v>2833</v>
      </c>
      <c r="B2067" s="77"/>
      <c r="C2067" s="77"/>
      <c r="D2067" s="78"/>
      <c r="E2067" s="89"/>
      <c r="F2067" s="75" t="s">
        <v>15211</v>
      </c>
      <c r="G2067" s="90"/>
      <c r="H2067" s="76"/>
      <c r="I2067" s="81"/>
      <c r="J2067" s="91"/>
      <c r="K2067" s="76" t="s">
        <v>21009</v>
      </c>
      <c r="L2067" s="92"/>
      <c r="M2067" s="85"/>
      <c r="N2067" s="85"/>
      <c r="O2067" s="86"/>
      <c r="P2067" s="87"/>
      <c r="Q2067" s="87"/>
      <c r="R2067" s="74"/>
      <c r="S2067" s="74"/>
      <c r="T2067" s="74"/>
      <c r="U2067" s="74"/>
      <c r="V2067" s="52"/>
      <c r="W2067" s="52"/>
      <c r="X2067" s="52"/>
      <c r="Y2067" s="52"/>
      <c r="Z2067" s="51"/>
      <c r="AA2067" s="88"/>
      <c r="AB2067" s="88"/>
      <c r="AC2067" s="83"/>
      <c r="AD2067" s="68">
        <v>275</v>
      </c>
      <c r="AE2067" s="68">
        <v>1252</v>
      </c>
      <c r="AF2067" s="68">
        <v>3393</v>
      </c>
      <c r="AG2067" s="68">
        <v>10012</v>
      </c>
      <c r="AH2067" s="68"/>
      <c r="AI2067" s="68" t="s">
        <v>11206</v>
      </c>
      <c r="AJ2067" s="68"/>
      <c r="AK2067" s="68"/>
      <c r="AL2067" s="68"/>
      <c r="AM2067" s="70">
        <v>43917.970046296294</v>
      </c>
      <c r="AN2067" s="68" t="s">
        <v>239</v>
      </c>
      <c r="AO2067" s="71" t="s">
        <v>18095</v>
      </c>
      <c r="AP2067" s="68" t="s">
        <v>64</v>
      </c>
    </row>
    <row r="2068" spans="1:42" x14ac:dyDescent="0.25">
      <c r="A2068" s="66" t="s">
        <v>1451</v>
      </c>
      <c r="B2068" s="77"/>
      <c r="C2068" s="77"/>
      <c r="D2068" s="78"/>
      <c r="E2068" s="89"/>
      <c r="F2068" s="75" t="s">
        <v>15212</v>
      </c>
      <c r="G2068" s="90"/>
      <c r="H2068" s="76"/>
      <c r="I2068" s="81"/>
      <c r="J2068" s="91"/>
      <c r="K2068" s="76" t="s">
        <v>21010</v>
      </c>
      <c r="L2068" s="92"/>
      <c r="M2068" s="85"/>
      <c r="N2068" s="85"/>
      <c r="O2068" s="86"/>
      <c r="P2068" s="87"/>
      <c r="Q2068" s="87"/>
      <c r="R2068" s="74"/>
      <c r="S2068" s="74"/>
      <c r="T2068" s="74"/>
      <c r="U2068" s="74"/>
      <c r="V2068" s="52"/>
      <c r="W2068" s="52"/>
      <c r="X2068" s="52"/>
      <c r="Y2068" s="52"/>
      <c r="Z2068" s="51"/>
      <c r="AA2068" s="88"/>
      <c r="AB2068" s="88"/>
      <c r="AC2068" s="83"/>
      <c r="AD2068" s="68">
        <v>119</v>
      </c>
      <c r="AE2068" s="68">
        <v>18</v>
      </c>
      <c r="AF2068" s="68">
        <v>81</v>
      </c>
      <c r="AG2068" s="68">
        <v>410</v>
      </c>
      <c r="AH2068" s="68"/>
      <c r="AI2068" s="68" t="s">
        <v>11207</v>
      </c>
      <c r="AJ2068" s="68"/>
      <c r="AK2068" s="68"/>
      <c r="AL2068" s="68"/>
      <c r="AM2068" s="70">
        <v>43791.758287037039</v>
      </c>
      <c r="AN2068" s="68" t="s">
        <v>239</v>
      </c>
      <c r="AO2068" s="71" t="s">
        <v>18096</v>
      </c>
      <c r="AP2068" s="68" t="s">
        <v>65</v>
      </c>
    </row>
    <row r="2069" spans="1:42" x14ac:dyDescent="0.25">
      <c r="A2069" s="66" t="s">
        <v>2834</v>
      </c>
      <c r="B2069" s="77"/>
      <c r="C2069" s="77"/>
      <c r="D2069" s="78"/>
      <c r="E2069" s="89"/>
      <c r="F2069" s="75" t="s">
        <v>15213</v>
      </c>
      <c r="G2069" s="90"/>
      <c r="H2069" s="76"/>
      <c r="I2069" s="81"/>
      <c r="J2069" s="91"/>
      <c r="K2069" s="76" t="s">
        <v>21011</v>
      </c>
      <c r="L2069" s="92"/>
      <c r="M2069" s="85"/>
      <c r="N2069" s="85"/>
      <c r="O2069" s="86"/>
      <c r="P2069" s="87"/>
      <c r="Q2069" s="87"/>
      <c r="R2069" s="74"/>
      <c r="S2069" s="74"/>
      <c r="T2069" s="74"/>
      <c r="U2069" s="74"/>
      <c r="V2069" s="52"/>
      <c r="W2069" s="52"/>
      <c r="X2069" s="52"/>
      <c r="Y2069" s="52"/>
      <c r="Z2069" s="51"/>
      <c r="AA2069" s="88"/>
      <c r="AB2069" s="88"/>
      <c r="AC2069" s="83"/>
      <c r="AD2069" s="68">
        <v>27763</v>
      </c>
      <c r="AE2069" s="68">
        <v>52569</v>
      </c>
      <c r="AF2069" s="68">
        <v>587</v>
      </c>
      <c r="AG2069" s="68">
        <v>25472</v>
      </c>
      <c r="AH2069" s="68"/>
      <c r="AI2069" s="68" t="s">
        <v>11208</v>
      </c>
      <c r="AJ2069" s="68"/>
      <c r="AK2069" s="68"/>
      <c r="AL2069" s="68"/>
      <c r="AM2069" s="70">
        <v>41666.479351851849</v>
      </c>
      <c r="AN2069" s="68" t="s">
        <v>239</v>
      </c>
      <c r="AO2069" s="71" t="s">
        <v>18097</v>
      </c>
      <c r="AP2069" s="68" t="s">
        <v>64</v>
      </c>
    </row>
    <row r="2070" spans="1:42" x14ac:dyDescent="0.25">
      <c r="A2070" s="66" t="s">
        <v>1452</v>
      </c>
      <c r="B2070" s="77"/>
      <c r="C2070" s="77"/>
      <c r="D2070" s="78"/>
      <c r="E2070" s="89"/>
      <c r="F2070" s="75" t="s">
        <v>15214</v>
      </c>
      <c r="G2070" s="90"/>
      <c r="H2070" s="76"/>
      <c r="I2070" s="81"/>
      <c r="J2070" s="91"/>
      <c r="K2070" s="76" t="s">
        <v>21012</v>
      </c>
      <c r="L2070" s="92"/>
      <c r="M2070" s="85"/>
      <c r="N2070" s="85"/>
      <c r="O2070" s="86"/>
      <c r="P2070" s="87"/>
      <c r="Q2070" s="87"/>
      <c r="R2070" s="74"/>
      <c r="S2070" s="74"/>
      <c r="T2070" s="74"/>
      <c r="U2070" s="74"/>
      <c r="V2070" s="52"/>
      <c r="W2070" s="52"/>
      <c r="X2070" s="52"/>
      <c r="Y2070" s="52"/>
      <c r="Z2070" s="51"/>
      <c r="AA2070" s="88"/>
      <c r="AB2070" s="88"/>
      <c r="AC2070" s="83"/>
      <c r="AD2070" s="68">
        <v>6</v>
      </c>
      <c r="AE2070" s="68">
        <v>5</v>
      </c>
      <c r="AF2070" s="68">
        <v>48</v>
      </c>
      <c r="AG2070" s="68">
        <v>2</v>
      </c>
      <c r="AH2070" s="68"/>
      <c r="AI2070" s="68"/>
      <c r="AJ2070" s="68"/>
      <c r="AK2070" s="68"/>
      <c r="AL2070" s="68"/>
      <c r="AM2070" s="70">
        <v>43834.508668981478</v>
      </c>
      <c r="AN2070" s="68" t="s">
        <v>239</v>
      </c>
      <c r="AO2070" s="71" t="s">
        <v>18098</v>
      </c>
      <c r="AP2070" s="68" t="s">
        <v>65</v>
      </c>
    </row>
    <row r="2071" spans="1:42" x14ac:dyDescent="0.25">
      <c r="A2071" s="66" t="s">
        <v>2835</v>
      </c>
      <c r="B2071" s="77"/>
      <c r="C2071" s="77"/>
      <c r="D2071" s="78"/>
      <c r="E2071" s="89"/>
      <c r="F2071" s="75" t="s">
        <v>15215</v>
      </c>
      <c r="G2071" s="90"/>
      <c r="H2071" s="76"/>
      <c r="I2071" s="81"/>
      <c r="J2071" s="91"/>
      <c r="K2071" s="76" t="s">
        <v>21013</v>
      </c>
      <c r="L2071" s="92"/>
      <c r="M2071" s="85"/>
      <c r="N2071" s="85"/>
      <c r="O2071" s="86"/>
      <c r="P2071" s="87"/>
      <c r="Q2071" s="87"/>
      <c r="R2071" s="74"/>
      <c r="S2071" s="74"/>
      <c r="T2071" s="74"/>
      <c r="U2071" s="74"/>
      <c r="V2071" s="52"/>
      <c r="W2071" s="52"/>
      <c r="X2071" s="52"/>
      <c r="Y2071" s="52"/>
      <c r="Z2071" s="51"/>
      <c r="AA2071" s="88"/>
      <c r="AB2071" s="88"/>
      <c r="AC2071" s="83"/>
      <c r="AD2071" s="68">
        <v>285</v>
      </c>
      <c r="AE2071" s="68">
        <v>190</v>
      </c>
      <c r="AF2071" s="68">
        <v>785</v>
      </c>
      <c r="AG2071" s="68">
        <v>5361</v>
      </c>
      <c r="AH2071" s="68"/>
      <c r="AI2071" s="68" t="s">
        <v>11209</v>
      </c>
      <c r="AJ2071" s="68"/>
      <c r="AK2071" s="68"/>
      <c r="AL2071" s="68"/>
      <c r="AM2071" s="70">
        <v>43728.704085648147</v>
      </c>
      <c r="AN2071" s="68" t="s">
        <v>239</v>
      </c>
      <c r="AO2071" s="71" t="s">
        <v>18099</v>
      </c>
      <c r="AP2071" s="68" t="s">
        <v>64</v>
      </c>
    </row>
    <row r="2072" spans="1:42" x14ac:dyDescent="0.25">
      <c r="A2072" s="66" t="s">
        <v>1453</v>
      </c>
      <c r="B2072" s="77"/>
      <c r="C2072" s="77"/>
      <c r="D2072" s="78"/>
      <c r="E2072" s="89"/>
      <c r="F2072" s="75" t="s">
        <v>15216</v>
      </c>
      <c r="G2072" s="90"/>
      <c r="H2072" s="76"/>
      <c r="I2072" s="81"/>
      <c r="J2072" s="91"/>
      <c r="K2072" s="76" t="s">
        <v>21014</v>
      </c>
      <c r="L2072" s="92"/>
      <c r="M2072" s="85"/>
      <c r="N2072" s="85"/>
      <c r="O2072" s="86"/>
      <c r="P2072" s="87"/>
      <c r="Q2072" s="87"/>
      <c r="R2072" s="74"/>
      <c r="S2072" s="74"/>
      <c r="T2072" s="74"/>
      <c r="U2072" s="74"/>
      <c r="V2072" s="52"/>
      <c r="W2072" s="52"/>
      <c r="X2072" s="52"/>
      <c r="Y2072" s="52"/>
      <c r="Z2072" s="51"/>
      <c r="AA2072" s="88"/>
      <c r="AB2072" s="88"/>
      <c r="AC2072" s="83"/>
      <c r="AD2072" s="68">
        <v>323</v>
      </c>
      <c r="AE2072" s="68">
        <v>99</v>
      </c>
      <c r="AF2072" s="68">
        <v>3239</v>
      </c>
      <c r="AG2072" s="68">
        <v>2462</v>
      </c>
      <c r="AH2072" s="68"/>
      <c r="AI2072" s="68" t="s">
        <v>11210</v>
      </c>
      <c r="AJ2072" s="68"/>
      <c r="AK2072" s="68"/>
      <c r="AL2072" s="68"/>
      <c r="AM2072" s="70">
        <v>43950.498217592591</v>
      </c>
      <c r="AN2072" s="68" t="s">
        <v>239</v>
      </c>
      <c r="AO2072" s="71" t="s">
        <v>18100</v>
      </c>
      <c r="AP2072" s="68" t="s">
        <v>65</v>
      </c>
    </row>
    <row r="2073" spans="1:42" x14ac:dyDescent="0.25">
      <c r="A2073" s="66" t="s">
        <v>2836</v>
      </c>
      <c r="B2073" s="77"/>
      <c r="C2073" s="77"/>
      <c r="D2073" s="78"/>
      <c r="E2073" s="89"/>
      <c r="F2073" s="75" t="s">
        <v>15217</v>
      </c>
      <c r="G2073" s="90"/>
      <c r="H2073" s="76"/>
      <c r="I2073" s="81"/>
      <c r="J2073" s="91"/>
      <c r="K2073" s="76" t="s">
        <v>21015</v>
      </c>
      <c r="L2073" s="92"/>
      <c r="M2073" s="85"/>
      <c r="N2073" s="85"/>
      <c r="O2073" s="86"/>
      <c r="P2073" s="87"/>
      <c r="Q2073" s="87"/>
      <c r="R2073" s="74"/>
      <c r="S2073" s="74"/>
      <c r="T2073" s="74"/>
      <c r="U2073" s="74"/>
      <c r="V2073" s="52"/>
      <c r="W2073" s="52"/>
      <c r="X2073" s="52"/>
      <c r="Y2073" s="52"/>
      <c r="Z2073" s="51"/>
      <c r="AA2073" s="88"/>
      <c r="AB2073" s="88"/>
      <c r="AC2073" s="83"/>
      <c r="AD2073" s="68">
        <v>25</v>
      </c>
      <c r="AE2073" s="68">
        <v>520</v>
      </c>
      <c r="AF2073" s="68">
        <v>173</v>
      </c>
      <c r="AG2073" s="68">
        <v>18</v>
      </c>
      <c r="AH2073" s="68"/>
      <c r="AI2073" s="68" t="s">
        <v>11211</v>
      </c>
      <c r="AJ2073" s="68"/>
      <c r="AK2073" s="68"/>
      <c r="AL2073" s="68"/>
      <c r="AM2073" s="70">
        <v>43935.513078703705</v>
      </c>
      <c r="AN2073" s="68" t="s">
        <v>239</v>
      </c>
      <c r="AO2073" s="71" t="s">
        <v>18101</v>
      </c>
      <c r="AP2073" s="68" t="s">
        <v>64</v>
      </c>
    </row>
    <row r="2074" spans="1:42" x14ac:dyDescent="0.25">
      <c r="A2074" s="66" t="s">
        <v>1454</v>
      </c>
      <c r="B2074" s="77"/>
      <c r="C2074" s="77"/>
      <c r="D2074" s="78"/>
      <c r="E2074" s="89"/>
      <c r="F2074" s="75" t="s">
        <v>15218</v>
      </c>
      <c r="G2074" s="90"/>
      <c r="H2074" s="76"/>
      <c r="I2074" s="81"/>
      <c r="J2074" s="91"/>
      <c r="K2074" s="76" t="s">
        <v>21016</v>
      </c>
      <c r="L2074" s="92"/>
      <c r="M2074" s="85"/>
      <c r="N2074" s="85"/>
      <c r="O2074" s="86"/>
      <c r="P2074" s="87"/>
      <c r="Q2074" s="87"/>
      <c r="R2074" s="74"/>
      <c r="S2074" s="74"/>
      <c r="T2074" s="74"/>
      <c r="U2074" s="74"/>
      <c r="V2074" s="52"/>
      <c r="W2074" s="52"/>
      <c r="X2074" s="52"/>
      <c r="Y2074" s="52"/>
      <c r="Z2074" s="51"/>
      <c r="AA2074" s="88"/>
      <c r="AB2074" s="88"/>
      <c r="AC2074" s="83"/>
      <c r="AD2074" s="68">
        <v>56</v>
      </c>
      <c r="AE2074" s="68">
        <v>408</v>
      </c>
      <c r="AF2074" s="68">
        <v>1787</v>
      </c>
      <c r="AG2074" s="68">
        <v>3897</v>
      </c>
      <c r="AH2074" s="68"/>
      <c r="AI2074" s="68"/>
      <c r="AJ2074" s="68"/>
      <c r="AK2074" s="68"/>
      <c r="AL2074" s="68"/>
      <c r="AM2074" s="70">
        <v>43877.427407407406</v>
      </c>
      <c r="AN2074" s="68" t="s">
        <v>239</v>
      </c>
      <c r="AO2074" s="71" t="s">
        <v>18102</v>
      </c>
      <c r="AP2074" s="68" t="s">
        <v>65</v>
      </c>
    </row>
    <row r="2075" spans="1:42" x14ac:dyDescent="0.25">
      <c r="A2075" s="66" t="s">
        <v>2837</v>
      </c>
      <c r="B2075" s="77"/>
      <c r="C2075" s="77"/>
      <c r="D2075" s="78"/>
      <c r="E2075" s="89"/>
      <c r="F2075" s="75" t="s">
        <v>15219</v>
      </c>
      <c r="G2075" s="90"/>
      <c r="H2075" s="76"/>
      <c r="I2075" s="81"/>
      <c r="J2075" s="91"/>
      <c r="K2075" s="76" t="s">
        <v>21017</v>
      </c>
      <c r="L2075" s="92"/>
      <c r="M2075" s="85"/>
      <c r="N2075" s="85"/>
      <c r="O2075" s="86"/>
      <c r="P2075" s="87"/>
      <c r="Q2075" s="87"/>
      <c r="R2075" s="74"/>
      <c r="S2075" s="74"/>
      <c r="T2075" s="74"/>
      <c r="U2075" s="74"/>
      <c r="V2075" s="52"/>
      <c r="W2075" s="52"/>
      <c r="X2075" s="52"/>
      <c r="Y2075" s="52"/>
      <c r="Z2075" s="51"/>
      <c r="AA2075" s="88"/>
      <c r="AB2075" s="88"/>
      <c r="AC2075" s="83"/>
      <c r="AD2075" s="68">
        <v>80</v>
      </c>
      <c r="AE2075" s="68">
        <v>614</v>
      </c>
      <c r="AF2075" s="68">
        <v>9694</v>
      </c>
      <c r="AG2075" s="68">
        <v>14948</v>
      </c>
      <c r="AH2075" s="68"/>
      <c r="AI2075" s="68" t="s">
        <v>11212</v>
      </c>
      <c r="AJ2075" s="68" t="s">
        <v>12341</v>
      </c>
      <c r="AK2075" s="71" t="s">
        <v>12652</v>
      </c>
      <c r="AL2075" s="68"/>
      <c r="AM2075" s="70">
        <v>43834.761400462965</v>
      </c>
      <c r="AN2075" s="68" t="s">
        <v>239</v>
      </c>
      <c r="AO2075" s="71" t="s">
        <v>18103</v>
      </c>
      <c r="AP2075" s="68" t="s">
        <v>64</v>
      </c>
    </row>
    <row r="2076" spans="1:42" x14ac:dyDescent="0.25">
      <c r="A2076" s="66" t="s">
        <v>1455</v>
      </c>
      <c r="B2076" s="77"/>
      <c r="C2076" s="77"/>
      <c r="D2076" s="78"/>
      <c r="E2076" s="89"/>
      <c r="F2076" s="75" t="s">
        <v>15220</v>
      </c>
      <c r="G2076" s="90"/>
      <c r="H2076" s="76"/>
      <c r="I2076" s="81"/>
      <c r="J2076" s="91"/>
      <c r="K2076" s="76" t="s">
        <v>21018</v>
      </c>
      <c r="L2076" s="92"/>
      <c r="M2076" s="85"/>
      <c r="N2076" s="85"/>
      <c r="O2076" s="86"/>
      <c r="P2076" s="87"/>
      <c r="Q2076" s="87"/>
      <c r="R2076" s="74"/>
      <c r="S2076" s="74"/>
      <c r="T2076" s="74"/>
      <c r="U2076" s="74"/>
      <c r="V2076" s="52"/>
      <c r="W2076" s="52"/>
      <c r="X2076" s="52"/>
      <c r="Y2076" s="52"/>
      <c r="Z2076" s="51"/>
      <c r="AA2076" s="88"/>
      <c r="AB2076" s="88"/>
      <c r="AC2076" s="83"/>
      <c r="AD2076" s="68">
        <v>9125</v>
      </c>
      <c r="AE2076" s="68">
        <v>59519</v>
      </c>
      <c r="AF2076" s="68">
        <v>1072</v>
      </c>
      <c r="AG2076" s="68">
        <v>9176</v>
      </c>
      <c r="AH2076" s="68"/>
      <c r="AI2076" s="68" t="s">
        <v>11213</v>
      </c>
      <c r="AJ2076" s="68"/>
      <c r="AK2076" s="68"/>
      <c r="AL2076" s="68"/>
      <c r="AM2076" s="70">
        <v>42324.70716435185</v>
      </c>
      <c r="AN2076" s="68" t="s">
        <v>239</v>
      </c>
      <c r="AO2076" s="71" t="s">
        <v>18104</v>
      </c>
      <c r="AP2076" s="68" t="s">
        <v>65</v>
      </c>
    </row>
    <row r="2077" spans="1:42" x14ac:dyDescent="0.25">
      <c r="A2077" s="66" t="s">
        <v>1456</v>
      </c>
      <c r="B2077" s="77"/>
      <c r="C2077" s="77"/>
      <c r="D2077" s="78"/>
      <c r="E2077" s="89"/>
      <c r="F2077" s="75" t="s">
        <v>15221</v>
      </c>
      <c r="G2077" s="90"/>
      <c r="H2077" s="76"/>
      <c r="I2077" s="81"/>
      <c r="J2077" s="91"/>
      <c r="K2077" s="76" t="s">
        <v>21019</v>
      </c>
      <c r="L2077" s="92"/>
      <c r="M2077" s="85"/>
      <c r="N2077" s="85"/>
      <c r="O2077" s="86"/>
      <c r="P2077" s="87"/>
      <c r="Q2077" s="87"/>
      <c r="R2077" s="74"/>
      <c r="S2077" s="74"/>
      <c r="T2077" s="74"/>
      <c r="U2077" s="74"/>
      <c r="V2077" s="52"/>
      <c r="W2077" s="52"/>
      <c r="X2077" s="52"/>
      <c r="Y2077" s="52"/>
      <c r="Z2077" s="51"/>
      <c r="AA2077" s="88"/>
      <c r="AB2077" s="88"/>
      <c r="AC2077" s="83"/>
      <c r="AD2077" s="68">
        <v>352</v>
      </c>
      <c r="AE2077" s="68">
        <v>421</v>
      </c>
      <c r="AF2077" s="68">
        <v>3573</v>
      </c>
      <c r="AG2077" s="68">
        <v>28784</v>
      </c>
      <c r="AH2077" s="68"/>
      <c r="AI2077" s="68" t="s">
        <v>11214</v>
      </c>
      <c r="AJ2077" s="68" t="s">
        <v>12342</v>
      </c>
      <c r="AK2077" s="68"/>
      <c r="AL2077" s="68"/>
      <c r="AM2077" s="70">
        <v>42977.352685185186</v>
      </c>
      <c r="AN2077" s="68" t="s">
        <v>239</v>
      </c>
      <c r="AO2077" s="71" t="s">
        <v>18105</v>
      </c>
      <c r="AP2077" s="68" t="s">
        <v>65</v>
      </c>
    </row>
    <row r="2078" spans="1:42" x14ac:dyDescent="0.25">
      <c r="A2078" s="66" t="s">
        <v>1457</v>
      </c>
      <c r="B2078" s="77"/>
      <c r="C2078" s="77"/>
      <c r="D2078" s="78"/>
      <c r="E2078" s="89"/>
      <c r="F2078" s="75" t="s">
        <v>15222</v>
      </c>
      <c r="G2078" s="90"/>
      <c r="H2078" s="76"/>
      <c r="I2078" s="81"/>
      <c r="J2078" s="91"/>
      <c r="K2078" s="76" t="s">
        <v>21020</v>
      </c>
      <c r="L2078" s="92"/>
      <c r="M2078" s="85"/>
      <c r="N2078" s="85"/>
      <c r="O2078" s="86"/>
      <c r="P2078" s="87"/>
      <c r="Q2078" s="87"/>
      <c r="R2078" s="74"/>
      <c r="S2078" s="74"/>
      <c r="T2078" s="74"/>
      <c r="U2078" s="74"/>
      <c r="V2078" s="52"/>
      <c r="W2078" s="52"/>
      <c r="X2078" s="52"/>
      <c r="Y2078" s="52"/>
      <c r="Z2078" s="51"/>
      <c r="AA2078" s="88"/>
      <c r="AB2078" s="88"/>
      <c r="AC2078" s="83"/>
      <c r="AD2078" s="68">
        <v>414</v>
      </c>
      <c r="AE2078" s="68">
        <v>148</v>
      </c>
      <c r="AF2078" s="68">
        <v>2308</v>
      </c>
      <c r="AG2078" s="68">
        <v>1144</v>
      </c>
      <c r="AH2078" s="68"/>
      <c r="AI2078" s="68" t="s">
        <v>11215</v>
      </c>
      <c r="AJ2078" s="68" t="s">
        <v>12062</v>
      </c>
      <c r="AK2078" s="68"/>
      <c r="AL2078" s="68"/>
      <c r="AM2078" s="70">
        <v>41139.873344907406</v>
      </c>
      <c r="AN2078" s="68" t="s">
        <v>239</v>
      </c>
      <c r="AO2078" s="71" t="s">
        <v>18106</v>
      </c>
      <c r="AP2078" s="68" t="s">
        <v>65</v>
      </c>
    </row>
    <row r="2079" spans="1:42" x14ac:dyDescent="0.25">
      <c r="A2079" s="66" t="s">
        <v>1458</v>
      </c>
      <c r="B2079" s="77"/>
      <c r="C2079" s="77"/>
      <c r="D2079" s="78"/>
      <c r="E2079" s="89"/>
      <c r="F2079" s="75" t="s">
        <v>15223</v>
      </c>
      <c r="G2079" s="90"/>
      <c r="H2079" s="76"/>
      <c r="I2079" s="81"/>
      <c r="J2079" s="91"/>
      <c r="K2079" s="76" t="s">
        <v>21021</v>
      </c>
      <c r="L2079" s="92"/>
      <c r="M2079" s="85"/>
      <c r="N2079" s="85"/>
      <c r="O2079" s="86"/>
      <c r="P2079" s="87"/>
      <c r="Q2079" s="87"/>
      <c r="R2079" s="74"/>
      <c r="S2079" s="74"/>
      <c r="T2079" s="74"/>
      <c r="U2079" s="74"/>
      <c r="V2079" s="52"/>
      <c r="W2079" s="52"/>
      <c r="X2079" s="52"/>
      <c r="Y2079" s="52"/>
      <c r="Z2079" s="51"/>
      <c r="AA2079" s="88"/>
      <c r="AB2079" s="88"/>
      <c r="AC2079" s="83"/>
      <c r="AD2079" s="68">
        <v>35</v>
      </c>
      <c r="AE2079" s="68">
        <v>0</v>
      </c>
      <c r="AF2079" s="68">
        <v>11</v>
      </c>
      <c r="AG2079" s="68">
        <v>12</v>
      </c>
      <c r="AH2079" s="68"/>
      <c r="AI2079" s="68" t="s">
        <v>11216</v>
      </c>
      <c r="AJ2079" s="68" t="s">
        <v>11866</v>
      </c>
      <c r="AK2079" s="68"/>
      <c r="AL2079" s="68"/>
      <c r="AM2079" s="70">
        <v>41415.774409722224</v>
      </c>
      <c r="AN2079" s="68" t="s">
        <v>239</v>
      </c>
      <c r="AO2079" s="71" t="s">
        <v>18107</v>
      </c>
      <c r="AP2079" s="68" t="s">
        <v>65</v>
      </c>
    </row>
    <row r="2080" spans="1:42" x14ac:dyDescent="0.25">
      <c r="A2080" s="66" t="s">
        <v>2838</v>
      </c>
      <c r="B2080" s="77"/>
      <c r="C2080" s="77"/>
      <c r="D2080" s="78"/>
      <c r="E2080" s="89"/>
      <c r="F2080" s="75" t="s">
        <v>15224</v>
      </c>
      <c r="G2080" s="90"/>
      <c r="H2080" s="76"/>
      <c r="I2080" s="81"/>
      <c r="J2080" s="91"/>
      <c r="K2080" s="76" t="s">
        <v>21022</v>
      </c>
      <c r="L2080" s="92"/>
      <c r="M2080" s="85"/>
      <c r="N2080" s="85"/>
      <c r="O2080" s="86"/>
      <c r="P2080" s="87"/>
      <c r="Q2080" s="87"/>
      <c r="R2080" s="74"/>
      <c r="S2080" s="74"/>
      <c r="T2080" s="74"/>
      <c r="U2080" s="74"/>
      <c r="V2080" s="52"/>
      <c r="W2080" s="52"/>
      <c r="X2080" s="52"/>
      <c r="Y2080" s="52"/>
      <c r="Z2080" s="51"/>
      <c r="AA2080" s="88"/>
      <c r="AB2080" s="88"/>
      <c r="AC2080" s="83"/>
      <c r="AD2080" s="68">
        <v>601</v>
      </c>
      <c r="AE2080" s="68">
        <v>29551</v>
      </c>
      <c r="AF2080" s="68">
        <v>39356</v>
      </c>
      <c r="AG2080" s="68">
        <v>24000</v>
      </c>
      <c r="AH2080" s="68"/>
      <c r="AI2080" s="68" t="s">
        <v>11217</v>
      </c>
      <c r="AJ2080" s="68" t="s">
        <v>12343</v>
      </c>
      <c r="AK2080" s="71" t="s">
        <v>13018</v>
      </c>
      <c r="AL2080" s="68"/>
      <c r="AM2080" s="70">
        <v>40318.562337962961</v>
      </c>
      <c r="AN2080" s="68" t="s">
        <v>239</v>
      </c>
      <c r="AO2080" s="71" t="s">
        <v>18108</v>
      </c>
      <c r="AP2080" s="68" t="s">
        <v>64</v>
      </c>
    </row>
    <row r="2081" spans="1:42" x14ac:dyDescent="0.25">
      <c r="A2081" s="66" t="s">
        <v>2839</v>
      </c>
      <c r="B2081" s="77"/>
      <c r="C2081" s="77"/>
      <c r="D2081" s="78"/>
      <c r="E2081" s="89"/>
      <c r="F2081" s="75" t="s">
        <v>15225</v>
      </c>
      <c r="G2081" s="90"/>
      <c r="H2081" s="76"/>
      <c r="I2081" s="81"/>
      <c r="J2081" s="91"/>
      <c r="K2081" s="76" t="s">
        <v>21023</v>
      </c>
      <c r="L2081" s="92"/>
      <c r="M2081" s="85"/>
      <c r="N2081" s="85"/>
      <c r="O2081" s="86"/>
      <c r="P2081" s="87"/>
      <c r="Q2081" s="87"/>
      <c r="R2081" s="74"/>
      <c r="S2081" s="74"/>
      <c r="T2081" s="74"/>
      <c r="U2081" s="74"/>
      <c r="V2081" s="52"/>
      <c r="W2081" s="52"/>
      <c r="X2081" s="52"/>
      <c r="Y2081" s="52"/>
      <c r="Z2081" s="51"/>
      <c r="AA2081" s="88"/>
      <c r="AB2081" s="88"/>
      <c r="AC2081" s="83"/>
      <c r="AD2081" s="68">
        <v>136</v>
      </c>
      <c r="AE2081" s="68">
        <v>743</v>
      </c>
      <c r="AF2081" s="68">
        <v>585</v>
      </c>
      <c r="AG2081" s="68">
        <v>503</v>
      </c>
      <c r="AH2081" s="68"/>
      <c r="AI2081" s="68" t="s">
        <v>11218</v>
      </c>
      <c r="AJ2081" s="68" t="s">
        <v>226</v>
      </c>
      <c r="AK2081" s="71" t="s">
        <v>13019</v>
      </c>
      <c r="AL2081" s="68"/>
      <c r="AM2081" s="70">
        <v>43464.033796296295</v>
      </c>
      <c r="AN2081" s="68" t="s">
        <v>239</v>
      </c>
      <c r="AO2081" s="71" t="s">
        <v>18109</v>
      </c>
      <c r="AP2081" s="68" t="s">
        <v>64</v>
      </c>
    </row>
    <row r="2082" spans="1:42" x14ac:dyDescent="0.25">
      <c r="A2082" s="66" t="s">
        <v>2840</v>
      </c>
      <c r="B2082" s="77"/>
      <c r="C2082" s="77"/>
      <c r="D2082" s="78"/>
      <c r="E2082" s="89"/>
      <c r="F2082" s="75" t="s">
        <v>15226</v>
      </c>
      <c r="G2082" s="90"/>
      <c r="H2082" s="76"/>
      <c r="I2082" s="81"/>
      <c r="J2082" s="91"/>
      <c r="K2082" s="76" t="s">
        <v>21024</v>
      </c>
      <c r="L2082" s="92"/>
      <c r="M2082" s="85"/>
      <c r="N2082" s="85"/>
      <c r="O2082" s="86"/>
      <c r="P2082" s="87"/>
      <c r="Q2082" s="87"/>
      <c r="R2082" s="74"/>
      <c r="S2082" s="74"/>
      <c r="T2082" s="74"/>
      <c r="U2082" s="74"/>
      <c r="V2082" s="52"/>
      <c r="W2082" s="52"/>
      <c r="X2082" s="52"/>
      <c r="Y2082" s="52"/>
      <c r="Z2082" s="51"/>
      <c r="AA2082" s="88"/>
      <c r="AB2082" s="88"/>
      <c r="AC2082" s="83"/>
      <c r="AD2082" s="68">
        <v>13</v>
      </c>
      <c r="AE2082" s="68">
        <v>2064</v>
      </c>
      <c r="AF2082" s="68">
        <v>12495</v>
      </c>
      <c r="AG2082" s="68">
        <v>50</v>
      </c>
      <c r="AH2082" s="68"/>
      <c r="AI2082" s="68" t="s">
        <v>11219</v>
      </c>
      <c r="AJ2082" s="68" t="s">
        <v>12299</v>
      </c>
      <c r="AK2082" s="71" t="s">
        <v>13020</v>
      </c>
      <c r="AL2082" s="68"/>
      <c r="AM2082" s="70">
        <v>40644.356412037036</v>
      </c>
      <c r="AN2082" s="68" t="s">
        <v>239</v>
      </c>
      <c r="AO2082" s="71" t="s">
        <v>18110</v>
      </c>
      <c r="AP2082" s="68" t="s">
        <v>64</v>
      </c>
    </row>
    <row r="2083" spans="1:42" x14ac:dyDescent="0.25">
      <c r="A2083" s="66" t="s">
        <v>2841</v>
      </c>
      <c r="B2083" s="77"/>
      <c r="C2083" s="77"/>
      <c r="D2083" s="78"/>
      <c r="E2083" s="89"/>
      <c r="F2083" s="75" t="s">
        <v>15227</v>
      </c>
      <c r="G2083" s="90"/>
      <c r="H2083" s="76"/>
      <c r="I2083" s="81"/>
      <c r="J2083" s="91"/>
      <c r="K2083" s="76" t="s">
        <v>21025</v>
      </c>
      <c r="L2083" s="92"/>
      <c r="M2083" s="85"/>
      <c r="N2083" s="85"/>
      <c r="O2083" s="86"/>
      <c r="P2083" s="87"/>
      <c r="Q2083" s="87"/>
      <c r="R2083" s="74"/>
      <c r="S2083" s="74"/>
      <c r="T2083" s="74"/>
      <c r="U2083" s="74"/>
      <c r="V2083" s="52"/>
      <c r="W2083" s="52"/>
      <c r="X2083" s="52"/>
      <c r="Y2083" s="52"/>
      <c r="Z2083" s="51"/>
      <c r="AA2083" s="88"/>
      <c r="AB2083" s="88"/>
      <c r="AC2083" s="83"/>
      <c r="AD2083" s="68">
        <v>122</v>
      </c>
      <c r="AE2083" s="68">
        <v>1600540</v>
      </c>
      <c r="AF2083" s="68">
        <v>19252</v>
      </c>
      <c r="AG2083" s="68">
        <v>1823</v>
      </c>
      <c r="AH2083" s="68"/>
      <c r="AI2083" s="68" t="s">
        <v>11220</v>
      </c>
      <c r="AJ2083" s="68"/>
      <c r="AK2083" s="71" t="s">
        <v>13021</v>
      </c>
      <c r="AL2083" s="68"/>
      <c r="AM2083" s="70">
        <v>40206.451817129629</v>
      </c>
      <c r="AN2083" s="68" t="s">
        <v>239</v>
      </c>
      <c r="AO2083" s="71" t="s">
        <v>18111</v>
      </c>
      <c r="AP2083" s="68" t="s">
        <v>64</v>
      </c>
    </row>
    <row r="2084" spans="1:42" x14ac:dyDescent="0.25">
      <c r="A2084" s="66" t="s">
        <v>2842</v>
      </c>
      <c r="B2084" s="77"/>
      <c r="C2084" s="77"/>
      <c r="D2084" s="78"/>
      <c r="E2084" s="89"/>
      <c r="F2084" s="75" t="s">
        <v>15228</v>
      </c>
      <c r="G2084" s="90"/>
      <c r="H2084" s="76"/>
      <c r="I2084" s="81"/>
      <c r="J2084" s="91"/>
      <c r="K2084" s="76" t="s">
        <v>21026</v>
      </c>
      <c r="L2084" s="92"/>
      <c r="M2084" s="85"/>
      <c r="N2084" s="85"/>
      <c r="O2084" s="86"/>
      <c r="P2084" s="87"/>
      <c r="Q2084" s="87"/>
      <c r="R2084" s="74"/>
      <c r="S2084" s="74"/>
      <c r="T2084" s="74"/>
      <c r="U2084" s="74"/>
      <c r="V2084" s="52"/>
      <c r="W2084" s="52"/>
      <c r="X2084" s="52"/>
      <c r="Y2084" s="52"/>
      <c r="Z2084" s="51"/>
      <c r="AA2084" s="88"/>
      <c r="AB2084" s="88"/>
      <c r="AC2084" s="83"/>
      <c r="AD2084" s="68">
        <v>2639</v>
      </c>
      <c r="AE2084" s="68">
        <v>15746</v>
      </c>
      <c r="AF2084" s="68">
        <v>23643</v>
      </c>
      <c r="AG2084" s="68">
        <v>18252</v>
      </c>
      <c r="AH2084" s="68"/>
      <c r="AI2084" s="68" t="s">
        <v>11221</v>
      </c>
      <c r="AJ2084" s="68"/>
      <c r="AK2084" s="71" t="s">
        <v>13022</v>
      </c>
      <c r="AL2084" s="68"/>
      <c r="AM2084" s="70">
        <v>40046.579155092593</v>
      </c>
      <c r="AN2084" s="68" t="s">
        <v>239</v>
      </c>
      <c r="AO2084" s="71" t="s">
        <v>18112</v>
      </c>
      <c r="AP2084" s="68" t="s">
        <v>64</v>
      </c>
    </row>
    <row r="2085" spans="1:42" x14ac:dyDescent="0.25">
      <c r="A2085" s="66" t="s">
        <v>1459</v>
      </c>
      <c r="B2085" s="77"/>
      <c r="C2085" s="77"/>
      <c r="D2085" s="78"/>
      <c r="E2085" s="89"/>
      <c r="F2085" s="75" t="s">
        <v>15229</v>
      </c>
      <c r="G2085" s="90"/>
      <c r="H2085" s="76"/>
      <c r="I2085" s="81"/>
      <c r="J2085" s="91"/>
      <c r="K2085" s="76" t="s">
        <v>21027</v>
      </c>
      <c r="L2085" s="92"/>
      <c r="M2085" s="85"/>
      <c r="N2085" s="85"/>
      <c r="O2085" s="86"/>
      <c r="P2085" s="87"/>
      <c r="Q2085" s="87"/>
      <c r="R2085" s="74"/>
      <c r="S2085" s="74"/>
      <c r="T2085" s="74"/>
      <c r="U2085" s="74"/>
      <c r="V2085" s="52"/>
      <c r="W2085" s="52"/>
      <c r="X2085" s="52"/>
      <c r="Y2085" s="52"/>
      <c r="Z2085" s="51"/>
      <c r="AA2085" s="88"/>
      <c r="AB2085" s="88"/>
      <c r="AC2085" s="83"/>
      <c r="AD2085" s="68">
        <v>447</v>
      </c>
      <c r="AE2085" s="68">
        <v>1011</v>
      </c>
      <c r="AF2085" s="68">
        <v>515</v>
      </c>
      <c r="AG2085" s="68">
        <v>1912</v>
      </c>
      <c r="AH2085" s="68"/>
      <c r="AI2085" s="68" t="s">
        <v>11222</v>
      </c>
      <c r="AJ2085" s="68"/>
      <c r="AK2085" s="68"/>
      <c r="AL2085" s="68"/>
      <c r="AM2085" s="70">
        <v>42057.467222222222</v>
      </c>
      <c r="AN2085" s="68" t="s">
        <v>239</v>
      </c>
      <c r="AO2085" s="71" t="s">
        <v>18113</v>
      </c>
      <c r="AP2085" s="68" t="s">
        <v>65</v>
      </c>
    </row>
    <row r="2086" spans="1:42" x14ac:dyDescent="0.25">
      <c r="A2086" s="66" t="s">
        <v>2843</v>
      </c>
      <c r="B2086" s="77"/>
      <c r="C2086" s="77"/>
      <c r="D2086" s="78"/>
      <c r="E2086" s="89"/>
      <c r="F2086" s="75" t="s">
        <v>15230</v>
      </c>
      <c r="G2086" s="90"/>
      <c r="H2086" s="76"/>
      <c r="I2086" s="81"/>
      <c r="J2086" s="91"/>
      <c r="K2086" s="76" t="s">
        <v>21028</v>
      </c>
      <c r="L2086" s="92"/>
      <c r="M2086" s="85"/>
      <c r="N2086" s="85"/>
      <c r="O2086" s="86"/>
      <c r="P2086" s="87"/>
      <c r="Q2086" s="87"/>
      <c r="R2086" s="74"/>
      <c r="S2086" s="74"/>
      <c r="T2086" s="74"/>
      <c r="U2086" s="74"/>
      <c r="V2086" s="52"/>
      <c r="W2086" s="52"/>
      <c r="X2086" s="52"/>
      <c r="Y2086" s="52"/>
      <c r="Z2086" s="51"/>
      <c r="AA2086" s="88"/>
      <c r="AB2086" s="88"/>
      <c r="AC2086" s="83"/>
      <c r="AD2086" s="68">
        <v>797</v>
      </c>
      <c r="AE2086" s="68">
        <v>18185</v>
      </c>
      <c r="AF2086" s="68">
        <v>4614</v>
      </c>
      <c r="AG2086" s="68">
        <v>13198</v>
      </c>
      <c r="AH2086" s="68"/>
      <c r="AI2086" s="68" t="s">
        <v>11223</v>
      </c>
      <c r="AJ2086" s="68" t="s">
        <v>11839</v>
      </c>
      <c r="AK2086" s="71" t="s">
        <v>13023</v>
      </c>
      <c r="AL2086" s="68"/>
      <c r="AM2086" s="70">
        <v>42189.909490740742</v>
      </c>
      <c r="AN2086" s="68" t="s">
        <v>239</v>
      </c>
      <c r="AO2086" s="71" t="s">
        <v>18114</v>
      </c>
      <c r="AP2086" s="68" t="s">
        <v>64</v>
      </c>
    </row>
    <row r="2087" spans="1:42" x14ac:dyDescent="0.25">
      <c r="A2087" s="66" t="s">
        <v>1460</v>
      </c>
      <c r="B2087" s="77"/>
      <c r="C2087" s="77"/>
      <c r="D2087" s="78"/>
      <c r="E2087" s="89"/>
      <c r="F2087" s="75" t="s">
        <v>15231</v>
      </c>
      <c r="G2087" s="90"/>
      <c r="H2087" s="76"/>
      <c r="I2087" s="81"/>
      <c r="J2087" s="91"/>
      <c r="K2087" s="76" t="s">
        <v>21029</v>
      </c>
      <c r="L2087" s="92"/>
      <c r="M2087" s="85"/>
      <c r="N2087" s="85"/>
      <c r="O2087" s="86"/>
      <c r="P2087" s="87"/>
      <c r="Q2087" s="87"/>
      <c r="R2087" s="74"/>
      <c r="S2087" s="74"/>
      <c r="T2087" s="74"/>
      <c r="U2087" s="74"/>
      <c r="V2087" s="52"/>
      <c r="W2087" s="52"/>
      <c r="X2087" s="52"/>
      <c r="Y2087" s="52"/>
      <c r="Z2087" s="51"/>
      <c r="AA2087" s="88"/>
      <c r="AB2087" s="88"/>
      <c r="AC2087" s="83"/>
      <c r="AD2087" s="68">
        <v>1226</v>
      </c>
      <c r="AE2087" s="68">
        <v>1069</v>
      </c>
      <c r="AF2087" s="68">
        <v>30600</v>
      </c>
      <c r="AG2087" s="68">
        <v>75203</v>
      </c>
      <c r="AH2087" s="68"/>
      <c r="AI2087" s="68"/>
      <c r="AJ2087" s="68" t="s">
        <v>12344</v>
      </c>
      <c r="AK2087" s="68"/>
      <c r="AL2087" s="68"/>
      <c r="AM2087" s="70">
        <v>43121.430081018516</v>
      </c>
      <c r="AN2087" s="68" t="s">
        <v>239</v>
      </c>
      <c r="AO2087" s="71" t="s">
        <v>18115</v>
      </c>
      <c r="AP2087" s="68" t="s">
        <v>65</v>
      </c>
    </row>
    <row r="2088" spans="1:42" x14ac:dyDescent="0.25">
      <c r="A2088" s="66" t="s">
        <v>2844</v>
      </c>
      <c r="B2088" s="77"/>
      <c r="C2088" s="77"/>
      <c r="D2088" s="78"/>
      <c r="E2088" s="89"/>
      <c r="F2088" s="75" t="s">
        <v>15232</v>
      </c>
      <c r="G2088" s="90"/>
      <c r="H2088" s="76"/>
      <c r="I2088" s="81"/>
      <c r="J2088" s="91"/>
      <c r="K2088" s="76" t="s">
        <v>21030</v>
      </c>
      <c r="L2088" s="92"/>
      <c r="M2088" s="85"/>
      <c r="N2088" s="85"/>
      <c r="O2088" s="86"/>
      <c r="P2088" s="87"/>
      <c r="Q2088" s="87"/>
      <c r="R2088" s="74"/>
      <c r="S2088" s="74"/>
      <c r="T2088" s="74"/>
      <c r="U2088" s="74"/>
      <c r="V2088" s="52"/>
      <c r="W2088" s="52"/>
      <c r="X2088" s="52"/>
      <c r="Y2088" s="52"/>
      <c r="Z2088" s="51"/>
      <c r="AA2088" s="88"/>
      <c r="AB2088" s="88"/>
      <c r="AC2088" s="83"/>
      <c r="AD2088" s="68">
        <v>1807</v>
      </c>
      <c r="AE2088" s="68">
        <v>56492</v>
      </c>
      <c r="AF2088" s="68">
        <v>13124</v>
      </c>
      <c r="AG2088" s="68">
        <v>10560</v>
      </c>
      <c r="AH2088" s="68"/>
      <c r="AI2088" s="68" t="s">
        <v>11224</v>
      </c>
      <c r="AJ2088" s="68" t="s">
        <v>12345</v>
      </c>
      <c r="AK2088" s="71" t="s">
        <v>13024</v>
      </c>
      <c r="AL2088" s="68"/>
      <c r="AM2088" s="70">
        <v>42380.494305555556</v>
      </c>
      <c r="AN2088" s="68" t="s">
        <v>239</v>
      </c>
      <c r="AO2088" s="71" t="s">
        <v>18116</v>
      </c>
      <c r="AP2088" s="68" t="s">
        <v>64</v>
      </c>
    </row>
    <row r="2089" spans="1:42" x14ac:dyDescent="0.25">
      <c r="A2089" s="66" t="s">
        <v>1461</v>
      </c>
      <c r="B2089" s="77"/>
      <c r="C2089" s="77"/>
      <c r="D2089" s="78"/>
      <c r="E2089" s="89"/>
      <c r="F2089" s="75" t="s">
        <v>15233</v>
      </c>
      <c r="G2089" s="90"/>
      <c r="H2089" s="76"/>
      <c r="I2089" s="81"/>
      <c r="J2089" s="91"/>
      <c r="K2089" s="76" t="s">
        <v>21031</v>
      </c>
      <c r="L2089" s="92"/>
      <c r="M2089" s="85"/>
      <c r="N2089" s="85"/>
      <c r="O2089" s="86"/>
      <c r="P2089" s="87"/>
      <c r="Q2089" s="87"/>
      <c r="R2089" s="74"/>
      <c r="S2089" s="74"/>
      <c r="T2089" s="74"/>
      <c r="U2089" s="74"/>
      <c r="V2089" s="52"/>
      <c r="W2089" s="52"/>
      <c r="X2089" s="52"/>
      <c r="Y2089" s="52"/>
      <c r="Z2089" s="51"/>
      <c r="AA2089" s="88"/>
      <c r="AB2089" s="88"/>
      <c r="AC2089" s="83"/>
      <c r="AD2089" s="68">
        <v>7418</v>
      </c>
      <c r="AE2089" s="68">
        <v>6744</v>
      </c>
      <c r="AF2089" s="68">
        <v>134834</v>
      </c>
      <c r="AG2089" s="68">
        <v>4040</v>
      </c>
      <c r="AH2089" s="68"/>
      <c r="AI2089" s="68"/>
      <c r="AJ2089" s="68"/>
      <c r="AK2089" s="68"/>
      <c r="AL2089" s="68"/>
      <c r="AM2089" s="70">
        <v>42065.466296296298</v>
      </c>
      <c r="AN2089" s="68" t="s">
        <v>239</v>
      </c>
      <c r="AO2089" s="71" t="s">
        <v>18117</v>
      </c>
      <c r="AP2089" s="68" t="s">
        <v>65</v>
      </c>
    </row>
    <row r="2090" spans="1:42" x14ac:dyDescent="0.25">
      <c r="A2090" s="66" t="s">
        <v>2845</v>
      </c>
      <c r="B2090" s="77"/>
      <c r="C2090" s="77"/>
      <c r="D2090" s="78"/>
      <c r="E2090" s="89"/>
      <c r="F2090" s="75" t="s">
        <v>15234</v>
      </c>
      <c r="G2090" s="90"/>
      <c r="H2090" s="76"/>
      <c r="I2090" s="81"/>
      <c r="J2090" s="91"/>
      <c r="K2090" s="76" t="s">
        <v>21032</v>
      </c>
      <c r="L2090" s="92"/>
      <c r="M2090" s="85"/>
      <c r="N2090" s="85"/>
      <c r="O2090" s="86"/>
      <c r="P2090" s="87"/>
      <c r="Q2090" s="87"/>
      <c r="R2090" s="74"/>
      <c r="S2090" s="74"/>
      <c r="T2090" s="74"/>
      <c r="U2090" s="74"/>
      <c r="V2090" s="52"/>
      <c r="W2090" s="52"/>
      <c r="X2090" s="52"/>
      <c r="Y2090" s="52"/>
      <c r="Z2090" s="51"/>
      <c r="AA2090" s="88"/>
      <c r="AB2090" s="88"/>
      <c r="AC2090" s="83"/>
      <c r="AD2090" s="68">
        <v>315</v>
      </c>
      <c r="AE2090" s="68">
        <v>117830</v>
      </c>
      <c r="AF2090" s="68">
        <v>12333</v>
      </c>
      <c r="AG2090" s="68">
        <v>14644</v>
      </c>
      <c r="AH2090" s="68"/>
      <c r="AI2090" s="68" t="s">
        <v>11225</v>
      </c>
      <c r="AJ2090" s="68" t="s">
        <v>11839</v>
      </c>
      <c r="AK2090" s="71" t="s">
        <v>13025</v>
      </c>
      <c r="AL2090" s="68"/>
      <c r="AM2090" s="70">
        <v>42438.55128472222</v>
      </c>
      <c r="AN2090" s="68" t="s">
        <v>239</v>
      </c>
      <c r="AO2090" s="71" t="s">
        <v>18118</v>
      </c>
      <c r="AP2090" s="68" t="s">
        <v>64</v>
      </c>
    </row>
    <row r="2091" spans="1:42" x14ac:dyDescent="0.25">
      <c r="A2091" s="66" t="s">
        <v>1462</v>
      </c>
      <c r="B2091" s="77"/>
      <c r="C2091" s="77"/>
      <c r="D2091" s="78"/>
      <c r="E2091" s="89"/>
      <c r="F2091" s="75" t="s">
        <v>15235</v>
      </c>
      <c r="G2091" s="90"/>
      <c r="H2091" s="76"/>
      <c r="I2091" s="81"/>
      <c r="J2091" s="91"/>
      <c r="K2091" s="76" t="s">
        <v>21033</v>
      </c>
      <c r="L2091" s="92"/>
      <c r="M2091" s="85"/>
      <c r="N2091" s="85"/>
      <c r="O2091" s="86"/>
      <c r="P2091" s="87"/>
      <c r="Q2091" s="87"/>
      <c r="R2091" s="74"/>
      <c r="S2091" s="74"/>
      <c r="T2091" s="74"/>
      <c r="U2091" s="74"/>
      <c r="V2091" s="52"/>
      <c r="W2091" s="52"/>
      <c r="X2091" s="52"/>
      <c r="Y2091" s="52"/>
      <c r="Z2091" s="51"/>
      <c r="AA2091" s="88"/>
      <c r="AB2091" s="88"/>
      <c r="AC2091" s="83"/>
      <c r="AD2091" s="68">
        <v>1605</v>
      </c>
      <c r="AE2091" s="68">
        <v>1912</v>
      </c>
      <c r="AF2091" s="68">
        <v>61425</v>
      </c>
      <c r="AG2091" s="68">
        <v>8255</v>
      </c>
      <c r="AH2091" s="68"/>
      <c r="AI2091" s="68" t="s">
        <v>11226</v>
      </c>
      <c r="AJ2091" s="68"/>
      <c r="AK2091" s="68"/>
      <c r="AL2091" s="68"/>
      <c r="AM2091" s="70">
        <v>40219.356388888889</v>
      </c>
      <c r="AN2091" s="68" t="s">
        <v>239</v>
      </c>
      <c r="AO2091" s="71" t="s">
        <v>18119</v>
      </c>
      <c r="AP2091" s="68" t="s">
        <v>65</v>
      </c>
    </row>
    <row r="2092" spans="1:42" x14ac:dyDescent="0.25">
      <c r="A2092" s="66" t="s">
        <v>2846</v>
      </c>
      <c r="B2092" s="77"/>
      <c r="C2092" s="77"/>
      <c r="D2092" s="78"/>
      <c r="E2092" s="89"/>
      <c r="F2092" s="75" t="s">
        <v>15236</v>
      </c>
      <c r="G2092" s="90"/>
      <c r="H2092" s="76"/>
      <c r="I2092" s="81"/>
      <c r="J2092" s="91"/>
      <c r="K2092" s="76" t="s">
        <v>21034</v>
      </c>
      <c r="L2092" s="92"/>
      <c r="M2092" s="85"/>
      <c r="N2092" s="85"/>
      <c r="O2092" s="86"/>
      <c r="P2092" s="87"/>
      <c r="Q2092" s="87"/>
      <c r="R2092" s="74"/>
      <c r="S2092" s="74"/>
      <c r="T2092" s="74"/>
      <c r="U2092" s="74"/>
      <c r="V2092" s="52"/>
      <c r="W2092" s="52"/>
      <c r="X2092" s="52"/>
      <c r="Y2092" s="52"/>
      <c r="Z2092" s="51"/>
      <c r="AA2092" s="88"/>
      <c r="AB2092" s="88"/>
      <c r="AC2092" s="83"/>
      <c r="AD2092" s="68">
        <v>33</v>
      </c>
      <c r="AE2092" s="68">
        <v>27</v>
      </c>
      <c r="AF2092" s="68">
        <v>302</v>
      </c>
      <c r="AG2092" s="68">
        <v>335</v>
      </c>
      <c r="AH2092" s="68"/>
      <c r="AI2092" s="68" t="s">
        <v>11227</v>
      </c>
      <c r="AJ2092" s="68" t="s">
        <v>226</v>
      </c>
      <c r="AK2092" s="68"/>
      <c r="AL2092" s="68"/>
      <c r="AM2092" s="70">
        <v>43433.890335648146</v>
      </c>
      <c r="AN2092" s="68" t="s">
        <v>239</v>
      </c>
      <c r="AO2092" s="71" t="s">
        <v>18120</v>
      </c>
      <c r="AP2092" s="68" t="s">
        <v>64</v>
      </c>
    </row>
    <row r="2093" spans="1:42" x14ac:dyDescent="0.25">
      <c r="A2093" s="66" t="s">
        <v>1463</v>
      </c>
      <c r="B2093" s="77"/>
      <c r="C2093" s="77"/>
      <c r="D2093" s="78"/>
      <c r="E2093" s="89"/>
      <c r="F2093" s="75" t="s">
        <v>15237</v>
      </c>
      <c r="G2093" s="90"/>
      <c r="H2093" s="76"/>
      <c r="I2093" s="81"/>
      <c r="J2093" s="91"/>
      <c r="K2093" s="76" t="s">
        <v>21035</v>
      </c>
      <c r="L2093" s="92"/>
      <c r="M2093" s="85"/>
      <c r="N2093" s="85"/>
      <c r="O2093" s="86"/>
      <c r="P2093" s="87"/>
      <c r="Q2093" s="87"/>
      <c r="R2093" s="74"/>
      <c r="S2093" s="74"/>
      <c r="T2093" s="74"/>
      <c r="U2093" s="74"/>
      <c r="V2093" s="52"/>
      <c r="W2093" s="52"/>
      <c r="X2093" s="52"/>
      <c r="Y2093" s="52"/>
      <c r="Z2093" s="51"/>
      <c r="AA2093" s="88"/>
      <c r="AB2093" s="88"/>
      <c r="AC2093" s="83"/>
      <c r="AD2093" s="68">
        <v>473</v>
      </c>
      <c r="AE2093" s="68">
        <v>1657</v>
      </c>
      <c r="AF2093" s="68">
        <v>14254</v>
      </c>
      <c r="AG2093" s="68">
        <v>24743</v>
      </c>
      <c r="AH2093" s="68"/>
      <c r="AI2093" s="68"/>
      <c r="AJ2093" s="68"/>
      <c r="AK2093" s="68"/>
      <c r="AL2093" s="68"/>
      <c r="AM2093" s="70">
        <v>39895.971597222226</v>
      </c>
      <c r="AN2093" s="68" t="s">
        <v>239</v>
      </c>
      <c r="AO2093" s="71" t="s">
        <v>18121</v>
      </c>
      <c r="AP2093" s="68" t="s">
        <v>65</v>
      </c>
    </row>
    <row r="2094" spans="1:42" x14ac:dyDescent="0.25">
      <c r="A2094" s="66" t="s">
        <v>1464</v>
      </c>
      <c r="B2094" s="77"/>
      <c r="C2094" s="77"/>
      <c r="D2094" s="78"/>
      <c r="E2094" s="89"/>
      <c r="F2094" s="75" t="s">
        <v>15238</v>
      </c>
      <c r="G2094" s="90"/>
      <c r="H2094" s="76"/>
      <c r="I2094" s="81"/>
      <c r="J2094" s="91"/>
      <c r="K2094" s="76" t="s">
        <v>21036</v>
      </c>
      <c r="L2094" s="92"/>
      <c r="M2094" s="85"/>
      <c r="N2094" s="85"/>
      <c r="O2094" s="86"/>
      <c r="P2094" s="87"/>
      <c r="Q2094" s="87"/>
      <c r="R2094" s="74"/>
      <c r="S2094" s="74"/>
      <c r="T2094" s="74"/>
      <c r="U2094" s="74"/>
      <c r="V2094" s="52"/>
      <c r="W2094" s="52"/>
      <c r="X2094" s="52"/>
      <c r="Y2094" s="52"/>
      <c r="Z2094" s="51"/>
      <c r="AA2094" s="88"/>
      <c r="AB2094" s="88"/>
      <c r="AC2094" s="83"/>
      <c r="AD2094" s="68">
        <v>597</v>
      </c>
      <c r="AE2094" s="68">
        <v>102</v>
      </c>
      <c r="AF2094" s="68">
        <v>2162</v>
      </c>
      <c r="AG2094" s="68">
        <v>489</v>
      </c>
      <c r="AH2094" s="68"/>
      <c r="AI2094" s="68" t="s">
        <v>11228</v>
      </c>
      <c r="AJ2094" s="68"/>
      <c r="AK2094" s="68"/>
      <c r="AL2094" s="68"/>
      <c r="AM2094" s="70">
        <v>42551.380219907405</v>
      </c>
      <c r="AN2094" s="68" t="s">
        <v>239</v>
      </c>
      <c r="AO2094" s="71" t="s">
        <v>18122</v>
      </c>
      <c r="AP2094" s="68" t="s">
        <v>65</v>
      </c>
    </row>
    <row r="2095" spans="1:42" x14ac:dyDescent="0.25">
      <c r="A2095" s="66" t="s">
        <v>1465</v>
      </c>
      <c r="B2095" s="77"/>
      <c r="C2095" s="77"/>
      <c r="D2095" s="78"/>
      <c r="E2095" s="89"/>
      <c r="F2095" s="75" t="s">
        <v>15239</v>
      </c>
      <c r="G2095" s="90"/>
      <c r="H2095" s="76"/>
      <c r="I2095" s="81"/>
      <c r="J2095" s="91"/>
      <c r="K2095" s="76" t="s">
        <v>21037</v>
      </c>
      <c r="L2095" s="92"/>
      <c r="M2095" s="85"/>
      <c r="N2095" s="85"/>
      <c r="O2095" s="86"/>
      <c r="P2095" s="87"/>
      <c r="Q2095" s="87"/>
      <c r="R2095" s="74"/>
      <c r="S2095" s="74"/>
      <c r="T2095" s="74"/>
      <c r="U2095" s="74"/>
      <c r="V2095" s="52"/>
      <c r="W2095" s="52"/>
      <c r="X2095" s="52"/>
      <c r="Y2095" s="52"/>
      <c r="Z2095" s="51"/>
      <c r="AA2095" s="88"/>
      <c r="AB2095" s="88"/>
      <c r="AC2095" s="83"/>
      <c r="AD2095" s="68">
        <v>58</v>
      </c>
      <c r="AE2095" s="68">
        <v>45</v>
      </c>
      <c r="AF2095" s="68">
        <v>883</v>
      </c>
      <c r="AG2095" s="68">
        <v>917</v>
      </c>
      <c r="AH2095" s="68"/>
      <c r="AI2095" s="68"/>
      <c r="AJ2095" s="68"/>
      <c r="AK2095" s="68"/>
      <c r="AL2095" s="68"/>
      <c r="AM2095" s="70">
        <v>43492.753460648149</v>
      </c>
      <c r="AN2095" s="68" t="s">
        <v>239</v>
      </c>
      <c r="AO2095" s="71" t="s">
        <v>18123</v>
      </c>
      <c r="AP2095" s="68" t="s">
        <v>65</v>
      </c>
    </row>
    <row r="2096" spans="1:42" x14ac:dyDescent="0.25">
      <c r="A2096" s="66" t="s">
        <v>1466</v>
      </c>
      <c r="B2096" s="77"/>
      <c r="C2096" s="77"/>
      <c r="D2096" s="78"/>
      <c r="E2096" s="89"/>
      <c r="F2096" s="75" t="s">
        <v>15240</v>
      </c>
      <c r="G2096" s="90"/>
      <c r="H2096" s="76"/>
      <c r="I2096" s="81"/>
      <c r="J2096" s="91"/>
      <c r="K2096" s="76" t="s">
        <v>21038</v>
      </c>
      <c r="L2096" s="92"/>
      <c r="M2096" s="85"/>
      <c r="N2096" s="85"/>
      <c r="O2096" s="86"/>
      <c r="P2096" s="87"/>
      <c r="Q2096" s="87"/>
      <c r="R2096" s="74"/>
      <c r="S2096" s="74"/>
      <c r="T2096" s="74"/>
      <c r="U2096" s="74"/>
      <c r="V2096" s="52"/>
      <c r="W2096" s="52"/>
      <c r="X2096" s="52"/>
      <c r="Y2096" s="52"/>
      <c r="Z2096" s="51"/>
      <c r="AA2096" s="88"/>
      <c r="AB2096" s="88"/>
      <c r="AC2096" s="83"/>
      <c r="AD2096" s="68">
        <v>2184</v>
      </c>
      <c r="AE2096" s="68">
        <v>1890</v>
      </c>
      <c r="AF2096" s="68">
        <v>31648</v>
      </c>
      <c r="AG2096" s="68">
        <v>31979</v>
      </c>
      <c r="AH2096" s="68"/>
      <c r="AI2096" s="68" t="s">
        <v>11229</v>
      </c>
      <c r="AJ2096" s="68" t="s">
        <v>224</v>
      </c>
      <c r="AK2096" s="68"/>
      <c r="AL2096" s="68"/>
      <c r="AM2096" s="70">
        <v>42719.77853009259</v>
      </c>
      <c r="AN2096" s="68" t="s">
        <v>239</v>
      </c>
      <c r="AO2096" s="71" t="s">
        <v>18124</v>
      </c>
      <c r="AP2096" s="68" t="s">
        <v>65</v>
      </c>
    </row>
    <row r="2097" spans="1:42" x14ac:dyDescent="0.25">
      <c r="A2097" s="66" t="s">
        <v>2847</v>
      </c>
      <c r="B2097" s="77"/>
      <c r="C2097" s="77"/>
      <c r="D2097" s="78"/>
      <c r="E2097" s="89"/>
      <c r="F2097" s="75" t="s">
        <v>15241</v>
      </c>
      <c r="G2097" s="90"/>
      <c r="H2097" s="76"/>
      <c r="I2097" s="81"/>
      <c r="J2097" s="91"/>
      <c r="K2097" s="76" t="s">
        <v>21039</v>
      </c>
      <c r="L2097" s="92"/>
      <c r="M2097" s="85"/>
      <c r="N2097" s="85"/>
      <c r="O2097" s="86"/>
      <c r="P2097" s="87"/>
      <c r="Q2097" s="87"/>
      <c r="R2097" s="74"/>
      <c r="S2097" s="74"/>
      <c r="T2097" s="74"/>
      <c r="U2097" s="74"/>
      <c r="V2097" s="52"/>
      <c r="W2097" s="52"/>
      <c r="X2097" s="52"/>
      <c r="Y2097" s="52"/>
      <c r="Z2097" s="51"/>
      <c r="AA2097" s="88"/>
      <c r="AB2097" s="88"/>
      <c r="AC2097" s="83"/>
      <c r="AD2097" s="68">
        <v>0</v>
      </c>
      <c r="AE2097" s="68">
        <v>12997</v>
      </c>
      <c r="AF2097" s="68">
        <v>1014</v>
      </c>
      <c r="AG2097" s="68">
        <v>1316</v>
      </c>
      <c r="AH2097" s="68"/>
      <c r="AI2097" s="68" t="s">
        <v>11230</v>
      </c>
      <c r="AJ2097" s="68" t="s">
        <v>12346</v>
      </c>
      <c r="AK2097" s="68"/>
      <c r="AL2097" s="68"/>
      <c r="AM2097" s="70">
        <v>43882.431307870371</v>
      </c>
      <c r="AN2097" s="68" t="s">
        <v>239</v>
      </c>
      <c r="AO2097" s="71" t="s">
        <v>18125</v>
      </c>
      <c r="AP2097" s="68" t="s">
        <v>64</v>
      </c>
    </row>
    <row r="2098" spans="1:42" x14ac:dyDescent="0.25">
      <c r="A2098" s="66" t="s">
        <v>1467</v>
      </c>
      <c r="B2098" s="77"/>
      <c r="C2098" s="77"/>
      <c r="D2098" s="78"/>
      <c r="E2098" s="89"/>
      <c r="F2098" s="75" t="s">
        <v>15242</v>
      </c>
      <c r="G2098" s="90"/>
      <c r="H2098" s="76"/>
      <c r="I2098" s="81"/>
      <c r="J2098" s="91"/>
      <c r="K2098" s="76" t="s">
        <v>21040</v>
      </c>
      <c r="L2098" s="92"/>
      <c r="M2098" s="85"/>
      <c r="N2098" s="85"/>
      <c r="O2098" s="86"/>
      <c r="P2098" s="87"/>
      <c r="Q2098" s="87"/>
      <c r="R2098" s="74"/>
      <c r="S2098" s="74"/>
      <c r="T2098" s="74"/>
      <c r="U2098" s="74"/>
      <c r="V2098" s="52"/>
      <c r="W2098" s="52"/>
      <c r="X2098" s="52"/>
      <c r="Y2098" s="52"/>
      <c r="Z2098" s="51"/>
      <c r="AA2098" s="88"/>
      <c r="AB2098" s="88"/>
      <c r="AC2098" s="83"/>
      <c r="AD2098" s="68">
        <v>2214</v>
      </c>
      <c r="AE2098" s="68">
        <v>753</v>
      </c>
      <c r="AF2098" s="68">
        <v>12702</v>
      </c>
      <c r="AG2098" s="68">
        <v>3879</v>
      </c>
      <c r="AH2098" s="68"/>
      <c r="AI2098" s="68"/>
      <c r="AJ2098" s="68"/>
      <c r="AK2098" s="68"/>
      <c r="AL2098" s="68"/>
      <c r="AM2098" s="70">
        <v>41789.23060185185</v>
      </c>
      <c r="AN2098" s="68" t="s">
        <v>239</v>
      </c>
      <c r="AO2098" s="71" t="s">
        <v>18126</v>
      </c>
      <c r="AP2098" s="68" t="s">
        <v>65</v>
      </c>
    </row>
    <row r="2099" spans="1:42" x14ac:dyDescent="0.25">
      <c r="A2099" s="66" t="s">
        <v>1468</v>
      </c>
      <c r="B2099" s="77"/>
      <c r="C2099" s="77"/>
      <c r="D2099" s="78"/>
      <c r="E2099" s="89"/>
      <c r="F2099" s="75" t="s">
        <v>15243</v>
      </c>
      <c r="G2099" s="90"/>
      <c r="H2099" s="76"/>
      <c r="I2099" s="81"/>
      <c r="J2099" s="91"/>
      <c r="K2099" s="76" t="s">
        <v>21041</v>
      </c>
      <c r="L2099" s="92"/>
      <c r="M2099" s="85"/>
      <c r="N2099" s="85"/>
      <c r="O2099" s="86"/>
      <c r="P2099" s="87"/>
      <c r="Q2099" s="87"/>
      <c r="R2099" s="74"/>
      <c r="S2099" s="74"/>
      <c r="T2099" s="74"/>
      <c r="U2099" s="74"/>
      <c r="V2099" s="52"/>
      <c r="W2099" s="52"/>
      <c r="X2099" s="52"/>
      <c r="Y2099" s="52"/>
      <c r="Z2099" s="51"/>
      <c r="AA2099" s="88"/>
      <c r="AB2099" s="88"/>
      <c r="AC2099" s="83"/>
      <c r="AD2099" s="68">
        <v>1</v>
      </c>
      <c r="AE2099" s="68">
        <v>258</v>
      </c>
      <c r="AF2099" s="68">
        <v>17466</v>
      </c>
      <c r="AG2099" s="68">
        <v>10783</v>
      </c>
      <c r="AH2099" s="68"/>
      <c r="AI2099" s="68" t="s">
        <v>11231</v>
      </c>
      <c r="AJ2099" s="68" t="s">
        <v>12347</v>
      </c>
      <c r="AK2099" s="68"/>
      <c r="AL2099" s="68"/>
      <c r="AM2099" s="70">
        <v>43290.540462962963</v>
      </c>
      <c r="AN2099" s="68" t="s">
        <v>239</v>
      </c>
      <c r="AO2099" s="71" t="s">
        <v>18127</v>
      </c>
      <c r="AP2099" s="68" t="s">
        <v>65</v>
      </c>
    </row>
    <row r="2100" spans="1:42" x14ac:dyDescent="0.25">
      <c r="A2100" s="66" t="s">
        <v>2848</v>
      </c>
      <c r="B2100" s="77"/>
      <c r="C2100" s="77"/>
      <c r="D2100" s="78"/>
      <c r="E2100" s="89"/>
      <c r="F2100" s="75" t="s">
        <v>15244</v>
      </c>
      <c r="G2100" s="90"/>
      <c r="H2100" s="76"/>
      <c r="I2100" s="81"/>
      <c r="J2100" s="91"/>
      <c r="K2100" s="76" t="s">
        <v>21042</v>
      </c>
      <c r="L2100" s="92"/>
      <c r="M2100" s="85"/>
      <c r="N2100" s="85"/>
      <c r="O2100" s="86"/>
      <c r="P2100" s="87"/>
      <c r="Q2100" s="87"/>
      <c r="R2100" s="74"/>
      <c r="S2100" s="74"/>
      <c r="T2100" s="74"/>
      <c r="U2100" s="74"/>
      <c r="V2100" s="52"/>
      <c r="W2100" s="52"/>
      <c r="X2100" s="52"/>
      <c r="Y2100" s="52"/>
      <c r="Z2100" s="51"/>
      <c r="AA2100" s="88"/>
      <c r="AB2100" s="88"/>
      <c r="AC2100" s="83"/>
      <c r="AD2100" s="68">
        <v>603</v>
      </c>
      <c r="AE2100" s="68">
        <v>335384</v>
      </c>
      <c r="AF2100" s="68">
        <v>6269</v>
      </c>
      <c r="AG2100" s="68">
        <v>1651</v>
      </c>
      <c r="AH2100" s="68"/>
      <c r="AI2100" s="68" t="s">
        <v>11232</v>
      </c>
      <c r="AJ2100" s="68" t="s">
        <v>11841</v>
      </c>
      <c r="AK2100" s="68"/>
      <c r="AL2100" s="68"/>
      <c r="AM2100" s="70">
        <v>42935.774687500001</v>
      </c>
      <c r="AN2100" s="68" t="s">
        <v>239</v>
      </c>
      <c r="AO2100" s="71" t="s">
        <v>18128</v>
      </c>
      <c r="AP2100" s="68" t="s">
        <v>64</v>
      </c>
    </row>
    <row r="2101" spans="1:42" x14ac:dyDescent="0.25">
      <c r="A2101" s="66" t="s">
        <v>1469</v>
      </c>
      <c r="B2101" s="77"/>
      <c r="C2101" s="77"/>
      <c r="D2101" s="78"/>
      <c r="E2101" s="89"/>
      <c r="F2101" s="75" t="s">
        <v>15245</v>
      </c>
      <c r="G2101" s="90"/>
      <c r="H2101" s="76"/>
      <c r="I2101" s="81"/>
      <c r="J2101" s="91"/>
      <c r="K2101" s="76" t="s">
        <v>21043</v>
      </c>
      <c r="L2101" s="92"/>
      <c r="M2101" s="85"/>
      <c r="N2101" s="85"/>
      <c r="O2101" s="86"/>
      <c r="P2101" s="87"/>
      <c r="Q2101" s="87"/>
      <c r="R2101" s="74"/>
      <c r="S2101" s="74"/>
      <c r="T2101" s="74"/>
      <c r="U2101" s="74"/>
      <c r="V2101" s="52"/>
      <c r="W2101" s="52"/>
      <c r="X2101" s="52"/>
      <c r="Y2101" s="52"/>
      <c r="Z2101" s="51"/>
      <c r="AA2101" s="88"/>
      <c r="AB2101" s="88"/>
      <c r="AC2101" s="83"/>
      <c r="AD2101" s="68">
        <v>29</v>
      </c>
      <c r="AE2101" s="68">
        <v>8</v>
      </c>
      <c r="AF2101" s="68">
        <v>55</v>
      </c>
      <c r="AG2101" s="68">
        <v>78</v>
      </c>
      <c r="AH2101" s="68"/>
      <c r="AI2101" s="68"/>
      <c r="AJ2101" s="68"/>
      <c r="AK2101" s="68"/>
      <c r="AL2101" s="68"/>
      <c r="AM2101" s="70">
        <v>41624.903680555559</v>
      </c>
      <c r="AN2101" s="68" t="s">
        <v>239</v>
      </c>
      <c r="AO2101" s="71" t="s">
        <v>18129</v>
      </c>
      <c r="AP2101" s="68" t="s">
        <v>65</v>
      </c>
    </row>
    <row r="2102" spans="1:42" x14ac:dyDescent="0.25">
      <c r="A2102" s="66" t="s">
        <v>1470</v>
      </c>
      <c r="B2102" s="77"/>
      <c r="C2102" s="77"/>
      <c r="D2102" s="78"/>
      <c r="E2102" s="89"/>
      <c r="F2102" s="75" t="s">
        <v>15246</v>
      </c>
      <c r="G2102" s="90"/>
      <c r="H2102" s="76"/>
      <c r="I2102" s="81"/>
      <c r="J2102" s="91"/>
      <c r="K2102" s="76" t="s">
        <v>21044</v>
      </c>
      <c r="L2102" s="92"/>
      <c r="M2102" s="85"/>
      <c r="N2102" s="85"/>
      <c r="O2102" s="86"/>
      <c r="P2102" s="87"/>
      <c r="Q2102" s="87"/>
      <c r="R2102" s="74"/>
      <c r="S2102" s="74"/>
      <c r="T2102" s="74"/>
      <c r="U2102" s="74"/>
      <c r="V2102" s="52"/>
      <c r="W2102" s="52"/>
      <c r="X2102" s="52"/>
      <c r="Y2102" s="52"/>
      <c r="Z2102" s="51"/>
      <c r="AA2102" s="88"/>
      <c r="AB2102" s="88"/>
      <c r="AC2102" s="83"/>
      <c r="AD2102" s="68">
        <v>754</v>
      </c>
      <c r="AE2102" s="68">
        <v>270</v>
      </c>
      <c r="AF2102" s="68">
        <v>25558</v>
      </c>
      <c r="AG2102" s="68">
        <v>29695</v>
      </c>
      <c r="AH2102" s="68"/>
      <c r="AI2102" s="68" t="s">
        <v>11233</v>
      </c>
      <c r="AJ2102" s="68" t="s">
        <v>222</v>
      </c>
      <c r="AK2102" s="68"/>
      <c r="AL2102" s="68"/>
      <c r="AM2102" s="70">
        <v>43511.874374999999</v>
      </c>
      <c r="AN2102" s="68" t="s">
        <v>239</v>
      </c>
      <c r="AO2102" s="71" t="s">
        <v>18130</v>
      </c>
      <c r="AP2102" s="68" t="s">
        <v>65</v>
      </c>
    </row>
    <row r="2103" spans="1:42" x14ac:dyDescent="0.25">
      <c r="A2103" s="66" t="s">
        <v>2849</v>
      </c>
      <c r="B2103" s="77"/>
      <c r="C2103" s="77"/>
      <c r="D2103" s="78"/>
      <c r="E2103" s="89"/>
      <c r="F2103" s="75" t="s">
        <v>15247</v>
      </c>
      <c r="G2103" s="90"/>
      <c r="H2103" s="76"/>
      <c r="I2103" s="81"/>
      <c r="J2103" s="91"/>
      <c r="K2103" s="76" t="s">
        <v>21045</v>
      </c>
      <c r="L2103" s="92"/>
      <c r="M2103" s="85"/>
      <c r="N2103" s="85"/>
      <c r="O2103" s="86"/>
      <c r="P2103" s="87"/>
      <c r="Q2103" s="87"/>
      <c r="R2103" s="74"/>
      <c r="S2103" s="74"/>
      <c r="T2103" s="74"/>
      <c r="U2103" s="74"/>
      <c r="V2103" s="52"/>
      <c r="W2103" s="52"/>
      <c r="X2103" s="52"/>
      <c r="Y2103" s="52"/>
      <c r="Z2103" s="51"/>
      <c r="AA2103" s="88"/>
      <c r="AB2103" s="88"/>
      <c r="AC2103" s="83"/>
      <c r="AD2103" s="68">
        <v>3949</v>
      </c>
      <c r="AE2103" s="68">
        <v>43937</v>
      </c>
      <c r="AF2103" s="68">
        <v>36748</v>
      </c>
      <c r="AG2103" s="68">
        <v>47161</v>
      </c>
      <c r="AH2103" s="68"/>
      <c r="AI2103" s="68" t="s">
        <v>11234</v>
      </c>
      <c r="AJ2103" s="68" t="s">
        <v>224</v>
      </c>
      <c r="AK2103" s="71" t="s">
        <v>13026</v>
      </c>
      <c r="AL2103" s="68"/>
      <c r="AM2103" s="70">
        <v>40684.8984375</v>
      </c>
      <c r="AN2103" s="68" t="s">
        <v>239</v>
      </c>
      <c r="AO2103" s="71" t="s">
        <v>18131</v>
      </c>
      <c r="AP2103" s="68" t="s">
        <v>64</v>
      </c>
    </row>
    <row r="2104" spans="1:42" x14ac:dyDescent="0.25">
      <c r="A2104" s="66" t="s">
        <v>1471</v>
      </c>
      <c r="B2104" s="77"/>
      <c r="C2104" s="77"/>
      <c r="D2104" s="78"/>
      <c r="E2104" s="89"/>
      <c r="F2104" s="75" t="s">
        <v>15248</v>
      </c>
      <c r="G2104" s="90"/>
      <c r="H2104" s="76"/>
      <c r="I2104" s="81"/>
      <c r="J2104" s="91"/>
      <c r="K2104" s="76" t="s">
        <v>21046</v>
      </c>
      <c r="L2104" s="92"/>
      <c r="M2104" s="85"/>
      <c r="N2104" s="85"/>
      <c r="O2104" s="86"/>
      <c r="P2104" s="87"/>
      <c r="Q2104" s="87"/>
      <c r="R2104" s="74"/>
      <c r="S2104" s="74"/>
      <c r="T2104" s="74"/>
      <c r="U2104" s="74"/>
      <c r="V2104" s="52"/>
      <c r="W2104" s="52"/>
      <c r="X2104" s="52"/>
      <c r="Y2104" s="52"/>
      <c r="Z2104" s="51"/>
      <c r="AA2104" s="88"/>
      <c r="AB2104" s="88"/>
      <c r="AC2104" s="83"/>
      <c r="AD2104" s="68">
        <v>187</v>
      </c>
      <c r="AE2104" s="68">
        <v>303</v>
      </c>
      <c r="AF2104" s="68">
        <v>31265</v>
      </c>
      <c r="AG2104" s="68">
        <v>59124</v>
      </c>
      <c r="AH2104" s="68"/>
      <c r="AI2104" s="68" t="s">
        <v>11235</v>
      </c>
      <c r="AJ2104" s="68"/>
      <c r="AK2104" s="68"/>
      <c r="AL2104" s="68"/>
      <c r="AM2104" s="70">
        <v>42120.065335648149</v>
      </c>
      <c r="AN2104" s="68" t="s">
        <v>239</v>
      </c>
      <c r="AO2104" s="71" t="s">
        <v>18132</v>
      </c>
      <c r="AP2104" s="68" t="s">
        <v>65</v>
      </c>
    </row>
    <row r="2105" spans="1:42" x14ac:dyDescent="0.25">
      <c r="A2105" s="66" t="s">
        <v>2850</v>
      </c>
      <c r="B2105" s="77"/>
      <c r="C2105" s="77"/>
      <c r="D2105" s="78"/>
      <c r="E2105" s="89"/>
      <c r="F2105" s="75" t="s">
        <v>15249</v>
      </c>
      <c r="G2105" s="90"/>
      <c r="H2105" s="76"/>
      <c r="I2105" s="81"/>
      <c r="J2105" s="91"/>
      <c r="K2105" s="76" t="s">
        <v>21047</v>
      </c>
      <c r="L2105" s="92"/>
      <c r="M2105" s="85"/>
      <c r="N2105" s="85"/>
      <c r="O2105" s="86"/>
      <c r="P2105" s="87"/>
      <c r="Q2105" s="87"/>
      <c r="R2105" s="74"/>
      <c r="S2105" s="74"/>
      <c r="T2105" s="74"/>
      <c r="U2105" s="74"/>
      <c r="V2105" s="52"/>
      <c r="W2105" s="52"/>
      <c r="X2105" s="52"/>
      <c r="Y2105" s="52"/>
      <c r="Z2105" s="51"/>
      <c r="AA2105" s="88"/>
      <c r="AB2105" s="88"/>
      <c r="AC2105" s="83"/>
      <c r="AD2105" s="68">
        <v>124</v>
      </c>
      <c r="AE2105" s="68">
        <v>76624</v>
      </c>
      <c r="AF2105" s="68">
        <v>213</v>
      </c>
      <c r="AG2105" s="68">
        <v>428</v>
      </c>
      <c r="AH2105" s="68"/>
      <c r="AI2105" s="68" t="s">
        <v>11236</v>
      </c>
      <c r="AJ2105" s="68" t="s">
        <v>11839</v>
      </c>
      <c r="AK2105" s="71" t="s">
        <v>13027</v>
      </c>
      <c r="AL2105" s="68"/>
      <c r="AM2105" s="70">
        <v>40268.853831018518</v>
      </c>
      <c r="AN2105" s="68" t="s">
        <v>239</v>
      </c>
      <c r="AO2105" s="71" t="s">
        <v>18133</v>
      </c>
      <c r="AP2105" s="68" t="s">
        <v>64</v>
      </c>
    </row>
    <row r="2106" spans="1:42" x14ac:dyDescent="0.25">
      <c r="A2106" s="66" t="s">
        <v>2851</v>
      </c>
      <c r="B2106" s="77"/>
      <c r="C2106" s="77"/>
      <c r="D2106" s="78"/>
      <c r="E2106" s="89"/>
      <c r="F2106" s="75" t="s">
        <v>15250</v>
      </c>
      <c r="G2106" s="90"/>
      <c r="H2106" s="76"/>
      <c r="I2106" s="81"/>
      <c r="J2106" s="91"/>
      <c r="K2106" s="76" t="s">
        <v>21048</v>
      </c>
      <c r="L2106" s="92"/>
      <c r="M2106" s="85"/>
      <c r="N2106" s="85"/>
      <c r="O2106" s="86"/>
      <c r="P2106" s="87"/>
      <c r="Q2106" s="87"/>
      <c r="R2106" s="74"/>
      <c r="S2106" s="74"/>
      <c r="T2106" s="74"/>
      <c r="U2106" s="74"/>
      <c r="V2106" s="52"/>
      <c r="W2106" s="52"/>
      <c r="X2106" s="52"/>
      <c r="Y2106" s="52"/>
      <c r="Z2106" s="51"/>
      <c r="AA2106" s="88"/>
      <c r="AB2106" s="88"/>
      <c r="AC2106" s="83"/>
      <c r="AD2106" s="68">
        <v>139</v>
      </c>
      <c r="AE2106" s="68">
        <v>80</v>
      </c>
      <c r="AF2106" s="68">
        <v>152</v>
      </c>
      <c r="AG2106" s="68">
        <v>540</v>
      </c>
      <c r="AH2106" s="68"/>
      <c r="AI2106" s="68" t="s">
        <v>11237</v>
      </c>
      <c r="AJ2106" s="68"/>
      <c r="AK2106" s="68"/>
      <c r="AL2106" s="68"/>
      <c r="AM2106" s="70">
        <v>43904.659513888888</v>
      </c>
      <c r="AN2106" s="68" t="s">
        <v>239</v>
      </c>
      <c r="AO2106" s="71" t="s">
        <v>18134</v>
      </c>
      <c r="AP2106" s="68" t="s">
        <v>64</v>
      </c>
    </row>
    <row r="2107" spans="1:42" x14ac:dyDescent="0.25">
      <c r="A2107" s="66" t="s">
        <v>1472</v>
      </c>
      <c r="B2107" s="77"/>
      <c r="C2107" s="77"/>
      <c r="D2107" s="78"/>
      <c r="E2107" s="89"/>
      <c r="F2107" s="75" t="s">
        <v>15251</v>
      </c>
      <c r="G2107" s="90"/>
      <c r="H2107" s="76"/>
      <c r="I2107" s="81"/>
      <c r="J2107" s="91"/>
      <c r="K2107" s="76" t="s">
        <v>21049</v>
      </c>
      <c r="L2107" s="92"/>
      <c r="M2107" s="85"/>
      <c r="N2107" s="85"/>
      <c r="O2107" s="86"/>
      <c r="P2107" s="87"/>
      <c r="Q2107" s="87"/>
      <c r="R2107" s="74"/>
      <c r="S2107" s="74"/>
      <c r="T2107" s="74"/>
      <c r="U2107" s="74"/>
      <c r="V2107" s="52"/>
      <c r="W2107" s="52"/>
      <c r="X2107" s="52"/>
      <c r="Y2107" s="52"/>
      <c r="Z2107" s="51"/>
      <c r="AA2107" s="88"/>
      <c r="AB2107" s="88"/>
      <c r="AC2107" s="83"/>
      <c r="AD2107" s="68">
        <v>791</v>
      </c>
      <c r="AE2107" s="68">
        <v>589</v>
      </c>
      <c r="AF2107" s="68">
        <v>21181</v>
      </c>
      <c r="AG2107" s="68">
        <v>13954</v>
      </c>
      <c r="AH2107" s="68"/>
      <c r="AI2107" s="68" t="s">
        <v>11238</v>
      </c>
      <c r="AJ2107" s="68" t="s">
        <v>12348</v>
      </c>
      <c r="AK2107" s="68"/>
      <c r="AL2107" s="68"/>
      <c r="AM2107" s="70">
        <v>41626.528564814813</v>
      </c>
      <c r="AN2107" s="68" t="s">
        <v>239</v>
      </c>
      <c r="AO2107" s="71" t="s">
        <v>18135</v>
      </c>
      <c r="AP2107" s="68" t="s">
        <v>65</v>
      </c>
    </row>
    <row r="2108" spans="1:42" x14ac:dyDescent="0.25">
      <c r="A2108" s="66" t="s">
        <v>2852</v>
      </c>
      <c r="B2108" s="77"/>
      <c r="C2108" s="77"/>
      <c r="D2108" s="78"/>
      <c r="E2108" s="89"/>
      <c r="F2108" s="75" t="s">
        <v>15252</v>
      </c>
      <c r="G2108" s="90"/>
      <c r="H2108" s="76"/>
      <c r="I2108" s="81"/>
      <c r="J2108" s="91"/>
      <c r="K2108" s="76" t="s">
        <v>21050</v>
      </c>
      <c r="L2108" s="92"/>
      <c r="M2108" s="85"/>
      <c r="N2108" s="85"/>
      <c r="O2108" s="86"/>
      <c r="P2108" s="87"/>
      <c r="Q2108" s="87"/>
      <c r="R2108" s="74"/>
      <c r="S2108" s="74"/>
      <c r="T2108" s="74"/>
      <c r="U2108" s="74"/>
      <c r="V2108" s="52"/>
      <c r="W2108" s="52"/>
      <c r="X2108" s="52"/>
      <c r="Y2108" s="52"/>
      <c r="Z2108" s="51"/>
      <c r="AA2108" s="88"/>
      <c r="AB2108" s="88"/>
      <c r="AC2108" s="83"/>
      <c r="AD2108" s="68">
        <v>471</v>
      </c>
      <c r="AE2108" s="68">
        <v>233</v>
      </c>
      <c r="AF2108" s="68">
        <v>298</v>
      </c>
      <c r="AG2108" s="68">
        <v>444</v>
      </c>
      <c r="AH2108" s="68"/>
      <c r="AI2108" s="68"/>
      <c r="AJ2108" s="68"/>
      <c r="AK2108" s="68"/>
      <c r="AL2108" s="68"/>
      <c r="AM2108" s="70">
        <v>43788.942789351851</v>
      </c>
      <c r="AN2108" s="68" t="s">
        <v>239</v>
      </c>
      <c r="AO2108" s="71" t="s">
        <v>18136</v>
      </c>
      <c r="AP2108" s="68" t="s">
        <v>64</v>
      </c>
    </row>
    <row r="2109" spans="1:42" x14ac:dyDescent="0.25">
      <c r="A2109" s="66" t="s">
        <v>1473</v>
      </c>
      <c r="B2109" s="77"/>
      <c r="C2109" s="77"/>
      <c r="D2109" s="78"/>
      <c r="E2109" s="89"/>
      <c r="F2109" s="75" t="s">
        <v>15253</v>
      </c>
      <c r="G2109" s="90"/>
      <c r="H2109" s="76"/>
      <c r="I2109" s="81"/>
      <c r="J2109" s="91"/>
      <c r="K2109" s="76" t="s">
        <v>21051</v>
      </c>
      <c r="L2109" s="92"/>
      <c r="M2109" s="85"/>
      <c r="N2109" s="85"/>
      <c r="O2109" s="86"/>
      <c r="P2109" s="87"/>
      <c r="Q2109" s="87"/>
      <c r="R2109" s="74"/>
      <c r="S2109" s="74"/>
      <c r="T2109" s="74"/>
      <c r="U2109" s="74"/>
      <c r="V2109" s="52"/>
      <c r="W2109" s="52"/>
      <c r="X2109" s="52"/>
      <c r="Y2109" s="52"/>
      <c r="Z2109" s="51"/>
      <c r="AA2109" s="88"/>
      <c r="AB2109" s="88"/>
      <c r="AC2109" s="83"/>
      <c r="AD2109" s="68">
        <v>664</v>
      </c>
      <c r="AE2109" s="68">
        <v>1209</v>
      </c>
      <c r="AF2109" s="68">
        <v>1728</v>
      </c>
      <c r="AG2109" s="68">
        <v>7276</v>
      </c>
      <c r="AH2109" s="68"/>
      <c r="AI2109" s="73" t="s">
        <v>11239</v>
      </c>
      <c r="AJ2109" s="68"/>
      <c r="AK2109" s="68"/>
      <c r="AL2109" s="68"/>
      <c r="AM2109" s="70">
        <v>41450.899756944447</v>
      </c>
      <c r="AN2109" s="68" t="s">
        <v>239</v>
      </c>
      <c r="AO2109" s="71" t="s">
        <v>18137</v>
      </c>
      <c r="AP2109" s="68" t="s">
        <v>65</v>
      </c>
    </row>
    <row r="2110" spans="1:42" x14ac:dyDescent="0.25">
      <c r="A2110" s="66" t="s">
        <v>2853</v>
      </c>
      <c r="B2110" s="77"/>
      <c r="C2110" s="77"/>
      <c r="D2110" s="78"/>
      <c r="E2110" s="89"/>
      <c r="F2110" s="75" t="s">
        <v>15254</v>
      </c>
      <c r="G2110" s="90"/>
      <c r="H2110" s="76"/>
      <c r="I2110" s="81"/>
      <c r="J2110" s="91"/>
      <c r="K2110" s="76" t="s">
        <v>21052</v>
      </c>
      <c r="L2110" s="92"/>
      <c r="M2110" s="85"/>
      <c r="N2110" s="85"/>
      <c r="O2110" s="86"/>
      <c r="P2110" s="87"/>
      <c r="Q2110" s="87"/>
      <c r="R2110" s="74"/>
      <c r="S2110" s="74"/>
      <c r="T2110" s="74"/>
      <c r="U2110" s="74"/>
      <c r="V2110" s="52"/>
      <c r="W2110" s="52"/>
      <c r="X2110" s="52"/>
      <c r="Y2110" s="52"/>
      <c r="Z2110" s="51"/>
      <c r="AA2110" s="88"/>
      <c r="AB2110" s="88"/>
      <c r="AC2110" s="83"/>
      <c r="AD2110" s="68">
        <v>583</v>
      </c>
      <c r="AE2110" s="68">
        <v>958</v>
      </c>
      <c r="AF2110" s="68">
        <v>201</v>
      </c>
      <c r="AG2110" s="68">
        <v>17820</v>
      </c>
      <c r="AH2110" s="68"/>
      <c r="AI2110" s="68" t="s">
        <v>11240</v>
      </c>
      <c r="AJ2110" s="68" t="s">
        <v>11953</v>
      </c>
      <c r="AK2110" s="68"/>
      <c r="AL2110" s="68"/>
      <c r="AM2110" s="70">
        <v>43044.771354166667</v>
      </c>
      <c r="AN2110" s="68" t="s">
        <v>239</v>
      </c>
      <c r="AO2110" s="71" t="s">
        <v>18138</v>
      </c>
      <c r="AP2110" s="68" t="s">
        <v>64</v>
      </c>
    </row>
    <row r="2111" spans="1:42" x14ac:dyDescent="0.25">
      <c r="A2111" s="66" t="s">
        <v>1474</v>
      </c>
      <c r="B2111" s="77"/>
      <c r="C2111" s="77"/>
      <c r="D2111" s="78"/>
      <c r="E2111" s="89"/>
      <c r="F2111" s="75" t="s">
        <v>15255</v>
      </c>
      <c r="G2111" s="90"/>
      <c r="H2111" s="76"/>
      <c r="I2111" s="81"/>
      <c r="J2111" s="91"/>
      <c r="K2111" s="76" t="s">
        <v>21053</v>
      </c>
      <c r="L2111" s="92"/>
      <c r="M2111" s="85"/>
      <c r="N2111" s="85"/>
      <c r="O2111" s="86"/>
      <c r="P2111" s="87"/>
      <c r="Q2111" s="87"/>
      <c r="R2111" s="74"/>
      <c r="S2111" s="74"/>
      <c r="T2111" s="74"/>
      <c r="U2111" s="74"/>
      <c r="V2111" s="52"/>
      <c r="W2111" s="52"/>
      <c r="X2111" s="52"/>
      <c r="Y2111" s="52"/>
      <c r="Z2111" s="51"/>
      <c r="AA2111" s="88"/>
      <c r="AB2111" s="88"/>
      <c r="AC2111" s="83"/>
      <c r="AD2111" s="68">
        <v>504</v>
      </c>
      <c r="AE2111" s="68">
        <v>476</v>
      </c>
      <c r="AF2111" s="68">
        <v>2254</v>
      </c>
      <c r="AG2111" s="68">
        <v>8452</v>
      </c>
      <c r="AH2111" s="68"/>
      <c r="AI2111" s="68" t="s">
        <v>11241</v>
      </c>
      <c r="AJ2111" s="68"/>
      <c r="AK2111" s="68"/>
      <c r="AL2111" s="68"/>
      <c r="AM2111" s="70">
        <v>43849.636956018519</v>
      </c>
      <c r="AN2111" s="68" t="s">
        <v>239</v>
      </c>
      <c r="AO2111" s="71" t="s">
        <v>18139</v>
      </c>
      <c r="AP2111" s="68" t="s">
        <v>65</v>
      </c>
    </row>
    <row r="2112" spans="1:42" x14ac:dyDescent="0.25">
      <c r="A2112" s="66" t="s">
        <v>2854</v>
      </c>
      <c r="B2112" s="77"/>
      <c r="C2112" s="77"/>
      <c r="D2112" s="78"/>
      <c r="E2112" s="89"/>
      <c r="F2112" s="75" t="s">
        <v>15256</v>
      </c>
      <c r="G2112" s="90"/>
      <c r="H2112" s="76"/>
      <c r="I2112" s="81"/>
      <c r="J2112" s="91"/>
      <c r="K2112" s="76" t="s">
        <v>21054</v>
      </c>
      <c r="L2112" s="92"/>
      <c r="M2112" s="85"/>
      <c r="N2112" s="85"/>
      <c r="O2112" s="86"/>
      <c r="P2112" s="87"/>
      <c r="Q2112" s="87"/>
      <c r="R2112" s="74"/>
      <c r="S2112" s="74"/>
      <c r="T2112" s="74"/>
      <c r="U2112" s="74"/>
      <c r="V2112" s="52"/>
      <c r="W2112" s="52"/>
      <c r="X2112" s="52"/>
      <c r="Y2112" s="52"/>
      <c r="Z2112" s="51"/>
      <c r="AA2112" s="88"/>
      <c r="AB2112" s="88"/>
      <c r="AC2112" s="83"/>
      <c r="AD2112" s="68">
        <v>3161</v>
      </c>
      <c r="AE2112" s="68">
        <v>4212</v>
      </c>
      <c r="AF2112" s="68">
        <v>26167</v>
      </c>
      <c r="AG2112" s="68">
        <v>35357</v>
      </c>
      <c r="AH2112" s="68"/>
      <c r="AI2112" s="68" t="s">
        <v>11242</v>
      </c>
      <c r="AJ2112" s="68"/>
      <c r="AK2112" s="68"/>
      <c r="AL2112" s="68"/>
      <c r="AM2112" s="70">
        <v>41255.722245370373</v>
      </c>
      <c r="AN2112" s="68" t="s">
        <v>239</v>
      </c>
      <c r="AO2112" s="71" t="s">
        <v>18140</v>
      </c>
      <c r="AP2112" s="68" t="s">
        <v>64</v>
      </c>
    </row>
    <row r="2113" spans="1:42" x14ac:dyDescent="0.25">
      <c r="A2113" s="66" t="s">
        <v>1475</v>
      </c>
      <c r="B2113" s="77"/>
      <c r="C2113" s="77"/>
      <c r="D2113" s="78"/>
      <c r="E2113" s="89"/>
      <c r="F2113" s="75" t="s">
        <v>15257</v>
      </c>
      <c r="G2113" s="90"/>
      <c r="H2113" s="76"/>
      <c r="I2113" s="81"/>
      <c r="J2113" s="91"/>
      <c r="K2113" s="76" t="s">
        <v>21055</v>
      </c>
      <c r="L2113" s="92"/>
      <c r="M2113" s="85"/>
      <c r="N2113" s="85"/>
      <c r="O2113" s="86"/>
      <c r="P2113" s="87"/>
      <c r="Q2113" s="87"/>
      <c r="R2113" s="74"/>
      <c r="S2113" s="74"/>
      <c r="T2113" s="74"/>
      <c r="U2113" s="74"/>
      <c r="V2113" s="52"/>
      <c r="W2113" s="52"/>
      <c r="X2113" s="52"/>
      <c r="Y2113" s="52"/>
      <c r="Z2113" s="51"/>
      <c r="AA2113" s="88"/>
      <c r="AB2113" s="88"/>
      <c r="AC2113" s="83"/>
      <c r="AD2113" s="68">
        <v>572</v>
      </c>
      <c r="AE2113" s="68">
        <v>1063</v>
      </c>
      <c r="AF2113" s="68">
        <v>3070</v>
      </c>
      <c r="AG2113" s="68">
        <v>9609</v>
      </c>
      <c r="AH2113" s="68"/>
      <c r="AI2113" s="68" t="s">
        <v>11243</v>
      </c>
      <c r="AJ2113" s="68" t="s">
        <v>224</v>
      </c>
      <c r="AK2113" s="68"/>
      <c r="AL2113" s="68"/>
      <c r="AM2113" s="70">
        <v>40324.468287037038</v>
      </c>
      <c r="AN2113" s="68" t="s">
        <v>239</v>
      </c>
      <c r="AO2113" s="71" t="s">
        <v>18141</v>
      </c>
      <c r="AP2113" s="68" t="s">
        <v>65</v>
      </c>
    </row>
    <row r="2114" spans="1:42" x14ac:dyDescent="0.25">
      <c r="A2114" s="66" t="s">
        <v>2855</v>
      </c>
      <c r="B2114" s="77"/>
      <c r="C2114" s="77"/>
      <c r="D2114" s="78"/>
      <c r="E2114" s="89"/>
      <c r="F2114" s="75" t="s">
        <v>15258</v>
      </c>
      <c r="G2114" s="90"/>
      <c r="H2114" s="76"/>
      <c r="I2114" s="81"/>
      <c r="J2114" s="91"/>
      <c r="K2114" s="76" t="s">
        <v>21056</v>
      </c>
      <c r="L2114" s="92"/>
      <c r="M2114" s="85"/>
      <c r="N2114" s="85"/>
      <c r="O2114" s="86"/>
      <c r="P2114" s="87"/>
      <c r="Q2114" s="87"/>
      <c r="R2114" s="74"/>
      <c r="S2114" s="74"/>
      <c r="T2114" s="74"/>
      <c r="U2114" s="74"/>
      <c r="V2114" s="52"/>
      <c r="W2114" s="52"/>
      <c r="X2114" s="52"/>
      <c r="Y2114" s="52"/>
      <c r="Z2114" s="51"/>
      <c r="AA2114" s="88"/>
      <c r="AB2114" s="88"/>
      <c r="AC2114" s="83"/>
      <c r="AD2114" s="68">
        <v>1508</v>
      </c>
      <c r="AE2114" s="68">
        <v>61394</v>
      </c>
      <c r="AF2114" s="68">
        <v>26436</v>
      </c>
      <c r="AG2114" s="68">
        <v>51881</v>
      </c>
      <c r="AH2114" s="68"/>
      <c r="AI2114" s="68" t="s">
        <v>11244</v>
      </c>
      <c r="AJ2114" s="68" t="s">
        <v>224</v>
      </c>
      <c r="AK2114" s="71" t="s">
        <v>13028</v>
      </c>
      <c r="AL2114" s="68"/>
      <c r="AM2114" s="70">
        <v>41786.643692129626</v>
      </c>
      <c r="AN2114" s="68" t="s">
        <v>239</v>
      </c>
      <c r="AO2114" s="71" t="s">
        <v>18142</v>
      </c>
      <c r="AP2114" s="68" t="s">
        <v>64</v>
      </c>
    </row>
    <row r="2115" spans="1:42" x14ac:dyDescent="0.25">
      <c r="A2115" s="66" t="s">
        <v>1476</v>
      </c>
      <c r="B2115" s="77"/>
      <c r="C2115" s="77"/>
      <c r="D2115" s="78"/>
      <c r="E2115" s="89"/>
      <c r="F2115" s="75" t="s">
        <v>15259</v>
      </c>
      <c r="G2115" s="90"/>
      <c r="H2115" s="76"/>
      <c r="I2115" s="81"/>
      <c r="J2115" s="91"/>
      <c r="K2115" s="76" t="s">
        <v>21057</v>
      </c>
      <c r="L2115" s="92"/>
      <c r="M2115" s="85"/>
      <c r="N2115" s="85"/>
      <c r="O2115" s="86"/>
      <c r="P2115" s="87"/>
      <c r="Q2115" s="87"/>
      <c r="R2115" s="74"/>
      <c r="S2115" s="74"/>
      <c r="T2115" s="74"/>
      <c r="U2115" s="74"/>
      <c r="V2115" s="52"/>
      <c r="W2115" s="52"/>
      <c r="X2115" s="52"/>
      <c r="Y2115" s="52"/>
      <c r="Z2115" s="51"/>
      <c r="AA2115" s="88"/>
      <c r="AB2115" s="88"/>
      <c r="AC2115" s="83"/>
      <c r="AD2115" s="68">
        <v>437</v>
      </c>
      <c r="AE2115" s="68">
        <v>36</v>
      </c>
      <c r="AF2115" s="68">
        <v>66</v>
      </c>
      <c r="AG2115" s="68">
        <v>594</v>
      </c>
      <c r="AH2115" s="68"/>
      <c r="AI2115" s="68"/>
      <c r="AJ2115" s="68"/>
      <c r="AK2115" s="68"/>
      <c r="AL2115" s="68"/>
      <c r="AM2115" s="70">
        <v>42878.341527777775</v>
      </c>
      <c r="AN2115" s="68" t="s">
        <v>239</v>
      </c>
      <c r="AO2115" s="71" t="s">
        <v>18143</v>
      </c>
      <c r="AP2115" s="68" t="s">
        <v>65</v>
      </c>
    </row>
    <row r="2116" spans="1:42" x14ac:dyDescent="0.25">
      <c r="A2116" s="66" t="s">
        <v>1477</v>
      </c>
      <c r="B2116" s="77"/>
      <c r="C2116" s="77"/>
      <c r="D2116" s="78"/>
      <c r="E2116" s="89"/>
      <c r="F2116" s="75" t="s">
        <v>15260</v>
      </c>
      <c r="G2116" s="90"/>
      <c r="H2116" s="76"/>
      <c r="I2116" s="81"/>
      <c r="J2116" s="91"/>
      <c r="K2116" s="76" t="s">
        <v>21058</v>
      </c>
      <c r="L2116" s="92"/>
      <c r="M2116" s="85"/>
      <c r="N2116" s="85"/>
      <c r="O2116" s="86"/>
      <c r="P2116" s="87"/>
      <c r="Q2116" s="87"/>
      <c r="R2116" s="74"/>
      <c r="S2116" s="74"/>
      <c r="T2116" s="74"/>
      <c r="U2116" s="74"/>
      <c r="V2116" s="52"/>
      <c r="W2116" s="52"/>
      <c r="X2116" s="52"/>
      <c r="Y2116" s="52"/>
      <c r="Z2116" s="51"/>
      <c r="AA2116" s="88"/>
      <c r="AB2116" s="88"/>
      <c r="AC2116" s="83"/>
      <c r="AD2116" s="68">
        <v>403</v>
      </c>
      <c r="AE2116" s="68">
        <v>957</v>
      </c>
      <c r="AF2116" s="68">
        <v>12090</v>
      </c>
      <c r="AG2116" s="68">
        <v>5635</v>
      </c>
      <c r="AH2116" s="68"/>
      <c r="AI2116" s="68" t="s">
        <v>11245</v>
      </c>
      <c r="AJ2116" s="68" t="s">
        <v>224</v>
      </c>
      <c r="AK2116" s="68"/>
      <c r="AL2116" s="68"/>
      <c r="AM2116" s="70">
        <v>41586.842210648145</v>
      </c>
      <c r="AN2116" s="68" t="s">
        <v>239</v>
      </c>
      <c r="AO2116" s="71" t="s">
        <v>18144</v>
      </c>
      <c r="AP2116" s="68" t="s">
        <v>65</v>
      </c>
    </row>
    <row r="2117" spans="1:42" x14ac:dyDescent="0.25">
      <c r="A2117" s="66" t="s">
        <v>2856</v>
      </c>
      <c r="B2117" s="77"/>
      <c r="C2117" s="77"/>
      <c r="D2117" s="78"/>
      <c r="E2117" s="89"/>
      <c r="F2117" s="75" t="s">
        <v>15261</v>
      </c>
      <c r="G2117" s="90"/>
      <c r="H2117" s="76"/>
      <c r="I2117" s="81"/>
      <c r="J2117" s="91"/>
      <c r="K2117" s="76" t="s">
        <v>21059</v>
      </c>
      <c r="L2117" s="92"/>
      <c r="M2117" s="85"/>
      <c r="N2117" s="85"/>
      <c r="O2117" s="86"/>
      <c r="P2117" s="87"/>
      <c r="Q2117" s="87"/>
      <c r="R2117" s="74"/>
      <c r="S2117" s="74"/>
      <c r="T2117" s="74"/>
      <c r="U2117" s="74"/>
      <c r="V2117" s="52"/>
      <c r="W2117" s="52"/>
      <c r="X2117" s="52"/>
      <c r="Y2117" s="52"/>
      <c r="Z2117" s="51"/>
      <c r="AA2117" s="88"/>
      <c r="AB2117" s="88"/>
      <c r="AC2117" s="83"/>
      <c r="AD2117" s="68">
        <v>486</v>
      </c>
      <c r="AE2117" s="68">
        <v>3371</v>
      </c>
      <c r="AF2117" s="68">
        <v>8843</v>
      </c>
      <c r="AG2117" s="68">
        <v>5186</v>
      </c>
      <c r="AH2117" s="68"/>
      <c r="AI2117" s="68" t="s">
        <v>11246</v>
      </c>
      <c r="AJ2117" s="68"/>
      <c r="AK2117" s="68"/>
      <c r="AL2117" s="68"/>
      <c r="AM2117" s="70">
        <v>42380.893912037034</v>
      </c>
      <c r="AN2117" s="68" t="s">
        <v>239</v>
      </c>
      <c r="AO2117" s="71" t="s">
        <v>18145</v>
      </c>
      <c r="AP2117" s="68" t="s">
        <v>64</v>
      </c>
    </row>
    <row r="2118" spans="1:42" x14ac:dyDescent="0.25">
      <c r="A2118" s="66" t="s">
        <v>1478</v>
      </c>
      <c r="B2118" s="77"/>
      <c r="C2118" s="77"/>
      <c r="D2118" s="78"/>
      <c r="E2118" s="89"/>
      <c r="F2118" s="75" t="s">
        <v>15262</v>
      </c>
      <c r="G2118" s="90"/>
      <c r="H2118" s="76"/>
      <c r="I2118" s="81"/>
      <c r="J2118" s="91"/>
      <c r="K2118" s="76" t="s">
        <v>21060</v>
      </c>
      <c r="L2118" s="92"/>
      <c r="M2118" s="85"/>
      <c r="N2118" s="85"/>
      <c r="O2118" s="86"/>
      <c r="P2118" s="87"/>
      <c r="Q2118" s="87"/>
      <c r="R2118" s="74"/>
      <c r="S2118" s="74"/>
      <c r="T2118" s="74"/>
      <c r="U2118" s="74"/>
      <c r="V2118" s="52"/>
      <c r="W2118" s="52"/>
      <c r="X2118" s="52"/>
      <c r="Y2118" s="52"/>
      <c r="Z2118" s="51"/>
      <c r="AA2118" s="88"/>
      <c r="AB2118" s="88"/>
      <c r="AC2118" s="83"/>
      <c r="AD2118" s="68">
        <v>16</v>
      </c>
      <c r="AE2118" s="68">
        <v>29</v>
      </c>
      <c r="AF2118" s="68">
        <v>2993</v>
      </c>
      <c r="AG2118" s="68">
        <v>4219</v>
      </c>
      <c r="AH2118" s="68"/>
      <c r="AI2118" s="68"/>
      <c r="AJ2118" s="68" t="s">
        <v>11839</v>
      </c>
      <c r="AK2118" s="68"/>
      <c r="AL2118" s="68"/>
      <c r="AM2118" s="70">
        <v>43943.904016203705</v>
      </c>
      <c r="AN2118" s="68" t="s">
        <v>239</v>
      </c>
      <c r="AO2118" s="71" t="s">
        <v>18146</v>
      </c>
      <c r="AP2118" s="68" t="s">
        <v>65</v>
      </c>
    </row>
    <row r="2119" spans="1:42" x14ac:dyDescent="0.25">
      <c r="A2119" s="66" t="s">
        <v>1479</v>
      </c>
      <c r="B2119" s="77"/>
      <c r="C2119" s="77"/>
      <c r="D2119" s="78"/>
      <c r="E2119" s="89"/>
      <c r="F2119" s="75" t="s">
        <v>15263</v>
      </c>
      <c r="G2119" s="90"/>
      <c r="H2119" s="76"/>
      <c r="I2119" s="81"/>
      <c r="J2119" s="91"/>
      <c r="K2119" s="76" t="s">
        <v>21061</v>
      </c>
      <c r="L2119" s="92"/>
      <c r="M2119" s="85"/>
      <c r="N2119" s="85"/>
      <c r="O2119" s="86"/>
      <c r="P2119" s="87"/>
      <c r="Q2119" s="87"/>
      <c r="R2119" s="74"/>
      <c r="S2119" s="74"/>
      <c r="T2119" s="74"/>
      <c r="U2119" s="74"/>
      <c r="V2119" s="52"/>
      <c r="W2119" s="52"/>
      <c r="X2119" s="52"/>
      <c r="Y2119" s="52"/>
      <c r="Z2119" s="51"/>
      <c r="AA2119" s="88"/>
      <c r="AB2119" s="88"/>
      <c r="AC2119" s="83"/>
      <c r="AD2119" s="68">
        <v>242</v>
      </c>
      <c r="AE2119" s="68">
        <v>154</v>
      </c>
      <c r="AF2119" s="68">
        <v>2008</v>
      </c>
      <c r="AG2119" s="68">
        <v>2064</v>
      </c>
      <c r="AH2119" s="68"/>
      <c r="AI2119" s="68"/>
      <c r="AJ2119" s="68" t="s">
        <v>12349</v>
      </c>
      <c r="AK2119" s="71" t="s">
        <v>13029</v>
      </c>
      <c r="AL2119" s="68"/>
      <c r="AM2119" s="70">
        <v>41223.394178240742</v>
      </c>
      <c r="AN2119" s="68" t="s">
        <v>239</v>
      </c>
      <c r="AO2119" s="71" t="s">
        <v>18147</v>
      </c>
      <c r="AP2119" s="68" t="s">
        <v>65</v>
      </c>
    </row>
    <row r="2120" spans="1:42" x14ac:dyDescent="0.25">
      <c r="A2120" s="66" t="s">
        <v>2857</v>
      </c>
      <c r="B2120" s="77"/>
      <c r="C2120" s="77"/>
      <c r="D2120" s="78"/>
      <c r="E2120" s="89"/>
      <c r="F2120" s="75" t="s">
        <v>15264</v>
      </c>
      <c r="G2120" s="90"/>
      <c r="H2120" s="76"/>
      <c r="I2120" s="81"/>
      <c r="J2120" s="91"/>
      <c r="K2120" s="76" t="s">
        <v>21062</v>
      </c>
      <c r="L2120" s="92"/>
      <c r="M2120" s="85"/>
      <c r="N2120" s="85"/>
      <c r="O2120" s="86"/>
      <c r="P2120" s="87"/>
      <c r="Q2120" s="87"/>
      <c r="R2120" s="74"/>
      <c r="S2120" s="74"/>
      <c r="T2120" s="74"/>
      <c r="U2120" s="74"/>
      <c r="V2120" s="52"/>
      <c r="W2120" s="52"/>
      <c r="X2120" s="52"/>
      <c r="Y2120" s="52"/>
      <c r="Z2120" s="51"/>
      <c r="AA2120" s="88"/>
      <c r="AB2120" s="88"/>
      <c r="AC2120" s="83"/>
      <c r="AD2120" s="68">
        <v>173</v>
      </c>
      <c r="AE2120" s="68">
        <v>450</v>
      </c>
      <c r="AF2120" s="68">
        <v>5977</v>
      </c>
      <c r="AG2120" s="68">
        <v>10972</v>
      </c>
      <c r="AH2120" s="68"/>
      <c r="AI2120" s="68" t="s">
        <v>11247</v>
      </c>
      <c r="AJ2120" s="68" t="s">
        <v>223</v>
      </c>
      <c r="AK2120" s="68"/>
      <c r="AL2120" s="68"/>
      <c r="AM2120" s="70">
        <v>43927.900312500002</v>
      </c>
      <c r="AN2120" s="68" t="s">
        <v>239</v>
      </c>
      <c r="AO2120" s="71" t="s">
        <v>18148</v>
      </c>
      <c r="AP2120" s="68" t="s">
        <v>64</v>
      </c>
    </row>
    <row r="2121" spans="1:42" x14ac:dyDescent="0.25">
      <c r="A2121" s="66" t="s">
        <v>1481</v>
      </c>
      <c r="B2121" s="77"/>
      <c r="C2121" s="77"/>
      <c r="D2121" s="78"/>
      <c r="E2121" s="89"/>
      <c r="F2121" s="75" t="s">
        <v>15265</v>
      </c>
      <c r="G2121" s="90"/>
      <c r="H2121" s="76"/>
      <c r="I2121" s="81"/>
      <c r="J2121" s="91"/>
      <c r="K2121" s="76" t="s">
        <v>21063</v>
      </c>
      <c r="L2121" s="92"/>
      <c r="M2121" s="85"/>
      <c r="N2121" s="85"/>
      <c r="O2121" s="86"/>
      <c r="P2121" s="87"/>
      <c r="Q2121" s="87"/>
      <c r="R2121" s="74"/>
      <c r="S2121" s="74"/>
      <c r="T2121" s="74"/>
      <c r="U2121" s="74"/>
      <c r="V2121" s="52"/>
      <c r="W2121" s="52"/>
      <c r="X2121" s="52"/>
      <c r="Y2121" s="52"/>
      <c r="Z2121" s="51"/>
      <c r="AA2121" s="88"/>
      <c r="AB2121" s="88"/>
      <c r="AC2121" s="83"/>
      <c r="AD2121" s="68">
        <v>1000</v>
      </c>
      <c r="AE2121" s="68">
        <v>835</v>
      </c>
      <c r="AF2121" s="68">
        <v>25</v>
      </c>
      <c r="AG2121" s="68">
        <v>5828</v>
      </c>
      <c r="AH2121" s="68"/>
      <c r="AI2121" s="68" t="s">
        <v>11248</v>
      </c>
      <c r="AJ2121" s="68" t="s">
        <v>228</v>
      </c>
      <c r="AK2121" s="68"/>
      <c r="AL2121" s="68"/>
      <c r="AM2121" s="70">
        <v>43928.458078703705</v>
      </c>
      <c r="AN2121" s="68" t="s">
        <v>239</v>
      </c>
      <c r="AO2121" s="71" t="s">
        <v>18149</v>
      </c>
      <c r="AP2121" s="68" t="s">
        <v>65</v>
      </c>
    </row>
    <row r="2122" spans="1:42" x14ac:dyDescent="0.25">
      <c r="A2122" s="66" t="s">
        <v>1482</v>
      </c>
      <c r="B2122" s="77"/>
      <c r="C2122" s="77"/>
      <c r="D2122" s="78"/>
      <c r="E2122" s="89"/>
      <c r="F2122" s="75" t="s">
        <v>13235</v>
      </c>
      <c r="G2122" s="90"/>
      <c r="H2122" s="76"/>
      <c r="I2122" s="81"/>
      <c r="J2122" s="91"/>
      <c r="K2122" s="76" t="s">
        <v>21064</v>
      </c>
      <c r="L2122" s="92"/>
      <c r="M2122" s="85"/>
      <c r="N2122" s="85"/>
      <c r="O2122" s="86"/>
      <c r="P2122" s="87"/>
      <c r="Q2122" s="87"/>
      <c r="R2122" s="74"/>
      <c r="S2122" s="74"/>
      <c r="T2122" s="74"/>
      <c r="U2122" s="74"/>
      <c r="V2122" s="52"/>
      <c r="W2122" s="52"/>
      <c r="X2122" s="52"/>
      <c r="Y2122" s="52"/>
      <c r="Z2122" s="51"/>
      <c r="AA2122" s="88"/>
      <c r="AB2122" s="88"/>
      <c r="AC2122" s="83"/>
      <c r="AD2122" s="68">
        <v>23</v>
      </c>
      <c r="AE2122" s="68">
        <v>2</v>
      </c>
      <c r="AF2122" s="68">
        <v>5</v>
      </c>
      <c r="AG2122" s="68">
        <v>310</v>
      </c>
      <c r="AH2122" s="68"/>
      <c r="AI2122" s="68"/>
      <c r="AJ2122" s="68"/>
      <c r="AK2122" s="68"/>
      <c r="AL2122" s="68"/>
      <c r="AM2122" s="70">
        <v>43934.389074074075</v>
      </c>
      <c r="AN2122" s="68" t="s">
        <v>239</v>
      </c>
      <c r="AO2122" s="71" t="s">
        <v>18150</v>
      </c>
      <c r="AP2122" s="68" t="s">
        <v>65</v>
      </c>
    </row>
    <row r="2123" spans="1:42" x14ac:dyDescent="0.25">
      <c r="A2123" s="66" t="s">
        <v>1483</v>
      </c>
      <c r="B2123" s="77"/>
      <c r="C2123" s="77"/>
      <c r="D2123" s="78"/>
      <c r="E2123" s="89"/>
      <c r="F2123" s="75" t="s">
        <v>15266</v>
      </c>
      <c r="G2123" s="90"/>
      <c r="H2123" s="76"/>
      <c r="I2123" s="81"/>
      <c r="J2123" s="91"/>
      <c r="K2123" s="76" t="s">
        <v>21065</v>
      </c>
      <c r="L2123" s="92"/>
      <c r="M2123" s="85"/>
      <c r="N2123" s="85"/>
      <c r="O2123" s="86"/>
      <c r="P2123" s="87"/>
      <c r="Q2123" s="87"/>
      <c r="R2123" s="74"/>
      <c r="S2123" s="74"/>
      <c r="T2123" s="74"/>
      <c r="U2123" s="74"/>
      <c r="V2123" s="52"/>
      <c r="W2123" s="52"/>
      <c r="X2123" s="52"/>
      <c r="Y2123" s="52"/>
      <c r="Z2123" s="51"/>
      <c r="AA2123" s="88"/>
      <c r="AB2123" s="88"/>
      <c r="AC2123" s="83"/>
      <c r="AD2123" s="68">
        <v>1877</v>
      </c>
      <c r="AE2123" s="68">
        <v>1431</v>
      </c>
      <c r="AF2123" s="68">
        <v>1438</v>
      </c>
      <c r="AG2123" s="68">
        <v>14812</v>
      </c>
      <c r="AH2123" s="68"/>
      <c r="AI2123" s="68" t="s">
        <v>11249</v>
      </c>
      <c r="AJ2123" s="68" t="s">
        <v>11900</v>
      </c>
      <c r="AK2123" s="68"/>
      <c r="AL2123" s="68"/>
      <c r="AM2123" s="70">
        <v>42105.341192129628</v>
      </c>
      <c r="AN2123" s="68" t="s">
        <v>239</v>
      </c>
      <c r="AO2123" s="71" t="s">
        <v>18151</v>
      </c>
      <c r="AP2123" s="68" t="s">
        <v>65</v>
      </c>
    </row>
    <row r="2124" spans="1:42" x14ac:dyDescent="0.25">
      <c r="A2124" s="66" t="s">
        <v>2858</v>
      </c>
      <c r="B2124" s="77"/>
      <c r="C2124" s="77"/>
      <c r="D2124" s="78"/>
      <c r="E2124" s="89"/>
      <c r="F2124" s="75" t="s">
        <v>15267</v>
      </c>
      <c r="G2124" s="90"/>
      <c r="H2124" s="76"/>
      <c r="I2124" s="81"/>
      <c r="J2124" s="91"/>
      <c r="K2124" s="76" t="s">
        <v>21066</v>
      </c>
      <c r="L2124" s="92"/>
      <c r="M2124" s="85"/>
      <c r="N2124" s="85"/>
      <c r="O2124" s="86"/>
      <c r="P2124" s="87"/>
      <c r="Q2124" s="87"/>
      <c r="R2124" s="74"/>
      <c r="S2124" s="74"/>
      <c r="T2124" s="74"/>
      <c r="U2124" s="74"/>
      <c r="V2124" s="52"/>
      <c r="W2124" s="52"/>
      <c r="X2124" s="52"/>
      <c r="Y2124" s="52"/>
      <c r="Z2124" s="51"/>
      <c r="AA2124" s="88"/>
      <c r="AB2124" s="88"/>
      <c r="AC2124" s="83"/>
      <c r="AD2124" s="68">
        <v>30</v>
      </c>
      <c r="AE2124" s="68">
        <v>99267</v>
      </c>
      <c r="AF2124" s="68">
        <v>1876</v>
      </c>
      <c r="AG2124" s="68">
        <v>123</v>
      </c>
      <c r="AH2124" s="68"/>
      <c r="AI2124" s="68" t="s">
        <v>11250</v>
      </c>
      <c r="AJ2124" s="68" t="s">
        <v>11839</v>
      </c>
      <c r="AK2124" s="71" t="s">
        <v>13030</v>
      </c>
      <c r="AL2124" s="68"/>
      <c r="AM2124" s="70">
        <v>40532.085868055554</v>
      </c>
      <c r="AN2124" s="68" t="s">
        <v>239</v>
      </c>
      <c r="AO2124" s="71" t="s">
        <v>18152</v>
      </c>
      <c r="AP2124" s="68" t="s">
        <v>64</v>
      </c>
    </row>
    <row r="2125" spans="1:42" x14ac:dyDescent="0.25">
      <c r="A2125" s="66" t="s">
        <v>1484</v>
      </c>
      <c r="B2125" s="77"/>
      <c r="C2125" s="77"/>
      <c r="D2125" s="78"/>
      <c r="E2125" s="89"/>
      <c r="F2125" s="75" t="s">
        <v>15268</v>
      </c>
      <c r="G2125" s="90"/>
      <c r="H2125" s="76"/>
      <c r="I2125" s="81"/>
      <c r="J2125" s="91"/>
      <c r="K2125" s="76" t="s">
        <v>21067</v>
      </c>
      <c r="L2125" s="92"/>
      <c r="M2125" s="85"/>
      <c r="N2125" s="85"/>
      <c r="O2125" s="86"/>
      <c r="P2125" s="87"/>
      <c r="Q2125" s="87"/>
      <c r="R2125" s="74"/>
      <c r="S2125" s="74"/>
      <c r="T2125" s="74"/>
      <c r="U2125" s="74"/>
      <c r="V2125" s="52"/>
      <c r="W2125" s="52"/>
      <c r="X2125" s="52"/>
      <c r="Y2125" s="52"/>
      <c r="Z2125" s="51"/>
      <c r="AA2125" s="88"/>
      <c r="AB2125" s="88"/>
      <c r="AC2125" s="83"/>
      <c r="AD2125" s="68">
        <v>2823</v>
      </c>
      <c r="AE2125" s="68">
        <v>2768</v>
      </c>
      <c r="AF2125" s="68">
        <v>5392</v>
      </c>
      <c r="AG2125" s="68">
        <v>44301</v>
      </c>
      <c r="AH2125" s="68"/>
      <c r="AI2125" s="68" t="s">
        <v>11251</v>
      </c>
      <c r="AJ2125" s="68" t="s">
        <v>12350</v>
      </c>
      <c r="AK2125" s="71" t="s">
        <v>13031</v>
      </c>
      <c r="AL2125" s="68"/>
      <c r="AM2125" s="70">
        <v>43299.62394675926</v>
      </c>
      <c r="AN2125" s="68" t="s">
        <v>239</v>
      </c>
      <c r="AO2125" s="71" t="s">
        <v>18153</v>
      </c>
      <c r="AP2125" s="68" t="s">
        <v>65</v>
      </c>
    </row>
    <row r="2126" spans="1:42" x14ac:dyDescent="0.25">
      <c r="A2126" s="66" t="s">
        <v>1485</v>
      </c>
      <c r="B2126" s="77"/>
      <c r="C2126" s="77"/>
      <c r="D2126" s="78"/>
      <c r="E2126" s="89"/>
      <c r="F2126" s="75" t="s">
        <v>15269</v>
      </c>
      <c r="G2126" s="90"/>
      <c r="H2126" s="76"/>
      <c r="I2126" s="81"/>
      <c r="J2126" s="91"/>
      <c r="K2126" s="76" t="s">
        <v>21068</v>
      </c>
      <c r="L2126" s="92"/>
      <c r="M2126" s="85"/>
      <c r="N2126" s="85"/>
      <c r="O2126" s="86"/>
      <c r="P2126" s="87"/>
      <c r="Q2126" s="87"/>
      <c r="R2126" s="74"/>
      <c r="S2126" s="74"/>
      <c r="T2126" s="74"/>
      <c r="U2126" s="74"/>
      <c r="V2126" s="52"/>
      <c r="W2126" s="52"/>
      <c r="X2126" s="52"/>
      <c r="Y2126" s="52"/>
      <c r="Z2126" s="51"/>
      <c r="AA2126" s="88"/>
      <c r="AB2126" s="88"/>
      <c r="AC2126" s="83"/>
      <c r="AD2126" s="68">
        <v>122</v>
      </c>
      <c r="AE2126" s="68">
        <v>332</v>
      </c>
      <c r="AF2126" s="68">
        <v>13281</v>
      </c>
      <c r="AG2126" s="68">
        <v>9919</v>
      </c>
      <c r="AH2126" s="68"/>
      <c r="AI2126" s="68">
        <v>31117</v>
      </c>
      <c r="AJ2126" s="68" t="s">
        <v>226</v>
      </c>
      <c r="AK2126" s="71" t="s">
        <v>13032</v>
      </c>
      <c r="AL2126" s="68"/>
      <c r="AM2126" s="70">
        <v>41289.771817129629</v>
      </c>
      <c r="AN2126" s="68" t="s">
        <v>239</v>
      </c>
      <c r="AO2126" s="71" t="s">
        <v>18154</v>
      </c>
      <c r="AP2126" s="68" t="s">
        <v>65</v>
      </c>
    </row>
    <row r="2127" spans="1:42" x14ac:dyDescent="0.25">
      <c r="A2127" s="66" t="s">
        <v>2859</v>
      </c>
      <c r="B2127" s="77"/>
      <c r="C2127" s="77"/>
      <c r="D2127" s="78"/>
      <c r="E2127" s="89"/>
      <c r="F2127" s="75" t="s">
        <v>15270</v>
      </c>
      <c r="G2127" s="90"/>
      <c r="H2127" s="76"/>
      <c r="I2127" s="81"/>
      <c r="J2127" s="91"/>
      <c r="K2127" s="76" t="s">
        <v>21069</v>
      </c>
      <c r="L2127" s="92"/>
      <c r="M2127" s="85"/>
      <c r="N2127" s="85"/>
      <c r="O2127" s="86"/>
      <c r="P2127" s="87"/>
      <c r="Q2127" s="87"/>
      <c r="R2127" s="74"/>
      <c r="S2127" s="74"/>
      <c r="T2127" s="74"/>
      <c r="U2127" s="74"/>
      <c r="V2127" s="52"/>
      <c r="W2127" s="52"/>
      <c r="X2127" s="52"/>
      <c r="Y2127" s="52"/>
      <c r="Z2127" s="51"/>
      <c r="AA2127" s="88"/>
      <c r="AB2127" s="88"/>
      <c r="AC2127" s="83"/>
      <c r="AD2127" s="68">
        <v>294</v>
      </c>
      <c r="AE2127" s="68">
        <v>318616</v>
      </c>
      <c r="AF2127" s="68">
        <v>2517</v>
      </c>
      <c r="AG2127" s="68">
        <v>2</v>
      </c>
      <c r="AH2127" s="68"/>
      <c r="AI2127" s="68" t="s">
        <v>11252</v>
      </c>
      <c r="AJ2127" s="68" t="s">
        <v>12351</v>
      </c>
      <c r="AK2127" s="71" t="s">
        <v>13033</v>
      </c>
      <c r="AL2127" s="68"/>
      <c r="AM2127" s="70">
        <v>43162.537453703706</v>
      </c>
      <c r="AN2127" s="68" t="s">
        <v>239</v>
      </c>
      <c r="AO2127" s="71" t="s">
        <v>18155</v>
      </c>
      <c r="AP2127" s="68" t="s">
        <v>64</v>
      </c>
    </row>
    <row r="2128" spans="1:42" x14ac:dyDescent="0.25">
      <c r="A2128" s="66" t="s">
        <v>1486</v>
      </c>
      <c r="B2128" s="77"/>
      <c r="C2128" s="77"/>
      <c r="D2128" s="78"/>
      <c r="E2128" s="89"/>
      <c r="F2128" s="75" t="s">
        <v>15271</v>
      </c>
      <c r="G2128" s="90"/>
      <c r="H2128" s="76"/>
      <c r="I2128" s="81"/>
      <c r="J2128" s="91"/>
      <c r="K2128" s="76" t="s">
        <v>21070</v>
      </c>
      <c r="L2128" s="92"/>
      <c r="M2128" s="85"/>
      <c r="N2128" s="85"/>
      <c r="O2128" s="86"/>
      <c r="P2128" s="87"/>
      <c r="Q2128" s="87"/>
      <c r="R2128" s="74"/>
      <c r="S2128" s="74"/>
      <c r="T2128" s="74"/>
      <c r="U2128" s="74"/>
      <c r="V2128" s="52"/>
      <c r="W2128" s="52"/>
      <c r="X2128" s="52"/>
      <c r="Y2128" s="52"/>
      <c r="Z2128" s="51"/>
      <c r="AA2128" s="88"/>
      <c r="AB2128" s="88"/>
      <c r="AC2128" s="83"/>
      <c r="AD2128" s="68">
        <v>488</v>
      </c>
      <c r="AE2128" s="68">
        <v>103</v>
      </c>
      <c r="AF2128" s="68">
        <v>1245</v>
      </c>
      <c r="AG2128" s="68">
        <v>179</v>
      </c>
      <c r="AH2128" s="68"/>
      <c r="AI2128" s="68" t="s">
        <v>11253</v>
      </c>
      <c r="AJ2128" s="68"/>
      <c r="AK2128" s="68"/>
      <c r="AL2128" s="68"/>
      <c r="AM2128" s="70">
        <v>43580.746898148151</v>
      </c>
      <c r="AN2128" s="68" t="s">
        <v>239</v>
      </c>
      <c r="AO2128" s="71" t="s">
        <v>18156</v>
      </c>
      <c r="AP2128" s="68" t="s">
        <v>65</v>
      </c>
    </row>
    <row r="2129" spans="1:42" x14ac:dyDescent="0.25">
      <c r="A2129" s="66" t="s">
        <v>2860</v>
      </c>
      <c r="B2129" s="77"/>
      <c r="C2129" s="77"/>
      <c r="D2129" s="78"/>
      <c r="E2129" s="89"/>
      <c r="F2129" s="75" t="s">
        <v>15272</v>
      </c>
      <c r="G2129" s="90"/>
      <c r="H2129" s="76"/>
      <c r="I2129" s="81"/>
      <c r="J2129" s="91"/>
      <c r="K2129" s="76" t="s">
        <v>21071</v>
      </c>
      <c r="L2129" s="92"/>
      <c r="M2129" s="85"/>
      <c r="N2129" s="85"/>
      <c r="O2129" s="86"/>
      <c r="P2129" s="87"/>
      <c r="Q2129" s="87"/>
      <c r="R2129" s="74"/>
      <c r="S2129" s="74"/>
      <c r="T2129" s="74"/>
      <c r="U2129" s="74"/>
      <c r="V2129" s="52"/>
      <c r="W2129" s="52"/>
      <c r="X2129" s="52"/>
      <c r="Y2129" s="52"/>
      <c r="Z2129" s="51"/>
      <c r="AA2129" s="88"/>
      <c r="AB2129" s="88"/>
      <c r="AC2129" s="83"/>
      <c r="AD2129" s="68">
        <v>460</v>
      </c>
      <c r="AE2129" s="68">
        <v>813</v>
      </c>
      <c r="AF2129" s="68">
        <v>16800</v>
      </c>
      <c r="AG2129" s="68">
        <v>17021</v>
      </c>
      <c r="AH2129" s="68"/>
      <c r="AI2129" s="68" t="s">
        <v>11254</v>
      </c>
      <c r="AJ2129" s="68"/>
      <c r="AK2129" s="68"/>
      <c r="AL2129" s="68"/>
      <c r="AM2129" s="70">
        <v>43936.820034722223</v>
      </c>
      <c r="AN2129" s="68" t="s">
        <v>239</v>
      </c>
      <c r="AO2129" s="71" t="s">
        <v>18157</v>
      </c>
      <c r="AP2129" s="68" t="s">
        <v>64</v>
      </c>
    </row>
    <row r="2130" spans="1:42" x14ac:dyDescent="0.25">
      <c r="A2130" s="66" t="s">
        <v>1487</v>
      </c>
      <c r="B2130" s="77"/>
      <c r="C2130" s="77"/>
      <c r="D2130" s="78"/>
      <c r="E2130" s="89"/>
      <c r="F2130" s="75" t="s">
        <v>15273</v>
      </c>
      <c r="G2130" s="90"/>
      <c r="H2130" s="76"/>
      <c r="I2130" s="81"/>
      <c r="J2130" s="91"/>
      <c r="K2130" s="76" t="s">
        <v>21072</v>
      </c>
      <c r="L2130" s="92"/>
      <c r="M2130" s="85"/>
      <c r="N2130" s="85"/>
      <c r="O2130" s="86"/>
      <c r="P2130" s="87"/>
      <c r="Q2130" s="87"/>
      <c r="R2130" s="74"/>
      <c r="S2130" s="74"/>
      <c r="T2130" s="74"/>
      <c r="U2130" s="74"/>
      <c r="V2130" s="52"/>
      <c r="W2130" s="52"/>
      <c r="X2130" s="52"/>
      <c r="Y2130" s="52"/>
      <c r="Z2130" s="51"/>
      <c r="AA2130" s="88"/>
      <c r="AB2130" s="88"/>
      <c r="AC2130" s="83"/>
      <c r="AD2130" s="68">
        <v>7</v>
      </c>
      <c r="AE2130" s="68">
        <v>1</v>
      </c>
      <c r="AF2130" s="68">
        <v>59</v>
      </c>
      <c r="AG2130" s="68">
        <v>67</v>
      </c>
      <c r="AH2130" s="68"/>
      <c r="AI2130" s="68" t="s">
        <v>11255</v>
      </c>
      <c r="AJ2130" s="68"/>
      <c r="AK2130" s="68"/>
      <c r="AL2130" s="68"/>
      <c r="AM2130" s="70">
        <v>42509.346886574072</v>
      </c>
      <c r="AN2130" s="68" t="s">
        <v>239</v>
      </c>
      <c r="AO2130" s="71" t="s">
        <v>18158</v>
      </c>
      <c r="AP2130" s="68" t="s">
        <v>65</v>
      </c>
    </row>
    <row r="2131" spans="1:42" x14ac:dyDescent="0.25">
      <c r="A2131" s="66" t="s">
        <v>1488</v>
      </c>
      <c r="B2131" s="77"/>
      <c r="C2131" s="77"/>
      <c r="D2131" s="78"/>
      <c r="E2131" s="89"/>
      <c r="F2131" s="75" t="s">
        <v>15274</v>
      </c>
      <c r="G2131" s="90"/>
      <c r="H2131" s="76"/>
      <c r="I2131" s="81"/>
      <c r="J2131" s="91"/>
      <c r="K2131" s="76" t="s">
        <v>21073</v>
      </c>
      <c r="L2131" s="92"/>
      <c r="M2131" s="85"/>
      <c r="N2131" s="85"/>
      <c r="O2131" s="86"/>
      <c r="P2131" s="87"/>
      <c r="Q2131" s="87"/>
      <c r="R2131" s="74"/>
      <c r="S2131" s="74"/>
      <c r="T2131" s="74"/>
      <c r="U2131" s="74"/>
      <c r="V2131" s="52"/>
      <c r="W2131" s="52"/>
      <c r="X2131" s="52"/>
      <c r="Y2131" s="52"/>
      <c r="Z2131" s="51"/>
      <c r="AA2131" s="88"/>
      <c r="AB2131" s="88"/>
      <c r="AC2131" s="83"/>
      <c r="AD2131" s="68">
        <v>522</v>
      </c>
      <c r="AE2131" s="68">
        <v>439</v>
      </c>
      <c r="AF2131" s="68">
        <v>7547</v>
      </c>
      <c r="AG2131" s="68">
        <v>19382</v>
      </c>
      <c r="AH2131" s="68"/>
      <c r="AI2131" s="68" t="s">
        <v>11256</v>
      </c>
      <c r="AJ2131" s="68"/>
      <c r="AK2131" s="68"/>
      <c r="AL2131" s="68"/>
      <c r="AM2131" s="70">
        <v>42859.143171296295</v>
      </c>
      <c r="AN2131" s="68" t="s">
        <v>239</v>
      </c>
      <c r="AO2131" s="71" t="s">
        <v>18159</v>
      </c>
      <c r="AP2131" s="68" t="s">
        <v>65</v>
      </c>
    </row>
    <row r="2132" spans="1:42" x14ac:dyDescent="0.25">
      <c r="A2132" s="66" t="s">
        <v>1489</v>
      </c>
      <c r="B2132" s="77"/>
      <c r="C2132" s="77"/>
      <c r="D2132" s="78"/>
      <c r="E2132" s="89"/>
      <c r="F2132" s="75" t="s">
        <v>15275</v>
      </c>
      <c r="G2132" s="90"/>
      <c r="H2132" s="76"/>
      <c r="I2132" s="81"/>
      <c r="J2132" s="91"/>
      <c r="K2132" s="76" t="s">
        <v>21074</v>
      </c>
      <c r="L2132" s="92"/>
      <c r="M2132" s="85"/>
      <c r="N2132" s="85"/>
      <c r="O2132" s="86"/>
      <c r="P2132" s="87"/>
      <c r="Q2132" s="87"/>
      <c r="R2132" s="74"/>
      <c r="S2132" s="74"/>
      <c r="T2132" s="74"/>
      <c r="U2132" s="74"/>
      <c r="V2132" s="52"/>
      <c r="W2132" s="52"/>
      <c r="X2132" s="52"/>
      <c r="Y2132" s="52"/>
      <c r="Z2132" s="51"/>
      <c r="AA2132" s="88"/>
      <c r="AB2132" s="88"/>
      <c r="AC2132" s="83"/>
      <c r="AD2132" s="68">
        <v>139</v>
      </c>
      <c r="AE2132" s="68">
        <v>2164</v>
      </c>
      <c r="AF2132" s="68">
        <v>798</v>
      </c>
      <c r="AG2132" s="68">
        <v>685</v>
      </c>
      <c r="AH2132" s="68"/>
      <c r="AI2132" s="68" t="s">
        <v>11257</v>
      </c>
      <c r="AJ2132" s="68"/>
      <c r="AK2132" s="68"/>
      <c r="AL2132" s="68"/>
      <c r="AM2132" s="70">
        <v>43965.037060185183</v>
      </c>
      <c r="AN2132" s="68" t="s">
        <v>239</v>
      </c>
      <c r="AO2132" s="71" t="s">
        <v>18160</v>
      </c>
      <c r="AP2132" s="68" t="s">
        <v>65</v>
      </c>
    </row>
    <row r="2133" spans="1:42" x14ac:dyDescent="0.25">
      <c r="A2133" s="66" t="s">
        <v>1490</v>
      </c>
      <c r="B2133" s="77"/>
      <c r="C2133" s="77"/>
      <c r="D2133" s="78"/>
      <c r="E2133" s="89"/>
      <c r="F2133" s="75" t="s">
        <v>15276</v>
      </c>
      <c r="G2133" s="90"/>
      <c r="H2133" s="76"/>
      <c r="I2133" s="81"/>
      <c r="J2133" s="91"/>
      <c r="K2133" s="76" t="s">
        <v>21075</v>
      </c>
      <c r="L2133" s="92"/>
      <c r="M2133" s="85"/>
      <c r="N2133" s="85"/>
      <c r="O2133" s="86"/>
      <c r="P2133" s="87"/>
      <c r="Q2133" s="87"/>
      <c r="R2133" s="74"/>
      <c r="S2133" s="74"/>
      <c r="T2133" s="74"/>
      <c r="U2133" s="74"/>
      <c r="V2133" s="52"/>
      <c r="W2133" s="52"/>
      <c r="X2133" s="52"/>
      <c r="Y2133" s="52"/>
      <c r="Z2133" s="51"/>
      <c r="AA2133" s="88"/>
      <c r="AB2133" s="88"/>
      <c r="AC2133" s="83"/>
      <c r="AD2133" s="68">
        <v>1466</v>
      </c>
      <c r="AE2133" s="68">
        <v>259</v>
      </c>
      <c r="AF2133" s="68">
        <v>4325</v>
      </c>
      <c r="AG2133" s="68">
        <v>3163</v>
      </c>
      <c r="AH2133" s="68"/>
      <c r="AI2133" s="68"/>
      <c r="AJ2133" s="68" t="s">
        <v>12070</v>
      </c>
      <c r="AK2133" s="68"/>
      <c r="AL2133" s="68"/>
      <c r="AM2133" s="70">
        <v>40093.806400462963</v>
      </c>
      <c r="AN2133" s="68" t="s">
        <v>239</v>
      </c>
      <c r="AO2133" s="71" t="s">
        <v>18161</v>
      </c>
      <c r="AP2133" s="68" t="s">
        <v>65</v>
      </c>
    </row>
    <row r="2134" spans="1:42" x14ac:dyDescent="0.25">
      <c r="A2134" s="66" t="s">
        <v>1491</v>
      </c>
      <c r="B2134" s="77"/>
      <c r="C2134" s="77"/>
      <c r="D2134" s="78"/>
      <c r="E2134" s="89"/>
      <c r="F2134" s="75" t="s">
        <v>13235</v>
      </c>
      <c r="G2134" s="90"/>
      <c r="H2134" s="76"/>
      <c r="I2134" s="81"/>
      <c r="J2134" s="91"/>
      <c r="K2134" s="76" t="s">
        <v>21076</v>
      </c>
      <c r="L2134" s="92"/>
      <c r="M2134" s="85"/>
      <c r="N2134" s="85"/>
      <c r="O2134" s="86"/>
      <c r="P2134" s="87"/>
      <c r="Q2134" s="87"/>
      <c r="R2134" s="74"/>
      <c r="S2134" s="74"/>
      <c r="T2134" s="74"/>
      <c r="U2134" s="74"/>
      <c r="V2134" s="52"/>
      <c r="W2134" s="52"/>
      <c r="X2134" s="52"/>
      <c r="Y2134" s="52"/>
      <c r="Z2134" s="51"/>
      <c r="AA2134" s="88"/>
      <c r="AB2134" s="88"/>
      <c r="AC2134" s="83"/>
      <c r="AD2134" s="68">
        <v>3</v>
      </c>
      <c r="AE2134" s="68">
        <v>0</v>
      </c>
      <c r="AF2134" s="68">
        <v>113</v>
      </c>
      <c r="AG2134" s="68">
        <v>387</v>
      </c>
      <c r="AH2134" s="68"/>
      <c r="AI2134" s="68"/>
      <c r="AJ2134" s="68"/>
      <c r="AK2134" s="68"/>
      <c r="AL2134" s="68"/>
      <c r="AM2134" s="70">
        <v>43974.751111111109</v>
      </c>
      <c r="AN2134" s="68" t="s">
        <v>239</v>
      </c>
      <c r="AO2134" s="71" t="s">
        <v>18162</v>
      </c>
      <c r="AP2134" s="68" t="s">
        <v>65</v>
      </c>
    </row>
    <row r="2135" spans="1:42" x14ac:dyDescent="0.25">
      <c r="A2135" s="66" t="s">
        <v>2861</v>
      </c>
      <c r="B2135" s="77"/>
      <c r="C2135" s="77"/>
      <c r="D2135" s="78"/>
      <c r="E2135" s="89"/>
      <c r="F2135" s="75" t="s">
        <v>15277</v>
      </c>
      <c r="G2135" s="90"/>
      <c r="H2135" s="76"/>
      <c r="I2135" s="81"/>
      <c r="J2135" s="91"/>
      <c r="K2135" s="76" t="s">
        <v>21077</v>
      </c>
      <c r="L2135" s="92"/>
      <c r="M2135" s="85"/>
      <c r="N2135" s="85"/>
      <c r="O2135" s="86"/>
      <c r="P2135" s="87"/>
      <c r="Q2135" s="87"/>
      <c r="R2135" s="74"/>
      <c r="S2135" s="74"/>
      <c r="T2135" s="74"/>
      <c r="U2135" s="74"/>
      <c r="V2135" s="52"/>
      <c r="W2135" s="52"/>
      <c r="X2135" s="52"/>
      <c r="Y2135" s="52"/>
      <c r="Z2135" s="51"/>
      <c r="AA2135" s="88"/>
      <c r="AB2135" s="88"/>
      <c r="AC2135" s="83"/>
      <c r="AD2135" s="68">
        <v>221</v>
      </c>
      <c r="AE2135" s="68">
        <v>303</v>
      </c>
      <c r="AF2135" s="68">
        <v>2260</v>
      </c>
      <c r="AG2135" s="68">
        <v>3822</v>
      </c>
      <c r="AH2135" s="68"/>
      <c r="AI2135" s="68" t="s">
        <v>11258</v>
      </c>
      <c r="AJ2135" s="68" t="s">
        <v>11839</v>
      </c>
      <c r="AK2135" s="68"/>
      <c r="AL2135" s="68"/>
      <c r="AM2135" s="70">
        <v>43045.235034722224</v>
      </c>
      <c r="AN2135" s="68" t="s">
        <v>239</v>
      </c>
      <c r="AO2135" s="71" t="s">
        <v>18163</v>
      </c>
      <c r="AP2135" s="68" t="s">
        <v>64</v>
      </c>
    </row>
    <row r="2136" spans="1:42" x14ac:dyDescent="0.25">
      <c r="A2136" s="66" t="s">
        <v>1492</v>
      </c>
      <c r="B2136" s="77"/>
      <c r="C2136" s="77"/>
      <c r="D2136" s="78"/>
      <c r="E2136" s="89"/>
      <c r="F2136" s="75" t="s">
        <v>15278</v>
      </c>
      <c r="G2136" s="90"/>
      <c r="H2136" s="76"/>
      <c r="I2136" s="81"/>
      <c r="J2136" s="91"/>
      <c r="K2136" s="76" t="s">
        <v>21078</v>
      </c>
      <c r="L2136" s="92"/>
      <c r="M2136" s="85"/>
      <c r="N2136" s="85"/>
      <c r="O2136" s="86"/>
      <c r="P2136" s="87"/>
      <c r="Q2136" s="87"/>
      <c r="R2136" s="74"/>
      <c r="S2136" s="74"/>
      <c r="T2136" s="74"/>
      <c r="U2136" s="74"/>
      <c r="V2136" s="52"/>
      <c r="W2136" s="52"/>
      <c r="X2136" s="52"/>
      <c r="Y2136" s="52"/>
      <c r="Z2136" s="51"/>
      <c r="AA2136" s="88"/>
      <c r="AB2136" s="88"/>
      <c r="AC2136" s="83"/>
      <c r="AD2136" s="68">
        <v>90</v>
      </c>
      <c r="AE2136" s="68">
        <v>82</v>
      </c>
      <c r="AF2136" s="68">
        <v>3808</v>
      </c>
      <c r="AG2136" s="68">
        <v>3151</v>
      </c>
      <c r="AH2136" s="68"/>
      <c r="AI2136" s="68" t="s">
        <v>11259</v>
      </c>
      <c r="AJ2136" s="68"/>
      <c r="AK2136" s="68"/>
      <c r="AL2136" s="68"/>
      <c r="AM2136" s="70">
        <v>42304.816412037035</v>
      </c>
      <c r="AN2136" s="68" t="s">
        <v>239</v>
      </c>
      <c r="AO2136" s="71" t="s">
        <v>18164</v>
      </c>
      <c r="AP2136" s="68" t="s">
        <v>65</v>
      </c>
    </row>
    <row r="2137" spans="1:42" x14ac:dyDescent="0.25">
      <c r="A2137" s="66" t="s">
        <v>1493</v>
      </c>
      <c r="B2137" s="77"/>
      <c r="C2137" s="77"/>
      <c r="D2137" s="78"/>
      <c r="E2137" s="89"/>
      <c r="F2137" s="75" t="s">
        <v>15279</v>
      </c>
      <c r="G2137" s="90"/>
      <c r="H2137" s="76"/>
      <c r="I2137" s="81"/>
      <c r="J2137" s="91"/>
      <c r="K2137" s="76" t="s">
        <v>21079</v>
      </c>
      <c r="L2137" s="92"/>
      <c r="M2137" s="85"/>
      <c r="N2137" s="85"/>
      <c r="O2137" s="86"/>
      <c r="P2137" s="87"/>
      <c r="Q2137" s="87"/>
      <c r="R2137" s="74"/>
      <c r="S2137" s="74"/>
      <c r="T2137" s="74"/>
      <c r="U2137" s="74"/>
      <c r="V2137" s="52"/>
      <c r="W2137" s="52"/>
      <c r="X2137" s="52"/>
      <c r="Y2137" s="52"/>
      <c r="Z2137" s="51"/>
      <c r="AA2137" s="88"/>
      <c r="AB2137" s="88"/>
      <c r="AC2137" s="83"/>
      <c r="AD2137" s="68">
        <v>162</v>
      </c>
      <c r="AE2137" s="68">
        <v>80</v>
      </c>
      <c r="AF2137" s="68">
        <v>116</v>
      </c>
      <c r="AG2137" s="68">
        <v>198</v>
      </c>
      <c r="AH2137" s="68"/>
      <c r="AI2137" s="68" t="s">
        <v>11260</v>
      </c>
      <c r="AJ2137" s="68"/>
      <c r="AK2137" s="68"/>
      <c r="AL2137" s="68"/>
      <c r="AM2137" s="70">
        <v>43958.08792824074</v>
      </c>
      <c r="AN2137" s="68" t="s">
        <v>239</v>
      </c>
      <c r="AO2137" s="71" t="s">
        <v>18165</v>
      </c>
      <c r="AP2137" s="68" t="s">
        <v>65</v>
      </c>
    </row>
    <row r="2138" spans="1:42" x14ac:dyDescent="0.25">
      <c r="A2138" s="66" t="s">
        <v>1494</v>
      </c>
      <c r="B2138" s="77"/>
      <c r="C2138" s="77"/>
      <c r="D2138" s="78"/>
      <c r="E2138" s="89"/>
      <c r="F2138" s="75" t="s">
        <v>15280</v>
      </c>
      <c r="G2138" s="90"/>
      <c r="H2138" s="76"/>
      <c r="I2138" s="81"/>
      <c r="J2138" s="91"/>
      <c r="K2138" s="76" t="s">
        <v>21080</v>
      </c>
      <c r="L2138" s="92"/>
      <c r="M2138" s="85"/>
      <c r="N2138" s="85"/>
      <c r="O2138" s="86"/>
      <c r="P2138" s="87"/>
      <c r="Q2138" s="87"/>
      <c r="R2138" s="74"/>
      <c r="S2138" s="74"/>
      <c r="T2138" s="74"/>
      <c r="U2138" s="74"/>
      <c r="V2138" s="52"/>
      <c r="W2138" s="52"/>
      <c r="X2138" s="52"/>
      <c r="Y2138" s="52"/>
      <c r="Z2138" s="51"/>
      <c r="AA2138" s="88"/>
      <c r="AB2138" s="88"/>
      <c r="AC2138" s="83"/>
      <c r="AD2138" s="68">
        <v>71</v>
      </c>
      <c r="AE2138" s="68">
        <v>15</v>
      </c>
      <c r="AF2138" s="68">
        <v>306</v>
      </c>
      <c r="AG2138" s="68">
        <v>819</v>
      </c>
      <c r="AH2138" s="68"/>
      <c r="AI2138" s="68"/>
      <c r="AJ2138" s="68"/>
      <c r="AK2138" s="68"/>
      <c r="AL2138" s="68"/>
      <c r="AM2138" s="70">
        <v>43924.50304398148</v>
      </c>
      <c r="AN2138" s="68" t="s">
        <v>239</v>
      </c>
      <c r="AO2138" s="71" t="s">
        <v>18166</v>
      </c>
      <c r="AP2138" s="68" t="s">
        <v>65</v>
      </c>
    </row>
    <row r="2139" spans="1:42" x14ac:dyDescent="0.25">
      <c r="A2139" s="66" t="s">
        <v>2862</v>
      </c>
      <c r="B2139" s="77"/>
      <c r="C2139" s="77"/>
      <c r="D2139" s="78"/>
      <c r="E2139" s="89"/>
      <c r="F2139" s="75" t="s">
        <v>15281</v>
      </c>
      <c r="G2139" s="90"/>
      <c r="H2139" s="76"/>
      <c r="I2139" s="81"/>
      <c r="J2139" s="91"/>
      <c r="K2139" s="76" t="s">
        <v>21081</v>
      </c>
      <c r="L2139" s="92"/>
      <c r="M2139" s="85"/>
      <c r="N2139" s="85"/>
      <c r="O2139" s="86"/>
      <c r="P2139" s="87"/>
      <c r="Q2139" s="87"/>
      <c r="R2139" s="74"/>
      <c r="S2139" s="74"/>
      <c r="T2139" s="74"/>
      <c r="U2139" s="74"/>
      <c r="V2139" s="52"/>
      <c r="W2139" s="52"/>
      <c r="X2139" s="52"/>
      <c r="Y2139" s="52"/>
      <c r="Z2139" s="51"/>
      <c r="AA2139" s="88"/>
      <c r="AB2139" s="88"/>
      <c r="AC2139" s="83"/>
      <c r="AD2139" s="68">
        <v>786</v>
      </c>
      <c r="AE2139" s="68">
        <v>16178</v>
      </c>
      <c r="AF2139" s="68">
        <v>52531</v>
      </c>
      <c r="AG2139" s="68">
        <v>11923</v>
      </c>
      <c r="AH2139" s="68"/>
      <c r="AI2139" s="68" t="s">
        <v>11261</v>
      </c>
      <c r="AJ2139" s="68" t="s">
        <v>12352</v>
      </c>
      <c r="AK2139" s="71" t="s">
        <v>13034</v>
      </c>
      <c r="AL2139" s="68"/>
      <c r="AM2139" s="70">
        <v>41190.418263888889</v>
      </c>
      <c r="AN2139" s="68" t="s">
        <v>239</v>
      </c>
      <c r="AO2139" s="71" t="s">
        <v>18167</v>
      </c>
      <c r="AP2139" s="68" t="s">
        <v>64</v>
      </c>
    </row>
    <row r="2140" spans="1:42" x14ac:dyDescent="0.25">
      <c r="A2140" s="66" t="s">
        <v>1495</v>
      </c>
      <c r="B2140" s="77"/>
      <c r="C2140" s="77"/>
      <c r="D2140" s="78"/>
      <c r="E2140" s="89"/>
      <c r="F2140" s="75" t="s">
        <v>15282</v>
      </c>
      <c r="G2140" s="90"/>
      <c r="H2140" s="76"/>
      <c r="I2140" s="81"/>
      <c r="J2140" s="91"/>
      <c r="K2140" s="76" t="s">
        <v>21082</v>
      </c>
      <c r="L2140" s="92"/>
      <c r="M2140" s="85"/>
      <c r="N2140" s="85"/>
      <c r="O2140" s="86"/>
      <c r="P2140" s="87"/>
      <c r="Q2140" s="87"/>
      <c r="R2140" s="74"/>
      <c r="S2140" s="74"/>
      <c r="T2140" s="74"/>
      <c r="U2140" s="74"/>
      <c r="V2140" s="52"/>
      <c r="W2140" s="52"/>
      <c r="X2140" s="52"/>
      <c r="Y2140" s="52"/>
      <c r="Z2140" s="51"/>
      <c r="AA2140" s="88"/>
      <c r="AB2140" s="88"/>
      <c r="AC2140" s="83"/>
      <c r="AD2140" s="68">
        <v>1503</v>
      </c>
      <c r="AE2140" s="68">
        <v>1443</v>
      </c>
      <c r="AF2140" s="68">
        <v>6899</v>
      </c>
      <c r="AG2140" s="68">
        <v>6691</v>
      </c>
      <c r="AH2140" s="68"/>
      <c r="AI2140" s="68" t="s">
        <v>11262</v>
      </c>
      <c r="AJ2140" s="68"/>
      <c r="AK2140" s="68"/>
      <c r="AL2140" s="68"/>
      <c r="AM2140" s="70">
        <v>43927.546701388892</v>
      </c>
      <c r="AN2140" s="68" t="s">
        <v>239</v>
      </c>
      <c r="AO2140" s="71" t="s">
        <v>18168</v>
      </c>
      <c r="AP2140" s="68" t="s">
        <v>65</v>
      </c>
    </row>
    <row r="2141" spans="1:42" x14ac:dyDescent="0.25">
      <c r="A2141" s="66" t="s">
        <v>2863</v>
      </c>
      <c r="B2141" s="77"/>
      <c r="C2141" s="77"/>
      <c r="D2141" s="78"/>
      <c r="E2141" s="89"/>
      <c r="F2141" s="75" t="s">
        <v>15283</v>
      </c>
      <c r="G2141" s="90"/>
      <c r="H2141" s="76"/>
      <c r="I2141" s="81"/>
      <c r="J2141" s="91"/>
      <c r="K2141" s="76" t="s">
        <v>21083</v>
      </c>
      <c r="L2141" s="92"/>
      <c r="M2141" s="85"/>
      <c r="N2141" s="85"/>
      <c r="O2141" s="86"/>
      <c r="P2141" s="87"/>
      <c r="Q2141" s="87"/>
      <c r="R2141" s="74"/>
      <c r="S2141" s="74"/>
      <c r="T2141" s="74"/>
      <c r="U2141" s="74"/>
      <c r="V2141" s="52"/>
      <c r="W2141" s="52"/>
      <c r="X2141" s="52"/>
      <c r="Y2141" s="52"/>
      <c r="Z2141" s="51"/>
      <c r="AA2141" s="88"/>
      <c r="AB2141" s="88"/>
      <c r="AC2141" s="83"/>
      <c r="AD2141" s="68">
        <v>1704</v>
      </c>
      <c r="AE2141" s="68">
        <v>1540</v>
      </c>
      <c r="AF2141" s="68">
        <v>9170</v>
      </c>
      <c r="AG2141" s="68">
        <v>7869</v>
      </c>
      <c r="AH2141" s="68"/>
      <c r="AI2141" s="68" t="s">
        <v>11263</v>
      </c>
      <c r="AJ2141" s="68" t="s">
        <v>11919</v>
      </c>
      <c r="AK2141" s="68"/>
      <c r="AL2141" s="68"/>
      <c r="AM2141" s="70">
        <v>43890.851643518516</v>
      </c>
      <c r="AN2141" s="68" t="s">
        <v>239</v>
      </c>
      <c r="AO2141" s="71" t="s">
        <v>18169</v>
      </c>
      <c r="AP2141" s="68" t="s">
        <v>64</v>
      </c>
    </row>
    <row r="2142" spans="1:42" x14ac:dyDescent="0.25">
      <c r="A2142" s="66" t="s">
        <v>1496</v>
      </c>
      <c r="B2142" s="77"/>
      <c r="C2142" s="77"/>
      <c r="D2142" s="78"/>
      <c r="E2142" s="89"/>
      <c r="F2142" s="75" t="s">
        <v>15284</v>
      </c>
      <c r="G2142" s="90"/>
      <c r="H2142" s="76"/>
      <c r="I2142" s="81"/>
      <c r="J2142" s="91"/>
      <c r="K2142" s="76" t="s">
        <v>21084</v>
      </c>
      <c r="L2142" s="92"/>
      <c r="M2142" s="85"/>
      <c r="N2142" s="85"/>
      <c r="O2142" s="86"/>
      <c r="P2142" s="87"/>
      <c r="Q2142" s="87"/>
      <c r="R2142" s="74"/>
      <c r="S2142" s="74"/>
      <c r="T2142" s="74"/>
      <c r="U2142" s="74"/>
      <c r="V2142" s="52"/>
      <c r="W2142" s="52"/>
      <c r="X2142" s="52"/>
      <c r="Y2142" s="52"/>
      <c r="Z2142" s="51"/>
      <c r="AA2142" s="88"/>
      <c r="AB2142" s="88"/>
      <c r="AC2142" s="83"/>
      <c r="AD2142" s="68">
        <v>435</v>
      </c>
      <c r="AE2142" s="68">
        <v>1782</v>
      </c>
      <c r="AF2142" s="68">
        <v>20053</v>
      </c>
      <c r="AG2142" s="68">
        <v>98792</v>
      </c>
      <c r="AH2142" s="68"/>
      <c r="AI2142" s="68"/>
      <c r="AJ2142" s="68" t="s">
        <v>12353</v>
      </c>
      <c r="AK2142" s="68"/>
      <c r="AL2142" s="68"/>
      <c r="AM2142" s="70">
        <v>41683.181157407409</v>
      </c>
      <c r="AN2142" s="68" t="s">
        <v>239</v>
      </c>
      <c r="AO2142" s="71" t="s">
        <v>18170</v>
      </c>
      <c r="AP2142" s="68" t="s">
        <v>65</v>
      </c>
    </row>
    <row r="2143" spans="1:42" x14ac:dyDescent="0.25">
      <c r="A2143" s="66" t="s">
        <v>2864</v>
      </c>
      <c r="B2143" s="77"/>
      <c r="C2143" s="77"/>
      <c r="D2143" s="78"/>
      <c r="E2143" s="89"/>
      <c r="F2143" s="75" t="s">
        <v>15285</v>
      </c>
      <c r="G2143" s="90"/>
      <c r="H2143" s="76"/>
      <c r="I2143" s="81"/>
      <c r="J2143" s="91"/>
      <c r="K2143" s="76" t="s">
        <v>21085</v>
      </c>
      <c r="L2143" s="92"/>
      <c r="M2143" s="85"/>
      <c r="N2143" s="85"/>
      <c r="O2143" s="86"/>
      <c r="P2143" s="87"/>
      <c r="Q2143" s="87"/>
      <c r="R2143" s="74"/>
      <c r="S2143" s="74"/>
      <c r="T2143" s="74"/>
      <c r="U2143" s="74"/>
      <c r="V2143" s="52"/>
      <c r="W2143" s="52"/>
      <c r="X2143" s="52"/>
      <c r="Y2143" s="52"/>
      <c r="Z2143" s="51"/>
      <c r="AA2143" s="88"/>
      <c r="AB2143" s="88"/>
      <c r="AC2143" s="83"/>
      <c r="AD2143" s="68">
        <v>1282</v>
      </c>
      <c r="AE2143" s="68">
        <v>1637</v>
      </c>
      <c r="AF2143" s="68">
        <v>108914</v>
      </c>
      <c r="AG2143" s="68">
        <v>201523</v>
      </c>
      <c r="AH2143" s="68"/>
      <c r="AI2143" s="68" t="s">
        <v>11264</v>
      </c>
      <c r="AJ2143" s="68"/>
      <c r="AK2143" s="68"/>
      <c r="AL2143" s="68"/>
      <c r="AM2143" s="70">
        <v>40582.078923611109</v>
      </c>
      <c r="AN2143" s="68" t="s">
        <v>239</v>
      </c>
      <c r="AO2143" s="71" t="s">
        <v>18171</v>
      </c>
      <c r="AP2143" s="68" t="s">
        <v>64</v>
      </c>
    </row>
    <row r="2144" spans="1:42" x14ac:dyDescent="0.25">
      <c r="A2144" s="66" t="s">
        <v>2865</v>
      </c>
      <c r="B2144" s="77"/>
      <c r="C2144" s="77"/>
      <c r="D2144" s="78"/>
      <c r="E2144" s="89"/>
      <c r="F2144" s="75" t="s">
        <v>15286</v>
      </c>
      <c r="G2144" s="90"/>
      <c r="H2144" s="76"/>
      <c r="I2144" s="81"/>
      <c r="J2144" s="91"/>
      <c r="K2144" s="76" t="s">
        <v>21086</v>
      </c>
      <c r="L2144" s="92"/>
      <c r="M2144" s="85"/>
      <c r="N2144" s="85"/>
      <c r="O2144" s="86"/>
      <c r="P2144" s="87"/>
      <c r="Q2144" s="87"/>
      <c r="R2144" s="74"/>
      <c r="S2144" s="74"/>
      <c r="T2144" s="74"/>
      <c r="U2144" s="74"/>
      <c r="V2144" s="52"/>
      <c r="W2144" s="52"/>
      <c r="X2144" s="52"/>
      <c r="Y2144" s="52"/>
      <c r="Z2144" s="51"/>
      <c r="AA2144" s="88"/>
      <c r="AB2144" s="88"/>
      <c r="AC2144" s="83"/>
      <c r="AD2144" s="68">
        <v>673</v>
      </c>
      <c r="AE2144" s="68">
        <v>890</v>
      </c>
      <c r="AF2144" s="68">
        <v>34001</v>
      </c>
      <c r="AG2144" s="68">
        <v>48135</v>
      </c>
      <c r="AH2144" s="68"/>
      <c r="AI2144" s="68" t="s">
        <v>11265</v>
      </c>
      <c r="AJ2144" s="68"/>
      <c r="AK2144" s="68"/>
      <c r="AL2144" s="68"/>
      <c r="AM2144" s="70">
        <v>42431.592546296299</v>
      </c>
      <c r="AN2144" s="68" t="s">
        <v>239</v>
      </c>
      <c r="AO2144" s="71" t="s">
        <v>18172</v>
      </c>
      <c r="AP2144" s="68" t="s">
        <v>64</v>
      </c>
    </row>
    <row r="2145" spans="1:42" x14ac:dyDescent="0.25">
      <c r="A2145" s="66" t="s">
        <v>2866</v>
      </c>
      <c r="B2145" s="77"/>
      <c r="C2145" s="77"/>
      <c r="D2145" s="78"/>
      <c r="E2145" s="89"/>
      <c r="F2145" s="75" t="s">
        <v>15287</v>
      </c>
      <c r="G2145" s="90"/>
      <c r="H2145" s="76"/>
      <c r="I2145" s="81"/>
      <c r="J2145" s="91"/>
      <c r="K2145" s="76" t="s">
        <v>21087</v>
      </c>
      <c r="L2145" s="92"/>
      <c r="M2145" s="85"/>
      <c r="N2145" s="85"/>
      <c r="O2145" s="86"/>
      <c r="P2145" s="87"/>
      <c r="Q2145" s="87"/>
      <c r="R2145" s="74"/>
      <c r="S2145" s="74"/>
      <c r="T2145" s="74"/>
      <c r="U2145" s="74"/>
      <c r="V2145" s="52"/>
      <c r="W2145" s="52"/>
      <c r="X2145" s="52"/>
      <c r="Y2145" s="52"/>
      <c r="Z2145" s="51"/>
      <c r="AA2145" s="88"/>
      <c r="AB2145" s="88"/>
      <c r="AC2145" s="83"/>
      <c r="AD2145" s="68">
        <v>293</v>
      </c>
      <c r="AE2145" s="68">
        <v>1612</v>
      </c>
      <c r="AF2145" s="68">
        <v>57191</v>
      </c>
      <c r="AG2145" s="68">
        <v>309521</v>
      </c>
      <c r="AH2145" s="68"/>
      <c r="AI2145" s="68" t="s">
        <v>11266</v>
      </c>
      <c r="AJ2145" s="68" t="s">
        <v>12354</v>
      </c>
      <c r="AK2145" s="68"/>
      <c r="AL2145" s="68"/>
      <c r="AM2145" s="70">
        <v>39544.145266203705</v>
      </c>
      <c r="AN2145" s="68" t="s">
        <v>239</v>
      </c>
      <c r="AO2145" s="71" t="s">
        <v>18173</v>
      </c>
      <c r="AP2145" s="68" t="s">
        <v>64</v>
      </c>
    </row>
    <row r="2146" spans="1:42" x14ac:dyDescent="0.25">
      <c r="A2146" s="66" t="s">
        <v>2867</v>
      </c>
      <c r="B2146" s="77"/>
      <c r="C2146" s="77"/>
      <c r="D2146" s="78"/>
      <c r="E2146" s="89"/>
      <c r="F2146" s="75" t="s">
        <v>15288</v>
      </c>
      <c r="G2146" s="90"/>
      <c r="H2146" s="76"/>
      <c r="I2146" s="81"/>
      <c r="J2146" s="91"/>
      <c r="K2146" s="76" t="s">
        <v>21088</v>
      </c>
      <c r="L2146" s="92"/>
      <c r="M2146" s="85"/>
      <c r="N2146" s="85"/>
      <c r="O2146" s="86"/>
      <c r="P2146" s="87"/>
      <c r="Q2146" s="87"/>
      <c r="R2146" s="74"/>
      <c r="S2146" s="74"/>
      <c r="T2146" s="74"/>
      <c r="U2146" s="74"/>
      <c r="V2146" s="52"/>
      <c r="W2146" s="52"/>
      <c r="X2146" s="52"/>
      <c r="Y2146" s="52"/>
      <c r="Z2146" s="51"/>
      <c r="AA2146" s="88"/>
      <c r="AB2146" s="88"/>
      <c r="AC2146" s="83"/>
      <c r="AD2146" s="68">
        <v>1590</v>
      </c>
      <c r="AE2146" s="68">
        <v>3610</v>
      </c>
      <c r="AF2146" s="68">
        <v>25975</v>
      </c>
      <c r="AG2146" s="68">
        <v>53115</v>
      </c>
      <c r="AH2146" s="68"/>
      <c r="AI2146" s="68" t="s">
        <v>11267</v>
      </c>
      <c r="AJ2146" s="68" t="s">
        <v>12355</v>
      </c>
      <c r="AK2146" s="68"/>
      <c r="AL2146" s="68"/>
      <c r="AM2146" s="70">
        <v>43290.141157407408</v>
      </c>
      <c r="AN2146" s="68" t="s">
        <v>239</v>
      </c>
      <c r="AO2146" s="71" t="s">
        <v>18174</v>
      </c>
      <c r="AP2146" s="68" t="s">
        <v>64</v>
      </c>
    </row>
    <row r="2147" spans="1:42" x14ac:dyDescent="0.25">
      <c r="A2147" s="66" t="s">
        <v>2868</v>
      </c>
      <c r="B2147" s="77"/>
      <c r="C2147" s="77"/>
      <c r="D2147" s="78"/>
      <c r="E2147" s="89"/>
      <c r="F2147" s="75" t="s">
        <v>15289</v>
      </c>
      <c r="G2147" s="90"/>
      <c r="H2147" s="76"/>
      <c r="I2147" s="81"/>
      <c r="J2147" s="91"/>
      <c r="K2147" s="76" t="s">
        <v>21089</v>
      </c>
      <c r="L2147" s="92"/>
      <c r="M2147" s="85"/>
      <c r="N2147" s="85"/>
      <c r="O2147" s="86"/>
      <c r="P2147" s="87"/>
      <c r="Q2147" s="87"/>
      <c r="R2147" s="74"/>
      <c r="S2147" s="74"/>
      <c r="T2147" s="74"/>
      <c r="U2147" s="74"/>
      <c r="V2147" s="52"/>
      <c r="W2147" s="52"/>
      <c r="X2147" s="52"/>
      <c r="Y2147" s="52"/>
      <c r="Z2147" s="51"/>
      <c r="AA2147" s="88"/>
      <c r="AB2147" s="88"/>
      <c r="AC2147" s="83"/>
      <c r="AD2147" s="68">
        <v>2026</v>
      </c>
      <c r="AE2147" s="68">
        <v>4333</v>
      </c>
      <c r="AF2147" s="68">
        <v>64539</v>
      </c>
      <c r="AG2147" s="68">
        <v>125047</v>
      </c>
      <c r="AH2147" s="68"/>
      <c r="AI2147" s="68" t="s">
        <v>11268</v>
      </c>
      <c r="AJ2147" s="68" t="s">
        <v>12356</v>
      </c>
      <c r="AK2147" s="71" t="s">
        <v>13035</v>
      </c>
      <c r="AL2147" s="68"/>
      <c r="AM2147" s="70">
        <v>42446.756782407407</v>
      </c>
      <c r="AN2147" s="68" t="s">
        <v>239</v>
      </c>
      <c r="AO2147" s="71" t="s">
        <v>18175</v>
      </c>
      <c r="AP2147" s="68" t="s">
        <v>64</v>
      </c>
    </row>
    <row r="2148" spans="1:42" x14ac:dyDescent="0.25">
      <c r="A2148" s="66" t="s">
        <v>2869</v>
      </c>
      <c r="B2148" s="77"/>
      <c r="C2148" s="77"/>
      <c r="D2148" s="78"/>
      <c r="E2148" s="89"/>
      <c r="F2148" s="75" t="s">
        <v>15290</v>
      </c>
      <c r="G2148" s="90"/>
      <c r="H2148" s="76"/>
      <c r="I2148" s="81"/>
      <c r="J2148" s="91"/>
      <c r="K2148" s="76" t="s">
        <v>21090</v>
      </c>
      <c r="L2148" s="92"/>
      <c r="M2148" s="85"/>
      <c r="N2148" s="85"/>
      <c r="O2148" s="86"/>
      <c r="P2148" s="87"/>
      <c r="Q2148" s="87"/>
      <c r="R2148" s="74"/>
      <c r="S2148" s="74"/>
      <c r="T2148" s="74"/>
      <c r="U2148" s="74"/>
      <c r="V2148" s="52"/>
      <c r="W2148" s="52"/>
      <c r="X2148" s="52"/>
      <c r="Y2148" s="52"/>
      <c r="Z2148" s="51"/>
      <c r="AA2148" s="88"/>
      <c r="AB2148" s="88"/>
      <c r="AC2148" s="83"/>
      <c r="AD2148" s="68">
        <v>5000</v>
      </c>
      <c r="AE2148" s="68">
        <v>2879</v>
      </c>
      <c r="AF2148" s="68">
        <v>59870</v>
      </c>
      <c r="AG2148" s="68">
        <v>82272</v>
      </c>
      <c r="AH2148" s="68"/>
      <c r="AI2148" s="68" t="s">
        <v>11269</v>
      </c>
      <c r="AJ2148" s="68" t="s">
        <v>12357</v>
      </c>
      <c r="AK2148" s="68"/>
      <c r="AL2148" s="68"/>
      <c r="AM2148" s="70">
        <v>40348.115555555552</v>
      </c>
      <c r="AN2148" s="68" t="s">
        <v>239</v>
      </c>
      <c r="AO2148" s="71" t="s">
        <v>18176</v>
      </c>
      <c r="AP2148" s="68" t="s">
        <v>64</v>
      </c>
    </row>
    <row r="2149" spans="1:42" x14ac:dyDescent="0.25">
      <c r="A2149" s="66" t="s">
        <v>2870</v>
      </c>
      <c r="B2149" s="77"/>
      <c r="C2149" s="77"/>
      <c r="D2149" s="78"/>
      <c r="E2149" s="89"/>
      <c r="F2149" s="75" t="s">
        <v>15291</v>
      </c>
      <c r="G2149" s="90"/>
      <c r="H2149" s="76"/>
      <c r="I2149" s="81"/>
      <c r="J2149" s="91"/>
      <c r="K2149" s="76" t="s">
        <v>21091</v>
      </c>
      <c r="L2149" s="92"/>
      <c r="M2149" s="85"/>
      <c r="N2149" s="85"/>
      <c r="O2149" s="86"/>
      <c r="P2149" s="87"/>
      <c r="Q2149" s="87"/>
      <c r="R2149" s="74"/>
      <c r="S2149" s="74"/>
      <c r="T2149" s="74"/>
      <c r="U2149" s="74"/>
      <c r="V2149" s="52"/>
      <c r="W2149" s="52"/>
      <c r="X2149" s="52"/>
      <c r="Y2149" s="52"/>
      <c r="Z2149" s="51"/>
      <c r="AA2149" s="88"/>
      <c r="AB2149" s="88"/>
      <c r="AC2149" s="83"/>
      <c r="AD2149" s="68">
        <v>4727</v>
      </c>
      <c r="AE2149" s="68">
        <v>3590</v>
      </c>
      <c r="AF2149" s="68">
        <v>43154</v>
      </c>
      <c r="AG2149" s="68">
        <v>246532</v>
      </c>
      <c r="AH2149" s="68"/>
      <c r="AI2149" s="68" t="s">
        <v>11270</v>
      </c>
      <c r="AJ2149" s="68" t="s">
        <v>12358</v>
      </c>
      <c r="AK2149" s="68"/>
      <c r="AL2149" s="68"/>
      <c r="AM2149" s="70">
        <v>41410.92328703704</v>
      </c>
      <c r="AN2149" s="68" t="s">
        <v>239</v>
      </c>
      <c r="AO2149" s="71" t="s">
        <v>18177</v>
      </c>
      <c r="AP2149" s="68" t="s">
        <v>64</v>
      </c>
    </row>
    <row r="2150" spans="1:42" x14ac:dyDescent="0.25">
      <c r="A2150" s="66" t="s">
        <v>1497</v>
      </c>
      <c r="B2150" s="77"/>
      <c r="C2150" s="77"/>
      <c r="D2150" s="78"/>
      <c r="E2150" s="89"/>
      <c r="F2150" s="75" t="s">
        <v>15292</v>
      </c>
      <c r="G2150" s="90"/>
      <c r="H2150" s="76"/>
      <c r="I2150" s="81"/>
      <c r="J2150" s="91"/>
      <c r="K2150" s="76" t="s">
        <v>21092</v>
      </c>
      <c r="L2150" s="92"/>
      <c r="M2150" s="85"/>
      <c r="N2150" s="85"/>
      <c r="O2150" s="86"/>
      <c r="P2150" s="87"/>
      <c r="Q2150" s="87"/>
      <c r="R2150" s="74"/>
      <c r="S2150" s="74"/>
      <c r="T2150" s="74"/>
      <c r="U2150" s="74"/>
      <c r="V2150" s="52"/>
      <c r="W2150" s="52"/>
      <c r="X2150" s="52"/>
      <c r="Y2150" s="52"/>
      <c r="Z2150" s="51"/>
      <c r="AA2150" s="88"/>
      <c r="AB2150" s="88"/>
      <c r="AC2150" s="83"/>
      <c r="AD2150" s="68">
        <v>2</v>
      </c>
      <c r="AE2150" s="68">
        <v>4</v>
      </c>
      <c r="AF2150" s="68">
        <v>58</v>
      </c>
      <c r="AG2150" s="68">
        <v>314</v>
      </c>
      <c r="AH2150" s="68"/>
      <c r="AI2150" s="68"/>
      <c r="AJ2150" s="68"/>
      <c r="AK2150" s="68"/>
      <c r="AL2150" s="68"/>
      <c r="AM2150" s="70">
        <v>43954.985717592594</v>
      </c>
      <c r="AN2150" s="68" t="s">
        <v>239</v>
      </c>
      <c r="AO2150" s="71" t="s">
        <v>18178</v>
      </c>
      <c r="AP2150" s="68" t="s">
        <v>65</v>
      </c>
    </row>
    <row r="2151" spans="1:42" x14ac:dyDescent="0.25">
      <c r="A2151" s="66" t="s">
        <v>1498</v>
      </c>
      <c r="B2151" s="77"/>
      <c r="C2151" s="77"/>
      <c r="D2151" s="78"/>
      <c r="E2151" s="89"/>
      <c r="F2151" s="75" t="s">
        <v>15293</v>
      </c>
      <c r="G2151" s="90"/>
      <c r="H2151" s="76"/>
      <c r="I2151" s="81"/>
      <c r="J2151" s="91"/>
      <c r="K2151" s="76" t="s">
        <v>21093</v>
      </c>
      <c r="L2151" s="92"/>
      <c r="M2151" s="85"/>
      <c r="N2151" s="85"/>
      <c r="O2151" s="86"/>
      <c r="P2151" s="87"/>
      <c r="Q2151" s="87"/>
      <c r="R2151" s="74"/>
      <c r="S2151" s="74"/>
      <c r="T2151" s="74"/>
      <c r="U2151" s="74"/>
      <c r="V2151" s="52"/>
      <c r="W2151" s="52"/>
      <c r="X2151" s="52"/>
      <c r="Y2151" s="52"/>
      <c r="Z2151" s="51"/>
      <c r="AA2151" s="88"/>
      <c r="AB2151" s="88"/>
      <c r="AC2151" s="83"/>
      <c r="AD2151" s="68">
        <v>434</v>
      </c>
      <c r="AE2151" s="68">
        <v>940</v>
      </c>
      <c r="AF2151" s="68">
        <v>1204</v>
      </c>
      <c r="AG2151" s="68">
        <v>7074</v>
      </c>
      <c r="AH2151" s="68"/>
      <c r="AI2151" s="68" t="s">
        <v>11271</v>
      </c>
      <c r="AJ2151" s="68"/>
      <c r="AK2151" s="71" t="s">
        <v>13036</v>
      </c>
      <c r="AL2151" s="68"/>
      <c r="AM2151" s="70">
        <v>43322.622557870367</v>
      </c>
      <c r="AN2151" s="68" t="s">
        <v>239</v>
      </c>
      <c r="AO2151" s="71" t="s">
        <v>18179</v>
      </c>
      <c r="AP2151" s="68" t="s">
        <v>65</v>
      </c>
    </row>
    <row r="2152" spans="1:42" x14ac:dyDescent="0.25">
      <c r="A2152" s="66" t="s">
        <v>2871</v>
      </c>
      <c r="B2152" s="77"/>
      <c r="C2152" s="77"/>
      <c r="D2152" s="78"/>
      <c r="E2152" s="89"/>
      <c r="F2152" s="75" t="s">
        <v>15294</v>
      </c>
      <c r="G2152" s="90"/>
      <c r="H2152" s="76"/>
      <c r="I2152" s="81"/>
      <c r="J2152" s="91"/>
      <c r="K2152" s="76" t="s">
        <v>21094</v>
      </c>
      <c r="L2152" s="92"/>
      <c r="M2152" s="85"/>
      <c r="N2152" s="85"/>
      <c r="O2152" s="86"/>
      <c r="P2152" s="87"/>
      <c r="Q2152" s="87"/>
      <c r="R2152" s="74"/>
      <c r="S2152" s="74"/>
      <c r="T2152" s="74"/>
      <c r="U2152" s="74"/>
      <c r="V2152" s="52"/>
      <c r="W2152" s="52"/>
      <c r="X2152" s="52"/>
      <c r="Y2152" s="52"/>
      <c r="Z2152" s="51"/>
      <c r="AA2152" s="88"/>
      <c r="AB2152" s="88"/>
      <c r="AC2152" s="83"/>
      <c r="AD2152" s="68">
        <v>4</v>
      </c>
      <c r="AE2152" s="68">
        <v>28639</v>
      </c>
      <c r="AF2152" s="68">
        <v>3766</v>
      </c>
      <c r="AG2152" s="68">
        <v>1410</v>
      </c>
      <c r="AH2152" s="68"/>
      <c r="AI2152" s="68" t="s">
        <v>11272</v>
      </c>
      <c r="AJ2152" s="68"/>
      <c r="AK2152" s="71" t="s">
        <v>13037</v>
      </c>
      <c r="AL2152" s="68"/>
      <c r="AM2152" s="70">
        <v>41535.707395833335</v>
      </c>
      <c r="AN2152" s="68" t="s">
        <v>239</v>
      </c>
      <c r="AO2152" s="71" t="s">
        <v>18180</v>
      </c>
      <c r="AP2152" s="68" t="s">
        <v>64</v>
      </c>
    </row>
    <row r="2153" spans="1:42" x14ac:dyDescent="0.25">
      <c r="A2153" s="66" t="s">
        <v>2872</v>
      </c>
      <c r="B2153" s="77"/>
      <c r="C2153" s="77"/>
      <c r="D2153" s="78"/>
      <c r="E2153" s="89"/>
      <c r="F2153" s="75" t="s">
        <v>15295</v>
      </c>
      <c r="G2153" s="90"/>
      <c r="H2153" s="76"/>
      <c r="I2153" s="81"/>
      <c r="J2153" s="91"/>
      <c r="K2153" s="76" t="s">
        <v>21095</v>
      </c>
      <c r="L2153" s="92"/>
      <c r="M2153" s="85"/>
      <c r="N2153" s="85"/>
      <c r="O2153" s="86"/>
      <c r="P2153" s="87"/>
      <c r="Q2153" s="87"/>
      <c r="R2153" s="74"/>
      <c r="S2153" s="74"/>
      <c r="T2153" s="74"/>
      <c r="U2153" s="74"/>
      <c r="V2153" s="52"/>
      <c r="W2153" s="52"/>
      <c r="X2153" s="52"/>
      <c r="Y2153" s="52"/>
      <c r="Z2153" s="51"/>
      <c r="AA2153" s="88"/>
      <c r="AB2153" s="88"/>
      <c r="AC2153" s="83"/>
      <c r="AD2153" s="68">
        <v>1539</v>
      </c>
      <c r="AE2153" s="68">
        <v>70971</v>
      </c>
      <c r="AF2153" s="68">
        <v>7310</v>
      </c>
      <c r="AG2153" s="68">
        <v>632</v>
      </c>
      <c r="AH2153" s="68"/>
      <c r="AI2153" s="68" t="s">
        <v>11273</v>
      </c>
      <c r="AJ2153" s="68" t="s">
        <v>12162</v>
      </c>
      <c r="AK2153" s="71" t="s">
        <v>13038</v>
      </c>
      <c r="AL2153" s="68"/>
      <c r="AM2153" s="70">
        <v>41750.676400462966</v>
      </c>
      <c r="AN2153" s="68" t="s">
        <v>239</v>
      </c>
      <c r="AO2153" s="71" t="s">
        <v>18181</v>
      </c>
      <c r="AP2153" s="68" t="s">
        <v>64</v>
      </c>
    </row>
    <row r="2154" spans="1:42" x14ac:dyDescent="0.25">
      <c r="A2154" s="66" t="s">
        <v>2873</v>
      </c>
      <c r="B2154" s="77"/>
      <c r="C2154" s="77"/>
      <c r="D2154" s="78"/>
      <c r="E2154" s="89"/>
      <c r="F2154" s="75" t="s">
        <v>15296</v>
      </c>
      <c r="G2154" s="90"/>
      <c r="H2154" s="76"/>
      <c r="I2154" s="81"/>
      <c r="J2154" s="91"/>
      <c r="K2154" s="76" t="s">
        <v>21096</v>
      </c>
      <c r="L2154" s="92"/>
      <c r="M2154" s="85"/>
      <c r="N2154" s="85"/>
      <c r="O2154" s="86"/>
      <c r="P2154" s="87"/>
      <c r="Q2154" s="87"/>
      <c r="R2154" s="74"/>
      <c r="S2154" s="74"/>
      <c r="T2154" s="74"/>
      <c r="U2154" s="74"/>
      <c r="V2154" s="52"/>
      <c r="W2154" s="52"/>
      <c r="X2154" s="52"/>
      <c r="Y2154" s="52"/>
      <c r="Z2154" s="51"/>
      <c r="AA2154" s="88"/>
      <c r="AB2154" s="88"/>
      <c r="AC2154" s="83"/>
      <c r="AD2154" s="68">
        <v>479</v>
      </c>
      <c r="AE2154" s="68">
        <v>809</v>
      </c>
      <c r="AF2154" s="68">
        <v>1467</v>
      </c>
      <c r="AG2154" s="68">
        <v>9054</v>
      </c>
      <c r="AH2154" s="68"/>
      <c r="AI2154" s="68" t="s">
        <v>11274</v>
      </c>
      <c r="AJ2154" s="68" t="s">
        <v>226</v>
      </c>
      <c r="AK2154" s="71" t="s">
        <v>13039</v>
      </c>
      <c r="AL2154" s="68"/>
      <c r="AM2154" s="70">
        <v>42443.614444444444</v>
      </c>
      <c r="AN2154" s="68" t="s">
        <v>239</v>
      </c>
      <c r="AO2154" s="71" t="s">
        <v>18182</v>
      </c>
      <c r="AP2154" s="68" t="s">
        <v>64</v>
      </c>
    </row>
    <row r="2155" spans="1:42" x14ac:dyDescent="0.25">
      <c r="A2155" s="66" t="s">
        <v>1499</v>
      </c>
      <c r="B2155" s="77"/>
      <c r="C2155" s="77"/>
      <c r="D2155" s="78"/>
      <c r="E2155" s="89"/>
      <c r="F2155" s="75" t="s">
        <v>15297</v>
      </c>
      <c r="G2155" s="90"/>
      <c r="H2155" s="76"/>
      <c r="I2155" s="81"/>
      <c r="J2155" s="91"/>
      <c r="K2155" s="76" t="s">
        <v>21097</v>
      </c>
      <c r="L2155" s="92"/>
      <c r="M2155" s="85"/>
      <c r="N2155" s="85"/>
      <c r="O2155" s="86"/>
      <c r="P2155" s="87"/>
      <c r="Q2155" s="87"/>
      <c r="R2155" s="74"/>
      <c r="S2155" s="74"/>
      <c r="T2155" s="74"/>
      <c r="U2155" s="74"/>
      <c r="V2155" s="52"/>
      <c r="W2155" s="52"/>
      <c r="X2155" s="52"/>
      <c r="Y2155" s="52"/>
      <c r="Z2155" s="51"/>
      <c r="AA2155" s="88"/>
      <c r="AB2155" s="88"/>
      <c r="AC2155" s="83"/>
      <c r="AD2155" s="68">
        <v>2752</v>
      </c>
      <c r="AE2155" s="68">
        <v>5048</v>
      </c>
      <c r="AF2155" s="68">
        <v>18537</v>
      </c>
      <c r="AG2155" s="68">
        <v>20228</v>
      </c>
      <c r="AH2155" s="68"/>
      <c r="AI2155" s="68" t="s">
        <v>11275</v>
      </c>
      <c r="AJ2155" s="68"/>
      <c r="AK2155" s="68"/>
      <c r="AL2155" s="68"/>
      <c r="AM2155" s="70">
        <v>43904.485995370371</v>
      </c>
      <c r="AN2155" s="68" t="s">
        <v>239</v>
      </c>
      <c r="AO2155" s="71" t="s">
        <v>18183</v>
      </c>
      <c r="AP2155" s="68" t="s">
        <v>65</v>
      </c>
    </row>
    <row r="2156" spans="1:42" x14ac:dyDescent="0.25">
      <c r="A2156" s="66" t="s">
        <v>1500</v>
      </c>
      <c r="B2156" s="77"/>
      <c r="C2156" s="77"/>
      <c r="D2156" s="78"/>
      <c r="E2156" s="89"/>
      <c r="F2156" s="75" t="s">
        <v>15298</v>
      </c>
      <c r="G2156" s="90"/>
      <c r="H2156" s="76"/>
      <c r="I2156" s="81"/>
      <c r="J2156" s="91"/>
      <c r="K2156" s="76" t="s">
        <v>21098</v>
      </c>
      <c r="L2156" s="92"/>
      <c r="M2156" s="85"/>
      <c r="N2156" s="85"/>
      <c r="O2156" s="86"/>
      <c r="P2156" s="87"/>
      <c r="Q2156" s="87"/>
      <c r="R2156" s="74"/>
      <c r="S2156" s="74"/>
      <c r="T2156" s="74"/>
      <c r="U2156" s="74"/>
      <c r="V2156" s="52"/>
      <c r="W2156" s="52"/>
      <c r="X2156" s="52"/>
      <c r="Y2156" s="52"/>
      <c r="Z2156" s="51"/>
      <c r="AA2156" s="88"/>
      <c r="AB2156" s="88"/>
      <c r="AC2156" s="83"/>
      <c r="AD2156" s="68">
        <v>3912</v>
      </c>
      <c r="AE2156" s="68">
        <v>2822</v>
      </c>
      <c r="AF2156" s="68">
        <v>3030</v>
      </c>
      <c r="AG2156" s="68">
        <v>1208</v>
      </c>
      <c r="AH2156" s="68"/>
      <c r="AI2156" s="68" t="s">
        <v>11276</v>
      </c>
      <c r="AJ2156" s="68"/>
      <c r="AK2156" s="68"/>
      <c r="AL2156" s="68"/>
      <c r="AM2156" s="70">
        <v>41839.954722222225</v>
      </c>
      <c r="AN2156" s="68" t="s">
        <v>239</v>
      </c>
      <c r="AO2156" s="71" t="s">
        <v>18184</v>
      </c>
      <c r="AP2156" s="68" t="s">
        <v>65</v>
      </c>
    </row>
    <row r="2157" spans="1:42" x14ac:dyDescent="0.25">
      <c r="A2157" s="66" t="s">
        <v>1501</v>
      </c>
      <c r="B2157" s="77"/>
      <c r="C2157" s="77"/>
      <c r="D2157" s="78"/>
      <c r="E2157" s="89"/>
      <c r="F2157" s="75" t="s">
        <v>15299</v>
      </c>
      <c r="G2157" s="90"/>
      <c r="H2157" s="76"/>
      <c r="I2157" s="81"/>
      <c r="J2157" s="91"/>
      <c r="K2157" s="76" t="s">
        <v>21099</v>
      </c>
      <c r="L2157" s="92"/>
      <c r="M2157" s="85"/>
      <c r="N2157" s="85"/>
      <c r="O2157" s="86"/>
      <c r="P2157" s="87"/>
      <c r="Q2157" s="87"/>
      <c r="R2157" s="74"/>
      <c r="S2157" s="74"/>
      <c r="T2157" s="74"/>
      <c r="U2157" s="74"/>
      <c r="V2157" s="52"/>
      <c r="W2157" s="52"/>
      <c r="X2157" s="52"/>
      <c r="Y2157" s="52"/>
      <c r="Z2157" s="51"/>
      <c r="AA2157" s="88"/>
      <c r="AB2157" s="88"/>
      <c r="AC2157" s="83"/>
      <c r="AD2157" s="68">
        <v>101</v>
      </c>
      <c r="AE2157" s="68">
        <v>1</v>
      </c>
      <c r="AF2157" s="68">
        <v>122</v>
      </c>
      <c r="AG2157" s="68">
        <v>24</v>
      </c>
      <c r="AH2157" s="68"/>
      <c r="AI2157" s="68"/>
      <c r="AJ2157" s="68"/>
      <c r="AK2157" s="68"/>
      <c r="AL2157" s="68"/>
      <c r="AM2157" s="70">
        <v>40905.355543981481</v>
      </c>
      <c r="AN2157" s="68" t="s">
        <v>239</v>
      </c>
      <c r="AO2157" s="71" t="s">
        <v>18185</v>
      </c>
      <c r="AP2157" s="68" t="s">
        <v>65</v>
      </c>
    </row>
    <row r="2158" spans="1:42" x14ac:dyDescent="0.25">
      <c r="A2158" s="66" t="s">
        <v>2874</v>
      </c>
      <c r="B2158" s="77"/>
      <c r="C2158" s="77"/>
      <c r="D2158" s="78"/>
      <c r="E2158" s="89"/>
      <c r="F2158" s="75" t="s">
        <v>15300</v>
      </c>
      <c r="G2158" s="90"/>
      <c r="H2158" s="76"/>
      <c r="I2158" s="81"/>
      <c r="J2158" s="91"/>
      <c r="K2158" s="76" t="s">
        <v>21100</v>
      </c>
      <c r="L2158" s="92"/>
      <c r="M2158" s="85"/>
      <c r="N2158" s="85"/>
      <c r="O2158" s="86"/>
      <c r="P2158" s="87"/>
      <c r="Q2158" s="87"/>
      <c r="R2158" s="74"/>
      <c r="S2158" s="74"/>
      <c r="T2158" s="74"/>
      <c r="U2158" s="74"/>
      <c r="V2158" s="52"/>
      <c r="W2158" s="52"/>
      <c r="X2158" s="52"/>
      <c r="Y2158" s="52"/>
      <c r="Z2158" s="51"/>
      <c r="AA2158" s="88"/>
      <c r="AB2158" s="88"/>
      <c r="AC2158" s="83"/>
      <c r="AD2158" s="68">
        <v>3446</v>
      </c>
      <c r="AE2158" s="68">
        <v>3263</v>
      </c>
      <c r="AF2158" s="68">
        <v>6274</v>
      </c>
      <c r="AG2158" s="68">
        <v>6336</v>
      </c>
      <c r="AH2158" s="68"/>
      <c r="AI2158" s="68" t="s">
        <v>11277</v>
      </c>
      <c r="AJ2158" s="68" t="s">
        <v>11994</v>
      </c>
      <c r="AK2158" s="68"/>
      <c r="AL2158" s="68"/>
      <c r="AM2158" s="70">
        <v>43471.956412037034</v>
      </c>
      <c r="AN2158" s="68" t="s">
        <v>239</v>
      </c>
      <c r="AO2158" s="71" t="s">
        <v>18186</v>
      </c>
      <c r="AP2158" s="68" t="s">
        <v>64</v>
      </c>
    </row>
    <row r="2159" spans="1:42" x14ac:dyDescent="0.25">
      <c r="A2159" s="66" t="s">
        <v>1502</v>
      </c>
      <c r="B2159" s="77"/>
      <c r="C2159" s="77"/>
      <c r="D2159" s="78"/>
      <c r="E2159" s="89"/>
      <c r="F2159" s="75" t="s">
        <v>15301</v>
      </c>
      <c r="G2159" s="90"/>
      <c r="H2159" s="76"/>
      <c r="I2159" s="81"/>
      <c r="J2159" s="91"/>
      <c r="K2159" s="76" t="s">
        <v>21101</v>
      </c>
      <c r="L2159" s="92"/>
      <c r="M2159" s="85"/>
      <c r="N2159" s="85"/>
      <c r="O2159" s="86"/>
      <c r="P2159" s="87"/>
      <c r="Q2159" s="87"/>
      <c r="R2159" s="74"/>
      <c r="S2159" s="74"/>
      <c r="T2159" s="74"/>
      <c r="U2159" s="74"/>
      <c r="V2159" s="52"/>
      <c r="W2159" s="52"/>
      <c r="X2159" s="52"/>
      <c r="Y2159" s="52"/>
      <c r="Z2159" s="51"/>
      <c r="AA2159" s="88"/>
      <c r="AB2159" s="88"/>
      <c r="AC2159" s="83"/>
      <c r="AD2159" s="68">
        <v>0</v>
      </c>
      <c r="AE2159" s="68">
        <v>111</v>
      </c>
      <c r="AF2159" s="68">
        <v>5127</v>
      </c>
      <c r="AG2159" s="68">
        <v>4</v>
      </c>
      <c r="AH2159" s="68"/>
      <c r="AI2159" s="68" t="s">
        <v>11278</v>
      </c>
      <c r="AJ2159" s="68"/>
      <c r="AK2159" s="68"/>
      <c r="AL2159" s="68"/>
      <c r="AM2159" s="70">
        <v>43840.601736111108</v>
      </c>
      <c r="AN2159" s="68" t="s">
        <v>239</v>
      </c>
      <c r="AO2159" s="71" t="s">
        <v>18187</v>
      </c>
      <c r="AP2159" s="68" t="s">
        <v>65</v>
      </c>
    </row>
    <row r="2160" spans="1:42" x14ac:dyDescent="0.25">
      <c r="A2160" s="66" t="s">
        <v>2875</v>
      </c>
      <c r="B2160" s="77"/>
      <c r="C2160" s="77"/>
      <c r="D2160" s="78"/>
      <c r="E2160" s="89"/>
      <c r="F2160" s="75" t="s">
        <v>15302</v>
      </c>
      <c r="G2160" s="90"/>
      <c r="H2160" s="76"/>
      <c r="I2160" s="81"/>
      <c r="J2160" s="91"/>
      <c r="K2160" s="76" t="s">
        <v>21102</v>
      </c>
      <c r="L2160" s="92"/>
      <c r="M2160" s="85"/>
      <c r="N2160" s="85"/>
      <c r="O2160" s="86"/>
      <c r="P2160" s="87"/>
      <c r="Q2160" s="87"/>
      <c r="R2160" s="74"/>
      <c r="S2160" s="74"/>
      <c r="T2160" s="74"/>
      <c r="U2160" s="74"/>
      <c r="V2160" s="52"/>
      <c r="W2160" s="52"/>
      <c r="X2160" s="52"/>
      <c r="Y2160" s="52"/>
      <c r="Z2160" s="51"/>
      <c r="AA2160" s="88"/>
      <c r="AB2160" s="88"/>
      <c r="AC2160" s="83"/>
      <c r="AD2160" s="68">
        <v>2835</v>
      </c>
      <c r="AE2160" s="68">
        <v>4033</v>
      </c>
      <c r="AF2160" s="68">
        <v>274</v>
      </c>
      <c r="AG2160" s="68">
        <v>2542</v>
      </c>
      <c r="AH2160" s="68"/>
      <c r="AI2160" s="68" t="s">
        <v>10606</v>
      </c>
      <c r="AJ2160" s="68"/>
      <c r="AK2160" s="71" t="s">
        <v>13040</v>
      </c>
      <c r="AL2160" s="68"/>
      <c r="AM2160" s="70">
        <v>43767.857754629629</v>
      </c>
      <c r="AN2160" s="68" t="s">
        <v>239</v>
      </c>
      <c r="AO2160" s="71" t="s">
        <v>18188</v>
      </c>
      <c r="AP2160" s="68" t="s">
        <v>64</v>
      </c>
    </row>
    <row r="2161" spans="1:42" x14ac:dyDescent="0.25">
      <c r="A2161" s="66" t="s">
        <v>1503</v>
      </c>
      <c r="B2161" s="77"/>
      <c r="C2161" s="77"/>
      <c r="D2161" s="78"/>
      <c r="E2161" s="89"/>
      <c r="F2161" s="75" t="s">
        <v>15303</v>
      </c>
      <c r="G2161" s="90"/>
      <c r="H2161" s="76"/>
      <c r="I2161" s="81"/>
      <c r="J2161" s="91"/>
      <c r="K2161" s="76" t="s">
        <v>21103</v>
      </c>
      <c r="L2161" s="92"/>
      <c r="M2161" s="85"/>
      <c r="N2161" s="85"/>
      <c r="O2161" s="86"/>
      <c r="P2161" s="87"/>
      <c r="Q2161" s="87"/>
      <c r="R2161" s="74"/>
      <c r="S2161" s="74"/>
      <c r="T2161" s="74"/>
      <c r="U2161" s="74"/>
      <c r="V2161" s="52"/>
      <c r="W2161" s="52"/>
      <c r="X2161" s="52"/>
      <c r="Y2161" s="52"/>
      <c r="Z2161" s="51"/>
      <c r="AA2161" s="88"/>
      <c r="AB2161" s="88"/>
      <c r="AC2161" s="83"/>
      <c r="AD2161" s="68">
        <v>1209</v>
      </c>
      <c r="AE2161" s="68">
        <v>222</v>
      </c>
      <c r="AF2161" s="68">
        <v>1104</v>
      </c>
      <c r="AG2161" s="68">
        <v>2776</v>
      </c>
      <c r="AH2161" s="68"/>
      <c r="AI2161" s="68" t="s">
        <v>11279</v>
      </c>
      <c r="AJ2161" s="68"/>
      <c r="AK2161" s="68"/>
      <c r="AL2161" s="68"/>
      <c r="AM2161" s="70">
        <v>41549.593541666669</v>
      </c>
      <c r="AN2161" s="68" t="s">
        <v>239</v>
      </c>
      <c r="AO2161" s="71" t="s">
        <v>18189</v>
      </c>
      <c r="AP2161" s="68" t="s">
        <v>65</v>
      </c>
    </row>
    <row r="2162" spans="1:42" x14ac:dyDescent="0.25">
      <c r="A2162" s="66" t="s">
        <v>1504</v>
      </c>
      <c r="B2162" s="77"/>
      <c r="C2162" s="77"/>
      <c r="D2162" s="78"/>
      <c r="E2162" s="89"/>
      <c r="F2162" s="75" t="s">
        <v>13235</v>
      </c>
      <c r="G2162" s="90"/>
      <c r="H2162" s="76"/>
      <c r="I2162" s="81"/>
      <c r="J2162" s="91"/>
      <c r="K2162" s="76" t="s">
        <v>21104</v>
      </c>
      <c r="L2162" s="92"/>
      <c r="M2162" s="85"/>
      <c r="N2162" s="85"/>
      <c r="O2162" s="86"/>
      <c r="P2162" s="87"/>
      <c r="Q2162" s="87"/>
      <c r="R2162" s="74"/>
      <c r="S2162" s="74"/>
      <c r="T2162" s="74"/>
      <c r="U2162" s="74"/>
      <c r="V2162" s="52"/>
      <c r="W2162" s="52"/>
      <c r="X2162" s="52"/>
      <c r="Y2162" s="52"/>
      <c r="Z2162" s="51"/>
      <c r="AA2162" s="88"/>
      <c r="AB2162" s="88"/>
      <c r="AC2162" s="83"/>
      <c r="AD2162" s="68">
        <v>932</v>
      </c>
      <c r="AE2162" s="68">
        <v>326</v>
      </c>
      <c r="AF2162" s="68">
        <v>16184</v>
      </c>
      <c r="AG2162" s="68">
        <v>22529</v>
      </c>
      <c r="AH2162" s="68"/>
      <c r="AI2162" s="68"/>
      <c r="AJ2162" s="68"/>
      <c r="AK2162" s="68"/>
      <c r="AL2162" s="68"/>
      <c r="AM2162" s="70">
        <v>43837.815289351849</v>
      </c>
      <c r="AN2162" s="68" t="s">
        <v>239</v>
      </c>
      <c r="AO2162" s="71" t="s">
        <v>18190</v>
      </c>
      <c r="AP2162" s="68" t="s">
        <v>65</v>
      </c>
    </row>
    <row r="2163" spans="1:42" x14ac:dyDescent="0.25">
      <c r="A2163" s="66" t="s">
        <v>2876</v>
      </c>
      <c r="B2163" s="77"/>
      <c r="C2163" s="77"/>
      <c r="D2163" s="78"/>
      <c r="E2163" s="89"/>
      <c r="F2163" s="75" t="s">
        <v>15304</v>
      </c>
      <c r="G2163" s="90"/>
      <c r="H2163" s="76"/>
      <c r="I2163" s="81"/>
      <c r="J2163" s="91"/>
      <c r="K2163" s="76" t="s">
        <v>21105</v>
      </c>
      <c r="L2163" s="92"/>
      <c r="M2163" s="85"/>
      <c r="N2163" s="85"/>
      <c r="O2163" s="86"/>
      <c r="P2163" s="87"/>
      <c r="Q2163" s="87"/>
      <c r="R2163" s="74"/>
      <c r="S2163" s="74"/>
      <c r="T2163" s="74"/>
      <c r="U2163" s="74"/>
      <c r="V2163" s="52"/>
      <c r="W2163" s="52"/>
      <c r="X2163" s="52"/>
      <c r="Y2163" s="52"/>
      <c r="Z2163" s="51"/>
      <c r="AA2163" s="88"/>
      <c r="AB2163" s="88"/>
      <c r="AC2163" s="83"/>
      <c r="AD2163" s="68">
        <v>6528</v>
      </c>
      <c r="AE2163" s="68">
        <v>1068499</v>
      </c>
      <c r="AF2163" s="68">
        <v>84107</v>
      </c>
      <c r="AG2163" s="68">
        <v>5754</v>
      </c>
      <c r="AH2163" s="68"/>
      <c r="AI2163" s="68" t="s">
        <v>11280</v>
      </c>
      <c r="AJ2163" s="68" t="s">
        <v>12359</v>
      </c>
      <c r="AK2163" s="71" t="s">
        <v>13041</v>
      </c>
      <c r="AL2163" s="68"/>
      <c r="AM2163" s="70">
        <v>40079.70144675926</v>
      </c>
      <c r="AN2163" s="68" t="s">
        <v>239</v>
      </c>
      <c r="AO2163" s="71" t="s">
        <v>18191</v>
      </c>
      <c r="AP2163" s="68" t="s">
        <v>64</v>
      </c>
    </row>
    <row r="2164" spans="1:42" x14ac:dyDescent="0.25">
      <c r="A2164" s="66" t="s">
        <v>1505</v>
      </c>
      <c r="B2164" s="77"/>
      <c r="C2164" s="77"/>
      <c r="D2164" s="78"/>
      <c r="E2164" s="89"/>
      <c r="F2164" s="75" t="s">
        <v>15305</v>
      </c>
      <c r="G2164" s="90"/>
      <c r="H2164" s="76"/>
      <c r="I2164" s="81"/>
      <c r="J2164" s="91"/>
      <c r="K2164" s="76" t="s">
        <v>21106</v>
      </c>
      <c r="L2164" s="92"/>
      <c r="M2164" s="85"/>
      <c r="N2164" s="85"/>
      <c r="O2164" s="86"/>
      <c r="P2164" s="87"/>
      <c r="Q2164" s="87"/>
      <c r="R2164" s="74"/>
      <c r="S2164" s="74"/>
      <c r="T2164" s="74"/>
      <c r="U2164" s="74"/>
      <c r="V2164" s="52"/>
      <c r="W2164" s="52"/>
      <c r="X2164" s="52"/>
      <c r="Y2164" s="52"/>
      <c r="Z2164" s="51"/>
      <c r="AA2164" s="88"/>
      <c r="AB2164" s="88"/>
      <c r="AC2164" s="83"/>
      <c r="AD2164" s="68">
        <v>70</v>
      </c>
      <c r="AE2164" s="68">
        <v>67</v>
      </c>
      <c r="AF2164" s="68">
        <v>260</v>
      </c>
      <c r="AG2164" s="68">
        <v>3526</v>
      </c>
      <c r="AH2164" s="68"/>
      <c r="AI2164" s="68"/>
      <c r="AJ2164" s="68"/>
      <c r="AK2164" s="68"/>
      <c r="AL2164" s="68"/>
      <c r="AM2164" s="70">
        <v>43940.883472222224</v>
      </c>
      <c r="AN2164" s="68" t="s">
        <v>239</v>
      </c>
      <c r="AO2164" s="71" t="s">
        <v>18192</v>
      </c>
      <c r="AP2164" s="68" t="s">
        <v>65</v>
      </c>
    </row>
    <row r="2165" spans="1:42" x14ac:dyDescent="0.25">
      <c r="A2165" s="66" t="s">
        <v>2877</v>
      </c>
      <c r="B2165" s="77"/>
      <c r="C2165" s="77"/>
      <c r="D2165" s="78"/>
      <c r="E2165" s="89"/>
      <c r="F2165" s="75" t="s">
        <v>15306</v>
      </c>
      <c r="G2165" s="90"/>
      <c r="H2165" s="76"/>
      <c r="I2165" s="81"/>
      <c r="J2165" s="91"/>
      <c r="K2165" s="76" t="s">
        <v>21107</v>
      </c>
      <c r="L2165" s="92"/>
      <c r="M2165" s="85"/>
      <c r="N2165" s="85"/>
      <c r="O2165" s="86"/>
      <c r="P2165" s="87"/>
      <c r="Q2165" s="87"/>
      <c r="R2165" s="74"/>
      <c r="S2165" s="74"/>
      <c r="T2165" s="74"/>
      <c r="U2165" s="74"/>
      <c r="V2165" s="52"/>
      <c r="W2165" s="52"/>
      <c r="X2165" s="52"/>
      <c r="Y2165" s="52"/>
      <c r="Z2165" s="51"/>
      <c r="AA2165" s="88"/>
      <c r="AB2165" s="88"/>
      <c r="AC2165" s="83"/>
      <c r="AD2165" s="68">
        <v>532</v>
      </c>
      <c r="AE2165" s="68">
        <v>2272</v>
      </c>
      <c r="AF2165" s="68">
        <v>3362</v>
      </c>
      <c r="AG2165" s="68">
        <v>16810</v>
      </c>
      <c r="AH2165" s="68"/>
      <c r="AI2165" s="68" t="s">
        <v>11281</v>
      </c>
      <c r="AJ2165" s="68" t="s">
        <v>226</v>
      </c>
      <c r="AK2165" s="68"/>
      <c r="AL2165" s="68"/>
      <c r="AM2165" s="70">
        <v>43749.714618055557</v>
      </c>
      <c r="AN2165" s="68" t="s">
        <v>239</v>
      </c>
      <c r="AO2165" s="71" t="s">
        <v>18193</v>
      </c>
      <c r="AP2165" s="68" t="s">
        <v>64</v>
      </c>
    </row>
    <row r="2166" spans="1:42" x14ac:dyDescent="0.25">
      <c r="A2166" s="66" t="s">
        <v>1506</v>
      </c>
      <c r="B2166" s="77"/>
      <c r="C2166" s="77"/>
      <c r="D2166" s="78"/>
      <c r="E2166" s="89"/>
      <c r="F2166" s="75" t="s">
        <v>15307</v>
      </c>
      <c r="G2166" s="90"/>
      <c r="H2166" s="76"/>
      <c r="I2166" s="81"/>
      <c r="J2166" s="91"/>
      <c r="K2166" s="76" t="s">
        <v>21108</v>
      </c>
      <c r="L2166" s="92"/>
      <c r="M2166" s="85"/>
      <c r="N2166" s="85"/>
      <c r="O2166" s="86"/>
      <c r="P2166" s="87"/>
      <c r="Q2166" s="87"/>
      <c r="R2166" s="74"/>
      <c r="S2166" s="74"/>
      <c r="T2166" s="74"/>
      <c r="U2166" s="74"/>
      <c r="V2166" s="52"/>
      <c r="W2166" s="52"/>
      <c r="X2166" s="52"/>
      <c r="Y2166" s="52"/>
      <c r="Z2166" s="51"/>
      <c r="AA2166" s="88"/>
      <c r="AB2166" s="88"/>
      <c r="AC2166" s="83"/>
      <c r="AD2166" s="68">
        <v>1205</v>
      </c>
      <c r="AE2166" s="68">
        <v>104</v>
      </c>
      <c r="AF2166" s="68">
        <v>7616</v>
      </c>
      <c r="AG2166" s="68">
        <v>449</v>
      </c>
      <c r="AH2166" s="68"/>
      <c r="AI2166" s="68"/>
      <c r="AJ2166" s="68"/>
      <c r="AK2166" s="68"/>
      <c r="AL2166" s="68"/>
      <c r="AM2166" s="70">
        <v>42723.736203703702</v>
      </c>
      <c r="AN2166" s="68" t="s">
        <v>239</v>
      </c>
      <c r="AO2166" s="71" t="s">
        <v>18194</v>
      </c>
      <c r="AP2166" s="68" t="s">
        <v>65</v>
      </c>
    </row>
    <row r="2167" spans="1:42" x14ac:dyDescent="0.25">
      <c r="A2167" s="66" t="s">
        <v>1507</v>
      </c>
      <c r="B2167" s="77"/>
      <c r="C2167" s="77"/>
      <c r="D2167" s="78"/>
      <c r="E2167" s="89"/>
      <c r="F2167" s="75" t="s">
        <v>15308</v>
      </c>
      <c r="G2167" s="90"/>
      <c r="H2167" s="76"/>
      <c r="I2167" s="81"/>
      <c r="J2167" s="91"/>
      <c r="K2167" s="76" t="s">
        <v>21109</v>
      </c>
      <c r="L2167" s="92"/>
      <c r="M2167" s="85"/>
      <c r="N2167" s="85"/>
      <c r="O2167" s="86"/>
      <c r="P2167" s="87"/>
      <c r="Q2167" s="87"/>
      <c r="R2167" s="74"/>
      <c r="S2167" s="74"/>
      <c r="T2167" s="74"/>
      <c r="U2167" s="74"/>
      <c r="V2167" s="52"/>
      <c r="W2167" s="52"/>
      <c r="X2167" s="52"/>
      <c r="Y2167" s="52"/>
      <c r="Z2167" s="51"/>
      <c r="AA2167" s="88"/>
      <c r="AB2167" s="88"/>
      <c r="AC2167" s="83"/>
      <c r="AD2167" s="68">
        <v>558</v>
      </c>
      <c r="AE2167" s="68">
        <v>434</v>
      </c>
      <c r="AF2167" s="68">
        <v>1526</v>
      </c>
      <c r="AG2167" s="68">
        <v>1097</v>
      </c>
      <c r="AH2167" s="68"/>
      <c r="AI2167" s="68" t="s">
        <v>11282</v>
      </c>
      <c r="AJ2167" s="68" t="s">
        <v>11874</v>
      </c>
      <c r="AK2167" s="68"/>
      <c r="AL2167" s="68"/>
      <c r="AM2167" s="70">
        <v>40199.051747685182</v>
      </c>
      <c r="AN2167" s="68" t="s">
        <v>239</v>
      </c>
      <c r="AO2167" s="71" t="s">
        <v>18195</v>
      </c>
      <c r="AP2167" s="68" t="s">
        <v>65</v>
      </c>
    </row>
    <row r="2168" spans="1:42" x14ac:dyDescent="0.25">
      <c r="A2168" s="66" t="s">
        <v>1508</v>
      </c>
      <c r="B2168" s="77"/>
      <c r="C2168" s="77"/>
      <c r="D2168" s="78"/>
      <c r="E2168" s="89"/>
      <c r="F2168" s="75" t="s">
        <v>15309</v>
      </c>
      <c r="G2168" s="90"/>
      <c r="H2168" s="76"/>
      <c r="I2168" s="81"/>
      <c r="J2168" s="91"/>
      <c r="K2168" s="76" t="s">
        <v>21110</v>
      </c>
      <c r="L2168" s="92"/>
      <c r="M2168" s="85"/>
      <c r="N2168" s="85"/>
      <c r="O2168" s="86"/>
      <c r="P2168" s="87"/>
      <c r="Q2168" s="87"/>
      <c r="R2168" s="74"/>
      <c r="S2168" s="74"/>
      <c r="T2168" s="74"/>
      <c r="U2168" s="74"/>
      <c r="V2168" s="52"/>
      <c r="W2168" s="52"/>
      <c r="X2168" s="52"/>
      <c r="Y2168" s="52"/>
      <c r="Z2168" s="51"/>
      <c r="AA2168" s="88"/>
      <c r="AB2168" s="88"/>
      <c r="AC2168" s="83"/>
      <c r="AD2168" s="68">
        <v>968</v>
      </c>
      <c r="AE2168" s="68">
        <v>761</v>
      </c>
      <c r="AF2168" s="68">
        <v>5785</v>
      </c>
      <c r="AG2168" s="68">
        <v>4441</v>
      </c>
      <c r="AH2168" s="68"/>
      <c r="AI2168" s="68" t="s">
        <v>11283</v>
      </c>
      <c r="AJ2168" s="68"/>
      <c r="AK2168" s="68"/>
      <c r="AL2168" s="68"/>
      <c r="AM2168" s="70">
        <v>43848.712187500001</v>
      </c>
      <c r="AN2168" s="68" t="s">
        <v>239</v>
      </c>
      <c r="AO2168" s="71" t="s">
        <v>18196</v>
      </c>
      <c r="AP2168" s="68" t="s">
        <v>65</v>
      </c>
    </row>
    <row r="2169" spans="1:42" x14ac:dyDescent="0.25">
      <c r="A2169" s="66" t="s">
        <v>2878</v>
      </c>
      <c r="B2169" s="77"/>
      <c r="C2169" s="77"/>
      <c r="D2169" s="78"/>
      <c r="E2169" s="89"/>
      <c r="F2169" s="75" t="s">
        <v>15310</v>
      </c>
      <c r="G2169" s="90"/>
      <c r="H2169" s="76"/>
      <c r="I2169" s="81"/>
      <c r="J2169" s="91"/>
      <c r="K2169" s="76" t="s">
        <v>21111</v>
      </c>
      <c r="L2169" s="92"/>
      <c r="M2169" s="85"/>
      <c r="N2169" s="85"/>
      <c r="O2169" s="86"/>
      <c r="P2169" s="87"/>
      <c r="Q2169" s="87"/>
      <c r="R2169" s="74"/>
      <c r="S2169" s="74"/>
      <c r="T2169" s="74"/>
      <c r="U2169" s="74"/>
      <c r="V2169" s="52"/>
      <c r="W2169" s="52"/>
      <c r="X2169" s="52"/>
      <c r="Y2169" s="52"/>
      <c r="Z2169" s="51"/>
      <c r="AA2169" s="88"/>
      <c r="AB2169" s="88"/>
      <c r="AC2169" s="83"/>
      <c r="AD2169" s="68">
        <v>3387</v>
      </c>
      <c r="AE2169" s="68">
        <v>5412</v>
      </c>
      <c r="AF2169" s="68">
        <v>15084</v>
      </c>
      <c r="AG2169" s="68">
        <v>194804</v>
      </c>
      <c r="AH2169" s="68"/>
      <c r="AI2169" s="68" t="s">
        <v>11284</v>
      </c>
      <c r="AJ2169" s="68" t="s">
        <v>11839</v>
      </c>
      <c r="AK2169" s="68"/>
      <c r="AL2169" s="68"/>
      <c r="AM2169" s="70">
        <v>42572.393946759257</v>
      </c>
      <c r="AN2169" s="68" t="s">
        <v>239</v>
      </c>
      <c r="AO2169" s="71" t="s">
        <v>18197</v>
      </c>
      <c r="AP2169" s="68" t="s">
        <v>64</v>
      </c>
    </row>
    <row r="2170" spans="1:42" x14ac:dyDescent="0.25">
      <c r="A2170" s="66" t="s">
        <v>2879</v>
      </c>
      <c r="B2170" s="77"/>
      <c r="C2170" s="77"/>
      <c r="D2170" s="78"/>
      <c r="E2170" s="89"/>
      <c r="F2170" s="75" t="s">
        <v>15311</v>
      </c>
      <c r="G2170" s="90"/>
      <c r="H2170" s="76"/>
      <c r="I2170" s="81"/>
      <c r="J2170" s="91"/>
      <c r="K2170" s="76" t="s">
        <v>21112</v>
      </c>
      <c r="L2170" s="92"/>
      <c r="M2170" s="85"/>
      <c r="N2170" s="85"/>
      <c r="O2170" s="86"/>
      <c r="P2170" s="87"/>
      <c r="Q2170" s="87"/>
      <c r="R2170" s="74"/>
      <c r="S2170" s="74"/>
      <c r="T2170" s="74"/>
      <c r="U2170" s="74"/>
      <c r="V2170" s="52"/>
      <c r="W2170" s="52"/>
      <c r="X2170" s="52"/>
      <c r="Y2170" s="52"/>
      <c r="Z2170" s="51"/>
      <c r="AA2170" s="88"/>
      <c r="AB2170" s="88"/>
      <c r="AC2170" s="83"/>
      <c r="AD2170" s="68">
        <v>537</v>
      </c>
      <c r="AE2170" s="68">
        <v>436</v>
      </c>
      <c r="AF2170" s="68">
        <v>1608</v>
      </c>
      <c r="AG2170" s="68">
        <v>4624</v>
      </c>
      <c r="AH2170" s="68"/>
      <c r="AI2170" s="68" t="s">
        <v>11285</v>
      </c>
      <c r="AJ2170" s="68"/>
      <c r="AK2170" s="68"/>
      <c r="AL2170" s="68"/>
      <c r="AM2170" s="70">
        <v>43949.19</v>
      </c>
      <c r="AN2170" s="68" t="s">
        <v>239</v>
      </c>
      <c r="AO2170" s="71" t="s">
        <v>18198</v>
      </c>
      <c r="AP2170" s="68" t="s">
        <v>64</v>
      </c>
    </row>
    <row r="2171" spans="1:42" x14ac:dyDescent="0.25">
      <c r="A2171" s="66" t="s">
        <v>1509</v>
      </c>
      <c r="B2171" s="77"/>
      <c r="C2171" s="77"/>
      <c r="D2171" s="78"/>
      <c r="E2171" s="89"/>
      <c r="F2171" s="75" t="s">
        <v>15312</v>
      </c>
      <c r="G2171" s="90"/>
      <c r="H2171" s="76"/>
      <c r="I2171" s="81"/>
      <c r="J2171" s="91"/>
      <c r="K2171" s="76" t="s">
        <v>21113</v>
      </c>
      <c r="L2171" s="92"/>
      <c r="M2171" s="85"/>
      <c r="N2171" s="85"/>
      <c r="O2171" s="86"/>
      <c r="P2171" s="87"/>
      <c r="Q2171" s="87"/>
      <c r="R2171" s="74"/>
      <c r="S2171" s="74"/>
      <c r="T2171" s="74"/>
      <c r="U2171" s="74"/>
      <c r="V2171" s="52"/>
      <c r="W2171" s="52"/>
      <c r="X2171" s="52"/>
      <c r="Y2171" s="52"/>
      <c r="Z2171" s="51"/>
      <c r="AA2171" s="88"/>
      <c r="AB2171" s="88"/>
      <c r="AC2171" s="83"/>
      <c r="AD2171" s="68">
        <v>125</v>
      </c>
      <c r="AE2171" s="68">
        <v>61</v>
      </c>
      <c r="AF2171" s="68">
        <v>2428</v>
      </c>
      <c r="AG2171" s="68">
        <v>4108</v>
      </c>
      <c r="AH2171" s="68"/>
      <c r="AI2171" s="68"/>
      <c r="AJ2171" s="68"/>
      <c r="AK2171" s="68"/>
      <c r="AL2171" s="68"/>
      <c r="AM2171" s="70">
        <v>43960.034432870372</v>
      </c>
      <c r="AN2171" s="68" t="s">
        <v>239</v>
      </c>
      <c r="AO2171" s="71" t="s">
        <v>18199</v>
      </c>
      <c r="AP2171" s="68" t="s">
        <v>65</v>
      </c>
    </row>
    <row r="2172" spans="1:42" x14ac:dyDescent="0.25">
      <c r="A2172" s="66" t="s">
        <v>1510</v>
      </c>
      <c r="B2172" s="77"/>
      <c r="C2172" s="77"/>
      <c r="D2172" s="78"/>
      <c r="E2172" s="89"/>
      <c r="F2172" s="75" t="s">
        <v>15313</v>
      </c>
      <c r="G2172" s="90"/>
      <c r="H2172" s="76"/>
      <c r="I2172" s="81"/>
      <c r="J2172" s="91"/>
      <c r="K2172" s="76" t="s">
        <v>21114</v>
      </c>
      <c r="L2172" s="92"/>
      <c r="M2172" s="85"/>
      <c r="N2172" s="85"/>
      <c r="O2172" s="86"/>
      <c r="P2172" s="87"/>
      <c r="Q2172" s="87"/>
      <c r="R2172" s="74"/>
      <c r="S2172" s="74"/>
      <c r="T2172" s="74"/>
      <c r="U2172" s="74"/>
      <c r="V2172" s="52"/>
      <c r="W2172" s="52"/>
      <c r="X2172" s="52"/>
      <c r="Y2172" s="52"/>
      <c r="Z2172" s="51"/>
      <c r="AA2172" s="88"/>
      <c r="AB2172" s="88"/>
      <c r="AC2172" s="83"/>
      <c r="AD2172" s="68">
        <v>2007</v>
      </c>
      <c r="AE2172" s="68">
        <v>1924</v>
      </c>
      <c r="AF2172" s="68">
        <v>2667</v>
      </c>
      <c r="AG2172" s="68">
        <v>3156</v>
      </c>
      <c r="AH2172" s="68"/>
      <c r="AI2172" s="68" t="s">
        <v>11286</v>
      </c>
      <c r="AJ2172" s="68" t="s">
        <v>12360</v>
      </c>
      <c r="AK2172" s="68"/>
      <c r="AL2172" s="68"/>
      <c r="AM2172" s="70">
        <v>43931.470127314817</v>
      </c>
      <c r="AN2172" s="68" t="s">
        <v>239</v>
      </c>
      <c r="AO2172" s="71" t="s">
        <v>18200</v>
      </c>
      <c r="AP2172" s="68" t="s">
        <v>65</v>
      </c>
    </row>
    <row r="2173" spans="1:42" x14ac:dyDescent="0.25">
      <c r="A2173" s="66" t="s">
        <v>2880</v>
      </c>
      <c r="B2173" s="77"/>
      <c r="C2173" s="77"/>
      <c r="D2173" s="78"/>
      <c r="E2173" s="89"/>
      <c r="F2173" s="75" t="s">
        <v>15314</v>
      </c>
      <c r="G2173" s="90"/>
      <c r="H2173" s="76"/>
      <c r="I2173" s="81"/>
      <c r="J2173" s="91"/>
      <c r="K2173" s="76" t="s">
        <v>21115</v>
      </c>
      <c r="L2173" s="92"/>
      <c r="M2173" s="85"/>
      <c r="N2173" s="85"/>
      <c r="O2173" s="86"/>
      <c r="P2173" s="87"/>
      <c r="Q2173" s="87"/>
      <c r="R2173" s="74"/>
      <c r="S2173" s="74"/>
      <c r="T2173" s="74"/>
      <c r="U2173" s="74"/>
      <c r="V2173" s="52"/>
      <c r="W2173" s="52"/>
      <c r="X2173" s="52"/>
      <c r="Y2173" s="52"/>
      <c r="Z2173" s="51"/>
      <c r="AA2173" s="88"/>
      <c r="AB2173" s="88"/>
      <c r="AC2173" s="83"/>
      <c r="AD2173" s="68">
        <v>13</v>
      </c>
      <c r="AE2173" s="68">
        <v>126263</v>
      </c>
      <c r="AF2173" s="68">
        <v>487</v>
      </c>
      <c r="AG2173" s="68">
        <v>2100</v>
      </c>
      <c r="AH2173" s="68"/>
      <c r="AI2173" s="68" t="s">
        <v>11287</v>
      </c>
      <c r="AJ2173" s="68"/>
      <c r="AK2173" s="68"/>
      <c r="AL2173" s="68"/>
      <c r="AM2173" s="70">
        <v>43859.70071759259</v>
      </c>
      <c r="AN2173" s="68" t="s">
        <v>239</v>
      </c>
      <c r="AO2173" s="71" t="s">
        <v>18201</v>
      </c>
      <c r="AP2173" s="68" t="s">
        <v>64</v>
      </c>
    </row>
    <row r="2174" spans="1:42" x14ac:dyDescent="0.25">
      <c r="A2174" s="66" t="s">
        <v>1511</v>
      </c>
      <c r="B2174" s="77"/>
      <c r="C2174" s="77"/>
      <c r="D2174" s="78"/>
      <c r="E2174" s="89"/>
      <c r="F2174" s="75" t="s">
        <v>15315</v>
      </c>
      <c r="G2174" s="90"/>
      <c r="H2174" s="76"/>
      <c r="I2174" s="81"/>
      <c r="J2174" s="91"/>
      <c r="K2174" s="76" t="s">
        <v>21116</v>
      </c>
      <c r="L2174" s="92"/>
      <c r="M2174" s="85"/>
      <c r="N2174" s="85"/>
      <c r="O2174" s="86"/>
      <c r="P2174" s="87"/>
      <c r="Q2174" s="87"/>
      <c r="R2174" s="74"/>
      <c r="S2174" s="74"/>
      <c r="T2174" s="74"/>
      <c r="U2174" s="74"/>
      <c r="V2174" s="52"/>
      <c r="W2174" s="52"/>
      <c r="X2174" s="52"/>
      <c r="Y2174" s="52"/>
      <c r="Z2174" s="51"/>
      <c r="AA2174" s="88"/>
      <c r="AB2174" s="88"/>
      <c r="AC2174" s="83"/>
      <c r="AD2174" s="68">
        <v>558</v>
      </c>
      <c r="AE2174" s="68">
        <v>89</v>
      </c>
      <c r="AF2174" s="68">
        <v>266</v>
      </c>
      <c r="AG2174" s="68">
        <v>120</v>
      </c>
      <c r="AH2174" s="68"/>
      <c r="AI2174" s="68" t="s">
        <v>11288</v>
      </c>
      <c r="AJ2174" s="68" t="s">
        <v>10670</v>
      </c>
      <c r="AK2174" s="68"/>
      <c r="AL2174" s="68"/>
      <c r="AM2174" s="70">
        <v>40265.657453703701</v>
      </c>
      <c r="AN2174" s="68" t="s">
        <v>239</v>
      </c>
      <c r="AO2174" s="71" t="s">
        <v>18202</v>
      </c>
      <c r="AP2174" s="68" t="s">
        <v>65</v>
      </c>
    </row>
    <row r="2175" spans="1:42" x14ac:dyDescent="0.25">
      <c r="A2175" s="66" t="s">
        <v>1512</v>
      </c>
      <c r="B2175" s="77"/>
      <c r="C2175" s="77"/>
      <c r="D2175" s="78"/>
      <c r="E2175" s="89"/>
      <c r="F2175" s="75" t="s">
        <v>15316</v>
      </c>
      <c r="G2175" s="90"/>
      <c r="H2175" s="76"/>
      <c r="I2175" s="81"/>
      <c r="J2175" s="91"/>
      <c r="K2175" s="76" t="s">
        <v>21117</v>
      </c>
      <c r="L2175" s="92"/>
      <c r="M2175" s="85"/>
      <c r="N2175" s="85"/>
      <c r="O2175" s="86"/>
      <c r="P2175" s="87"/>
      <c r="Q2175" s="87"/>
      <c r="R2175" s="74"/>
      <c r="S2175" s="74"/>
      <c r="T2175" s="74"/>
      <c r="U2175" s="74"/>
      <c r="V2175" s="52"/>
      <c r="W2175" s="52"/>
      <c r="X2175" s="52"/>
      <c r="Y2175" s="52"/>
      <c r="Z2175" s="51"/>
      <c r="AA2175" s="88"/>
      <c r="AB2175" s="88"/>
      <c r="AC2175" s="83"/>
      <c r="AD2175" s="68">
        <v>1166</v>
      </c>
      <c r="AE2175" s="68">
        <v>700</v>
      </c>
      <c r="AF2175" s="68">
        <v>2442</v>
      </c>
      <c r="AG2175" s="68">
        <v>3655</v>
      </c>
      <c r="AH2175" s="68"/>
      <c r="AI2175" s="68" t="s">
        <v>11289</v>
      </c>
      <c r="AJ2175" s="68"/>
      <c r="AK2175" s="68"/>
      <c r="AL2175" s="68"/>
      <c r="AM2175" s="70">
        <v>42649.923506944448</v>
      </c>
      <c r="AN2175" s="68" t="s">
        <v>239</v>
      </c>
      <c r="AO2175" s="71" t="s">
        <v>18203</v>
      </c>
      <c r="AP2175" s="68" t="s">
        <v>65</v>
      </c>
    </row>
    <row r="2176" spans="1:42" x14ac:dyDescent="0.25">
      <c r="A2176" s="66" t="s">
        <v>1513</v>
      </c>
      <c r="B2176" s="77"/>
      <c r="C2176" s="77"/>
      <c r="D2176" s="78"/>
      <c r="E2176" s="89"/>
      <c r="F2176" s="75" t="s">
        <v>15317</v>
      </c>
      <c r="G2176" s="90"/>
      <c r="H2176" s="76"/>
      <c r="I2176" s="81"/>
      <c r="J2176" s="91"/>
      <c r="K2176" s="76" t="s">
        <v>21118</v>
      </c>
      <c r="L2176" s="92"/>
      <c r="M2176" s="85"/>
      <c r="N2176" s="85"/>
      <c r="O2176" s="86"/>
      <c r="P2176" s="87"/>
      <c r="Q2176" s="87"/>
      <c r="R2176" s="74"/>
      <c r="S2176" s="74"/>
      <c r="T2176" s="74"/>
      <c r="U2176" s="74"/>
      <c r="V2176" s="52"/>
      <c r="W2176" s="52"/>
      <c r="X2176" s="52"/>
      <c r="Y2176" s="52"/>
      <c r="Z2176" s="51"/>
      <c r="AA2176" s="88"/>
      <c r="AB2176" s="88"/>
      <c r="AC2176" s="83"/>
      <c r="AD2176" s="68">
        <v>597</v>
      </c>
      <c r="AE2176" s="68">
        <v>697</v>
      </c>
      <c r="AF2176" s="68">
        <v>10026</v>
      </c>
      <c r="AG2176" s="68">
        <v>13276</v>
      </c>
      <c r="AH2176" s="68"/>
      <c r="AI2176" s="68" t="s">
        <v>11290</v>
      </c>
      <c r="AJ2176" s="68" t="s">
        <v>12361</v>
      </c>
      <c r="AK2176" s="68"/>
      <c r="AL2176" s="68"/>
      <c r="AM2176" s="70">
        <v>43831.351006944446</v>
      </c>
      <c r="AN2176" s="68" t="s">
        <v>239</v>
      </c>
      <c r="AO2176" s="71" t="s">
        <v>18204</v>
      </c>
      <c r="AP2176" s="68" t="s">
        <v>65</v>
      </c>
    </row>
    <row r="2177" spans="1:42" x14ac:dyDescent="0.25">
      <c r="A2177" s="66" t="s">
        <v>1514</v>
      </c>
      <c r="B2177" s="77"/>
      <c r="C2177" s="77"/>
      <c r="D2177" s="78"/>
      <c r="E2177" s="89"/>
      <c r="F2177" s="75" t="s">
        <v>15318</v>
      </c>
      <c r="G2177" s="90"/>
      <c r="H2177" s="76"/>
      <c r="I2177" s="81"/>
      <c r="J2177" s="91"/>
      <c r="K2177" s="76" t="s">
        <v>21119</v>
      </c>
      <c r="L2177" s="92"/>
      <c r="M2177" s="85"/>
      <c r="N2177" s="85"/>
      <c r="O2177" s="86"/>
      <c r="P2177" s="87"/>
      <c r="Q2177" s="87"/>
      <c r="R2177" s="74"/>
      <c r="S2177" s="74"/>
      <c r="T2177" s="74"/>
      <c r="U2177" s="74"/>
      <c r="V2177" s="52"/>
      <c r="W2177" s="52"/>
      <c r="X2177" s="52"/>
      <c r="Y2177" s="52"/>
      <c r="Z2177" s="51"/>
      <c r="AA2177" s="88"/>
      <c r="AB2177" s="88"/>
      <c r="AC2177" s="83"/>
      <c r="AD2177" s="68">
        <v>2070</v>
      </c>
      <c r="AE2177" s="68">
        <v>1902</v>
      </c>
      <c r="AF2177" s="68">
        <v>13529</v>
      </c>
      <c r="AG2177" s="68">
        <v>16434</v>
      </c>
      <c r="AH2177" s="68"/>
      <c r="AI2177" s="68" t="s">
        <v>11291</v>
      </c>
      <c r="AJ2177" s="68" t="s">
        <v>12362</v>
      </c>
      <c r="AK2177" s="68"/>
      <c r="AL2177" s="68"/>
      <c r="AM2177" s="70">
        <v>41509.683900462966</v>
      </c>
      <c r="AN2177" s="68" t="s">
        <v>239</v>
      </c>
      <c r="AO2177" s="71" t="s">
        <v>18205</v>
      </c>
      <c r="AP2177" s="68" t="s">
        <v>65</v>
      </c>
    </row>
    <row r="2178" spans="1:42" x14ac:dyDescent="0.25">
      <c r="A2178" s="66" t="s">
        <v>1884</v>
      </c>
      <c r="B2178" s="77"/>
      <c r="C2178" s="77"/>
      <c r="D2178" s="78"/>
      <c r="E2178" s="89"/>
      <c r="F2178" s="75" t="s">
        <v>15319</v>
      </c>
      <c r="G2178" s="90"/>
      <c r="H2178" s="76"/>
      <c r="I2178" s="81"/>
      <c r="J2178" s="91"/>
      <c r="K2178" s="76" t="s">
        <v>21120</v>
      </c>
      <c r="L2178" s="92"/>
      <c r="M2178" s="85"/>
      <c r="N2178" s="85"/>
      <c r="O2178" s="86"/>
      <c r="P2178" s="87"/>
      <c r="Q2178" s="87"/>
      <c r="R2178" s="74"/>
      <c r="S2178" s="74"/>
      <c r="T2178" s="74"/>
      <c r="U2178" s="74"/>
      <c r="V2178" s="52"/>
      <c r="W2178" s="52"/>
      <c r="X2178" s="52"/>
      <c r="Y2178" s="52"/>
      <c r="Z2178" s="51"/>
      <c r="AA2178" s="88"/>
      <c r="AB2178" s="88"/>
      <c r="AC2178" s="83"/>
      <c r="AD2178" s="68">
        <v>2041</v>
      </c>
      <c r="AE2178" s="68">
        <v>863</v>
      </c>
      <c r="AF2178" s="68">
        <v>406</v>
      </c>
      <c r="AG2178" s="68">
        <v>901</v>
      </c>
      <c r="AH2178" s="68"/>
      <c r="AI2178" s="68" t="s">
        <v>11292</v>
      </c>
      <c r="AJ2178" s="68"/>
      <c r="AK2178" s="68"/>
      <c r="AL2178" s="68"/>
      <c r="AM2178" s="70">
        <v>43458.20716435185</v>
      </c>
      <c r="AN2178" s="68" t="s">
        <v>239</v>
      </c>
      <c r="AO2178" s="71" t="s">
        <v>18206</v>
      </c>
      <c r="AP2178" s="68" t="s">
        <v>65</v>
      </c>
    </row>
    <row r="2179" spans="1:42" x14ac:dyDescent="0.25">
      <c r="A2179" s="66" t="s">
        <v>1515</v>
      </c>
      <c r="B2179" s="77"/>
      <c r="C2179" s="77"/>
      <c r="D2179" s="78"/>
      <c r="E2179" s="89"/>
      <c r="F2179" s="75" t="s">
        <v>15320</v>
      </c>
      <c r="G2179" s="90"/>
      <c r="H2179" s="76"/>
      <c r="I2179" s="81"/>
      <c r="J2179" s="91"/>
      <c r="K2179" s="76" t="s">
        <v>21121</v>
      </c>
      <c r="L2179" s="92"/>
      <c r="M2179" s="85"/>
      <c r="N2179" s="85"/>
      <c r="O2179" s="86"/>
      <c r="P2179" s="87"/>
      <c r="Q2179" s="87"/>
      <c r="R2179" s="74"/>
      <c r="S2179" s="74"/>
      <c r="T2179" s="74"/>
      <c r="U2179" s="74"/>
      <c r="V2179" s="52"/>
      <c r="W2179" s="52"/>
      <c r="X2179" s="52"/>
      <c r="Y2179" s="52"/>
      <c r="Z2179" s="51"/>
      <c r="AA2179" s="88"/>
      <c r="AB2179" s="88"/>
      <c r="AC2179" s="83"/>
      <c r="AD2179" s="68">
        <v>267</v>
      </c>
      <c r="AE2179" s="68">
        <v>109</v>
      </c>
      <c r="AF2179" s="68">
        <v>4832</v>
      </c>
      <c r="AG2179" s="68">
        <v>16051</v>
      </c>
      <c r="AH2179" s="68"/>
      <c r="AI2179" s="68" t="s">
        <v>11293</v>
      </c>
      <c r="AJ2179" s="68" t="s">
        <v>224</v>
      </c>
      <c r="AK2179" s="68"/>
      <c r="AL2179" s="68"/>
      <c r="AM2179" s="70">
        <v>43840.388819444444</v>
      </c>
      <c r="AN2179" s="68" t="s">
        <v>239</v>
      </c>
      <c r="AO2179" s="71" t="s">
        <v>18207</v>
      </c>
      <c r="AP2179" s="68" t="s">
        <v>65</v>
      </c>
    </row>
    <row r="2180" spans="1:42" x14ac:dyDescent="0.25">
      <c r="A2180" s="66" t="s">
        <v>2881</v>
      </c>
      <c r="B2180" s="77"/>
      <c r="C2180" s="77"/>
      <c r="D2180" s="78"/>
      <c r="E2180" s="89"/>
      <c r="F2180" s="75" t="s">
        <v>15321</v>
      </c>
      <c r="G2180" s="90"/>
      <c r="H2180" s="76"/>
      <c r="I2180" s="81"/>
      <c r="J2180" s="91"/>
      <c r="K2180" s="76" t="s">
        <v>21122</v>
      </c>
      <c r="L2180" s="92"/>
      <c r="M2180" s="85"/>
      <c r="N2180" s="85"/>
      <c r="O2180" s="86"/>
      <c r="P2180" s="87"/>
      <c r="Q2180" s="87"/>
      <c r="R2180" s="74"/>
      <c r="S2180" s="74"/>
      <c r="T2180" s="74"/>
      <c r="U2180" s="74"/>
      <c r="V2180" s="52"/>
      <c r="W2180" s="52"/>
      <c r="X2180" s="52"/>
      <c r="Y2180" s="52"/>
      <c r="Z2180" s="51"/>
      <c r="AA2180" s="88"/>
      <c r="AB2180" s="88"/>
      <c r="AC2180" s="83"/>
      <c r="AD2180" s="68">
        <v>1024</v>
      </c>
      <c r="AE2180" s="68">
        <v>1179</v>
      </c>
      <c r="AF2180" s="68">
        <v>7213</v>
      </c>
      <c r="AG2180" s="68">
        <v>14933</v>
      </c>
      <c r="AH2180" s="68"/>
      <c r="AI2180" s="68" t="s">
        <v>11294</v>
      </c>
      <c r="AJ2180" s="68"/>
      <c r="AK2180" s="68"/>
      <c r="AL2180" s="68"/>
      <c r="AM2180" s="70">
        <v>43576.48847222222</v>
      </c>
      <c r="AN2180" s="68" t="s">
        <v>239</v>
      </c>
      <c r="AO2180" s="71" t="s">
        <v>18208</v>
      </c>
      <c r="AP2180" s="68" t="s">
        <v>64</v>
      </c>
    </row>
    <row r="2181" spans="1:42" x14ac:dyDescent="0.25">
      <c r="A2181" s="66" t="s">
        <v>1516</v>
      </c>
      <c r="B2181" s="77"/>
      <c r="C2181" s="77"/>
      <c r="D2181" s="78"/>
      <c r="E2181" s="89"/>
      <c r="F2181" s="75" t="s">
        <v>15322</v>
      </c>
      <c r="G2181" s="90"/>
      <c r="H2181" s="76"/>
      <c r="I2181" s="81"/>
      <c r="J2181" s="91"/>
      <c r="K2181" s="76" t="s">
        <v>21123</v>
      </c>
      <c r="L2181" s="92"/>
      <c r="M2181" s="85"/>
      <c r="N2181" s="85"/>
      <c r="O2181" s="86"/>
      <c r="P2181" s="87"/>
      <c r="Q2181" s="87"/>
      <c r="R2181" s="74"/>
      <c r="S2181" s="74"/>
      <c r="T2181" s="74"/>
      <c r="U2181" s="74"/>
      <c r="V2181" s="52"/>
      <c r="W2181" s="52"/>
      <c r="X2181" s="52"/>
      <c r="Y2181" s="52"/>
      <c r="Z2181" s="51"/>
      <c r="AA2181" s="88"/>
      <c r="AB2181" s="88"/>
      <c r="AC2181" s="83"/>
      <c r="AD2181" s="68">
        <v>1311</v>
      </c>
      <c r="AE2181" s="68">
        <v>907</v>
      </c>
      <c r="AF2181" s="68">
        <v>3264</v>
      </c>
      <c r="AG2181" s="68">
        <v>7492</v>
      </c>
      <c r="AH2181" s="68"/>
      <c r="AI2181" s="68"/>
      <c r="AJ2181" s="68"/>
      <c r="AK2181" s="68"/>
      <c r="AL2181" s="68"/>
      <c r="AM2181" s="70">
        <v>43934.510370370372</v>
      </c>
      <c r="AN2181" s="68" t="s">
        <v>239</v>
      </c>
      <c r="AO2181" s="71" t="s">
        <v>18209</v>
      </c>
      <c r="AP2181" s="68" t="s">
        <v>65</v>
      </c>
    </row>
    <row r="2182" spans="1:42" x14ac:dyDescent="0.25">
      <c r="A2182" s="66" t="s">
        <v>1528</v>
      </c>
      <c r="B2182" s="77"/>
      <c r="C2182" s="77"/>
      <c r="D2182" s="78"/>
      <c r="E2182" s="89"/>
      <c r="F2182" s="75" t="s">
        <v>15323</v>
      </c>
      <c r="G2182" s="90"/>
      <c r="H2182" s="76"/>
      <c r="I2182" s="81"/>
      <c r="J2182" s="91"/>
      <c r="K2182" s="76" t="s">
        <v>21124</v>
      </c>
      <c r="L2182" s="92"/>
      <c r="M2182" s="85"/>
      <c r="N2182" s="85"/>
      <c r="O2182" s="86"/>
      <c r="P2182" s="87"/>
      <c r="Q2182" s="87"/>
      <c r="R2182" s="74"/>
      <c r="S2182" s="74"/>
      <c r="T2182" s="74"/>
      <c r="U2182" s="74"/>
      <c r="V2182" s="52"/>
      <c r="W2182" s="52"/>
      <c r="X2182" s="52"/>
      <c r="Y2182" s="52"/>
      <c r="Z2182" s="51"/>
      <c r="AA2182" s="88"/>
      <c r="AB2182" s="88"/>
      <c r="AC2182" s="83"/>
      <c r="AD2182" s="68">
        <v>1241</v>
      </c>
      <c r="AE2182" s="68">
        <v>278813</v>
      </c>
      <c r="AF2182" s="68">
        <v>22707</v>
      </c>
      <c r="AG2182" s="68">
        <v>3960</v>
      </c>
      <c r="AH2182" s="68"/>
      <c r="AI2182" s="68" t="s">
        <v>11295</v>
      </c>
      <c r="AJ2182" s="68" t="s">
        <v>228</v>
      </c>
      <c r="AK2182" s="71" t="s">
        <v>13042</v>
      </c>
      <c r="AL2182" s="68"/>
      <c r="AM2182" s="70">
        <v>40859.292546296296</v>
      </c>
      <c r="AN2182" s="68" t="s">
        <v>239</v>
      </c>
      <c r="AO2182" s="71" t="s">
        <v>18210</v>
      </c>
      <c r="AP2182" s="68" t="s">
        <v>65</v>
      </c>
    </row>
    <row r="2183" spans="1:42" x14ac:dyDescent="0.25">
      <c r="A2183" s="66" t="s">
        <v>1517</v>
      </c>
      <c r="B2183" s="77"/>
      <c r="C2183" s="77"/>
      <c r="D2183" s="78"/>
      <c r="E2183" s="89"/>
      <c r="F2183" s="75" t="s">
        <v>15324</v>
      </c>
      <c r="G2183" s="90"/>
      <c r="H2183" s="76"/>
      <c r="I2183" s="81"/>
      <c r="J2183" s="91"/>
      <c r="K2183" s="76" t="s">
        <v>21125</v>
      </c>
      <c r="L2183" s="92"/>
      <c r="M2183" s="85"/>
      <c r="N2183" s="85"/>
      <c r="O2183" s="86"/>
      <c r="P2183" s="87"/>
      <c r="Q2183" s="87"/>
      <c r="R2183" s="74"/>
      <c r="S2183" s="74"/>
      <c r="T2183" s="74"/>
      <c r="U2183" s="74"/>
      <c r="V2183" s="52"/>
      <c r="W2183" s="52"/>
      <c r="X2183" s="52"/>
      <c r="Y2183" s="52"/>
      <c r="Z2183" s="51"/>
      <c r="AA2183" s="88"/>
      <c r="AB2183" s="88"/>
      <c r="AC2183" s="83"/>
      <c r="AD2183" s="68">
        <v>352</v>
      </c>
      <c r="AE2183" s="68">
        <v>1565</v>
      </c>
      <c r="AF2183" s="68">
        <v>14686</v>
      </c>
      <c r="AG2183" s="68">
        <v>15927</v>
      </c>
      <c r="AH2183" s="68"/>
      <c r="AI2183" s="68" t="s">
        <v>11296</v>
      </c>
      <c r="AJ2183" s="68"/>
      <c r="AK2183" s="68"/>
      <c r="AL2183" s="68"/>
      <c r="AM2183" s="70">
        <v>42575.732245370367</v>
      </c>
      <c r="AN2183" s="68" t="s">
        <v>239</v>
      </c>
      <c r="AO2183" s="71" t="s">
        <v>18211</v>
      </c>
      <c r="AP2183" s="68" t="s">
        <v>65</v>
      </c>
    </row>
    <row r="2184" spans="1:42" x14ac:dyDescent="0.25">
      <c r="A2184" s="66" t="s">
        <v>1518</v>
      </c>
      <c r="B2184" s="77"/>
      <c r="C2184" s="77"/>
      <c r="D2184" s="78"/>
      <c r="E2184" s="89"/>
      <c r="F2184" s="75" t="s">
        <v>15325</v>
      </c>
      <c r="G2184" s="90"/>
      <c r="H2184" s="76"/>
      <c r="I2184" s="81"/>
      <c r="J2184" s="91"/>
      <c r="K2184" s="76" t="s">
        <v>21126</v>
      </c>
      <c r="L2184" s="92"/>
      <c r="M2184" s="85"/>
      <c r="N2184" s="85"/>
      <c r="O2184" s="86"/>
      <c r="P2184" s="87"/>
      <c r="Q2184" s="87"/>
      <c r="R2184" s="74"/>
      <c r="S2184" s="74"/>
      <c r="T2184" s="74"/>
      <c r="U2184" s="74"/>
      <c r="V2184" s="52"/>
      <c r="W2184" s="52"/>
      <c r="X2184" s="52"/>
      <c r="Y2184" s="52"/>
      <c r="Z2184" s="51"/>
      <c r="AA2184" s="88"/>
      <c r="AB2184" s="88"/>
      <c r="AC2184" s="83"/>
      <c r="AD2184" s="68">
        <v>155</v>
      </c>
      <c r="AE2184" s="68">
        <v>55</v>
      </c>
      <c r="AF2184" s="68">
        <v>728</v>
      </c>
      <c r="AG2184" s="68">
        <v>805</v>
      </c>
      <c r="AH2184" s="68"/>
      <c r="AI2184" s="68" t="s">
        <v>11297</v>
      </c>
      <c r="AJ2184" s="68"/>
      <c r="AK2184" s="68"/>
      <c r="AL2184" s="68"/>
      <c r="AM2184" s="70">
        <v>42525.603993055556</v>
      </c>
      <c r="AN2184" s="68" t="s">
        <v>239</v>
      </c>
      <c r="AO2184" s="71" t="s">
        <v>18212</v>
      </c>
      <c r="AP2184" s="68" t="s">
        <v>65</v>
      </c>
    </row>
    <row r="2185" spans="1:42" x14ac:dyDescent="0.25">
      <c r="A2185" s="66" t="s">
        <v>1519</v>
      </c>
      <c r="B2185" s="77"/>
      <c r="C2185" s="77"/>
      <c r="D2185" s="78"/>
      <c r="E2185" s="89"/>
      <c r="F2185" s="75" t="s">
        <v>15326</v>
      </c>
      <c r="G2185" s="90"/>
      <c r="H2185" s="76"/>
      <c r="I2185" s="81"/>
      <c r="J2185" s="91"/>
      <c r="K2185" s="76" t="s">
        <v>21127</v>
      </c>
      <c r="L2185" s="92"/>
      <c r="M2185" s="85"/>
      <c r="N2185" s="85"/>
      <c r="O2185" s="86"/>
      <c r="P2185" s="87"/>
      <c r="Q2185" s="87"/>
      <c r="R2185" s="74"/>
      <c r="S2185" s="74"/>
      <c r="T2185" s="74"/>
      <c r="U2185" s="74"/>
      <c r="V2185" s="52"/>
      <c r="W2185" s="52"/>
      <c r="X2185" s="52"/>
      <c r="Y2185" s="52"/>
      <c r="Z2185" s="51"/>
      <c r="AA2185" s="88"/>
      <c r="AB2185" s="88"/>
      <c r="AC2185" s="83"/>
      <c r="AD2185" s="68">
        <v>34</v>
      </c>
      <c r="AE2185" s="68">
        <v>14</v>
      </c>
      <c r="AF2185" s="68">
        <v>24</v>
      </c>
      <c r="AG2185" s="68">
        <v>58</v>
      </c>
      <c r="AH2185" s="68"/>
      <c r="AI2185" s="68"/>
      <c r="AJ2185" s="68"/>
      <c r="AK2185" s="68"/>
      <c r="AL2185" s="68"/>
      <c r="AM2185" s="70">
        <v>43951.938611111109</v>
      </c>
      <c r="AN2185" s="68" t="s">
        <v>239</v>
      </c>
      <c r="AO2185" s="71" t="s">
        <v>18213</v>
      </c>
      <c r="AP2185" s="68" t="s">
        <v>65</v>
      </c>
    </row>
    <row r="2186" spans="1:42" x14ac:dyDescent="0.25">
      <c r="A2186" s="66" t="s">
        <v>1520</v>
      </c>
      <c r="B2186" s="77"/>
      <c r="C2186" s="77"/>
      <c r="D2186" s="78"/>
      <c r="E2186" s="89"/>
      <c r="F2186" s="75" t="s">
        <v>15327</v>
      </c>
      <c r="G2186" s="90"/>
      <c r="H2186" s="76"/>
      <c r="I2186" s="81"/>
      <c r="J2186" s="91"/>
      <c r="K2186" s="76" t="s">
        <v>21128</v>
      </c>
      <c r="L2186" s="92"/>
      <c r="M2186" s="85"/>
      <c r="N2186" s="85"/>
      <c r="O2186" s="86"/>
      <c r="P2186" s="87"/>
      <c r="Q2186" s="87"/>
      <c r="R2186" s="74"/>
      <c r="S2186" s="74"/>
      <c r="T2186" s="74"/>
      <c r="U2186" s="74"/>
      <c r="V2186" s="52"/>
      <c r="W2186" s="52"/>
      <c r="X2186" s="52"/>
      <c r="Y2186" s="52"/>
      <c r="Z2186" s="51"/>
      <c r="AA2186" s="88"/>
      <c r="AB2186" s="88"/>
      <c r="AC2186" s="83"/>
      <c r="AD2186" s="68">
        <v>2268</v>
      </c>
      <c r="AE2186" s="68">
        <v>2123</v>
      </c>
      <c r="AF2186" s="68">
        <v>351</v>
      </c>
      <c r="AG2186" s="68">
        <v>13129</v>
      </c>
      <c r="AH2186" s="68"/>
      <c r="AI2186" s="68" t="s">
        <v>11298</v>
      </c>
      <c r="AJ2186" s="68" t="s">
        <v>12363</v>
      </c>
      <c r="AK2186" s="71" t="s">
        <v>13043</v>
      </c>
      <c r="AL2186" s="68"/>
      <c r="AM2186" s="70">
        <v>43917.562164351853</v>
      </c>
      <c r="AN2186" s="68" t="s">
        <v>239</v>
      </c>
      <c r="AO2186" s="71" t="s">
        <v>18214</v>
      </c>
      <c r="AP2186" s="68" t="s">
        <v>65</v>
      </c>
    </row>
    <row r="2187" spans="1:42" x14ac:dyDescent="0.25">
      <c r="A2187" s="66" t="s">
        <v>1521</v>
      </c>
      <c r="B2187" s="77"/>
      <c r="C2187" s="77"/>
      <c r="D2187" s="78"/>
      <c r="E2187" s="89"/>
      <c r="F2187" s="75" t="s">
        <v>15328</v>
      </c>
      <c r="G2187" s="90"/>
      <c r="H2187" s="76"/>
      <c r="I2187" s="81"/>
      <c r="J2187" s="91"/>
      <c r="K2187" s="76" t="s">
        <v>21129</v>
      </c>
      <c r="L2187" s="92"/>
      <c r="M2187" s="85"/>
      <c r="N2187" s="85"/>
      <c r="O2187" s="86"/>
      <c r="P2187" s="87"/>
      <c r="Q2187" s="87"/>
      <c r="R2187" s="74"/>
      <c r="S2187" s="74"/>
      <c r="T2187" s="74"/>
      <c r="U2187" s="74"/>
      <c r="V2187" s="52"/>
      <c r="W2187" s="52"/>
      <c r="X2187" s="52"/>
      <c r="Y2187" s="52"/>
      <c r="Z2187" s="51"/>
      <c r="AA2187" s="88"/>
      <c r="AB2187" s="88"/>
      <c r="AC2187" s="83"/>
      <c r="AD2187" s="68">
        <v>435</v>
      </c>
      <c r="AE2187" s="68">
        <v>97</v>
      </c>
      <c r="AF2187" s="68">
        <v>8268</v>
      </c>
      <c r="AG2187" s="68">
        <v>30071</v>
      </c>
      <c r="AH2187" s="68"/>
      <c r="AI2187" s="68"/>
      <c r="AJ2187" s="68"/>
      <c r="AK2187" s="68"/>
      <c r="AL2187" s="68"/>
      <c r="AM2187" s="70">
        <v>40952.654016203705</v>
      </c>
      <c r="AN2187" s="68" t="s">
        <v>239</v>
      </c>
      <c r="AO2187" s="71" t="s">
        <v>18215</v>
      </c>
      <c r="AP2187" s="68" t="s">
        <v>65</v>
      </c>
    </row>
    <row r="2188" spans="1:42" x14ac:dyDescent="0.25">
      <c r="A2188" s="66" t="s">
        <v>2882</v>
      </c>
      <c r="B2188" s="77"/>
      <c r="C2188" s="77"/>
      <c r="D2188" s="78"/>
      <c r="E2188" s="89"/>
      <c r="F2188" s="75" t="s">
        <v>15329</v>
      </c>
      <c r="G2188" s="90"/>
      <c r="H2188" s="76"/>
      <c r="I2188" s="81"/>
      <c r="J2188" s="91"/>
      <c r="K2188" s="76" t="s">
        <v>21130</v>
      </c>
      <c r="L2188" s="92"/>
      <c r="M2188" s="85"/>
      <c r="N2188" s="85"/>
      <c r="O2188" s="86"/>
      <c r="P2188" s="87"/>
      <c r="Q2188" s="87"/>
      <c r="R2188" s="74"/>
      <c r="S2188" s="74"/>
      <c r="T2188" s="74"/>
      <c r="U2188" s="74"/>
      <c r="V2188" s="52"/>
      <c r="W2188" s="52"/>
      <c r="X2188" s="52"/>
      <c r="Y2188" s="52"/>
      <c r="Z2188" s="51"/>
      <c r="AA2188" s="88"/>
      <c r="AB2188" s="88"/>
      <c r="AC2188" s="83"/>
      <c r="AD2188" s="68">
        <v>1069</v>
      </c>
      <c r="AE2188" s="68">
        <v>11151</v>
      </c>
      <c r="AF2188" s="68">
        <v>27285</v>
      </c>
      <c r="AG2188" s="68">
        <v>3320</v>
      </c>
      <c r="AH2188" s="68"/>
      <c r="AI2188" s="68" t="s">
        <v>11299</v>
      </c>
      <c r="AJ2188" s="68"/>
      <c r="AK2188" s="68"/>
      <c r="AL2188" s="68"/>
      <c r="AM2188" s="70">
        <v>40772.48846064815</v>
      </c>
      <c r="AN2188" s="68" t="s">
        <v>239</v>
      </c>
      <c r="AO2188" s="71" t="s">
        <v>18216</v>
      </c>
      <c r="AP2188" s="68" t="s">
        <v>64</v>
      </c>
    </row>
    <row r="2189" spans="1:42" x14ac:dyDescent="0.25">
      <c r="A2189" s="66" t="s">
        <v>1522</v>
      </c>
      <c r="B2189" s="77"/>
      <c r="C2189" s="77"/>
      <c r="D2189" s="78"/>
      <c r="E2189" s="89"/>
      <c r="F2189" s="75" t="s">
        <v>15330</v>
      </c>
      <c r="G2189" s="90"/>
      <c r="H2189" s="76"/>
      <c r="I2189" s="81"/>
      <c r="J2189" s="91"/>
      <c r="K2189" s="76" t="s">
        <v>21131</v>
      </c>
      <c r="L2189" s="92"/>
      <c r="M2189" s="85"/>
      <c r="N2189" s="85"/>
      <c r="O2189" s="86"/>
      <c r="P2189" s="87"/>
      <c r="Q2189" s="87"/>
      <c r="R2189" s="74"/>
      <c r="S2189" s="74"/>
      <c r="T2189" s="74"/>
      <c r="U2189" s="74"/>
      <c r="V2189" s="52"/>
      <c r="W2189" s="52"/>
      <c r="X2189" s="52"/>
      <c r="Y2189" s="52"/>
      <c r="Z2189" s="51"/>
      <c r="AA2189" s="88"/>
      <c r="AB2189" s="88"/>
      <c r="AC2189" s="83"/>
      <c r="AD2189" s="68">
        <v>29</v>
      </c>
      <c r="AE2189" s="68">
        <v>15</v>
      </c>
      <c r="AF2189" s="68">
        <v>196</v>
      </c>
      <c r="AG2189" s="68">
        <v>208</v>
      </c>
      <c r="AH2189" s="68"/>
      <c r="AI2189" s="68"/>
      <c r="AJ2189" s="68"/>
      <c r="AK2189" s="68"/>
      <c r="AL2189" s="68"/>
      <c r="AM2189" s="70">
        <v>41152.784386574072</v>
      </c>
      <c r="AN2189" s="68" t="s">
        <v>239</v>
      </c>
      <c r="AO2189" s="71" t="s">
        <v>18217</v>
      </c>
      <c r="AP2189" s="68" t="s">
        <v>65</v>
      </c>
    </row>
    <row r="2190" spans="1:42" x14ac:dyDescent="0.25">
      <c r="A2190" s="66" t="s">
        <v>2883</v>
      </c>
      <c r="B2190" s="77"/>
      <c r="C2190" s="77"/>
      <c r="D2190" s="78"/>
      <c r="E2190" s="89"/>
      <c r="F2190" s="75" t="s">
        <v>15331</v>
      </c>
      <c r="G2190" s="90"/>
      <c r="H2190" s="76"/>
      <c r="I2190" s="81"/>
      <c r="J2190" s="91"/>
      <c r="K2190" s="76" t="s">
        <v>21132</v>
      </c>
      <c r="L2190" s="92"/>
      <c r="M2190" s="85"/>
      <c r="N2190" s="85"/>
      <c r="O2190" s="86"/>
      <c r="P2190" s="87"/>
      <c r="Q2190" s="87"/>
      <c r="R2190" s="74"/>
      <c r="S2190" s="74"/>
      <c r="T2190" s="74"/>
      <c r="U2190" s="74"/>
      <c r="V2190" s="52"/>
      <c r="W2190" s="52"/>
      <c r="X2190" s="52"/>
      <c r="Y2190" s="52"/>
      <c r="Z2190" s="51"/>
      <c r="AA2190" s="88"/>
      <c r="AB2190" s="88"/>
      <c r="AC2190" s="83"/>
      <c r="AD2190" s="68">
        <v>24</v>
      </c>
      <c r="AE2190" s="68">
        <v>268788</v>
      </c>
      <c r="AF2190" s="68">
        <v>10497</v>
      </c>
      <c r="AG2190" s="68">
        <v>0</v>
      </c>
      <c r="AH2190" s="68"/>
      <c r="AI2190" s="68" t="s">
        <v>11300</v>
      </c>
      <c r="AJ2190" s="68" t="s">
        <v>226</v>
      </c>
      <c r="AK2190" s="71" t="s">
        <v>13044</v>
      </c>
      <c r="AL2190" s="68"/>
      <c r="AM2190" s="70">
        <v>40864.440416666665</v>
      </c>
      <c r="AN2190" s="68" t="s">
        <v>239</v>
      </c>
      <c r="AO2190" s="71" t="s">
        <v>18218</v>
      </c>
      <c r="AP2190" s="68" t="s">
        <v>64</v>
      </c>
    </row>
    <row r="2191" spans="1:42" x14ac:dyDescent="0.25">
      <c r="A2191" s="66" t="s">
        <v>1523</v>
      </c>
      <c r="B2191" s="77"/>
      <c r="C2191" s="77"/>
      <c r="D2191" s="78"/>
      <c r="E2191" s="89"/>
      <c r="F2191" s="75" t="s">
        <v>15332</v>
      </c>
      <c r="G2191" s="90"/>
      <c r="H2191" s="76"/>
      <c r="I2191" s="81"/>
      <c r="J2191" s="91"/>
      <c r="K2191" s="76" t="s">
        <v>21133</v>
      </c>
      <c r="L2191" s="92"/>
      <c r="M2191" s="85"/>
      <c r="N2191" s="85"/>
      <c r="O2191" s="86"/>
      <c r="P2191" s="87"/>
      <c r="Q2191" s="87"/>
      <c r="R2191" s="74"/>
      <c r="S2191" s="74"/>
      <c r="T2191" s="74"/>
      <c r="U2191" s="74"/>
      <c r="V2191" s="52"/>
      <c r="W2191" s="52"/>
      <c r="X2191" s="52"/>
      <c r="Y2191" s="52"/>
      <c r="Z2191" s="51"/>
      <c r="AA2191" s="88"/>
      <c r="AB2191" s="88"/>
      <c r="AC2191" s="83"/>
      <c r="AD2191" s="68">
        <v>14486</v>
      </c>
      <c r="AE2191" s="68">
        <v>14611</v>
      </c>
      <c r="AF2191" s="68">
        <v>18217</v>
      </c>
      <c r="AG2191" s="68">
        <v>111006</v>
      </c>
      <c r="AH2191" s="68"/>
      <c r="AI2191" s="68" t="s">
        <v>11301</v>
      </c>
      <c r="AJ2191" s="68" t="s">
        <v>12364</v>
      </c>
      <c r="AK2191" s="68"/>
      <c r="AL2191" s="68"/>
      <c r="AM2191" s="70">
        <v>41455.442870370367</v>
      </c>
      <c r="AN2191" s="68" t="s">
        <v>239</v>
      </c>
      <c r="AO2191" s="71" t="s">
        <v>18219</v>
      </c>
      <c r="AP2191" s="68" t="s">
        <v>65</v>
      </c>
    </row>
    <row r="2192" spans="1:42" x14ac:dyDescent="0.25">
      <c r="A2192" s="66" t="s">
        <v>2884</v>
      </c>
      <c r="B2192" s="77"/>
      <c r="C2192" s="77"/>
      <c r="D2192" s="78"/>
      <c r="E2192" s="89"/>
      <c r="F2192" s="75" t="s">
        <v>15333</v>
      </c>
      <c r="G2192" s="90"/>
      <c r="H2192" s="76"/>
      <c r="I2192" s="81"/>
      <c r="J2192" s="91"/>
      <c r="K2192" s="76" t="s">
        <v>21134</v>
      </c>
      <c r="L2192" s="92"/>
      <c r="M2192" s="85"/>
      <c r="N2192" s="85"/>
      <c r="O2192" s="86"/>
      <c r="P2192" s="87"/>
      <c r="Q2192" s="87"/>
      <c r="R2192" s="74"/>
      <c r="S2192" s="74"/>
      <c r="T2192" s="74"/>
      <c r="U2192" s="74"/>
      <c r="V2192" s="52"/>
      <c r="W2192" s="52"/>
      <c r="X2192" s="52"/>
      <c r="Y2192" s="52"/>
      <c r="Z2192" s="51"/>
      <c r="AA2192" s="88"/>
      <c r="AB2192" s="88"/>
      <c r="AC2192" s="83"/>
      <c r="AD2192" s="68">
        <v>0</v>
      </c>
      <c r="AE2192" s="68">
        <v>95132</v>
      </c>
      <c r="AF2192" s="68">
        <v>642</v>
      </c>
      <c r="AG2192" s="68">
        <v>306</v>
      </c>
      <c r="AH2192" s="68"/>
      <c r="AI2192" s="68"/>
      <c r="AJ2192" s="68" t="s">
        <v>224</v>
      </c>
      <c r="AK2192" s="71" t="s">
        <v>13045</v>
      </c>
      <c r="AL2192" s="68"/>
      <c r="AM2192" s="70">
        <v>42273.662523148145</v>
      </c>
      <c r="AN2192" s="68" t="s">
        <v>239</v>
      </c>
      <c r="AO2192" s="71" t="s">
        <v>18220</v>
      </c>
      <c r="AP2192" s="68" t="s">
        <v>64</v>
      </c>
    </row>
    <row r="2193" spans="1:42" x14ac:dyDescent="0.25">
      <c r="A2193" s="66" t="s">
        <v>1524</v>
      </c>
      <c r="B2193" s="77"/>
      <c r="C2193" s="77"/>
      <c r="D2193" s="78"/>
      <c r="E2193" s="89"/>
      <c r="F2193" s="75" t="s">
        <v>15334</v>
      </c>
      <c r="G2193" s="90"/>
      <c r="H2193" s="76"/>
      <c r="I2193" s="81"/>
      <c r="J2193" s="91"/>
      <c r="K2193" s="76" t="s">
        <v>21135</v>
      </c>
      <c r="L2193" s="92"/>
      <c r="M2193" s="85"/>
      <c r="N2193" s="85"/>
      <c r="O2193" s="86"/>
      <c r="P2193" s="87"/>
      <c r="Q2193" s="87"/>
      <c r="R2193" s="74"/>
      <c r="S2193" s="74"/>
      <c r="T2193" s="74"/>
      <c r="U2193" s="74"/>
      <c r="V2193" s="52"/>
      <c r="W2193" s="52"/>
      <c r="X2193" s="52"/>
      <c r="Y2193" s="52"/>
      <c r="Z2193" s="51"/>
      <c r="AA2193" s="88"/>
      <c r="AB2193" s="88"/>
      <c r="AC2193" s="83"/>
      <c r="AD2193" s="68">
        <v>104</v>
      </c>
      <c r="AE2193" s="68">
        <v>100</v>
      </c>
      <c r="AF2193" s="68">
        <v>4708</v>
      </c>
      <c r="AG2193" s="68">
        <v>2925</v>
      </c>
      <c r="AH2193" s="68"/>
      <c r="AI2193" s="68"/>
      <c r="AJ2193" s="68"/>
      <c r="AK2193" s="68"/>
      <c r="AL2193" s="68"/>
      <c r="AM2193" s="70">
        <v>41837.817384259259</v>
      </c>
      <c r="AN2193" s="68" t="s">
        <v>239</v>
      </c>
      <c r="AO2193" s="71" t="s">
        <v>18221</v>
      </c>
      <c r="AP2193" s="68" t="s">
        <v>65</v>
      </c>
    </row>
    <row r="2194" spans="1:42" x14ac:dyDescent="0.25">
      <c r="A2194" s="66" t="s">
        <v>2885</v>
      </c>
      <c r="B2194" s="77"/>
      <c r="C2194" s="77"/>
      <c r="D2194" s="78"/>
      <c r="E2194" s="89"/>
      <c r="F2194" s="75" t="s">
        <v>15335</v>
      </c>
      <c r="G2194" s="90"/>
      <c r="H2194" s="76"/>
      <c r="I2194" s="81"/>
      <c r="J2194" s="91"/>
      <c r="K2194" s="76" t="s">
        <v>21136</v>
      </c>
      <c r="L2194" s="92"/>
      <c r="M2194" s="85"/>
      <c r="N2194" s="85"/>
      <c r="O2194" s="86"/>
      <c r="P2194" s="87"/>
      <c r="Q2194" s="87"/>
      <c r="R2194" s="74"/>
      <c r="S2194" s="74"/>
      <c r="T2194" s="74"/>
      <c r="U2194" s="74"/>
      <c r="V2194" s="52"/>
      <c r="W2194" s="52"/>
      <c r="X2194" s="52"/>
      <c r="Y2194" s="52"/>
      <c r="Z2194" s="51"/>
      <c r="AA2194" s="88"/>
      <c r="AB2194" s="88"/>
      <c r="AC2194" s="83"/>
      <c r="AD2194" s="68">
        <v>8271</v>
      </c>
      <c r="AE2194" s="68">
        <v>7734</v>
      </c>
      <c r="AF2194" s="68">
        <v>7442</v>
      </c>
      <c r="AG2194" s="68">
        <v>4584</v>
      </c>
      <c r="AH2194" s="68"/>
      <c r="AI2194" s="68" t="s">
        <v>11302</v>
      </c>
      <c r="AJ2194" s="68" t="s">
        <v>11839</v>
      </c>
      <c r="AK2194" s="71" t="s">
        <v>13046</v>
      </c>
      <c r="AL2194" s="68"/>
      <c r="AM2194" s="70">
        <v>43428.275451388887</v>
      </c>
      <c r="AN2194" s="68" t="s">
        <v>239</v>
      </c>
      <c r="AO2194" s="71" t="s">
        <v>18222</v>
      </c>
      <c r="AP2194" s="68" t="s">
        <v>64</v>
      </c>
    </row>
    <row r="2195" spans="1:42" x14ac:dyDescent="0.25">
      <c r="A2195" s="66" t="s">
        <v>1525</v>
      </c>
      <c r="B2195" s="77"/>
      <c r="C2195" s="77"/>
      <c r="D2195" s="78"/>
      <c r="E2195" s="89"/>
      <c r="F2195" s="75" t="s">
        <v>15336</v>
      </c>
      <c r="G2195" s="90"/>
      <c r="H2195" s="76"/>
      <c r="I2195" s="81"/>
      <c r="J2195" s="91"/>
      <c r="K2195" s="76" t="s">
        <v>21137</v>
      </c>
      <c r="L2195" s="92"/>
      <c r="M2195" s="85"/>
      <c r="N2195" s="85"/>
      <c r="O2195" s="86"/>
      <c r="P2195" s="87"/>
      <c r="Q2195" s="87"/>
      <c r="R2195" s="74"/>
      <c r="S2195" s="74"/>
      <c r="T2195" s="74"/>
      <c r="U2195" s="74"/>
      <c r="V2195" s="52"/>
      <c r="W2195" s="52"/>
      <c r="X2195" s="52"/>
      <c r="Y2195" s="52"/>
      <c r="Z2195" s="51"/>
      <c r="AA2195" s="88"/>
      <c r="AB2195" s="88"/>
      <c r="AC2195" s="83"/>
      <c r="AD2195" s="68">
        <v>167</v>
      </c>
      <c r="AE2195" s="68">
        <v>279</v>
      </c>
      <c r="AF2195" s="68">
        <v>21536</v>
      </c>
      <c r="AG2195" s="68">
        <v>44144</v>
      </c>
      <c r="AH2195" s="68"/>
      <c r="AI2195" s="68" t="s">
        <v>11303</v>
      </c>
      <c r="AJ2195" s="68"/>
      <c r="AK2195" s="68"/>
      <c r="AL2195" s="68"/>
      <c r="AM2195" s="70">
        <v>41427.663715277777</v>
      </c>
      <c r="AN2195" s="68" t="s">
        <v>239</v>
      </c>
      <c r="AO2195" s="71" t="s">
        <v>18223</v>
      </c>
      <c r="AP2195" s="68" t="s">
        <v>65</v>
      </c>
    </row>
    <row r="2196" spans="1:42" x14ac:dyDescent="0.25">
      <c r="A2196" s="66" t="s">
        <v>1526</v>
      </c>
      <c r="B2196" s="77"/>
      <c r="C2196" s="77"/>
      <c r="D2196" s="78"/>
      <c r="E2196" s="89"/>
      <c r="F2196" s="75" t="s">
        <v>15337</v>
      </c>
      <c r="G2196" s="90"/>
      <c r="H2196" s="76"/>
      <c r="I2196" s="81"/>
      <c r="J2196" s="91"/>
      <c r="K2196" s="76" t="s">
        <v>21138</v>
      </c>
      <c r="L2196" s="92"/>
      <c r="M2196" s="85"/>
      <c r="N2196" s="85"/>
      <c r="O2196" s="86"/>
      <c r="P2196" s="87"/>
      <c r="Q2196" s="87"/>
      <c r="R2196" s="74"/>
      <c r="S2196" s="74"/>
      <c r="T2196" s="74"/>
      <c r="U2196" s="74"/>
      <c r="V2196" s="52"/>
      <c r="W2196" s="52"/>
      <c r="X2196" s="52"/>
      <c r="Y2196" s="52"/>
      <c r="Z2196" s="51"/>
      <c r="AA2196" s="88"/>
      <c r="AB2196" s="88"/>
      <c r="AC2196" s="83"/>
      <c r="AD2196" s="68">
        <v>185</v>
      </c>
      <c r="AE2196" s="68">
        <v>47</v>
      </c>
      <c r="AF2196" s="68">
        <v>1415</v>
      </c>
      <c r="AG2196" s="68">
        <v>2025</v>
      </c>
      <c r="AH2196" s="68"/>
      <c r="AI2196" s="68" t="s">
        <v>11304</v>
      </c>
      <c r="AJ2196" s="68" t="s">
        <v>12365</v>
      </c>
      <c r="AK2196" s="68"/>
      <c r="AL2196" s="68"/>
      <c r="AM2196" s="70">
        <v>41337.572488425925</v>
      </c>
      <c r="AN2196" s="68" t="s">
        <v>239</v>
      </c>
      <c r="AO2196" s="71" t="s">
        <v>18224</v>
      </c>
      <c r="AP2196" s="68" t="s">
        <v>65</v>
      </c>
    </row>
    <row r="2197" spans="1:42" x14ac:dyDescent="0.25">
      <c r="A2197" s="66" t="s">
        <v>1527</v>
      </c>
      <c r="B2197" s="77"/>
      <c r="C2197" s="77"/>
      <c r="D2197" s="78"/>
      <c r="E2197" s="89"/>
      <c r="F2197" s="75" t="s">
        <v>13235</v>
      </c>
      <c r="G2197" s="90"/>
      <c r="H2197" s="76"/>
      <c r="I2197" s="81"/>
      <c r="J2197" s="91"/>
      <c r="K2197" s="76" t="s">
        <v>21139</v>
      </c>
      <c r="L2197" s="92"/>
      <c r="M2197" s="85"/>
      <c r="N2197" s="85"/>
      <c r="O2197" s="86"/>
      <c r="P2197" s="87"/>
      <c r="Q2197" s="87"/>
      <c r="R2197" s="74"/>
      <c r="S2197" s="74"/>
      <c r="T2197" s="74"/>
      <c r="U2197" s="74"/>
      <c r="V2197" s="52"/>
      <c r="W2197" s="52"/>
      <c r="X2197" s="52"/>
      <c r="Y2197" s="52"/>
      <c r="Z2197" s="51"/>
      <c r="AA2197" s="88"/>
      <c r="AB2197" s="88"/>
      <c r="AC2197" s="83"/>
      <c r="AD2197" s="68">
        <v>95</v>
      </c>
      <c r="AE2197" s="68">
        <v>5</v>
      </c>
      <c r="AF2197" s="68">
        <v>246</v>
      </c>
      <c r="AG2197" s="68">
        <v>66</v>
      </c>
      <c r="AH2197" s="68"/>
      <c r="AI2197" s="68"/>
      <c r="AJ2197" s="68"/>
      <c r="AK2197" s="68"/>
      <c r="AL2197" s="68"/>
      <c r="AM2197" s="70">
        <v>43959.943032407406</v>
      </c>
      <c r="AN2197" s="68" t="s">
        <v>239</v>
      </c>
      <c r="AO2197" s="71" t="s">
        <v>18225</v>
      </c>
      <c r="AP2197" s="68" t="s">
        <v>65</v>
      </c>
    </row>
    <row r="2198" spans="1:42" x14ac:dyDescent="0.25">
      <c r="A2198" s="66" t="s">
        <v>2886</v>
      </c>
      <c r="B2198" s="77"/>
      <c r="C2198" s="77"/>
      <c r="D2198" s="78"/>
      <c r="E2198" s="89"/>
      <c r="F2198" s="75" t="s">
        <v>15338</v>
      </c>
      <c r="G2198" s="90"/>
      <c r="H2198" s="76"/>
      <c r="I2198" s="81"/>
      <c r="J2198" s="91"/>
      <c r="K2198" s="76" t="s">
        <v>21140</v>
      </c>
      <c r="L2198" s="92"/>
      <c r="M2198" s="85"/>
      <c r="N2198" s="85"/>
      <c r="O2198" s="86"/>
      <c r="P2198" s="87"/>
      <c r="Q2198" s="87"/>
      <c r="R2198" s="74"/>
      <c r="S2198" s="74"/>
      <c r="T2198" s="74"/>
      <c r="U2198" s="74"/>
      <c r="V2198" s="52"/>
      <c r="W2198" s="52"/>
      <c r="X2198" s="52"/>
      <c r="Y2198" s="52"/>
      <c r="Z2198" s="51"/>
      <c r="AA2198" s="88"/>
      <c r="AB2198" s="88"/>
      <c r="AC2198" s="83"/>
      <c r="AD2198" s="68">
        <v>54</v>
      </c>
      <c r="AE2198" s="68">
        <v>19</v>
      </c>
      <c r="AF2198" s="68">
        <v>20</v>
      </c>
      <c r="AG2198" s="68">
        <v>211</v>
      </c>
      <c r="AH2198" s="68"/>
      <c r="AI2198" s="68"/>
      <c r="AJ2198" s="68"/>
      <c r="AK2198" s="68"/>
      <c r="AL2198" s="68"/>
      <c r="AM2198" s="70">
        <v>43930.847673611112</v>
      </c>
      <c r="AN2198" s="68" t="s">
        <v>239</v>
      </c>
      <c r="AO2198" s="71" t="s">
        <v>18226</v>
      </c>
      <c r="AP2198" s="68" t="s">
        <v>64</v>
      </c>
    </row>
    <row r="2199" spans="1:42" x14ac:dyDescent="0.25">
      <c r="A2199" s="66" t="s">
        <v>2887</v>
      </c>
      <c r="B2199" s="77"/>
      <c r="C2199" s="77"/>
      <c r="D2199" s="78"/>
      <c r="E2199" s="89"/>
      <c r="F2199" s="75" t="s">
        <v>15339</v>
      </c>
      <c r="G2199" s="90"/>
      <c r="H2199" s="76"/>
      <c r="I2199" s="81"/>
      <c r="J2199" s="91"/>
      <c r="K2199" s="76" t="s">
        <v>21141</v>
      </c>
      <c r="L2199" s="92"/>
      <c r="M2199" s="85"/>
      <c r="N2199" s="85"/>
      <c r="O2199" s="86"/>
      <c r="P2199" s="87"/>
      <c r="Q2199" s="87"/>
      <c r="R2199" s="74"/>
      <c r="S2199" s="74"/>
      <c r="T2199" s="74"/>
      <c r="U2199" s="74"/>
      <c r="V2199" s="52"/>
      <c r="W2199" s="52"/>
      <c r="X2199" s="52"/>
      <c r="Y2199" s="52"/>
      <c r="Z2199" s="51"/>
      <c r="AA2199" s="88"/>
      <c r="AB2199" s="88"/>
      <c r="AC2199" s="83"/>
      <c r="AD2199" s="68">
        <v>981</v>
      </c>
      <c r="AE2199" s="68">
        <v>9029</v>
      </c>
      <c r="AF2199" s="68">
        <v>10746</v>
      </c>
      <c r="AG2199" s="68">
        <v>22007</v>
      </c>
      <c r="AH2199" s="68"/>
      <c r="AI2199" s="68" t="s">
        <v>11305</v>
      </c>
      <c r="AJ2199" s="68"/>
      <c r="AK2199" s="68"/>
      <c r="AL2199" s="68"/>
      <c r="AM2199" s="70">
        <v>43438.503935185188</v>
      </c>
      <c r="AN2199" s="68" t="s">
        <v>239</v>
      </c>
      <c r="AO2199" s="71" t="s">
        <v>18227</v>
      </c>
      <c r="AP2199" s="68" t="s">
        <v>64</v>
      </c>
    </row>
    <row r="2200" spans="1:42" x14ac:dyDescent="0.25">
      <c r="A2200" s="66" t="s">
        <v>2888</v>
      </c>
      <c r="B2200" s="77"/>
      <c r="C2200" s="77"/>
      <c r="D2200" s="78"/>
      <c r="E2200" s="89"/>
      <c r="F2200" s="75" t="s">
        <v>15340</v>
      </c>
      <c r="G2200" s="90"/>
      <c r="H2200" s="76"/>
      <c r="I2200" s="81"/>
      <c r="J2200" s="91"/>
      <c r="K2200" s="76" t="s">
        <v>21142</v>
      </c>
      <c r="L2200" s="92"/>
      <c r="M2200" s="85"/>
      <c r="N2200" s="85"/>
      <c r="O2200" s="86"/>
      <c r="P2200" s="87"/>
      <c r="Q2200" s="87"/>
      <c r="R2200" s="74"/>
      <c r="S2200" s="74"/>
      <c r="T2200" s="74"/>
      <c r="U2200" s="74"/>
      <c r="V2200" s="52"/>
      <c r="W2200" s="52"/>
      <c r="X2200" s="52"/>
      <c r="Y2200" s="52"/>
      <c r="Z2200" s="51"/>
      <c r="AA2200" s="88"/>
      <c r="AB2200" s="88"/>
      <c r="AC2200" s="83"/>
      <c r="AD2200" s="68">
        <v>711</v>
      </c>
      <c r="AE2200" s="68">
        <v>2799</v>
      </c>
      <c r="AF2200" s="68">
        <v>1696</v>
      </c>
      <c r="AG2200" s="68">
        <v>4119</v>
      </c>
      <c r="AH2200" s="68"/>
      <c r="AI2200" s="68" t="s">
        <v>11306</v>
      </c>
      <c r="AJ2200" s="68"/>
      <c r="AK2200" s="68"/>
      <c r="AL2200" s="68"/>
      <c r="AM2200" s="70">
        <v>43904.602800925924</v>
      </c>
      <c r="AN2200" s="68" t="s">
        <v>239</v>
      </c>
      <c r="AO2200" s="71" t="s">
        <v>18228</v>
      </c>
      <c r="AP2200" s="68" t="s">
        <v>64</v>
      </c>
    </row>
    <row r="2201" spans="1:42" x14ac:dyDescent="0.25">
      <c r="A2201" s="66" t="s">
        <v>2889</v>
      </c>
      <c r="B2201" s="77"/>
      <c r="C2201" s="77"/>
      <c r="D2201" s="78"/>
      <c r="E2201" s="89"/>
      <c r="F2201" s="75" t="s">
        <v>15341</v>
      </c>
      <c r="G2201" s="90"/>
      <c r="H2201" s="76"/>
      <c r="I2201" s="81"/>
      <c r="J2201" s="91"/>
      <c r="K2201" s="76" t="s">
        <v>21143</v>
      </c>
      <c r="L2201" s="92"/>
      <c r="M2201" s="85"/>
      <c r="N2201" s="85"/>
      <c r="O2201" s="86"/>
      <c r="P2201" s="87"/>
      <c r="Q2201" s="87"/>
      <c r="R2201" s="74"/>
      <c r="S2201" s="74"/>
      <c r="T2201" s="74"/>
      <c r="U2201" s="74"/>
      <c r="V2201" s="52"/>
      <c r="W2201" s="52"/>
      <c r="X2201" s="52"/>
      <c r="Y2201" s="52"/>
      <c r="Z2201" s="51"/>
      <c r="AA2201" s="88"/>
      <c r="AB2201" s="88"/>
      <c r="AC2201" s="83"/>
      <c r="AD2201" s="68">
        <v>124</v>
      </c>
      <c r="AE2201" s="68">
        <v>45374</v>
      </c>
      <c r="AF2201" s="68">
        <v>1445</v>
      </c>
      <c r="AG2201" s="68">
        <v>136</v>
      </c>
      <c r="AH2201" s="68"/>
      <c r="AI2201" s="68" t="s">
        <v>11307</v>
      </c>
      <c r="AJ2201" s="68" t="s">
        <v>11946</v>
      </c>
      <c r="AK2201" s="71" t="s">
        <v>13047</v>
      </c>
      <c r="AL2201" s="68"/>
      <c r="AM2201" s="70">
        <v>40644.46665509259</v>
      </c>
      <c r="AN2201" s="68" t="s">
        <v>239</v>
      </c>
      <c r="AO2201" s="71" t="s">
        <v>18229</v>
      </c>
      <c r="AP2201" s="68" t="s">
        <v>64</v>
      </c>
    </row>
    <row r="2202" spans="1:42" x14ac:dyDescent="0.25">
      <c r="A2202" s="66" t="s">
        <v>2890</v>
      </c>
      <c r="B2202" s="77"/>
      <c r="C2202" s="77"/>
      <c r="D2202" s="78"/>
      <c r="E2202" s="89"/>
      <c r="F2202" s="75" t="s">
        <v>15342</v>
      </c>
      <c r="G2202" s="90"/>
      <c r="H2202" s="76"/>
      <c r="I2202" s="81"/>
      <c r="J2202" s="91"/>
      <c r="K2202" s="76" t="s">
        <v>21144</v>
      </c>
      <c r="L2202" s="92"/>
      <c r="M2202" s="85"/>
      <c r="N2202" s="85"/>
      <c r="O2202" s="86"/>
      <c r="P2202" s="87"/>
      <c r="Q2202" s="87"/>
      <c r="R2202" s="74"/>
      <c r="S2202" s="74"/>
      <c r="T2202" s="74"/>
      <c r="U2202" s="74"/>
      <c r="V2202" s="52"/>
      <c r="W2202" s="52"/>
      <c r="X2202" s="52"/>
      <c r="Y2202" s="52"/>
      <c r="Z2202" s="51"/>
      <c r="AA2202" s="88"/>
      <c r="AB2202" s="88"/>
      <c r="AC2202" s="83"/>
      <c r="AD2202" s="68">
        <v>184</v>
      </c>
      <c r="AE2202" s="68">
        <v>210709</v>
      </c>
      <c r="AF2202" s="68">
        <v>10254</v>
      </c>
      <c r="AG2202" s="68">
        <v>1630</v>
      </c>
      <c r="AH2202" s="68"/>
      <c r="AI2202" s="68" t="s">
        <v>11308</v>
      </c>
      <c r="AJ2202" s="68" t="s">
        <v>228</v>
      </c>
      <c r="AK2202" s="71" t="s">
        <v>13048</v>
      </c>
      <c r="AL2202" s="68"/>
      <c r="AM2202" s="70">
        <v>40655.74496527778</v>
      </c>
      <c r="AN2202" s="68" t="s">
        <v>239</v>
      </c>
      <c r="AO2202" s="71" t="s">
        <v>18230</v>
      </c>
      <c r="AP2202" s="68" t="s">
        <v>64</v>
      </c>
    </row>
    <row r="2203" spans="1:42" x14ac:dyDescent="0.25">
      <c r="A2203" s="66" t="s">
        <v>1529</v>
      </c>
      <c r="B2203" s="77"/>
      <c r="C2203" s="77"/>
      <c r="D2203" s="78"/>
      <c r="E2203" s="89"/>
      <c r="F2203" s="75" t="s">
        <v>15343</v>
      </c>
      <c r="G2203" s="90"/>
      <c r="H2203" s="76"/>
      <c r="I2203" s="81"/>
      <c r="J2203" s="91"/>
      <c r="K2203" s="76" t="s">
        <v>21145</v>
      </c>
      <c r="L2203" s="92"/>
      <c r="M2203" s="85"/>
      <c r="N2203" s="85"/>
      <c r="O2203" s="86"/>
      <c r="P2203" s="87"/>
      <c r="Q2203" s="87"/>
      <c r="R2203" s="74"/>
      <c r="S2203" s="74"/>
      <c r="T2203" s="74"/>
      <c r="U2203" s="74"/>
      <c r="V2203" s="52"/>
      <c r="W2203" s="52"/>
      <c r="X2203" s="52"/>
      <c r="Y2203" s="52"/>
      <c r="Z2203" s="51"/>
      <c r="AA2203" s="88"/>
      <c r="AB2203" s="88"/>
      <c r="AC2203" s="83"/>
      <c r="AD2203" s="68">
        <v>112</v>
      </c>
      <c r="AE2203" s="68">
        <v>8</v>
      </c>
      <c r="AF2203" s="68">
        <v>1710</v>
      </c>
      <c r="AG2203" s="68">
        <v>26</v>
      </c>
      <c r="AH2203" s="68"/>
      <c r="AI2203" s="68"/>
      <c r="AJ2203" s="68"/>
      <c r="AK2203" s="68"/>
      <c r="AL2203" s="68"/>
      <c r="AM2203" s="70">
        <v>40916.926747685182</v>
      </c>
      <c r="AN2203" s="68" t="s">
        <v>239</v>
      </c>
      <c r="AO2203" s="71" t="s">
        <v>18231</v>
      </c>
      <c r="AP2203" s="68" t="s">
        <v>65</v>
      </c>
    </row>
    <row r="2204" spans="1:42" x14ac:dyDescent="0.25">
      <c r="A2204" s="66" t="s">
        <v>2891</v>
      </c>
      <c r="B2204" s="77"/>
      <c r="C2204" s="77"/>
      <c r="D2204" s="78"/>
      <c r="E2204" s="89"/>
      <c r="F2204" s="75" t="s">
        <v>15344</v>
      </c>
      <c r="G2204" s="90"/>
      <c r="H2204" s="76"/>
      <c r="I2204" s="81"/>
      <c r="J2204" s="91"/>
      <c r="K2204" s="76" t="s">
        <v>21146</v>
      </c>
      <c r="L2204" s="92"/>
      <c r="M2204" s="85"/>
      <c r="N2204" s="85"/>
      <c r="O2204" s="86"/>
      <c r="P2204" s="87"/>
      <c r="Q2204" s="87"/>
      <c r="R2204" s="74"/>
      <c r="S2204" s="74"/>
      <c r="T2204" s="74"/>
      <c r="U2204" s="74"/>
      <c r="V2204" s="52"/>
      <c r="W2204" s="52"/>
      <c r="X2204" s="52"/>
      <c r="Y2204" s="52"/>
      <c r="Z2204" s="51"/>
      <c r="AA2204" s="88"/>
      <c r="AB2204" s="88"/>
      <c r="AC2204" s="83"/>
      <c r="AD2204" s="68">
        <v>400</v>
      </c>
      <c r="AE2204" s="68">
        <v>207245</v>
      </c>
      <c r="AF2204" s="68">
        <v>10363</v>
      </c>
      <c r="AG2204" s="68">
        <v>4747</v>
      </c>
      <c r="AH2204" s="68"/>
      <c r="AI2204" s="68" t="s">
        <v>11309</v>
      </c>
      <c r="AJ2204" s="68" t="s">
        <v>11894</v>
      </c>
      <c r="AK2204" s="68"/>
      <c r="AL2204" s="68"/>
      <c r="AM2204" s="70">
        <v>41275.909097222226</v>
      </c>
      <c r="AN2204" s="68" t="s">
        <v>239</v>
      </c>
      <c r="AO2204" s="71" t="s">
        <v>18232</v>
      </c>
      <c r="AP2204" s="68" t="s">
        <v>64</v>
      </c>
    </row>
    <row r="2205" spans="1:42" x14ac:dyDescent="0.25">
      <c r="A2205" s="66" t="s">
        <v>2892</v>
      </c>
      <c r="B2205" s="77"/>
      <c r="C2205" s="77"/>
      <c r="D2205" s="78"/>
      <c r="E2205" s="89"/>
      <c r="F2205" s="75" t="s">
        <v>15345</v>
      </c>
      <c r="G2205" s="90"/>
      <c r="H2205" s="76"/>
      <c r="I2205" s="81"/>
      <c r="J2205" s="91"/>
      <c r="K2205" s="76" t="s">
        <v>21147</v>
      </c>
      <c r="L2205" s="92"/>
      <c r="M2205" s="85"/>
      <c r="N2205" s="85"/>
      <c r="O2205" s="86"/>
      <c r="P2205" s="87"/>
      <c r="Q2205" s="87"/>
      <c r="R2205" s="74"/>
      <c r="S2205" s="74"/>
      <c r="T2205" s="74"/>
      <c r="U2205" s="74"/>
      <c r="V2205" s="52"/>
      <c r="W2205" s="52"/>
      <c r="X2205" s="52"/>
      <c r="Y2205" s="52"/>
      <c r="Z2205" s="51"/>
      <c r="AA2205" s="88"/>
      <c r="AB2205" s="88"/>
      <c r="AC2205" s="83"/>
      <c r="AD2205" s="68">
        <v>197</v>
      </c>
      <c r="AE2205" s="68">
        <v>7900</v>
      </c>
      <c r="AF2205" s="68">
        <v>695</v>
      </c>
      <c r="AG2205" s="68">
        <v>14</v>
      </c>
      <c r="AH2205" s="68"/>
      <c r="AI2205" s="68" t="s">
        <v>11310</v>
      </c>
      <c r="AJ2205" s="68" t="s">
        <v>11839</v>
      </c>
      <c r="AK2205" s="71" t="s">
        <v>13049</v>
      </c>
      <c r="AL2205" s="68"/>
      <c r="AM2205" s="70">
        <v>43573.497662037036</v>
      </c>
      <c r="AN2205" s="68" t="s">
        <v>239</v>
      </c>
      <c r="AO2205" s="71" t="s">
        <v>18233</v>
      </c>
      <c r="AP2205" s="68" t="s">
        <v>64</v>
      </c>
    </row>
    <row r="2206" spans="1:42" x14ac:dyDescent="0.25">
      <c r="A2206" s="66" t="s">
        <v>1530</v>
      </c>
      <c r="B2206" s="77"/>
      <c r="C2206" s="77"/>
      <c r="D2206" s="78"/>
      <c r="E2206" s="89"/>
      <c r="F2206" s="75" t="s">
        <v>15346</v>
      </c>
      <c r="G2206" s="90"/>
      <c r="H2206" s="76"/>
      <c r="I2206" s="81"/>
      <c r="J2206" s="91"/>
      <c r="K2206" s="76" t="s">
        <v>21148</v>
      </c>
      <c r="L2206" s="92"/>
      <c r="M2206" s="85"/>
      <c r="N2206" s="85"/>
      <c r="O2206" s="86"/>
      <c r="P2206" s="87"/>
      <c r="Q2206" s="87"/>
      <c r="R2206" s="74"/>
      <c r="S2206" s="74"/>
      <c r="T2206" s="74"/>
      <c r="U2206" s="74"/>
      <c r="V2206" s="52"/>
      <c r="W2206" s="52"/>
      <c r="X2206" s="52"/>
      <c r="Y2206" s="52"/>
      <c r="Z2206" s="51"/>
      <c r="AA2206" s="88"/>
      <c r="AB2206" s="88"/>
      <c r="AC2206" s="83"/>
      <c r="AD2206" s="68">
        <v>41</v>
      </c>
      <c r="AE2206" s="68">
        <v>156</v>
      </c>
      <c r="AF2206" s="68">
        <v>9</v>
      </c>
      <c r="AG2206" s="68">
        <v>11</v>
      </c>
      <c r="AH2206" s="68"/>
      <c r="AI2206" s="68" t="s">
        <v>11311</v>
      </c>
      <c r="AJ2206" s="68"/>
      <c r="AK2206" s="71" t="s">
        <v>13050</v>
      </c>
      <c r="AL2206" s="68"/>
      <c r="AM2206" s="70">
        <v>43962.03670138889</v>
      </c>
      <c r="AN2206" s="68" t="s">
        <v>239</v>
      </c>
      <c r="AO2206" s="71" t="s">
        <v>18234</v>
      </c>
      <c r="AP2206" s="68" t="s">
        <v>65</v>
      </c>
    </row>
    <row r="2207" spans="1:42" x14ac:dyDescent="0.25">
      <c r="A2207" s="66" t="s">
        <v>1531</v>
      </c>
      <c r="B2207" s="77"/>
      <c r="C2207" s="77"/>
      <c r="D2207" s="78"/>
      <c r="E2207" s="89"/>
      <c r="F2207" s="75" t="s">
        <v>15347</v>
      </c>
      <c r="G2207" s="90"/>
      <c r="H2207" s="76"/>
      <c r="I2207" s="81"/>
      <c r="J2207" s="91"/>
      <c r="K2207" s="76" t="s">
        <v>21149</v>
      </c>
      <c r="L2207" s="92"/>
      <c r="M2207" s="85"/>
      <c r="N2207" s="85"/>
      <c r="O2207" s="86"/>
      <c r="P2207" s="87"/>
      <c r="Q2207" s="87"/>
      <c r="R2207" s="74"/>
      <c r="S2207" s="74"/>
      <c r="T2207" s="74"/>
      <c r="U2207" s="74"/>
      <c r="V2207" s="52"/>
      <c r="W2207" s="52"/>
      <c r="X2207" s="52"/>
      <c r="Y2207" s="52"/>
      <c r="Z2207" s="51"/>
      <c r="AA2207" s="88"/>
      <c r="AB2207" s="88"/>
      <c r="AC2207" s="83"/>
      <c r="AD2207" s="68">
        <v>429</v>
      </c>
      <c r="AE2207" s="68">
        <v>279</v>
      </c>
      <c r="AF2207" s="68">
        <v>2362</v>
      </c>
      <c r="AG2207" s="68">
        <v>19615</v>
      </c>
      <c r="AH2207" s="68"/>
      <c r="AI2207" s="68" t="s">
        <v>11312</v>
      </c>
      <c r="AJ2207" s="68" t="s">
        <v>12296</v>
      </c>
      <c r="AK2207" s="68"/>
      <c r="AL2207" s="68"/>
      <c r="AM2207" s="70">
        <v>42706.354490740741</v>
      </c>
      <c r="AN2207" s="68" t="s">
        <v>239</v>
      </c>
      <c r="AO2207" s="71" t="s">
        <v>18235</v>
      </c>
      <c r="AP2207" s="68" t="s">
        <v>65</v>
      </c>
    </row>
    <row r="2208" spans="1:42" x14ac:dyDescent="0.25">
      <c r="A2208" s="66" t="s">
        <v>1532</v>
      </c>
      <c r="B2208" s="77"/>
      <c r="C2208" s="77"/>
      <c r="D2208" s="78"/>
      <c r="E2208" s="89"/>
      <c r="F2208" s="75" t="s">
        <v>15348</v>
      </c>
      <c r="G2208" s="90"/>
      <c r="H2208" s="76"/>
      <c r="I2208" s="81"/>
      <c r="J2208" s="91"/>
      <c r="K2208" s="76" t="s">
        <v>21150</v>
      </c>
      <c r="L2208" s="92"/>
      <c r="M2208" s="85"/>
      <c r="N2208" s="85"/>
      <c r="O2208" s="86"/>
      <c r="P2208" s="87"/>
      <c r="Q2208" s="87"/>
      <c r="R2208" s="74"/>
      <c r="S2208" s="74"/>
      <c r="T2208" s="74"/>
      <c r="U2208" s="74"/>
      <c r="V2208" s="52"/>
      <c r="W2208" s="52"/>
      <c r="X2208" s="52"/>
      <c r="Y2208" s="52"/>
      <c r="Z2208" s="51"/>
      <c r="AA2208" s="88"/>
      <c r="AB2208" s="88"/>
      <c r="AC2208" s="83"/>
      <c r="AD2208" s="68">
        <v>377</v>
      </c>
      <c r="AE2208" s="68">
        <v>892</v>
      </c>
      <c r="AF2208" s="68">
        <v>28655</v>
      </c>
      <c r="AG2208" s="68">
        <v>65708</v>
      </c>
      <c r="AH2208" s="68"/>
      <c r="AI2208" s="68" t="s">
        <v>11313</v>
      </c>
      <c r="AJ2208" s="68" t="s">
        <v>12366</v>
      </c>
      <c r="AK2208" s="71" t="s">
        <v>13051</v>
      </c>
      <c r="AL2208" s="68"/>
      <c r="AM2208" s="70">
        <v>41789.877106481479</v>
      </c>
      <c r="AN2208" s="68" t="s">
        <v>239</v>
      </c>
      <c r="AO2208" s="71" t="s">
        <v>18236</v>
      </c>
      <c r="AP2208" s="68" t="s">
        <v>65</v>
      </c>
    </row>
    <row r="2209" spans="1:42" x14ac:dyDescent="0.25">
      <c r="A2209" s="66" t="s">
        <v>2893</v>
      </c>
      <c r="B2209" s="77"/>
      <c r="C2209" s="77"/>
      <c r="D2209" s="78"/>
      <c r="E2209" s="89"/>
      <c r="F2209" s="75" t="s">
        <v>15349</v>
      </c>
      <c r="G2209" s="90"/>
      <c r="H2209" s="76"/>
      <c r="I2209" s="81"/>
      <c r="J2209" s="91"/>
      <c r="K2209" s="76" t="s">
        <v>21151</v>
      </c>
      <c r="L2209" s="92"/>
      <c r="M2209" s="85"/>
      <c r="N2209" s="85"/>
      <c r="O2209" s="86"/>
      <c r="P2209" s="87"/>
      <c r="Q2209" s="87"/>
      <c r="R2209" s="74"/>
      <c r="S2209" s="74"/>
      <c r="T2209" s="74"/>
      <c r="U2209" s="74"/>
      <c r="V2209" s="52"/>
      <c r="W2209" s="52"/>
      <c r="X2209" s="52"/>
      <c r="Y2209" s="52"/>
      <c r="Z2209" s="51"/>
      <c r="AA2209" s="88"/>
      <c r="AB2209" s="88"/>
      <c r="AC2209" s="83"/>
      <c r="AD2209" s="68">
        <v>338</v>
      </c>
      <c r="AE2209" s="68">
        <v>1149</v>
      </c>
      <c r="AF2209" s="68">
        <v>22626</v>
      </c>
      <c r="AG2209" s="68">
        <v>21426</v>
      </c>
      <c r="AH2209" s="68"/>
      <c r="AI2209" s="68" t="s">
        <v>11314</v>
      </c>
      <c r="AJ2209" s="68"/>
      <c r="AK2209" s="71" t="s">
        <v>13052</v>
      </c>
      <c r="AL2209" s="68"/>
      <c r="AM2209" s="70">
        <v>43156.820196759261</v>
      </c>
      <c r="AN2209" s="68" t="s">
        <v>239</v>
      </c>
      <c r="AO2209" s="71" t="s">
        <v>18237</v>
      </c>
      <c r="AP2209" s="68" t="s">
        <v>64</v>
      </c>
    </row>
    <row r="2210" spans="1:42" x14ac:dyDescent="0.25">
      <c r="A2210" s="66" t="s">
        <v>1533</v>
      </c>
      <c r="B2210" s="77"/>
      <c r="C2210" s="77"/>
      <c r="D2210" s="78"/>
      <c r="E2210" s="89"/>
      <c r="F2210" s="75" t="s">
        <v>15350</v>
      </c>
      <c r="G2210" s="90"/>
      <c r="H2210" s="76"/>
      <c r="I2210" s="81"/>
      <c r="J2210" s="91"/>
      <c r="K2210" s="76" t="s">
        <v>21152</v>
      </c>
      <c r="L2210" s="92"/>
      <c r="M2210" s="85"/>
      <c r="N2210" s="85"/>
      <c r="O2210" s="86"/>
      <c r="P2210" s="87"/>
      <c r="Q2210" s="87"/>
      <c r="R2210" s="74"/>
      <c r="S2210" s="74"/>
      <c r="T2210" s="74"/>
      <c r="U2210" s="74"/>
      <c r="V2210" s="52"/>
      <c r="W2210" s="52"/>
      <c r="X2210" s="52"/>
      <c r="Y2210" s="52"/>
      <c r="Z2210" s="51"/>
      <c r="AA2210" s="88"/>
      <c r="AB2210" s="88"/>
      <c r="AC2210" s="83"/>
      <c r="AD2210" s="68">
        <v>112</v>
      </c>
      <c r="AE2210" s="68">
        <v>91</v>
      </c>
      <c r="AF2210" s="68">
        <v>114</v>
      </c>
      <c r="AG2210" s="68">
        <v>1172</v>
      </c>
      <c r="AH2210" s="68"/>
      <c r="AI2210" s="68" t="s">
        <v>11315</v>
      </c>
      <c r="AJ2210" s="68"/>
      <c r="AK2210" s="68"/>
      <c r="AL2210" s="68"/>
      <c r="AM2210" s="70">
        <v>42907.608414351853</v>
      </c>
      <c r="AN2210" s="68" t="s">
        <v>239</v>
      </c>
      <c r="AO2210" s="71" t="s">
        <v>18238</v>
      </c>
      <c r="AP2210" s="68" t="s">
        <v>65</v>
      </c>
    </row>
    <row r="2211" spans="1:42" x14ac:dyDescent="0.25">
      <c r="A2211" s="66" t="s">
        <v>1534</v>
      </c>
      <c r="B2211" s="77"/>
      <c r="C2211" s="77"/>
      <c r="D2211" s="78"/>
      <c r="E2211" s="89"/>
      <c r="F2211" s="75" t="s">
        <v>15351</v>
      </c>
      <c r="G2211" s="90"/>
      <c r="H2211" s="76"/>
      <c r="I2211" s="81"/>
      <c r="J2211" s="91"/>
      <c r="K2211" s="76" t="s">
        <v>21153</v>
      </c>
      <c r="L2211" s="92"/>
      <c r="M2211" s="85"/>
      <c r="N2211" s="85"/>
      <c r="O2211" s="86"/>
      <c r="P2211" s="87"/>
      <c r="Q2211" s="87"/>
      <c r="R2211" s="74"/>
      <c r="S2211" s="74"/>
      <c r="T2211" s="74"/>
      <c r="U2211" s="74"/>
      <c r="V2211" s="52"/>
      <c r="W2211" s="52"/>
      <c r="X2211" s="52"/>
      <c r="Y2211" s="52"/>
      <c r="Z2211" s="51"/>
      <c r="AA2211" s="88"/>
      <c r="AB2211" s="88"/>
      <c r="AC2211" s="83"/>
      <c r="AD2211" s="68">
        <v>1282</v>
      </c>
      <c r="AE2211" s="68">
        <v>147</v>
      </c>
      <c r="AF2211" s="68">
        <v>1938</v>
      </c>
      <c r="AG2211" s="68">
        <v>28415</v>
      </c>
      <c r="AH2211" s="68"/>
      <c r="AI2211" s="68"/>
      <c r="AJ2211" s="68"/>
      <c r="AK2211" s="68"/>
      <c r="AL2211" s="68"/>
      <c r="AM2211" s="70">
        <v>41589.955289351848</v>
      </c>
      <c r="AN2211" s="68" t="s">
        <v>239</v>
      </c>
      <c r="AO2211" s="71" t="s">
        <v>18239</v>
      </c>
      <c r="AP2211" s="68" t="s">
        <v>65</v>
      </c>
    </row>
    <row r="2212" spans="1:42" x14ac:dyDescent="0.25">
      <c r="A2212" s="66" t="s">
        <v>2894</v>
      </c>
      <c r="B2212" s="77"/>
      <c r="C2212" s="77"/>
      <c r="D2212" s="78"/>
      <c r="E2212" s="89"/>
      <c r="F2212" s="75" t="s">
        <v>15352</v>
      </c>
      <c r="G2212" s="90"/>
      <c r="H2212" s="76"/>
      <c r="I2212" s="81"/>
      <c r="J2212" s="91"/>
      <c r="K2212" s="76" t="s">
        <v>21154</v>
      </c>
      <c r="L2212" s="92"/>
      <c r="M2212" s="85"/>
      <c r="N2212" s="85"/>
      <c r="O2212" s="86"/>
      <c r="P2212" s="87"/>
      <c r="Q2212" s="87"/>
      <c r="R2212" s="74"/>
      <c r="S2212" s="74"/>
      <c r="T2212" s="74"/>
      <c r="U2212" s="74"/>
      <c r="V2212" s="52"/>
      <c r="W2212" s="52"/>
      <c r="X2212" s="52"/>
      <c r="Y2212" s="52"/>
      <c r="Z2212" s="51"/>
      <c r="AA2212" s="88"/>
      <c r="AB2212" s="88"/>
      <c r="AC2212" s="83"/>
      <c r="AD2212" s="68">
        <v>135</v>
      </c>
      <c r="AE2212" s="68">
        <v>9722</v>
      </c>
      <c r="AF2212" s="68">
        <v>4915</v>
      </c>
      <c r="AG2212" s="68">
        <v>463</v>
      </c>
      <c r="AH2212" s="68"/>
      <c r="AI2212" s="68" t="s">
        <v>11316</v>
      </c>
      <c r="AJ2212" s="68" t="s">
        <v>12367</v>
      </c>
      <c r="AK2212" s="71" t="s">
        <v>13053</v>
      </c>
      <c r="AL2212" s="68"/>
      <c r="AM2212" s="70">
        <v>40258.566886574074</v>
      </c>
      <c r="AN2212" s="68" t="s">
        <v>239</v>
      </c>
      <c r="AO2212" s="71" t="s">
        <v>18240</v>
      </c>
      <c r="AP2212" s="68" t="s">
        <v>64</v>
      </c>
    </row>
    <row r="2213" spans="1:42" x14ac:dyDescent="0.25">
      <c r="A2213" s="66" t="s">
        <v>1535</v>
      </c>
      <c r="B2213" s="77"/>
      <c r="C2213" s="77"/>
      <c r="D2213" s="78"/>
      <c r="E2213" s="89"/>
      <c r="F2213" s="75" t="s">
        <v>13235</v>
      </c>
      <c r="G2213" s="90"/>
      <c r="H2213" s="76"/>
      <c r="I2213" s="81"/>
      <c r="J2213" s="91"/>
      <c r="K2213" s="76" t="s">
        <v>21155</v>
      </c>
      <c r="L2213" s="92"/>
      <c r="M2213" s="85"/>
      <c r="N2213" s="85"/>
      <c r="O2213" s="86"/>
      <c r="P2213" s="87"/>
      <c r="Q2213" s="87"/>
      <c r="R2213" s="74"/>
      <c r="S2213" s="74"/>
      <c r="T2213" s="74"/>
      <c r="U2213" s="74"/>
      <c r="V2213" s="52"/>
      <c r="W2213" s="52"/>
      <c r="X2213" s="52"/>
      <c r="Y2213" s="52"/>
      <c r="Z2213" s="51"/>
      <c r="AA2213" s="88"/>
      <c r="AB2213" s="88"/>
      <c r="AC2213" s="83"/>
      <c r="AD2213" s="68">
        <v>124</v>
      </c>
      <c r="AE2213" s="68">
        <v>73</v>
      </c>
      <c r="AF2213" s="68">
        <v>11962</v>
      </c>
      <c r="AG2213" s="68">
        <v>12125</v>
      </c>
      <c r="AH2213" s="68"/>
      <c r="AI2213" s="68"/>
      <c r="AJ2213" s="68"/>
      <c r="AK2213" s="68"/>
      <c r="AL2213" s="68"/>
      <c r="AM2213" s="70">
        <v>43778.743078703701</v>
      </c>
      <c r="AN2213" s="68" t="s">
        <v>239</v>
      </c>
      <c r="AO2213" s="71" t="s">
        <v>18241</v>
      </c>
      <c r="AP2213" s="68" t="s">
        <v>65</v>
      </c>
    </row>
    <row r="2214" spans="1:42" x14ac:dyDescent="0.25">
      <c r="A2214" s="66" t="s">
        <v>2895</v>
      </c>
      <c r="B2214" s="77"/>
      <c r="C2214" s="77"/>
      <c r="D2214" s="78"/>
      <c r="E2214" s="89"/>
      <c r="F2214" s="75" t="s">
        <v>15353</v>
      </c>
      <c r="G2214" s="90"/>
      <c r="H2214" s="76"/>
      <c r="I2214" s="81"/>
      <c r="J2214" s="91"/>
      <c r="K2214" s="76" t="s">
        <v>21156</v>
      </c>
      <c r="L2214" s="92"/>
      <c r="M2214" s="85"/>
      <c r="N2214" s="85"/>
      <c r="O2214" s="86"/>
      <c r="P2214" s="87"/>
      <c r="Q2214" s="87"/>
      <c r="R2214" s="74"/>
      <c r="S2214" s="74"/>
      <c r="T2214" s="74"/>
      <c r="U2214" s="74"/>
      <c r="V2214" s="52"/>
      <c r="W2214" s="52"/>
      <c r="X2214" s="52"/>
      <c r="Y2214" s="52"/>
      <c r="Z2214" s="51"/>
      <c r="AA2214" s="88"/>
      <c r="AB2214" s="88"/>
      <c r="AC2214" s="83"/>
      <c r="AD2214" s="68">
        <v>674</v>
      </c>
      <c r="AE2214" s="68">
        <v>245722</v>
      </c>
      <c r="AF2214" s="68">
        <v>21263</v>
      </c>
      <c r="AG2214" s="68">
        <v>5732</v>
      </c>
      <c r="AH2214" s="68"/>
      <c r="AI2214" s="68" t="s">
        <v>11317</v>
      </c>
      <c r="AJ2214" s="68" t="s">
        <v>12368</v>
      </c>
      <c r="AK2214" s="71" t="s">
        <v>13054</v>
      </c>
      <c r="AL2214" s="68"/>
      <c r="AM2214" s="70">
        <v>42164.374224537038</v>
      </c>
      <c r="AN2214" s="68" t="s">
        <v>239</v>
      </c>
      <c r="AO2214" s="71" t="s">
        <v>18242</v>
      </c>
      <c r="AP2214" s="68" t="s">
        <v>64</v>
      </c>
    </row>
    <row r="2215" spans="1:42" x14ac:dyDescent="0.25">
      <c r="A2215" s="66" t="s">
        <v>1536</v>
      </c>
      <c r="B2215" s="77"/>
      <c r="C2215" s="77"/>
      <c r="D2215" s="78"/>
      <c r="E2215" s="89"/>
      <c r="F2215" s="75" t="s">
        <v>15354</v>
      </c>
      <c r="G2215" s="90"/>
      <c r="H2215" s="76"/>
      <c r="I2215" s="81"/>
      <c r="J2215" s="91"/>
      <c r="K2215" s="76" t="s">
        <v>21157</v>
      </c>
      <c r="L2215" s="92"/>
      <c r="M2215" s="85"/>
      <c r="N2215" s="85"/>
      <c r="O2215" s="86"/>
      <c r="P2215" s="87"/>
      <c r="Q2215" s="87"/>
      <c r="R2215" s="74"/>
      <c r="S2215" s="74"/>
      <c r="T2215" s="74"/>
      <c r="U2215" s="74"/>
      <c r="V2215" s="52"/>
      <c r="W2215" s="52"/>
      <c r="X2215" s="52"/>
      <c r="Y2215" s="52"/>
      <c r="Z2215" s="51"/>
      <c r="AA2215" s="88"/>
      <c r="AB2215" s="88"/>
      <c r="AC2215" s="83"/>
      <c r="AD2215" s="68">
        <v>68</v>
      </c>
      <c r="AE2215" s="68">
        <v>32</v>
      </c>
      <c r="AF2215" s="68">
        <v>34</v>
      </c>
      <c r="AG2215" s="68">
        <v>247</v>
      </c>
      <c r="AH2215" s="68"/>
      <c r="AI2215" s="68" t="s">
        <v>11318</v>
      </c>
      <c r="AJ2215" s="68"/>
      <c r="AK2215" s="68"/>
      <c r="AL2215" s="68"/>
      <c r="AM2215" s="70">
        <v>43931.958460648151</v>
      </c>
      <c r="AN2215" s="68" t="s">
        <v>239</v>
      </c>
      <c r="AO2215" s="71" t="s">
        <v>18243</v>
      </c>
      <c r="AP2215" s="68" t="s">
        <v>65</v>
      </c>
    </row>
    <row r="2216" spans="1:42" x14ac:dyDescent="0.25">
      <c r="A2216" s="66" t="s">
        <v>1537</v>
      </c>
      <c r="B2216" s="77"/>
      <c r="C2216" s="77"/>
      <c r="D2216" s="78"/>
      <c r="E2216" s="89"/>
      <c r="F2216" s="75" t="s">
        <v>15355</v>
      </c>
      <c r="G2216" s="90"/>
      <c r="H2216" s="76"/>
      <c r="I2216" s="81"/>
      <c r="J2216" s="91"/>
      <c r="K2216" s="76" t="s">
        <v>21158</v>
      </c>
      <c r="L2216" s="92"/>
      <c r="M2216" s="85"/>
      <c r="N2216" s="85"/>
      <c r="O2216" s="86"/>
      <c r="P2216" s="87"/>
      <c r="Q2216" s="87"/>
      <c r="R2216" s="74"/>
      <c r="S2216" s="74"/>
      <c r="T2216" s="74"/>
      <c r="U2216" s="74"/>
      <c r="V2216" s="52"/>
      <c r="W2216" s="52"/>
      <c r="X2216" s="52"/>
      <c r="Y2216" s="52"/>
      <c r="Z2216" s="51"/>
      <c r="AA2216" s="88"/>
      <c r="AB2216" s="88"/>
      <c r="AC2216" s="83"/>
      <c r="AD2216" s="68">
        <v>42</v>
      </c>
      <c r="AE2216" s="68">
        <v>0</v>
      </c>
      <c r="AF2216" s="68">
        <v>8</v>
      </c>
      <c r="AG2216" s="68">
        <v>11</v>
      </c>
      <c r="AH2216" s="68"/>
      <c r="AI2216" s="68" t="s">
        <v>11319</v>
      </c>
      <c r="AJ2216" s="68" t="s">
        <v>11866</v>
      </c>
      <c r="AK2216" s="68"/>
      <c r="AL2216" s="68"/>
      <c r="AM2216" s="70">
        <v>40768.633599537039</v>
      </c>
      <c r="AN2216" s="68" t="s">
        <v>239</v>
      </c>
      <c r="AO2216" s="71" t="s">
        <v>18244</v>
      </c>
      <c r="AP2216" s="68" t="s">
        <v>65</v>
      </c>
    </row>
    <row r="2217" spans="1:42" x14ac:dyDescent="0.25">
      <c r="A2217" s="66" t="s">
        <v>1538</v>
      </c>
      <c r="B2217" s="77"/>
      <c r="C2217" s="77"/>
      <c r="D2217" s="78"/>
      <c r="E2217" s="89"/>
      <c r="F2217" s="75" t="s">
        <v>15356</v>
      </c>
      <c r="G2217" s="90"/>
      <c r="H2217" s="76"/>
      <c r="I2217" s="81"/>
      <c r="J2217" s="91"/>
      <c r="K2217" s="76" t="s">
        <v>21159</v>
      </c>
      <c r="L2217" s="92"/>
      <c r="M2217" s="85"/>
      <c r="N2217" s="85"/>
      <c r="O2217" s="86"/>
      <c r="P2217" s="87"/>
      <c r="Q2217" s="87"/>
      <c r="R2217" s="74"/>
      <c r="S2217" s="74"/>
      <c r="T2217" s="74"/>
      <c r="U2217" s="74"/>
      <c r="V2217" s="52"/>
      <c r="W2217" s="52"/>
      <c r="X2217" s="52"/>
      <c r="Y2217" s="52"/>
      <c r="Z2217" s="51"/>
      <c r="AA2217" s="88"/>
      <c r="AB2217" s="88"/>
      <c r="AC2217" s="83"/>
      <c r="AD2217" s="68">
        <v>640</v>
      </c>
      <c r="AE2217" s="68">
        <v>85235</v>
      </c>
      <c r="AF2217" s="68">
        <v>67879</v>
      </c>
      <c r="AG2217" s="68">
        <v>88486</v>
      </c>
      <c r="AH2217" s="68"/>
      <c r="AI2217" s="68"/>
      <c r="AJ2217" s="68" t="s">
        <v>11926</v>
      </c>
      <c r="AK2217" s="68"/>
      <c r="AL2217" s="68"/>
      <c r="AM2217" s="70">
        <v>42297.65587962963</v>
      </c>
      <c r="AN2217" s="68" t="s">
        <v>239</v>
      </c>
      <c r="AO2217" s="71" t="s">
        <v>18245</v>
      </c>
      <c r="AP2217" s="68" t="s">
        <v>65</v>
      </c>
    </row>
    <row r="2218" spans="1:42" x14ac:dyDescent="0.25">
      <c r="A2218" s="66" t="s">
        <v>2896</v>
      </c>
      <c r="B2218" s="77"/>
      <c r="C2218" s="77"/>
      <c r="D2218" s="78"/>
      <c r="E2218" s="89"/>
      <c r="F2218" s="75" t="s">
        <v>15357</v>
      </c>
      <c r="G2218" s="90"/>
      <c r="H2218" s="76"/>
      <c r="I2218" s="81"/>
      <c r="J2218" s="91"/>
      <c r="K2218" s="76" t="s">
        <v>21160</v>
      </c>
      <c r="L2218" s="92"/>
      <c r="M2218" s="85"/>
      <c r="N2218" s="85"/>
      <c r="O2218" s="86"/>
      <c r="P2218" s="87"/>
      <c r="Q2218" s="87"/>
      <c r="R2218" s="74"/>
      <c r="S2218" s="74"/>
      <c r="T2218" s="74"/>
      <c r="U2218" s="74"/>
      <c r="V2218" s="52"/>
      <c r="W2218" s="52"/>
      <c r="X2218" s="52"/>
      <c r="Y2218" s="52"/>
      <c r="Z2218" s="51"/>
      <c r="AA2218" s="88"/>
      <c r="AB2218" s="88"/>
      <c r="AC2218" s="83"/>
      <c r="AD2218" s="68">
        <v>96945</v>
      </c>
      <c r="AE2218" s="68">
        <v>134083</v>
      </c>
      <c r="AF2218" s="68">
        <v>4920</v>
      </c>
      <c r="AG2218" s="68">
        <v>21255</v>
      </c>
      <c r="AH2218" s="68"/>
      <c r="AI2218" s="68" t="s">
        <v>11320</v>
      </c>
      <c r="AJ2218" s="68"/>
      <c r="AK2218" s="68"/>
      <c r="AL2218" s="68"/>
      <c r="AM2218" s="70">
        <v>42149.877430555556</v>
      </c>
      <c r="AN2218" s="68" t="s">
        <v>239</v>
      </c>
      <c r="AO2218" s="71" t="s">
        <v>18246</v>
      </c>
      <c r="AP2218" s="68" t="s">
        <v>64</v>
      </c>
    </row>
    <row r="2219" spans="1:42" x14ac:dyDescent="0.25">
      <c r="A2219" s="66" t="s">
        <v>1539</v>
      </c>
      <c r="B2219" s="77"/>
      <c r="C2219" s="77"/>
      <c r="D2219" s="78"/>
      <c r="E2219" s="89"/>
      <c r="F2219" s="75" t="s">
        <v>15358</v>
      </c>
      <c r="G2219" s="90"/>
      <c r="H2219" s="76"/>
      <c r="I2219" s="81"/>
      <c r="J2219" s="91"/>
      <c r="K2219" s="76" t="s">
        <v>21161</v>
      </c>
      <c r="L2219" s="92"/>
      <c r="M2219" s="85"/>
      <c r="N2219" s="85"/>
      <c r="O2219" s="86"/>
      <c r="P2219" s="87"/>
      <c r="Q2219" s="87"/>
      <c r="R2219" s="74"/>
      <c r="S2219" s="74"/>
      <c r="T2219" s="74"/>
      <c r="U2219" s="74"/>
      <c r="V2219" s="52"/>
      <c r="W2219" s="52"/>
      <c r="X2219" s="52"/>
      <c r="Y2219" s="52"/>
      <c r="Z2219" s="51"/>
      <c r="AA2219" s="88"/>
      <c r="AB2219" s="88"/>
      <c r="AC2219" s="83"/>
      <c r="AD2219" s="68">
        <v>93</v>
      </c>
      <c r="AE2219" s="68">
        <v>96</v>
      </c>
      <c r="AF2219" s="68">
        <v>9119</v>
      </c>
      <c r="AG2219" s="68">
        <v>2036</v>
      </c>
      <c r="AH2219" s="68"/>
      <c r="AI2219" s="68" t="s">
        <v>11321</v>
      </c>
      <c r="AJ2219" s="68"/>
      <c r="AK2219" s="68"/>
      <c r="AL2219" s="68"/>
      <c r="AM2219" s="70">
        <v>41633.746805555558</v>
      </c>
      <c r="AN2219" s="68" t="s">
        <v>239</v>
      </c>
      <c r="AO2219" s="71" t="s">
        <v>18247</v>
      </c>
      <c r="AP2219" s="68" t="s">
        <v>65</v>
      </c>
    </row>
    <row r="2220" spans="1:42" x14ac:dyDescent="0.25">
      <c r="A2220" s="66" t="s">
        <v>2897</v>
      </c>
      <c r="B2220" s="77"/>
      <c r="C2220" s="77"/>
      <c r="D2220" s="78"/>
      <c r="E2220" s="89"/>
      <c r="F2220" s="75" t="s">
        <v>15359</v>
      </c>
      <c r="G2220" s="90"/>
      <c r="H2220" s="76"/>
      <c r="I2220" s="81"/>
      <c r="J2220" s="91"/>
      <c r="K2220" s="76" t="s">
        <v>21162</v>
      </c>
      <c r="L2220" s="92"/>
      <c r="M2220" s="85"/>
      <c r="N2220" s="85"/>
      <c r="O2220" s="86"/>
      <c r="P2220" s="87"/>
      <c r="Q2220" s="87"/>
      <c r="R2220" s="74"/>
      <c r="S2220" s="74"/>
      <c r="T2220" s="74"/>
      <c r="U2220" s="74"/>
      <c r="V2220" s="52"/>
      <c r="W2220" s="52"/>
      <c r="X2220" s="52"/>
      <c r="Y2220" s="52"/>
      <c r="Z2220" s="51"/>
      <c r="AA2220" s="88"/>
      <c r="AB2220" s="88"/>
      <c r="AC2220" s="83"/>
      <c r="AD2220" s="68">
        <v>78</v>
      </c>
      <c r="AE2220" s="68">
        <v>15600</v>
      </c>
      <c r="AF2220" s="68">
        <v>526</v>
      </c>
      <c r="AG2220" s="68">
        <v>142</v>
      </c>
      <c r="AH2220" s="68"/>
      <c r="AI2220" s="68" t="s">
        <v>11322</v>
      </c>
      <c r="AJ2220" s="68"/>
      <c r="AK2220" s="68"/>
      <c r="AL2220" s="68"/>
      <c r="AM2220" s="70">
        <v>43645.842094907406</v>
      </c>
      <c r="AN2220" s="68" t="s">
        <v>239</v>
      </c>
      <c r="AO2220" s="71" t="s">
        <v>18248</v>
      </c>
      <c r="AP2220" s="68" t="s">
        <v>64</v>
      </c>
    </row>
    <row r="2221" spans="1:42" x14ac:dyDescent="0.25">
      <c r="A2221" s="66" t="s">
        <v>1540</v>
      </c>
      <c r="B2221" s="77"/>
      <c r="C2221" s="77"/>
      <c r="D2221" s="78"/>
      <c r="E2221" s="89"/>
      <c r="F2221" s="75" t="s">
        <v>15360</v>
      </c>
      <c r="G2221" s="90"/>
      <c r="H2221" s="76"/>
      <c r="I2221" s="81"/>
      <c r="J2221" s="91"/>
      <c r="K2221" s="76" t="s">
        <v>21163</v>
      </c>
      <c r="L2221" s="92"/>
      <c r="M2221" s="85"/>
      <c r="N2221" s="85"/>
      <c r="O2221" s="86"/>
      <c r="P2221" s="87"/>
      <c r="Q2221" s="87"/>
      <c r="R2221" s="74"/>
      <c r="S2221" s="74"/>
      <c r="T2221" s="74"/>
      <c r="U2221" s="74"/>
      <c r="V2221" s="52"/>
      <c r="W2221" s="52"/>
      <c r="X2221" s="52"/>
      <c r="Y2221" s="52"/>
      <c r="Z2221" s="51"/>
      <c r="AA2221" s="88"/>
      <c r="AB2221" s="88"/>
      <c r="AC2221" s="83"/>
      <c r="AD2221" s="68">
        <v>551</v>
      </c>
      <c r="AE2221" s="68">
        <v>200</v>
      </c>
      <c r="AF2221" s="68">
        <v>1224</v>
      </c>
      <c r="AG2221" s="68">
        <v>1677</v>
      </c>
      <c r="AH2221" s="68"/>
      <c r="AI2221" s="68"/>
      <c r="AJ2221" s="68" t="s">
        <v>11839</v>
      </c>
      <c r="AK2221" s="68"/>
      <c r="AL2221" s="68"/>
      <c r="AM2221" s="70">
        <v>43947.646666666667</v>
      </c>
      <c r="AN2221" s="68" t="s">
        <v>239</v>
      </c>
      <c r="AO2221" s="71" t="s">
        <v>18249</v>
      </c>
      <c r="AP2221" s="68" t="s">
        <v>65</v>
      </c>
    </row>
    <row r="2222" spans="1:42" x14ac:dyDescent="0.25">
      <c r="A2222" s="66" t="s">
        <v>2898</v>
      </c>
      <c r="B2222" s="77"/>
      <c r="C2222" s="77"/>
      <c r="D2222" s="78"/>
      <c r="E2222" s="89"/>
      <c r="F2222" s="75" t="s">
        <v>15361</v>
      </c>
      <c r="G2222" s="90"/>
      <c r="H2222" s="76"/>
      <c r="I2222" s="81"/>
      <c r="J2222" s="91"/>
      <c r="K2222" s="76" t="s">
        <v>21164</v>
      </c>
      <c r="L2222" s="92"/>
      <c r="M2222" s="85"/>
      <c r="N2222" s="85"/>
      <c r="O2222" s="86"/>
      <c r="P2222" s="87"/>
      <c r="Q2222" s="87"/>
      <c r="R2222" s="74"/>
      <c r="S2222" s="74"/>
      <c r="T2222" s="74"/>
      <c r="U2222" s="74"/>
      <c r="V2222" s="52"/>
      <c r="W2222" s="52"/>
      <c r="X2222" s="52"/>
      <c r="Y2222" s="52"/>
      <c r="Z2222" s="51"/>
      <c r="AA2222" s="88"/>
      <c r="AB2222" s="88"/>
      <c r="AC2222" s="83"/>
      <c r="AD2222" s="68">
        <v>1529</v>
      </c>
      <c r="AE2222" s="68">
        <v>7437</v>
      </c>
      <c r="AF2222" s="68">
        <v>6885</v>
      </c>
      <c r="AG2222" s="68">
        <v>13218</v>
      </c>
      <c r="AH2222" s="68"/>
      <c r="AI2222" s="68" t="s">
        <v>11323</v>
      </c>
      <c r="AJ2222" s="68" t="s">
        <v>12364</v>
      </c>
      <c r="AK2222" s="71" t="s">
        <v>13055</v>
      </c>
      <c r="AL2222" s="68"/>
      <c r="AM2222" s="70">
        <v>40462.262604166666</v>
      </c>
      <c r="AN2222" s="68" t="s">
        <v>239</v>
      </c>
      <c r="AO2222" s="71" t="s">
        <v>18250</v>
      </c>
      <c r="AP2222" s="68" t="s">
        <v>64</v>
      </c>
    </row>
    <row r="2223" spans="1:42" x14ac:dyDescent="0.25">
      <c r="A2223" s="66" t="s">
        <v>2899</v>
      </c>
      <c r="B2223" s="77"/>
      <c r="C2223" s="77"/>
      <c r="D2223" s="78"/>
      <c r="E2223" s="89"/>
      <c r="F2223" s="75" t="s">
        <v>15362</v>
      </c>
      <c r="G2223" s="90"/>
      <c r="H2223" s="76"/>
      <c r="I2223" s="81"/>
      <c r="J2223" s="91"/>
      <c r="K2223" s="76" t="s">
        <v>21165</v>
      </c>
      <c r="L2223" s="92"/>
      <c r="M2223" s="85"/>
      <c r="N2223" s="85"/>
      <c r="O2223" s="86"/>
      <c r="P2223" s="87"/>
      <c r="Q2223" s="87"/>
      <c r="R2223" s="74"/>
      <c r="S2223" s="74"/>
      <c r="T2223" s="74"/>
      <c r="U2223" s="74"/>
      <c r="V2223" s="52"/>
      <c r="W2223" s="52"/>
      <c r="X2223" s="52"/>
      <c r="Y2223" s="52"/>
      <c r="Z2223" s="51"/>
      <c r="AA2223" s="88"/>
      <c r="AB2223" s="88"/>
      <c r="AC2223" s="83"/>
      <c r="AD2223" s="68">
        <v>11522</v>
      </c>
      <c r="AE2223" s="68">
        <v>15547</v>
      </c>
      <c r="AF2223" s="68">
        <v>68531</v>
      </c>
      <c r="AG2223" s="68">
        <v>75086</v>
      </c>
      <c r="AH2223" s="68"/>
      <c r="AI2223" s="68" t="s">
        <v>11324</v>
      </c>
      <c r="AJ2223" s="68" t="s">
        <v>12369</v>
      </c>
      <c r="AK2223" s="68"/>
      <c r="AL2223" s="68"/>
      <c r="AM2223" s="70">
        <v>43416.222650462965</v>
      </c>
      <c r="AN2223" s="68" t="s">
        <v>239</v>
      </c>
      <c r="AO2223" s="71" t="s">
        <v>18251</v>
      </c>
      <c r="AP2223" s="68" t="s">
        <v>64</v>
      </c>
    </row>
    <row r="2224" spans="1:42" x14ac:dyDescent="0.25">
      <c r="A2224" s="66" t="s">
        <v>2900</v>
      </c>
      <c r="B2224" s="77"/>
      <c r="C2224" s="77"/>
      <c r="D2224" s="78"/>
      <c r="E2224" s="89"/>
      <c r="F2224" s="75" t="s">
        <v>15363</v>
      </c>
      <c r="G2224" s="90"/>
      <c r="H2224" s="76"/>
      <c r="I2224" s="81"/>
      <c r="J2224" s="91"/>
      <c r="K2224" s="76" t="s">
        <v>21166</v>
      </c>
      <c r="L2224" s="92"/>
      <c r="M2224" s="85"/>
      <c r="N2224" s="85"/>
      <c r="O2224" s="86"/>
      <c r="P2224" s="87"/>
      <c r="Q2224" s="87"/>
      <c r="R2224" s="74"/>
      <c r="S2224" s="74"/>
      <c r="T2224" s="74"/>
      <c r="U2224" s="74"/>
      <c r="V2224" s="52"/>
      <c r="W2224" s="52"/>
      <c r="X2224" s="52"/>
      <c r="Y2224" s="52"/>
      <c r="Z2224" s="51"/>
      <c r="AA2224" s="88"/>
      <c r="AB2224" s="88"/>
      <c r="AC2224" s="83"/>
      <c r="AD2224" s="68">
        <v>604</v>
      </c>
      <c r="AE2224" s="68">
        <v>98298</v>
      </c>
      <c r="AF2224" s="68">
        <v>17017</v>
      </c>
      <c r="AG2224" s="68">
        <v>16203</v>
      </c>
      <c r="AH2224" s="68"/>
      <c r="AI2224" s="68" t="s">
        <v>11325</v>
      </c>
      <c r="AJ2224" s="68"/>
      <c r="AK2224" s="68"/>
      <c r="AL2224" s="68"/>
      <c r="AM2224" s="70">
        <v>41989.521412037036</v>
      </c>
      <c r="AN2224" s="68" t="s">
        <v>239</v>
      </c>
      <c r="AO2224" s="71" t="s">
        <v>18252</v>
      </c>
      <c r="AP2224" s="68" t="s">
        <v>64</v>
      </c>
    </row>
    <row r="2225" spans="1:42" x14ac:dyDescent="0.25">
      <c r="A2225" s="66" t="s">
        <v>2901</v>
      </c>
      <c r="B2225" s="77"/>
      <c r="C2225" s="77"/>
      <c r="D2225" s="78"/>
      <c r="E2225" s="89"/>
      <c r="F2225" s="75" t="s">
        <v>15364</v>
      </c>
      <c r="G2225" s="90"/>
      <c r="H2225" s="76"/>
      <c r="I2225" s="81"/>
      <c r="J2225" s="91"/>
      <c r="K2225" s="76" t="s">
        <v>21167</v>
      </c>
      <c r="L2225" s="92"/>
      <c r="M2225" s="85"/>
      <c r="N2225" s="85"/>
      <c r="O2225" s="86"/>
      <c r="P2225" s="87"/>
      <c r="Q2225" s="87"/>
      <c r="R2225" s="74"/>
      <c r="S2225" s="74"/>
      <c r="T2225" s="74"/>
      <c r="U2225" s="74"/>
      <c r="V2225" s="52"/>
      <c r="W2225" s="52"/>
      <c r="X2225" s="52"/>
      <c r="Y2225" s="52"/>
      <c r="Z2225" s="51"/>
      <c r="AA2225" s="88"/>
      <c r="AB2225" s="88"/>
      <c r="AC2225" s="83"/>
      <c r="AD2225" s="68">
        <v>8729</v>
      </c>
      <c r="AE2225" s="68">
        <v>9562</v>
      </c>
      <c r="AF2225" s="68">
        <v>3305</v>
      </c>
      <c r="AG2225" s="68">
        <v>6331</v>
      </c>
      <c r="AH2225" s="68"/>
      <c r="AI2225" s="68" t="s">
        <v>11326</v>
      </c>
      <c r="AJ2225" s="68" t="s">
        <v>222</v>
      </c>
      <c r="AK2225" s="71" t="s">
        <v>13056</v>
      </c>
      <c r="AL2225" s="68"/>
      <c r="AM2225" s="70">
        <v>43080.964583333334</v>
      </c>
      <c r="AN2225" s="68" t="s">
        <v>239</v>
      </c>
      <c r="AO2225" s="71" t="s">
        <v>18253</v>
      </c>
      <c r="AP2225" s="68" t="s">
        <v>64</v>
      </c>
    </row>
    <row r="2226" spans="1:42" x14ac:dyDescent="0.25">
      <c r="A2226" s="66" t="s">
        <v>1541</v>
      </c>
      <c r="B2226" s="77"/>
      <c r="C2226" s="77"/>
      <c r="D2226" s="78"/>
      <c r="E2226" s="89"/>
      <c r="F2226" s="75" t="s">
        <v>15365</v>
      </c>
      <c r="G2226" s="90"/>
      <c r="H2226" s="76"/>
      <c r="I2226" s="81"/>
      <c r="J2226" s="91"/>
      <c r="K2226" s="76" t="s">
        <v>21168</v>
      </c>
      <c r="L2226" s="92"/>
      <c r="M2226" s="85"/>
      <c r="N2226" s="85"/>
      <c r="O2226" s="86"/>
      <c r="P2226" s="87"/>
      <c r="Q2226" s="87"/>
      <c r="R2226" s="74"/>
      <c r="S2226" s="74"/>
      <c r="T2226" s="74"/>
      <c r="U2226" s="74"/>
      <c r="V2226" s="52"/>
      <c r="W2226" s="52"/>
      <c r="X2226" s="52"/>
      <c r="Y2226" s="52"/>
      <c r="Z2226" s="51"/>
      <c r="AA2226" s="88"/>
      <c r="AB2226" s="88"/>
      <c r="AC2226" s="83"/>
      <c r="AD2226" s="68">
        <v>189</v>
      </c>
      <c r="AE2226" s="68">
        <v>161</v>
      </c>
      <c r="AF2226" s="68">
        <v>460</v>
      </c>
      <c r="AG2226" s="68">
        <v>3711</v>
      </c>
      <c r="AH2226" s="68"/>
      <c r="AI2226" s="68" t="s">
        <v>11327</v>
      </c>
      <c r="AJ2226" s="68"/>
      <c r="AK2226" s="68"/>
      <c r="AL2226" s="68"/>
      <c r="AM2226" s="70">
        <v>43917.775324074071</v>
      </c>
      <c r="AN2226" s="68" t="s">
        <v>239</v>
      </c>
      <c r="AO2226" s="71" t="s">
        <v>18254</v>
      </c>
      <c r="AP2226" s="68" t="s">
        <v>65</v>
      </c>
    </row>
    <row r="2227" spans="1:42" x14ac:dyDescent="0.25">
      <c r="A2227" s="66" t="s">
        <v>1542</v>
      </c>
      <c r="B2227" s="77"/>
      <c r="C2227" s="77"/>
      <c r="D2227" s="78"/>
      <c r="E2227" s="89"/>
      <c r="F2227" s="75" t="s">
        <v>15366</v>
      </c>
      <c r="G2227" s="90"/>
      <c r="H2227" s="76"/>
      <c r="I2227" s="81"/>
      <c r="J2227" s="91"/>
      <c r="K2227" s="76" t="s">
        <v>21169</v>
      </c>
      <c r="L2227" s="92"/>
      <c r="M2227" s="85"/>
      <c r="N2227" s="85"/>
      <c r="O2227" s="86"/>
      <c r="P2227" s="87"/>
      <c r="Q2227" s="87"/>
      <c r="R2227" s="74"/>
      <c r="S2227" s="74"/>
      <c r="T2227" s="74"/>
      <c r="U2227" s="74"/>
      <c r="V2227" s="52"/>
      <c r="W2227" s="52"/>
      <c r="X2227" s="52"/>
      <c r="Y2227" s="52"/>
      <c r="Z2227" s="51"/>
      <c r="AA2227" s="88"/>
      <c r="AB2227" s="88"/>
      <c r="AC2227" s="83"/>
      <c r="AD2227" s="68">
        <v>93</v>
      </c>
      <c r="AE2227" s="68">
        <v>47</v>
      </c>
      <c r="AF2227" s="68">
        <v>184</v>
      </c>
      <c r="AG2227" s="68">
        <v>356</v>
      </c>
      <c r="AH2227" s="68"/>
      <c r="AI2227" s="68" t="s">
        <v>11328</v>
      </c>
      <c r="AJ2227" s="68" t="s">
        <v>10670</v>
      </c>
      <c r="AK2227" s="68"/>
      <c r="AL2227" s="68"/>
      <c r="AM2227" s="70">
        <v>43942.868414351855</v>
      </c>
      <c r="AN2227" s="68" t="s">
        <v>239</v>
      </c>
      <c r="AO2227" s="71" t="s">
        <v>18255</v>
      </c>
      <c r="AP2227" s="68" t="s">
        <v>65</v>
      </c>
    </row>
    <row r="2228" spans="1:42" x14ac:dyDescent="0.25">
      <c r="A2228" s="66" t="s">
        <v>1543</v>
      </c>
      <c r="B2228" s="77"/>
      <c r="C2228" s="77"/>
      <c r="D2228" s="78"/>
      <c r="E2228" s="89"/>
      <c r="F2228" s="75" t="s">
        <v>15367</v>
      </c>
      <c r="G2228" s="90"/>
      <c r="H2228" s="76"/>
      <c r="I2228" s="81"/>
      <c r="J2228" s="91"/>
      <c r="K2228" s="76" t="s">
        <v>21170</v>
      </c>
      <c r="L2228" s="92"/>
      <c r="M2228" s="85"/>
      <c r="N2228" s="85"/>
      <c r="O2228" s="86"/>
      <c r="P2228" s="87"/>
      <c r="Q2228" s="87"/>
      <c r="R2228" s="74"/>
      <c r="S2228" s="74"/>
      <c r="T2228" s="74"/>
      <c r="U2228" s="74"/>
      <c r="V2228" s="52"/>
      <c r="W2228" s="52"/>
      <c r="X2228" s="52"/>
      <c r="Y2228" s="52"/>
      <c r="Z2228" s="51"/>
      <c r="AA2228" s="88"/>
      <c r="AB2228" s="88"/>
      <c r="AC2228" s="83"/>
      <c r="AD2228" s="68">
        <v>52</v>
      </c>
      <c r="AE2228" s="68">
        <v>71</v>
      </c>
      <c r="AF2228" s="68">
        <v>1487</v>
      </c>
      <c r="AG2228" s="68">
        <v>1402</v>
      </c>
      <c r="AH2228" s="68"/>
      <c r="AI2228" s="68" t="s">
        <v>11329</v>
      </c>
      <c r="AJ2228" s="68" t="s">
        <v>12370</v>
      </c>
      <c r="AK2228" s="68"/>
      <c r="AL2228" s="68"/>
      <c r="AM2228" s="70">
        <v>43537.391111111108</v>
      </c>
      <c r="AN2228" s="68" t="s">
        <v>239</v>
      </c>
      <c r="AO2228" s="71" t="s">
        <v>18256</v>
      </c>
      <c r="AP2228" s="68" t="s">
        <v>65</v>
      </c>
    </row>
    <row r="2229" spans="1:42" x14ac:dyDescent="0.25">
      <c r="A2229" s="66" t="s">
        <v>1887</v>
      </c>
      <c r="B2229" s="77"/>
      <c r="C2229" s="77"/>
      <c r="D2229" s="78"/>
      <c r="E2229" s="89"/>
      <c r="F2229" s="75" t="s">
        <v>15368</v>
      </c>
      <c r="G2229" s="90"/>
      <c r="H2229" s="76"/>
      <c r="I2229" s="81"/>
      <c r="J2229" s="91"/>
      <c r="K2229" s="76" t="s">
        <v>21171</v>
      </c>
      <c r="L2229" s="92"/>
      <c r="M2229" s="85"/>
      <c r="N2229" s="85"/>
      <c r="O2229" s="86"/>
      <c r="P2229" s="87"/>
      <c r="Q2229" s="87"/>
      <c r="R2229" s="74"/>
      <c r="S2229" s="74"/>
      <c r="T2229" s="74"/>
      <c r="U2229" s="74"/>
      <c r="V2229" s="52"/>
      <c r="W2229" s="52"/>
      <c r="X2229" s="52"/>
      <c r="Y2229" s="52"/>
      <c r="Z2229" s="51"/>
      <c r="AA2229" s="88"/>
      <c r="AB2229" s="88"/>
      <c r="AC2229" s="83"/>
      <c r="AD2229" s="68">
        <v>3</v>
      </c>
      <c r="AE2229" s="68">
        <v>6</v>
      </c>
      <c r="AF2229" s="68">
        <v>800</v>
      </c>
      <c r="AG2229" s="68">
        <v>150</v>
      </c>
      <c r="AH2229" s="68"/>
      <c r="AI2229" s="68"/>
      <c r="AJ2229" s="68"/>
      <c r="AK2229" s="68"/>
      <c r="AL2229" s="68"/>
      <c r="AM2229" s="70">
        <v>43960.633483796293</v>
      </c>
      <c r="AN2229" s="68" t="s">
        <v>239</v>
      </c>
      <c r="AO2229" s="71" t="s">
        <v>18257</v>
      </c>
      <c r="AP2229" s="68" t="s">
        <v>65</v>
      </c>
    </row>
    <row r="2230" spans="1:42" x14ac:dyDescent="0.25">
      <c r="A2230" s="66" t="s">
        <v>1544</v>
      </c>
      <c r="B2230" s="77"/>
      <c r="C2230" s="77"/>
      <c r="D2230" s="78"/>
      <c r="E2230" s="89"/>
      <c r="F2230" s="75" t="s">
        <v>15369</v>
      </c>
      <c r="G2230" s="90"/>
      <c r="H2230" s="76"/>
      <c r="I2230" s="81"/>
      <c r="J2230" s="91"/>
      <c r="K2230" s="76" t="s">
        <v>21172</v>
      </c>
      <c r="L2230" s="92"/>
      <c r="M2230" s="85"/>
      <c r="N2230" s="85"/>
      <c r="O2230" s="86"/>
      <c r="P2230" s="87"/>
      <c r="Q2230" s="87"/>
      <c r="R2230" s="74"/>
      <c r="S2230" s="74"/>
      <c r="T2230" s="74"/>
      <c r="U2230" s="74"/>
      <c r="V2230" s="52"/>
      <c r="W2230" s="52"/>
      <c r="X2230" s="52"/>
      <c r="Y2230" s="52"/>
      <c r="Z2230" s="51"/>
      <c r="AA2230" s="88"/>
      <c r="AB2230" s="88"/>
      <c r="AC2230" s="83"/>
      <c r="AD2230" s="68">
        <v>36</v>
      </c>
      <c r="AE2230" s="68">
        <v>0</v>
      </c>
      <c r="AF2230" s="68">
        <v>8</v>
      </c>
      <c r="AG2230" s="68">
        <v>10</v>
      </c>
      <c r="AH2230" s="68"/>
      <c r="AI2230" s="68" t="s">
        <v>11330</v>
      </c>
      <c r="AJ2230" s="68" t="s">
        <v>12371</v>
      </c>
      <c r="AK2230" s="68"/>
      <c r="AL2230" s="68"/>
      <c r="AM2230" s="70">
        <v>40825.780486111114</v>
      </c>
      <c r="AN2230" s="68" t="s">
        <v>239</v>
      </c>
      <c r="AO2230" s="71" t="s">
        <v>18258</v>
      </c>
      <c r="AP2230" s="68" t="s">
        <v>65</v>
      </c>
    </row>
    <row r="2231" spans="1:42" x14ac:dyDescent="0.25">
      <c r="A2231" s="66" t="s">
        <v>1545</v>
      </c>
      <c r="B2231" s="77"/>
      <c r="C2231" s="77"/>
      <c r="D2231" s="78"/>
      <c r="E2231" s="89"/>
      <c r="F2231" s="75" t="s">
        <v>15370</v>
      </c>
      <c r="G2231" s="90"/>
      <c r="H2231" s="76"/>
      <c r="I2231" s="81"/>
      <c r="J2231" s="91"/>
      <c r="K2231" s="76" t="s">
        <v>21173</v>
      </c>
      <c r="L2231" s="92"/>
      <c r="M2231" s="85"/>
      <c r="N2231" s="85"/>
      <c r="O2231" s="86"/>
      <c r="P2231" s="87"/>
      <c r="Q2231" s="87"/>
      <c r="R2231" s="74"/>
      <c r="S2231" s="74"/>
      <c r="T2231" s="74"/>
      <c r="U2231" s="74"/>
      <c r="V2231" s="52"/>
      <c r="W2231" s="52"/>
      <c r="X2231" s="52"/>
      <c r="Y2231" s="52"/>
      <c r="Z2231" s="51"/>
      <c r="AA2231" s="88"/>
      <c r="AB2231" s="88"/>
      <c r="AC2231" s="83"/>
      <c r="AD2231" s="68">
        <v>150</v>
      </c>
      <c r="AE2231" s="68">
        <v>117</v>
      </c>
      <c r="AF2231" s="68">
        <v>4712</v>
      </c>
      <c r="AG2231" s="68">
        <v>11190</v>
      </c>
      <c r="AH2231" s="68"/>
      <c r="AI2231" s="68" t="s">
        <v>11331</v>
      </c>
      <c r="AJ2231" s="68"/>
      <c r="AK2231" s="68"/>
      <c r="AL2231" s="68"/>
      <c r="AM2231" s="70">
        <v>43871.429155092592</v>
      </c>
      <c r="AN2231" s="68" t="s">
        <v>239</v>
      </c>
      <c r="AO2231" s="71" t="s">
        <v>18259</v>
      </c>
      <c r="AP2231" s="68" t="s">
        <v>65</v>
      </c>
    </row>
    <row r="2232" spans="1:42" x14ac:dyDescent="0.25">
      <c r="A2232" s="66" t="s">
        <v>2902</v>
      </c>
      <c r="B2232" s="77"/>
      <c r="C2232" s="77"/>
      <c r="D2232" s="78"/>
      <c r="E2232" s="89"/>
      <c r="F2232" s="75" t="s">
        <v>15371</v>
      </c>
      <c r="G2232" s="90"/>
      <c r="H2232" s="76"/>
      <c r="I2232" s="81"/>
      <c r="J2232" s="91"/>
      <c r="K2232" s="76" t="s">
        <v>21174</v>
      </c>
      <c r="L2232" s="92"/>
      <c r="M2232" s="85"/>
      <c r="N2232" s="85"/>
      <c r="O2232" s="86"/>
      <c r="P2232" s="87"/>
      <c r="Q2232" s="87"/>
      <c r="R2232" s="74"/>
      <c r="S2232" s="74"/>
      <c r="T2232" s="74"/>
      <c r="U2232" s="74"/>
      <c r="V2232" s="52"/>
      <c r="W2232" s="52"/>
      <c r="X2232" s="52"/>
      <c r="Y2232" s="52"/>
      <c r="Z2232" s="51"/>
      <c r="AA2232" s="88"/>
      <c r="AB2232" s="88"/>
      <c r="AC2232" s="83"/>
      <c r="AD2232" s="68">
        <v>135</v>
      </c>
      <c r="AE2232" s="68">
        <v>25930075</v>
      </c>
      <c r="AF2232" s="68">
        <v>12278</v>
      </c>
      <c r="AG2232" s="68">
        <v>193</v>
      </c>
      <c r="AH2232" s="68"/>
      <c r="AI2232" s="68" t="s">
        <v>11332</v>
      </c>
      <c r="AJ2232" s="68"/>
      <c r="AK2232" s="71" t="s">
        <v>13057</v>
      </c>
      <c r="AL2232" s="68"/>
      <c r="AM2232" s="70">
        <v>40738.272870370369</v>
      </c>
      <c r="AN2232" s="68" t="s">
        <v>239</v>
      </c>
      <c r="AO2232" s="71" t="s">
        <v>18260</v>
      </c>
      <c r="AP2232" s="68" t="s">
        <v>64</v>
      </c>
    </row>
    <row r="2233" spans="1:42" x14ac:dyDescent="0.25">
      <c r="A2233" s="66" t="s">
        <v>2903</v>
      </c>
      <c r="B2233" s="77"/>
      <c r="C2233" s="77"/>
      <c r="D2233" s="78"/>
      <c r="E2233" s="89"/>
      <c r="F2233" s="75" t="s">
        <v>15372</v>
      </c>
      <c r="G2233" s="90"/>
      <c r="H2233" s="76"/>
      <c r="I2233" s="81"/>
      <c r="J2233" s="91"/>
      <c r="K2233" s="76" t="s">
        <v>21175</v>
      </c>
      <c r="L2233" s="92"/>
      <c r="M2233" s="85"/>
      <c r="N2233" s="85"/>
      <c r="O2233" s="86"/>
      <c r="P2233" s="87"/>
      <c r="Q2233" s="87"/>
      <c r="R2233" s="74"/>
      <c r="S2233" s="74"/>
      <c r="T2233" s="74"/>
      <c r="U2233" s="74"/>
      <c r="V2233" s="52"/>
      <c r="W2233" s="52"/>
      <c r="X2233" s="52"/>
      <c r="Y2233" s="52"/>
      <c r="Z2233" s="51"/>
      <c r="AA2233" s="88"/>
      <c r="AB2233" s="88"/>
      <c r="AC2233" s="83"/>
      <c r="AD2233" s="68">
        <v>925</v>
      </c>
      <c r="AE2233" s="68">
        <v>268</v>
      </c>
      <c r="AF2233" s="68">
        <v>3618</v>
      </c>
      <c r="AG2233" s="68">
        <v>17074</v>
      </c>
      <c r="AH2233" s="68"/>
      <c r="AI2233" s="68" t="s">
        <v>11333</v>
      </c>
      <c r="AJ2233" s="68" t="s">
        <v>224</v>
      </c>
      <c r="AK2233" s="68"/>
      <c r="AL2233" s="68"/>
      <c r="AM2233" s="70">
        <v>42915.825821759259</v>
      </c>
      <c r="AN2233" s="68" t="s">
        <v>239</v>
      </c>
      <c r="AO2233" s="71" t="s">
        <v>18261</v>
      </c>
      <c r="AP2233" s="68" t="s">
        <v>64</v>
      </c>
    </row>
    <row r="2234" spans="1:42" x14ac:dyDescent="0.25">
      <c r="A2234" s="66" t="s">
        <v>1546</v>
      </c>
      <c r="B2234" s="77"/>
      <c r="C2234" s="77"/>
      <c r="D2234" s="78"/>
      <c r="E2234" s="89"/>
      <c r="F2234" s="75" t="s">
        <v>15373</v>
      </c>
      <c r="G2234" s="90"/>
      <c r="H2234" s="76"/>
      <c r="I2234" s="81"/>
      <c r="J2234" s="91"/>
      <c r="K2234" s="76" t="s">
        <v>21176</v>
      </c>
      <c r="L2234" s="92"/>
      <c r="M2234" s="85"/>
      <c r="N2234" s="85"/>
      <c r="O2234" s="86"/>
      <c r="P2234" s="87"/>
      <c r="Q2234" s="87"/>
      <c r="R2234" s="74"/>
      <c r="S2234" s="74"/>
      <c r="T2234" s="74"/>
      <c r="U2234" s="74"/>
      <c r="V2234" s="52"/>
      <c r="W2234" s="52"/>
      <c r="X2234" s="52"/>
      <c r="Y2234" s="52"/>
      <c r="Z2234" s="51"/>
      <c r="AA2234" s="88"/>
      <c r="AB2234" s="88"/>
      <c r="AC2234" s="83"/>
      <c r="AD2234" s="68">
        <v>946</v>
      </c>
      <c r="AE2234" s="68">
        <v>829</v>
      </c>
      <c r="AF2234" s="68">
        <v>12178</v>
      </c>
      <c r="AG2234" s="68">
        <v>12859</v>
      </c>
      <c r="AH2234" s="68"/>
      <c r="AI2234" s="68" t="s">
        <v>11334</v>
      </c>
      <c r="AJ2234" s="68"/>
      <c r="AK2234" s="68"/>
      <c r="AL2234" s="68"/>
      <c r="AM2234" s="70">
        <v>43859.719189814816</v>
      </c>
      <c r="AN2234" s="68" t="s">
        <v>239</v>
      </c>
      <c r="AO2234" s="71" t="s">
        <v>18262</v>
      </c>
      <c r="AP2234" s="68" t="s">
        <v>65</v>
      </c>
    </row>
    <row r="2235" spans="1:42" x14ac:dyDescent="0.25">
      <c r="A2235" s="66" t="s">
        <v>2904</v>
      </c>
      <c r="B2235" s="77"/>
      <c r="C2235" s="77"/>
      <c r="D2235" s="78"/>
      <c r="E2235" s="89"/>
      <c r="F2235" s="75" t="s">
        <v>15374</v>
      </c>
      <c r="G2235" s="90"/>
      <c r="H2235" s="76"/>
      <c r="I2235" s="81"/>
      <c r="J2235" s="91"/>
      <c r="K2235" s="76" t="s">
        <v>21177</v>
      </c>
      <c r="L2235" s="92"/>
      <c r="M2235" s="85"/>
      <c r="N2235" s="85"/>
      <c r="O2235" s="86"/>
      <c r="P2235" s="87"/>
      <c r="Q2235" s="87"/>
      <c r="R2235" s="74"/>
      <c r="S2235" s="74"/>
      <c r="T2235" s="74"/>
      <c r="U2235" s="74"/>
      <c r="V2235" s="52"/>
      <c r="W2235" s="52"/>
      <c r="X2235" s="52"/>
      <c r="Y2235" s="52"/>
      <c r="Z2235" s="51"/>
      <c r="AA2235" s="88"/>
      <c r="AB2235" s="88"/>
      <c r="AC2235" s="83"/>
      <c r="AD2235" s="68">
        <v>2973</v>
      </c>
      <c r="AE2235" s="68">
        <v>3833</v>
      </c>
      <c r="AF2235" s="68">
        <v>3823</v>
      </c>
      <c r="AG2235" s="68">
        <v>15926</v>
      </c>
      <c r="AH2235" s="68"/>
      <c r="AI2235" s="68" t="s">
        <v>11335</v>
      </c>
      <c r="AJ2235" s="68" t="s">
        <v>12372</v>
      </c>
      <c r="AK2235" s="68"/>
      <c r="AL2235" s="68"/>
      <c r="AM2235" s="70">
        <v>43925.758715277778</v>
      </c>
      <c r="AN2235" s="68" t="s">
        <v>239</v>
      </c>
      <c r="AO2235" s="71" t="s">
        <v>18263</v>
      </c>
      <c r="AP2235" s="68" t="s">
        <v>64</v>
      </c>
    </row>
    <row r="2236" spans="1:42" x14ac:dyDescent="0.25">
      <c r="A2236" s="66" t="s">
        <v>1547</v>
      </c>
      <c r="B2236" s="77"/>
      <c r="C2236" s="77"/>
      <c r="D2236" s="78"/>
      <c r="E2236" s="89"/>
      <c r="F2236" s="75" t="s">
        <v>15375</v>
      </c>
      <c r="G2236" s="90"/>
      <c r="H2236" s="76"/>
      <c r="I2236" s="81"/>
      <c r="J2236" s="91"/>
      <c r="K2236" s="76" t="s">
        <v>21178</v>
      </c>
      <c r="L2236" s="92"/>
      <c r="M2236" s="85"/>
      <c r="N2236" s="85"/>
      <c r="O2236" s="86"/>
      <c r="P2236" s="87"/>
      <c r="Q2236" s="87"/>
      <c r="R2236" s="74"/>
      <c r="S2236" s="74"/>
      <c r="T2236" s="74"/>
      <c r="U2236" s="74"/>
      <c r="V2236" s="52"/>
      <c r="W2236" s="52"/>
      <c r="X2236" s="52"/>
      <c r="Y2236" s="52"/>
      <c r="Z2236" s="51"/>
      <c r="AA2236" s="88"/>
      <c r="AB2236" s="88"/>
      <c r="AC2236" s="83"/>
      <c r="AD2236" s="68">
        <v>113</v>
      </c>
      <c r="AE2236" s="68">
        <v>184</v>
      </c>
      <c r="AF2236" s="68">
        <v>1294</v>
      </c>
      <c r="AG2236" s="68">
        <v>7955</v>
      </c>
      <c r="AH2236" s="68"/>
      <c r="AI2236" s="68" t="s">
        <v>11336</v>
      </c>
      <c r="AJ2236" s="68" t="s">
        <v>12373</v>
      </c>
      <c r="AK2236" s="71" t="s">
        <v>13058</v>
      </c>
      <c r="AL2236" s="68"/>
      <c r="AM2236" s="70">
        <v>43752.273587962962</v>
      </c>
      <c r="AN2236" s="68" t="s">
        <v>239</v>
      </c>
      <c r="AO2236" s="71" t="s">
        <v>18264</v>
      </c>
      <c r="AP2236" s="68" t="s">
        <v>65</v>
      </c>
    </row>
    <row r="2237" spans="1:42" x14ac:dyDescent="0.25">
      <c r="A2237" s="66" t="s">
        <v>1548</v>
      </c>
      <c r="B2237" s="77"/>
      <c r="C2237" s="77"/>
      <c r="D2237" s="78"/>
      <c r="E2237" s="89"/>
      <c r="F2237" s="75" t="s">
        <v>15376</v>
      </c>
      <c r="G2237" s="90"/>
      <c r="H2237" s="76"/>
      <c r="I2237" s="81"/>
      <c r="J2237" s="91"/>
      <c r="K2237" s="76" t="s">
        <v>21179</v>
      </c>
      <c r="L2237" s="92"/>
      <c r="M2237" s="85"/>
      <c r="N2237" s="85"/>
      <c r="O2237" s="86"/>
      <c r="P2237" s="87"/>
      <c r="Q2237" s="87"/>
      <c r="R2237" s="74"/>
      <c r="S2237" s="74"/>
      <c r="T2237" s="74"/>
      <c r="U2237" s="74"/>
      <c r="V2237" s="52"/>
      <c r="W2237" s="52"/>
      <c r="X2237" s="52"/>
      <c r="Y2237" s="52"/>
      <c r="Z2237" s="51"/>
      <c r="AA2237" s="88"/>
      <c r="AB2237" s="88"/>
      <c r="AC2237" s="83"/>
      <c r="AD2237" s="68">
        <v>23</v>
      </c>
      <c r="AE2237" s="68">
        <v>788</v>
      </c>
      <c r="AF2237" s="68">
        <v>89</v>
      </c>
      <c r="AG2237" s="68">
        <v>73</v>
      </c>
      <c r="AH2237" s="68"/>
      <c r="AI2237" s="68"/>
      <c r="AJ2237" s="68"/>
      <c r="AK2237" s="68"/>
      <c r="AL2237" s="68"/>
      <c r="AM2237" s="70">
        <v>43739.487546296295</v>
      </c>
      <c r="AN2237" s="68" t="s">
        <v>239</v>
      </c>
      <c r="AO2237" s="71" t="s">
        <v>18265</v>
      </c>
      <c r="AP2237" s="68" t="s">
        <v>65</v>
      </c>
    </row>
    <row r="2238" spans="1:42" x14ac:dyDescent="0.25">
      <c r="A2238" s="66" t="s">
        <v>1549</v>
      </c>
      <c r="B2238" s="77"/>
      <c r="C2238" s="77"/>
      <c r="D2238" s="78"/>
      <c r="E2238" s="89"/>
      <c r="F2238" s="75" t="s">
        <v>15377</v>
      </c>
      <c r="G2238" s="90"/>
      <c r="H2238" s="76"/>
      <c r="I2238" s="81"/>
      <c r="J2238" s="91"/>
      <c r="K2238" s="76" t="s">
        <v>21180</v>
      </c>
      <c r="L2238" s="92"/>
      <c r="M2238" s="85"/>
      <c r="N2238" s="85"/>
      <c r="O2238" s="86"/>
      <c r="P2238" s="87"/>
      <c r="Q2238" s="87"/>
      <c r="R2238" s="74"/>
      <c r="S2238" s="74"/>
      <c r="T2238" s="74"/>
      <c r="U2238" s="74"/>
      <c r="V2238" s="52"/>
      <c r="W2238" s="52"/>
      <c r="X2238" s="52"/>
      <c r="Y2238" s="52"/>
      <c r="Z2238" s="51"/>
      <c r="AA2238" s="88"/>
      <c r="AB2238" s="88"/>
      <c r="AC2238" s="83"/>
      <c r="AD2238" s="68">
        <v>1988</v>
      </c>
      <c r="AE2238" s="68">
        <v>1760</v>
      </c>
      <c r="AF2238" s="68">
        <v>97602</v>
      </c>
      <c r="AG2238" s="68">
        <v>84911</v>
      </c>
      <c r="AH2238" s="68"/>
      <c r="AI2238" s="68"/>
      <c r="AJ2238" s="68" t="s">
        <v>224</v>
      </c>
      <c r="AK2238" s="68"/>
      <c r="AL2238" s="68"/>
      <c r="AM2238" s="70">
        <v>42601.808645833335</v>
      </c>
      <c r="AN2238" s="68" t="s">
        <v>239</v>
      </c>
      <c r="AO2238" s="71" t="s">
        <v>18266</v>
      </c>
      <c r="AP2238" s="68" t="s">
        <v>65</v>
      </c>
    </row>
    <row r="2239" spans="1:42" x14ac:dyDescent="0.25">
      <c r="A2239" s="66" t="s">
        <v>2905</v>
      </c>
      <c r="B2239" s="77"/>
      <c r="C2239" s="77"/>
      <c r="D2239" s="78"/>
      <c r="E2239" s="89"/>
      <c r="F2239" s="75" t="s">
        <v>15378</v>
      </c>
      <c r="G2239" s="90"/>
      <c r="H2239" s="76"/>
      <c r="I2239" s="81"/>
      <c r="J2239" s="91"/>
      <c r="K2239" s="76" t="s">
        <v>21181</v>
      </c>
      <c r="L2239" s="92"/>
      <c r="M2239" s="85"/>
      <c r="N2239" s="85"/>
      <c r="O2239" s="86"/>
      <c r="P2239" s="87"/>
      <c r="Q2239" s="87"/>
      <c r="R2239" s="74"/>
      <c r="S2239" s="74"/>
      <c r="T2239" s="74"/>
      <c r="U2239" s="74"/>
      <c r="V2239" s="52"/>
      <c r="W2239" s="52"/>
      <c r="X2239" s="52"/>
      <c r="Y2239" s="52"/>
      <c r="Z2239" s="51"/>
      <c r="AA2239" s="88"/>
      <c r="AB2239" s="88"/>
      <c r="AC2239" s="83"/>
      <c r="AD2239" s="68">
        <v>2245</v>
      </c>
      <c r="AE2239" s="68">
        <v>5640</v>
      </c>
      <c r="AF2239" s="68">
        <v>6059</v>
      </c>
      <c r="AG2239" s="68">
        <v>96204</v>
      </c>
      <c r="AH2239" s="68"/>
      <c r="AI2239" s="68" t="s">
        <v>11337</v>
      </c>
      <c r="AJ2239" s="68" t="s">
        <v>12374</v>
      </c>
      <c r="AK2239" s="71" t="s">
        <v>13059</v>
      </c>
      <c r="AL2239" s="68"/>
      <c r="AM2239" s="70">
        <v>42446.675138888888</v>
      </c>
      <c r="AN2239" s="68" t="s">
        <v>239</v>
      </c>
      <c r="AO2239" s="71" t="s">
        <v>18267</v>
      </c>
      <c r="AP2239" s="68" t="s">
        <v>64</v>
      </c>
    </row>
    <row r="2240" spans="1:42" x14ac:dyDescent="0.25">
      <c r="A2240" s="66" t="s">
        <v>2906</v>
      </c>
      <c r="B2240" s="77"/>
      <c r="C2240" s="77"/>
      <c r="D2240" s="78"/>
      <c r="E2240" s="89"/>
      <c r="F2240" s="75" t="s">
        <v>15379</v>
      </c>
      <c r="G2240" s="90"/>
      <c r="H2240" s="76"/>
      <c r="I2240" s="81"/>
      <c r="J2240" s="91"/>
      <c r="K2240" s="76" t="s">
        <v>21182</v>
      </c>
      <c r="L2240" s="92"/>
      <c r="M2240" s="85"/>
      <c r="N2240" s="85"/>
      <c r="O2240" s="86"/>
      <c r="P2240" s="87"/>
      <c r="Q2240" s="87"/>
      <c r="R2240" s="74"/>
      <c r="S2240" s="74"/>
      <c r="T2240" s="74"/>
      <c r="U2240" s="74"/>
      <c r="V2240" s="52"/>
      <c r="W2240" s="52"/>
      <c r="X2240" s="52"/>
      <c r="Y2240" s="52"/>
      <c r="Z2240" s="51"/>
      <c r="AA2240" s="88"/>
      <c r="AB2240" s="88"/>
      <c r="AC2240" s="83"/>
      <c r="AD2240" s="68">
        <v>11228</v>
      </c>
      <c r="AE2240" s="68">
        <v>23219</v>
      </c>
      <c r="AF2240" s="68">
        <v>2112</v>
      </c>
      <c r="AG2240" s="68">
        <v>268642</v>
      </c>
      <c r="AH2240" s="68"/>
      <c r="AI2240" s="68" t="s">
        <v>11338</v>
      </c>
      <c r="AJ2240" s="68" t="s">
        <v>11864</v>
      </c>
      <c r="AK2240" s="68"/>
      <c r="AL2240" s="68"/>
      <c r="AM2240" s="70">
        <v>43114.555289351854</v>
      </c>
      <c r="AN2240" s="68" t="s">
        <v>239</v>
      </c>
      <c r="AO2240" s="71" t="s">
        <v>18268</v>
      </c>
      <c r="AP2240" s="68" t="s">
        <v>64</v>
      </c>
    </row>
    <row r="2241" spans="1:42" x14ac:dyDescent="0.25">
      <c r="A2241" s="66" t="s">
        <v>2907</v>
      </c>
      <c r="B2241" s="77"/>
      <c r="C2241" s="77"/>
      <c r="D2241" s="78"/>
      <c r="E2241" s="89"/>
      <c r="F2241" s="75" t="s">
        <v>15380</v>
      </c>
      <c r="G2241" s="90"/>
      <c r="H2241" s="76"/>
      <c r="I2241" s="81"/>
      <c r="J2241" s="91"/>
      <c r="K2241" s="76" t="s">
        <v>21183</v>
      </c>
      <c r="L2241" s="92"/>
      <c r="M2241" s="85"/>
      <c r="N2241" s="85"/>
      <c r="O2241" s="86"/>
      <c r="P2241" s="87"/>
      <c r="Q2241" s="87"/>
      <c r="R2241" s="74"/>
      <c r="S2241" s="74"/>
      <c r="T2241" s="74"/>
      <c r="U2241" s="74"/>
      <c r="V2241" s="52"/>
      <c r="W2241" s="52"/>
      <c r="X2241" s="52"/>
      <c r="Y2241" s="52"/>
      <c r="Z2241" s="51"/>
      <c r="AA2241" s="88"/>
      <c r="AB2241" s="88"/>
      <c r="AC2241" s="83"/>
      <c r="AD2241" s="68">
        <v>1626</v>
      </c>
      <c r="AE2241" s="68">
        <v>1801</v>
      </c>
      <c r="AF2241" s="68">
        <v>498</v>
      </c>
      <c r="AG2241" s="68">
        <v>8731</v>
      </c>
      <c r="AH2241" s="68"/>
      <c r="AI2241" s="68" t="s">
        <v>11339</v>
      </c>
      <c r="AJ2241" s="68" t="s">
        <v>12375</v>
      </c>
      <c r="AK2241" s="68"/>
      <c r="AL2241" s="68"/>
      <c r="AM2241" s="70">
        <v>43924.171435185184</v>
      </c>
      <c r="AN2241" s="68" t="s">
        <v>239</v>
      </c>
      <c r="AO2241" s="71" t="s">
        <v>18269</v>
      </c>
      <c r="AP2241" s="68" t="s">
        <v>64</v>
      </c>
    </row>
    <row r="2242" spans="1:42" x14ac:dyDescent="0.25">
      <c r="A2242" s="66" t="s">
        <v>1550</v>
      </c>
      <c r="B2242" s="77"/>
      <c r="C2242" s="77"/>
      <c r="D2242" s="78"/>
      <c r="E2242" s="89"/>
      <c r="F2242" s="75" t="s">
        <v>15381</v>
      </c>
      <c r="G2242" s="90"/>
      <c r="H2242" s="76"/>
      <c r="I2242" s="81"/>
      <c r="J2242" s="91"/>
      <c r="K2242" s="76" t="s">
        <v>21184</v>
      </c>
      <c r="L2242" s="92"/>
      <c r="M2242" s="85"/>
      <c r="N2242" s="85"/>
      <c r="O2242" s="86"/>
      <c r="P2242" s="87"/>
      <c r="Q2242" s="87"/>
      <c r="R2242" s="74"/>
      <c r="S2242" s="74"/>
      <c r="T2242" s="74"/>
      <c r="U2242" s="74"/>
      <c r="V2242" s="52"/>
      <c r="W2242" s="52"/>
      <c r="X2242" s="52"/>
      <c r="Y2242" s="52"/>
      <c r="Z2242" s="51"/>
      <c r="AA2242" s="88"/>
      <c r="AB2242" s="88"/>
      <c r="AC2242" s="83"/>
      <c r="AD2242" s="68">
        <v>331</v>
      </c>
      <c r="AE2242" s="68">
        <v>221</v>
      </c>
      <c r="AF2242" s="68">
        <v>1859</v>
      </c>
      <c r="AG2242" s="68">
        <v>1208</v>
      </c>
      <c r="AH2242" s="68"/>
      <c r="AI2242" s="68"/>
      <c r="AJ2242" s="68"/>
      <c r="AK2242" s="68"/>
      <c r="AL2242" s="68"/>
      <c r="AM2242" s="70">
        <v>43949.781793981485</v>
      </c>
      <c r="AN2242" s="68" t="s">
        <v>239</v>
      </c>
      <c r="AO2242" s="71" t="s">
        <v>18270</v>
      </c>
      <c r="AP2242" s="68" t="s">
        <v>65</v>
      </c>
    </row>
    <row r="2243" spans="1:42" x14ac:dyDescent="0.25">
      <c r="A2243" s="66" t="s">
        <v>2908</v>
      </c>
      <c r="B2243" s="77"/>
      <c r="C2243" s="77"/>
      <c r="D2243" s="78"/>
      <c r="E2243" s="89"/>
      <c r="F2243" s="75" t="s">
        <v>15382</v>
      </c>
      <c r="G2243" s="90"/>
      <c r="H2243" s="76"/>
      <c r="I2243" s="81"/>
      <c r="J2243" s="91"/>
      <c r="K2243" s="76" t="s">
        <v>21185</v>
      </c>
      <c r="L2243" s="92"/>
      <c r="M2243" s="85"/>
      <c r="N2243" s="85"/>
      <c r="O2243" s="86"/>
      <c r="P2243" s="87"/>
      <c r="Q2243" s="87"/>
      <c r="R2243" s="74"/>
      <c r="S2243" s="74"/>
      <c r="T2243" s="74"/>
      <c r="U2243" s="74"/>
      <c r="V2243" s="52"/>
      <c r="W2243" s="52"/>
      <c r="X2243" s="52"/>
      <c r="Y2243" s="52"/>
      <c r="Z2243" s="51"/>
      <c r="AA2243" s="88"/>
      <c r="AB2243" s="88"/>
      <c r="AC2243" s="83"/>
      <c r="AD2243" s="68">
        <v>2411</v>
      </c>
      <c r="AE2243" s="68">
        <v>1905</v>
      </c>
      <c r="AF2243" s="68">
        <v>7222</v>
      </c>
      <c r="AG2243" s="68">
        <v>8234</v>
      </c>
      <c r="AH2243" s="68"/>
      <c r="AI2243" s="68" t="s">
        <v>11340</v>
      </c>
      <c r="AJ2243" s="68"/>
      <c r="AK2243" s="68"/>
      <c r="AL2243" s="68"/>
      <c r="AM2243" s="70">
        <v>43869.865104166667</v>
      </c>
      <c r="AN2243" s="68" t="s">
        <v>239</v>
      </c>
      <c r="AO2243" s="71" t="s">
        <v>18271</v>
      </c>
      <c r="AP2243" s="68" t="s">
        <v>64</v>
      </c>
    </row>
    <row r="2244" spans="1:42" x14ac:dyDescent="0.25">
      <c r="A2244" s="66" t="s">
        <v>2909</v>
      </c>
      <c r="B2244" s="77"/>
      <c r="C2244" s="77"/>
      <c r="D2244" s="78"/>
      <c r="E2244" s="89"/>
      <c r="F2244" s="75" t="s">
        <v>15383</v>
      </c>
      <c r="G2244" s="90"/>
      <c r="H2244" s="76"/>
      <c r="I2244" s="81"/>
      <c r="J2244" s="91"/>
      <c r="K2244" s="76" t="s">
        <v>21186</v>
      </c>
      <c r="L2244" s="92"/>
      <c r="M2244" s="85"/>
      <c r="N2244" s="85"/>
      <c r="O2244" s="86"/>
      <c r="P2244" s="87"/>
      <c r="Q2244" s="87"/>
      <c r="R2244" s="74"/>
      <c r="S2244" s="74"/>
      <c r="T2244" s="74"/>
      <c r="U2244" s="74"/>
      <c r="V2244" s="52"/>
      <c r="W2244" s="52"/>
      <c r="X2244" s="52"/>
      <c r="Y2244" s="52"/>
      <c r="Z2244" s="51"/>
      <c r="AA2244" s="88"/>
      <c r="AB2244" s="88"/>
      <c r="AC2244" s="83"/>
      <c r="AD2244" s="68">
        <v>608</v>
      </c>
      <c r="AE2244" s="68">
        <v>614</v>
      </c>
      <c r="AF2244" s="68">
        <v>6954</v>
      </c>
      <c r="AG2244" s="68">
        <v>56974</v>
      </c>
      <c r="AH2244" s="68"/>
      <c r="AI2244" s="68" t="s">
        <v>11341</v>
      </c>
      <c r="AJ2244" s="68" t="s">
        <v>11839</v>
      </c>
      <c r="AK2244" s="71" t="s">
        <v>12573</v>
      </c>
      <c r="AL2244" s="68"/>
      <c r="AM2244" s="70">
        <v>41022.444895833331</v>
      </c>
      <c r="AN2244" s="68" t="s">
        <v>239</v>
      </c>
      <c r="AO2244" s="71" t="s">
        <v>18272</v>
      </c>
      <c r="AP2244" s="68" t="s">
        <v>64</v>
      </c>
    </row>
    <row r="2245" spans="1:42" x14ac:dyDescent="0.25">
      <c r="A2245" s="66" t="s">
        <v>1551</v>
      </c>
      <c r="B2245" s="77"/>
      <c r="C2245" s="77"/>
      <c r="D2245" s="78"/>
      <c r="E2245" s="89"/>
      <c r="F2245" s="75" t="s">
        <v>15384</v>
      </c>
      <c r="G2245" s="90"/>
      <c r="H2245" s="76"/>
      <c r="I2245" s="81"/>
      <c r="J2245" s="91"/>
      <c r="K2245" s="76" t="s">
        <v>21187</v>
      </c>
      <c r="L2245" s="92"/>
      <c r="M2245" s="85"/>
      <c r="N2245" s="85"/>
      <c r="O2245" s="86"/>
      <c r="P2245" s="87"/>
      <c r="Q2245" s="87"/>
      <c r="R2245" s="74"/>
      <c r="S2245" s="74"/>
      <c r="T2245" s="74"/>
      <c r="U2245" s="74"/>
      <c r="V2245" s="52"/>
      <c r="W2245" s="52"/>
      <c r="X2245" s="52"/>
      <c r="Y2245" s="52"/>
      <c r="Z2245" s="51"/>
      <c r="AA2245" s="88"/>
      <c r="AB2245" s="88"/>
      <c r="AC2245" s="83"/>
      <c r="AD2245" s="68">
        <v>113</v>
      </c>
      <c r="AE2245" s="68">
        <v>74</v>
      </c>
      <c r="AF2245" s="68">
        <v>4950</v>
      </c>
      <c r="AG2245" s="68">
        <v>7946</v>
      </c>
      <c r="AH2245" s="68"/>
      <c r="AI2245" s="68" t="s">
        <v>11342</v>
      </c>
      <c r="AJ2245" s="68"/>
      <c r="AK2245" s="68"/>
      <c r="AL2245" s="68"/>
      <c r="AM2245" s="70">
        <v>41438.263483796298</v>
      </c>
      <c r="AN2245" s="68" t="s">
        <v>239</v>
      </c>
      <c r="AO2245" s="71" t="s">
        <v>18273</v>
      </c>
      <c r="AP2245" s="68" t="s">
        <v>65</v>
      </c>
    </row>
    <row r="2246" spans="1:42" x14ac:dyDescent="0.25">
      <c r="A2246" s="66" t="s">
        <v>2910</v>
      </c>
      <c r="B2246" s="77"/>
      <c r="C2246" s="77"/>
      <c r="D2246" s="78"/>
      <c r="E2246" s="89"/>
      <c r="F2246" s="75" t="s">
        <v>15385</v>
      </c>
      <c r="G2246" s="90"/>
      <c r="H2246" s="76"/>
      <c r="I2246" s="81"/>
      <c r="J2246" s="91"/>
      <c r="K2246" s="76" t="s">
        <v>21188</v>
      </c>
      <c r="L2246" s="92"/>
      <c r="M2246" s="85"/>
      <c r="N2246" s="85"/>
      <c r="O2246" s="86"/>
      <c r="P2246" s="87"/>
      <c r="Q2246" s="87"/>
      <c r="R2246" s="74"/>
      <c r="S2246" s="74"/>
      <c r="T2246" s="74"/>
      <c r="U2246" s="74"/>
      <c r="V2246" s="52"/>
      <c r="W2246" s="52"/>
      <c r="X2246" s="52"/>
      <c r="Y2246" s="52"/>
      <c r="Z2246" s="51"/>
      <c r="AA2246" s="88"/>
      <c r="AB2246" s="88"/>
      <c r="AC2246" s="83"/>
      <c r="AD2246" s="68">
        <v>1304</v>
      </c>
      <c r="AE2246" s="68">
        <v>1116149</v>
      </c>
      <c r="AF2246" s="68">
        <v>15806</v>
      </c>
      <c r="AG2246" s="68">
        <v>2478</v>
      </c>
      <c r="AH2246" s="68"/>
      <c r="AI2246" s="68" t="s">
        <v>11343</v>
      </c>
      <c r="AJ2246" s="68" t="s">
        <v>12376</v>
      </c>
      <c r="AK2246" s="71" t="s">
        <v>13060</v>
      </c>
      <c r="AL2246" s="68"/>
      <c r="AM2246" s="70">
        <v>40071.717511574076</v>
      </c>
      <c r="AN2246" s="68" t="s">
        <v>239</v>
      </c>
      <c r="AO2246" s="71" t="s">
        <v>18274</v>
      </c>
      <c r="AP2246" s="68" t="s">
        <v>64</v>
      </c>
    </row>
    <row r="2247" spans="1:42" x14ac:dyDescent="0.25">
      <c r="A2247" s="66" t="s">
        <v>1552</v>
      </c>
      <c r="B2247" s="77"/>
      <c r="C2247" s="77"/>
      <c r="D2247" s="78"/>
      <c r="E2247" s="89"/>
      <c r="F2247" s="75" t="s">
        <v>15386</v>
      </c>
      <c r="G2247" s="90"/>
      <c r="H2247" s="76"/>
      <c r="I2247" s="81"/>
      <c r="J2247" s="91"/>
      <c r="K2247" s="76" t="s">
        <v>21189</v>
      </c>
      <c r="L2247" s="92"/>
      <c r="M2247" s="85"/>
      <c r="N2247" s="85"/>
      <c r="O2247" s="86"/>
      <c r="P2247" s="87"/>
      <c r="Q2247" s="87"/>
      <c r="R2247" s="74"/>
      <c r="S2247" s="74"/>
      <c r="T2247" s="74"/>
      <c r="U2247" s="74"/>
      <c r="V2247" s="52"/>
      <c r="W2247" s="52"/>
      <c r="X2247" s="52"/>
      <c r="Y2247" s="52"/>
      <c r="Z2247" s="51"/>
      <c r="AA2247" s="88"/>
      <c r="AB2247" s="88"/>
      <c r="AC2247" s="83"/>
      <c r="AD2247" s="68">
        <v>70</v>
      </c>
      <c r="AE2247" s="68">
        <v>85</v>
      </c>
      <c r="AF2247" s="68">
        <v>96</v>
      </c>
      <c r="AG2247" s="68">
        <v>384</v>
      </c>
      <c r="AH2247" s="68"/>
      <c r="AI2247" s="71" t="s">
        <v>11344</v>
      </c>
      <c r="AJ2247" s="68" t="s">
        <v>11844</v>
      </c>
      <c r="AK2247" s="68"/>
      <c r="AL2247" s="68"/>
      <c r="AM2247" s="70">
        <v>43603.9453125</v>
      </c>
      <c r="AN2247" s="68" t="s">
        <v>239</v>
      </c>
      <c r="AO2247" s="71" t="s">
        <v>18275</v>
      </c>
      <c r="AP2247" s="68" t="s">
        <v>65</v>
      </c>
    </row>
    <row r="2248" spans="1:42" x14ac:dyDescent="0.25">
      <c r="A2248" s="66" t="s">
        <v>1553</v>
      </c>
      <c r="B2248" s="77"/>
      <c r="C2248" s="77"/>
      <c r="D2248" s="78"/>
      <c r="E2248" s="89"/>
      <c r="F2248" s="75" t="s">
        <v>15387</v>
      </c>
      <c r="G2248" s="90"/>
      <c r="H2248" s="76"/>
      <c r="I2248" s="81"/>
      <c r="J2248" s="91"/>
      <c r="K2248" s="76" t="s">
        <v>21190</v>
      </c>
      <c r="L2248" s="92"/>
      <c r="M2248" s="85"/>
      <c r="N2248" s="85"/>
      <c r="O2248" s="86"/>
      <c r="P2248" s="87"/>
      <c r="Q2248" s="87"/>
      <c r="R2248" s="74"/>
      <c r="S2248" s="74"/>
      <c r="T2248" s="74"/>
      <c r="U2248" s="74"/>
      <c r="V2248" s="52"/>
      <c r="W2248" s="52"/>
      <c r="X2248" s="52"/>
      <c r="Y2248" s="52"/>
      <c r="Z2248" s="51"/>
      <c r="AA2248" s="88"/>
      <c r="AB2248" s="88"/>
      <c r="AC2248" s="83"/>
      <c r="AD2248" s="68">
        <v>1176</v>
      </c>
      <c r="AE2248" s="68">
        <v>532</v>
      </c>
      <c r="AF2248" s="68">
        <v>7069</v>
      </c>
      <c r="AG2248" s="68">
        <v>13863</v>
      </c>
      <c r="AH2248" s="68"/>
      <c r="AI2248" s="68"/>
      <c r="AJ2248" s="68" t="s">
        <v>12377</v>
      </c>
      <c r="AK2248" s="68"/>
      <c r="AL2248" s="68"/>
      <c r="AM2248" s="70">
        <v>43534.313067129631</v>
      </c>
      <c r="AN2248" s="68" t="s">
        <v>239</v>
      </c>
      <c r="AO2248" s="71" t="s">
        <v>18276</v>
      </c>
      <c r="AP2248" s="68" t="s">
        <v>65</v>
      </c>
    </row>
    <row r="2249" spans="1:42" x14ac:dyDescent="0.25">
      <c r="A2249" s="66" t="s">
        <v>2911</v>
      </c>
      <c r="B2249" s="77"/>
      <c r="C2249" s="77"/>
      <c r="D2249" s="78"/>
      <c r="E2249" s="89"/>
      <c r="F2249" s="75" t="s">
        <v>15388</v>
      </c>
      <c r="G2249" s="90"/>
      <c r="H2249" s="76"/>
      <c r="I2249" s="81"/>
      <c r="J2249" s="91"/>
      <c r="K2249" s="76" t="s">
        <v>21191</v>
      </c>
      <c r="L2249" s="92"/>
      <c r="M2249" s="85"/>
      <c r="N2249" s="85"/>
      <c r="O2249" s="86"/>
      <c r="P2249" s="87"/>
      <c r="Q2249" s="87"/>
      <c r="R2249" s="74"/>
      <c r="S2249" s="74"/>
      <c r="T2249" s="74"/>
      <c r="U2249" s="74"/>
      <c r="V2249" s="52"/>
      <c r="W2249" s="52"/>
      <c r="X2249" s="52"/>
      <c r="Y2249" s="52"/>
      <c r="Z2249" s="51"/>
      <c r="AA2249" s="88"/>
      <c r="AB2249" s="88"/>
      <c r="AC2249" s="83"/>
      <c r="AD2249" s="68">
        <v>2252</v>
      </c>
      <c r="AE2249" s="68">
        <v>4563</v>
      </c>
      <c r="AF2249" s="68">
        <v>5237</v>
      </c>
      <c r="AG2249" s="68">
        <v>181379</v>
      </c>
      <c r="AH2249" s="68"/>
      <c r="AI2249" s="68" t="s">
        <v>11345</v>
      </c>
      <c r="AJ2249" s="68" t="s">
        <v>12153</v>
      </c>
      <c r="AK2249" s="68"/>
      <c r="AL2249" s="68"/>
      <c r="AM2249" s="70">
        <v>40997.426666666666</v>
      </c>
      <c r="AN2249" s="68" t="s">
        <v>239</v>
      </c>
      <c r="AO2249" s="71" t="s">
        <v>18277</v>
      </c>
      <c r="AP2249" s="68" t="s">
        <v>64</v>
      </c>
    </row>
    <row r="2250" spans="1:42" x14ac:dyDescent="0.25">
      <c r="A2250" s="66" t="s">
        <v>2912</v>
      </c>
      <c r="B2250" s="77"/>
      <c r="C2250" s="77"/>
      <c r="D2250" s="78"/>
      <c r="E2250" s="89"/>
      <c r="F2250" s="75" t="s">
        <v>15389</v>
      </c>
      <c r="G2250" s="90"/>
      <c r="H2250" s="76"/>
      <c r="I2250" s="81"/>
      <c r="J2250" s="91"/>
      <c r="K2250" s="76" t="s">
        <v>21192</v>
      </c>
      <c r="L2250" s="92"/>
      <c r="M2250" s="85"/>
      <c r="N2250" s="85"/>
      <c r="O2250" s="86"/>
      <c r="P2250" s="87"/>
      <c r="Q2250" s="87"/>
      <c r="R2250" s="74"/>
      <c r="S2250" s="74"/>
      <c r="T2250" s="74"/>
      <c r="U2250" s="74"/>
      <c r="V2250" s="52"/>
      <c r="W2250" s="52"/>
      <c r="X2250" s="52"/>
      <c r="Y2250" s="52"/>
      <c r="Z2250" s="51"/>
      <c r="AA2250" s="88"/>
      <c r="AB2250" s="88"/>
      <c r="AC2250" s="83"/>
      <c r="AD2250" s="68">
        <v>9344</v>
      </c>
      <c r="AE2250" s="68">
        <v>10339</v>
      </c>
      <c r="AF2250" s="68">
        <v>1185</v>
      </c>
      <c r="AG2250" s="68">
        <v>5956</v>
      </c>
      <c r="AH2250" s="68"/>
      <c r="AI2250" s="73" t="s">
        <v>11346</v>
      </c>
      <c r="AJ2250" s="68" t="s">
        <v>12378</v>
      </c>
      <c r="AK2250" s="71" t="s">
        <v>13061</v>
      </c>
      <c r="AL2250" s="68"/>
      <c r="AM2250" s="70">
        <v>41827.580196759256</v>
      </c>
      <c r="AN2250" s="68" t="s">
        <v>239</v>
      </c>
      <c r="AO2250" s="71" t="s">
        <v>18278</v>
      </c>
      <c r="AP2250" s="68" t="s">
        <v>64</v>
      </c>
    </row>
    <row r="2251" spans="1:42" x14ac:dyDescent="0.25">
      <c r="A2251" s="66" t="s">
        <v>2913</v>
      </c>
      <c r="B2251" s="77"/>
      <c r="C2251" s="77"/>
      <c r="D2251" s="78"/>
      <c r="E2251" s="89"/>
      <c r="F2251" s="75" t="s">
        <v>15390</v>
      </c>
      <c r="G2251" s="90"/>
      <c r="H2251" s="76"/>
      <c r="I2251" s="81"/>
      <c r="J2251" s="91"/>
      <c r="K2251" s="76" t="s">
        <v>21193</v>
      </c>
      <c r="L2251" s="92"/>
      <c r="M2251" s="85"/>
      <c r="N2251" s="85"/>
      <c r="O2251" s="86"/>
      <c r="P2251" s="87"/>
      <c r="Q2251" s="87"/>
      <c r="R2251" s="74"/>
      <c r="S2251" s="74"/>
      <c r="T2251" s="74"/>
      <c r="U2251" s="74"/>
      <c r="V2251" s="52"/>
      <c r="W2251" s="52"/>
      <c r="X2251" s="52"/>
      <c r="Y2251" s="52"/>
      <c r="Z2251" s="51"/>
      <c r="AA2251" s="88"/>
      <c r="AB2251" s="88"/>
      <c r="AC2251" s="83"/>
      <c r="AD2251" s="68">
        <v>8733</v>
      </c>
      <c r="AE2251" s="68">
        <v>9214</v>
      </c>
      <c r="AF2251" s="68">
        <v>1416</v>
      </c>
      <c r="AG2251" s="68">
        <v>361580</v>
      </c>
      <c r="AH2251" s="68"/>
      <c r="AI2251" s="68" t="s">
        <v>11347</v>
      </c>
      <c r="AJ2251" s="68" t="s">
        <v>12379</v>
      </c>
      <c r="AK2251" s="68"/>
      <c r="AL2251" s="68"/>
      <c r="AM2251" s="70">
        <v>42707.964942129627</v>
      </c>
      <c r="AN2251" s="68" t="s">
        <v>239</v>
      </c>
      <c r="AO2251" s="71" t="s">
        <v>18279</v>
      </c>
      <c r="AP2251" s="68" t="s">
        <v>64</v>
      </c>
    </row>
    <row r="2252" spans="1:42" x14ac:dyDescent="0.25">
      <c r="A2252" s="66" t="s">
        <v>1554</v>
      </c>
      <c r="B2252" s="77"/>
      <c r="C2252" s="77"/>
      <c r="D2252" s="78"/>
      <c r="E2252" s="89"/>
      <c r="F2252" s="75" t="s">
        <v>15391</v>
      </c>
      <c r="G2252" s="90"/>
      <c r="H2252" s="76"/>
      <c r="I2252" s="81"/>
      <c r="J2252" s="91"/>
      <c r="K2252" s="76" t="s">
        <v>21194</v>
      </c>
      <c r="L2252" s="92"/>
      <c r="M2252" s="85"/>
      <c r="N2252" s="85"/>
      <c r="O2252" s="86"/>
      <c r="P2252" s="87"/>
      <c r="Q2252" s="87"/>
      <c r="R2252" s="74"/>
      <c r="S2252" s="74"/>
      <c r="T2252" s="74"/>
      <c r="U2252" s="74"/>
      <c r="V2252" s="52"/>
      <c r="W2252" s="52"/>
      <c r="X2252" s="52"/>
      <c r="Y2252" s="52"/>
      <c r="Z2252" s="51"/>
      <c r="AA2252" s="88"/>
      <c r="AB2252" s="88"/>
      <c r="AC2252" s="83"/>
      <c r="AD2252" s="68">
        <v>1624</v>
      </c>
      <c r="AE2252" s="68">
        <v>1740</v>
      </c>
      <c r="AF2252" s="68">
        <v>33764</v>
      </c>
      <c r="AG2252" s="68">
        <v>24899</v>
      </c>
      <c r="AH2252" s="68"/>
      <c r="AI2252" s="68" t="s">
        <v>11348</v>
      </c>
      <c r="AJ2252" s="68" t="s">
        <v>10670</v>
      </c>
      <c r="AK2252" s="68"/>
      <c r="AL2252" s="68"/>
      <c r="AM2252" s="70">
        <v>40948.022210648145</v>
      </c>
      <c r="AN2252" s="68" t="s">
        <v>239</v>
      </c>
      <c r="AO2252" s="71" t="s">
        <v>18280</v>
      </c>
      <c r="AP2252" s="68" t="s">
        <v>65</v>
      </c>
    </row>
    <row r="2253" spans="1:42" x14ac:dyDescent="0.25">
      <c r="A2253" s="66" t="s">
        <v>1555</v>
      </c>
      <c r="B2253" s="77"/>
      <c r="C2253" s="77"/>
      <c r="D2253" s="78"/>
      <c r="E2253" s="89"/>
      <c r="F2253" s="75" t="s">
        <v>15392</v>
      </c>
      <c r="G2253" s="90"/>
      <c r="H2253" s="76"/>
      <c r="I2253" s="81"/>
      <c r="J2253" s="91"/>
      <c r="K2253" s="76" t="s">
        <v>21195</v>
      </c>
      <c r="L2253" s="92"/>
      <c r="M2253" s="85"/>
      <c r="N2253" s="85"/>
      <c r="O2253" s="86"/>
      <c r="P2253" s="87"/>
      <c r="Q2253" s="87"/>
      <c r="R2253" s="74"/>
      <c r="S2253" s="74"/>
      <c r="T2253" s="74"/>
      <c r="U2253" s="74"/>
      <c r="V2253" s="52"/>
      <c r="W2253" s="52"/>
      <c r="X2253" s="52"/>
      <c r="Y2253" s="52"/>
      <c r="Z2253" s="51"/>
      <c r="AA2253" s="88"/>
      <c r="AB2253" s="88"/>
      <c r="AC2253" s="83"/>
      <c r="AD2253" s="68">
        <v>260</v>
      </c>
      <c r="AE2253" s="68">
        <v>1406</v>
      </c>
      <c r="AF2253" s="68">
        <v>15066</v>
      </c>
      <c r="AG2253" s="68">
        <v>69582</v>
      </c>
      <c r="AH2253" s="68"/>
      <c r="AI2253" s="68" t="s">
        <v>11349</v>
      </c>
      <c r="AJ2253" s="68" t="s">
        <v>12380</v>
      </c>
      <c r="AK2253" s="71" t="s">
        <v>13062</v>
      </c>
      <c r="AL2253" s="68"/>
      <c r="AM2253" s="70">
        <v>42931.329942129632</v>
      </c>
      <c r="AN2253" s="68" t="s">
        <v>239</v>
      </c>
      <c r="AO2253" s="71" t="s">
        <v>18281</v>
      </c>
      <c r="AP2253" s="68" t="s">
        <v>65</v>
      </c>
    </row>
    <row r="2254" spans="1:42" x14ac:dyDescent="0.25">
      <c r="A2254" s="66" t="s">
        <v>1556</v>
      </c>
      <c r="B2254" s="77"/>
      <c r="C2254" s="77"/>
      <c r="D2254" s="78"/>
      <c r="E2254" s="89"/>
      <c r="F2254" s="75" t="s">
        <v>13235</v>
      </c>
      <c r="G2254" s="90"/>
      <c r="H2254" s="76"/>
      <c r="I2254" s="81"/>
      <c r="J2254" s="91"/>
      <c r="K2254" s="76" t="s">
        <v>21196</v>
      </c>
      <c r="L2254" s="92"/>
      <c r="M2254" s="85"/>
      <c r="N2254" s="85"/>
      <c r="O2254" s="86"/>
      <c r="P2254" s="87"/>
      <c r="Q2254" s="87"/>
      <c r="R2254" s="74"/>
      <c r="S2254" s="74"/>
      <c r="T2254" s="74"/>
      <c r="U2254" s="74"/>
      <c r="V2254" s="52"/>
      <c r="W2254" s="52"/>
      <c r="X2254" s="52"/>
      <c r="Y2254" s="52"/>
      <c r="Z2254" s="51"/>
      <c r="AA2254" s="88"/>
      <c r="AB2254" s="88"/>
      <c r="AC2254" s="83"/>
      <c r="AD2254" s="68">
        <v>43</v>
      </c>
      <c r="AE2254" s="68">
        <v>3</v>
      </c>
      <c r="AF2254" s="68">
        <v>189</v>
      </c>
      <c r="AG2254" s="68">
        <v>31</v>
      </c>
      <c r="AH2254" s="68"/>
      <c r="AI2254" s="68"/>
      <c r="AJ2254" s="68"/>
      <c r="AK2254" s="68"/>
      <c r="AL2254" s="68"/>
      <c r="AM2254" s="70">
        <v>40648.918888888889</v>
      </c>
      <c r="AN2254" s="68" t="s">
        <v>239</v>
      </c>
      <c r="AO2254" s="71" t="s">
        <v>18282</v>
      </c>
      <c r="AP2254" s="68" t="s">
        <v>65</v>
      </c>
    </row>
    <row r="2255" spans="1:42" x14ac:dyDescent="0.25">
      <c r="A2255" s="66" t="s">
        <v>1557</v>
      </c>
      <c r="B2255" s="77"/>
      <c r="C2255" s="77"/>
      <c r="D2255" s="78"/>
      <c r="E2255" s="89"/>
      <c r="F2255" s="75" t="s">
        <v>15393</v>
      </c>
      <c r="G2255" s="90"/>
      <c r="H2255" s="76"/>
      <c r="I2255" s="81"/>
      <c r="J2255" s="91"/>
      <c r="K2255" s="76" t="s">
        <v>21197</v>
      </c>
      <c r="L2255" s="92"/>
      <c r="M2255" s="85"/>
      <c r="N2255" s="85"/>
      <c r="O2255" s="86"/>
      <c r="P2255" s="87"/>
      <c r="Q2255" s="87"/>
      <c r="R2255" s="74"/>
      <c r="S2255" s="74"/>
      <c r="T2255" s="74"/>
      <c r="U2255" s="74"/>
      <c r="V2255" s="52"/>
      <c r="W2255" s="52"/>
      <c r="X2255" s="52"/>
      <c r="Y2255" s="52"/>
      <c r="Z2255" s="51"/>
      <c r="AA2255" s="88"/>
      <c r="AB2255" s="88"/>
      <c r="AC2255" s="83"/>
      <c r="AD2255" s="68">
        <v>0</v>
      </c>
      <c r="AE2255" s="68">
        <v>0</v>
      </c>
      <c r="AF2255" s="68">
        <v>30</v>
      </c>
      <c r="AG2255" s="68">
        <v>23</v>
      </c>
      <c r="AH2255" s="68"/>
      <c r="AI2255" s="68" t="s">
        <v>11350</v>
      </c>
      <c r="AJ2255" s="68"/>
      <c r="AK2255" s="68"/>
      <c r="AL2255" s="68"/>
      <c r="AM2255" s="70">
        <v>43975.840011574073</v>
      </c>
      <c r="AN2255" s="68" t="s">
        <v>239</v>
      </c>
      <c r="AO2255" s="71" t="s">
        <v>18283</v>
      </c>
      <c r="AP2255" s="68" t="s">
        <v>65</v>
      </c>
    </row>
    <row r="2256" spans="1:42" x14ac:dyDescent="0.25">
      <c r="A2256" s="66" t="s">
        <v>1558</v>
      </c>
      <c r="B2256" s="77"/>
      <c r="C2256" s="77"/>
      <c r="D2256" s="78"/>
      <c r="E2256" s="89"/>
      <c r="F2256" s="75" t="s">
        <v>15394</v>
      </c>
      <c r="G2256" s="90"/>
      <c r="H2256" s="76"/>
      <c r="I2256" s="81"/>
      <c r="J2256" s="91"/>
      <c r="K2256" s="76" t="s">
        <v>21198</v>
      </c>
      <c r="L2256" s="92"/>
      <c r="M2256" s="85"/>
      <c r="N2256" s="85"/>
      <c r="O2256" s="86"/>
      <c r="P2256" s="87"/>
      <c r="Q2256" s="87"/>
      <c r="R2256" s="74"/>
      <c r="S2256" s="74"/>
      <c r="T2256" s="74"/>
      <c r="U2256" s="74"/>
      <c r="V2256" s="52"/>
      <c r="W2256" s="52"/>
      <c r="X2256" s="52"/>
      <c r="Y2256" s="52"/>
      <c r="Z2256" s="51"/>
      <c r="AA2256" s="88"/>
      <c r="AB2256" s="88"/>
      <c r="AC2256" s="83"/>
      <c r="AD2256" s="68">
        <v>602</v>
      </c>
      <c r="AE2256" s="68">
        <v>509</v>
      </c>
      <c r="AF2256" s="68">
        <v>5849</v>
      </c>
      <c r="AG2256" s="68">
        <v>14270</v>
      </c>
      <c r="AH2256" s="68"/>
      <c r="AI2256" s="68" t="s">
        <v>11351</v>
      </c>
      <c r="AJ2256" s="68"/>
      <c r="AK2256" s="68"/>
      <c r="AL2256" s="68"/>
      <c r="AM2256" s="70">
        <v>43072.973680555559</v>
      </c>
      <c r="AN2256" s="68" t="s">
        <v>239</v>
      </c>
      <c r="AO2256" s="71" t="s">
        <v>18284</v>
      </c>
      <c r="AP2256" s="68" t="s">
        <v>65</v>
      </c>
    </row>
    <row r="2257" spans="1:42" x14ac:dyDescent="0.25">
      <c r="A2257" s="66" t="s">
        <v>2914</v>
      </c>
      <c r="B2257" s="77"/>
      <c r="C2257" s="77"/>
      <c r="D2257" s="78"/>
      <c r="E2257" s="89"/>
      <c r="F2257" s="75" t="s">
        <v>15395</v>
      </c>
      <c r="G2257" s="90"/>
      <c r="H2257" s="76"/>
      <c r="I2257" s="81"/>
      <c r="J2257" s="91"/>
      <c r="K2257" s="76" t="s">
        <v>21199</v>
      </c>
      <c r="L2257" s="92"/>
      <c r="M2257" s="85"/>
      <c r="N2257" s="85"/>
      <c r="O2257" s="86"/>
      <c r="P2257" s="87"/>
      <c r="Q2257" s="87"/>
      <c r="R2257" s="74"/>
      <c r="S2257" s="74"/>
      <c r="T2257" s="74"/>
      <c r="U2257" s="74"/>
      <c r="V2257" s="52"/>
      <c r="W2257" s="52"/>
      <c r="X2257" s="52"/>
      <c r="Y2257" s="52"/>
      <c r="Z2257" s="51"/>
      <c r="AA2257" s="88"/>
      <c r="AB2257" s="88"/>
      <c r="AC2257" s="83"/>
      <c r="AD2257" s="68">
        <v>910</v>
      </c>
      <c r="AE2257" s="68">
        <v>976</v>
      </c>
      <c r="AF2257" s="68">
        <v>12574</v>
      </c>
      <c r="AG2257" s="68">
        <v>11009</v>
      </c>
      <c r="AH2257" s="68"/>
      <c r="AI2257" s="68" t="s">
        <v>11352</v>
      </c>
      <c r="AJ2257" s="68"/>
      <c r="AK2257" s="68"/>
      <c r="AL2257" s="68"/>
      <c r="AM2257" s="70">
        <v>43589.355243055557</v>
      </c>
      <c r="AN2257" s="68" t="s">
        <v>239</v>
      </c>
      <c r="AO2257" s="71" t="s">
        <v>18285</v>
      </c>
      <c r="AP2257" s="68" t="s">
        <v>64</v>
      </c>
    </row>
    <row r="2258" spans="1:42" x14ac:dyDescent="0.25">
      <c r="A2258" s="66" t="s">
        <v>1559</v>
      </c>
      <c r="B2258" s="77"/>
      <c r="C2258" s="77"/>
      <c r="D2258" s="78"/>
      <c r="E2258" s="89"/>
      <c r="F2258" s="75" t="s">
        <v>15396</v>
      </c>
      <c r="G2258" s="90"/>
      <c r="H2258" s="76"/>
      <c r="I2258" s="81"/>
      <c r="J2258" s="91"/>
      <c r="K2258" s="76" t="s">
        <v>21200</v>
      </c>
      <c r="L2258" s="92"/>
      <c r="M2258" s="85"/>
      <c r="N2258" s="85"/>
      <c r="O2258" s="86"/>
      <c r="P2258" s="87"/>
      <c r="Q2258" s="87"/>
      <c r="R2258" s="74"/>
      <c r="S2258" s="74"/>
      <c r="T2258" s="74"/>
      <c r="U2258" s="74"/>
      <c r="V2258" s="52"/>
      <c r="W2258" s="52"/>
      <c r="X2258" s="52"/>
      <c r="Y2258" s="52"/>
      <c r="Z2258" s="51"/>
      <c r="AA2258" s="88"/>
      <c r="AB2258" s="88"/>
      <c r="AC2258" s="83"/>
      <c r="AD2258" s="68">
        <v>118</v>
      </c>
      <c r="AE2258" s="68">
        <v>20</v>
      </c>
      <c r="AF2258" s="68">
        <v>27</v>
      </c>
      <c r="AG2258" s="68">
        <v>380</v>
      </c>
      <c r="AH2258" s="68"/>
      <c r="AI2258" s="68"/>
      <c r="AJ2258" s="68" t="s">
        <v>12381</v>
      </c>
      <c r="AK2258" s="68"/>
      <c r="AL2258" s="68"/>
      <c r="AM2258" s="70">
        <v>40703.533159722225</v>
      </c>
      <c r="AN2258" s="68" t="s">
        <v>239</v>
      </c>
      <c r="AO2258" s="71" t="s">
        <v>18286</v>
      </c>
      <c r="AP2258" s="68" t="s">
        <v>65</v>
      </c>
    </row>
    <row r="2259" spans="1:42" x14ac:dyDescent="0.25">
      <c r="A2259" s="66" t="s">
        <v>2915</v>
      </c>
      <c r="B2259" s="77"/>
      <c r="C2259" s="77"/>
      <c r="D2259" s="78"/>
      <c r="E2259" s="89"/>
      <c r="F2259" s="75" t="s">
        <v>15397</v>
      </c>
      <c r="G2259" s="90"/>
      <c r="H2259" s="76"/>
      <c r="I2259" s="81"/>
      <c r="J2259" s="91"/>
      <c r="K2259" s="76" t="s">
        <v>21201</v>
      </c>
      <c r="L2259" s="92"/>
      <c r="M2259" s="85"/>
      <c r="N2259" s="85"/>
      <c r="O2259" s="86"/>
      <c r="P2259" s="87"/>
      <c r="Q2259" s="87"/>
      <c r="R2259" s="74"/>
      <c r="S2259" s="74"/>
      <c r="T2259" s="74"/>
      <c r="U2259" s="74"/>
      <c r="V2259" s="52"/>
      <c r="W2259" s="52"/>
      <c r="X2259" s="52"/>
      <c r="Y2259" s="52"/>
      <c r="Z2259" s="51"/>
      <c r="AA2259" s="88"/>
      <c r="AB2259" s="88"/>
      <c r="AC2259" s="83"/>
      <c r="AD2259" s="68">
        <v>1120</v>
      </c>
      <c r="AE2259" s="68">
        <v>21830</v>
      </c>
      <c r="AF2259" s="68">
        <v>6373</v>
      </c>
      <c r="AG2259" s="68">
        <v>13606</v>
      </c>
      <c r="AH2259" s="68"/>
      <c r="AI2259" s="68" t="s">
        <v>11353</v>
      </c>
      <c r="AJ2259" s="68" t="s">
        <v>12382</v>
      </c>
      <c r="AK2259" s="71" t="s">
        <v>13063</v>
      </c>
      <c r="AL2259" s="68"/>
      <c r="AM2259" s="70">
        <v>41493.403275462966</v>
      </c>
      <c r="AN2259" s="68" t="s">
        <v>239</v>
      </c>
      <c r="AO2259" s="71" t="s">
        <v>18287</v>
      </c>
      <c r="AP2259" s="68" t="s">
        <v>64</v>
      </c>
    </row>
    <row r="2260" spans="1:42" x14ac:dyDescent="0.25">
      <c r="A2260" s="66" t="s">
        <v>1560</v>
      </c>
      <c r="B2260" s="77"/>
      <c r="C2260" s="77"/>
      <c r="D2260" s="78"/>
      <c r="E2260" s="89"/>
      <c r="F2260" s="75" t="s">
        <v>15398</v>
      </c>
      <c r="G2260" s="90"/>
      <c r="H2260" s="76"/>
      <c r="I2260" s="81"/>
      <c r="J2260" s="91"/>
      <c r="K2260" s="76" t="s">
        <v>21202</v>
      </c>
      <c r="L2260" s="92"/>
      <c r="M2260" s="85"/>
      <c r="N2260" s="85"/>
      <c r="O2260" s="86"/>
      <c r="P2260" s="87"/>
      <c r="Q2260" s="87"/>
      <c r="R2260" s="74"/>
      <c r="S2260" s="74"/>
      <c r="T2260" s="74"/>
      <c r="U2260" s="74"/>
      <c r="V2260" s="52"/>
      <c r="W2260" s="52"/>
      <c r="X2260" s="52"/>
      <c r="Y2260" s="52"/>
      <c r="Z2260" s="51"/>
      <c r="AA2260" s="88"/>
      <c r="AB2260" s="88"/>
      <c r="AC2260" s="83"/>
      <c r="AD2260" s="68">
        <v>800</v>
      </c>
      <c r="AE2260" s="68">
        <v>192</v>
      </c>
      <c r="AF2260" s="68">
        <v>1036</v>
      </c>
      <c r="AG2260" s="68">
        <v>4164</v>
      </c>
      <c r="AH2260" s="68"/>
      <c r="AI2260" s="68" t="s">
        <v>11354</v>
      </c>
      <c r="AJ2260" s="68"/>
      <c r="AK2260" s="68"/>
      <c r="AL2260" s="68"/>
      <c r="AM2260" s="70">
        <v>43200.75613425926</v>
      </c>
      <c r="AN2260" s="68" t="s">
        <v>239</v>
      </c>
      <c r="AO2260" s="71" t="s">
        <v>18288</v>
      </c>
      <c r="AP2260" s="68" t="s">
        <v>65</v>
      </c>
    </row>
    <row r="2261" spans="1:42" x14ac:dyDescent="0.25">
      <c r="A2261" s="66" t="s">
        <v>1561</v>
      </c>
      <c r="B2261" s="77"/>
      <c r="C2261" s="77"/>
      <c r="D2261" s="78"/>
      <c r="E2261" s="89"/>
      <c r="F2261" s="75" t="s">
        <v>15399</v>
      </c>
      <c r="G2261" s="90"/>
      <c r="H2261" s="76"/>
      <c r="I2261" s="81"/>
      <c r="J2261" s="91"/>
      <c r="K2261" s="76" t="s">
        <v>21203</v>
      </c>
      <c r="L2261" s="92"/>
      <c r="M2261" s="85"/>
      <c r="N2261" s="85"/>
      <c r="O2261" s="86"/>
      <c r="P2261" s="87"/>
      <c r="Q2261" s="87"/>
      <c r="R2261" s="74"/>
      <c r="S2261" s="74"/>
      <c r="T2261" s="74"/>
      <c r="U2261" s="74"/>
      <c r="V2261" s="52"/>
      <c r="W2261" s="52"/>
      <c r="X2261" s="52"/>
      <c r="Y2261" s="52"/>
      <c r="Z2261" s="51"/>
      <c r="AA2261" s="88"/>
      <c r="AB2261" s="88"/>
      <c r="AC2261" s="83"/>
      <c r="AD2261" s="68">
        <v>1503</v>
      </c>
      <c r="AE2261" s="68">
        <v>651</v>
      </c>
      <c r="AF2261" s="68">
        <v>6657</v>
      </c>
      <c r="AG2261" s="68">
        <v>14188</v>
      </c>
      <c r="AH2261" s="68"/>
      <c r="AI2261" s="68"/>
      <c r="AJ2261" s="68"/>
      <c r="AK2261" s="68"/>
      <c r="AL2261" s="68"/>
      <c r="AM2261" s="70">
        <v>43914.579907407409</v>
      </c>
      <c r="AN2261" s="68" t="s">
        <v>239</v>
      </c>
      <c r="AO2261" s="71" t="s">
        <v>18289</v>
      </c>
      <c r="AP2261" s="68" t="s">
        <v>65</v>
      </c>
    </row>
    <row r="2262" spans="1:42" x14ac:dyDescent="0.25">
      <c r="A2262" s="66" t="s">
        <v>2916</v>
      </c>
      <c r="B2262" s="77"/>
      <c r="C2262" s="77"/>
      <c r="D2262" s="78"/>
      <c r="E2262" s="89"/>
      <c r="F2262" s="75" t="s">
        <v>15400</v>
      </c>
      <c r="G2262" s="90"/>
      <c r="H2262" s="76"/>
      <c r="I2262" s="81"/>
      <c r="J2262" s="91"/>
      <c r="K2262" s="76" t="s">
        <v>21204</v>
      </c>
      <c r="L2262" s="92"/>
      <c r="M2262" s="85"/>
      <c r="N2262" s="85"/>
      <c r="O2262" s="86"/>
      <c r="P2262" s="87"/>
      <c r="Q2262" s="87"/>
      <c r="R2262" s="74"/>
      <c r="S2262" s="74"/>
      <c r="T2262" s="74"/>
      <c r="U2262" s="74"/>
      <c r="V2262" s="52"/>
      <c r="W2262" s="52"/>
      <c r="X2262" s="52"/>
      <c r="Y2262" s="52"/>
      <c r="Z2262" s="51"/>
      <c r="AA2262" s="88"/>
      <c r="AB2262" s="88"/>
      <c r="AC2262" s="83"/>
      <c r="AD2262" s="68">
        <v>33378</v>
      </c>
      <c r="AE2262" s="68">
        <v>32649</v>
      </c>
      <c r="AF2262" s="68">
        <v>32409</v>
      </c>
      <c r="AG2262" s="68">
        <v>88459</v>
      </c>
      <c r="AH2262" s="68"/>
      <c r="AI2262" s="68" t="s">
        <v>11355</v>
      </c>
      <c r="AJ2262" s="68"/>
      <c r="AK2262" s="68"/>
      <c r="AL2262" s="68"/>
      <c r="AM2262" s="70">
        <v>43139.699479166666</v>
      </c>
      <c r="AN2262" s="68" t="s">
        <v>239</v>
      </c>
      <c r="AO2262" s="71" t="s">
        <v>18290</v>
      </c>
      <c r="AP2262" s="68" t="s">
        <v>64</v>
      </c>
    </row>
    <row r="2263" spans="1:42" x14ac:dyDescent="0.25">
      <c r="A2263" s="66" t="s">
        <v>1562</v>
      </c>
      <c r="B2263" s="77"/>
      <c r="C2263" s="77"/>
      <c r="D2263" s="78"/>
      <c r="E2263" s="89"/>
      <c r="F2263" s="75" t="s">
        <v>15401</v>
      </c>
      <c r="G2263" s="90"/>
      <c r="H2263" s="76"/>
      <c r="I2263" s="81"/>
      <c r="J2263" s="91"/>
      <c r="K2263" s="76" t="s">
        <v>21205</v>
      </c>
      <c r="L2263" s="92"/>
      <c r="M2263" s="85"/>
      <c r="N2263" s="85"/>
      <c r="O2263" s="86"/>
      <c r="P2263" s="87"/>
      <c r="Q2263" s="87"/>
      <c r="R2263" s="74"/>
      <c r="S2263" s="74"/>
      <c r="T2263" s="74"/>
      <c r="U2263" s="74"/>
      <c r="V2263" s="52"/>
      <c r="W2263" s="52"/>
      <c r="X2263" s="52"/>
      <c r="Y2263" s="52"/>
      <c r="Z2263" s="51"/>
      <c r="AA2263" s="88"/>
      <c r="AB2263" s="88"/>
      <c r="AC2263" s="83"/>
      <c r="AD2263" s="68">
        <v>37</v>
      </c>
      <c r="AE2263" s="68">
        <v>13436</v>
      </c>
      <c r="AF2263" s="68">
        <v>1221</v>
      </c>
      <c r="AG2263" s="68">
        <v>164734</v>
      </c>
      <c r="AH2263" s="68"/>
      <c r="AI2263" s="68" t="s">
        <v>11356</v>
      </c>
      <c r="AJ2263" s="68"/>
      <c r="AK2263" s="68"/>
      <c r="AL2263" s="68"/>
      <c r="AM2263" s="70">
        <v>41274.921099537038</v>
      </c>
      <c r="AN2263" s="68" t="s">
        <v>239</v>
      </c>
      <c r="AO2263" s="71" t="s">
        <v>18291</v>
      </c>
      <c r="AP2263" s="68" t="s">
        <v>65</v>
      </c>
    </row>
    <row r="2264" spans="1:42" x14ac:dyDescent="0.25">
      <c r="A2264" s="66" t="s">
        <v>1563</v>
      </c>
      <c r="B2264" s="77"/>
      <c r="C2264" s="77"/>
      <c r="D2264" s="78"/>
      <c r="E2264" s="89"/>
      <c r="F2264" s="75" t="s">
        <v>15402</v>
      </c>
      <c r="G2264" s="90"/>
      <c r="H2264" s="76"/>
      <c r="I2264" s="81"/>
      <c r="J2264" s="91"/>
      <c r="K2264" s="76" t="s">
        <v>21206</v>
      </c>
      <c r="L2264" s="92"/>
      <c r="M2264" s="85"/>
      <c r="N2264" s="85"/>
      <c r="O2264" s="86"/>
      <c r="P2264" s="87"/>
      <c r="Q2264" s="87"/>
      <c r="R2264" s="74"/>
      <c r="S2264" s="74"/>
      <c r="T2264" s="74"/>
      <c r="U2264" s="74"/>
      <c r="V2264" s="52"/>
      <c r="W2264" s="52"/>
      <c r="X2264" s="52"/>
      <c r="Y2264" s="52"/>
      <c r="Z2264" s="51"/>
      <c r="AA2264" s="88"/>
      <c r="AB2264" s="88"/>
      <c r="AC2264" s="83"/>
      <c r="AD2264" s="68">
        <v>12672</v>
      </c>
      <c r="AE2264" s="68">
        <v>19235</v>
      </c>
      <c r="AF2264" s="68">
        <v>7064</v>
      </c>
      <c r="AG2264" s="68">
        <v>177295</v>
      </c>
      <c r="AH2264" s="68"/>
      <c r="AI2264" s="68" t="s">
        <v>11357</v>
      </c>
      <c r="AJ2264" s="68" t="s">
        <v>11839</v>
      </c>
      <c r="AK2264" s="71" t="s">
        <v>13064</v>
      </c>
      <c r="AL2264" s="68"/>
      <c r="AM2264" s="70">
        <v>42678.244571759256</v>
      </c>
      <c r="AN2264" s="68" t="s">
        <v>239</v>
      </c>
      <c r="AO2264" s="71" t="s">
        <v>18292</v>
      </c>
      <c r="AP2264" s="68" t="s">
        <v>65</v>
      </c>
    </row>
    <row r="2265" spans="1:42" x14ac:dyDescent="0.25">
      <c r="A2265" s="66" t="s">
        <v>1564</v>
      </c>
      <c r="B2265" s="77"/>
      <c r="C2265" s="77"/>
      <c r="D2265" s="78"/>
      <c r="E2265" s="89"/>
      <c r="F2265" s="75" t="s">
        <v>15403</v>
      </c>
      <c r="G2265" s="90"/>
      <c r="H2265" s="76"/>
      <c r="I2265" s="81"/>
      <c r="J2265" s="91"/>
      <c r="K2265" s="76" t="s">
        <v>21207</v>
      </c>
      <c r="L2265" s="92"/>
      <c r="M2265" s="85"/>
      <c r="N2265" s="85"/>
      <c r="O2265" s="86"/>
      <c r="P2265" s="87"/>
      <c r="Q2265" s="87"/>
      <c r="R2265" s="74"/>
      <c r="S2265" s="74"/>
      <c r="T2265" s="74"/>
      <c r="U2265" s="74"/>
      <c r="V2265" s="52"/>
      <c r="W2265" s="52"/>
      <c r="X2265" s="52"/>
      <c r="Y2265" s="52"/>
      <c r="Z2265" s="51"/>
      <c r="AA2265" s="88"/>
      <c r="AB2265" s="88"/>
      <c r="AC2265" s="83"/>
      <c r="AD2265" s="68">
        <v>266</v>
      </c>
      <c r="AE2265" s="68">
        <v>26</v>
      </c>
      <c r="AF2265" s="68">
        <v>1690</v>
      </c>
      <c r="AG2265" s="68">
        <v>1693</v>
      </c>
      <c r="AH2265" s="68"/>
      <c r="AI2265" s="68"/>
      <c r="AJ2265" s="68"/>
      <c r="AK2265" s="68"/>
      <c r="AL2265" s="68"/>
      <c r="AM2265" s="70">
        <v>43914.799201388887</v>
      </c>
      <c r="AN2265" s="68" t="s">
        <v>239</v>
      </c>
      <c r="AO2265" s="71" t="s">
        <v>18293</v>
      </c>
      <c r="AP2265" s="68" t="s">
        <v>65</v>
      </c>
    </row>
    <row r="2266" spans="1:42" x14ac:dyDescent="0.25">
      <c r="A2266" s="66" t="s">
        <v>2917</v>
      </c>
      <c r="B2266" s="77"/>
      <c r="C2266" s="77"/>
      <c r="D2266" s="78"/>
      <c r="E2266" s="89"/>
      <c r="F2266" s="75" t="s">
        <v>15404</v>
      </c>
      <c r="G2266" s="90"/>
      <c r="H2266" s="76"/>
      <c r="I2266" s="81"/>
      <c r="J2266" s="91"/>
      <c r="K2266" s="76" t="s">
        <v>21208</v>
      </c>
      <c r="L2266" s="92"/>
      <c r="M2266" s="85"/>
      <c r="N2266" s="85"/>
      <c r="O2266" s="86"/>
      <c r="P2266" s="87"/>
      <c r="Q2266" s="87"/>
      <c r="R2266" s="74"/>
      <c r="S2266" s="74"/>
      <c r="T2266" s="74"/>
      <c r="U2266" s="74"/>
      <c r="V2266" s="52"/>
      <c r="W2266" s="52"/>
      <c r="X2266" s="52"/>
      <c r="Y2266" s="52"/>
      <c r="Z2266" s="51"/>
      <c r="AA2266" s="88"/>
      <c r="AB2266" s="88"/>
      <c r="AC2266" s="83"/>
      <c r="AD2266" s="68">
        <v>194</v>
      </c>
      <c r="AE2266" s="68">
        <v>55560</v>
      </c>
      <c r="AF2266" s="68">
        <v>6699</v>
      </c>
      <c r="AG2266" s="68">
        <v>622</v>
      </c>
      <c r="AH2266" s="68"/>
      <c r="AI2266" s="68" t="s">
        <v>11358</v>
      </c>
      <c r="AJ2266" s="68" t="s">
        <v>12383</v>
      </c>
      <c r="AK2266" s="71" t="s">
        <v>13065</v>
      </c>
      <c r="AL2266" s="68"/>
      <c r="AM2266" s="70">
        <v>41051.547638888886</v>
      </c>
      <c r="AN2266" s="68" t="s">
        <v>239</v>
      </c>
      <c r="AO2266" s="71" t="s">
        <v>18294</v>
      </c>
      <c r="AP2266" s="68" t="s">
        <v>64</v>
      </c>
    </row>
    <row r="2267" spans="1:42" x14ac:dyDescent="0.25">
      <c r="A2267" s="66" t="s">
        <v>1565</v>
      </c>
      <c r="B2267" s="77"/>
      <c r="C2267" s="77"/>
      <c r="D2267" s="78"/>
      <c r="E2267" s="89"/>
      <c r="F2267" s="75" t="s">
        <v>15405</v>
      </c>
      <c r="G2267" s="90"/>
      <c r="H2267" s="76"/>
      <c r="I2267" s="81"/>
      <c r="J2267" s="91"/>
      <c r="K2267" s="76" t="s">
        <v>21209</v>
      </c>
      <c r="L2267" s="92"/>
      <c r="M2267" s="85"/>
      <c r="N2267" s="85"/>
      <c r="O2267" s="86"/>
      <c r="P2267" s="87"/>
      <c r="Q2267" s="87"/>
      <c r="R2267" s="74"/>
      <c r="S2267" s="74"/>
      <c r="T2267" s="74"/>
      <c r="U2267" s="74"/>
      <c r="V2267" s="52"/>
      <c r="W2267" s="52"/>
      <c r="X2267" s="52"/>
      <c r="Y2267" s="52"/>
      <c r="Z2267" s="51"/>
      <c r="AA2267" s="88"/>
      <c r="AB2267" s="88"/>
      <c r="AC2267" s="83"/>
      <c r="AD2267" s="68">
        <v>1956</v>
      </c>
      <c r="AE2267" s="68">
        <v>1793</v>
      </c>
      <c r="AF2267" s="68">
        <v>17986</v>
      </c>
      <c r="AG2267" s="68">
        <v>16989</v>
      </c>
      <c r="AH2267" s="68"/>
      <c r="AI2267" s="68" t="s">
        <v>11359</v>
      </c>
      <c r="AJ2267" s="68"/>
      <c r="AK2267" s="68"/>
      <c r="AL2267" s="68"/>
      <c r="AM2267" s="70">
        <v>43730.408136574071</v>
      </c>
      <c r="AN2267" s="68" t="s">
        <v>239</v>
      </c>
      <c r="AO2267" s="71" t="s">
        <v>18295</v>
      </c>
      <c r="AP2267" s="68" t="s">
        <v>65</v>
      </c>
    </row>
    <row r="2268" spans="1:42" x14ac:dyDescent="0.25">
      <c r="A2268" s="66" t="s">
        <v>2918</v>
      </c>
      <c r="B2268" s="77"/>
      <c r="C2268" s="77"/>
      <c r="D2268" s="78"/>
      <c r="E2268" s="89"/>
      <c r="F2268" s="75" t="s">
        <v>15406</v>
      </c>
      <c r="G2268" s="90"/>
      <c r="H2268" s="76"/>
      <c r="I2268" s="81"/>
      <c r="J2268" s="91"/>
      <c r="K2268" s="76" t="s">
        <v>21210</v>
      </c>
      <c r="L2268" s="92"/>
      <c r="M2268" s="85"/>
      <c r="N2268" s="85"/>
      <c r="O2268" s="86"/>
      <c r="P2268" s="87"/>
      <c r="Q2268" s="87"/>
      <c r="R2268" s="74"/>
      <c r="S2268" s="74"/>
      <c r="T2268" s="74"/>
      <c r="U2268" s="74"/>
      <c r="V2268" s="52"/>
      <c r="W2268" s="52"/>
      <c r="X2268" s="52"/>
      <c r="Y2268" s="52"/>
      <c r="Z2268" s="51"/>
      <c r="AA2268" s="88"/>
      <c r="AB2268" s="88"/>
      <c r="AC2268" s="83"/>
      <c r="AD2268" s="68">
        <v>1075</v>
      </c>
      <c r="AE2268" s="68">
        <v>1097</v>
      </c>
      <c r="AF2268" s="68">
        <v>4330</v>
      </c>
      <c r="AG2268" s="68">
        <v>4363</v>
      </c>
      <c r="AH2268" s="68"/>
      <c r="AI2268" s="68" t="s">
        <v>11360</v>
      </c>
      <c r="AJ2268" s="68" t="s">
        <v>12384</v>
      </c>
      <c r="AK2268" s="68"/>
      <c r="AL2268" s="68"/>
      <c r="AM2268" s="70">
        <v>43262.830046296294</v>
      </c>
      <c r="AN2268" s="68" t="s">
        <v>239</v>
      </c>
      <c r="AO2268" s="71" t="s">
        <v>18296</v>
      </c>
      <c r="AP2268" s="68" t="s">
        <v>64</v>
      </c>
    </row>
    <row r="2269" spans="1:42" x14ac:dyDescent="0.25">
      <c r="A2269" s="66" t="s">
        <v>1566</v>
      </c>
      <c r="B2269" s="77"/>
      <c r="C2269" s="77"/>
      <c r="D2269" s="78"/>
      <c r="E2269" s="89"/>
      <c r="F2269" s="75" t="s">
        <v>15407</v>
      </c>
      <c r="G2269" s="90"/>
      <c r="H2269" s="76"/>
      <c r="I2269" s="81"/>
      <c r="J2269" s="91"/>
      <c r="K2269" s="76" t="s">
        <v>21211</v>
      </c>
      <c r="L2269" s="92"/>
      <c r="M2269" s="85"/>
      <c r="N2269" s="85"/>
      <c r="O2269" s="86"/>
      <c r="P2269" s="87"/>
      <c r="Q2269" s="87"/>
      <c r="R2269" s="74"/>
      <c r="S2269" s="74"/>
      <c r="T2269" s="74"/>
      <c r="U2269" s="74"/>
      <c r="V2269" s="52"/>
      <c r="W2269" s="52"/>
      <c r="X2269" s="52"/>
      <c r="Y2269" s="52"/>
      <c r="Z2269" s="51"/>
      <c r="AA2269" s="88"/>
      <c r="AB2269" s="88"/>
      <c r="AC2269" s="83"/>
      <c r="AD2269" s="68">
        <v>474</v>
      </c>
      <c r="AE2269" s="68">
        <v>941</v>
      </c>
      <c r="AF2269" s="68">
        <v>2735</v>
      </c>
      <c r="AG2269" s="68">
        <v>57219</v>
      </c>
      <c r="AH2269" s="68"/>
      <c r="AI2269" s="68" t="s">
        <v>11361</v>
      </c>
      <c r="AJ2269" s="68" t="s">
        <v>12385</v>
      </c>
      <c r="AK2269" s="68"/>
      <c r="AL2269" s="68"/>
      <c r="AM2269" s="70">
        <v>42904.708738425928</v>
      </c>
      <c r="AN2269" s="68" t="s">
        <v>239</v>
      </c>
      <c r="AO2269" s="71" t="s">
        <v>18297</v>
      </c>
      <c r="AP2269" s="68" t="s">
        <v>65</v>
      </c>
    </row>
    <row r="2270" spans="1:42" x14ac:dyDescent="0.25">
      <c r="A2270" s="66" t="s">
        <v>2919</v>
      </c>
      <c r="B2270" s="77"/>
      <c r="C2270" s="77"/>
      <c r="D2270" s="78"/>
      <c r="E2270" s="89"/>
      <c r="F2270" s="75" t="s">
        <v>15408</v>
      </c>
      <c r="G2270" s="90"/>
      <c r="H2270" s="76"/>
      <c r="I2270" s="81"/>
      <c r="J2270" s="91"/>
      <c r="K2270" s="76" t="s">
        <v>21212</v>
      </c>
      <c r="L2270" s="92"/>
      <c r="M2270" s="85"/>
      <c r="N2270" s="85"/>
      <c r="O2270" s="86"/>
      <c r="P2270" s="87"/>
      <c r="Q2270" s="87"/>
      <c r="R2270" s="74"/>
      <c r="S2270" s="74"/>
      <c r="T2270" s="74"/>
      <c r="U2270" s="74"/>
      <c r="V2270" s="52"/>
      <c r="W2270" s="52"/>
      <c r="X2270" s="52"/>
      <c r="Y2270" s="52"/>
      <c r="Z2270" s="51"/>
      <c r="AA2270" s="88"/>
      <c r="AB2270" s="88"/>
      <c r="AC2270" s="83"/>
      <c r="AD2270" s="68">
        <v>819</v>
      </c>
      <c r="AE2270" s="68">
        <v>5295</v>
      </c>
      <c r="AF2270" s="68">
        <v>8949</v>
      </c>
      <c r="AG2270" s="68">
        <v>90661</v>
      </c>
      <c r="AH2270" s="68"/>
      <c r="AI2270" s="68" t="s">
        <v>11362</v>
      </c>
      <c r="AJ2270" s="68" t="s">
        <v>12386</v>
      </c>
      <c r="AK2270" s="68"/>
      <c r="AL2270" s="68"/>
      <c r="AM2270" s="70">
        <v>42722.590196759258</v>
      </c>
      <c r="AN2270" s="68" t="s">
        <v>239</v>
      </c>
      <c r="AO2270" s="71" t="s">
        <v>18298</v>
      </c>
      <c r="AP2270" s="68" t="s">
        <v>64</v>
      </c>
    </row>
    <row r="2271" spans="1:42" x14ac:dyDescent="0.25">
      <c r="A2271" s="66" t="s">
        <v>1567</v>
      </c>
      <c r="B2271" s="77"/>
      <c r="C2271" s="77"/>
      <c r="D2271" s="78"/>
      <c r="E2271" s="89"/>
      <c r="F2271" s="75" t="s">
        <v>15409</v>
      </c>
      <c r="G2271" s="90"/>
      <c r="H2271" s="76"/>
      <c r="I2271" s="81"/>
      <c r="J2271" s="91"/>
      <c r="K2271" s="76" t="s">
        <v>21213</v>
      </c>
      <c r="L2271" s="92"/>
      <c r="M2271" s="85"/>
      <c r="N2271" s="85"/>
      <c r="O2271" s="86"/>
      <c r="P2271" s="87"/>
      <c r="Q2271" s="87"/>
      <c r="R2271" s="74"/>
      <c r="S2271" s="74"/>
      <c r="T2271" s="74"/>
      <c r="U2271" s="74"/>
      <c r="V2271" s="52"/>
      <c r="W2271" s="52"/>
      <c r="X2271" s="52"/>
      <c r="Y2271" s="52"/>
      <c r="Z2271" s="51"/>
      <c r="AA2271" s="88"/>
      <c r="AB2271" s="88"/>
      <c r="AC2271" s="83"/>
      <c r="AD2271" s="68">
        <v>342</v>
      </c>
      <c r="AE2271" s="68">
        <v>783</v>
      </c>
      <c r="AF2271" s="68">
        <v>8172</v>
      </c>
      <c r="AG2271" s="68">
        <v>1010</v>
      </c>
      <c r="AH2271" s="68"/>
      <c r="AI2271" s="68" t="s">
        <v>11363</v>
      </c>
      <c r="AJ2271" s="68" t="s">
        <v>12387</v>
      </c>
      <c r="AK2271" s="68"/>
      <c r="AL2271" s="68"/>
      <c r="AM2271" s="70">
        <v>40573.769780092596</v>
      </c>
      <c r="AN2271" s="68" t="s">
        <v>239</v>
      </c>
      <c r="AO2271" s="71" t="s">
        <v>18299</v>
      </c>
      <c r="AP2271" s="68" t="s">
        <v>65</v>
      </c>
    </row>
    <row r="2272" spans="1:42" x14ac:dyDescent="0.25">
      <c r="A2272" s="66" t="s">
        <v>2920</v>
      </c>
      <c r="B2272" s="77"/>
      <c r="C2272" s="77"/>
      <c r="D2272" s="78"/>
      <c r="E2272" s="89"/>
      <c r="F2272" s="75" t="s">
        <v>15410</v>
      </c>
      <c r="G2272" s="90"/>
      <c r="H2272" s="76"/>
      <c r="I2272" s="81"/>
      <c r="J2272" s="91"/>
      <c r="K2272" s="76" t="s">
        <v>21214</v>
      </c>
      <c r="L2272" s="92"/>
      <c r="M2272" s="85"/>
      <c r="N2272" s="85"/>
      <c r="O2272" s="86"/>
      <c r="P2272" s="87"/>
      <c r="Q2272" s="87"/>
      <c r="R2272" s="74"/>
      <c r="S2272" s="74"/>
      <c r="T2272" s="74"/>
      <c r="U2272" s="74"/>
      <c r="V2272" s="52"/>
      <c r="W2272" s="52"/>
      <c r="X2272" s="52"/>
      <c r="Y2272" s="52"/>
      <c r="Z2272" s="51"/>
      <c r="AA2272" s="88"/>
      <c r="AB2272" s="88"/>
      <c r="AC2272" s="83"/>
      <c r="AD2272" s="68">
        <v>8481</v>
      </c>
      <c r="AE2272" s="68">
        <v>15402</v>
      </c>
      <c r="AF2272" s="68">
        <v>5596</v>
      </c>
      <c r="AG2272" s="68">
        <v>11720</v>
      </c>
      <c r="AH2272" s="68"/>
      <c r="AI2272" s="68" t="s">
        <v>11364</v>
      </c>
      <c r="AJ2272" s="68" t="s">
        <v>11839</v>
      </c>
      <c r="AK2272" s="68"/>
      <c r="AL2272" s="68"/>
      <c r="AM2272" s="70">
        <v>41238.653611111113</v>
      </c>
      <c r="AN2272" s="68" t="s">
        <v>239</v>
      </c>
      <c r="AO2272" s="71" t="s">
        <v>18300</v>
      </c>
      <c r="AP2272" s="68" t="s">
        <v>64</v>
      </c>
    </row>
    <row r="2273" spans="1:42" x14ac:dyDescent="0.25">
      <c r="A2273" s="66" t="s">
        <v>1568</v>
      </c>
      <c r="B2273" s="77"/>
      <c r="C2273" s="77"/>
      <c r="D2273" s="78"/>
      <c r="E2273" s="89"/>
      <c r="F2273" s="75" t="s">
        <v>15411</v>
      </c>
      <c r="G2273" s="90"/>
      <c r="H2273" s="76"/>
      <c r="I2273" s="81"/>
      <c r="J2273" s="91"/>
      <c r="K2273" s="76" t="s">
        <v>21215</v>
      </c>
      <c r="L2273" s="92"/>
      <c r="M2273" s="85"/>
      <c r="N2273" s="85"/>
      <c r="O2273" s="86"/>
      <c r="P2273" s="87"/>
      <c r="Q2273" s="87"/>
      <c r="R2273" s="74"/>
      <c r="S2273" s="74"/>
      <c r="T2273" s="74"/>
      <c r="U2273" s="74"/>
      <c r="V2273" s="52"/>
      <c r="W2273" s="52"/>
      <c r="X2273" s="52"/>
      <c r="Y2273" s="52"/>
      <c r="Z2273" s="51"/>
      <c r="AA2273" s="88"/>
      <c r="AB2273" s="88"/>
      <c r="AC2273" s="83"/>
      <c r="AD2273" s="68">
        <v>1008</v>
      </c>
      <c r="AE2273" s="68">
        <v>485</v>
      </c>
      <c r="AF2273" s="68">
        <v>82984</v>
      </c>
      <c r="AG2273" s="68">
        <v>39180</v>
      </c>
      <c r="AH2273" s="68"/>
      <c r="AI2273" s="68" t="s">
        <v>11365</v>
      </c>
      <c r="AJ2273" s="68"/>
      <c r="AK2273" s="68"/>
      <c r="AL2273" s="68"/>
      <c r="AM2273" s="70">
        <v>41700.930162037039</v>
      </c>
      <c r="AN2273" s="68" t="s">
        <v>239</v>
      </c>
      <c r="AO2273" s="71" t="s">
        <v>18301</v>
      </c>
      <c r="AP2273" s="68" t="s">
        <v>65</v>
      </c>
    </row>
    <row r="2274" spans="1:42" x14ac:dyDescent="0.25">
      <c r="A2274" s="66" t="s">
        <v>1569</v>
      </c>
      <c r="B2274" s="77"/>
      <c r="C2274" s="77"/>
      <c r="D2274" s="78"/>
      <c r="E2274" s="89"/>
      <c r="F2274" s="75" t="s">
        <v>15412</v>
      </c>
      <c r="G2274" s="90"/>
      <c r="H2274" s="76"/>
      <c r="I2274" s="81"/>
      <c r="J2274" s="91"/>
      <c r="K2274" s="76" t="s">
        <v>21216</v>
      </c>
      <c r="L2274" s="92"/>
      <c r="M2274" s="85"/>
      <c r="N2274" s="85"/>
      <c r="O2274" s="86"/>
      <c r="P2274" s="87"/>
      <c r="Q2274" s="87"/>
      <c r="R2274" s="74"/>
      <c r="S2274" s="74"/>
      <c r="T2274" s="74"/>
      <c r="U2274" s="74"/>
      <c r="V2274" s="52"/>
      <c r="W2274" s="52"/>
      <c r="X2274" s="52"/>
      <c r="Y2274" s="52"/>
      <c r="Z2274" s="51"/>
      <c r="AA2274" s="88"/>
      <c r="AB2274" s="88"/>
      <c r="AC2274" s="83"/>
      <c r="AD2274" s="68">
        <v>68</v>
      </c>
      <c r="AE2274" s="68">
        <v>23</v>
      </c>
      <c r="AF2274" s="68">
        <v>809</v>
      </c>
      <c r="AG2274" s="68">
        <v>1216</v>
      </c>
      <c r="AH2274" s="68"/>
      <c r="AI2274" s="68" t="s">
        <v>11366</v>
      </c>
      <c r="AJ2274" s="68" t="s">
        <v>11839</v>
      </c>
      <c r="AK2274" s="68"/>
      <c r="AL2274" s="68"/>
      <c r="AM2274" s="70">
        <v>42577.569143518522</v>
      </c>
      <c r="AN2274" s="68" t="s">
        <v>239</v>
      </c>
      <c r="AO2274" s="71" t="s">
        <v>18302</v>
      </c>
      <c r="AP2274" s="68" t="s">
        <v>65</v>
      </c>
    </row>
    <row r="2275" spans="1:42" x14ac:dyDescent="0.25">
      <c r="A2275" s="66" t="s">
        <v>1570</v>
      </c>
      <c r="B2275" s="77"/>
      <c r="C2275" s="77"/>
      <c r="D2275" s="78"/>
      <c r="E2275" s="89"/>
      <c r="F2275" s="75" t="s">
        <v>15413</v>
      </c>
      <c r="G2275" s="90"/>
      <c r="H2275" s="76"/>
      <c r="I2275" s="81"/>
      <c r="J2275" s="91"/>
      <c r="K2275" s="76" t="s">
        <v>21217</v>
      </c>
      <c r="L2275" s="92"/>
      <c r="M2275" s="85"/>
      <c r="N2275" s="85"/>
      <c r="O2275" s="86"/>
      <c r="P2275" s="87"/>
      <c r="Q2275" s="87"/>
      <c r="R2275" s="74"/>
      <c r="S2275" s="74"/>
      <c r="T2275" s="74"/>
      <c r="U2275" s="74"/>
      <c r="V2275" s="52"/>
      <c r="W2275" s="52"/>
      <c r="X2275" s="52"/>
      <c r="Y2275" s="52"/>
      <c r="Z2275" s="51"/>
      <c r="AA2275" s="88"/>
      <c r="AB2275" s="88"/>
      <c r="AC2275" s="83"/>
      <c r="AD2275" s="68">
        <v>42</v>
      </c>
      <c r="AE2275" s="68">
        <v>68</v>
      </c>
      <c r="AF2275" s="68">
        <v>1802</v>
      </c>
      <c r="AG2275" s="68">
        <v>2261</v>
      </c>
      <c r="AH2275" s="68"/>
      <c r="AI2275" s="68"/>
      <c r="AJ2275" s="68"/>
      <c r="AK2275" s="68"/>
      <c r="AL2275" s="68"/>
      <c r="AM2275" s="70">
        <v>43957.533020833333</v>
      </c>
      <c r="AN2275" s="68" t="s">
        <v>239</v>
      </c>
      <c r="AO2275" s="71" t="s">
        <v>18303</v>
      </c>
      <c r="AP2275" s="68" t="s">
        <v>65</v>
      </c>
    </row>
    <row r="2276" spans="1:42" x14ac:dyDescent="0.25">
      <c r="A2276" s="66" t="s">
        <v>2921</v>
      </c>
      <c r="B2276" s="77"/>
      <c r="C2276" s="77"/>
      <c r="D2276" s="78"/>
      <c r="E2276" s="89"/>
      <c r="F2276" s="75" t="s">
        <v>13235</v>
      </c>
      <c r="G2276" s="90"/>
      <c r="H2276" s="76"/>
      <c r="I2276" s="81"/>
      <c r="J2276" s="91"/>
      <c r="K2276" s="76" t="s">
        <v>21218</v>
      </c>
      <c r="L2276" s="92"/>
      <c r="M2276" s="85"/>
      <c r="N2276" s="85"/>
      <c r="O2276" s="86"/>
      <c r="P2276" s="87"/>
      <c r="Q2276" s="87"/>
      <c r="R2276" s="74"/>
      <c r="S2276" s="74"/>
      <c r="T2276" s="74"/>
      <c r="U2276" s="74"/>
      <c r="V2276" s="52"/>
      <c r="W2276" s="52"/>
      <c r="X2276" s="52"/>
      <c r="Y2276" s="52"/>
      <c r="Z2276" s="51"/>
      <c r="AA2276" s="88"/>
      <c r="AB2276" s="88"/>
      <c r="AC2276" s="83"/>
      <c r="AD2276" s="68">
        <v>0</v>
      </c>
      <c r="AE2276" s="68">
        <v>9</v>
      </c>
      <c r="AF2276" s="68">
        <v>0</v>
      </c>
      <c r="AG2276" s="68">
        <v>0</v>
      </c>
      <c r="AH2276" s="68"/>
      <c r="AI2276" s="68"/>
      <c r="AJ2276" s="68"/>
      <c r="AK2276" s="68"/>
      <c r="AL2276" s="68"/>
      <c r="AM2276" s="70">
        <v>40059.01835648148</v>
      </c>
      <c r="AN2276" s="68" t="s">
        <v>239</v>
      </c>
      <c r="AO2276" s="71" t="s">
        <v>18304</v>
      </c>
      <c r="AP2276" s="68" t="s">
        <v>64</v>
      </c>
    </row>
    <row r="2277" spans="1:42" x14ac:dyDescent="0.25">
      <c r="A2277" s="66" t="s">
        <v>2922</v>
      </c>
      <c r="B2277" s="77"/>
      <c r="C2277" s="77"/>
      <c r="D2277" s="78"/>
      <c r="E2277" s="89"/>
      <c r="F2277" s="75" t="s">
        <v>15414</v>
      </c>
      <c r="G2277" s="90"/>
      <c r="H2277" s="76"/>
      <c r="I2277" s="81"/>
      <c r="J2277" s="91"/>
      <c r="K2277" s="76" t="s">
        <v>21219</v>
      </c>
      <c r="L2277" s="92"/>
      <c r="M2277" s="85"/>
      <c r="N2277" s="85"/>
      <c r="O2277" s="86"/>
      <c r="P2277" s="87"/>
      <c r="Q2277" s="87"/>
      <c r="R2277" s="74"/>
      <c r="S2277" s="74"/>
      <c r="T2277" s="74"/>
      <c r="U2277" s="74"/>
      <c r="V2277" s="52"/>
      <c r="W2277" s="52"/>
      <c r="X2277" s="52"/>
      <c r="Y2277" s="52"/>
      <c r="Z2277" s="51"/>
      <c r="AA2277" s="88"/>
      <c r="AB2277" s="88"/>
      <c r="AC2277" s="83"/>
      <c r="AD2277" s="68">
        <v>288</v>
      </c>
      <c r="AE2277" s="68">
        <v>18423</v>
      </c>
      <c r="AF2277" s="68">
        <v>17539</v>
      </c>
      <c r="AG2277" s="68">
        <v>7734</v>
      </c>
      <c r="AH2277" s="68"/>
      <c r="AI2277" s="68" t="s">
        <v>11367</v>
      </c>
      <c r="AJ2277" s="68" t="s">
        <v>12388</v>
      </c>
      <c r="AK2277" s="71" t="s">
        <v>13066</v>
      </c>
      <c r="AL2277" s="68"/>
      <c r="AM2277" s="70">
        <v>39878.881608796299</v>
      </c>
      <c r="AN2277" s="68" t="s">
        <v>239</v>
      </c>
      <c r="AO2277" s="71" t="s">
        <v>18305</v>
      </c>
      <c r="AP2277" s="68" t="s">
        <v>64</v>
      </c>
    </row>
    <row r="2278" spans="1:42" x14ac:dyDescent="0.25">
      <c r="A2278" s="66" t="s">
        <v>2923</v>
      </c>
      <c r="B2278" s="77"/>
      <c r="C2278" s="77"/>
      <c r="D2278" s="78"/>
      <c r="E2278" s="89"/>
      <c r="F2278" s="75" t="s">
        <v>15415</v>
      </c>
      <c r="G2278" s="90"/>
      <c r="H2278" s="76"/>
      <c r="I2278" s="81"/>
      <c r="J2278" s="91"/>
      <c r="K2278" s="76" t="s">
        <v>21220</v>
      </c>
      <c r="L2278" s="92"/>
      <c r="M2278" s="85"/>
      <c r="N2278" s="85"/>
      <c r="O2278" s="86"/>
      <c r="P2278" s="87"/>
      <c r="Q2278" s="87"/>
      <c r="R2278" s="74"/>
      <c r="S2278" s="74"/>
      <c r="T2278" s="74"/>
      <c r="U2278" s="74"/>
      <c r="V2278" s="52"/>
      <c r="W2278" s="52"/>
      <c r="X2278" s="52"/>
      <c r="Y2278" s="52"/>
      <c r="Z2278" s="51"/>
      <c r="AA2278" s="88"/>
      <c r="AB2278" s="88"/>
      <c r="AC2278" s="83"/>
      <c r="AD2278" s="68">
        <v>1787</v>
      </c>
      <c r="AE2278" s="68">
        <v>694</v>
      </c>
      <c r="AF2278" s="68">
        <v>1549</v>
      </c>
      <c r="AG2278" s="68">
        <v>145</v>
      </c>
      <c r="AH2278" s="68"/>
      <c r="AI2278" s="68" t="s">
        <v>11368</v>
      </c>
      <c r="AJ2278" s="68" t="s">
        <v>11839</v>
      </c>
      <c r="AK2278" s="71" t="s">
        <v>13067</v>
      </c>
      <c r="AL2278" s="68"/>
      <c r="AM2278" s="70">
        <v>42675.576574074075</v>
      </c>
      <c r="AN2278" s="68" t="s">
        <v>239</v>
      </c>
      <c r="AO2278" s="71" t="s">
        <v>18306</v>
      </c>
      <c r="AP2278" s="68" t="s">
        <v>64</v>
      </c>
    </row>
    <row r="2279" spans="1:42" x14ac:dyDescent="0.25">
      <c r="A2279" s="66" t="s">
        <v>2924</v>
      </c>
      <c r="B2279" s="77"/>
      <c r="C2279" s="77"/>
      <c r="D2279" s="78"/>
      <c r="E2279" s="89"/>
      <c r="F2279" s="75" t="s">
        <v>15416</v>
      </c>
      <c r="G2279" s="90"/>
      <c r="H2279" s="76"/>
      <c r="I2279" s="81"/>
      <c r="J2279" s="91"/>
      <c r="K2279" s="76" t="s">
        <v>21221</v>
      </c>
      <c r="L2279" s="92"/>
      <c r="M2279" s="85"/>
      <c r="N2279" s="85"/>
      <c r="O2279" s="86"/>
      <c r="P2279" s="87"/>
      <c r="Q2279" s="87"/>
      <c r="R2279" s="74"/>
      <c r="S2279" s="74"/>
      <c r="T2279" s="74"/>
      <c r="U2279" s="74"/>
      <c r="V2279" s="52"/>
      <c r="W2279" s="52"/>
      <c r="X2279" s="52"/>
      <c r="Y2279" s="52"/>
      <c r="Z2279" s="51"/>
      <c r="AA2279" s="88"/>
      <c r="AB2279" s="88"/>
      <c r="AC2279" s="83"/>
      <c r="AD2279" s="68">
        <v>867</v>
      </c>
      <c r="AE2279" s="68">
        <v>2327</v>
      </c>
      <c r="AF2279" s="68">
        <v>2261</v>
      </c>
      <c r="AG2279" s="68">
        <v>2499</v>
      </c>
      <c r="AH2279" s="68"/>
      <c r="AI2279" s="68" t="s">
        <v>11369</v>
      </c>
      <c r="AJ2279" s="68" t="s">
        <v>226</v>
      </c>
      <c r="AK2279" s="71" t="s">
        <v>13068</v>
      </c>
      <c r="AL2279" s="68"/>
      <c r="AM2279" s="70">
        <v>40442.534212962964</v>
      </c>
      <c r="AN2279" s="68" t="s">
        <v>239</v>
      </c>
      <c r="AO2279" s="71" t="s">
        <v>18307</v>
      </c>
      <c r="AP2279" s="68" t="s">
        <v>64</v>
      </c>
    </row>
    <row r="2280" spans="1:42" x14ac:dyDescent="0.25">
      <c r="A2280" s="66" t="s">
        <v>2925</v>
      </c>
      <c r="B2280" s="77"/>
      <c r="C2280" s="77"/>
      <c r="D2280" s="78"/>
      <c r="E2280" s="89"/>
      <c r="F2280" s="75" t="s">
        <v>15417</v>
      </c>
      <c r="G2280" s="90"/>
      <c r="H2280" s="76"/>
      <c r="I2280" s="81"/>
      <c r="J2280" s="91"/>
      <c r="K2280" s="76" t="s">
        <v>21222</v>
      </c>
      <c r="L2280" s="92"/>
      <c r="M2280" s="85"/>
      <c r="N2280" s="85"/>
      <c r="O2280" s="86"/>
      <c r="P2280" s="87"/>
      <c r="Q2280" s="87"/>
      <c r="R2280" s="74"/>
      <c r="S2280" s="74"/>
      <c r="T2280" s="74"/>
      <c r="U2280" s="74"/>
      <c r="V2280" s="52"/>
      <c r="W2280" s="52"/>
      <c r="X2280" s="52"/>
      <c r="Y2280" s="52"/>
      <c r="Z2280" s="51"/>
      <c r="AA2280" s="88"/>
      <c r="AB2280" s="88"/>
      <c r="AC2280" s="83"/>
      <c r="AD2280" s="68">
        <v>333</v>
      </c>
      <c r="AE2280" s="68">
        <v>231</v>
      </c>
      <c r="AF2280" s="68">
        <v>1998</v>
      </c>
      <c r="AG2280" s="68">
        <v>724</v>
      </c>
      <c r="AH2280" s="68"/>
      <c r="AI2280" s="68"/>
      <c r="AJ2280" s="68"/>
      <c r="AK2280" s="68"/>
      <c r="AL2280" s="68"/>
      <c r="AM2280" s="70">
        <v>42957.363402777781</v>
      </c>
      <c r="AN2280" s="68" t="s">
        <v>239</v>
      </c>
      <c r="AO2280" s="71" t="s">
        <v>18308</v>
      </c>
      <c r="AP2280" s="68" t="s">
        <v>64</v>
      </c>
    </row>
    <row r="2281" spans="1:42" x14ac:dyDescent="0.25">
      <c r="A2281" s="66" t="s">
        <v>1571</v>
      </c>
      <c r="B2281" s="77"/>
      <c r="C2281" s="77"/>
      <c r="D2281" s="78"/>
      <c r="E2281" s="89"/>
      <c r="F2281" s="75" t="s">
        <v>15418</v>
      </c>
      <c r="G2281" s="90"/>
      <c r="H2281" s="76"/>
      <c r="I2281" s="81"/>
      <c r="J2281" s="91"/>
      <c r="K2281" s="76" t="s">
        <v>21223</v>
      </c>
      <c r="L2281" s="92"/>
      <c r="M2281" s="85"/>
      <c r="N2281" s="85"/>
      <c r="O2281" s="86"/>
      <c r="P2281" s="87"/>
      <c r="Q2281" s="87"/>
      <c r="R2281" s="74"/>
      <c r="S2281" s="74"/>
      <c r="T2281" s="74"/>
      <c r="U2281" s="74"/>
      <c r="V2281" s="52"/>
      <c r="W2281" s="52"/>
      <c r="X2281" s="52"/>
      <c r="Y2281" s="52"/>
      <c r="Z2281" s="51"/>
      <c r="AA2281" s="88"/>
      <c r="AB2281" s="88"/>
      <c r="AC2281" s="83"/>
      <c r="AD2281" s="68">
        <v>52</v>
      </c>
      <c r="AE2281" s="68">
        <v>71</v>
      </c>
      <c r="AF2281" s="68">
        <v>8962</v>
      </c>
      <c r="AG2281" s="68">
        <v>2806</v>
      </c>
      <c r="AH2281" s="68"/>
      <c r="AI2281" s="68" t="s">
        <v>11370</v>
      </c>
      <c r="AJ2281" s="68"/>
      <c r="AK2281" s="68"/>
      <c r="AL2281" s="68"/>
      <c r="AM2281" s="70">
        <v>40159.87667824074</v>
      </c>
      <c r="AN2281" s="68" t="s">
        <v>239</v>
      </c>
      <c r="AO2281" s="71" t="s">
        <v>18309</v>
      </c>
      <c r="AP2281" s="68" t="s">
        <v>65</v>
      </c>
    </row>
    <row r="2282" spans="1:42" x14ac:dyDescent="0.25">
      <c r="A2282" s="66" t="s">
        <v>1572</v>
      </c>
      <c r="B2282" s="77"/>
      <c r="C2282" s="77"/>
      <c r="D2282" s="78"/>
      <c r="E2282" s="89"/>
      <c r="F2282" s="75" t="s">
        <v>15419</v>
      </c>
      <c r="G2282" s="90"/>
      <c r="H2282" s="76"/>
      <c r="I2282" s="81"/>
      <c r="J2282" s="91"/>
      <c r="K2282" s="76" t="s">
        <v>21224</v>
      </c>
      <c r="L2282" s="92"/>
      <c r="M2282" s="85"/>
      <c r="N2282" s="85"/>
      <c r="O2282" s="86"/>
      <c r="P2282" s="87"/>
      <c r="Q2282" s="87"/>
      <c r="R2282" s="74"/>
      <c r="S2282" s="74"/>
      <c r="T2282" s="74"/>
      <c r="U2282" s="74"/>
      <c r="V2282" s="52"/>
      <c r="W2282" s="52"/>
      <c r="X2282" s="52"/>
      <c r="Y2282" s="52"/>
      <c r="Z2282" s="51"/>
      <c r="AA2282" s="88"/>
      <c r="AB2282" s="88"/>
      <c r="AC2282" s="83"/>
      <c r="AD2282" s="68">
        <v>1572</v>
      </c>
      <c r="AE2282" s="68">
        <v>1123</v>
      </c>
      <c r="AF2282" s="68">
        <v>3824</v>
      </c>
      <c r="AG2282" s="68">
        <v>3363</v>
      </c>
      <c r="AH2282" s="68"/>
      <c r="AI2282" s="68" t="s">
        <v>11371</v>
      </c>
      <c r="AJ2282" s="68" t="s">
        <v>12389</v>
      </c>
      <c r="AK2282" s="68"/>
      <c r="AL2282" s="68"/>
      <c r="AM2282" s="70">
        <v>43918.995949074073</v>
      </c>
      <c r="AN2282" s="68" t="s">
        <v>239</v>
      </c>
      <c r="AO2282" s="71" t="s">
        <v>18310</v>
      </c>
      <c r="AP2282" s="68" t="s">
        <v>65</v>
      </c>
    </row>
    <row r="2283" spans="1:42" x14ac:dyDescent="0.25">
      <c r="A2283" s="66" t="s">
        <v>2926</v>
      </c>
      <c r="B2283" s="77"/>
      <c r="C2283" s="77"/>
      <c r="D2283" s="78"/>
      <c r="E2283" s="89"/>
      <c r="F2283" s="75" t="s">
        <v>15420</v>
      </c>
      <c r="G2283" s="90"/>
      <c r="H2283" s="76"/>
      <c r="I2283" s="81"/>
      <c r="J2283" s="91"/>
      <c r="K2283" s="76" t="s">
        <v>21225</v>
      </c>
      <c r="L2283" s="92"/>
      <c r="M2283" s="85"/>
      <c r="N2283" s="85"/>
      <c r="O2283" s="86"/>
      <c r="P2283" s="87"/>
      <c r="Q2283" s="87"/>
      <c r="R2283" s="74"/>
      <c r="S2283" s="74"/>
      <c r="T2283" s="74"/>
      <c r="U2283" s="74"/>
      <c r="V2283" s="52"/>
      <c r="W2283" s="52"/>
      <c r="X2283" s="52"/>
      <c r="Y2283" s="52"/>
      <c r="Z2283" s="51"/>
      <c r="AA2283" s="88"/>
      <c r="AB2283" s="88"/>
      <c r="AC2283" s="83"/>
      <c r="AD2283" s="68">
        <v>946</v>
      </c>
      <c r="AE2283" s="68">
        <v>165183</v>
      </c>
      <c r="AF2283" s="68">
        <v>35237</v>
      </c>
      <c r="AG2283" s="68">
        <v>4783</v>
      </c>
      <c r="AH2283" s="68"/>
      <c r="AI2283" s="68" t="s">
        <v>11372</v>
      </c>
      <c r="AJ2283" s="68"/>
      <c r="AK2283" s="71" t="s">
        <v>13069</v>
      </c>
      <c r="AL2283" s="68"/>
      <c r="AM2283" s="70">
        <v>41863.859583333331</v>
      </c>
      <c r="AN2283" s="68" t="s">
        <v>239</v>
      </c>
      <c r="AO2283" s="71" t="s">
        <v>18311</v>
      </c>
      <c r="AP2283" s="68" t="s">
        <v>64</v>
      </c>
    </row>
    <row r="2284" spans="1:42" x14ac:dyDescent="0.25">
      <c r="A2284" s="66" t="s">
        <v>2927</v>
      </c>
      <c r="B2284" s="77"/>
      <c r="C2284" s="77"/>
      <c r="D2284" s="78"/>
      <c r="E2284" s="89"/>
      <c r="F2284" s="75" t="s">
        <v>15421</v>
      </c>
      <c r="G2284" s="90"/>
      <c r="H2284" s="76"/>
      <c r="I2284" s="81"/>
      <c r="J2284" s="91"/>
      <c r="K2284" s="76" t="s">
        <v>21226</v>
      </c>
      <c r="L2284" s="92"/>
      <c r="M2284" s="85"/>
      <c r="N2284" s="85"/>
      <c r="O2284" s="86"/>
      <c r="P2284" s="87"/>
      <c r="Q2284" s="87"/>
      <c r="R2284" s="74"/>
      <c r="S2284" s="74"/>
      <c r="T2284" s="74"/>
      <c r="U2284" s="74"/>
      <c r="V2284" s="52"/>
      <c r="W2284" s="52"/>
      <c r="X2284" s="52"/>
      <c r="Y2284" s="52"/>
      <c r="Z2284" s="51"/>
      <c r="AA2284" s="88"/>
      <c r="AB2284" s="88"/>
      <c r="AC2284" s="83"/>
      <c r="AD2284" s="68">
        <v>220</v>
      </c>
      <c r="AE2284" s="68">
        <v>112097</v>
      </c>
      <c r="AF2284" s="68">
        <v>4531</v>
      </c>
      <c r="AG2284" s="68">
        <v>3027</v>
      </c>
      <c r="AH2284" s="68"/>
      <c r="AI2284" s="68" t="s">
        <v>11373</v>
      </c>
      <c r="AJ2284" s="68"/>
      <c r="AK2284" s="71" t="s">
        <v>13070</v>
      </c>
      <c r="AL2284" s="68"/>
      <c r="AM2284" s="70">
        <v>40173.936041666668</v>
      </c>
      <c r="AN2284" s="68" t="s">
        <v>239</v>
      </c>
      <c r="AO2284" s="71" t="s">
        <v>18312</v>
      </c>
      <c r="AP2284" s="68" t="s">
        <v>64</v>
      </c>
    </row>
    <row r="2285" spans="1:42" x14ac:dyDescent="0.25">
      <c r="A2285" s="66" t="s">
        <v>1573</v>
      </c>
      <c r="B2285" s="77"/>
      <c r="C2285" s="77"/>
      <c r="D2285" s="78"/>
      <c r="E2285" s="89"/>
      <c r="F2285" s="75" t="s">
        <v>15422</v>
      </c>
      <c r="G2285" s="90"/>
      <c r="H2285" s="76"/>
      <c r="I2285" s="81"/>
      <c r="J2285" s="91"/>
      <c r="K2285" s="76" t="s">
        <v>21227</v>
      </c>
      <c r="L2285" s="92"/>
      <c r="M2285" s="85"/>
      <c r="N2285" s="85"/>
      <c r="O2285" s="86"/>
      <c r="P2285" s="87"/>
      <c r="Q2285" s="87"/>
      <c r="R2285" s="74"/>
      <c r="S2285" s="74"/>
      <c r="T2285" s="74"/>
      <c r="U2285" s="74"/>
      <c r="V2285" s="52"/>
      <c r="W2285" s="52"/>
      <c r="X2285" s="52"/>
      <c r="Y2285" s="52"/>
      <c r="Z2285" s="51"/>
      <c r="AA2285" s="88"/>
      <c r="AB2285" s="88"/>
      <c r="AC2285" s="83"/>
      <c r="AD2285" s="68">
        <v>237</v>
      </c>
      <c r="AE2285" s="68">
        <v>347</v>
      </c>
      <c r="AF2285" s="68">
        <v>752</v>
      </c>
      <c r="AG2285" s="68">
        <v>7056</v>
      </c>
      <c r="AH2285" s="68"/>
      <c r="AI2285" s="68" t="s">
        <v>11374</v>
      </c>
      <c r="AJ2285" s="68" t="s">
        <v>12390</v>
      </c>
      <c r="AK2285" s="68"/>
      <c r="AL2285" s="68"/>
      <c r="AM2285" s="70">
        <v>43707.923032407409</v>
      </c>
      <c r="AN2285" s="68" t="s">
        <v>239</v>
      </c>
      <c r="AO2285" s="71" t="s">
        <v>18313</v>
      </c>
      <c r="AP2285" s="68" t="s">
        <v>65</v>
      </c>
    </row>
    <row r="2286" spans="1:42" x14ac:dyDescent="0.25">
      <c r="A2286" s="66" t="s">
        <v>1574</v>
      </c>
      <c r="B2286" s="77"/>
      <c r="C2286" s="77"/>
      <c r="D2286" s="78"/>
      <c r="E2286" s="89"/>
      <c r="F2286" s="75" t="s">
        <v>15423</v>
      </c>
      <c r="G2286" s="90"/>
      <c r="H2286" s="76"/>
      <c r="I2286" s="81"/>
      <c r="J2286" s="91"/>
      <c r="K2286" s="76" t="s">
        <v>21228</v>
      </c>
      <c r="L2286" s="92"/>
      <c r="M2286" s="85"/>
      <c r="N2286" s="85"/>
      <c r="O2286" s="86"/>
      <c r="P2286" s="87"/>
      <c r="Q2286" s="87"/>
      <c r="R2286" s="74"/>
      <c r="S2286" s="74"/>
      <c r="T2286" s="74"/>
      <c r="U2286" s="74"/>
      <c r="V2286" s="52"/>
      <c r="W2286" s="52"/>
      <c r="X2286" s="52"/>
      <c r="Y2286" s="52"/>
      <c r="Z2286" s="51"/>
      <c r="AA2286" s="88"/>
      <c r="AB2286" s="88"/>
      <c r="AC2286" s="83"/>
      <c r="AD2286" s="68">
        <v>42</v>
      </c>
      <c r="AE2286" s="68">
        <v>5</v>
      </c>
      <c r="AF2286" s="68">
        <v>300</v>
      </c>
      <c r="AG2286" s="68">
        <v>4656</v>
      </c>
      <c r="AH2286" s="68"/>
      <c r="AI2286" s="68" t="s">
        <v>11375</v>
      </c>
      <c r="AJ2286" s="68"/>
      <c r="AK2286" s="68"/>
      <c r="AL2286" s="68"/>
      <c r="AM2286" s="70">
        <v>43654.824699074074</v>
      </c>
      <c r="AN2286" s="68" t="s">
        <v>239</v>
      </c>
      <c r="AO2286" s="71" t="s">
        <v>18314</v>
      </c>
      <c r="AP2286" s="68" t="s">
        <v>65</v>
      </c>
    </row>
    <row r="2287" spans="1:42" x14ac:dyDescent="0.25">
      <c r="A2287" s="66" t="s">
        <v>2928</v>
      </c>
      <c r="B2287" s="77"/>
      <c r="C2287" s="77"/>
      <c r="D2287" s="78"/>
      <c r="E2287" s="89"/>
      <c r="F2287" s="75" t="s">
        <v>15424</v>
      </c>
      <c r="G2287" s="90"/>
      <c r="H2287" s="76"/>
      <c r="I2287" s="81"/>
      <c r="J2287" s="91"/>
      <c r="K2287" s="76" t="s">
        <v>21229</v>
      </c>
      <c r="L2287" s="92"/>
      <c r="M2287" s="85"/>
      <c r="N2287" s="85"/>
      <c r="O2287" s="86"/>
      <c r="P2287" s="87"/>
      <c r="Q2287" s="87"/>
      <c r="R2287" s="74"/>
      <c r="S2287" s="74"/>
      <c r="T2287" s="74"/>
      <c r="U2287" s="74"/>
      <c r="V2287" s="52"/>
      <c r="W2287" s="52"/>
      <c r="X2287" s="52"/>
      <c r="Y2287" s="52"/>
      <c r="Z2287" s="51"/>
      <c r="AA2287" s="88"/>
      <c r="AB2287" s="88"/>
      <c r="AC2287" s="83"/>
      <c r="AD2287" s="68">
        <v>0</v>
      </c>
      <c r="AE2287" s="68">
        <v>327</v>
      </c>
      <c r="AF2287" s="68">
        <v>67</v>
      </c>
      <c r="AG2287" s="68">
        <v>3</v>
      </c>
      <c r="AH2287" s="68"/>
      <c r="AI2287" s="68" t="s">
        <v>11376</v>
      </c>
      <c r="AJ2287" s="68"/>
      <c r="AK2287" s="68"/>
      <c r="AL2287" s="68"/>
      <c r="AM2287" s="70">
        <v>43940.514085648145</v>
      </c>
      <c r="AN2287" s="68" t="s">
        <v>239</v>
      </c>
      <c r="AO2287" s="71" t="s">
        <v>18315</v>
      </c>
      <c r="AP2287" s="68" t="s">
        <v>64</v>
      </c>
    </row>
    <row r="2288" spans="1:42" x14ac:dyDescent="0.25">
      <c r="A2288" s="66" t="s">
        <v>2929</v>
      </c>
      <c r="B2288" s="77"/>
      <c r="C2288" s="77"/>
      <c r="D2288" s="78"/>
      <c r="E2288" s="89"/>
      <c r="F2288" s="75" t="s">
        <v>15425</v>
      </c>
      <c r="G2288" s="90"/>
      <c r="H2288" s="76"/>
      <c r="I2288" s="81"/>
      <c r="J2288" s="91"/>
      <c r="K2288" s="76" t="s">
        <v>21230</v>
      </c>
      <c r="L2288" s="92"/>
      <c r="M2288" s="85"/>
      <c r="N2288" s="85"/>
      <c r="O2288" s="86"/>
      <c r="P2288" s="87"/>
      <c r="Q2288" s="87"/>
      <c r="R2288" s="74"/>
      <c r="S2288" s="74"/>
      <c r="T2288" s="74"/>
      <c r="U2288" s="74"/>
      <c r="V2288" s="52"/>
      <c r="W2288" s="52"/>
      <c r="X2288" s="52"/>
      <c r="Y2288" s="52"/>
      <c r="Z2288" s="51"/>
      <c r="AA2288" s="88"/>
      <c r="AB2288" s="88"/>
      <c r="AC2288" s="83"/>
      <c r="AD2288" s="68">
        <v>13</v>
      </c>
      <c r="AE2288" s="68">
        <v>5388</v>
      </c>
      <c r="AF2288" s="68">
        <v>219</v>
      </c>
      <c r="AG2288" s="68">
        <v>98</v>
      </c>
      <c r="AH2288" s="68"/>
      <c r="AI2288" s="68"/>
      <c r="AJ2288" s="68" t="s">
        <v>12391</v>
      </c>
      <c r="AK2288" s="68"/>
      <c r="AL2288" s="68"/>
      <c r="AM2288" s="70">
        <v>40279.539837962962</v>
      </c>
      <c r="AN2288" s="68" t="s">
        <v>239</v>
      </c>
      <c r="AO2288" s="71" t="s">
        <v>18316</v>
      </c>
      <c r="AP2288" s="68" t="s">
        <v>64</v>
      </c>
    </row>
    <row r="2289" spans="1:42" x14ac:dyDescent="0.25">
      <c r="A2289" s="66" t="s">
        <v>2930</v>
      </c>
      <c r="B2289" s="77"/>
      <c r="C2289" s="77"/>
      <c r="D2289" s="78"/>
      <c r="E2289" s="89"/>
      <c r="F2289" s="75" t="s">
        <v>15426</v>
      </c>
      <c r="G2289" s="90"/>
      <c r="H2289" s="76"/>
      <c r="I2289" s="81"/>
      <c r="J2289" s="91"/>
      <c r="K2289" s="76" t="s">
        <v>21231</v>
      </c>
      <c r="L2289" s="92"/>
      <c r="M2289" s="85"/>
      <c r="N2289" s="85"/>
      <c r="O2289" s="86"/>
      <c r="P2289" s="87"/>
      <c r="Q2289" s="87"/>
      <c r="R2289" s="74"/>
      <c r="S2289" s="74"/>
      <c r="T2289" s="74"/>
      <c r="U2289" s="74"/>
      <c r="V2289" s="52"/>
      <c r="W2289" s="52"/>
      <c r="X2289" s="52"/>
      <c r="Y2289" s="52"/>
      <c r="Z2289" s="51"/>
      <c r="AA2289" s="88"/>
      <c r="AB2289" s="88"/>
      <c r="AC2289" s="83"/>
      <c r="AD2289" s="68">
        <v>157</v>
      </c>
      <c r="AE2289" s="68">
        <v>9</v>
      </c>
      <c r="AF2289" s="68">
        <v>291</v>
      </c>
      <c r="AG2289" s="68">
        <v>213</v>
      </c>
      <c r="AH2289" s="68"/>
      <c r="AI2289" s="68"/>
      <c r="AJ2289" s="68"/>
      <c r="AK2289" s="68"/>
      <c r="AL2289" s="68"/>
      <c r="AM2289" s="70">
        <v>42765.341805555552</v>
      </c>
      <c r="AN2289" s="68" t="s">
        <v>239</v>
      </c>
      <c r="AO2289" s="71" t="s">
        <v>18317</v>
      </c>
      <c r="AP2289" s="68" t="s">
        <v>64</v>
      </c>
    </row>
    <row r="2290" spans="1:42" x14ac:dyDescent="0.25">
      <c r="A2290" s="66" t="s">
        <v>1575</v>
      </c>
      <c r="B2290" s="77"/>
      <c r="C2290" s="77"/>
      <c r="D2290" s="78"/>
      <c r="E2290" s="89"/>
      <c r="F2290" s="75" t="s">
        <v>15427</v>
      </c>
      <c r="G2290" s="90"/>
      <c r="H2290" s="76"/>
      <c r="I2290" s="81"/>
      <c r="J2290" s="91"/>
      <c r="K2290" s="76" t="s">
        <v>21232</v>
      </c>
      <c r="L2290" s="92"/>
      <c r="M2290" s="85"/>
      <c r="N2290" s="85"/>
      <c r="O2290" s="86"/>
      <c r="P2290" s="87"/>
      <c r="Q2290" s="87"/>
      <c r="R2290" s="74"/>
      <c r="S2290" s="74"/>
      <c r="T2290" s="74"/>
      <c r="U2290" s="74"/>
      <c r="V2290" s="52"/>
      <c r="W2290" s="52"/>
      <c r="X2290" s="52"/>
      <c r="Y2290" s="52"/>
      <c r="Z2290" s="51"/>
      <c r="AA2290" s="88"/>
      <c r="AB2290" s="88"/>
      <c r="AC2290" s="83"/>
      <c r="AD2290" s="68">
        <v>588</v>
      </c>
      <c r="AE2290" s="68">
        <v>104</v>
      </c>
      <c r="AF2290" s="68">
        <v>156</v>
      </c>
      <c r="AG2290" s="68">
        <v>193</v>
      </c>
      <c r="AH2290" s="68"/>
      <c r="AI2290" s="68"/>
      <c r="AJ2290" s="68" t="s">
        <v>12392</v>
      </c>
      <c r="AK2290" s="68"/>
      <c r="AL2290" s="68"/>
      <c r="AM2290" s="70">
        <v>43604.51935185185</v>
      </c>
      <c r="AN2290" s="68" t="s">
        <v>239</v>
      </c>
      <c r="AO2290" s="71" t="s">
        <v>18318</v>
      </c>
      <c r="AP2290" s="68" t="s">
        <v>65</v>
      </c>
    </row>
    <row r="2291" spans="1:42" x14ac:dyDescent="0.25">
      <c r="A2291" s="66" t="s">
        <v>1576</v>
      </c>
      <c r="B2291" s="77"/>
      <c r="C2291" s="77"/>
      <c r="D2291" s="78"/>
      <c r="E2291" s="89"/>
      <c r="F2291" s="75" t="s">
        <v>15428</v>
      </c>
      <c r="G2291" s="90"/>
      <c r="H2291" s="76"/>
      <c r="I2291" s="81"/>
      <c r="J2291" s="91"/>
      <c r="K2291" s="76" t="s">
        <v>21233</v>
      </c>
      <c r="L2291" s="92"/>
      <c r="M2291" s="85"/>
      <c r="N2291" s="85"/>
      <c r="O2291" s="86"/>
      <c r="P2291" s="87"/>
      <c r="Q2291" s="87"/>
      <c r="R2291" s="74"/>
      <c r="S2291" s="74"/>
      <c r="T2291" s="74"/>
      <c r="U2291" s="74"/>
      <c r="V2291" s="52"/>
      <c r="W2291" s="52"/>
      <c r="X2291" s="52"/>
      <c r="Y2291" s="52"/>
      <c r="Z2291" s="51"/>
      <c r="AA2291" s="88"/>
      <c r="AB2291" s="88"/>
      <c r="AC2291" s="83"/>
      <c r="AD2291" s="68">
        <v>6381</v>
      </c>
      <c r="AE2291" s="68">
        <v>14580</v>
      </c>
      <c r="AF2291" s="68">
        <v>480015</v>
      </c>
      <c r="AG2291" s="68">
        <v>288235</v>
      </c>
      <c r="AH2291" s="68"/>
      <c r="AI2291" s="68" t="s">
        <v>11377</v>
      </c>
      <c r="AJ2291" s="68"/>
      <c r="AK2291" s="68"/>
      <c r="AL2291" s="68"/>
      <c r="AM2291" s="70">
        <v>43022.809340277781</v>
      </c>
      <c r="AN2291" s="68" t="s">
        <v>239</v>
      </c>
      <c r="AO2291" s="71" t="s">
        <v>18319</v>
      </c>
      <c r="AP2291" s="68" t="s">
        <v>65</v>
      </c>
    </row>
    <row r="2292" spans="1:42" x14ac:dyDescent="0.25">
      <c r="A2292" s="66" t="s">
        <v>2931</v>
      </c>
      <c r="B2292" s="77"/>
      <c r="C2292" s="77"/>
      <c r="D2292" s="78"/>
      <c r="E2292" s="89"/>
      <c r="F2292" s="75" t="s">
        <v>15429</v>
      </c>
      <c r="G2292" s="90"/>
      <c r="H2292" s="76"/>
      <c r="I2292" s="81"/>
      <c r="J2292" s="91"/>
      <c r="K2292" s="76" t="s">
        <v>21234</v>
      </c>
      <c r="L2292" s="92"/>
      <c r="M2292" s="85"/>
      <c r="N2292" s="85"/>
      <c r="O2292" s="86"/>
      <c r="P2292" s="87"/>
      <c r="Q2292" s="87"/>
      <c r="R2292" s="74"/>
      <c r="S2292" s="74"/>
      <c r="T2292" s="74"/>
      <c r="U2292" s="74"/>
      <c r="V2292" s="52"/>
      <c r="W2292" s="52"/>
      <c r="X2292" s="52"/>
      <c r="Y2292" s="52"/>
      <c r="Z2292" s="51"/>
      <c r="AA2292" s="88"/>
      <c r="AB2292" s="88"/>
      <c r="AC2292" s="83"/>
      <c r="AD2292" s="68">
        <v>2615</v>
      </c>
      <c r="AE2292" s="68">
        <v>6024</v>
      </c>
      <c r="AF2292" s="68">
        <v>52627</v>
      </c>
      <c r="AG2292" s="68">
        <v>45641</v>
      </c>
      <c r="AH2292" s="68"/>
      <c r="AI2292" s="68" t="s">
        <v>11378</v>
      </c>
      <c r="AJ2292" s="68" t="s">
        <v>224</v>
      </c>
      <c r="AK2292" s="68"/>
      <c r="AL2292" s="68"/>
      <c r="AM2292" s="70">
        <v>43797.557766203703</v>
      </c>
      <c r="AN2292" s="68" t="s">
        <v>239</v>
      </c>
      <c r="AO2292" s="71" t="s">
        <v>18320</v>
      </c>
      <c r="AP2292" s="68" t="s">
        <v>64</v>
      </c>
    </row>
    <row r="2293" spans="1:42" x14ac:dyDescent="0.25">
      <c r="A2293" s="66" t="s">
        <v>1577</v>
      </c>
      <c r="B2293" s="77"/>
      <c r="C2293" s="77"/>
      <c r="D2293" s="78"/>
      <c r="E2293" s="89"/>
      <c r="F2293" s="75" t="s">
        <v>15430</v>
      </c>
      <c r="G2293" s="90"/>
      <c r="H2293" s="76"/>
      <c r="I2293" s="81"/>
      <c r="J2293" s="91"/>
      <c r="K2293" s="76" t="s">
        <v>21235</v>
      </c>
      <c r="L2293" s="92"/>
      <c r="M2293" s="85"/>
      <c r="N2293" s="85"/>
      <c r="O2293" s="86"/>
      <c r="P2293" s="87"/>
      <c r="Q2293" s="87"/>
      <c r="R2293" s="74"/>
      <c r="S2293" s="74"/>
      <c r="T2293" s="74"/>
      <c r="U2293" s="74"/>
      <c r="V2293" s="52"/>
      <c r="W2293" s="52"/>
      <c r="X2293" s="52"/>
      <c r="Y2293" s="52"/>
      <c r="Z2293" s="51"/>
      <c r="AA2293" s="88"/>
      <c r="AB2293" s="88"/>
      <c r="AC2293" s="83"/>
      <c r="AD2293" s="68">
        <v>505</v>
      </c>
      <c r="AE2293" s="68">
        <v>167</v>
      </c>
      <c r="AF2293" s="68">
        <v>13122</v>
      </c>
      <c r="AG2293" s="68">
        <v>1232</v>
      </c>
      <c r="AH2293" s="68"/>
      <c r="AI2293" s="68"/>
      <c r="AJ2293" s="68"/>
      <c r="AK2293" s="68"/>
      <c r="AL2293" s="68"/>
      <c r="AM2293" s="70">
        <v>43624.594652777778</v>
      </c>
      <c r="AN2293" s="68" t="s">
        <v>239</v>
      </c>
      <c r="AO2293" s="71" t="s">
        <v>18321</v>
      </c>
      <c r="AP2293" s="68" t="s">
        <v>65</v>
      </c>
    </row>
    <row r="2294" spans="1:42" x14ac:dyDescent="0.25">
      <c r="A2294" s="66" t="s">
        <v>1578</v>
      </c>
      <c r="B2294" s="77"/>
      <c r="C2294" s="77"/>
      <c r="D2294" s="78"/>
      <c r="E2294" s="89"/>
      <c r="F2294" s="75" t="s">
        <v>15431</v>
      </c>
      <c r="G2294" s="90"/>
      <c r="H2294" s="76"/>
      <c r="I2294" s="81"/>
      <c r="J2294" s="91"/>
      <c r="K2294" s="76" t="s">
        <v>21236</v>
      </c>
      <c r="L2294" s="92"/>
      <c r="M2294" s="85"/>
      <c r="N2294" s="85"/>
      <c r="O2294" s="86"/>
      <c r="P2294" s="87"/>
      <c r="Q2294" s="87"/>
      <c r="R2294" s="74"/>
      <c r="S2294" s="74"/>
      <c r="T2294" s="74"/>
      <c r="U2294" s="74"/>
      <c r="V2294" s="52"/>
      <c r="W2294" s="52"/>
      <c r="X2294" s="52"/>
      <c r="Y2294" s="52"/>
      <c r="Z2294" s="51"/>
      <c r="AA2294" s="88"/>
      <c r="AB2294" s="88"/>
      <c r="AC2294" s="83"/>
      <c r="AD2294" s="68">
        <v>230</v>
      </c>
      <c r="AE2294" s="68">
        <v>99</v>
      </c>
      <c r="AF2294" s="68">
        <v>2379</v>
      </c>
      <c r="AG2294" s="68">
        <v>38</v>
      </c>
      <c r="AH2294" s="68"/>
      <c r="AI2294" s="68" t="s">
        <v>11379</v>
      </c>
      <c r="AJ2294" s="68" t="s">
        <v>12041</v>
      </c>
      <c r="AK2294" s="68"/>
      <c r="AL2294" s="68"/>
      <c r="AM2294" s="70">
        <v>40521.72625</v>
      </c>
      <c r="AN2294" s="68" t="s">
        <v>239</v>
      </c>
      <c r="AO2294" s="71" t="s">
        <v>18322</v>
      </c>
      <c r="AP2294" s="68" t="s">
        <v>65</v>
      </c>
    </row>
    <row r="2295" spans="1:42" x14ac:dyDescent="0.25">
      <c r="A2295" s="66" t="s">
        <v>2932</v>
      </c>
      <c r="B2295" s="77"/>
      <c r="C2295" s="77"/>
      <c r="D2295" s="78"/>
      <c r="E2295" s="89"/>
      <c r="F2295" s="75" t="s">
        <v>15432</v>
      </c>
      <c r="G2295" s="90"/>
      <c r="H2295" s="76"/>
      <c r="I2295" s="81"/>
      <c r="J2295" s="91"/>
      <c r="K2295" s="76" t="s">
        <v>21237</v>
      </c>
      <c r="L2295" s="92"/>
      <c r="M2295" s="85"/>
      <c r="N2295" s="85"/>
      <c r="O2295" s="86"/>
      <c r="P2295" s="87"/>
      <c r="Q2295" s="87"/>
      <c r="R2295" s="74"/>
      <c r="S2295" s="74"/>
      <c r="T2295" s="74"/>
      <c r="U2295" s="74"/>
      <c r="V2295" s="52"/>
      <c r="W2295" s="52"/>
      <c r="X2295" s="52"/>
      <c r="Y2295" s="52"/>
      <c r="Z2295" s="51"/>
      <c r="AA2295" s="88"/>
      <c r="AB2295" s="88"/>
      <c r="AC2295" s="83"/>
      <c r="AD2295" s="68">
        <v>649</v>
      </c>
      <c r="AE2295" s="68">
        <v>767607</v>
      </c>
      <c r="AF2295" s="68">
        <v>15250</v>
      </c>
      <c r="AG2295" s="68">
        <v>3444</v>
      </c>
      <c r="AH2295" s="68"/>
      <c r="AI2295" s="68" t="s">
        <v>11380</v>
      </c>
      <c r="AJ2295" s="68"/>
      <c r="AK2295" s="71" t="s">
        <v>13071</v>
      </c>
      <c r="AL2295" s="68"/>
      <c r="AM2295" s="70">
        <v>40318.299976851849</v>
      </c>
      <c r="AN2295" s="68" t="s">
        <v>239</v>
      </c>
      <c r="AO2295" s="71" t="s">
        <v>18323</v>
      </c>
      <c r="AP2295" s="68" t="s">
        <v>64</v>
      </c>
    </row>
    <row r="2296" spans="1:42" x14ac:dyDescent="0.25">
      <c r="A2296" s="66" t="s">
        <v>2933</v>
      </c>
      <c r="B2296" s="77"/>
      <c r="C2296" s="77"/>
      <c r="D2296" s="78"/>
      <c r="E2296" s="89"/>
      <c r="F2296" s="75" t="s">
        <v>15433</v>
      </c>
      <c r="G2296" s="90"/>
      <c r="H2296" s="76"/>
      <c r="I2296" s="81"/>
      <c r="J2296" s="91"/>
      <c r="K2296" s="76" t="s">
        <v>21238</v>
      </c>
      <c r="L2296" s="92"/>
      <c r="M2296" s="85"/>
      <c r="N2296" s="85"/>
      <c r="O2296" s="86"/>
      <c r="P2296" s="87"/>
      <c r="Q2296" s="87"/>
      <c r="R2296" s="74"/>
      <c r="S2296" s="74"/>
      <c r="T2296" s="74"/>
      <c r="U2296" s="74"/>
      <c r="V2296" s="52"/>
      <c r="W2296" s="52"/>
      <c r="X2296" s="52"/>
      <c r="Y2296" s="52"/>
      <c r="Z2296" s="51"/>
      <c r="AA2296" s="88"/>
      <c r="AB2296" s="88"/>
      <c r="AC2296" s="83"/>
      <c r="AD2296" s="68">
        <v>245</v>
      </c>
      <c r="AE2296" s="68">
        <v>511</v>
      </c>
      <c r="AF2296" s="68">
        <v>1225</v>
      </c>
      <c r="AG2296" s="68">
        <v>451</v>
      </c>
      <c r="AH2296" s="68"/>
      <c r="AI2296" s="68"/>
      <c r="AJ2296" s="68" t="s">
        <v>12393</v>
      </c>
      <c r="AK2296" s="68"/>
      <c r="AL2296" s="68"/>
      <c r="AM2296" s="70">
        <v>41188.391192129631</v>
      </c>
      <c r="AN2296" s="68" t="s">
        <v>239</v>
      </c>
      <c r="AO2296" s="71" t="s">
        <v>18324</v>
      </c>
      <c r="AP2296" s="68" t="s">
        <v>64</v>
      </c>
    </row>
    <row r="2297" spans="1:42" x14ac:dyDescent="0.25">
      <c r="A2297" s="66" t="s">
        <v>2934</v>
      </c>
      <c r="B2297" s="77"/>
      <c r="C2297" s="77"/>
      <c r="D2297" s="78"/>
      <c r="E2297" s="89"/>
      <c r="F2297" s="75" t="s">
        <v>15434</v>
      </c>
      <c r="G2297" s="90"/>
      <c r="H2297" s="76"/>
      <c r="I2297" s="81"/>
      <c r="J2297" s="91"/>
      <c r="K2297" s="76" t="s">
        <v>21239</v>
      </c>
      <c r="L2297" s="92"/>
      <c r="M2297" s="85"/>
      <c r="N2297" s="85"/>
      <c r="O2297" s="86"/>
      <c r="P2297" s="87"/>
      <c r="Q2297" s="87"/>
      <c r="R2297" s="74"/>
      <c r="S2297" s="74"/>
      <c r="T2297" s="74"/>
      <c r="U2297" s="74"/>
      <c r="V2297" s="52"/>
      <c r="W2297" s="52"/>
      <c r="X2297" s="52"/>
      <c r="Y2297" s="52"/>
      <c r="Z2297" s="51"/>
      <c r="AA2297" s="88"/>
      <c r="AB2297" s="88"/>
      <c r="AC2297" s="83"/>
      <c r="AD2297" s="68">
        <v>140</v>
      </c>
      <c r="AE2297" s="68">
        <v>192</v>
      </c>
      <c r="AF2297" s="68">
        <v>42187</v>
      </c>
      <c r="AG2297" s="68">
        <v>32269</v>
      </c>
      <c r="AH2297" s="68"/>
      <c r="AI2297" s="68"/>
      <c r="AJ2297" s="68"/>
      <c r="AK2297" s="68"/>
      <c r="AL2297" s="68"/>
      <c r="AM2297" s="70">
        <v>43082.438587962963</v>
      </c>
      <c r="AN2297" s="68" t="s">
        <v>239</v>
      </c>
      <c r="AO2297" s="71" t="s">
        <v>18325</v>
      </c>
      <c r="AP2297" s="68" t="s">
        <v>64</v>
      </c>
    </row>
    <row r="2298" spans="1:42" x14ac:dyDescent="0.25">
      <c r="A2298" s="66" t="s">
        <v>2935</v>
      </c>
      <c r="B2298" s="77"/>
      <c r="C2298" s="77"/>
      <c r="D2298" s="78"/>
      <c r="E2298" s="89"/>
      <c r="F2298" s="75" t="s">
        <v>15435</v>
      </c>
      <c r="G2298" s="90"/>
      <c r="H2298" s="76"/>
      <c r="I2298" s="81"/>
      <c r="J2298" s="91"/>
      <c r="K2298" s="76" t="s">
        <v>21240</v>
      </c>
      <c r="L2298" s="92"/>
      <c r="M2298" s="85"/>
      <c r="N2298" s="85"/>
      <c r="O2298" s="86"/>
      <c r="P2298" s="87"/>
      <c r="Q2298" s="87"/>
      <c r="R2298" s="74"/>
      <c r="S2298" s="74"/>
      <c r="T2298" s="74"/>
      <c r="U2298" s="74"/>
      <c r="V2298" s="52"/>
      <c r="W2298" s="52"/>
      <c r="X2298" s="52"/>
      <c r="Y2298" s="52"/>
      <c r="Z2298" s="51"/>
      <c r="AA2298" s="88"/>
      <c r="AB2298" s="88"/>
      <c r="AC2298" s="83"/>
      <c r="AD2298" s="68">
        <v>1486</v>
      </c>
      <c r="AE2298" s="68">
        <v>1659646</v>
      </c>
      <c r="AF2298" s="68">
        <v>11569</v>
      </c>
      <c r="AG2298" s="68">
        <v>4</v>
      </c>
      <c r="AH2298" s="68"/>
      <c r="AI2298" s="68" t="s">
        <v>11381</v>
      </c>
      <c r="AJ2298" s="68" t="s">
        <v>12394</v>
      </c>
      <c r="AK2298" s="68"/>
      <c r="AL2298" s="68"/>
      <c r="AM2298" s="70">
        <v>40921.605509259258</v>
      </c>
      <c r="AN2298" s="68" t="s">
        <v>239</v>
      </c>
      <c r="AO2298" s="71" t="s">
        <v>18326</v>
      </c>
      <c r="AP2298" s="68" t="s">
        <v>64</v>
      </c>
    </row>
    <row r="2299" spans="1:42" x14ac:dyDescent="0.25">
      <c r="A2299" s="66" t="s">
        <v>1579</v>
      </c>
      <c r="B2299" s="77"/>
      <c r="C2299" s="77"/>
      <c r="D2299" s="78"/>
      <c r="E2299" s="89"/>
      <c r="F2299" s="75" t="s">
        <v>15436</v>
      </c>
      <c r="G2299" s="90"/>
      <c r="H2299" s="76"/>
      <c r="I2299" s="81"/>
      <c r="J2299" s="91"/>
      <c r="K2299" s="76" t="s">
        <v>21241</v>
      </c>
      <c r="L2299" s="92"/>
      <c r="M2299" s="85"/>
      <c r="N2299" s="85"/>
      <c r="O2299" s="86"/>
      <c r="P2299" s="87"/>
      <c r="Q2299" s="87"/>
      <c r="R2299" s="74"/>
      <c r="S2299" s="74"/>
      <c r="T2299" s="74"/>
      <c r="U2299" s="74"/>
      <c r="V2299" s="52"/>
      <c r="W2299" s="52"/>
      <c r="X2299" s="52"/>
      <c r="Y2299" s="52"/>
      <c r="Z2299" s="51"/>
      <c r="AA2299" s="88"/>
      <c r="AB2299" s="88"/>
      <c r="AC2299" s="83"/>
      <c r="AD2299" s="68">
        <v>59</v>
      </c>
      <c r="AE2299" s="68">
        <v>65</v>
      </c>
      <c r="AF2299" s="68">
        <v>109</v>
      </c>
      <c r="AG2299" s="68">
        <v>9620</v>
      </c>
      <c r="AH2299" s="68"/>
      <c r="AI2299" s="68" t="s">
        <v>11382</v>
      </c>
      <c r="AJ2299" s="68"/>
      <c r="AK2299" s="68"/>
      <c r="AL2299" s="68"/>
      <c r="AM2299" s="70">
        <v>42169.046689814815</v>
      </c>
      <c r="AN2299" s="68" t="s">
        <v>239</v>
      </c>
      <c r="AO2299" s="71" t="s">
        <v>18327</v>
      </c>
      <c r="AP2299" s="68" t="s">
        <v>65</v>
      </c>
    </row>
    <row r="2300" spans="1:42" x14ac:dyDescent="0.25">
      <c r="A2300" s="66" t="s">
        <v>2936</v>
      </c>
      <c r="B2300" s="77"/>
      <c r="C2300" s="77"/>
      <c r="D2300" s="78"/>
      <c r="E2300" s="89"/>
      <c r="F2300" s="75" t="s">
        <v>15437</v>
      </c>
      <c r="G2300" s="90"/>
      <c r="H2300" s="76"/>
      <c r="I2300" s="81"/>
      <c r="J2300" s="91"/>
      <c r="K2300" s="76" t="s">
        <v>21242</v>
      </c>
      <c r="L2300" s="92"/>
      <c r="M2300" s="85"/>
      <c r="N2300" s="85"/>
      <c r="O2300" s="86"/>
      <c r="P2300" s="87"/>
      <c r="Q2300" s="87"/>
      <c r="R2300" s="74"/>
      <c r="S2300" s="74"/>
      <c r="T2300" s="74"/>
      <c r="U2300" s="74"/>
      <c r="V2300" s="52"/>
      <c r="W2300" s="52"/>
      <c r="X2300" s="52"/>
      <c r="Y2300" s="52"/>
      <c r="Z2300" s="51"/>
      <c r="AA2300" s="88"/>
      <c r="AB2300" s="88"/>
      <c r="AC2300" s="83"/>
      <c r="AD2300" s="68">
        <v>181</v>
      </c>
      <c r="AE2300" s="68">
        <v>223</v>
      </c>
      <c r="AF2300" s="68">
        <v>1296</v>
      </c>
      <c r="AG2300" s="68">
        <v>718</v>
      </c>
      <c r="AH2300" s="68"/>
      <c r="AI2300" s="68" t="s">
        <v>11383</v>
      </c>
      <c r="AJ2300" s="68"/>
      <c r="AK2300" s="68"/>
      <c r="AL2300" s="68"/>
      <c r="AM2300" s="70">
        <v>41552.788946759261</v>
      </c>
      <c r="AN2300" s="68" t="s">
        <v>239</v>
      </c>
      <c r="AO2300" s="71" t="s">
        <v>18328</v>
      </c>
      <c r="AP2300" s="68" t="s">
        <v>64</v>
      </c>
    </row>
    <row r="2301" spans="1:42" x14ac:dyDescent="0.25">
      <c r="A2301" s="66" t="s">
        <v>1580</v>
      </c>
      <c r="B2301" s="77"/>
      <c r="C2301" s="77"/>
      <c r="D2301" s="78"/>
      <c r="E2301" s="89"/>
      <c r="F2301" s="75" t="s">
        <v>15438</v>
      </c>
      <c r="G2301" s="90"/>
      <c r="H2301" s="76"/>
      <c r="I2301" s="81"/>
      <c r="J2301" s="91"/>
      <c r="K2301" s="76" t="s">
        <v>21243</v>
      </c>
      <c r="L2301" s="92"/>
      <c r="M2301" s="85"/>
      <c r="N2301" s="85"/>
      <c r="O2301" s="86"/>
      <c r="P2301" s="87"/>
      <c r="Q2301" s="87"/>
      <c r="R2301" s="74"/>
      <c r="S2301" s="74"/>
      <c r="T2301" s="74"/>
      <c r="U2301" s="74"/>
      <c r="V2301" s="52"/>
      <c r="W2301" s="52"/>
      <c r="X2301" s="52"/>
      <c r="Y2301" s="52"/>
      <c r="Z2301" s="51"/>
      <c r="AA2301" s="88"/>
      <c r="AB2301" s="88"/>
      <c r="AC2301" s="83"/>
      <c r="AD2301" s="68">
        <v>1538</v>
      </c>
      <c r="AE2301" s="68">
        <v>3010</v>
      </c>
      <c r="AF2301" s="68">
        <v>19023</v>
      </c>
      <c r="AG2301" s="68">
        <v>137379</v>
      </c>
      <c r="AH2301" s="68"/>
      <c r="AI2301" s="68" t="s">
        <v>11384</v>
      </c>
      <c r="AJ2301" s="68" t="s">
        <v>12032</v>
      </c>
      <c r="AK2301" s="68"/>
      <c r="AL2301" s="68"/>
      <c r="AM2301" s="70">
        <v>41951.781469907408</v>
      </c>
      <c r="AN2301" s="68" t="s">
        <v>239</v>
      </c>
      <c r="AO2301" s="71" t="s">
        <v>18329</v>
      </c>
      <c r="AP2301" s="68" t="s">
        <v>65</v>
      </c>
    </row>
    <row r="2302" spans="1:42" x14ac:dyDescent="0.25">
      <c r="A2302" s="66" t="s">
        <v>1581</v>
      </c>
      <c r="B2302" s="77"/>
      <c r="C2302" s="77"/>
      <c r="D2302" s="78"/>
      <c r="E2302" s="89"/>
      <c r="F2302" s="75" t="s">
        <v>15439</v>
      </c>
      <c r="G2302" s="90"/>
      <c r="H2302" s="76"/>
      <c r="I2302" s="81"/>
      <c r="J2302" s="91"/>
      <c r="K2302" s="76" t="s">
        <v>21244</v>
      </c>
      <c r="L2302" s="92"/>
      <c r="M2302" s="85"/>
      <c r="N2302" s="85"/>
      <c r="O2302" s="86"/>
      <c r="P2302" s="87"/>
      <c r="Q2302" s="87"/>
      <c r="R2302" s="74"/>
      <c r="S2302" s="74"/>
      <c r="T2302" s="74"/>
      <c r="U2302" s="74"/>
      <c r="V2302" s="52"/>
      <c r="W2302" s="52"/>
      <c r="X2302" s="52"/>
      <c r="Y2302" s="52"/>
      <c r="Z2302" s="51"/>
      <c r="AA2302" s="88"/>
      <c r="AB2302" s="88"/>
      <c r="AC2302" s="83"/>
      <c r="AD2302" s="68">
        <v>90</v>
      </c>
      <c r="AE2302" s="68">
        <v>194</v>
      </c>
      <c r="AF2302" s="68">
        <v>1031</v>
      </c>
      <c r="AG2302" s="68">
        <v>8884</v>
      </c>
      <c r="AH2302" s="68"/>
      <c r="AI2302" s="68" t="s">
        <v>11385</v>
      </c>
      <c r="AJ2302" s="68" t="s">
        <v>11839</v>
      </c>
      <c r="AK2302" s="68"/>
      <c r="AL2302" s="68"/>
      <c r="AM2302" s="70">
        <v>43514.742604166669</v>
      </c>
      <c r="AN2302" s="68" t="s">
        <v>239</v>
      </c>
      <c r="AO2302" s="71" t="s">
        <v>18330</v>
      </c>
      <c r="AP2302" s="68" t="s">
        <v>65</v>
      </c>
    </row>
    <row r="2303" spans="1:42" x14ac:dyDescent="0.25">
      <c r="A2303" s="66" t="s">
        <v>1582</v>
      </c>
      <c r="B2303" s="77"/>
      <c r="C2303" s="77"/>
      <c r="D2303" s="78"/>
      <c r="E2303" s="89"/>
      <c r="F2303" s="75" t="s">
        <v>15440</v>
      </c>
      <c r="G2303" s="90"/>
      <c r="H2303" s="76"/>
      <c r="I2303" s="81"/>
      <c r="J2303" s="91"/>
      <c r="K2303" s="76" t="s">
        <v>21245</v>
      </c>
      <c r="L2303" s="92"/>
      <c r="M2303" s="85"/>
      <c r="N2303" s="85"/>
      <c r="O2303" s="86"/>
      <c r="P2303" s="87"/>
      <c r="Q2303" s="87"/>
      <c r="R2303" s="74"/>
      <c r="S2303" s="74"/>
      <c r="T2303" s="74"/>
      <c r="U2303" s="74"/>
      <c r="V2303" s="52"/>
      <c r="W2303" s="52"/>
      <c r="X2303" s="52"/>
      <c r="Y2303" s="52"/>
      <c r="Z2303" s="51"/>
      <c r="AA2303" s="88"/>
      <c r="AB2303" s="88"/>
      <c r="AC2303" s="83"/>
      <c r="AD2303" s="68">
        <v>448</v>
      </c>
      <c r="AE2303" s="68">
        <v>366</v>
      </c>
      <c r="AF2303" s="68">
        <v>2242</v>
      </c>
      <c r="AG2303" s="68">
        <v>11707</v>
      </c>
      <c r="AH2303" s="68"/>
      <c r="AI2303" s="68" t="s">
        <v>11386</v>
      </c>
      <c r="AJ2303" s="68"/>
      <c r="AK2303" s="68"/>
      <c r="AL2303" s="68"/>
      <c r="AM2303" s="70">
        <v>43795.680752314816</v>
      </c>
      <c r="AN2303" s="68" t="s">
        <v>239</v>
      </c>
      <c r="AO2303" s="71" t="s">
        <v>18331</v>
      </c>
      <c r="AP2303" s="68" t="s">
        <v>65</v>
      </c>
    </row>
    <row r="2304" spans="1:42" x14ac:dyDescent="0.25">
      <c r="A2304" s="66" t="s">
        <v>2937</v>
      </c>
      <c r="B2304" s="77"/>
      <c r="C2304" s="77"/>
      <c r="D2304" s="78"/>
      <c r="E2304" s="89"/>
      <c r="F2304" s="75" t="s">
        <v>15441</v>
      </c>
      <c r="G2304" s="90"/>
      <c r="H2304" s="76"/>
      <c r="I2304" s="81"/>
      <c r="J2304" s="91"/>
      <c r="K2304" s="76" t="s">
        <v>21246</v>
      </c>
      <c r="L2304" s="92"/>
      <c r="M2304" s="85"/>
      <c r="N2304" s="85"/>
      <c r="O2304" s="86"/>
      <c r="P2304" s="87"/>
      <c r="Q2304" s="87"/>
      <c r="R2304" s="74"/>
      <c r="S2304" s="74"/>
      <c r="T2304" s="74"/>
      <c r="U2304" s="74"/>
      <c r="V2304" s="52"/>
      <c r="W2304" s="52"/>
      <c r="X2304" s="52"/>
      <c r="Y2304" s="52"/>
      <c r="Z2304" s="51"/>
      <c r="AA2304" s="88"/>
      <c r="AB2304" s="88"/>
      <c r="AC2304" s="83"/>
      <c r="AD2304" s="68">
        <v>1018</v>
      </c>
      <c r="AE2304" s="68">
        <v>9882</v>
      </c>
      <c r="AF2304" s="68">
        <v>8627</v>
      </c>
      <c r="AG2304" s="68">
        <v>186783</v>
      </c>
      <c r="AH2304" s="68"/>
      <c r="AI2304" s="68" t="s">
        <v>11387</v>
      </c>
      <c r="AJ2304" s="68" t="s">
        <v>226</v>
      </c>
      <c r="AK2304" s="68"/>
      <c r="AL2304" s="68"/>
      <c r="AM2304" s="70">
        <v>40292.446076388886</v>
      </c>
      <c r="AN2304" s="68" t="s">
        <v>239</v>
      </c>
      <c r="AO2304" s="71" t="s">
        <v>18332</v>
      </c>
      <c r="AP2304" s="68" t="s">
        <v>64</v>
      </c>
    </row>
    <row r="2305" spans="1:42" x14ac:dyDescent="0.25">
      <c r="A2305" s="66" t="s">
        <v>1583</v>
      </c>
      <c r="B2305" s="77"/>
      <c r="C2305" s="77"/>
      <c r="D2305" s="78"/>
      <c r="E2305" s="89"/>
      <c r="F2305" s="75" t="s">
        <v>15442</v>
      </c>
      <c r="G2305" s="90"/>
      <c r="H2305" s="76"/>
      <c r="I2305" s="81"/>
      <c r="J2305" s="91"/>
      <c r="K2305" s="76" t="s">
        <v>21247</v>
      </c>
      <c r="L2305" s="92"/>
      <c r="M2305" s="85"/>
      <c r="N2305" s="85"/>
      <c r="O2305" s="86"/>
      <c r="P2305" s="87"/>
      <c r="Q2305" s="87"/>
      <c r="R2305" s="74"/>
      <c r="S2305" s="74"/>
      <c r="T2305" s="74"/>
      <c r="U2305" s="74"/>
      <c r="V2305" s="52"/>
      <c r="W2305" s="52"/>
      <c r="X2305" s="52"/>
      <c r="Y2305" s="52"/>
      <c r="Z2305" s="51"/>
      <c r="AA2305" s="88"/>
      <c r="AB2305" s="88"/>
      <c r="AC2305" s="83"/>
      <c r="AD2305" s="68">
        <v>349</v>
      </c>
      <c r="AE2305" s="68">
        <v>90</v>
      </c>
      <c r="AF2305" s="68">
        <v>217</v>
      </c>
      <c r="AG2305" s="68">
        <v>179</v>
      </c>
      <c r="AH2305" s="68"/>
      <c r="AI2305" s="68" t="s">
        <v>11388</v>
      </c>
      <c r="AJ2305" s="68"/>
      <c r="AK2305" s="68"/>
      <c r="AL2305" s="68"/>
      <c r="AM2305" s="70">
        <v>43916.845254629632</v>
      </c>
      <c r="AN2305" s="68" t="s">
        <v>239</v>
      </c>
      <c r="AO2305" s="71" t="s">
        <v>18333</v>
      </c>
      <c r="AP2305" s="68" t="s">
        <v>65</v>
      </c>
    </row>
    <row r="2306" spans="1:42" x14ac:dyDescent="0.25">
      <c r="A2306" s="66" t="s">
        <v>1584</v>
      </c>
      <c r="B2306" s="77"/>
      <c r="C2306" s="77"/>
      <c r="D2306" s="78"/>
      <c r="E2306" s="89"/>
      <c r="F2306" s="75" t="s">
        <v>15443</v>
      </c>
      <c r="G2306" s="90"/>
      <c r="H2306" s="76"/>
      <c r="I2306" s="81"/>
      <c r="J2306" s="91"/>
      <c r="K2306" s="76" t="s">
        <v>21248</v>
      </c>
      <c r="L2306" s="92"/>
      <c r="M2306" s="85"/>
      <c r="N2306" s="85"/>
      <c r="O2306" s="86"/>
      <c r="P2306" s="87"/>
      <c r="Q2306" s="87"/>
      <c r="R2306" s="74"/>
      <c r="S2306" s="74"/>
      <c r="T2306" s="74"/>
      <c r="U2306" s="74"/>
      <c r="V2306" s="52"/>
      <c r="W2306" s="52"/>
      <c r="X2306" s="52"/>
      <c r="Y2306" s="52"/>
      <c r="Z2306" s="51"/>
      <c r="AA2306" s="88"/>
      <c r="AB2306" s="88"/>
      <c r="AC2306" s="83"/>
      <c r="AD2306" s="68">
        <v>58</v>
      </c>
      <c r="AE2306" s="68">
        <v>35</v>
      </c>
      <c r="AF2306" s="68">
        <v>224</v>
      </c>
      <c r="AG2306" s="68">
        <v>382</v>
      </c>
      <c r="AH2306" s="68"/>
      <c r="AI2306" s="68" t="s">
        <v>11389</v>
      </c>
      <c r="AJ2306" s="68"/>
      <c r="AK2306" s="68"/>
      <c r="AL2306" s="68"/>
      <c r="AM2306" s="70">
        <v>43837.721284722225</v>
      </c>
      <c r="AN2306" s="68" t="s">
        <v>239</v>
      </c>
      <c r="AO2306" s="71" t="s">
        <v>18334</v>
      </c>
      <c r="AP2306" s="68" t="s">
        <v>65</v>
      </c>
    </row>
    <row r="2307" spans="1:42" x14ac:dyDescent="0.25">
      <c r="A2307" s="66" t="s">
        <v>1585</v>
      </c>
      <c r="B2307" s="77"/>
      <c r="C2307" s="77"/>
      <c r="D2307" s="78"/>
      <c r="E2307" s="89"/>
      <c r="F2307" s="75" t="s">
        <v>15444</v>
      </c>
      <c r="G2307" s="90"/>
      <c r="H2307" s="76"/>
      <c r="I2307" s="81"/>
      <c r="J2307" s="91"/>
      <c r="K2307" s="76" t="s">
        <v>21249</v>
      </c>
      <c r="L2307" s="92"/>
      <c r="M2307" s="85"/>
      <c r="N2307" s="85"/>
      <c r="O2307" s="86"/>
      <c r="P2307" s="87"/>
      <c r="Q2307" s="87"/>
      <c r="R2307" s="74"/>
      <c r="S2307" s="74"/>
      <c r="T2307" s="74"/>
      <c r="U2307" s="74"/>
      <c r="V2307" s="52"/>
      <c r="W2307" s="52"/>
      <c r="X2307" s="52"/>
      <c r="Y2307" s="52"/>
      <c r="Z2307" s="51"/>
      <c r="AA2307" s="88"/>
      <c r="AB2307" s="88"/>
      <c r="AC2307" s="83"/>
      <c r="AD2307" s="68">
        <v>307</v>
      </c>
      <c r="AE2307" s="68">
        <v>317</v>
      </c>
      <c r="AF2307" s="68">
        <v>1268</v>
      </c>
      <c r="AG2307" s="68">
        <v>15890</v>
      </c>
      <c r="AH2307" s="68"/>
      <c r="AI2307" s="68" t="s">
        <v>11390</v>
      </c>
      <c r="AJ2307" s="68" t="s">
        <v>11841</v>
      </c>
      <c r="AK2307" s="68"/>
      <c r="AL2307" s="68"/>
      <c r="AM2307" s="70">
        <v>43726.459710648145</v>
      </c>
      <c r="AN2307" s="68" t="s">
        <v>239</v>
      </c>
      <c r="AO2307" s="71" t="s">
        <v>18335</v>
      </c>
      <c r="AP2307" s="68" t="s">
        <v>65</v>
      </c>
    </row>
    <row r="2308" spans="1:42" x14ac:dyDescent="0.25">
      <c r="A2308" s="66" t="s">
        <v>1586</v>
      </c>
      <c r="B2308" s="77"/>
      <c r="C2308" s="77"/>
      <c r="D2308" s="78"/>
      <c r="E2308" s="89"/>
      <c r="F2308" s="75" t="s">
        <v>15445</v>
      </c>
      <c r="G2308" s="90"/>
      <c r="H2308" s="76"/>
      <c r="I2308" s="81"/>
      <c r="J2308" s="91"/>
      <c r="K2308" s="76" t="s">
        <v>21250</v>
      </c>
      <c r="L2308" s="92"/>
      <c r="M2308" s="85"/>
      <c r="N2308" s="85"/>
      <c r="O2308" s="86"/>
      <c r="P2308" s="87"/>
      <c r="Q2308" s="87"/>
      <c r="R2308" s="74"/>
      <c r="S2308" s="74"/>
      <c r="T2308" s="74"/>
      <c r="U2308" s="74"/>
      <c r="V2308" s="52"/>
      <c r="W2308" s="52"/>
      <c r="X2308" s="52"/>
      <c r="Y2308" s="52"/>
      <c r="Z2308" s="51"/>
      <c r="AA2308" s="88"/>
      <c r="AB2308" s="88"/>
      <c r="AC2308" s="83"/>
      <c r="AD2308" s="68">
        <v>21969</v>
      </c>
      <c r="AE2308" s="68">
        <v>44526</v>
      </c>
      <c r="AF2308" s="68">
        <v>2078</v>
      </c>
      <c r="AG2308" s="68">
        <v>7385</v>
      </c>
      <c r="AH2308" s="68"/>
      <c r="AI2308" s="68" t="s">
        <v>11391</v>
      </c>
      <c r="AJ2308" s="68" t="s">
        <v>12395</v>
      </c>
      <c r="AK2308" s="68"/>
      <c r="AL2308" s="68"/>
      <c r="AM2308" s="70">
        <v>43070.604548611111</v>
      </c>
      <c r="AN2308" s="68" t="s">
        <v>239</v>
      </c>
      <c r="AO2308" s="71" t="s">
        <v>18336</v>
      </c>
      <c r="AP2308" s="68" t="s">
        <v>65</v>
      </c>
    </row>
    <row r="2309" spans="1:42" x14ac:dyDescent="0.25">
      <c r="A2309" s="66" t="s">
        <v>2938</v>
      </c>
      <c r="B2309" s="77"/>
      <c r="C2309" s="77"/>
      <c r="D2309" s="78"/>
      <c r="E2309" s="89"/>
      <c r="F2309" s="75" t="s">
        <v>15446</v>
      </c>
      <c r="G2309" s="90"/>
      <c r="H2309" s="76"/>
      <c r="I2309" s="81"/>
      <c r="J2309" s="91"/>
      <c r="K2309" s="76" t="s">
        <v>21251</v>
      </c>
      <c r="L2309" s="92"/>
      <c r="M2309" s="85"/>
      <c r="N2309" s="85"/>
      <c r="O2309" s="86"/>
      <c r="P2309" s="87"/>
      <c r="Q2309" s="87"/>
      <c r="R2309" s="74"/>
      <c r="S2309" s="74"/>
      <c r="T2309" s="74"/>
      <c r="U2309" s="74"/>
      <c r="V2309" s="52"/>
      <c r="W2309" s="52"/>
      <c r="X2309" s="52"/>
      <c r="Y2309" s="52"/>
      <c r="Z2309" s="51"/>
      <c r="AA2309" s="88"/>
      <c r="AB2309" s="88"/>
      <c r="AC2309" s="83"/>
      <c r="AD2309" s="68">
        <v>30060</v>
      </c>
      <c r="AE2309" s="68">
        <v>49965</v>
      </c>
      <c r="AF2309" s="68">
        <v>37503</v>
      </c>
      <c r="AG2309" s="68">
        <v>239567</v>
      </c>
      <c r="AH2309" s="68"/>
      <c r="AI2309" s="68" t="s">
        <v>11392</v>
      </c>
      <c r="AJ2309" s="68" t="s">
        <v>12396</v>
      </c>
      <c r="AK2309" s="71" t="s">
        <v>13072</v>
      </c>
      <c r="AL2309" s="68"/>
      <c r="AM2309" s="70">
        <v>41810.72929398148</v>
      </c>
      <c r="AN2309" s="68" t="s">
        <v>239</v>
      </c>
      <c r="AO2309" s="71" t="s">
        <v>18337</v>
      </c>
      <c r="AP2309" s="68" t="s">
        <v>64</v>
      </c>
    </row>
    <row r="2310" spans="1:42" x14ac:dyDescent="0.25">
      <c r="A2310" s="66" t="s">
        <v>1587</v>
      </c>
      <c r="B2310" s="77"/>
      <c r="C2310" s="77"/>
      <c r="D2310" s="78"/>
      <c r="E2310" s="89"/>
      <c r="F2310" s="75" t="s">
        <v>15447</v>
      </c>
      <c r="G2310" s="90"/>
      <c r="H2310" s="76"/>
      <c r="I2310" s="81"/>
      <c r="J2310" s="91"/>
      <c r="K2310" s="76" t="s">
        <v>21252</v>
      </c>
      <c r="L2310" s="92"/>
      <c r="M2310" s="85"/>
      <c r="N2310" s="85"/>
      <c r="O2310" s="86"/>
      <c r="P2310" s="87"/>
      <c r="Q2310" s="87"/>
      <c r="R2310" s="74"/>
      <c r="S2310" s="74"/>
      <c r="T2310" s="74"/>
      <c r="U2310" s="74"/>
      <c r="V2310" s="52"/>
      <c r="W2310" s="52"/>
      <c r="X2310" s="52"/>
      <c r="Y2310" s="52"/>
      <c r="Z2310" s="51"/>
      <c r="AA2310" s="88"/>
      <c r="AB2310" s="88"/>
      <c r="AC2310" s="83"/>
      <c r="AD2310" s="68">
        <v>343</v>
      </c>
      <c r="AE2310" s="68">
        <v>21</v>
      </c>
      <c r="AF2310" s="68">
        <v>201</v>
      </c>
      <c r="AG2310" s="68">
        <v>122</v>
      </c>
      <c r="AH2310" s="68"/>
      <c r="AI2310" s="68" t="s">
        <v>11393</v>
      </c>
      <c r="AJ2310" s="68" t="s">
        <v>11994</v>
      </c>
      <c r="AK2310" s="68"/>
      <c r="AL2310" s="68"/>
      <c r="AM2310" s="70">
        <v>43889.035810185182</v>
      </c>
      <c r="AN2310" s="68" t="s">
        <v>239</v>
      </c>
      <c r="AO2310" s="71" t="s">
        <v>18338</v>
      </c>
      <c r="AP2310" s="68" t="s">
        <v>65</v>
      </c>
    </row>
    <row r="2311" spans="1:42" x14ac:dyDescent="0.25">
      <c r="A2311" s="66" t="s">
        <v>2939</v>
      </c>
      <c r="B2311" s="77"/>
      <c r="C2311" s="77"/>
      <c r="D2311" s="78"/>
      <c r="E2311" s="89"/>
      <c r="F2311" s="75" t="s">
        <v>15448</v>
      </c>
      <c r="G2311" s="90"/>
      <c r="H2311" s="76"/>
      <c r="I2311" s="81"/>
      <c r="J2311" s="91"/>
      <c r="K2311" s="76" t="s">
        <v>21253</v>
      </c>
      <c r="L2311" s="92"/>
      <c r="M2311" s="85"/>
      <c r="N2311" s="85"/>
      <c r="O2311" s="86"/>
      <c r="P2311" s="87"/>
      <c r="Q2311" s="87"/>
      <c r="R2311" s="74"/>
      <c r="S2311" s="74"/>
      <c r="T2311" s="74"/>
      <c r="U2311" s="74"/>
      <c r="V2311" s="52"/>
      <c r="W2311" s="52"/>
      <c r="X2311" s="52"/>
      <c r="Y2311" s="52"/>
      <c r="Z2311" s="51"/>
      <c r="AA2311" s="88"/>
      <c r="AB2311" s="88"/>
      <c r="AC2311" s="83"/>
      <c r="AD2311" s="68">
        <v>213</v>
      </c>
      <c r="AE2311" s="68">
        <v>1131</v>
      </c>
      <c r="AF2311" s="68">
        <v>2945</v>
      </c>
      <c r="AG2311" s="68">
        <v>781</v>
      </c>
      <c r="AH2311" s="68"/>
      <c r="AI2311" s="68" t="s">
        <v>11394</v>
      </c>
      <c r="AJ2311" s="68" t="s">
        <v>12397</v>
      </c>
      <c r="AK2311" s="68"/>
      <c r="AL2311" s="68"/>
      <c r="AM2311" s="70">
        <v>41610.926678240743</v>
      </c>
      <c r="AN2311" s="68" t="s">
        <v>239</v>
      </c>
      <c r="AO2311" s="71" t="s">
        <v>18339</v>
      </c>
      <c r="AP2311" s="68" t="s">
        <v>64</v>
      </c>
    </row>
    <row r="2312" spans="1:42" x14ac:dyDescent="0.25">
      <c r="A2312" s="66" t="s">
        <v>1588</v>
      </c>
      <c r="B2312" s="77"/>
      <c r="C2312" s="77"/>
      <c r="D2312" s="78"/>
      <c r="E2312" s="89"/>
      <c r="F2312" s="75" t="s">
        <v>15449</v>
      </c>
      <c r="G2312" s="90"/>
      <c r="H2312" s="76"/>
      <c r="I2312" s="81"/>
      <c r="J2312" s="91"/>
      <c r="K2312" s="76" t="s">
        <v>21254</v>
      </c>
      <c r="L2312" s="92"/>
      <c r="M2312" s="85"/>
      <c r="N2312" s="85"/>
      <c r="O2312" s="86"/>
      <c r="P2312" s="87"/>
      <c r="Q2312" s="87"/>
      <c r="R2312" s="74"/>
      <c r="S2312" s="74"/>
      <c r="T2312" s="74"/>
      <c r="U2312" s="74"/>
      <c r="V2312" s="52"/>
      <c r="W2312" s="52"/>
      <c r="X2312" s="52"/>
      <c r="Y2312" s="52"/>
      <c r="Z2312" s="51"/>
      <c r="AA2312" s="88"/>
      <c r="AB2312" s="88"/>
      <c r="AC2312" s="83"/>
      <c r="AD2312" s="68">
        <v>575</v>
      </c>
      <c r="AE2312" s="68">
        <v>587</v>
      </c>
      <c r="AF2312" s="68">
        <v>5538</v>
      </c>
      <c r="AG2312" s="68">
        <v>5910</v>
      </c>
      <c r="AH2312" s="68"/>
      <c r="AI2312" s="68" t="s">
        <v>11395</v>
      </c>
      <c r="AJ2312" s="68"/>
      <c r="AK2312" s="71" t="s">
        <v>13073</v>
      </c>
      <c r="AL2312" s="68"/>
      <c r="AM2312" s="70">
        <v>41383.671724537038</v>
      </c>
      <c r="AN2312" s="68" t="s">
        <v>239</v>
      </c>
      <c r="AO2312" s="71" t="s">
        <v>18340</v>
      </c>
      <c r="AP2312" s="68" t="s">
        <v>65</v>
      </c>
    </row>
    <row r="2313" spans="1:42" x14ac:dyDescent="0.25">
      <c r="A2313" s="66" t="s">
        <v>1589</v>
      </c>
      <c r="B2313" s="77"/>
      <c r="C2313" s="77"/>
      <c r="D2313" s="78"/>
      <c r="E2313" s="89"/>
      <c r="F2313" s="75" t="s">
        <v>15450</v>
      </c>
      <c r="G2313" s="90"/>
      <c r="H2313" s="76"/>
      <c r="I2313" s="81"/>
      <c r="J2313" s="91"/>
      <c r="K2313" s="76" t="s">
        <v>21255</v>
      </c>
      <c r="L2313" s="92"/>
      <c r="M2313" s="85"/>
      <c r="N2313" s="85"/>
      <c r="O2313" s="86"/>
      <c r="P2313" s="87"/>
      <c r="Q2313" s="87"/>
      <c r="R2313" s="74"/>
      <c r="S2313" s="74"/>
      <c r="T2313" s="74"/>
      <c r="U2313" s="74"/>
      <c r="V2313" s="52"/>
      <c r="W2313" s="52"/>
      <c r="X2313" s="52"/>
      <c r="Y2313" s="52"/>
      <c r="Z2313" s="51"/>
      <c r="AA2313" s="88"/>
      <c r="AB2313" s="88"/>
      <c r="AC2313" s="83"/>
      <c r="AD2313" s="68">
        <v>35</v>
      </c>
      <c r="AE2313" s="68">
        <v>13</v>
      </c>
      <c r="AF2313" s="68">
        <v>137</v>
      </c>
      <c r="AG2313" s="68">
        <v>69</v>
      </c>
      <c r="AH2313" s="68"/>
      <c r="AI2313" s="68" t="s">
        <v>11396</v>
      </c>
      <c r="AJ2313" s="68"/>
      <c r="AK2313" s="68"/>
      <c r="AL2313" s="68"/>
      <c r="AM2313" s="70">
        <v>42719.874224537038</v>
      </c>
      <c r="AN2313" s="68" t="s">
        <v>239</v>
      </c>
      <c r="AO2313" s="71" t="s">
        <v>18341</v>
      </c>
      <c r="AP2313" s="68" t="s">
        <v>65</v>
      </c>
    </row>
    <row r="2314" spans="1:42" x14ac:dyDescent="0.25">
      <c r="A2314" s="66" t="s">
        <v>1590</v>
      </c>
      <c r="B2314" s="77"/>
      <c r="C2314" s="77"/>
      <c r="D2314" s="78"/>
      <c r="E2314" s="89"/>
      <c r="F2314" s="75" t="s">
        <v>15451</v>
      </c>
      <c r="G2314" s="90"/>
      <c r="H2314" s="76"/>
      <c r="I2314" s="81"/>
      <c r="J2314" s="91"/>
      <c r="K2314" s="76" t="s">
        <v>21256</v>
      </c>
      <c r="L2314" s="92"/>
      <c r="M2314" s="85"/>
      <c r="N2314" s="85"/>
      <c r="O2314" s="86"/>
      <c r="P2314" s="87"/>
      <c r="Q2314" s="87"/>
      <c r="R2314" s="74"/>
      <c r="S2314" s="74"/>
      <c r="T2314" s="74"/>
      <c r="U2314" s="74"/>
      <c r="V2314" s="52"/>
      <c r="W2314" s="52"/>
      <c r="X2314" s="52"/>
      <c r="Y2314" s="52"/>
      <c r="Z2314" s="51"/>
      <c r="AA2314" s="88"/>
      <c r="AB2314" s="88"/>
      <c r="AC2314" s="83"/>
      <c r="AD2314" s="68">
        <v>842</v>
      </c>
      <c r="AE2314" s="68">
        <v>907</v>
      </c>
      <c r="AF2314" s="68">
        <v>4412</v>
      </c>
      <c r="AG2314" s="68">
        <v>3501</v>
      </c>
      <c r="AH2314" s="68"/>
      <c r="AI2314" s="68" t="s">
        <v>11397</v>
      </c>
      <c r="AJ2314" s="68" t="s">
        <v>12398</v>
      </c>
      <c r="AK2314" s="71" t="s">
        <v>13074</v>
      </c>
      <c r="AL2314" s="68"/>
      <c r="AM2314" s="70">
        <v>40952.515162037038</v>
      </c>
      <c r="AN2314" s="68" t="s">
        <v>239</v>
      </c>
      <c r="AO2314" s="71" t="s">
        <v>18342</v>
      </c>
      <c r="AP2314" s="68" t="s">
        <v>65</v>
      </c>
    </row>
    <row r="2315" spans="1:42" x14ac:dyDescent="0.25">
      <c r="A2315" s="66" t="s">
        <v>1591</v>
      </c>
      <c r="B2315" s="77"/>
      <c r="C2315" s="77"/>
      <c r="D2315" s="78"/>
      <c r="E2315" s="89"/>
      <c r="F2315" s="75" t="s">
        <v>15452</v>
      </c>
      <c r="G2315" s="90"/>
      <c r="H2315" s="76"/>
      <c r="I2315" s="81"/>
      <c r="J2315" s="91"/>
      <c r="K2315" s="76" t="s">
        <v>21257</v>
      </c>
      <c r="L2315" s="92"/>
      <c r="M2315" s="85"/>
      <c r="N2315" s="85"/>
      <c r="O2315" s="86"/>
      <c r="P2315" s="87"/>
      <c r="Q2315" s="87"/>
      <c r="R2315" s="74"/>
      <c r="S2315" s="74"/>
      <c r="T2315" s="74"/>
      <c r="U2315" s="74"/>
      <c r="V2315" s="52"/>
      <c r="W2315" s="52"/>
      <c r="X2315" s="52"/>
      <c r="Y2315" s="52"/>
      <c r="Z2315" s="51"/>
      <c r="AA2315" s="88"/>
      <c r="AB2315" s="88"/>
      <c r="AC2315" s="83"/>
      <c r="AD2315" s="68">
        <v>424</v>
      </c>
      <c r="AE2315" s="68">
        <v>232</v>
      </c>
      <c r="AF2315" s="68">
        <v>1137</v>
      </c>
      <c r="AG2315" s="68">
        <v>7505</v>
      </c>
      <c r="AH2315" s="68"/>
      <c r="AI2315" s="73" t="s">
        <v>11398</v>
      </c>
      <c r="AJ2315" s="68" t="s">
        <v>11931</v>
      </c>
      <c r="AK2315" s="68"/>
      <c r="AL2315" s="68"/>
      <c r="AM2315" s="70">
        <v>42950.875983796293</v>
      </c>
      <c r="AN2315" s="68" t="s">
        <v>239</v>
      </c>
      <c r="AO2315" s="71" t="s">
        <v>18343</v>
      </c>
      <c r="AP2315" s="68" t="s">
        <v>65</v>
      </c>
    </row>
    <row r="2316" spans="1:42" x14ac:dyDescent="0.25">
      <c r="A2316" s="66" t="s">
        <v>1593</v>
      </c>
      <c r="B2316" s="77"/>
      <c r="C2316" s="77"/>
      <c r="D2316" s="78"/>
      <c r="E2316" s="89"/>
      <c r="F2316" s="75" t="s">
        <v>13235</v>
      </c>
      <c r="G2316" s="90"/>
      <c r="H2316" s="76"/>
      <c r="I2316" s="81"/>
      <c r="J2316" s="91"/>
      <c r="K2316" s="76" t="s">
        <v>21258</v>
      </c>
      <c r="L2316" s="92"/>
      <c r="M2316" s="85"/>
      <c r="N2316" s="85"/>
      <c r="O2316" s="86"/>
      <c r="P2316" s="87"/>
      <c r="Q2316" s="87"/>
      <c r="R2316" s="74"/>
      <c r="S2316" s="74"/>
      <c r="T2316" s="74"/>
      <c r="U2316" s="74"/>
      <c r="V2316" s="52"/>
      <c r="W2316" s="52"/>
      <c r="X2316" s="52"/>
      <c r="Y2316" s="52"/>
      <c r="Z2316" s="51"/>
      <c r="AA2316" s="88"/>
      <c r="AB2316" s="88"/>
      <c r="AC2316" s="83"/>
      <c r="AD2316" s="68">
        <v>1</v>
      </c>
      <c r="AE2316" s="68">
        <v>3</v>
      </c>
      <c r="AF2316" s="68">
        <v>285</v>
      </c>
      <c r="AG2316" s="68">
        <v>163</v>
      </c>
      <c r="AH2316" s="68"/>
      <c r="AI2316" s="68"/>
      <c r="AJ2316" s="68"/>
      <c r="AK2316" s="68"/>
      <c r="AL2316" s="68"/>
      <c r="AM2316" s="70">
        <v>43971.448611111111</v>
      </c>
      <c r="AN2316" s="68" t="s">
        <v>239</v>
      </c>
      <c r="AO2316" s="71" t="s">
        <v>18344</v>
      </c>
      <c r="AP2316" s="68" t="s">
        <v>65</v>
      </c>
    </row>
    <row r="2317" spans="1:42" x14ac:dyDescent="0.25">
      <c r="A2317" s="66" t="s">
        <v>1594</v>
      </c>
      <c r="B2317" s="77"/>
      <c r="C2317" s="77"/>
      <c r="D2317" s="78"/>
      <c r="E2317" s="89"/>
      <c r="F2317" s="75" t="s">
        <v>15453</v>
      </c>
      <c r="G2317" s="90"/>
      <c r="H2317" s="76"/>
      <c r="I2317" s="81"/>
      <c r="J2317" s="91"/>
      <c r="K2317" s="76" t="s">
        <v>21259</v>
      </c>
      <c r="L2317" s="92"/>
      <c r="M2317" s="85"/>
      <c r="N2317" s="85"/>
      <c r="O2317" s="86"/>
      <c r="P2317" s="87"/>
      <c r="Q2317" s="87"/>
      <c r="R2317" s="74"/>
      <c r="S2317" s="74"/>
      <c r="T2317" s="74"/>
      <c r="U2317" s="74"/>
      <c r="V2317" s="52"/>
      <c r="W2317" s="52"/>
      <c r="X2317" s="52"/>
      <c r="Y2317" s="52"/>
      <c r="Z2317" s="51"/>
      <c r="AA2317" s="88"/>
      <c r="AB2317" s="88"/>
      <c r="AC2317" s="83"/>
      <c r="AD2317" s="68">
        <v>255</v>
      </c>
      <c r="AE2317" s="68">
        <v>326</v>
      </c>
      <c r="AF2317" s="68">
        <v>181</v>
      </c>
      <c r="AG2317" s="68">
        <v>1264</v>
      </c>
      <c r="AH2317" s="68"/>
      <c r="AI2317" s="68" t="s">
        <v>11399</v>
      </c>
      <c r="AJ2317" s="68"/>
      <c r="AK2317" s="71" t="s">
        <v>13075</v>
      </c>
      <c r="AL2317" s="68"/>
      <c r="AM2317" s="70">
        <v>41946.554479166669</v>
      </c>
      <c r="AN2317" s="68" t="s">
        <v>239</v>
      </c>
      <c r="AO2317" s="71" t="s">
        <v>18345</v>
      </c>
      <c r="AP2317" s="68" t="s">
        <v>65</v>
      </c>
    </row>
    <row r="2318" spans="1:42" x14ac:dyDescent="0.25">
      <c r="A2318" s="66" t="s">
        <v>2940</v>
      </c>
      <c r="B2318" s="77"/>
      <c r="C2318" s="77"/>
      <c r="D2318" s="78"/>
      <c r="E2318" s="89"/>
      <c r="F2318" s="75" t="s">
        <v>15454</v>
      </c>
      <c r="G2318" s="90"/>
      <c r="H2318" s="76"/>
      <c r="I2318" s="81"/>
      <c r="J2318" s="91"/>
      <c r="K2318" s="76" t="s">
        <v>21260</v>
      </c>
      <c r="L2318" s="92"/>
      <c r="M2318" s="85"/>
      <c r="N2318" s="85"/>
      <c r="O2318" s="86"/>
      <c r="P2318" s="87"/>
      <c r="Q2318" s="87"/>
      <c r="R2318" s="74"/>
      <c r="S2318" s="74"/>
      <c r="T2318" s="74"/>
      <c r="U2318" s="74"/>
      <c r="V2318" s="52"/>
      <c r="W2318" s="52"/>
      <c r="X2318" s="52"/>
      <c r="Y2318" s="52"/>
      <c r="Z2318" s="51"/>
      <c r="AA2318" s="88"/>
      <c r="AB2318" s="88"/>
      <c r="AC2318" s="83"/>
      <c r="AD2318" s="68">
        <v>422</v>
      </c>
      <c r="AE2318" s="68">
        <v>1802</v>
      </c>
      <c r="AF2318" s="68">
        <v>2145</v>
      </c>
      <c r="AG2318" s="68">
        <v>23119</v>
      </c>
      <c r="AH2318" s="68"/>
      <c r="AI2318" s="68" t="s">
        <v>11400</v>
      </c>
      <c r="AJ2318" s="68" t="s">
        <v>224</v>
      </c>
      <c r="AK2318" s="68"/>
      <c r="AL2318" s="68"/>
      <c r="AM2318" s="70">
        <v>40958.374479166669</v>
      </c>
      <c r="AN2318" s="68" t="s">
        <v>239</v>
      </c>
      <c r="AO2318" s="71" t="s">
        <v>18346</v>
      </c>
      <c r="AP2318" s="68" t="s">
        <v>64</v>
      </c>
    </row>
    <row r="2319" spans="1:42" x14ac:dyDescent="0.25">
      <c r="A2319" s="66" t="s">
        <v>2941</v>
      </c>
      <c r="B2319" s="77"/>
      <c r="C2319" s="77"/>
      <c r="D2319" s="78"/>
      <c r="E2319" s="89"/>
      <c r="F2319" s="75" t="s">
        <v>15455</v>
      </c>
      <c r="G2319" s="90"/>
      <c r="H2319" s="76"/>
      <c r="I2319" s="81"/>
      <c r="J2319" s="91"/>
      <c r="K2319" s="76" t="s">
        <v>21261</v>
      </c>
      <c r="L2319" s="92"/>
      <c r="M2319" s="85"/>
      <c r="N2319" s="85"/>
      <c r="O2319" s="86"/>
      <c r="P2319" s="87"/>
      <c r="Q2319" s="87"/>
      <c r="R2319" s="74"/>
      <c r="S2319" s="74"/>
      <c r="T2319" s="74"/>
      <c r="U2319" s="74"/>
      <c r="V2319" s="52"/>
      <c r="W2319" s="52"/>
      <c r="X2319" s="52"/>
      <c r="Y2319" s="52"/>
      <c r="Z2319" s="51"/>
      <c r="AA2319" s="88"/>
      <c r="AB2319" s="88"/>
      <c r="AC2319" s="83"/>
      <c r="AD2319" s="68">
        <v>359</v>
      </c>
      <c r="AE2319" s="68">
        <v>20</v>
      </c>
      <c r="AF2319" s="68">
        <v>1125</v>
      </c>
      <c r="AG2319" s="68">
        <v>7613</v>
      </c>
      <c r="AH2319" s="68"/>
      <c r="AI2319" s="68"/>
      <c r="AJ2319" s="68"/>
      <c r="AK2319" s="68"/>
      <c r="AL2319" s="68"/>
      <c r="AM2319" s="70">
        <v>42972.585844907408</v>
      </c>
      <c r="AN2319" s="68" t="s">
        <v>239</v>
      </c>
      <c r="AO2319" s="71" t="s">
        <v>18347</v>
      </c>
      <c r="AP2319" s="68" t="s">
        <v>64</v>
      </c>
    </row>
    <row r="2320" spans="1:42" x14ac:dyDescent="0.25">
      <c r="A2320" s="66" t="s">
        <v>2942</v>
      </c>
      <c r="B2320" s="77"/>
      <c r="C2320" s="77"/>
      <c r="D2320" s="78"/>
      <c r="E2320" s="89"/>
      <c r="F2320" s="75" t="s">
        <v>15456</v>
      </c>
      <c r="G2320" s="90"/>
      <c r="H2320" s="76"/>
      <c r="I2320" s="81"/>
      <c r="J2320" s="91"/>
      <c r="K2320" s="76" t="s">
        <v>21262</v>
      </c>
      <c r="L2320" s="92"/>
      <c r="M2320" s="85"/>
      <c r="N2320" s="85"/>
      <c r="O2320" s="86"/>
      <c r="P2320" s="87"/>
      <c r="Q2320" s="87"/>
      <c r="R2320" s="74"/>
      <c r="S2320" s="74"/>
      <c r="T2320" s="74"/>
      <c r="U2320" s="74"/>
      <c r="V2320" s="52"/>
      <c r="W2320" s="52"/>
      <c r="X2320" s="52"/>
      <c r="Y2320" s="52"/>
      <c r="Z2320" s="51"/>
      <c r="AA2320" s="88"/>
      <c r="AB2320" s="88"/>
      <c r="AC2320" s="83"/>
      <c r="AD2320" s="68">
        <v>5</v>
      </c>
      <c r="AE2320" s="68">
        <v>0</v>
      </c>
      <c r="AF2320" s="68">
        <v>40</v>
      </c>
      <c r="AG2320" s="68">
        <v>94</v>
      </c>
      <c r="AH2320" s="68"/>
      <c r="AI2320" s="68"/>
      <c r="AJ2320" s="68"/>
      <c r="AK2320" s="68"/>
      <c r="AL2320" s="68"/>
      <c r="AM2320" s="70">
        <v>43971.56527777778</v>
      </c>
      <c r="AN2320" s="68" t="s">
        <v>239</v>
      </c>
      <c r="AO2320" s="71" t="s">
        <v>18348</v>
      </c>
      <c r="AP2320" s="68" t="s">
        <v>64</v>
      </c>
    </row>
    <row r="2321" spans="1:42" x14ac:dyDescent="0.25">
      <c r="A2321" s="66" t="s">
        <v>2943</v>
      </c>
      <c r="B2321" s="77"/>
      <c r="C2321" s="77"/>
      <c r="D2321" s="78"/>
      <c r="E2321" s="89"/>
      <c r="F2321" s="75" t="s">
        <v>15457</v>
      </c>
      <c r="G2321" s="90"/>
      <c r="H2321" s="76"/>
      <c r="I2321" s="81"/>
      <c r="J2321" s="91"/>
      <c r="K2321" s="76" t="s">
        <v>21263</v>
      </c>
      <c r="L2321" s="92"/>
      <c r="M2321" s="85"/>
      <c r="N2321" s="85"/>
      <c r="O2321" s="86"/>
      <c r="P2321" s="87"/>
      <c r="Q2321" s="87"/>
      <c r="R2321" s="74"/>
      <c r="S2321" s="74"/>
      <c r="T2321" s="74"/>
      <c r="U2321" s="74"/>
      <c r="V2321" s="52"/>
      <c r="W2321" s="52"/>
      <c r="X2321" s="52"/>
      <c r="Y2321" s="52"/>
      <c r="Z2321" s="51"/>
      <c r="AA2321" s="88"/>
      <c r="AB2321" s="88"/>
      <c r="AC2321" s="83"/>
      <c r="AD2321" s="68">
        <v>55</v>
      </c>
      <c r="AE2321" s="68">
        <v>9</v>
      </c>
      <c r="AF2321" s="68">
        <v>1229</v>
      </c>
      <c r="AG2321" s="68">
        <v>218</v>
      </c>
      <c r="AH2321" s="68"/>
      <c r="AI2321" s="68">
        <v>10</v>
      </c>
      <c r="AJ2321" s="68"/>
      <c r="AK2321" s="68"/>
      <c r="AL2321" s="68"/>
      <c r="AM2321" s="70">
        <v>43023.42628472222</v>
      </c>
      <c r="AN2321" s="68" t="s">
        <v>239</v>
      </c>
      <c r="AO2321" s="71" t="s">
        <v>18349</v>
      </c>
      <c r="AP2321" s="68" t="s">
        <v>64</v>
      </c>
    </row>
    <row r="2322" spans="1:42" x14ac:dyDescent="0.25">
      <c r="A2322" s="66" t="s">
        <v>1595</v>
      </c>
      <c r="B2322" s="77"/>
      <c r="C2322" s="77"/>
      <c r="D2322" s="78"/>
      <c r="E2322" s="89"/>
      <c r="F2322" s="75" t="s">
        <v>15458</v>
      </c>
      <c r="G2322" s="90"/>
      <c r="H2322" s="76"/>
      <c r="I2322" s="81"/>
      <c r="J2322" s="91"/>
      <c r="K2322" s="76" t="s">
        <v>21264</v>
      </c>
      <c r="L2322" s="92"/>
      <c r="M2322" s="85"/>
      <c r="N2322" s="85"/>
      <c r="O2322" s="86"/>
      <c r="P2322" s="87"/>
      <c r="Q2322" s="87"/>
      <c r="R2322" s="74"/>
      <c r="S2322" s="74"/>
      <c r="T2322" s="74"/>
      <c r="U2322" s="74"/>
      <c r="V2322" s="52"/>
      <c r="W2322" s="52"/>
      <c r="X2322" s="52"/>
      <c r="Y2322" s="52"/>
      <c r="Z2322" s="51"/>
      <c r="AA2322" s="88"/>
      <c r="AB2322" s="88"/>
      <c r="AC2322" s="83"/>
      <c r="AD2322" s="68">
        <v>388</v>
      </c>
      <c r="AE2322" s="68">
        <v>172</v>
      </c>
      <c r="AF2322" s="68">
        <v>1290</v>
      </c>
      <c r="AG2322" s="68">
        <v>4615</v>
      </c>
      <c r="AH2322" s="68"/>
      <c r="AI2322" s="68" t="s">
        <v>11401</v>
      </c>
      <c r="AJ2322" s="68"/>
      <c r="AK2322" s="68"/>
      <c r="AL2322" s="68"/>
      <c r="AM2322" s="70">
        <v>43278.437604166669</v>
      </c>
      <c r="AN2322" s="68" t="s">
        <v>239</v>
      </c>
      <c r="AO2322" s="71" t="s">
        <v>18350</v>
      </c>
      <c r="AP2322" s="68" t="s">
        <v>65</v>
      </c>
    </row>
    <row r="2323" spans="1:42" x14ac:dyDescent="0.25">
      <c r="A2323" s="66" t="s">
        <v>1596</v>
      </c>
      <c r="B2323" s="77"/>
      <c r="C2323" s="77"/>
      <c r="D2323" s="78"/>
      <c r="E2323" s="89"/>
      <c r="F2323" s="75" t="s">
        <v>15459</v>
      </c>
      <c r="G2323" s="90"/>
      <c r="H2323" s="76"/>
      <c r="I2323" s="81"/>
      <c r="J2323" s="91"/>
      <c r="K2323" s="76" t="s">
        <v>21265</v>
      </c>
      <c r="L2323" s="92"/>
      <c r="M2323" s="85"/>
      <c r="N2323" s="85"/>
      <c r="O2323" s="86"/>
      <c r="P2323" s="87"/>
      <c r="Q2323" s="87"/>
      <c r="R2323" s="74"/>
      <c r="S2323" s="74"/>
      <c r="T2323" s="74"/>
      <c r="U2323" s="74"/>
      <c r="V2323" s="52"/>
      <c r="W2323" s="52"/>
      <c r="X2323" s="52"/>
      <c r="Y2323" s="52"/>
      <c r="Z2323" s="51"/>
      <c r="AA2323" s="88"/>
      <c r="AB2323" s="88"/>
      <c r="AC2323" s="83"/>
      <c r="AD2323" s="68">
        <v>387</v>
      </c>
      <c r="AE2323" s="68">
        <v>151</v>
      </c>
      <c r="AF2323" s="68">
        <v>7769</v>
      </c>
      <c r="AG2323" s="68">
        <v>4657</v>
      </c>
      <c r="AH2323" s="68"/>
      <c r="AI2323" s="68" t="s">
        <v>11402</v>
      </c>
      <c r="AJ2323" s="68"/>
      <c r="AK2323" s="68"/>
      <c r="AL2323" s="68"/>
      <c r="AM2323" s="70">
        <v>43711.535381944443</v>
      </c>
      <c r="AN2323" s="68" t="s">
        <v>239</v>
      </c>
      <c r="AO2323" s="71" t="s">
        <v>18351</v>
      </c>
      <c r="AP2323" s="68" t="s">
        <v>65</v>
      </c>
    </row>
    <row r="2324" spans="1:42" x14ac:dyDescent="0.25">
      <c r="A2324" s="66" t="s">
        <v>1597</v>
      </c>
      <c r="B2324" s="77"/>
      <c r="C2324" s="77"/>
      <c r="D2324" s="78"/>
      <c r="E2324" s="89"/>
      <c r="F2324" s="75" t="s">
        <v>13235</v>
      </c>
      <c r="G2324" s="90"/>
      <c r="H2324" s="76"/>
      <c r="I2324" s="81"/>
      <c r="J2324" s="91"/>
      <c r="K2324" s="76" t="s">
        <v>21266</v>
      </c>
      <c r="L2324" s="92"/>
      <c r="M2324" s="85"/>
      <c r="N2324" s="85"/>
      <c r="O2324" s="86"/>
      <c r="P2324" s="87"/>
      <c r="Q2324" s="87"/>
      <c r="R2324" s="74"/>
      <c r="S2324" s="74"/>
      <c r="T2324" s="74"/>
      <c r="U2324" s="74"/>
      <c r="V2324" s="52"/>
      <c r="W2324" s="52"/>
      <c r="X2324" s="52"/>
      <c r="Y2324" s="52"/>
      <c r="Z2324" s="51"/>
      <c r="AA2324" s="88"/>
      <c r="AB2324" s="88"/>
      <c r="AC2324" s="83"/>
      <c r="AD2324" s="68">
        <v>914</v>
      </c>
      <c r="AE2324" s="68">
        <v>411</v>
      </c>
      <c r="AF2324" s="68">
        <v>643</v>
      </c>
      <c r="AG2324" s="68">
        <v>12547</v>
      </c>
      <c r="AH2324" s="68"/>
      <c r="AI2324" s="68" t="s">
        <v>11403</v>
      </c>
      <c r="AJ2324" s="68"/>
      <c r="AK2324" s="68"/>
      <c r="AL2324" s="68"/>
      <c r="AM2324" s="70">
        <v>43764.810983796298</v>
      </c>
      <c r="AN2324" s="68" t="s">
        <v>239</v>
      </c>
      <c r="AO2324" s="71" t="s">
        <v>18352</v>
      </c>
      <c r="AP2324" s="68" t="s">
        <v>65</v>
      </c>
    </row>
    <row r="2325" spans="1:42" x14ac:dyDescent="0.25">
      <c r="A2325" s="66" t="s">
        <v>1598</v>
      </c>
      <c r="B2325" s="77"/>
      <c r="C2325" s="77"/>
      <c r="D2325" s="78"/>
      <c r="E2325" s="89"/>
      <c r="F2325" s="75" t="s">
        <v>15460</v>
      </c>
      <c r="G2325" s="90"/>
      <c r="H2325" s="76"/>
      <c r="I2325" s="81"/>
      <c r="J2325" s="91"/>
      <c r="K2325" s="76" t="s">
        <v>21267</v>
      </c>
      <c r="L2325" s="92"/>
      <c r="M2325" s="85"/>
      <c r="N2325" s="85"/>
      <c r="O2325" s="86"/>
      <c r="P2325" s="87"/>
      <c r="Q2325" s="87"/>
      <c r="R2325" s="74"/>
      <c r="S2325" s="74"/>
      <c r="T2325" s="74"/>
      <c r="U2325" s="74"/>
      <c r="V2325" s="52"/>
      <c r="W2325" s="52"/>
      <c r="X2325" s="52"/>
      <c r="Y2325" s="52"/>
      <c r="Z2325" s="51"/>
      <c r="AA2325" s="88"/>
      <c r="AB2325" s="88"/>
      <c r="AC2325" s="83"/>
      <c r="AD2325" s="68">
        <v>3467</v>
      </c>
      <c r="AE2325" s="68">
        <v>11724</v>
      </c>
      <c r="AF2325" s="68">
        <v>34522</v>
      </c>
      <c r="AG2325" s="68">
        <v>154474</v>
      </c>
      <c r="AH2325" s="68"/>
      <c r="AI2325" s="68" t="s">
        <v>11404</v>
      </c>
      <c r="AJ2325" s="68" t="s">
        <v>12399</v>
      </c>
      <c r="AK2325" s="68"/>
      <c r="AL2325" s="68"/>
      <c r="AM2325" s="70">
        <v>40536.494155092594</v>
      </c>
      <c r="AN2325" s="68" t="s">
        <v>239</v>
      </c>
      <c r="AO2325" s="71" t="s">
        <v>18353</v>
      </c>
      <c r="AP2325" s="68" t="s">
        <v>65</v>
      </c>
    </row>
    <row r="2326" spans="1:42" x14ac:dyDescent="0.25">
      <c r="A2326" s="66" t="s">
        <v>1599</v>
      </c>
      <c r="B2326" s="77"/>
      <c r="C2326" s="77"/>
      <c r="D2326" s="78"/>
      <c r="E2326" s="89"/>
      <c r="F2326" s="75" t="s">
        <v>15461</v>
      </c>
      <c r="G2326" s="90"/>
      <c r="H2326" s="76"/>
      <c r="I2326" s="81"/>
      <c r="J2326" s="91"/>
      <c r="K2326" s="76" t="s">
        <v>21268</v>
      </c>
      <c r="L2326" s="92"/>
      <c r="M2326" s="85"/>
      <c r="N2326" s="85"/>
      <c r="O2326" s="86"/>
      <c r="P2326" s="87"/>
      <c r="Q2326" s="87"/>
      <c r="R2326" s="74"/>
      <c r="S2326" s="74"/>
      <c r="T2326" s="74"/>
      <c r="U2326" s="74"/>
      <c r="V2326" s="52"/>
      <c r="W2326" s="52"/>
      <c r="X2326" s="52"/>
      <c r="Y2326" s="52"/>
      <c r="Z2326" s="51"/>
      <c r="AA2326" s="88"/>
      <c r="AB2326" s="88"/>
      <c r="AC2326" s="83"/>
      <c r="AD2326" s="68">
        <v>388</v>
      </c>
      <c r="AE2326" s="68">
        <v>215</v>
      </c>
      <c r="AF2326" s="68">
        <v>541</v>
      </c>
      <c r="AG2326" s="68">
        <v>81</v>
      </c>
      <c r="AH2326" s="68"/>
      <c r="AI2326" s="68" t="s">
        <v>11405</v>
      </c>
      <c r="AJ2326" s="68"/>
      <c r="AK2326" s="68"/>
      <c r="AL2326" s="68"/>
      <c r="AM2326" s="70">
        <v>43677.742199074077</v>
      </c>
      <c r="AN2326" s="68" t="s">
        <v>239</v>
      </c>
      <c r="AO2326" s="71" t="s">
        <v>18354</v>
      </c>
      <c r="AP2326" s="68" t="s">
        <v>65</v>
      </c>
    </row>
    <row r="2327" spans="1:42" x14ac:dyDescent="0.25">
      <c r="A2327" s="66" t="s">
        <v>1600</v>
      </c>
      <c r="B2327" s="77"/>
      <c r="C2327" s="77"/>
      <c r="D2327" s="78"/>
      <c r="E2327" s="89"/>
      <c r="F2327" s="75" t="s">
        <v>15462</v>
      </c>
      <c r="G2327" s="90"/>
      <c r="H2327" s="76"/>
      <c r="I2327" s="81"/>
      <c r="J2327" s="91"/>
      <c r="K2327" s="76" t="s">
        <v>21269</v>
      </c>
      <c r="L2327" s="92"/>
      <c r="M2327" s="85"/>
      <c r="N2327" s="85"/>
      <c r="O2327" s="86"/>
      <c r="P2327" s="87"/>
      <c r="Q2327" s="87"/>
      <c r="R2327" s="74"/>
      <c r="S2327" s="74"/>
      <c r="T2327" s="74"/>
      <c r="U2327" s="74"/>
      <c r="V2327" s="52"/>
      <c r="W2327" s="52"/>
      <c r="X2327" s="52"/>
      <c r="Y2327" s="52"/>
      <c r="Z2327" s="51"/>
      <c r="AA2327" s="88"/>
      <c r="AB2327" s="88"/>
      <c r="AC2327" s="83"/>
      <c r="AD2327" s="68">
        <v>222</v>
      </c>
      <c r="AE2327" s="68">
        <v>91</v>
      </c>
      <c r="AF2327" s="68">
        <v>1781</v>
      </c>
      <c r="AG2327" s="68">
        <v>10268</v>
      </c>
      <c r="AH2327" s="68"/>
      <c r="AI2327" s="68" t="s">
        <v>11406</v>
      </c>
      <c r="AJ2327" s="68"/>
      <c r="AK2327" s="68"/>
      <c r="AL2327" s="68"/>
      <c r="AM2327" s="70">
        <v>43936.160497685189</v>
      </c>
      <c r="AN2327" s="68" t="s">
        <v>239</v>
      </c>
      <c r="AO2327" s="71" t="s">
        <v>18355</v>
      </c>
      <c r="AP2327" s="68" t="s">
        <v>65</v>
      </c>
    </row>
    <row r="2328" spans="1:42" x14ac:dyDescent="0.25">
      <c r="A2328" s="66" t="s">
        <v>1601</v>
      </c>
      <c r="B2328" s="77"/>
      <c r="C2328" s="77"/>
      <c r="D2328" s="78"/>
      <c r="E2328" s="89"/>
      <c r="F2328" s="75" t="s">
        <v>15463</v>
      </c>
      <c r="G2328" s="90"/>
      <c r="H2328" s="76"/>
      <c r="I2328" s="81"/>
      <c r="J2328" s="91"/>
      <c r="K2328" s="76" t="s">
        <v>21270</v>
      </c>
      <c r="L2328" s="92"/>
      <c r="M2328" s="85"/>
      <c r="N2328" s="85"/>
      <c r="O2328" s="86"/>
      <c r="P2328" s="87"/>
      <c r="Q2328" s="87"/>
      <c r="R2328" s="74"/>
      <c r="S2328" s="74"/>
      <c r="T2328" s="74"/>
      <c r="U2328" s="74"/>
      <c r="V2328" s="52"/>
      <c r="W2328" s="52"/>
      <c r="X2328" s="52"/>
      <c r="Y2328" s="52"/>
      <c r="Z2328" s="51"/>
      <c r="AA2328" s="88"/>
      <c r="AB2328" s="88"/>
      <c r="AC2328" s="83"/>
      <c r="AD2328" s="68">
        <v>1563</v>
      </c>
      <c r="AE2328" s="68">
        <v>649</v>
      </c>
      <c r="AF2328" s="68">
        <v>777</v>
      </c>
      <c r="AG2328" s="68">
        <v>6300</v>
      </c>
      <c r="AH2328" s="68"/>
      <c r="AI2328" s="68" t="s">
        <v>11407</v>
      </c>
      <c r="AJ2328" s="68"/>
      <c r="AK2328" s="68"/>
      <c r="AL2328" s="68"/>
      <c r="AM2328" s="70">
        <v>42869.401006944441</v>
      </c>
      <c r="AN2328" s="68" t="s">
        <v>239</v>
      </c>
      <c r="AO2328" s="71" t="s">
        <v>18356</v>
      </c>
      <c r="AP2328" s="68" t="s">
        <v>65</v>
      </c>
    </row>
    <row r="2329" spans="1:42" x14ac:dyDescent="0.25">
      <c r="A2329" s="66" t="s">
        <v>2944</v>
      </c>
      <c r="B2329" s="77"/>
      <c r="C2329" s="77"/>
      <c r="D2329" s="78"/>
      <c r="E2329" s="89"/>
      <c r="F2329" s="75" t="s">
        <v>15464</v>
      </c>
      <c r="G2329" s="90"/>
      <c r="H2329" s="76"/>
      <c r="I2329" s="81"/>
      <c r="J2329" s="91"/>
      <c r="K2329" s="76" t="s">
        <v>21271</v>
      </c>
      <c r="L2329" s="92"/>
      <c r="M2329" s="85"/>
      <c r="N2329" s="85"/>
      <c r="O2329" s="86"/>
      <c r="P2329" s="87"/>
      <c r="Q2329" s="87"/>
      <c r="R2329" s="74"/>
      <c r="S2329" s="74"/>
      <c r="T2329" s="74"/>
      <c r="U2329" s="74"/>
      <c r="V2329" s="52"/>
      <c r="W2329" s="52"/>
      <c r="X2329" s="52"/>
      <c r="Y2329" s="52"/>
      <c r="Z2329" s="51"/>
      <c r="AA2329" s="88"/>
      <c r="AB2329" s="88"/>
      <c r="AC2329" s="83"/>
      <c r="AD2329" s="68">
        <v>82</v>
      </c>
      <c r="AE2329" s="68">
        <v>81</v>
      </c>
      <c r="AF2329" s="68">
        <v>2504</v>
      </c>
      <c r="AG2329" s="68">
        <v>10939</v>
      </c>
      <c r="AH2329" s="68"/>
      <c r="AI2329" s="68" t="s">
        <v>11408</v>
      </c>
      <c r="AJ2329" s="68"/>
      <c r="AK2329" s="68"/>
      <c r="AL2329" s="68"/>
      <c r="AM2329" s="70">
        <v>43925.95616898148</v>
      </c>
      <c r="AN2329" s="68" t="s">
        <v>239</v>
      </c>
      <c r="AO2329" s="71" t="s">
        <v>18357</v>
      </c>
      <c r="AP2329" s="68" t="s">
        <v>64</v>
      </c>
    </row>
    <row r="2330" spans="1:42" x14ac:dyDescent="0.25">
      <c r="A2330" s="66" t="s">
        <v>1602</v>
      </c>
      <c r="B2330" s="77"/>
      <c r="C2330" s="77"/>
      <c r="D2330" s="78"/>
      <c r="E2330" s="89"/>
      <c r="F2330" s="75" t="s">
        <v>15465</v>
      </c>
      <c r="G2330" s="90"/>
      <c r="H2330" s="76"/>
      <c r="I2330" s="81"/>
      <c r="J2330" s="91"/>
      <c r="K2330" s="76" t="s">
        <v>21272</v>
      </c>
      <c r="L2330" s="92"/>
      <c r="M2330" s="85"/>
      <c r="N2330" s="85"/>
      <c r="O2330" s="86"/>
      <c r="P2330" s="87"/>
      <c r="Q2330" s="87"/>
      <c r="R2330" s="74"/>
      <c r="S2330" s="74"/>
      <c r="T2330" s="74"/>
      <c r="U2330" s="74"/>
      <c r="V2330" s="52"/>
      <c r="W2330" s="52"/>
      <c r="X2330" s="52"/>
      <c r="Y2330" s="52"/>
      <c r="Z2330" s="51"/>
      <c r="AA2330" s="88"/>
      <c r="AB2330" s="88"/>
      <c r="AC2330" s="83"/>
      <c r="AD2330" s="68">
        <v>10</v>
      </c>
      <c r="AE2330" s="68">
        <v>102</v>
      </c>
      <c r="AF2330" s="68">
        <v>6563</v>
      </c>
      <c r="AG2330" s="68">
        <v>0</v>
      </c>
      <c r="AH2330" s="68"/>
      <c r="AI2330" s="68" t="s">
        <v>10291</v>
      </c>
      <c r="AJ2330" s="68"/>
      <c r="AK2330" s="71" t="s">
        <v>12737</v>
      </c>
      <c r="AL2330" s="68"/>
      <c r="AM2330" s="70">
        <v>42098.87972222222</v>
      </c>
      <c r="AN2330" s="68" t="s">
        <v>239</v>
      </c>
      <c r="AO2330" s="71" t="s">
        <v>18358</v>
      </c>
      <c r="AP2330" s="68" t="s">
        <v>65</v>
      </c>
    </row>
    <row r="2331" spans="1:42" x14ac:dyDescent="0.25">
      <c r="A2331" s="66" t="s">
        <v>2945</v>
      </c>
      <c r="B2331" s="77"/>
      <c r="C2331" s="77"/>
      <c r="D2331" s="78"/>
      <c r="E2331" s="89"/>
      <c r="F2331" s="75" t="s">
        <v>15466</v>
      </c>
      <c r="G2331" s="90"/>
      <c r="H2331" s="76"/>
      <c r="I2331" s="81"/>
      <c r="J2331" s="91"/>
      <c r="K2331" s="76" t="s">
        <v>21273</v>
      </c>
      <c r="L2331" s="92"/>
      <c r="M2331" s="85"/>
      <c r="N2331" s="85"/>
      <c r="O2331" s="86"/>
      <c r="P2331" s="87"/>
      <c r="Q2331" s="87"/>
      <c r="R2331" s="74"/>
      <c r="S2331" s="74"/>
      <c r="T2331" s="74"/>
      <c r="U2331" s="74"/>
      <c r="V2331" s="52"/>
      <c r="W2331" s="52"/>
      <c r="X2331" s="52"/>
      <c r="Y2331" s="52"/>
      <c r="Z2331" s="51"/>
      <c r="AA2331" s="88"/>
      <c r="AB2331" s="88"/>
      <c r="AC2331" s="83"/>
      <c r="AD2331" s="68">
        <v>104</v>
      </c>
      <c r="AE2331" s="68">
        <v>112</v>
      </c>
      <c r="AF2331" s="68">
        <v>579</v>
      </c>
      <c r="AG2331" s="68">
        <v>3813</v>
      </c>
      <c r="AH2331" s="68"/>
      <c r="AI2331" s="68" t="s">
        <v>11409</v>
      </c>
      <c r="AJ2331" s="68"/>
      <c r="AK2331" s="68"/>
      <c r="AL2331" s="68"/>
      <c r="AM2331" s="70">
        <v>41673.009976851848</v>
      </c>
      <c r="AN2331" s="68" t="s">
        <v>239</v>
      </c>
      <c r="AO2331" s="71" t="s">
        <v>18359</v>
      </c>
      <c r="AP2331" s="68" t="s">
        <v>64</v>
      </c>
    </row>
    <row r="2332" spans="1:42" x14ac:dyDescent="0.25">
      <c r="A2332" s="66" t="s">
        <v>1603</v>
      </c>
      <c r="B2332" s="77"/>
      <c r="C2332" s="77"/>
      <c r="D2332" s="78"/>
      <c r="E2332" s="89"/>
      <c r="F2332" s="75" t="s">
        <v>15467</v>
      </c>
      <c r="G2332" s="90"/>
      <c r="H2332" s="76"/>
      <c r="I2332" s="81"/>
      <c r="J2332" s="91"/>
      <c r="K2332" s="76" t="s">
        <v>21274</v>
      </c>
      <c r="L2332" s="92"/>
      <c r="M2332" s="85"/>
      <c r="N2332" s="85"/>
      <c r="O2332" s="86"/>
      <c r="P2332" s="87"/>
      <c r="Q2332" s="87"/>
      <c r="R2332" s="74"/>
      <c r="S2332" s="74"/>
      <c r="T2332" s="74"/>
      <c r="U2332" s="74"/>
      <c r="V2332" s="52"/>
      <c r="W2332" s="52"/>
      <c r="X2332" s="52"/>
      <c r="Y2332" s="52"/>
      <c r="Z2332" s="51"/>
      <c r="AA2332" s="88"/>
      <c r="AB2332" s="88"/>
      <c r="AC2332" s="83"/>
      <c r="AD2332" s="68">
        <v>416</v>
      </c>
      <c r="AE2332" s="68">
        <v>409</v>
      </c>
      <c r="AF2332" s="68">
        <v>7186</v>
      </c>
      <c r="AG2332" s="68">
        <v>2376</v>
      </c>
      <c r="AH2332" s="68"/>
      <c r="AI2332" s="68" t="s">
        <v>11410</v>
      </c>
      <c r="AJ2332" s="68"/>
      <c r="AK2332" s="68"/>
      <c r="AL2332" s="68"/>
      <c r="AM2332" s="70">
        <v>43964.797002314815</v>
      </c>
      <c r="AN2332" s="68" t="s">
        <v>239</v>
      </c>
      <c r="AO2332" s="71" t="s">
        <v>18360</v>
      </c>
      <c r="AP2332" s="68" t="s">
        <v>65</v>
      </c>
    </row>
    <row r="2333" spans="1:42" x14ac:dyDescent="0.25">
      <c r="A2333" s="66" t="s">
        <v>2946</v>
      </c>
      <c r="B2333" s="77"/>
      <c r="C2333" s="77"/>
      <c r="D2333" s="78"/>
      <c r="E2333" s="89"/>
      <c r="F2333" s="75" t="s">
        <v>15468</v>
      </c>
      <c r="G2333" s="90"/>
      <c r="H2333" s="76"/>
      <c r="I2333" s="81"/>
      <c r="J2333" s="91"/>
      <c r="K2333" s="76" t="s">
        <v>21275</v>
      </c>
      <c r="L2333" s="92"/>
      <c r="M2333" s="85"/>
      <c r="N2333" s="85"/>
      <c r="O2333" s="86"/>
      <c r="P2333" s="87"/>
      <c r="Q2333" s="87"/>
      <c r="R2333" s="74"/>
      <c r="S2333" s="74"/>
      <c r="T2333" s="74"/>
      <c r="U2333" s="74"/>
      <c r="V2333" s="52"/>
      <c r="W2333" s="52"/>
      <c r="X2333" s="52"/>
      <c r="Y2333" s="52"/>
      <c r="Z2333" s="51"/>
      <c r="AA2333" s="88"/>
      <c r="AB2333" s="88"/>
      <c r="AC2333" s="83"/>
      <c r="AD2333" s="68">
        <v>4195</v>
      </c>
      <c r="AE2333" s="68">
        <v>1455</v>
      </c>
      <c r="AF2333" s="68">
        <v>2229</v>
      </c>
      <c r="AG2333" s="68">
        <v>7076</v>
      </c>
      <c r="AH2333" s="68"/>
      <c r="AI2333" s="68" t="s">
        <v>11411</v>
      </c>
      <c r="AJ2333" s="68" t="s">
        <v>11998</v>
      </c>
      <c r="AK2333" s="68"/>
      <c r="AL2333" s="68"/>
      <c r="AM2333" s="70">
        <v>43669.741574074076</v>
      </c>
      <c r="AN2333" s="68" t="s">
        <v>239</v>
      </c>
      <c r="AO2333" s="71" t="s">
        <v>18361</v>
      </c>
      <c r="AP2333" s="68" t="s">
        <v>64</v>
      </c>
    </row>
    <row r="2334" spans="1:42" x14ac:dyDescent="0.25">
      <c r="A2334" s="66" t="s">
        <v>1604</v>
      </c>
      <c r="B2334" s="77"/>
      <c r="C2334" s="77"/>
      <c r="D2334" s="78"/>
      <c r="E2334" s="89"/>
      <c r="F2334" s="75" t="s">
        <v>15469</v>
      </c>
      <c r="G2334" s="90"/>
      <c r="H2334" s="76"/>
      <c r="I2334" s="81"/>
      <c r="J2334" s="91"/>
      <c r="K2334" s="76" t="s">
        <v>21276</v>
      </c>
      <c r="L2334" s="92"/>
      <c r="M2334" s="85"/>
      <c r="N2334" s="85"/>
      <c r="O2334" s="86"/>
      <c r="P2334" s="87"/>
      <c r="Q2334" s="87"/>
      <c r="R2334" s="74"/>
      <c r="S2334" s="74"/>
      <c r="T2334" s="74"/>
      <c r="U2334" s="74"/>
      <c r="V2334" s="52"/>
      <c r="W2334" s="52"/>
      <c r="X2334" s="52"/>
      <c r="Y2334" s="52"/>
      <c r="Z2334" s="51"/>
      <c r="AA2334" s="88"/>
      <c r="AB2334" s="88"/>
      <c r="AC2334" s="83"/>
      <c r="AD2334" s="68">
        <v>788</v>
      </c>
      <c r="AE2334" s="68">
        <v>247</v>
      </c>
      <c r="AF2334" s="68">
        <v>5211</v>
      </c>
      <c r="AG2334" s="68">
        <v>21152</v>
      </c>
      <c r="AH2334" s="68"/>
      <c r="AI2334" s="68"/>
      <c r="AJ2334" s="68" t="s">
        <v>222</v>
      </c>
      <c r="AK2334" s="68"/>
      <c r="AL2334" s="68"/>
      <c r="AM2334" s="70">
        <v>43446.756527777776</v>
      </c>
      <c r="AN2334" s="68" t="s">
        <v>239</v>
      </c>
      <c r="AO2334" s="71" t="s">
        <v>18362</v>
      </c>
      <c r="AP2334" s="68" t="s">
        <v>65</v>
      </c>
    </row>
    <row r="2335" spans="1:42" x14ac:dyDescent="0.25">
      <c r="A2335" s="66" t="s">
        <v>2947</v>
      </c>
      <c r="B2335" s="77"/>
      <c r="C2335" s="77"/>
      <c r="D2335" s="78"/>
      <c r="E2335" s="89"/>
      <c r="F2335" s="75" t="s">
        <v>15470</v>
      </c>
      <c r="G2335" s="90"/>
      <c r="H2335" s="76"/>
      <c r="I2335" s="81"/>
      <c r="J2335" s="91"/>
      <c r="K2335" s="76" t="s">
        <v>21277</v>
      </c>
      <c r="L2335" s="92"/>
      <c r="M2335" s="85"/>
      <c r="N2335" s="85"/>
      <c r="O2335" s="86"/>
      <c r="P2335" s="87"/>
      <c r="Q2335" s="87"/>
      <c r="R2335" s="74"/>
      <c r="S2335" s="74"/>
      <c r="T2335" s="74"/>
      <c r="U2335" s="74"/>
      <c r="V2335" s="52"/>
      <c r="W2335" s="52"/>
      <c r="X2335" s="52"/>
      <c r="Y2335" s="52"/>
      <c r="Z2335" s="51"/>
      <c r="AA2335" s="88"/>
      <c r="AB2335" s="88"/>
      <c r="AC2335" s="83"/>
      <c r="AD2335" s="68">
        <v>901</v>
      </c>
      <c r="AE2335" s="68">
        <v>8242</v>
      </c>
      <c r="AF2335" s="68">
        <v>10272</v>
      </c>
      <c r="AG2335" s="68">
        <v>306</v>
      </c>
      <c r="AH2335" s="68"/>
      <c r="AI2335" s="68" t="s">
        <v>11412</v>
      </c>
      <c r="AJ2335" s="68" t="s">
        <v>12400</v>
      </c>
      <c r="AK2335" s="71" t="s">
        <v>13076</v>
      </c>
      <c r="AL2335" s="68"/>
      <c r="AM2335" s="70">
        <v>40851.987314814818</v>
      </c>
      <c r="AN2335" s="68" t="s">
        <v>239</v>
      </c>
      <c r="AO2335" s="71" t="s">
        <v>18363</v>
      </c>
      <c r="AP2335" s="68" t="s">
        <v>64</v>
      </c>
    </row>
    <row r="2336" spans="1:42" x14ac:dyDescent="0.25">
      <c r="A2336" s="66" t="s">
        <v>2948</v>
      </c>
      <c r="B2336" s="77"/>
      <c r="C2336" s="77"/>
      <c r="D2336" s="78"/>
      <c r="E2336" s="89"/>
      <c r="F2336" s="75" t="s">
        <v>15471</v>
      </c>
      <c r="G2336" s="90"/>
      <c r="H2336" s="76"/>
      <c r="I2336" s="81"/>
      <c r="J2336" s="91"/>
      <c r="K2336" s="76" t="s">
        <v>21278</v>
      </c>
      <c r="L2336" s="92"/>
      <c r="M2336" s="85"/>
      <c r="N2336" s="85"/>
      <c r="O2336" s="86"/>
      <c r="P2336" s="87"/>
      <c r="Q2336" s="87"/>
      <c r="R2336" s="74"/>
      <c r="S2336" s="74"/>
      <c r="T2336" s="74"/>
      <c r="U2336" s="74"/>
      <c r="V2336" s="52"/>
      <c r="W2336" s="52"/>
      <c r="X2336" s="52"/>
      <c r="Y2336" s="52"/>
      <c r="Z2336" s="51"/>
      <c r="AA2336" s="88"/>
      <c r="AB2336" s="88"/>
      <c r="AC2336" s="83"/>
      <c r="AD2336" s="68">
        <v>1</v>
      </c>
      <c r="AE2336" s="68">
        <v>4894</v>
      </c>
      <c r="AF2336" s="68">
        <v>2035</v>
      </c>
      <c r="AG2336" s="68">
        <v>1726</v>
      </c>
      <c r="AH2336" s="68"/>
      <c r="AI2336" s="68" t="s">
        <v>11413</v>
      </c>
      <c r="AJ2336" s="68" t="s">
        <v>12400</v>
      </c>
      <c r="AK2336" s="68"/>
      <c r="AL2336" s="68"/>
      <c r="AM2336" s="70">
        <v>42926.931423611109</v>
      </c>
      <c r="AN2336" s="68" t="s">
        <v>239</v>
      </c>
      <c r="AO2336" s="71" t="s">
        <v>18364</v>
      </c>
      <c r="AP2336" s="68" t="s">
        <v>64</v>
      </c>
    </row>
    <row r="2337" spans="1:42" x14ac:dyDescent="0.25">
      <c r="A2337" s="66" t="s">
        <v>2949</v>
      </c>
      <c r="B2337" s="77"/>
      <c r="C2337" s="77"/>
      <c r="D2337" s="78"/>
      <c r="E2337" s="89"/>
      <c r="F2337" s="75" t="s">
        <v>15472</v>
      </c>
      <c r="G2337" s="90"/>
      <c r="H2337" s="76"/>
      <c r="I2337" s="81"/>
      <c r="J2337" s="91"/>
      <c r="K2337" s="76" t="s">
        <v>21279</v>
      </c>
      <c r="L2337" s="92"/>
      <c r="M2337" s="85"/>
      <c r="N2337" s="85"/>
      <c r="O2337" s="86"/>
      <c r="P2337" s="87"/>
      <c r="Q2337" s="87"/>
      <c r="R2337" s="74"/>
      <c r="S2337" s="74"/>
      <c r="T2337" s="74"/>
      <c r="U2337" s="74"/>
      <c r="V2337" s="52"/>
      <c r="W2337" s="52"/>
      <c r="X2337" s="52"/>
      <c r="Y2337" s="52"/>
      <c r="Z2337" s="51"/>
      <c r="AA2337" s="88"/>
      <c r="AB2337" s="88"/>
      <c r="AC2337" s="83"/>
      <c r="AD2337" s="68">
        <v>3546</v>
      </c>
      <c r="AE2337" s="68">
        <v>7095</v>
      </c>
      <c r="AF2337" s="68">
        <v>1041</v>
      </c>
      <c r="AG2337" s="68">
        <v>197</v>
      </c>
      <c r="AH2337" s="68"/>
      <c r="AI2337" s="68" t="s">
        <v>11414</v>
      </c>
      <c r="AJ2337" s="68" t="s">
        <v>11839</v>
      </c>
      <c r="AK2337" s="71" t="s">
        <v>13077</v>
      </c>
      <c r="AL2337" s="68"/>
      <c r="AM2337" s="70">
        <v>43264.902337962965</v>
      </c>
      <c r="AN2337" s="68" t="s">
        <v>239</v>
      </c>
      <c r="AO2337" s="71" t="s">
        <v>18365</v>
      </c>
      <c r="AP2337" s="68" t="s">
        <v>64</v>
      </c>
    </row>
    <row r="2338" spans="1:42" x14ac:dyDescent="0.25">
      <c r="A2338" s="66" t="s">
        <v>1605</v>
      </c>
      <c r="B2338" s="77"/>
      <c r="C2338" s="77"/>
      <c r="D2338" s="78"/>
      <c r="E2338" s="89"/>
      <c r="F2338" s="75" t="s">
        <v>15473</v>
      </c>
      <c r="G2338" s="90"/>
      <c r="H2338" s="76"/>
      <c r="I2338" s="81"/>
      <c r="J2338" s="91"/>
      <c r="K2338" s="76" t="s">
        <v>21280</v>
      </c>
      <c r="L2338" s="92"/>
      <c r="M2338" s="85"/>
      <c r="N2338" s="85"/>
      <c r="O2338" s="86"/>
      <c r="P2338" s="87"/>
      <c r="Q2338" s="87"/>
      <c r="R2338" s="74"/>
      <c r="S2338" s="74"/>
      <c r="T2338" s="74"/>
      <c r="U2338" s="74"/>
      <c r="V2338" s="52"/>
      <c r="W2338" s="52"/>
      <c r="X2338" s="52"/>
      <c r="Y2338" s="52"/>
      <c r="Z2338" s="51"/>
      <c r="AA2338" s="88"/>
      <c r="AB2338" s="88"/>
      <c r="AC2338" s="83"/>
      <c r="AD2338" s="68">
        <v>1143</v>
      </c>
      <c r="AE2338" s="68">
        <v>1800</v>
      </c>
      <c r="AF2338" s="68">
        <v>120665</v>
      </c>
      <c r="AG2338" s="68">
        <v>117719</v>
      </c>
      <c r="AH2338" s="68"/>
      <c r="AI2338" s="68" t="s">
        <v>11415</v>
      </c>
      <c r="AJ2338" s="68" t="s">
        <v>229</v>
      </c>
      <c r="AK2338" s="68"/>
      <c r="AL2338" s="68"/>
      <c r="AM2338" s="70">
        <v>43005.048726851855</v>
      </c>
      <c r="AN2338" s="68" t="s">
        <v>239</v>
      </c>
      <c r="AO2338" s="71" t="s">
        <v>18366</v>
      </c>
      <c r="AP2338" s="68" t="s">
        <v>65</v>
      </c>
    </row>
    <row r="2339" spans="1:42" x14ac:dyDescent="0.25">
      <c r="A2339" s="66" t="s">
        <v>2950</v>
      </c>
      <c r="B2339" s="77"/>
      <c r="C2339" s="77"/>
      <c r="D2339" s="78"/>
      <c r="E2339" s="89"/>
      <c r="F2339" s="75" t="s">
        <v>15474</v>
      </c>
      <c r="G2339" s="90"/>
      <c r="H2339" s="76"/>
      <c r="I2339" s="81"/>
      <c r="J2339" s="91"/>
      <c r="K2339" s="76" t="s">
        <v>21281</v>
      </c>
      <c r="L2339" s="92"/>
      <c r="M2339" s="85"/>
      <c r="N2339" s="85"/>
      <c r="O2339" s="86"/>
      <c r="P2339" s="87"/>
      <c r="Q2339" s="87"/>
      <c r="R2339" s="74"/>
      <c r="S2339" s="74"/>
      <c r="T2339" s="74"/>
      <c r="U2339" s="74"/>
      <c r="V2339" s="52"/>
      <c r="W2339" s="52"/>
      <c r="X2339" s="52"/>
      <c r="Y2339" s="52"/>
      <c r="Z2339" s="51"/>
      <c r="AA2339" s="88"/>
      <c r="AB2339" s="88"/>
      <c r="AC2339" s="83"/>
      <c r="AD2339" s="68">
        <v>19682</v>
      </c>
      <c r="AE2339" s="68">
        <v>19562</v>
      </c>
      <c r="AF2339" s="68">
        <v>279</v>
      </c>
      <c r="AG2339" s="68">
        <v>113513</v>
      </c>
      <c r="AH2339" s="68"/>
      <c r="AI2339" s="68" t="s">
        <v>11416</v>
      </c>
      <c r="AJ2339" s="68"/>
      <c r="AK2339" s="68"/>
      <c r="AL2339" s="68"/>
      <c r="AM2339" s="70">
        <v>43576.66207175926</v>
      </c>
      <c r="AN2339" s="68" t="s">
        <v>239</v>
      </c>
      <c r="AO2339" s="71" t="s">
        <v>18367</v>
      </c>
      <c r="AP2339" s="68" t="s">
        <v>64</v>
      </c>
    </row>
    <row r="2340" spans="1:42" x14ac:dyDescent="0.25">
      <c r="A2340" s="66" t="s">
        <v>1606</v>
      </c>
      <c r="B2340" s="77"/>
      <c r="C2340" s="77"/>
      <c r="D2340" s="78"/>
      <c r="E2340" s="89"/>
      <c r="F2340" s="75" t="s">
        <v>15475</v>
      </c>
      <c r="G2340" s="90"/>
      <c r="H2340" s="76"/>
      <c r="I2340" s="81"/>
      <c r="J2340" s="91"/>
      <c r="K2340" s="76" t="s">
        <v>21282</v>
      </c>
      <c r="L2340" s="92"/>
      <c r="M2340" s="85"/>
      <c r="N2340" s="85"/>
      <c r="O2340" s="86"/>
      <c r="P2340" s="87"/>
      <c r="Q2340" s="87"/>
      <c r="R2340" s="74"/>
      <c r="S2340" s="74"/>
      <c r="T2340" s="74"/>
      <c r="U2340" s="74"/>
      <c r="V2340" s="52"/>
      <c r="W2340" s="52"/>
      <c r="X2340" s="52"/>
      <c r="Y2340" s="52"/>
      <c r="Z2340" s="51"/>
      <c r="AA2340" s="88"/>
      <c r="AB2340" s="88"/>
      <c r="AC2340" s="83"/>
      <c r="AD2340" s="68">
        <v>266</v>
      </c>
      <c r="AE2340" s="68">
        <v>267</v>
      </c>
      <c r="AF2340" s="68">
        <v>4866</v>
      </c>
      <c r="AG2340" s="68">
        <v>8763</v>
      </c>
      <c r="AH2340" s="68"/>
      <c r="AI2340" s="68" t="s">
        <v>11417</v>
      </c>
      <c r="AJ2340" s="68"/>
      <c r="AK2340" s="68"/>
      <c r="AL2340" s="68"/>
      <c r="AM2340" s="70">
        <v>43949.897094907406</v>
      </c>
      <c r="AN2340" s="68" t="s">
        <v>239</v>
      </c>
      <c r="AO2340" s="71" t="s">
        <v>18368</v>
      </c>
      <c r="AP2340" s="68" t="s">
        <v>65</v>
      </c>
    </row>
    <row r="2341" spans="1:42" x14ac:dyDescent="0.25">
      <c r="A2341" s="66" t="s">
        <v>2951</v>
      </c>
      <c r="B2341" s="77"/>
      <c r="C2341" s="77"/>
      <c r="D2341" s="78"/>
      <c r="E2341" s="89"/>
      <c r="F2341" s="75" t="s">
        <v>15476</v>
      </c>
      <c r="G2341" s="90"/>
      <c r="H2341" s="76"/>
      <c r="I2341" s="81"/>
      <c r="J2341" s="91"/>
      <c r="K2341" s="76" t="s">
        <v>21283</v>
      </c>
      <c r="L2341" s="92"/>
      <c r="M2341" s="85"/>
      <c r="N2341" s="85"/>
      <c r="O2341" s="86"/>
      <c r="P2341" s="87"/>
      <c r="Q2341" s="87"/>
      <c r="R2341" s="74"/>
      <c r="S2341" s="74"/>
      <c r="T2341" s="74"/>
      <c r="U2341" s="74"/>
      <c r="V2341" s="52"/>
      <c r="W2341" s="52"/>
      <c r="X2341" s="52"/>
      <c r="Y2341" s="52"/>
      <c r="Z2341" s="51"/>
      <c r="AA2341" s="88"/>
      <c r="AB2341" s="88"/>
      <c r="AC2341" s="83"/>
      <c r="AD2341" s="68">
        <v>391</v>
      </c>
      <c r="AE2341" s="68">
        <v>1471</v>
      </c>
      <c r="AF2341" s="68">
        <v>4777</v>
      </c>
      <c r="AG2341" s="68">
        <v>20119</v>
      </c>
      <c r="AH2341" s="68"/>
      <c r="AI2341" s="68" t="s">
        <v>11418</v>
      </c>
      <c r="AJ2341" s="68"/>
      <c r="AK2341" s="68"/>
      <c r="AL2341" s="68"/>
      <c r="AM2341" s="70">
        <v>43813.761412037034</v>
      </c>
      <c r="AN2341" s="68" t="s">
        <v>239</v>
      </c>
      <c r="AO2341" s="71" t="s">
        <v>18369</v>
      </c>
      <c r="AP2341" s="68" t="s">
        <v>64</v>
      </c>
    </row>
    <row r="2342" spans="1:42" x14ac:dyDescent="0.25">
      <c r="A2342" s="66" t="s">
        <v>1607</v>
      </c>
      <c r="B2342" s="77"/>
      <c r="C2342" s="77"/>
      <c r="D2342" s="78"/>
      <c r="E2342" s="89"/>
      <c r="F2342" s="75" t="s">
        <v>15477</v>
      </c>
      <c r="G2342" s="90"/>
      <c r="H2342" s="76"/>
      <c r="I2342" s="81"/>
      <c r="J2342" s="91"/>
      <c r="K2342" s="76" t="s">
        <v>21284</v>
      </c>
      <c r="L2342" s="92"/>
      <c r="M2342" s="85"/>
      <c r="N2342" s="85"/>
      <c r="O2342" s="86"/>
      <c r="P2342" s="87"/>
      <c r="Q2342" s="87"/>
      <c r="R2342" s="74"/>
      <c r="S2342" s="74"/>
      <c r="T2342" s="74"/>
      <c r="U2342" s="74"/>
      <c r="V2342" s="52"/>
      <c r="W2342" s="52"/>
      <c r="X2342" s="52"/>
      <c r="Y2342" s="52"/>
      <c r="Z2342" s="51"/>
      <c r="AA2342" s="88"/>
      <c r="AB2342" s="88"/>
      <c r="AC2342" s="83"/>
      <c r="AD2342" s="68">
        <v>1339</v>
      </c>
      <c r="AE2342" s="68">
        <v>1323</v>
      </c>
      <c r="AF2342" s="68">
        <v>261</v>
      </c>
      <c r="AG2342" s="68">
        <v>42616</v>
      </c>
      <c r="AH2342" s="68"/>
      <c r="AI2342" s="68" t="s">
        <v>11419</v>
      </c>
      <c r="AJ2342" s="68"/>
      <c r="AK2342" s="71" t="s">
        <v>13078</v>
      </c>
      <c r="AL2342" s="68"/>
      <c r="AM2342" s="70">
        <v>43050.480150462965</v>
      </c>
      <c r="AN2342" s="68" t="s">
        <v>239</v>
      </c>
      <c r="AO2342" s="71" t="s">
        <v>18370</v>
      </c>
      <c r="AP2342" s="68" t="s">
        <v>65</v>
      </c>
    </row>
    <row r="2343" spans="1:42" x14ac:dyDescent="0.25">
      <c r="A2343" s="66" t="s">
        <v>1608</v>
      </c>
      <c r="B2343" s="77"/>
      <c r="C2343" s="77"/>
      <c r="D2343" s="78"/>
      <c r="E2343" s="89"/>
      <c r="F2343" s="75" t="s">
        <v>15478</v>
      </c>
      <c r="G2343" s="90"/>
      <c r="H2343" s="76"/>
      <c r="I2343" s="81"/>
      <c r="J2343" s="91"/>
      <c r="K2343" s="76" t="s">
        <v>21285</v>
      </c>
      <c r="L2343" s="92"/>
      <c r="M2343" s="85"/>
      <c r="N2343" s="85"/>
      <c r="O2343" s="86"/>
      <c r="P2343" s="87"/>
      <c r="Q2343" s="87"/>
      <c r="R2343" s="74"/>
      <c r="S2343" s="74"/>
      <c r="T2343" s="74"/>
      <c r="U2343" s="74"/>
      <c r="V2343" s="52"/>
      <c r="W2343" s="52"/>
      <c r="X2343" s="52"/>
      <c r="Y2343" s="52"/>
      <c r="Z2343" s="51"/>
      <c r="AA2343" s="88"/>
      <c r="AB2343" s="88"/>
      <c r="AC2343" s="83"/>
      <c r="AD2343" s="68">
        <v>34</v>
      </c>
      <c r="AE2343" s="68">
        <v>5</v>
      </c>
      <c r="AF2343" s="68">
        <v>13</v>
      </c>
      <c r="AG2343" s="68">
        <v>167</v>
      </c>
      <c r="AH2343" s="68"/>
      <c r="AI2343" s="68"/>
      <c r="AJ2343" s="68"/>
      <c r="AK2343" s="68"/>
      <c r="AL2343" s="68"/>
      <c r="AM2343" s="70">
        <v>43818.737615740742</v>
      </c>
      <c r="AN2343" s="68" t="s">
        <v>239</v>
      </c>
      <c r="AO2343" s="71" t="s">
        <v>18371</v>
      </c>
      <c r="AP2343" s="68" t="s">
        <v>65</v>
      </c>
    </row>
    <row r="2344" spans="1:42" x14ac:dyDescent="0.25">
      <c r="A2344" s="66" t="s">
        <v>2952</v>
      </c>
      <c r="B2344" s="77"/>
      <c r="C2344" s="77"/>
      <c r="D2344" s="78"/>
      <c r="E2344" s="89"/>
      <c r="F2344" s="75" t="s">
        <v>15479</v>
      </c>
      <c r="G2344" s="90"/>
      <c r="H2344" s="76"/>
      <c r="I2344" s="81"/>
      <c r="J2344" s="91"/>
      <c r="K2344" s="76" t="s">
        <v>21286</v>
      </c>
      <c r="L2344" s="92"/>
      <c r="M2344" s="85"/>
      <c r="N2344" s="85"/>
      <c r="O2344" s="86"/>
      <c r="P2344" s="87"/>
      <c r="Q2344" s="87"/>
      <c r="R2344" s="74"/>
      <c r="S2344" s="74"/>
      <c r="T2344" s="74"/>
      <c r="U2344" s="74"/>
      <c r="V2344" s="52"/>
      <c r="W2344" s="52"/>
      <c r="X2344" s="52"/>
      <c r="Y2344" s="52"/>
      <c r="Z2344" s="51"/>
      <c r="AA2344" s="88"/>
      <c r="AB2344" s="88"/>
      <c r="AC2344" s="83"/>
      <c r="AD2344" s="68">
        <v>191</v>
      </c>
      <c r="AE2344" s="68">
        <v>20</v>
      </c>
      <c r="AF2344" s="68">
        <v>259</v>
      </c>
      <c r="AG2344" s="68">
        <v>1042</v>
      </c>
      <c r="AH2344" s="68"/>
      <c r="AI2344" s="68" t="s">
        <v>11420</v>
      </c>
      <c r="AJ2344" s="68"/>
      <c r="AK2344" s="68"/>
      <c r="AL2344" s="68"/>
      <c r="AM2344" s="70">
        <v>43503.64334490741</v>
      </c>
      <c r="AN2344" s="68" t="s">
        <v>239</v>
      </c>
      <c r="AO2344" s="71" t="s">
        <v>18372</v>
      </c>
      <c r="AP2344" s="68" t="s">
        <v>64</v>
      </c>
    </row>
    <row r="2345" spans="1:42" x14ac:dyDescent="0.25">
      <c r="A2345" s="66" t="s">
        <v>1609</v>
      </c>
      <c r="B2345" s="77"/>
      <c r="C2345" s="77"/>
      <c r="D2345" s="78"/>
      <c r="E2345" s="89"/>
      <c r="F2345" s="75" t="s">
        <v>15480</v>
      </c>
      <c r="G2345" s="90"/>
      <c r="H2345" s="76"/>
      <c r="I2345" s="81"/>
      <c r="J2345" s="91"/>
      <c r="K2345" s="76" t="s">
        <v>21287</v>
      </c>
      <c r="L2345" s="92"/>
      <c r="M2345" s="85"/>
      <c r="N2345" s="85"/>
      <c r="O2345" s="86"/>
      <c r="P2345" s="87"/>
      <c r="Q2345" s="87"/>
      <c r="R2345" s="74"/>
      <c r="S2345" s="74"/>
      <c r="T2345" s="74"/>
      <c r="U2345" s="74"/>
      <c r="V2345" s="52"/>
      <c r="W2345" s="52"/>
      <c r="X2345" s="52"/>
      <c r="Y2345" s="52"/>
      <c r="Z2345" s="51"/>
      <c r="AA2345" s="88"/>
      <c r="AB2345" s="88"/>
      <c r="AC2345" s="83"/>
      <c r="AD2345" s="68">
        <v>1267</v>
      </c>
      <c r="AE2345" s="68">
        <v>1161</v>
      </c>
      <c r="AF2345" s="68">
        <v>6439</v>
      </c>
      <c r="AG2345" s="68">
        <v>4195</v>
      </c>
      <c r="AH2345" s="68"/>
      <c r="AI2345" s="68" t="s">
        <v>11421</v>
      </c>
      <c r="AJ2345" s="68" t="s">
        <v>12401</v>
      </c>
      <c r="AK2345" s="71" t="s">
        <v>13079</v>
      </c>
      <c r="AL2345" s="68"/>
      <c r="AM2345" s="70">
        <v>41298.723541666666</v>
      </c>
      <c r="AN2345" s="68" t="s">
        <v>239</v>
      </c>
      <c r="AO2345" s="71" t="s">
        <v>18373</v>
      </c>
      <c r="AP2345" s="68" t="s">
        <v>65</v>
      </c>
    </row>
    <row r="2346" spans="1:42" x14ac:dyDescent="0.25">
      <c r="A2346" s="66" t="s">
        <v>1610</v>
      </c>
      <c r="B2346" s="77"/>
      <c r="C2346" s="77"/>
      <c r="D2346" s="78"/>
      <c r="E2346" s="89"/>
      <c r="F2346" s="75" t="s">
        <v>15481</v>
      </c>
      <c r="G2346" s="90"/>
      <c r="H2346" s="76"/>
      <c r="I2346" s="81"/>
      <c r="J2346" s="91"/>
      <c r="K2346" s="76" t="s">
        <v>21288</v>
      </c>
      <c r="L2346" s="92"/>
      <c r="M2346" s="85"/>
      <c r="N2346" s="85"/>
      <c r="O2346" s="86"/>
      <c r="P2346" s="87"/>
      <c r="Q2346" s="87"/>
      <c r="R2346" s="74"/>
      <c r="S2346" s="74"/>
      <c r="T2346" s="74"/>
      <c r="U2346" s="74"/>
      <c r="V2346" s="52"/>
      <c r="W2346" s="52"/>
      <c r="X2346" s="52"/>
      <c r="Y2346" s="52"/>
      <c r="Z2346" s="51"/>
      <c r="AA2346" s="88"/>
      <c r="AB2346" s="88"/>
      <c r="AC2346" s="83"/>
      <c r="AD2346" s="68">
        <v>518</v>
      </c>
      <c r="AE2346" s="68">
        <v>839</v>
      </c>
      <c r="AF2346" s="68">
        <v>3160</v>
      </c>
      <c r="AG2346" s="68">
        <v>30024</v>
      </c>
      <c r="AH2346" s="68"/>
      <c r="AI2346" s="68" t="s">
        <v>11422</v>
      </c>
      <c r="AJ2346" s="68" t="s">
        <v>12402</v>
      </c>
      <c r="AK2346" s="68"/>
      <c r="AL2346" s="68"/>
      <c r="AM2346" s="70">
        <v>41608.404224537036</v>
      </c>
      <c r="AN2346" s="68" t="s">
        <v>239</v>
      </c>
      <c r="AO2346" s="71" t="s">
        <v>18374</v>
      </c>
      <c r="AP2346" s="68" t="s">
        <v>65</v>
      </c>
    </row>
    <row r="2347" spans="1:42" x14ac:dyDescent="0.25">
      <c r="A2347" s="66" t="s">
        <v>1611</v>
      </c>
      <c r="B2347" s="77"/>
      <c r="C2347" s="77"/>
      <c r="D2347" s="78"/>
      <c r="E2347" s="89"/>
      <c r="F2347" s="75" t="s">
        <v>15482</v>
      </c>
      <c r="G2347" s="90"/>
      <c r="H2347" s="76"/>
      <c r="I2347" s="81"/>
      <c r="J2347" s="91"/>
      <c r="K2347" s="76" t="s">
        <v>21289</v>
      </c>
      <c r="L2347" s="92"/>
      <c r="M2347" s="85"/>
      <c r="N2347" s="85"/>
      <c r="O2347" s="86"/>
      <c r="P2347" s="87"/>
      <c r="Q2347" s="87"/>
      <c r="R2347" s="74"/>
      <c r="S2347" s="74"/>
      <c r="T2347" s="74"/>
      <c r="U2347" s="74"/>
      <c r="V2347" s="52"/>
      <c r="W2347" s="52"/>
      <c r="X2347" s="52"/>
      <c r="Y2347" s="52"/>
      <c r="Z2347" s="51"/>
      <c r="AA2347" s="88"/>
      <c r="AB2347" s="88"/>
      <c r="AC2347" s="83"/>
      <c r="AD2347" s="68">
        <v>435</v>
      </c>
      <c r="AE2347" s="68">
        <v>262</v>
      </c>
      <c r="AF2347" s="68">
        <v>2578</v>
      </c>
      <c r="AG2347" s="68">
        <v>8205</v>
      </c>
      <c r="AH2347" s="68"/>
      <c r="AI2347" s="68" t="s">
        <v>11423</v>
      </c>
      <c r="AJ2347" s="68"/>
      <c r="AK2347" s="68"/>
      <c r="AL2347" s="68"/>
      <c r="AM2347" s="70">
        <v>43767.750011574077</v>
      </c>
      <c r="AN2347" s="68" t="s">
        <v>239</v>
      </c>
      <c r="AO2347" s="71" t="s">
        <v>18375</v>
      </c>
      <c r="AP2347" s="68" t="s">
        <v>65</v>
      </c>
    </row>
    <row r="2348" spans="1:42" x14ac:dyDescent="0.25">
      <c r="A2348" s="66" t="s">
        <v>2953</v>
      </c>
      <c r="B2348" s="77"/>
      <c r="C2348" s="77"/>
      <c r="D2348" s="78"/>
      <c r="E2348" s="89"/>
      <c r="F2348" s="75" t="s">
        <v>15483</v>
      </c>
      <c r="G2348" s="90"/>
      <c r="H2348" s="76"/>
      <c r="I2348" s="81"/>
      <c r="J2348" s="91"/>
      <c r="K2348" s="76" t="s">
        <v>21290</v>
      </c>
      <c r="L2348" s="92"/>
      <c r="M2348" s="85"/>
      <c r="N2348" s="85"/>
      <c r="O2348" s="86"/>
      <c r="P2348" s="87"/>
      <c r="Q2348" s="87"/>
      <c r="R2348" s="74"/>
      <c r="S2348" s="74"/>
      <c r="T2348" s="74"/>
      <c r="U2348" s="74"/>
      <c r="V2348" s="52"/>
      <c r="W2348" s="52"/>
      <c r="X2348" s="52"/>
      <c r="Y2348" s="52"/>
      <c r="Z2348" s="51"/>
      <c r="AA2348" s="88"/>
      <c r="AB2348" s="88"/>
      <c r="AC2348" s="83"/>
      <c r="AD2348" s="68">
        <v>919</v>
      </c>
      <c r="AE2348" s="68">
        <v>25248</v>
      </c>
      <c r="AF2348" s="68">
        <v>5978</v>
      </c>
      <c r="AG2348" s="68">
        <v>945</v>
      </c>
      <c r="AH2348" s="68"/>
      <c r="AI2348" s="68" t="s">
        <v>11424</v>
      </c>
      <c r="AJ2348" s="68" t="s">
        <v>11839</v>
      </c>
      <c r="AK2348" s="71" t="s">
        <v>13080</v>
      </c>
      <c r="AL2348" s="68"/>
      <c r="AM2348" s="70">
        <v>40139.52851851852</v>
      </c>
      <c r="AN2348" s="68" t="s">
        <v>239</v>
      </c>
      <c r="AO2348" s="71" t="s">
        <v>18376</v>
      </c>
      <c r="AP2348" s="68" t="s">
        <v>64</v>
      </c>
    </row>
    <row r="2349" spans="1:42" x14ac:dyDescent="0.25">
      <c r="A2349" s="66" t="s">
        <v>2954</v>
      </c>
      <c r="B2349" s="77"/>
      <c r="C2349" s="77"/>
      <c r="D2349" s="78"/>
      <c r="E2349" s="89"/>
      <c r="F2349" s="75" t="s">
        <v>15484</v>
      </c>
      <c r="G2349" s="90"/>
      <c r="H2349" s="76"/>
      <c r="I2349" s="81"/>
      <c r="J2349" s="91"/>
      <c r="K2349" s="76" t="s">
        <v>21291</v>
      </c>
      <c r="L2349" s="92"/>
      <c r="M2349" s="85"/>
      <c r="N2349" s="85"/>
      <c r="O2349" s="86"/>
      <c r="P2349" s="87"/>
      <c r="Q2349" s="87"/>
      <c r="R2349" s="74"/>
      <c r="S2349" s="74"/>
      <c r="T2349" s="74"/>
      <c r="U2349" s="74"/>
      <c r="V2349" s="52"/>
      <c r="W2349" s="52"/>
      <c r="X2349" s="52"/>
      <c r="Y2349" s="52"/>
      <c r="Z2349" s="51"/>
      <c r="AA2349" s="88"/>
      <c r="AB2349" s="88"/>
      <c r="AC2349" s="83"/>
      <c r="AD2349" s="68">
        <v>2749</v>
      </c>
      <c r="AE2349" s="68">
        <v>12413</v>
      </c>
      <c r="AF2349" s="68">
        <v>16044</v>
      </c>
      <c r="AG2349" s="68">
        <v>35378</v>
      </c>
      <c r="AH2349" s="68"/>
      <c r="AI2349" s="68" t="s">
        <v>11425</v>
      </c>
      <c r="AJ2349" s="68" t="s">
        <v>224</v>
      </c>
      <c r="AK2349" s="71" t="s">
        <v>12967</v>
      </c>
      <c r="AL2349" s="68"/>
      <c r="AM2349" s="70">
        <v>40357.766192129631</v>
      </c>
      <c r="AN2349" s="68" t="s">
        <v>239</v>
      </c>
      <c r="AO2349" s="71" t="s">
        <v>18377</v>
      </c>
      <c r="AP2349" s="68" t="s">
        <v>64</v>
      </c>
    </row>
    <row r="2350" spans="1:42" x14ac:dyDescent="0.25">
      <c r="A2350" s="66" t="s">
        <v>1612</v>
      </c>
      <c r="B2350" s="77"/>
      <c r="C2350" s="77"/>
      <c r="D2350" s="78"/>
      <c r="E2350" s="89"/>
      <c r="F2350" s="75" t="s">
        <v>15485</v>
      </c>
      <c r="G2350" s="90"/>
      <c r="H2350" s="76"/>
      <c r="I2350" s="81"/>
      <c r="J2350" s="91"/>
      <c r="K2350" s="76" t="s">
        <v>21292</v>
      </c>
      <c r="L2350" s="92"/>
      <c r="M2350" s="85"/>
      <c r="N2350" s="85"/>
      <c r="O2350" s="86"/>
      <c r="P2350" s="87"/>
      <c r="Q2350" s="87"/>
      <c r="R2350" s="74"/>
      <c r="S2350" s="74"/>
      <c r="T2350" s="74"/>
      <c r="U2350" s="74"/>
      <c r="V2350" s="52"/>
      <c r="W2350" s="52"/>
      <c r="X2350" s="52"/>
      <c r="Y2350" s="52"/>
      <c r="Z2350" s="51"/>
      <c r="AA2350" s="88"/>
      <c r="AB2350" s="88"/>
      <c r="AC2350" s="83"/>
      <c r="AD2350" s="68">
        <v>12017</v>
      </c>
      <c r="AE2350" s="68">
        <v>14000</v>
      </c>
      <c r="AF2350" s="68">
        <v>6232</v>
      </c>
      <c r="AG2350" s="68">
        <v>132333</v>
      </c>
      <c r="AH2350" s="68"/>
      <c r="AI2350" s="68" t="s">
        <v>11426</v>
      </c>
      <c r="AJ2350" s="68" t="s">
        <v>11841</v>
      </c>
      <c r="AK2350" s="71" t="s">
        <v>13081</v>
      </c>
      <c r="AL2350" s="68"/>
      <c r="AM2350" s="70">
        <v>43247.949120370373</v>
      </c>
      <c r="AN2350" s="68" t="s">
        <v>239</v>
      </c>
      <c r="AO2350" s="71" t="s">
        <v>18378</v>
      </c>
      <c r="AP2350" s="68" t="s">
        <v>65</v>
      </c>
    </row>
    <row r="2351" spans="1:42" x14ac:dyDescent="0.25">
      <c r="A2351" s="66" t="s">
        <v>1613</v>
      </c>
      <c r="B2351" s="77"/>
      <c r="C2351" s="77"/>
      <c r="D2351" s="78"/>
      <c r="E2351" s="89"/>
      <c r="F2351" s="75" t="s">
        <v>15486</v>
      </c>
      <c r="G2351" s="90"/>
      <c r="H2351" s="76"/>
      <c r="I2351" s="81"/>
      <c r="J2351" s="91"/>
      <c r="K2351" s="76" t="s">
        <v>21293</v>
      </c>
      <c r="L2351" s="92"/>
      <c r="M2351" s="85"/>
      <c r="N2351" s="85"/>
      <c r="O2351" s="86"/>
      <c r="P2351" s="87"/>
      <c r="Q2351" s="87"/>
      <c r="R2351" s="74"/>
      <c r="S2351" s="74"/>
      <c r="T2351" s="74"/>
      <c r="U2351" s="74"/>
      <c r="V2351" s="52"/>
      <c r="W2351" s="52"/>
      <c r="X2351" s="52"/>
      <c r="Y2351" s="52"/>
      <c r="Z2351" s="51"/>
      <c r="AA2351" s="88"/>
      <c r="AB2351" s="88"/>
      <c r="AC2351" s="83"/>
      <c r="AD2351" s="68">
        <v>102</v>
      </c>
      <c r="AE2351" s="68">
        <v>112</v>
      </c>
      <c r="AF2351" s="68">
        <v>995</v>
      </c>
      <c r="AG2351" s="68">
        <v>250</v>
      </c>
      <c r="AH2351" s="68"/>
      <c r="AI2351" s="68"/>
      <c r="AJ2351" s="68"/>
      <c r="AK2351" s="68"/>
      <c r="AL2351" s="68"/>
      <c r="AM2351" s="70">
        <v>43966.937141203707</v>
      </c>
      <c r="AN2351" s="68" t="s">
        <v>239</v>
      </c>
      <c r="AO2351" s="71" t="s">
        <v>18379</v>
      </c>
      <c r="AP2351" s="68" t="s">
        <v>65</v>
      </c>
    </row>
    <row r="2352" spans="1:42" x14ac:dyDescent="0.25">
      <c r="A2352" s="66" t="s">
        <v>1614</v>
      </c>
      <c r="B2352" s="77"/>
      <c r="C2352" s="77"/>
      <c r="D2352" s="78"/>
      <c r="E2352" s="89"/>
      <c r="F2352" s="75" t="s">
        <v>13235</v>
      </c>
      <c r="G2352" s="90"/>
      <c r="H2352" s="76"/>
      <c r="I2352" s="81"/>
      <c r="J2352" s="91"/>
      <c r="K2352" s="76" t="s">
        <v>21294</v>
      </c>
      <c r="L2352" s="92"/>
      <c r="M2352" s="85"/>
      <c r="N2352" s="85"/>
      <c r="O2352" s="86"/>
      <c r="P2352" s="87"/>
      <c r="Q2352" s="87"/>
      <c r="R2352" s="74"/>
      <c r="S2352" s="74"/>
      <c r="T2352" s="74"/>
      <c r="U2352" s="74"/>
      <c r="V2352" s="52"/>
      <c r="W2352" s="52"/>
      <c r="X2352" s="52"/>
      <c r="Y2352" s="52"/>
      <c r="Z2352" s="51"/>
      <c r="AA2352" s="88"/>
      <c r="AB2352" s="88"/>
      <c r="AC2352" s="83"/>
      <c r="AD2352" s="68">
        <v>94</v>
      </c>
      <c r="AE2352" s="68">
        <v>28</v>
      </c>
      <c r="AF2352" s="68">
        <v>5676</v>
      </c>
      <c r="AG2352" s="68">
        <v>4735</v>
      </c>
      <c r="AH2352" s="68"/>
      <c r="AI2352" s="68"/>
      <c r="AJ2352" s="68"/>
      <c r="AK2352" s="68"/>
      <c r="AL2352" s="68"/>
      <c r="AM2352" s="70">
        <v>43922.924328703702</v>
      </c>
      <c r="AN2352" s="68" t="s">
        <v>239</v>
      </c>
      <c r="AO2352" s="71" t="s">
        <v>18380</v>
      </c>
      <c r="AP2352" s="68" t="s">
        <v>65</v>
      </c>
    </row>
    <row r="2353" spans="1:42" x14ac:dyDescent="0.25">
      <c r="A2353" s="66" t="s">
        <v>2955</v>
      </c>
      <c r="B2353" s="77"/>
      <c r="C2353" s="77"/>
      <c r="D2353" s="78"/>
      <c r="E2353" s="89"/>
      <c r="F2353" s="75" t="s">
        <v>15487</v>
      </c>
      <c r="G2353" s="90"/>
      <c r="H2353" s="76"/>
      <c r="I2353" s="81"/>
      <c r="J2353" s="91"/>
      <c r="K2353" s="76" t="s">
        <v>21295</v>
      </c>
      <c r="L2353" s="92"/>
      <c r="M2353" s="85"/>
      <c r="N2353" s="85"/>
      <c r="O2353" s="86"/>
      <c r="P2353" s="87"/>
      <c r="Q2353" s="87"/>
      <c r="R2353" s="74"/>
      <c r="S2353" s="74"/>
      <c r="T2353" s="74"/>
      <c r="U2353" s="74"/>
      <c r="V2353" s="52"/>
      <c r="W2353" s="52"/>
      <c r="X2353" s="52"/>
      <c r="Y2353" s="52"/>
      <c r="Z2353" s="51"/>
      <c r="AA2353" s="88"/>
      <c r="AB2353" s="88"/>
      <c r="AC2353" s="83"/>
      <c r="AD2353" s="68">
        <v>990</v>
      </c>
      <c r="AE2353" s="68">
        <v>342450</v>
      </c>
      <c r="AF2353" s="68">
        <v>36666</v>
      </c>
      <c r="AG2353" s="68">
        <v>376</v>
      </c>
      <c r="AH2353" s="68"/>
      <c r="AI2353" s="68" t="s">
        <v>11427</v>
      </c>
      <c r="AJ2353" s="68" t="s">
        <v>11839</v>
      </c>
      <c r="AK2353" s="71" t="s">
        <v>13082</v>
      </c>
      <c r="AL2353" s="68"/>
      <c r="AM2353" s="70">
        <v>40369.654363425929</v>
      </c>
      <c r="AN2353" s="68" t="s">
        <v>239</v>
      </c>
      <c r="AO2353" s="71" t="s">
        <v>18381</v>
      </c>
      <c r="AP2353" s="68" t="s">
        <v>64</v>
      </c>
    </row>
    <row r="2354" spans="1:42" x14ac:dyDescent="0.25">
      <c r="A2354" s="66" t="s">
        <v>1615</v>
      </c>
      <c r="B2354" s="77"/>
      <c r="C2354" s="77"/>
      <c r="D2354" s="78"/>
      <c r="E2354" s="89"/>
      <c r="F2354" s="75" t="s">
        <v>15488</v>
      </c>
      <c r="G2354" s="90"/>
      <c r="H2354" s="76"/>
      <c r="I2354" s="81"/>
      <c r="J2354" s="91"/>
      <c r="K2354" s="76" t="s">
        <v>21296</v>
      </c>
      <c r="L2354" s="92"/>
      <c r="M2354" s="85"/>
      <c r="N2354" s="85"/>
      <c r="O2354" s="86"/>
      <c r="P2354" s="87"/>
      <c r="Q2354" s="87"/>
      <c r="R2354" s="74"/>
      <c r="S2354" s="74"/>
      <c r="T2354" s="74"/>
      <c r="U2354" s="74"/>
      <c r="V2354" s="52"/>
      <c r="W2354" s="52"/>
      <c r="X2354" s="52"/>
      <c r="Y2354" s="52"/>
      <c r="Z2354" s="51"/>
      <c r="AA2354" s="88"/>
      <c r="AB2354" s="88"/>
      <c r="AC2354" s="83"/>
      <c r="AD2354" s="68">
        <v>1487</v>
      </c>
      <c r="AE2354" s="68">
        <v>1169</v>
      </c>
      <c r="AF2354" s="68">
        <v>7014</v>
      </c>
      <c r="AG2354" s="68">
        <v>9685</v>
      </c>
      <c r="AH2354" s="68"/>
      <c r="AI2354" s="68"/>
      <c r="AJ2354" s="68" t="s">
        <v>222</v>
      </c>
      <c r="AK2354" s="68"/>
      <c r="AL2354" s="68"/>
      <c r="AM2354" s="70">
        <v>42523.874155092592</v>
      </c>
      <c r="AN2354" s="68" t="s">
        <v>239</v>
      </c>
      <c r="AO2354" s="71" t="s">
        <v>18382</v>
      </c>
      <c r="AP2354" s="68" t="s">
        <v>65</v>
      </c>
    </row>
    <row r="2355" spans="1:42" x14ac:dyDescent="0.25">
      <c r="A2355" s="66" t="s">
        <v>2956</v>
      </c>
      <c r="B2355" s="77"/>
      <c r="C2355" s="77"/>
      <c r="D2355" s="78"/>
      <c r="E2355" s="89"/>
      <c r="F2355" s="75" t="s">
        <v>15489</v>
      </c>
      <c r="G2355" s="90"/>
      <c r="H2355" s="76"/>
      <c r="I2355" s="81"/>
      <c r="J2355" s="91"/>
      <c r="K2355" s="76" t="s">
        <v>21297</v>
      </c>
      <c r="L2355" s="92"/>
      <c r="M2355" s="85"/>
      <c r="N2355" s="85"/>
      <c r="O2355" s="86"/>
      <c r="P2355" s="87"/>
      <c r="Q2355" s="87"/>
      <c r="R2355" s="74"/>
      <c r="S2355" s="74"/>
      <c r="T2355" s="74"/>
      <c r="U2355" s="74"/>
      <c r="V2355" s="52"/>
      <c r="W2355" s="52"/>
      <c r="X2355" s="52"/>
      <c r="Y2355" s="52"/>
      <c r="Z2355" s="51"/>
      <c r="AA2355" s="88"/>
      <c r="AB2355" s="88"/>
      <c r="AC2355" s="83"/>
      <c r="AD2355" s="68">
        <v>11942</v>
      </c>
      <c r="AE2355" s="68">
        <v>25192</v>
      </c>
      <c r="AF2355" s="68">
        <v>89957</v>
      </c>
      <c r="AG2355" s="68">
        <v>209130</v>
      </c>
      <c r="AH2355" s="68"/>
      <c r="AI2355" s="68" t="s">
        <v>11428</v>
      </c>
      <c r="AJ2355" s="68" t="s">
        <v>12302</v>
      </c>
      <c r="AK2355" s="68"/>
      <c r="AL2355" s="68"/>
      <c r="AM2355" s="70">
        <v>43229.520173611112</v>
      </c>
      <c r="AN2355" s="68" t="s">
        <v>239</v>
      </c>
      <c r="AO2355" s="71" t="s">
        <v>18383</v>
      </c>
      <c r="AP2355" s="68" t="s">
        <v>64</v>
      </c>
    </row>
    <row r="2356" spans="1:42" x14ac:dyDescent="0.25">
      <c r="A2356" s="66" t="s">
        <v>1616</v>
      </c>
      <c r="B2356" s="77"/>
      <c r="C2356" s="77"/>
      <c r="D2356" s="78"/>
      <c r="E2356" s="89"/>
      <c r="F2356" s="75" t="s">
        <v>15490</v>
      </c>
      <c r="G2356" s="90"/>
      <c r="H2356" s="76"/>
      <c r="I2356" s="81"/>
      <c r="J2356" s="91"/>
      <c r="K2356" s="76" t="s">
        <v>21298</v>
      </c>
      <c r="L2356" s="92"/>
      <c r="M2356" s="85"/>
      <c r="N2356" s="85"/>
      <c r="O2356" s="86"/>
      <c r="P2356" s="87"/>
      <c r="Q2356" s="87"/>
      <c r="R2356" s="74"/>
      <c r="S2356" s="74"/>
      <c r="T2356" s="74"/>
      <c r="U2356" s="74"/>
      <c r="V2356" s="52"/>
      <c r="W2356" s="52"/>
      <c r="X2356" s="52"/>
      <c r="Y2356" s="52"/>
      <c r="Z2356" s="51"/>
      <c r="AA2356" s="88"/>
      <c r="AB2356" s="88"/>
      <c r="AC2356" s="83"/>
      <c r="AD2356" s="68">
        <v>135</v>
      </c>
      <c r="AE2356" s="68">
        <v>437</v>
      </c>
      <c r="AF2356" s="68">
        <v>12761</v>
      </c>
      <c r="AG2356" s="68">
        <v>25335</v>
      </c>
      <c r="AH2356" s="68"/>
      <c r="AI2356" s="68" t="s">
        <v>11429</v>
      </c>
      <c r="AJ2356" s="68" t="s">
        <v>12403</v>
      </c>
      <c r="AK2356" s="68"/>
      <c r="AL2356" s="68"/>
      <c r="AM2356" s="70">
        <v>42715.265474537038</v>
      </c>
      <c r="AN2356" s="68" t="s">
        <v>239</v>
      </c>
      <c r="AO2356" s="71" t="s">
        <v>18384</v>
      </c>
      <c r="AP2356" s="68" t="s">
        <v>65</v>
      </c>
    </row>
    <row r="2357" spans="1:42" x14ac:dyDescent="0.25">
      <c r="A2357" s="66" t="s">
        <v>1617</v>
      </c>
      <c r="B2357" s="77"/>
      <c r="C2357" s="77"/>
      <c r="D2357" s="78"/>
      <c r="E2357" s="89"/>
      <c r="F2357" s="75" t="s">
        <v>15491</v>
      </c>
      <c r="G2357" s="90"/>
      <c r="H2357" s="76"/>
      <c r="I2357" s="81"/>
      <c r="J2357" s="91"/>
      <c r="K2357" s="76" t="s">
        <v>21299</v>
      </c>
      <c r="L2357" s="92"/>
      <c r="M2357" s="85"/>
      <c r="N2357" s="85"/>
      <c r="O2357" s="86"/>
      <c r="P2357" s="87"/>
      <c r="Q2357" s="87"/>
      <c r="R2357" s="74"/>
      <c r="S2357" s="74"/>
      <c r="T2357" s="74"/>
      <c r="U2357" s="74"/>
      <c r="V2357" s="52"/>
      <c r="W2357" s="52"/>
      <c r="X2357" s="52"/>
      <c r="Y2357" s="52"/>
      <c r="Z2357" s="51"/>
      <c r="AA2357" s="88"/>
      <c r="AB2357" s="88"/>
      <c r="AC2357" s="83"/>
      <c r="AD2357" s="68">
        <v>297</v>
      </c>
      <c r="AE2357" s="68">
        <v>191</v>
      </c>
      <c r="AF2357" s="68">
        <v>149</v>
      </c>
      <c r="AG2357" s="68">
        <v>188</v>
      </c>
      <c r="AH2357" s="68"/>
      <c r="AI2357" s="68" t="s">
        <v>11430</v>
      </c>
      <c r="AJ2357" s="68"/>
      <c r="AK2357" s="68"/>
      <c r="AL2357" s="68"/>
      <c r="AM2357" s="70">
        <v>40968.453043981484</v>
      </c>
      <c r="AN2357" s="68" t="s">
        <v>239</v>
      </c>
      <c r="AO2357" s="71" t="s">
        <v>18385</v>
      </c>
      <c r="AP2357" s="68" t="s">
        <v>65</v>
      </c>
    </row>
    <row r="2358" spans="1:42" x14ac:dyDescent="0.25">
      <c r="A2358" s="66" t="s">
        <v>1618</v>
      </c>
      <c r="B2358" s="77"/>
      <c r="C2358" s="77"/>
      <c r="D2358" s="78"/>
      <c r="E2358" s="89"/>
      <c r="F2358" s="75" t="s">
        <v>15492</v>
      </c>
      <c r="G2358" s="90"/>
      <c r="H2358" s="76"/>
      <c r="I2358" s="81"/>
      <c r="J2358" s="91"/>
      <c r="K2358" s="76" t="s">
        <v>21300</v>
      </c>
      <c r="L2358" s="92"/>
      <c r="M2358" s="85"/>
      <c r="N2358" s="85"/>
      <c r="O2358" s="86"/>
      <c r="P2358" s="87"/>
      <c r="Q2358" s="87"/>
      <c r="R2358" s="74"/>
      <c r="S2358" s="74"/>
      <c r="T2358" s="74"/>
      <c r="U2358" s="74"/>
      <c r="V2358" s="52"/>
      <c r="W2358" s="52"/>
      <c r="X2358" s="52"/>
      <c r="Y2358" s="52"/>
      <c r="Z2358" s="51"/>
      <c r="AA2358" s="88"/>
      <c r="AB2358" s="88"/>
      <c r="AC2358" s="83"/>
      <c r="AD2358" s="68">
        <v>5002</v>
      </c>
      <c r="AE2358" s="68">
        <v>2108</v>
      </c>
      <c r="AF2358" s="68">
        <v>22125</v>
      </c>
      <c r="AG2358" s="68">
        <v>28086</v>
      </c>
      <c r="AH2358" s="68"/>
      <c r="AI2358" s="68" t="s">
        <v>11431</v>
      </c>
      <c r="AJ2358" s="68" t="s">
        <v>12404</v>
      </c>
      <c r="AK2358" s="68"/>
      <c r="AL2358" s="68"/>
      <c r="AM2358" s="70">
        <v>40358.250659722224</v>
      </c>
      <c r="AN2358" s="68" t="s">
        <v>239</v>
      </c>
      <c r="AO2358" s="71" t="s">
        <v>18386</v>
      </c>
      <c r="AP2358" s="68" t="s">
        <v>65</v>
      </c>
    </row>
    <row r="2359" spans="1:42" x14ac:dyDescent="0.25">
      <c r="A2359" s="66" t="s">
        <v>1619</v>
      </c>
      <c r="B2359" s="77"/>
      <c r="C2359" s="77"/>
      <c r="D2359" s="78"/>
      <c r="E2359" s="89"/>
      <c r="F2359" s="75" t="s">
        <v>15493</v>
      </c>
      <c r="G2359" s="90"/>
      <c r="H2359" s="76"/>
      <c r="I2359" s="81"/>
      <c r="J2359" s="91"/>
      <c r="K2359" s="76" t="s">
        <v>21301</v>
      </c>
      <c r="L2359" s="92"/>
      <c r="M2359" s="85"/>
      <c r="N2359" s="85"/>
      <c r="O2359" s="86"/>
      <c r="P2359" s="87"/>
      <c r="Q2359" s="87"/>
      <c r="R2359" s="74"/>
      <c r="S2359" s="74"/>
      <c r="T2359" s="74"/>
      <c r="U2359" s="74"/>
      <c r="V2359" s="52"/>
      <c r="W2359" s="52"/>
      <c r="X2359" s="52"/>
      <c r="Y2359" s="52"/>
      <c r="Z2359" s="51"/>
      <c r="AA2359" s="88"/>
      <c r="AB2359" s="88"/>
      <c r="AC2359" s="83"/>
      <c r="AD2359" s="68">
        <v>1279</v>
      </c>
      <c r="AE2359" s="68">
        <v>884</v>
      </c>
      <c r="AF2359" s="68">
        <v>3002</v>
      </c>
      <c r="AG2359" s="68">
        <v>5961</v>
      </c>
      <c r="AH2359" s="68"/>
      <c r="AI2359" s="68" t="s">
        <v>11432</v>
      </c>
      <c r="AJ2359" s="68" t="s">
        <v>11841</v>
      </c>
      <c r="AK2359" s="68"/>
      <c r="AL2359" s="68"/>
      <c r="AM2359" s="70">
        <v>43243.882754629631</v>
      </c>
      <c r="AN2359" s="68" t="s">
        <v>239</v>
      </c>
      <c r="AO2359" s="71" t="s">
        <v>18387</v>
      </c>
      <c r="AP2359" s="68" t="s">
        <v>65</v>
      </c>
    </row>
    <row r="2360" spans="1:42" x14ac:dyDescent="0.25">
      <c r="A2360" s="66" t="s">
        <v>1620</v>
      </c>
      <c r="B2360" s="77"/>
      <c r="C2360" s="77"/>
      <c r="D2360" s="78"/>
      <c r="E2360" s="89"/>
      <c r="F2360" s="75" t="s">
        <v>15494</v>
      </c>
      <c r="G2360" s="90"/>
      <c r="H2360" s="76"/>
      <c r="I2360" s="81"/>
      <c r="J2360" s="91"/>
      <c r="K2360" s="76" t="s">
        <v>21302</v>
      </c>
      <c r="L2360" s="92"/>
      <c r="M2360" s="85"/>
      <c r="N2360" s="85"/>
      <c r="O2360" s="86"/>
      <c r="P2360" s="87"/>
      <c r="Q2360" s="87"/>
      <c r="R2360" s="74"/>
      <c r="S2360" s="74"/>
      <c r="T2360" s="74"/>
      <c r="U2360" s="74"/>
      <c r="V2360" s="52"/>
      <c r="W2360" s="52"/>
      <c r="X2360" s="52"/>
      <c r="Y2360" s="52"/>
      <c r="Z2360" s="51"/>
      <c r="AA2360" s="88"/>
      <c r="AB2360" s="88"/>
      <c r="AC2360" s="83"/>
      <c r="AD2360" s="68">
        <v>8294</v>
      </c>
      <c r="AE2360" s="68">
        <v>9809</v>
      </c>
      <c r="AF2360" s="68">
        <v>162774</v>
      </c>
      <c r="AG2360" s="68">
        <v>28895</v>
      </c>
      <c r="AH2360" s="68"/>
      <c r="AI2360" s="68" t="s">
        <v>11433</v>
      </c>
      <c r="AJ2360" s="68" t="s">
        <v>12194</v>
      </c>
      <c r="AK2360" s="68"/>
      <c r="AL2360" s="68"/>
      <c r="AM2360" s="70">
        <v>43295.660104166665</v>
      </c>
      <c r="AN2360" s="68" t="s">
        <v>239</v>
      </c>
      <c r="AO2360" s="71" t="s">
        <v>18388</v>
      </c>
      <c r="AP2360" s="68" t="s">
        <v>65</v>
      </c>
    </row>
    <row r="2361" spans="1:42" x14ac:dyDescent="0.25">
      <c r="A2361" s="66" t="s">
        <v>2957</v>
      </c>
      <c r="B2361" s="77"/>
      <c r="C2361" s="77"/>
      <c r="D2361" s="78"/>
      <c r="E2361" s="89"/>
      <c r="F2361" s="75" t="s">
        <v>15495</v>
      </c>
      <c r="G2361" s="90"/>
      <c r="H2361" s="76"/>
      <c r="I2361" s="81"/>
      <c r="J2361" s="91"/>
      <c r="K2361" s="76" t="s">
        <v>21303</v>
      </c>
      <c r="L2361" s="92"/>
      <c r="M2361" s="85"/>
      <c r="N2361" s="85"/>
      <c r="O2361" s="86"/>
      <c r="P2361" s="87"/>
      <c r="Q2361" s="87"/>
      <c r="R2361" s="74"/>
      <c r="S2361" s="74"/>
      <c r="T2361" s="74"/>
      <c r="U2361" s="74"/>
      <c r="V2361" s="52"/>
      <c r="W2361" s="52"/>
      <c r="X2361" s="52"/>
      <c r="Y2361" s="52"/>
      <c r="Z2361" s="51"/>
      <c r="AA2361" s="88"/>
      <c r="AB2361" s="88"/>
      <c r="AC2361" s="83"/>
      <c r="AD2361" s="68">
        <v>228</v>
      </c>
      <c r="AE2361" s="68">
        <v>1076</v>
      </c>
      <c r="AF2361" s="68">
        <v>377</v>
      </c>
      <c r="AG2361" s="68">
        <v>248</v>
      </c>
      <c r="AH2361" s="68"/>
      <c r="AI2361" s="68" t="s">
        <v>11434</v>
      </c>
      <c r="AJ2361" s="68" t="s">
        <v>12405</v>
      </c>
      <c r="AK2361" s="68"/>
      <c r="AL2361" s="68"/>
      <c r="AM2361" s="70">
        <v>43679.331180555557</v>
      </c>
      <c r="AN2361" s="68" t="s">
        <v>239</v>
      </c>
      <c r="AO2361" s="71" t="s">
        <v>18389</v>
      </c>
      <c r="AP2361" s="68" t="s">
        <v>64</v>
      </c>
    </row>
    <row r="2362" spans="1:42" x14ac:dyDescent="0.25">
      <c r="A2362" s="66" t="s">
        <v>1621</v>
      </c>
      <c r="B2362" s="77"/>
      <c r="C2362" s="77"/>
      <c r="D2362" s="78"/>
      <c r="E2362" s="89"/>
      <c r="F2362" s="75" t="s">
        <v>15496</v>
      </c>
      <c r="G2362" s="90"/>
      <c r="H2362" s="76"/>
      <c r="I2362" s="81"/>
      <c r="J2362" s="91"/>
      <c r="K2362" s="76" t="s">
        <v>21304</v>
      </c>
      <c r="L2362" s="92"/>
      <c r="M2362" s="85"/>
      <c r="N2362" s="85"/>
      <c r="O2362" s="86"/>
      <c r="P2362" s="87"/>
      <c r="Q2362" s="87"/>
      <c r="R2362" s="74"/>
      <c r="S2362" s="74"/>
      <c r="T2362" s="74"/>
      <c r="U2362" s="74"/>
      <c r="V2362" s="52"/>
      <c r="W2362" s="52"/>
      <c r="X2362" s="52"/>
      <c r="Y2362" s="52"/>
      <c r="Z2362" s="51"/>
      <c r="AA2362" s="88"/>
      <c r="AB2362" s="88"/>
      <c r="AC2362" s="83"/>
      <c r="AD2362" s="68">
        <v>1053</v>
      </c>
      <c r="AE2362" s="68">
        <v>227</v>
      </c>
      <c r="AF2362" s="68">
        <v>3792</v>
      </c>
      <c r="AG2362" s="68">
        <v>7968</v>
      </c>
      <c r="AH2362" s="68"/>
      <c r="AI2362" s="68" t="s">
        <v>11435</v>
      </c>
      <c r="AJ2362" s="68"/>
      <c r="AK2362" s="68"/>
      <c r="AL2362" s="68"/>
      <c r="AM2362" s="70">
        <v>42940.620162037034</v>
      </c>
      <c r="AN2362" s="68" t="s">
        <v>239</v>
      </c>
      <c r="AO2362" s="71" t="s">
        <v>18390</v>
      </c>
      <c r="AP2362" s="68" t="s">
        <v>65</v>
      </c>
    </row>
    <row r="2363" spans="1:42" x14ac:dyDescent="0.25">
      <c r="A2363" s="66" t="s">
        <v>1622</v>
      </c>
      <c r="B2363" s="77"/>
      <c r="C2363" s="77"/>
      <c r="D2363" s="78"/>
      <c r="E2363" s="89"/>
      <c r="F2363" s="75" t="s">
        <v>15497</v>
      </c>
      <c r="G2363" s="90"/>
      <c r="H2363" s="76"/>
      <c r="I2363" s="81"/>
      <c r="J2363" s="91"/>
      <c r="K2363" s="76" t="s">
        <v>21305</v>
      </c>
      <c r="L2363" s="92"/>
      <c r="M2363" s="85"/>
      <c r="N2363" s="85"/>
      <c r="O2363" s="86"/>
      <c r="P2363" s="87"/>
      <c r="Q2363" s="87"/>
      <c r="R2363" s="74"/>
      <c r="S2363" s="74"/>
      <c r="T2363" s="74"/>
      <c r="U2363" s="74"/>
      <c r="V2363" s="52"/>
      <c r="W2363" s="52"/>
      <c r="X2363" s="52"/>
      <c r="Y2363" s="52"/>
      <c r="Z2363" s="51"/>
      <c r="AA2363" s="88"/>
      <c r="AB2363" s="88"/>
      <c r="AC2363" s="83"/>
      <c r="AD2363" s="68">
        <v>94</v>
      </c>
      <c r="AE2363" s="68">
        <v>43</v>
      </c>
      <c r="AF2363" s="68">
        <v>1548</v>
      </c>
      <c r="AG2363" s="68">
        <v>5793</v>
      </c>
      <c r="AH2363" s="68"/>
      <c r="AI2363" s="68"/>
      <c r="AJ2363" s="68" t="s">
        <v>11909</v>
      </c>
      <c r="AK2363" s="68"/>
      <c r="AL2363" s="68"/>
      <c r="AM2363" s="70">
        <v>42194.69290509259</v>
      </c>
      <c r="AN2363" s="68" t="s">
        <v>239</v>
      </c>
      <c r="AO2363" s="71" t="s">
        <v>18391</v>
      </c>
      <c r="AP2363" s="68" t="s">
        <v>65</v>
      </c>
    </row>
    <row r="2364" spans="1:42" x14ac:dyDescent="0.25">
      <c r="A2364" s="66" t="s">
        <v>1623</v>
      </c>
      <c r="B2364" s="77"/>
      <c r="C2364" s="77"/>
      <c r="D2364" s="78"/>
      <c r="E2364" s="89"/>
      <c r="F2364" s="75" t="s">
        <v>15498</v>
      </c>
      <c r="G2364" s="90"/>
      <c r="H2364" s="76"/>
      <c r="I2364" s="81"/>
      <c r="J2364" s="91"/>
      <c r="K2364" s="76" t="s">
        <v>21306</v>
      </c>
      <c r="L2364" s="92"/>
      <c r="M2364" s="85"/>
      <c r="N2364" s="85"/>
      <c r="O2364" s="86"/>
      <c r="P2364" s="87"/>
      <c r="Q2364" s="87"/>
      <c r="R2364" s="74"/>
      <c r="S2364" s="74"/>
      <c r="T2364" s="74"/>
      <c r="U2364" s="74"/>
      <c r="V2364" s="52"/>
      <c r="W2364" s="52"/>
      <c r="X2364" s="52"/>
      <c r="Y2364" s="52"/>
      <c r="Z2364" s="51"/>
      <c r="AA2364" s="88"/>
      <c r="AB2364" s="88"/>
      <c r="AC2364" s="83"/>
      <c r="AD2364" s="68">
        <v>177</v>
      </c>
      <c r="AE2364" s="68">
        <v>472</v>
      </c>
      <c r="AF2364" s="68">
        <v>38921</v>
      </c>
      <c r="AG2364" s="68">
        <v>47551</v>
      </c>
      <c r="AH2364" s="68"/>
      <c r="AI2364" s="68"/>
      <c r="AJ2364" s="68"/>
      <c r="AK2364" s="68"/>
      <c r="AL2364" s="68"/>
      <c r="AM2364" s="70">
        <v>43474.86142361111</v>
      </c>
      <c r="AN2364" s="68" t="s">
        <v>239</v>
      </c>
      <c r="AO2364" s="71" t="s">
        <v>18392</v>
      </c>
      <c r="AP2364" s="68" t="s">
        <v>65</v>
      </c>
    </row>
    <row r="2365" spans="1:42" x14ac:dyDescent="0.25">
      <c r="A2365" s="66" t="s">
        <v>2958</v>
      </c>
      <c r="B2365" s="77"/>
      <c r="C2365" s="77"/>
      <c r="D2365" s="78"/>
      <c r="E2365" s="89"/>
      <c r="F2365" s="75" t="s">
        <v>15499</v>
      </c>
      <c r="G2365" s="90"/>
      <c r="H2365" s="76"/>
      <c r="I2365" s="81"/>
      <c r="J2365" s="91"/>
      <c r="K2365" s="76" t="s">
        <v>21307</v>
      </c>
      <c r="L2365" s="92"/>
      <c r="M2365" s="85"/>
      <c r="N2365" s="85"/>
      <c r="O2365" s="86"/>
      <c r="P2365" s="87"/>
      <c r="Q2365" s="87"/>
      <c r="R2365" s="74"/>
      <c r="S2365" s="74"/>
      <c r="T2365" s="74"/>
      <c r="U2365" s="74"/>
      <c r="V2365" s="52"/>
      <c r="W2365" s="52"/>
      <c r="X2365" s="52"/>
      <c r="Y2365" s="52"/>
      <c r="Z2365" s="51"/>
      <c r="AA2365" s="88"/>
      <c r="AB2365" s="88"/>
      <c r="AC2365" s="83"/>
      <c r="AD2365" s="68">
        <v>166</v>
      </c>
      <c r="AE2365" s="68">
        <v>103</v>
      </c>
      <c r="AF2365" s="68">
        <v>1845</v>
      </c>
      <c r="AG2365" s="68">
        <v>4082</v>
      </c>
      <c r="AH2365" s="68"/>
      <c r="AI2365" s="68" t="s">
        <v>11436</v>
      </c>
      <c r="AJ2365" s="68"/>
      <c r="AK2365" s="68"/>
      <c r="AL2365" s="68"/>
      <c r="AM2365" s="70">
        <v>43415.562604166669</v>
      </c>
      <c r="AN2365" s="68" t="s">
        <v>239</v>
      </c>
      <c r="AO2365" s="71" t="s">
        <v>18393</v>
      </c>
      <c r="AP2365" s="68" t="s">
        <v>64</v>
      </c>
    </row>
    <row r="2366" spans="1:42" x14ac:dyDescent="0.25">
      <c r="A2366" s="66" t="s">
        <v>2959</v>
      </c>
      <c r="B2366" s="77"/>
      <c r="C2366" s="77"/>
      <c r="D2366" s="78"/>
      <c r="E2366" s="89"/>
      <c r="F2366" s="75" t="s">
        <v>15500</v>
      </c>
      <c r="G2366" s="90"/>
      <c r="H2366" s="76"/>
      <c r="I2366" s="81"/>
      <c r="J2366" s="91"/>
      <c r="K2366" s="76" t="s">
        <v>21308</v>
      </c>
      <c r="L2366" s="92"/>
      <c r="M2366" s="85"/>
      <c r="N2366" s="85"/>
      <c r="O2366" s="86"/>
      <c r="P2366" s="87"/>
      <c r="Q2366" s="87"/>
      <c r="R2366" s="74"/>
      <c r="S2366" s="74"/>
      <c r="T2366" s="74"/>
      <c r="U2366" s="74"/>
      <c r="V2366" s="52"/>
      <c r="W2366" s="52"/>
      <c r="X2366" s="52"/>
      <c r="Y2366" s="52"/>
      <c r="Z2366" s="51"/>
      <c r="AA2366" s="88"/>
      <c r="AB2366" s="88"/>
      <c r="AC2366" s="83"/>
      <c r="AD2366" s="68">
        <v>47</v>
      </c>
      <c r="AE2366" s="68">
        <v>16</v>
      </c>
      <c r="AF2366" s="68">
        <v>29</v>
      </c>
      <c r="AG2366" s="68">
        <v>52</v>
      </c>
      <c r="AH2366" s="68"/>
      <c r="AI2366" s="68" t="s">
        <v>11437</v>
      </c>
      <c r="AJ2366" s="68" t="s">
        <v>11919</v>
      </c>
      <c r="AK2366" s="71" t="s">
        <v>13083</v>
      </c>
      <c r="AL2366" s="68"/>
      <c r="AM2366" s="70">
        <v>43975.664293981485</v>
      </c>
      <c r="AN2366" s="68" t="s">
        <v>239</v>
      </c>
      <c r="AO2366" s="71" t="s">
        <v>18394</v>
      </c>
      <c r="AP2366" s="68" t="s">
        <v>64</v>
      </c>
    </row>
    <row r="2367" spans="1:42" x14ac:dyDescent="0.25">
      <c r="A2367" s="66" t="s">
        <v>1624</v>
      </c>
      <c r="B2367" s="77"/>
      <c r="C2367" s="77"/>
      <c r="D2367" s="78"/>
      <c r="E2367" s="89"/>
      <c r="F2367" s="75" t="s">
        <v>15501</v>
      </c>
      <c r="G2367" s="90"/>
      <c r="H2367" s="76"/>
      <c r="I2367" s="81"/>
      <c r="J2367" s="91"/>
      <c r="K2367" s="76" t="s">
        <v>21309</v>
      </c>
      <c r="L2367" s="92"/>
      <c r="M2367" s="85"/>
      <c r="N2367" s="85"/>
      <c r="O2367" s="86"/>
      <c r="P2367" s="87"/>
      <c r="Q2367" s="87"/>
      <c r="R2367" s="74"/>
      <c r="S2367" s="74"/>
      <c r="T2367" s="74"/>
      <c r="U2367" s="74"/>
      <c r="V2367" s="52"/>
      <c r="W2367" s="52"/>
      <c r="X2367" s="52"/>
      <c r="Y2367" s="52"/>
      <c r="Z2367" s="51"/>
      <c r="AA2367" s="88"/>
      <c r="AB2367" s="88"/>
      <c r="AC2367" s="83"/>
      <c r="AD2367" s="68">
        <v>89</v>
      </c>
      <c r="AE2367" s="68">
        <v>106</v>
      </c>
      <c r="AF2367" s="68">
        <v>5701</v>
      </c>
      <c r="AG2367" s="68">
        <v>7003</v>
      </c>
      <c r="AH2367" s="68"/>
      <c r="AI2367" s="68" t="s">
        <v>11438</v>
      </c>
      <c r="AJ2367" s="68"/>
      <c r="AK2367" s="68"/>
      <c r="AL2367" s="68"/>
      <c r="AM2367" s="70">
        <v>43259.548935185187</v>
      </c>
      <c r="AN2367" s="68" t="s">
        <v>239</v>
      </c>
      <c r="AO2367" s="71" t="s">
        <v>18395</v>
      </c>
      <c r="AP2367" s="68" t="s">
        <v>65</v>
      </c>
    </row>
    <row r="2368" spans="1:42" x14ac:dyDescent="0.25">
      <c r="A2368" s="66" t="s">
        <v>1625</v>
      </c>
      <c r="B2368" s="77"/>
      <c r="C2368" s="77"/>
      <c r="D2368" s="78"/>
      <c r="E2368" s="89"/>
      <c r="F2368" s="75" t="s">
        <v>15502</v>
      </c>
      <c r="G2368" s="90"/>
      <c r="H2368" s="76"/>
      <c r="I2368" s="81"/>
      <c r="J2368" s="91"/>
      <c r="K2368" s="76" t="s">
        <v>21310</v>
      </c>
      <c r="L2368" s="92"/>
      <c r="M2368" s="85"/>
      <c r="N2368" s="85"/>
      <c r="O2368" s="86"/>
      <c r="P2368" s="87"/>
      <c r="Q2368" s="87"/>
      <c r="R2368" s="74"/>
      <c r="S2368" s="74"/>
      <c r="T2368" s="74"/>
      <c r="U2368" s="74"/>
      <c r="V2368" s="52"/>
      <c r="W2368" s="52"/>
      <c r="X2368" s="52"/>
      <c r="Y2368" s="52"/>
      <c r="Z2368" s="51"/>
      <c r="AA2368" s="88"/>
      <c r="AB2368" s="88"/>
      <c r="AC2368" s="83"/>
      <c r="AD2368" s="68">
        <v>135</v>
      </c>
      <c r="AE2368" s="68">
        <v>32</v>
      </c>
      <c r="AF2368" s="68">
        <v>995</v>
      </c>
      <c r="AG2368" s="68">
        <v>794</v>
      </c>
      <c r="AH2368" s="68"/>
      <c r="AI2368" s="68" t="s">
        <v>11439</v>
      </c>
      <c r="AJ2368" s="68" t="s">
        <v>11839</v>
      </c>
      <c r="AK2368" s="68"/>
      <c r="AL2368" s="68"/>
      <c r="AM2368" s="70">
        <v>43934.760011574072</v>
      </c>
      <c r="AN2368" s="68" t="s">
        <v>239</v>
      </c>
      <c r="AO2368" s="71" t="s">
        <v>18396</v>
      </c>
      <c r="AP2368" s="68" t="s">
        <v>65</v>
      </c>
    </row>
    <row r="2369" spans="1:42" x14ac:dyDescent="0.25">
      <c r="A2369" s="66" t="s">
        <v>2960</v>
      </c>
      <c r="B2369" s="77"/>
      <c r="C2369" s="77"/>
      <c r="D2369" s="78"/>
      <c r="E2369" s="89"/>
      <c r="F2369" s="75" t="s">
        <v>15503</v>
      </c>
      <c r="G2369" s="90"/>
      <c r="H2369" s="76"/>
      <c r="I2369" s="81"/>
      <c r="J2369" s="91"/>
      <c r="K2369" s="76" t="s">
        <v>21311</v>
      </c>
      <c r="L2369" s="92"/>
      <c r="M2369" s="85"/>
      <c r="N2369" s="85"/>
      <c r="O2369" s="86"/>
      <c r="P2369" s="87"/>
      <c r="Q2369" s="87"/>
      <c r="R2369" s="74"/>
      <c r="S2369" s="74"/>
      <c r="T2369" s="74"/>
      <c r="U2369" s="74"/>
      <c r="V2369" s="52"/>
      <c r="W2369" s="52"/>
      <c r="X2369" s="52"/>
      <c r="Y2369" s="52"/>
      <c r="Z2369" s="51"/>
      <c r="AA2369" s="88"/>
      <c r="AB2369" s="88"/>
      <c r="AC2369" s="83"/>
      <c r="AD2369" s="68">
        <v>419</v>
      </c>
      <c r="AE2369" s="68">
        <v>195351</v>
      </c>
      <c r="AF2369" s="68">
        <v>1214</v>
      </c>
      <c r="AG2369" s="68">
        <v>85</v>
      </c>
      <c r="AH2369" s="68"/>
      <c r="AI2369" s="68" t="s">
        <v>11440</v>
      </c>
      <c r="AJ2369" s="68"/>
      <c r="AK2369" s="68"/>
      <c r="AL2369" s="68"/>
      <c r="AM2369" s="70">
        <v>43792.908773148149</v>
      </c>
      <c r="AN2369" s="68" t="s">
        <v>239</v>
      </c>
      <c r="AO2369" s="71" t="s">
        <v>18397</v>
      </c>
      <c r="AP2369" s="68" t="s">
        <v>64</v>
      </c>
    </row>
    <row r="2370" spans="1:42" x14ac:dyDescent="0.25">
      <c r="A2370" s="66" t="s">
        <v>2961</v>
      </c>
      <c r="B2370" s="77"/>
      <c r="C2370" s="77"/>
      <c r="D2370" s="78"/>
      <c r="E2370" s="89"/>
      <c r="F2370" s="75" t="s">
        <v>15504</v>
      </c>
      <c r="G2370" s="90"/>
      <c r="H2370" s="76"/>
      <c r="I2370" s="81"/>
      <c r="J2370" s="91"/>
      <c r="K2370" s="76" t="s">
        <v>21312</v>
      </c>
      <c r="L2370" s="92"/>
      <c r="M2370" s="85"/>
      <c r="N2370" s="85"/>
      <c r="O2370" s="86"/>
      <c r="P2370" s="87"/>
      <c r="Q2370" s="87"/>
      <c r="R2370" s="74"/>
      <c r="S2370" s="74"/>
      <c r="T2370" s="74"/>
      <c r="U2370" s="74"/>
      <c r="V2370" s="52"/>
      <c r="W2370" s="52"/>
      <c r="X2370" s="52"/>
      <c r="Y2370" s="52"/>
      <c r="Z2370" s="51"/>
      <c r="AA2370" s="88"/>
      <c r="AB2370" s="88"/>
      <c r="AC2370" s="83"/>
      <c r="AD2370" s="68">
        <v>433</v>
      </c>
      <c r="AE2370" s="68">
        <v>217481</v>
      </c>
      <c r="AF2370" s="68">
        <v>19386</v>
      </c>
      <c r="AG2370" s="68">
        <v>114219</v>
      </c>
      <c r="AH2370" s="68"/>
      <c r="AI2370" s="68" t="s">
        <v>11441</v>
      </c>
      <c r="AJ2370" s="68" t="s">
        <v>12406</v>
      </c>
      <c r="AK2370" s="68"/>
      <c r="AL2370" s="68"/>
      <c r="AM2370" s="70">
        <v>41814.750243055554</v>
      </c>
      <c r="AN2370" s="68" t="s">
        <v>239</v>
      </c>
      <c r="AO2370" s="71" t="s">
        <v>18398</v>
      </c>
      <c r="AP2370" s="68" t="s">
        <v>64</v>
      </c>
    </row>
    <row r="2371" spans="1:42" x14ac:dyDescent="0.25">
      <c r="A2371" s="66" t="s">
        <v>1626</v>
      </c>
      <c r="B2371" s="77"/>
      <c r="C2371" s="77"/>
      <c r="D2371" s="78"/>
      <c r="E2371" s="89"/>
      <c r="F2371" s="75" t="s">
        <v>15505</v>
      </c>
      <c r="G2371" s="90"/>
      <c r="H2371" s="76"/>
      <c r="I2371" s="81"/>
      <c r="J2371" s="91"/>
      <c r="K2371" s="76" t="s">
        <v>21313</v>
      </c>
      <c r="L2371" s="92"/>
      <c r="M2371" s="85"/>
      <c r="N2371" s="85"/>
      <c r="O2371" s="86"/>
      <c r="P2371" s="87"/>
      <c r="Q2371" s="87"/>
      <c r="R2371" s="74"/>
      <c r="S2371" s="74"/>
      <c r="T2371" s="74"/>
      <c r="U2371" s="74"/>
      <c r="V2371" s="52"/>
      <c r="W2371" s="52"/>
      <c r="X2371" s="52"/>
      <c r="Y2371" s="52"/>
      <c r="Z2371" s="51"/>
      <c r="AA2371" s="88"/>
      <c r="AB2371" s="88"/>
      <c r="AC2371" s="83"/>
      <c r="AD2371" s="68">
        <v>369</v>
      </c>
      <c r="AE2371" s="68">
        <v>469</v>
      </c>
      <c r="AF2371" s="68">
        <v>8904</v>
      </c>
      <c r="AG2371" s="68">
        <v>295</v>
      </c>
      <c r="AH2371" s="68"/>
      <c r="AI2371" s="68" t="s">
        <v>11442</v>
      </c>
      <c r="AJ2371" s="68" t="s">
        <v>229</v>
      </c>
      <c r="AK2371" s="71" t="s">
        <v>12645</v>
      </c>
      <c r="AL2371" s="68"/>
      <c r="AM2371" s="70">
        <v>41252.512349537035</v>
      </c>
      <c r="AN2371" s="68" t="s">
        <v>239</v>
      </c>
      <c r="AO2371" s="71" t="s">
        <v>18399</v>
      </c>
      <c r="AP2371" s="68" t="s">
        <v>65</v>
      </c>
    </row>
    <row r="2372" spans="1:42" x14ac:dyDescent="0.25">
      <c r="A2372" s="66" t="s">
        <v>2962</v>
      </c>
      <c r="B2372" s="77"/>
      <c r="C2372" s="77"/>
      <c r="D2372" s="78"/>
      <c r="E2372" s="89"/>
      <c r="F2372" s="75" t="s">
        <v>15506</v>
      </c>
      <c r="G2372" s="90"/>
      <c r="H2372" s="76"/>
      <c r="I2372" s="81"/>
      <c r="J2372" s="91"/>
      <c r="K2372" s="76" t="s">
        <v>21314</v>
      </c>
      <c r="L2372" s="92"/>
      <c r="M2372" s="85"/>
      <c r="N2372" s="85"/>
      <c r="O2372" s="86"/>
      <c r="P2372" s="87"/>
      <c r="Q2372" s="87"/>
      <c r="R2372" s="74"/>
      <c r="S2372" s="74"/>
      <c r="T2372" s="74"/>
      <c r="U2372" s="74"/>
      <c r="V2372" s="52"/>
      <c r="W2372" s="52"/>
      <c r="X2372" s="52"/>
      <c r="Y2372" s="52"/>
      <c r="Z2372" s="51"/>
      <c r="AA2372" s="88"/>
      <c r="AB2372" s="88"/>
      <c r="AC2372" s="83"/>
      <c r="AD2372" s="68">
        <v>205</v>
      </c>
      <c r="AE2372" s="68">
        <v>178607</v>
      </c>
      <c r="AF2372" s="68">
        <v>24839</v>
      </c>
      <c r="AG2372" s="68">
        <v>16071</v>
      </c>
      <c r="AH2372" s="68"/>
      <c r="AI2372" s="68" t="s">
        <v>11443</v>
      </c>
      <c r="AJ2372" s="68"/>
      <c r="AK2372" s="68"/>
      <c r="AL2372" s="68"/>
      <c r="AM2372" s="70">
        <v>41939.664201388892</v>
      </c>
      <c r="AN2372" s="68" t="s">
        <v>239</v>
      </c>
      <c r="AO2372" s="71" t="s">
        <v>18400</v>
      </c>
      <c r="AP2372" s="68" t="s">
        <v>64</v>
      </c>
    </row>
    <row r="2373" spans="1:42" x14ac:dyDescent="0.25">
      <c r="A2373" s="66" t="s">
        <v>1627</v>
      </c>
      <c r="B2373" s="77"/>
      <c r="C2373" s="77"/>
      <c r="D2373" s="78"/>
      <c r="E2373" s="89"/>
      <c r="F2373" s="75" t="s">
        <v>15507</v>
      </c>
      <c r="G2373" s="90"/>
      <c r="H2373" s="76"/>
      <c r="I2373" s="81"/>
      <c r="J2373" s="91"/>
      <c r="K2373" s="76" t="s">
        <v>21315</v>
      </c>
      <c r="L2373" s="92"/>
      <c r="M2373" s="85"/>
      <c r="N2373" s="85"/>
      <c r="O2373" s="86"/>
      <c r="P2373" s="87"/>
      <c r="Q2373" s="87"/>
      <c r="R2373" s="74"/>
      <c r="S2373" s="74"/>
      <c r="T2373" s="74"/>
      <c r="U2373" s="74"/>
      <c r="V2373" s="52"/>
      <c r="W2373" s="52"/>
      <c r="X2373" s="52"/>
      <c r="Y2373" s="52"/>
      <c r="Z2373" s="51"/>
      <c r="AA2373" s="88"/>
      <c r="AB2373" s="88"/>
      <c r="AC2373" s="83"/>
      <c r="AD2373" s="68">
        <v>236</v>
      </c>
      <c r="AE2373" s="68">
        <v>147</v>
      </c>
      <c r="AF2373" s="68">
        <v>196</v>
      </c>
      <c r="AG2373" s="68">
        <v>280</v>
      </c>
      <c r="AH2373" s="68"/>
      <c r="AI2373" s="68"/>
      <c r="AJ2373" s="68"/>
      <c r="AK2373" s="68"/>
      <c r="AL2373" s="68"/>
      <c r="AM2373" s="70">
        <v>43974.093518518515</v>
      </c>
      <c r="AN2373" s="68" t="s">
        <v>239</v>
      </c>
      <c r="AO2373" s="71" t="s">
        <v>18401</v>
      </c>
      <c r="AP2373" s="68" t="s">
        <v>65</v>
      </c>
    </row>
    <row r="2374" spans="1:42" x14ac:dyDescent="0.25">
      <c r="A2374" s="66" t="s">
        <v>1628</v>
      </c>
      <c r="B2374" s="77"/>
      <c r="C2374" s="77"/>
      <c r="D2374" s="78"/>
      <c r="E2374" s="89"/>
      <c r="F2374" s="75" t="s">
        <v>15508</v>
      </c>
      <c r="G2374" s="90"/>
      <c r="H2374" s="76"/>
      <c r="I2374" s="81"/>
      <c r="J2374" s="91"/>
      <c r="K2374" s="76" t="s">
        <v>21316</v>
      </c>
      <c r="L2374" s="92"/>
      <c r="M2374" s="85"/>
      <c r="N2374" s="85"/>
      <c r="O2374" s="86"/>
      <c r="P2374" s="87"/>
      <c r="Q2374" s="87"/>
      <c r="R2374" s="74"/>
      <c r="S2374" s="74"/>
      <c r="T2374" s="74"/>
      <c r="U2374" s="74"/>
      <c r="V2374" s="52"/>
      <c r="W2374" s="52"/>
      <c r="X2374" s="52"/>
      <c r="Y2374" s="52"/>
      <c r="Z2374" s="51"/>
      <c r="AA2374" s="88"/>
      <c r="AB2374" s="88"/>
      <c r="AC2374" s="83"/>
      <c r="AD2374" s="68">
        <v>1995</v>
      </c>
      <c r="AE2374" s="68">
        <v>874</v>
      </c>
      <c r="AF2374" s="68">
        <v>2414</v>
      </c>
      <c r="AG2374" s="68">
        <v>12485</v>
      </c>
      <c r="AH2374" s="68"/>
      <c r="AI2374" s="68" t="s">
        <v>11444</v>
      </c>
      <c r="AJ2374" s="68" t="s">
        <v>12407</v>
      </c>
      <c r="AK2374" s="68"/>
      <c r="AL2374" s="68"/>
      <c r="AM2374" s="70">
        <v>40727.439236111109</v>
      </c>
      <c r="AN2374" s="68" t="s">
        <v>239</v>
      </c>
      <c r="AO2374" s="71" t="s">
        <v>18402</v>
      </c>
      <c r="AP2374" s="68" t="s">
        <v>65</v>
      </c>
    </row>
    <row r="2375" spans="1:42" x14ac:dyDescent="0.25">
      <c r="A2375" s="66" t="s">
        <v>2963</v>
      </c>
      <c r="B2375" s="77"/>
      <c r="C2375" s="77"/>
      <c r="D2375" s="78"/>
      <c r="E2375" s="89"/>
      <c r="F2375" s="75" t="s">
        <v>15509</v>
      </c>
      <c r="G2375" s="90"/>
      <c r="H2375" s="76"/>
      <c r="I2375" s="81"/>
      <c r="J2375" s="91"/>
      <c r="K2375" s="76" t="s">
        <v>21317</v>
      </c>
      <c r="L2375" s="92"/>
      <c r="M2375" s="85"/>
      <c r="N2375" s="85"/>
      <c r="O2375" s="86"/>
      <c r="P2375" s="87"/>
      <c r="Q2375" s="87"/>
      <c r="R2375" s="74"/>
      <c r="S2375" s="74"/>
      <c r="T2375" s="74"/>
      <c r="U2375" s="74"/>
      <c r="V2375" s="52"/>
      <c r="W2375" s="52"/>
      <c r="X2375" s="52"/>
      <c r="Y2375" s="52"/>
      <c r="Z2375" s="51"/>
      <c r="AA2375" s="88"/>
      <c r="AB2375" s="88"/>
      <c r="AC2375" s="83"/>
      <c r="AD2375" s="68">
        <v>2339</v>
      </c>
      <c r="AE2375" s="68">
        <v>31369</v>
      </c>
      <c r="AF2375" s="68">
        <v>10995</v>
      </c>
      <c r="AG2375" s="68">
        <v>5421</v>
      </c>
      <c r="AH2375" s="68"/>
      <c r="AI2375" s="68" t="s">
        <v>11445</v>
      </c>
      <c r="AJ2375" s="68"/>
      <c r="AK2375" s="71" t="s">
        <v>13084</v>
      </c>
      <c r="AL2375" s="68"/>
      <c r="AM2375" s="70">
        <v>40483.786030092589</v>
      </c>
      <c r="AN2375" s="68" t="s">
        <v>239</v>
      </c>
      <c r="AO2375" s="71" t="s">
        <v>18403</v>
      </c>
      <c r="AP2375" s="68" t="s">
        <v>64</v>
      </c>
    </row>
    <row r="2376" spans="1:42" x14ac:dyDescent="0.25">
      <c r="A2376" s="66" t="s">
        <v>1629</v>
      </c>
      <c r="B2376" s="77"/>
      <c r="C2376" s="77"/>
      <c r="D2376" s="78"/>
      <c r="E2376" s="89"/>
      <c r="F2376" s="75" t="s">
        <v>15510</v>
      </c>
      <c r="G2376" s="90"/>
      <c r="H2376" s="76"/>
      <c r="I2376" s="81"/>
      <c r="J2376" s="91"/>
      <c r="K2376" s="76" t="s">
        <v>21318</v>
      </c>
      <c r="L2376" s="92"/>
      <c r="M2376" s="85"/>
      <c r="N2376" s="85"/>
      <c r="O2376" s="86"/>
      <c r="P2376" s="87"/>
      <c r="Q2376" s="87"/>
      <c r="R2376" s="74"/>
      <c r="S2376" s="74"/>
      <c r="T2376" s="74"/>
      <c r="U2376" s="74"/>
      <c r="V2376" s="52"/>
      <c r="W2376" s="52"/>
      <c r="X2376" s="52"/>
      <c r="Y2376" s="52"/>
      <c r="Z2376" s="51"/>
      <c r="AA2376" s="88"/>
      <c r="AB2376" s="88"/>
      <c r="AC2376" s="83"/>
      <c r="AD2376" s="68">
        <v>228</v>
      </c>
      <c r="AE2376" s="68">
        <v>193</v>
      </c>
      <c r="AF2376" s="68">
        <v>3908</v>
      </c>
      <c r="AG2376" s="68">
        <v>4566</v>
      </c>
      <c r="AH2376" s="68"/>
      <c r="AI2376" s="68"/>
      <c r="AJ2376" s="68"/>
      <c r="AK2376" s="68"/>
      <c r="AL2376" s="68"/>
      <c r="AM2376" s="70">
        <v>43941.645266203705</v>
      </c>
      <c r="AN2376" s="68" t="s">
        <v>239</v>
      </c>
      <c r="AO2376" s="71" t="s">
        <v>18404</v>
      </c>
      <c r="AP2376" s="68" t="s">
        <v>65</v>
      </c>
    </row>
    <row r="2377" spans="1:42" x14ac:dyDescent="0.25">
      <c r="A2377" s="66" t="s">
        <v>2964</v>
      </c>
      <c r="B2377" s="77"/>
      <c r="C2377" s="77"/>
      <c r="D2377" s="78"/>
      <c r="E2377" s="89"/>
      <c r="F2377" s="75" t="s">
        <v>15511</v>
      </c>
      <c r="G2377" s="90"/>
      <c r="H2377" s="76"/>
      <c r="I2377" s="81"/>
      <c r="J2377" s="91"/>
      <c r="K2377" s="76" t="s">
        <v>21319</v>
      </c>
      <c r="L2377" s="92"/>
      <c r="M2377" s="85"/>
      <c r="N2377" s="85"/>
      <c r="O2377" s="86"/>
      <c r="P2377" s="87"/>
      <c r="Q2377" s="87"/>
      <c r="R2377" s="74"/>
      <c r="S2377" s="74"/>
      <c r="T2377" s="74"/>
      <c r="U2377" s="74"/>
      <c r="V2377" s="52"/>
      <c r="W2377" s="52"/>
      <c r="X2377" s="52"/>
      <c r="Y2377" s="52"/>
      <c r="Z2377" s="51"/>
      <c r="AA2377" s="88"/>
      <c r="AB2377" s="88"/>
      <c r="AC2377" s="83"/>
      <c r="AD2377" s="68">
        <v>44</v>
      </c>
      <c r="AE2377" s="68">
        <v>36</v>
      </c>
      <c r="AF2377" s="68">
        <v>1749</v>
      </c>
      <c r="AG2377" s="68">
        <v>3999</v>
      </c>
      <c r="AH2377" s="68"/>
      <c r="AI2377" s="68" t="s">
        <v>11446</v>
      </c>
      <c r="AJ2377" s="68"/>
      <c r="AK2377" s="68"/>
      <c r="AL2377" s="68"/>
      <c r="AM2377" s="70">
        <v>43308.843738425923</v>
      </c>
      <c r="AN2377" s="68" t="s">
        <v>239</v>
      </c>
      <c r="AO2377" s="71" t="s">
        <v>18405</v>
      </c>
      <c r="AP2377" s="68" t="s">
        <v>64</v>
      </c>
    </row>
    <row r="2378" spans="1:42" x14ac:dyDescent="0.25">
      <c r="A2378" s="66" t="s">
        <v>1630</v>
      </c>
      <c r="B2378" s="77"/>
      <c r="C2378" s="77"/>
      <c r="D2378" s="78"/>
      <c r="E2378" s="89"/>
      <c r="F2378" s="75" t="s">
        <v>15512</v>
      </c>
      <c r="G2378" s="90"/>
      <c r="H2378" s="76"/>
      <c r="I2378" s="81"/>
      <c r="J2378" s="91"/>
      <c r="K2378" s="76" t="s">
        <v>21320</v>
      </c>
      <c r="L2378" s="92"/>
      <c r="M2378" s="85"/>
      <c r="N2378" s="85"/>
      <c r="O2378" s="86"/>
      <c r="P2378" s="87"/>
      <c r="Q2378" s="87"/>
      <c r="R2378" s="74"/>
      <c r="S2378" s="74"/>
      <c r="T2378" s="74"/>
      <c r="U2378" s="74"/>
      <c r="V2378" s="52"/>
      <c r="W2378" s="52"/>
      <c r="X2378" s="52"/>
      <c r="Y2378" s="52"/>
      <c r="Z2378" s="51"/>
      <c r="AA2378" s="88"/>
      <c r="AB2378" s="88"/>
      <c r="AC2378" s="83"/>
      <c r="AD2378" s="68">
        <v>241</v>
      </c>
      <c r="AE2378" s="68">
        <v>660</v>
      </c>
      <c r="AF2378" s="68">
        <v>16432</v>
      </c>
      <c r="AG2378" s="68">
        <v>13969</v>
      </c>
      <c r="AH2378" s="68"/>
      <c r="AI2378" s="68" t="s">
        <v>11447</v>
      </c>
      <c r="AJ2378" s="68"/>
      <c r="AK2378" s="68"/>
      <c r="AL2378" s="68"/>
      <c r="AM2378" s="70">
        <v>41030.502754629626</v>
      </c>
      <c r="AN2378" s="68" t="s">
        <v>239</v>
      </c>
      <c r="AO2378" s="71" t="s">
        <v>18406</v>
      </c>
      <c r="AP2378" s="68" t="s">
        <v>65</v>
      </c>
    </row>
    <row r="2379" spans="1:42" x14ac:dyDescent="0.25">
      <c r="A2379" s="66" t="s">
        <v>2965</v>
      </c>
      <c r="B2379" s="77"/>
      <c r="C2379" s="77"/>
      <c r="D2379" s="78"/>
      <c r="E2379" s="89"/>
      <c r="F2379" s="75" t="s">
        <v>15513</v>
      </c>
      <c r="G2379" s="90"/>
      <c r="H2379" s="76"/>
      <c r="I2379" s="81"/>
      <c r="J2379" s="91"/>
      <c r="K2379" s="76" t="s">
        <v>21321</v>
      </c>
      <c r="L2379" s="92"/>
      <c r="M2379" s="85"/>
      <c r="N2379" s="85"/>
      <c r="O2379" s="86"/>
      <c r="P2379" s="87"/>
      <c r="Q2379" s="87"/>
      <c r="R2379" s="74"/>
      <c r="S2379" s="74"/>
      <c r="T2379" s="74"/>
      <c r="U2379" s="74"/>
      <c r="V2379" s="52"/>
      <c r="W2379" s="52"/>
      <c r="X2379" s="52"/>
      <c r="Y2379" s="52"/>
      <c r="Z2379" s="51"/>
      <c r="AA2379" s="88"/>
      <c r="AB2379" s="88"/>
      <c r="AC2379" s="83"/>
      <c r="AD2379" s="68">
        <v>70</v>
      </c>
      <c r="AE2379" s="68">
        <v>94609</v>
      </c>
      <c r="AF2379" s="68">
        <v>45800</v>
      </c>
      <c r="AG2379" s="68">
        <v>1478</v>
      </c>
      <c r="AH2379" s="68"/>
      <c r="AI2379" s="68" t="s">
        <v>11448</v>
      </c>
      <c r="AJ2379" s="68"/>
      <c r="AK2379" s="71" t="s">
        <v>13085</v>
      </c>
      <c r="AL2379" s="68"/>
      <c r="AM2379" s="70">
        <v>40737.773796296293</v>
      </c>
      <c r="AN2379" s="68" t="s">
        <v>239</v>
      </c>
      <c r="AO2379" s="71" t="s">
        <v>18407</v>
      </c>
      <c r="AP2379" s="68" t="s">
        <v>64</v>
      </c>
    </row>
    <row r="2380" spans="1:42" x14ac:dyDescent="0.25">
      <c r="A2380" s="66" t="s">
        <v>1631</v>
      </c>
      <c r="B2380" s="77"/>
      <c r="C2380" s="77"/>
      <c r="D2380" s="78"/>
      <c r="E2380" s="89"/>
      <c r="F2380" s="75" t="s">
        <v>15514</v>
      </c>
      <c r="G2380" s="90"/>
      <c r="H2380" s="76"/>
      <c r="I2380" s="81"/>
      <c r="J2380" s="91"/>
      <c r="K2380" s="76" t="s">
        <v>21322</v>
      </c>
      <c r="L2380" s="92"/>
      <c r="M2380" s="85"/>
      <c r="N2380" s="85"/>
      <c r="O2380" s="86"/>
      <c r="P2380" s="87"/>
      <c r="Q2380" s="87"/>
      <c r="R2380" s="74"/>
      <c r="S2380" s="74"/>
      <c r="T2380" s="74"/>
      <c r="U2380" s="74"/>
      <c r="V2380" s="52"/>
      <c r="W2380" s="52"/>
      <c r="X2380" s="52"/>
      <c r="Y2380" s="52"/>
      <c r="Z2380" s="51"/>
      <c r="AA2380" s="88"/>
      <c r="AB2380" s="88"/>
      <c r="AC2380" s="83"/>
      <c r="AD2380" s="68">
        <v>201</v>
      </c>
      <c r="AE2380" s="68">
        <v>198</v>
      </c>
      <c r="AF2380" s="68">
        <v>2162</v>
      </c>
      <c r="AG2380" s="68">
        <v>2587</v>
      </c>
      <c r="AH2380" s="68"/>
      <c r="AI2380" s="68" t="s">
        <v>11449</v>
      </c>
      <c r="AJ2380" s="68"/>
      <c r="AK2380" s="71" t="s">
        <v>13086</v>
      </c>
      <c r="AL2380" s="68"/>
      <c r="AM2380" s="70">
        <v>43951.520590277774</v>
      </c>
      <c r="AN2380" s="68" t="s">
        <v>239</v>
      </c>
      <c r="AO2380" s="71" t="s">
        <v>18408</v>
      </c>
      <c r="AP2380" s="68" t="s">
        <v>65</v>
      </c>
    </row>
    <row r="2381" spans="1:42" x14ac:dyDescent="0.25">
      <c r="A2381" s="66" t="s">
        <v>1632</v>
      </c>
      <c r="B2381" s="77"/>
      <c r="C2381" s="77"/>
      <c r="D2381" s="78"/>
      <c r="E2381" s="89"/>
      <c r="F2381" s="75" t="s">
        <v>15515</v>
      </c>
      <c r="G2381" s="90"/>
      <c r="H2381" s="76"/>
      <c r="I2381" s="81"/>
      <c r="J2381" s="91"/>
      <c r="K2381" s="76" t="s">
        <v>21323</v>
      </c>
      <c r="L2381" s="92"/>
      <c r="M2381" s="85"/>
      <c r="N2381" s="85"/>
      <c r="O2381" s="86"/>
      <c r="P2381" s="87"/>
      <c r="Q2381" s="87"/>
      <c r="R2381" s="74"/>
      <c r="S2381" s="74"/>
      <c r="T2381" s="74"/>
      <c r="U2381" s="74"/>
      <c r="V2381" s="52"/>
      <c r="W2381" s="52"/>
      <c r="X2381" s="52"/>
      <c r="Y2381" s="52"/>
      <c r="Z2381" s="51"/>
      <c r="AA2381" s="88"/>
      <c r="AB2381" s="88"/>
      <c r="AC2381" s="83"/>
      <c r="AD2381" s="68">
        <v>448</v>
      </c>
      <c r="AE2381" s="68">
        <v>197</v>
      </c>
      <c r="AF2381" s="68">
        <v>2459</v>
      </c>
      <c r="AG2381" s="68">
        <v>2702</v>
      </c>
      <c r="AH2381" s="68"/>
      <c r="AI2381" s="68"/>
      <c r="AJ2381" s="68"/>
      <c r="AK2381" s="68"/>
      <c r="AL2381" s="68"/>
      <c r="AM2381" s="70">
        <v>42726.297453703701</v>
      </c>
      <c r="AN2381" s="68" t="s">
        <v>239</v>
      </c>
      <c r="AO2381" s="71" t="s">
        <v>18409</v>
      </c>
      <c r="AP2381" s="68" t="s">
        <v>65</v>
      </c>
    </row>
    <row r="2382" spans="1:42" x14ac:dyDescent="0.25">
      <c r="A2382" s="66" t="s">
        <v>1633</v>
      </c>
      <c r="B2382" s="77"/>
      <c r="C2382" s="77"/>
      <c r="D2382" s="78"/>
      <c r="E2382" s="89"/>
      <c r="F2382" s="75" t="s">
        <v>15516</v>
      </c>
      <c r="G2382" s="90"/>
      <c r="H2382" s="76"/>
      <c r="I2382" s="81"/>
      <c r="J2382" s="91"/>
      <c r="K2382" s="76" t="s">
        <v>21324</v>
      </c>
      <c r="L2382" s="92"/>
      <c r="M2382" s="85"/>
      <c r="N2382" s="85"/>
      <c r="O2382" s="86"/>
      <c r="P2382" s="87"/>
      <c r="Q2382" s="87"/>
      <c r="R2382" s="74"/>
      <c r="S2382" s="74"/>
      <c r="T2382" s="74"/>
      <c r="U2382" s="74"/>
      <c r="V2382" s="52"/>
      <c r="W2382" s="52"/>
      <c r="X2382" s="52"/>
      <c r="Y2382" s="52"/>
      <c r="Z2382" s="51"/>
      <c r="AA2382" s="88"/>
      <c r="AB2382" s="88"/>
      <c r="AC2382" s="83"/>
      <c r="AD2382" s="68">
        <v>1643</v>
      </c>
      <c r="AE2382" s="68">
        <v>2282</v>
      </c>
      <c r="AF2382" s="68">
        <v>13242</v>
      </c>
      <c r="AG2382" s="68">
        <v>25712</v>
      </c>
      <c r="AH2382" s="68"/>
      <c r="AI2382" s="68" t="s">
        <v>11450</v>
      </c>
      <c r="AJ2382" s="68" t="s">
        <v>12408</v>
      </c>
      <c r="AK2382" s="68"/>
      <c r="AL2382" s="68"/>
      <c r="AM2382" s="70">
        <v>43689.975092592591</v>
      </c>
      <c r="AN2382" s="68" t="s">
        <v>239</v>
      </c>
      <c r="AO2382" s="71" t="s">
        <v>18410</v>
      </c>
      <c r="AP2382" s="68" t="s">
        <v>65</v>
      </c>
    </row>
    <row r="2383" spans="1:42" x14ac:dyDescent="0.25">
      <c r="A2383" s="66" t="s">
        <v>1634</v>
      </c>
      <c r="B2383" s="77"/>
      <c r="C2383" s="77"/>
      <c r="D2383" s="78"/>
      <c r="E2383" s="89"/>
      <c r="F2383" s="75" t="s">
        <v>15517</v>
      </c>
      <c r="G2383" s="90"/>
      <c r="H2383" s="76"/>
      <c r="I2383" s="81"/>
      <c r="J2383" s="91"/>
      <c r="K2383" s="76" t="s">
        <v>21325</v>
      </c>
      <c r="L2383" s="92"/>
      <c r="M2383" s="85"/>
      <c r="N2383" s="85"/>
      <c r="O2383" s="86"/>
      <c r="P2383" s="87"/>
      <c r="Q2383" s="87"/>
      <c r="R2383" s="74"/>
      <c r="S2383" s="74"/>
      <c r="T2383" s="74"/>
      <c r="U2383" s="74"/>
      <c r="V2383" s="52"/>
      <c r="W2383" s="52"/>
      <c r="X2383" s="52"/>
      <c r="Y2383" s="52"/>
      <c r="Z2383" s="51"/>
      <c r="AA2383" s="88"/>
      <c r="AB2383" s="88"/>
      <c r="AC2383" s="83"/>
      <c r="AD2383" s="68">
        <v>250</v>
      </c>
      <c r="AE2383" s="68">
        <v>67</v>
      </c>
      <c r="AF2383" s="68">
        <v>486</v>
      </c>
      <c r="AG2383" s="68">
        <v>1772</v>
      </c>
      <c r="AH2383" s="68"/>
      <c r="AI2383" s="68" t="s">
        <v>11451</v>
      </c>
      <c r="AJ2383" s="68"/>
      <c r="AK2383" s="68"/>
      <c r="AL2383" s="68"/>
      <c r="AM2383" s="70">
        <v>43832.831122685187</v>
      </c>
      <c r="AN2383" s="68" t="s">
        <v>239</v>
      </c>
      <c r="AO2383" s="71" t="s">
        <v>18411</v>
      </c>
      <c r="AP2383" s="68" t="s">
        <v>65</v>
      </c>
    </row>
    <row r="2384" spans="1:42" x14ac:dyDescent="0.25">
      <c r="A2384" s="66" t="s">
        <v>2966</v>
      </c>
      <c r="B2384" s="77"/>
      <c r="C2384" s="77"/>
      <c r="D2384" s="78"/>
      <c r="E2384" s="89"/>
      <c r="F2384" s="75" t="s">
        <v>15518</v>
      </c>
      <c r="G2384" s="90"/>
      <c r="H2384" s="76"/>
      <c r="I2384" s="81"/>
      <c r="J2384" s="91"/>
      <c r="K2384" s="76" t="s">
        <v>21326</v>
      </c>
      <c r="L2384" s="92"/>
      <c r="M2384" s="85"/>
      <c r="N2384" s="85"/>
      <c r="O2384" s="86"/>
      <c r="P2384" s="87"/>
      <c r="Q2384" s="87"/>
      <c r="R2384" s="74"/>
      <c r="S2384" s="74"/>
      <c r="T2384" s="74"/>
      <c r="U2384" s="74"/>
      <c r="V2384" s="52"/>
      <c r="W2384" s="52"/>
      <c r="X2384" s="52"/>
      <c r="Y2384" s="52"/>
      <c r="Z2384" s="51"/>
      <c r="AA2384" s="88"/>
      <c r="AB2384" s="88"/>
      <c r="AC2384" s="83"/>
      <c r="AD2384" s="68">
        <v>246</v>
      </c>
      <c r="AE2384" s="68">
        <v>390</v>
      </c>
      <c r="AF2384" s="68">
        <v>734</v>
      </c>
      <c r="AG2384" s="68">
        <v>14509</v>
      </c>
      <c r="AH2384" s="68"/>
      <c r="AI2384" s="68" t="s">
        <v>11452</v>
      </c>
      <c r="AJ2384" s="68" t="s">
        <v>11898</v>
      </c>
      <c r="AK2384" s="68"/>
      <c r="AL2384" s="68"/>
      <c r="AM2384" s="70">
        <v>43273.872256944444</v>
      </c>
      <c r="AN2384" s="68" t="s">
        <v>239</v>
      </c>
      <c r="AO2384" s="71" t="s">
        <v>18412</v>
      </c>
      <c r="AP2384" s="68" t="s">
        <v>64</v>
      </c>
    </row>
    <row r="2385" spans="1:42" x14ac:dyDescent="0.25">
      <c r="A2385" s="66" t="s">
        <v>1635</v>
      </c>
      <c r="B2385" s="77"/>
      <c r="C2385" s="77"/>
      <c r="D2385" s="78"/>
      <c r="E2385" s="89"/>
      <c r="F2385" s="75" t="s">
        <v>15519</v>
      </c>
      <c r="G2385" s="90"/>
      <c r="H2385" s="76"/>
      <c r="I2385" s="81"/>
      <c r="J2385" s="91"/>
      <c r="K2385" s="76" t="s">
        <v>21327</v>
      </c>
      <c r="L2385" s="92"/>
      <c r="M2385" s="85"/>
      <c r="N2385" s="85"/>
      <c r="O2385" s="86"/>
      <c r="P2385" s="87"/>
      <c r="Q2385" s="87"/>
      <c r="R2385" s="74"/>
      <c r="S2385" s="74"/>
      <c r="T2385" s="74"/>
      <c r="U2385" s="74"/>
      <c r="V2385" s="52"/>
      <c r="W2385" s="52"/>
      <c r="X2385" s="52"/>
      <c r="Y2385" s="52"/>
      <c r="Z2385" s="51"/>
      <c r="AA2385" s="88"/>
      <c r="AB2385" s="88"/>
      <c r="AC2385" s="83"/>
      <c r="AD2385" s="68">
        <v>271</v>
      </c>
      <c r="AE2385" s="68">
        <v>46</v>
      </c>
      <c r="AF2385" s="68">
        <v>783</v>
      </c>
      <c r="AG2385" s="68">
        <v>1521</v>
      </c>
      <c r="AH2385" s="68"/>
      <c r="AI2385" s="68" t="s">
        <v>11453</v>
      </c>
      <c r="AJ2385" s="68" t="s">
        <v>11938</v>
      </c>
      <c r="AK2385" s="68"/>
      <c r="AL2385" s="68"/>
      <c r="AM2385" s="70">
        <v>42969.338252314818</v>
      </c>
      <c r="AN2385" s="68" t="s">
        <v>239</v>
      </c>
      <c r="AO2385" s="71" t="s">
        <v>18413</v>
      </c>
      <c r="AP2385" s="68" t="s">
        <v>65</v>
      </c>
    </row>
    <row r="2386" spans="1:42" x14ac:dyDescent="0.25">
      <c r="A2386" s="66" t="s">
        <v>1636</v>
      </c>
      <c r="B2386" s="77"/>
      <c r="C2386" s="77"/>
      <c r="D2386" s="78"/>
      <c r="E2386" s="89"/>
      <c r="F2386" s="75" t="s">
        <v>15520</v>
      </c>
      <c r="G2386" s="90"/>
      <c r="H2386" s="76"/>
      <c r="I2386" s="81"/>
      <c r="J2386" s="91"/>
      <c r="K2386" s="76" t="s">
        <v>21328</v>
      </c>
      <c r="L2386" s="92"/>
      <c r="M2386" s="85"/>
      <c r="N2386" s="85"/>
      <c r="O2386" s="86"/>
      <c r="P2386" s="87"/>
      <c r="Q2386" s="87"/>
      <c r="R2386" s="74"/>
      <c r="S2386" s="74"/>
      <c r="T2386" s="74"/>
      <c r="U2386" s="74"/>
      <c r="V2386" s="52"/>
      <c r="W2386" s="52"/>
      <c r="X2386" s="52"/>
      <c r="Y2386" s="52"/>
      <c r="Z2386" s="51"/>
      <c r="AA2386" s="88"/>
      <c r="AB2386" s="88"/>
      <c r="AC2386" s="83"/>
      <c r="AD2386" s="68">
        <v>3</v>
      </c>
      <c r="AE2386" s="68">
        <v>4642</v>
      </c>
      <c r="AF2386" s="68">
        <v>2570</v>
      </c>
      <c r="AG2386" s="68">
        <v>664</v>
      </c>
      <c r="AH2386" s="68"/>
      <c r="AI2386" s="68" t="s">
        <v>11454</v>
      </c>
      <c r="AJ2386" s="68"/>
      <c r="AK2386" s="71" t="s">
        <v>13087</v>
      </c>
      <c r="AL2386" s="68"/>
      <c r="AM2386" s="70">
        <v>42443.640243055554</v>
      </c>
      <c r="AN2386" s="68" t="s">
        <v>239</v>
      </c>
      <c r="AO2386" s="71" t="s">
        <v>18414</v>
      </c>
      <c r="AP2386" s="68" t="s">
        <v>65</v>
      </c>
    </row>
    <row r="2387" spans="1:42" x14ac:dyDescent="0.25">
      <c r="A2387" s="66" t="s">
        <v>1945</v>
      </c>
      <c r="B2387" s="77"/>
      <c r="C2387" s="77"/>
      <c r="D2387" s="78"/>
      <c r="E2387" s="89"/>
      <c r="F2387" s="75" t="s">
        <v>15521</v>
      </c>
      <c r="G2387" s="90"/>
      <c r="H2387" s="76"/>
      <c r="I2387" s="81"/>
      <c r="J2387" s="91"/>
      <c r="K2387" s="76" t="s">
        <v>21329</v>
      </c>
      <c r="L2387" s="92"/>
      <c r="M2387" s="85"/>
      <c r="N2387" s="85"/>
      <c r="O2387" s="86"/>
      <c r="P2387" s="87"/>
      <c r="Q2387" s="87"/>
      <c r="R2387" s="74"/>
      <c r="S2387" s="74"/>
      <c r="T2387" s="74"/>
      <c r="U2387" s="74"/>
      <c r="V2387" s="52"/>
      <c r="W2387" s="52"/>
      <c r="X2387" s="52"/>
      <c r="Y2387" s="52"/>
      <c r="Z2387" s="51"/>
      <c r="AA2387" s="88"/>
      <c r="AB2387" s="88"/>
      <c r="AC2387" s="83"/>
      <c r="AD2387" s="68">
        <v>1</v>
      </c>
      <c r="AE2387" s="68">
        <v>32104</v>
      </c>
      <c r="AF2387" s="68">
        <v>3158</v>
      </c>
      <c r="AG2387" s="68">
        <v>43</v>
      </c>
      <c r="AH2387" s="68"/>
      <c r="AI2387" s="68" t="s">
        <v>11455</v>
      </c>
      <c r="AJ2387" s="68"/>
      <c r="AK2387" s="71" t="s">
        <v>13087</v>
      </c>
      <c r="AL2387" s="68"/>
      <c r="AM2387" s="70">
        <v>42600.371886574074</v>
      </c>
      <c r="AN2387" s="68" t="s">
        <v>239</v>
      </c>
      <c r="AO2387" s="71" t="s">
        <v>18415</v>
      </c>
      <c r="AP2387" s="68" t="s">
        <v>65</v>
      </c>
    </row>
    <row r="2388" spans="1:42" x14ac:dyDescent="0.25">
      <c r="A2388" s="66" t="s">
        <v>1637</v>
      </c>
      <c r="B2388" s="77"/>
      <c r="C2388" s="77"/>
      <c r="D2388" s="78"/>
      <c r="E2388" s="89"/>
      <c r="F2388" s="75" t="s">
        <v>15522</v>
      </c>
      <c r="G2388" s="90"/>
      <c r="H2388" s="76"/>
      <c r="I2388" s="81"/>
      <c r="J2388" s="91"/>
      <c r="K2388" s="76" t="s">
        <v>21330</v>
      </c>
      <c r="L2388" s="92"/>
      <c r="M2388" s="85"/>
      <c r="N2388" s="85"/>
      <c r="O2388" s="86"/>
      <c r="P2388" s="87"/>
      <c r="Q2388" s="87"/>
      <c r="R2388" s="74"/>
      <c r="S2388" s="74"/>
      <c r="T2388" s="74"/>
      <c r="U2388" s="74"/>
      <c r="V2388" s="52"/>
      <c r="W2388" s="52"/>
      <c r="X2388" s="52"/>
      <c r="Y2388" s="52"/>
      <c r="Z2388" s="51"/>
      <c r="AA2388" s="88"/>
      <c r="AB2388" s="88"/>
      <c r="AC2388" s="83"/>
      <c r="AD2388" s="68">
        <v>463</v>
      </c>
      <c r="AE2388" s="68">
        <v>206</v>
      </c>
      <c r="AF2388" s="68">
        <v>2135</v>
      </c>
      <c r="AG2388" s="68">
        <v>1693</v>
      </c>
      <c r="AH2388" s="68"/>
      <c r="AI2388" s="68" t="s">
        <v>11456</v>
      </c>
      <c r="AJ2388" s="68"/>
      <c r="AK2388" s="71" t="s">
        <v>13088</v>
      </c>
      <c r="AL2388" s="68"/>
      <c r="AM2388" s="70">
        <v>41941.583194444444</v>
      </c>
      <c r="AN2388" s="68" t="s">
        <v>239</v>
      </c>
      <c r="AO2388" s="71" t="s">
        <v>18416</v>
      </c>
      <c r="AP2388" s="68" t="s">
        <v>65</v>
      </c>
    </row>
    <row r="2389" spans="1:42" x14ac:dyDescent="0.25">
      <c r="A2389" s="66" t="s">
        <v>1638</v>
      </c>
      <c r="B2389" s="77"/>
      <c r="C2389" s="77"/>
      <c r="D2389" s="78"/>
      <c r="E2389" s="89"/>
      <c r="F2389" s="75" t="s">
        <v>15523</v>
      </c>
      <c r="G2389" s="90"/>
      <c r="H2389" s="76"/>
      <c r="I2389" s="81"/>
      <c r="J2389" s="91"/>
      <c r="K2389" s="76" t="s">
        <v>21331</v>
      </c>
      <c r="L2389" s="92"/>
      <c r="M2389" s="85"/>
      <c r="N2389" s="85"/>
      <c r="O2389" s="86"/>
      <c r="P2389" s="87"/>
      <c r="Q2389" s="87"/>
      <c r="R2389" s="74"/>
      <c r="S2389" s="74"/>
      <c r="T2389" s="74"/>
      <c r="U2389" s="74"/>
      <c r="V2389" s="52"/>
      <c r="W2389" s="52"/>
      <c r="X2389" s="52"/>
      <c r="Y2389" s="52"/>
      <c r="Z2389" s="51"/>
      <c r="AA2389" s="88"/>
      <c r="AB2389" s="88"/>
      <c r="AC2389" s="83"/>
      <c r="AD2389" s="68">
        <v>1024</v>
      </c>
      <c r="AE2389" s="68">
        <v>802</v>
      </c>
      <c r="AF2389" s="68">
        <v>2289</v>
      </c>
      <c r="AG2389" s="68">
        <v>7940</v>
      </c>
      <c r="AH2389" s="68"/>
      <c r="AI2389" s="68" t="s">
        <v>11457</v>
      </c>
      <c r="AJ2389" s="68" t="s">
        <v>12409</v>
      </c>
      <c r="AK2389" s="68"/>
      <c r="AL2389" s="68"/>
      <c r="AM2389" s="70">
        <v>43940.605196759258</v>
      </c>
      <c r="AN2389" s="68" t="s">
        <v>239</v>
      </c>
      <c r="AO2389" s="71" t="s">
        <v>18417</v>
      </c>
      <c r="AP2389" s="68" t="s">
        <v>65</v>
      </c>
    </row>
    <row r="2390" spans="1:42" x14ac:dyDescent="0.25">
      <c r="A2390" s="66" t="s">
        <v>2967</v>
      </c>
      <c r="B2390" s="77"/>
      <c r="C2390" s="77"/>
      <c r="D2390" s="78"/>
      <c r="E2390" s="89"/>
      <c r="F2390" s="75" t="s">
        <v>15524</v>
      </c>
      <c r="G2390" s="90"/>
      <c r="H2390" s="76"/>
      <c r="I2390" s="81"/>
      <c r="J2390" s="91"/>
      <c r="K2390" s="76" t="s">
        <v>21332</v>
      </c>
      <c r="L2390" s="92"/>
      <c r="M2390" s="85"/>
      <c r="N2390" s="85"/>
      <c r="O2390" s="86"/>
      <c r="P2390" s="87"/>
      <c r="Q2390" s="87"/>
      <c r="R2390" s="74"/>
      <c r="S2390" s="74"/>
      <c r="T2390" s="74"/>
      <c r="U2390" s="74"/>
      <c r="V2390" s="52"/>
      <c r="W2390" s="52"/>
      <c r="X2390" s="52"/>
      <c r="Y2390" s="52"/>
      <c r="Z2390" s="51"/>
      <c r="AA2390" s="88"/>
      <c r="AB2390" s="88"/>
      <c r="AC2390" s="83"/>
      <c r="AD2390" s="68">
        <v>108</v>
      </c>
      <c r="AE2390" s="68">
        <v>102</v>
      </c>
      <c r="AF2390" s="68">
        <v>571</v>
      </c>
      <c r="AG2390" s="68">
        <v>452</v>
      </c>
      <c r="AH2390" s="68"/>
      <c r="AI2390" s="68" t="s">
        <v>11458</v>
      </c>
      <c r="AJ2390" s="68"/>
      <c r="AK2390" s="68"/>
      <c r="AL2390" s="68"/>
      <c r="AM2390" s="70">
        <v>43972.574363425927</v>
      </c>
      <c r="AN2390" s="68" t="s">
        <v>239</v>
      </c>
      <c r="AO2390" s="71" t="s">
        <v>18418</v>
      </c>
      <c r="AP2390" s="68" t="s">
        <v>64</v>
      </c>
    </row>
    <row r="2391" spans="1:42" x14ac:dyDescent="0.25">
      <c r="A2391" s="66" t="s">
        <v>1639</v>
      </c>
      <c r="B2391" s="77"/>
      <c r="C2391" s="77"/>
      <c r="D2391" s="78"/>
      <c r="E2391" s="89"/>
      <c r="F2391" s="75" t="s">
        <v>15525</v>
      </c>
      <c r="G2391" s="90"/>
      <c r="H2391" s="76"/>
      <c r="I2391" s="81"/>
      <c r="J2391" s="91"/>
      <c r="K2391" s="76" t="s">
        <v>21333</v>
      </c>
      <c r="L2391" s="92"/>
      <c r="M2391" s="85"/>
      <c r="N2391" s="85"/>
      <c r="O2391" s="86"/>
      <c r="P2391" s="87"/>
      <c r="Q2391" s="87"/>
      <c r="R2391" s="74"/>
      <c r="S2391" s="74"/>
      <c r="T2391" s="74"/>
      <c r="U2391" s="74"/>
      <c r="V2391" s="52"/>
      <c r="W2391" s="52"/>
      <c r="X2391" s="52"/>
      <c r="Y2391" s="52"/>
      <c r="Z2391" s="51"/>
      <c r="AA2391" s="88"/>
      <c r="AB2391" s="88"/>
      <c r="AC2391" s="83"/>
      <c r="AD2391" s="68">
        <v>947</v>
      </c>
      <c r="AE2391" s="68">
        <v>719</v>
      </c>
      <c r="AF2391" s="68">
        <v>18641</v>
      </c>
      <c r="AG2391" s="68">
        <v>64854</v>
      </c>
      <c r="AH2391" s="68"/>
      <c r="AI2391" s="68" t="s">
        <v>11459</v>
      </c>
      <c r="AJ2391" s="68" t="s">
        <v>222</v>
      </c>
      <c r="AK2391" s="68"/>
      <c r="AL2391" s="68"/>
      <c r="AM2391" s="70">
        <v>40899.557858796295</v>
      </c>
      <c r="AN2391" s="68" t="s">
        <v>239</v>
      </c>
      <c r="AO2391" s="71" t="s">
        <v>18419</v>
      </c>
      <c r="AP2391" s="68" t="s">
        <v>65</v>
      </c>
    </row>
    <row r="2392" spans="1:42" x14ac:dyDescent="0.25">
      <c r="A2392" s="66" t="s">
        <v>2968</v>
      </c>
      <c r="B2392" s="77"/>
      <c r="C2392" s="77"/>
      <c r="D2392" s="78"/>
      <c r="E2392" s="89"/>
      <c r="F2392" s="75" t="s">
        <v>15526</v>
      </c>
      <c r="G2392" s="90"/>
      <c r="H2392" s="76"/>
      <c r="I2392" s="81"/>
      <c r="J2392" s="91"/>
      <c r="K2392" s="76" t="s">
        <v>21334</v>
      </c>
      <c r="L2392" s="92"/>
      <c r="M2392" s="85"/>
      <c r="N2392" s="85"/>
      <c r="O2392" s="86"/>
      <c r="P2392" s="87"/>
      <c r="Q2392" s="87"/>
      <c r="R2392" s="74"/>
      <c r="S2392" s="74"/>
      <c r="T2392" s="74"/>
      <c r="U2392" s="74"/>
      <c r="V2392" s="52"/>
      <c r="W2392" s="52"/>
      <c r="X2392" s="52"/>
      <c r="Y2392" s="52"/>
      <c r="Z2392" s="51"/>
      <c r="AA2392" s="88"/>
      <c r="AB2392" s="88"/>
      <c r="AC2392" s="83"/>
      <c r="AD2392" s="68">
        <v>756</v>
      </c>
      <c r="AE2392" s="68">
        <v>2401</v>
      </c>
      <c r="AF2392" s="68">
        <v>35520</v>
      </c>
      <c r="AG2392" s="68">
        <v>106317</v>
      </c>
      <c r="AH2392" s="68"/>
      <c r="AI2392" s="68" t="s">
        <v>11460</v>
      </c>
      <c r="AJ2392" s="68"/>
      <c r="AK2392" s="68"/>
      <c r="AL2392" s="68"/>
      <c r="AM2392" s="70">
        <v>43293.856099537035</v>
      </c>
      <c r="AN2392" s="68" t="s">
        <v>239</v>
      </c>
      <c r="AO2392" s="71" t="s">
        <v>18420</v>
      </c>
      <c r="AP2392" s="68" t="s">
        <v>64</v>
      </c>
    </row>
    <row r="2393" spans="1:42" x14ac:dyDescent="0.25">
      <c r="A2393" s="66" t="s">
        <v>1640</v>
      </c>
      <c r="B2393" s="77"/>
      <c r="C2393" s="77"/>
      <c r="D2393" s="78"/>
      <c r="E2393" s="89"/>
      <c r="F2393" s="75" t="s">
        <v>15527</v>
      </c>
      <c r="G2393" s="90"/>
      <c r="H2393" s="76"/>
      <c r="I2393" s="81"/>
      <c r="J2393" s="91"/>
      <c r="K2393" s="76" t="s">
        <v>21335</v>
      </c>
      <c r="L2393" s="92"/>
      <c r="M2393" s="85"/>
      <c r="N2393" s="85"/>
      <c r="O2393" s="86"/>
      <c r="P2393" s="87"/>
      <c r="Q2393" s="87"/>
      <c r="R2393" s="74"/>
      <c r="S2393" s="74"/>
      <c r="T2393" s="74"/>
      <c r="U2393" s="74"/>
      <c r="V2393" s="52"/>
      <c r="W2393" s="52"/>
      <c r="X2393" s="52"/>
      <c r="Y2393" s="52"/>
      <c r="Z2393" s="51"/>
      <c r="AA2393" s="88"/>
      <c r="AB2393" s="88"/>
      <c r="AC2393" s="83"/>
      <c r="AD2393" s="68">
        <v>948</v>
      </c>
      <c r="AE2393" s="68">
        <v>977</v>
      </c>
      <c r="AF2393" s="68">
        <v>21692</v>
      </c>
      <c r="AG2393" s="68">
        <v>32117</v>
      </c>
      <c r="AH2393" s="68"/>
      <c r="AI2393" s="68" t="s">
        <v>11461</v>
      </c>
      <c r="AJ2393" s="68"/>
      <c r="AK2393" s="71" t="s">
        <v>13089</v>
      </c>
      <c r="AL2393" s="68"/>
      <c r="AM2393" s="70">
        <v>42924.402870370373</v>
      </c>
      <c r="AN2393" s="68" t="s">
        <v>239</v>
      </c>
      <c r="AO2393" s="71" t="s">
        <v>18421</v>
      </c>
      <c r="AP2393" s="68" t="s">
        <v>65</v>
      </c>
    </row>
    <row r="2394" spans="1:42" x14ac:dyDescent="0.25">
      <c r="A2394" s="66" t="s">
        <v>1641</v>
      </c>
      <c r="B2394" s="77"/>
      <c r="C2394" s="77"/>
      <c r="D2394" s="78"/>
      <c r="E2394" s="89"/>
      <c r="F2394" s="75" t="s">
        <v>15528</v>
      </c>
      <c r="G2394" s="90"/>
      <c r="H2394" s="76"/>
      <c r="I2394" s="81"/>
      <c r="J2394" s="91"/>
      <c r="K2394" s="76" t="s">
        <v>21336</v>
      </c>
      <c r="L2394" s="92"/>
      <c r="M2394" s="85"/>
      <c r="N2394" s="85"/>
      <c r="O2394" s="86"/>
      <c r="P2394" s="87"/>
      <c r="Q2394" s="87"/>
      <c r="R2394" s="74"/>
      <c r="S2394" s="74"/>
      <c r="T2394" s="74"/>
      <c r="U2394" s="74"/>
      <c r="V2394" s="52"/>
      <c r="W2394" s="52"/>
      <c r="X2394" s="52"/>
      <c r="Y2394" s="52"/>
      <c r="Z2394" s="51"/>
      <c r="AA2394" s="88"/>
      <c r="AB2394" s="88"/>
      <c r="AC2394" s="83"/>
      <c r="AD2394" s="68">
        <v>502</v>
      </c>
      <c r="AE2394" s="68">
        <v>361</v>
      </c>
      <c r="AF2394" s="68">
        <v>37269</v>
      </c>
      <c r="AG2394" s="68">
        <v>7380</v>
      </c>
      <c r="AH2394" s="68"/>
      <c r="AI2394" s="68" t="s">
        <v>11462</v>
      </c>
      <c r="AJ2394" s="68"/>
      <c r="AK2394" s="68"/>
      <c r="AL2394" s="68"/>
      <c r="AM2394" s="70">
        <v>40408.343842592592</v>
      </c>
      <c r="AN2394" s="68" t="s">
        <v>239</v>
      </c>
      <c r="AO2394" s="71" t="s">
        <v>18422</v>
      </c>
      <c r="AP2394" s="68" t="s">
        <v>65</v>
      </c>
    </row>
    <row r="2395" spans="1:42" x14ac:dyDescent="0.25">
      <c r="A2395" s="66" t="s">
        <v>1642</v>
      </c>
      <c r="B2395" s="77"/>
      <c r="C2395" s="77"/>
      <c r="D2395" s="78"/>
      <c r="E2395" s="89"/>
      <c r="F2395" s="75" t="s">
        <v>15529</v>
      </c>
      <c r="G2395" s="90"/>
      <c r="H2395" s="76"/>
      <c r="I2395" s="81"/>
      <c r="J2395" s="91"/>
      <c r="K2395" s="76" t="s">
        <v>21337</v>
      </c>
      <c r="L2395" s="92"/>
      <c r="M2395" s="85"/>
      <c r="N2395" s="85"/>
      <c r="O2395" s="86"/>
      <c r="P2395" s="87"/>
      <c r="Q2395" s="87"/>
      <c r="R2395" s="74"/>
      <c r="S2395" s="74"/>
      <c r="T2395" s="74"/>
      <c r="U2395" s="74"/>
      <c r="V2395" s="52"/>
      <c r="W2395" s="52"/>
      <c r="X2395" s="52"/>
      <c r="Y2395" s="52"/>
      <c r="Z2395" s="51"/>
      <c r="AA2395" s="88"/>
      <c r="AB2395" s="88"/>
      <c r="AC2395" s="83"/>
      <c r="AD2395" s="68">
        <v>11</v>
      </c>
      <c r="AE2395" s="68">
        <v>4</v>
      </c>
      <c r="AF2395" s="68">
        <v>324</v>
      </c>
      <c r="AG2395" s="68">
        <v>165</v>
      </c>
      <c r="AH2395" s="68"/>
      <c r="AI2395" s="68" t="s">
        <v>11463</v>
      </c>
      <c r="AJ2395" s="68" t="s">
        <v>12410</v>
      </c>
      <c r="AK2395" s="71" t="s">
        <v>13090</v>
      </c>
      <c r="AL2395" s="68"/>
      <c r="AM2395" s="70">
        <v>42204.505659722221</v>
      </c>
      <c r="AN2395" s="68" t="s">
        <v>239</v>
      </c>
      <c r="AO2395" s="71" t="s">
        <v>18423</v>
      </c>
      <c r="AP2395" s="68" t="s">
        <v>65</v>
      </c>
    </row>
    <row r="2396" spans="1:42" x14ac:dyDescent="0.25">
      <c r="A2396" s="66" t="s">
        <v>1643</v>
      </c>
      <c r="B2396" s="77"/>
      <c r="C2396" s="77"/>
      <c r="D2396" s="78"/>
      <c r="E2396" s="89"/>
      <c r="F2396" s="75" t="s">
        <v>15530</v>
      </c>
      <c r="G2396" s="90"/>
      <c r="H2396" s="76"/>
      <c r="I2396" s="81"/>
      <c r="J2396" s="91"/>
      <c r="K2396" s="76" t="s">
        <v>21338</v>
      </c>
      <c r="L2396" s="92"/>
      <c r="M2396" s="85"/>
      <c r="N2396" s="85"/>
      <c r="O2396" s="86"/>
      <c r="P2396" s="87"/>
      <c r="Q2396" s="87"/>
      <c r="R2396" s="74"/>
      <c r="S2396" s="74"/>
      <c r="T2396" s="74"/>
      <c r="U2396" s="74"/>
      <c r="V2396" s="52"/>
      <c r="W2396" s="52"/>
      <c r="X2396" s="52"/>
      <c r="Y2396" s="52"/>
      <c r="Z2396" s="51"/>
      <c r="AA2396" s="88"/>
      <c r="AB2396" s="88"/>
      <c r="AC2396" s="83"/>
      <c r="AD2396" s="68">
        <v>149</v>
      </c>
      <c r="AE2396" s="68">
        <v>25</v>
      </c>
      <c r="AF2396" s="68">
        <v>1262</v>
      </c>
      <c r="AG2396" s="68">
        <v>1022</v>
      </c>
      <c r="AH2396" s="68"/>
      <c r="AI2396" s="68" t="s">
        <v>11464</v>
      </c>
      <c r="AJ2396" s="68" t="s">
        <v>11839</v>
      </c>
      <c r="AK2396" s="68"/>
      <c r="AL2396" s="68"/>
      <c r="AM2396" s="70">
        <v>42413.955416666664</v>
      </c>
      <c r="AN2396" s="68" t="s">
        <v>239</v>
      </c>
      <c r="AO2396" s="71" t="s">
        <v>18424</v>
      </c>
      <c r="AP2396" s="68" t="s">
        <v>65</v>
      </c>
    </row>
    <row r="2397" spans="1:42" x14ac:dyDescent="0.25">
      <c r="A2397" s="66" t="s">
        <v>2969</v>
      </c>
      <c r="B2397" s="77"/>
      <c r="C2397" s="77"/>
      <c r="D2397" s="78"/>
      <c r="E2397" s="89"/>
      <c r="F2397" s="75" t="s">
        <v>15531</v>
      </c>
      <c r="G2397" s="90"/>
      <c r="H2397" s="76"/>
      <c r="I2397" s="81"/>
      <c r="J2397" s="91"/>
      <c r="K2397" s="76" t="s">
        <v>21339</v>
      </c>
      <c r="L2397" s="92"/>
      <c r="M2397" s="85"/>
      <c r="N2397" s="85"/>
      <c r="O2397" s="86"/>
      <c r="P2397" s="87"/>
      <c r="Q2397" s="87"/>
      <c r="R2397" s="74"/>
      <c r="S2397" s="74"/>
      <c r="T2397" s="74"/>
      <c r="U2397" s="74"/>
      <c r="V2397" s="52"/>
      <c r="W2397" s="52"/>
      <c r="X2397" s="52"/>
      <c r="Y2397" s="52"/>
      <c r="Z2397" s="51"/>
      <c r="AA2397" s="88"/>
      <c r="AB2397" s="88"/>
      <c r="AC2397" s="83"/>
      <c r="AD2397" s="68">
        <v>4703</v>
      </c>
      <c r="AE2397" s="68">
        <v>246361</v>
      </c>
      <c r="AF2397" s="68">
        <v>87859</v>
      </c>
      <c r="AG2397" s="68">
        <v>113039</v>
      </c>
      <c r="AH2397" s="68"/>
      <c r="AI2397" s="68" t="s">
        <v>11465</v>
      </c>
      <c r="AJ2397" s="68"/>
      <c r="AK2397" s="68"/>
      <c r="AL2397" s="68"/>
      <c r="AM2397" s="70">
        <v>42084.953136574077</v>
      </c>
      <c r="AN2397" s="68" t="s">
        <v>239</v>
      </c>
      <c r="AO2397" s="71" t="s">
        <v>18425</v>
      </c>
      <c r="AP2397" s="68" t="s">
        <v>64</v>
      </c>
    </row>
    <row r="2398" spans="1:42" x14ac:dyDescent="0.25">
      <c r="A2398" s="66" t="s">
        <v>1644</v>
      </c>
      <c r="B2398" s="77"/>
      <c r="C2398" s="77"/>
      <c r="D2398" s="78"/>
      <c r="E2398" s="89"/>
      <c r="F2398" s="75" t="s">
        <v>15532</v>
      </c>
      <c r="G2398" s="90"/>
      <c r="H2398" s="76"/>
      <c r="I2398" s="81"/>
      <c r="J2398" s="91"/>
      <c r="K2398" s="76" t="s">
        <v>21340</v>
      </c>
      <c r="L2398" s="92"/>
      <c r="M2398" s="85"/>
      <c r="N2398" s="85"/>
      <c r="O2398" s="86"/>
      <c r="P2398" s="87"/>
      <c r="Q2398" s="87"/>
      <c r="R2398" s="74"/>
      <c r="S2398" s="74"/>
      <c r="T2398" s="74"/>
      <c r="U2398" s="74"/>
      <c r="V2398" s="52"/>
      <c r="W2398" s="52"/>
      <c r="X2398" s="52"/>
      <c r="Y2398" s="52"/>
      <c r="Z2398" s="51"/>
      <c r="AA2398" s="88"/>
      <c r="AB2398" s="88"/>
      <c r="AC2398" s="83"/>
      <c r="AD2398" s="68">
        <v>7485</v>
      </c>
      <c r="AE2398" s="68">
        <v>23502</v>
      </c>
      <c r="AF2398" s="68">
        <v>177715</v>
      </c>
      <c r="AG2398" s="68">
        <v>180181</v>
      </c>
      <c r="AH2398" s="68"/>
      <c r="AI2398" s="68" t="s">
        <v>11466</v>
      </c>
      <c r="AJ2398" s="68"/>
      <c r="AK2398" s="68"/>
      <c r="AL2398" s="68"/>
      <c r="AM2398" s="70">
        <v>41936.514814814815</v>
      </c>
      <c r="AN2398" s="68" t="s">
        <v>239</v>
      </c>
      <c r="AO2398" s="71" t="s">
        <v>18426</v>
      </c>
      <c r="AP2398" s="68" t="s">
        <v>65</v>
      </c>
    </row>
    <row r="2399" spans="1:42" x14ac:dyDescent="0.25">
      <c r="A2399" s="66" t="s">
        <v>2970</v>
      </c>
      <c r="B2399" s="77"/>
      <c r="C2399" s="77"/>
      <c r="D2399" s="78"/>
      <c r="E2399" s="89"/>
      <c r="F2399" s="75" t="s">
        <v>15533</v>
      </c>
      <c r="G2399" s="90"/>
      <c r="H2399" s="76"/>
      <c r="I2399" s="81"/>
      <c r="J2399" s="91"/>
      <c r="K2399" s="76" t="s">
        <v>21341</v>
      </c>
      <c r="L2399" s="92"/>
      <c r="M2399" s="85"/>
      <c r="N2399" s="85"/>
      <c r="O2399" s="86"/>
      <c r="P2399" s="87"/>
      <c r="Q2399" s="87"/>
      <c r="R2399" s="74"/>
      <c r="S2399" s="74"/>
      <c r="T2399" s="74"/>
      <c r="U2399" s="74"/>
      <c r="V2399" s="52"/>
      <c r="W2399" s="52"/>
      <c r="X2399" s="52"/>
      <c r="Y2399" s="52"/>
      <c r="Z2399" s="51"/>
      <c r="AA2399" s="88"/>
      <c r="AB2399" s="88"/>
      <c r="AC2399" s="83"/>
      <c r="AD2399" s="68">
        <v>2768</v>
      </c>
      <c r="AE2399" s="68">
        <v>2698</v>
      </c>
      <c r="AF2399" s="68">
        <v>393</v>
      </c>
      <c r="AG2399" s="68">
        <v>1553</v>
      </c>
      <c r="AH2399" s="68"/>
      <c r="AI2399" s="68" t="s">
        <v>11467</v>
      </c>
      <c r="AJ2399" s="68"/>
      <c r="AK2399" s="68"/>
      <c r="AL2399" s="68"/>
      <c r="AM2399" s="70">
        <v>42339.368900462963</v>
      </c>
      <c r="AN2399" s="68" t="s">
        <v>239</v>
      </c>
      <c r="AO2399" s="71" t="s">
        <v>18427</v>
      </c>
      <c r="AP2399" s="68" t="s">
        <v>64</v>
      </c>
    </row>
    <row r="2400" spans="1:42" x14ac:dyDescent="0.25">
      <c r="A2400" s="66" t="s">
        <v>1645</v>
      </c>
      <c r="B2400" s="77"/>
      <c r="C2400" s="77"/>
      <c r="D2400" s="78"/>
      <c r="E2400" s="89"/>
      <c r="F2400" s="75" t="s">
        <v>15534</v>
      </c>
      <c r="G2400" s="90"/>
      <c r="H2400" s="76"/>
      <c r="I2400" s="81"/>
      <c r="J2400" s="91"/>
      <c r="K2400" s="76" t="s">
        <v>21342</v>
      </c>
      <c r="L2400" s="92"/>
      <c r="M2400" s="85"/>
      <c r="N2400" s="85"/>
      <c r="O2400" s="86"/>
      <c r="P2400" s="87"/>
      <c r="Q2400" s="87"/>
      <c r="R2400" s="74"/>
      <c r="S2400" s="74"/>
      <c r="T2400" s="74"/>
      <c r="U2400" s="74"/>
      <c r="V2400" s="52"/>
      <c r="W2400" s="52"/>
      <c r="X2400" s="52"/>
      <c r="Y2400" s="52"/>
      <c r="Z2400" s="51"/>
      <c r="AA2400" s="88"/>
      <c r="AB2400" s="88"/>
      <c r="AC2400" s="83"/>
      <c r="AD2400" s="68">
        <v>55</v>
      </c>
      <c r="AE2400" s="68">
        <v>34</v>
      </c>
      <c r="AF2400" s="68">
        <v>55</v>
      </c>
      <c r="AG2400" s="68">
        <v>134</v>
      </c>
      <c r="AH2400" s="68"/>
      <c r="AI2400" s="68" t="s">
        <v>11468</v>
      </c>
      <c r="AJ2400" s="68" t="s">
        <v>12411</v>
      </c>
      <c r="AK2400" s="68"/>
      <c r="AL2400" s="68"/>
      <c r="AM2400" s="70">
        <v>43817.499189814815</v>
      </c>
      <c r="AN2400" s="68" t="s">
        <v>239</v>
      </c>
      <c r="AO2400" s="71" t="s">
        <v>18428</v>
      </c>
      <c r="AP2400" s="68" t="s">
        <v>65</v>
      </c>
    </row>
    <row r="2401" spans="1:42" x14ac:dyDescent="0.25">
      <c r="A2401" s="66" t="s">
        <v>2971</v>
      </c>
      <c r="B2401" s="77"/>
      <c r="C2401" s="77"/>
      <c r="D2401" s="78"/>
      <c r="E2401" s="89"/>
      <c r="F2401" s="75" t="s">
        <v>15535</v>
      </c>
      <c r="G2401" s="90"/>
      <c r="H2401" s="76"/>
      <c r="I2401" s="81"/>
      <c r="J2401" s="91"/>
      <c r="K2401" s="76" t="s">
        <v>21343</v>
      </c>
      <c r="L2401" s="92"/>
      <c r="M2401" s="85"/>
      <c r="N2401" s="85"/>
      <c r="O2401" s="86"/>
      <c r="P2401" s="87"/>
      <c r="Q2401" s="87"/>
      <c r="R2401" s="74"/>
      <c r="S2401" s="74"/>
      <c r="T2401" s="74"/>
      <c r="U2401" s="74"/>
      <c r="V2401" s="52"/>
      <c r="W2401" s="52"/>
      <c r="X2401" s="52"/>
      <c r="Y2401" s="52"/>
      <c r="Z2401" s="51"/>
      <c r="AA2401" s="88"/>
      <c r="AB2401" s="88"/>
      <c r="AC2401" s="83"/>
      <c r="AD2401" s="68">
        <v>642</v>
      </c>
      <c r="AE2401" s="68">
        <v>789</v>
      </c>
      <c r="AF2401" s="68">
        <v>6379</v>
      </c>
      <c r="AG2401" s="68">
        <v>4924</v>
      </c>
      <c r="AH2401" s="68"/>
      <c r="AI2401" s="68" t="s">
        <v>11469</v>
      </c>
      <c r="AJ2401" s="68"/>
      <c r="AK2401" s="68"/>
      <c r="AL2401" s="68"/>
      <c r="AM2401" s="70">
        <v>41416.710995370369</v>
      </c>
      <c r="AN2401" s="68" t="s">
        <v>239</v>
      </c>
      <c r="AO2401" s="71" t="s">
        <v>18429</v>
      </c>
      <c r="AP2401" s="68" t="s">
        <v>64</v>
      </c>
    </row>
    <row r="2402" spans="1:42" x14ac:dyDescent="0.25">
      <c r="A2402" s="66" t="s">
        <v>1646</v>
      </c>
      <c r="B2402" s="77"/>
      <c r="C2402" s="77"/>
      <c r="D2402" s="78"/>
      <c r="E2402" s="89"/>
      <c r="F2402" s="75" t="s">
        <v>15536</v>
      </c>
      <c r="G2402" s="90"/>
      <c r="H2402" s="76"/>
      <c r="I2402" s="81"/>
      <c r="J2402" s="91"/>
      <c r="K2402" s="76" t="s">
        <v>21344</v>
      </c>
      <c r="L2402" s="92"/>
      <c r="M2402" s="85"/>
      <c r="N2402" s="85"/>
      <c r="O2402" s="86"/>
      <c r="P2402" s="87"/>
      <c r="Q2402" s="87"/>
      <c r="R2402" s="74"/>
      <c r="S2402" s="74"/>
      <c r="T2402" s="74"/>
      <c r="U2402" s="74"/>
      <c r="V2402" s="52"/>
      <c r="W2402" s="52"/>
      <c r="X2402" s="52"/>
      <c r="Y2402" s="52"/>
      <c r="Z2402" s="51"/>
      <c r="AA2402" s="88"/>
      <c r="AB2402" s="88"/>
      <c r="AC2402" s="83"/>
      <c r="AD2402" s="68">
        <v>631</v>
      </c>
      <c r="AE2402" s="68">
        <v>262</v>
      </c>
      <c r="AF2402" s="68">
        <v>168</v>
      </c>
      <c r="AG2402" s="68">
        <v>2659</v>
      </c>
      <c r="AH2402" s="68"/>
      <c r="AI2402" s="68" t="s">
        <v>11470</v>
      </c>
      <c r="AJ2402" s="68"/>
      <c r="AK2402" s="68"/>
      <c r="AL2402" s="68"/>
      <c r="AM2402" s="70">
        <v>43819.796516203707</v>
      </c>
      <c r="AN2402" s="68" t="s">
        <v>239</v>
      </c>
      <c r="AO2402" s="71" t="s">
        <v>18430</v>
      </c>
      <c r="AP2402" s="68" t="s">
        <v>65</v>
      </c>
    </row>
    <row r="2403" spans="1:42" x14ac:dyDescent="0.25">
      <c r="A2403" s="66" t="s">
        <v>2972</v>
      </c>
      <c r="B2403" s="77"/>
      <c r="C2403" s="77"/>
      <c r="D2403" s="78"/>
      <c r="E2403" s="89"/>
      <c r="F2403" s="75" t="s">
        <v>15537</v>
      </c>
      <c r="G2403" s="90"/>
      <c r="H2403" s="76"/>
      <c r="I2403" s="81"/>
      <c r="J2403" s="91"/>
      <c r="K2403" s="76" t="s">
        <v>21345</v>
      </c>
      <c r="L2403" s="92"/>
      <c r="M2403" s="85"/>
      <c r="N2403" s="85"/>
      <c r="O2403" s="86"/>
      <c r="P2403" s="87"/>
      <c r="Q2403" s="87"/>
      <c r="R2403" s="74"/>
      <c r="S2403" s="74"/>
      <c r="T2403" s="74"/>
      <c r="U2403" s="74"/>
      <c r="V2403" s="52"/>
      <c r="W2403" s="52"/>
      <c r="X2403" s="52"/>
      <c r="Y2403" s="52"/>
      <c r="Z2403" s="51"/>
      <c r="AA2403" s="88"/>
      <c r="AB2403" s="88"/>
      <c r="AC2403" s="83"/>
      <c r="AD2403" s="68">
        <v>530</v>
      </c>
      <c r="AE2403" s="68">
        <v>1328</v>
      </c>
      <c r="AF2403" s="68">
        <v>3248</v>
      </c>
      <c r="AG2403" s="68">
        <v>30114</v>
      </c>
      <c r="AH2403" s="68"/>
      <c r="AI2403" s="68" t="s">
        <v>11471</v>
      </c>
      <c r="AJ2403" s="68"/>
      <c r="AK2403" s="71" t="s">
        <v>13091</v>
      </c>
      <c r="AL2403" s="68"/>
      <c r="AM2403" s="70">
        <v>42825.771504629629</v>
      </c>
      <c r="AN2403" s="68" t="s">
        <v>239</v>
      </c>
      <c r="AO2403" s="71" t="s">
        <v>18431</v>
      </c>
      <c r="AP2403" s="68" t="s">
        <v>64</v>
      </c>
    </row>
    <row r="2404" spans="1:42" x14ac:dyDescent="0.25">
      <c r="A2404" s="66" t="s">
        <v>1647</v>
      </c>
      <c r="B2404" s="77"/>
      <c r="C2404" s="77"/>
      <c r="D2404" s="78"/>
      <c r="E2404" s="89"/>
      <c r="F2404" s="75" t="s">
        <v>15538</v>
      </c>
      <c r="G2404" s="90"/>
      <c r="H2404" s="76"/>
      <c r="I2404" s="81"/>
      <c r="J2404" s="91"/>
      <c r="K2404" s="76" t="s">
        <v>21346</v>
      </c>
      <c r="L2404" s="92"/>
      <c r="M2404" s="85"/>
      <c r="N2404" s="85"/>
      <c r="O2404" s="86"/>
      <c r="P2404" s="87"/>
      <c r="Q2404" s="87"/>
      <c r="R2404" s="74"/>
      <c r="S2404" s="74"/>
      <c r="T2404" s="74"/>
      <c r="U2404" s="74"/>
      <c r="V2404" s="52"/>
      <c r="W2404" s="52"/>
      <c r="X2404" s="52"/>
      <c r="Y2404" s="52"/>
      <c r="Z2404" s="51"/>
      <c r="AA2404" s="88"/>
      <c r="AB2404" s="88"/>
      <c r="AC2404" s="83"/>
      <c r="AD2404" s="68">
        <v>662</v>
      </c>
      <c r="AE2404" s="68">
        <v>868</v>
      </c>
      <c r="AF2404" s="68">
        <v>12506</v>
      </c>
      <c r="AG2404" s="68">
        <v>22050</v>
      </c>
      <c r="AH2404" s="68"/>
      <c r="AI2404" s="68" t="s">
        <v>11472</v>
      </c>
      <c r="AJ2404" s="68" t="s">
        <v>12412</v>
      </c>
      <c r="AK2404" s="68"/>
      <c r="AL2404" s="68"/>
      <c r="AM2404" s="70">
        <v>43903.667986111112</v>
      </c>
      <c r="AN2404" s="68" t="s">
        <v>239</v>
      </c>
      <c r="AO2404" s="71" t="s">
        <v>18432</v>
      </c>
      <c r="AP2404" s="68" t="s">
        <v>65</v>
      </c>
    </row>
    <row r="2405" spans="1:42" x14ac:dyDescent="0.25">
      <c r="A2405" s="66" t="s">
        <v>2973</v>
      </c>
      <c r="B2405" s="77"/>
      <c r="C2405" s="77"/>
      <c r="D2405" s="78"/>
      <c r="E2405" s="89"/>
      <c r="F2405" s="75" t="s">
        <v>15539</v>
      </c>
      <c r="G2405" s="90"/>
      <c r="H2405" s="76"/>
      <c r="I2405" s="81"/>
      <c r="J2405" s="91"/>
      <c r="K2405" s="76" t="s">
        <v>21347</v>
      </c>
      <c r="L2405" s="92"/>
      <c r="M2405" s="85"/>
      <c r="N2405" s="85"/>
      <c r="O2405" s="86"/>
      <c r="P2405" s="87"/>
      <c r="Q2405" s="87"/>
      <c r="R2405" s="74"/>
      <c r="S2405" s="74"/>
      <c r="T2405" s="74"/>
      <c r="U2405" s="74"/>
      <c r="V2405" s="52"/>
      <c r="W2405" s="52"/>
      <c r="X2405" s="52"/>
      <c r="Y2405" s="52"/>
      <c r="Z2405" s="51"/>
      <c r="AA2405" s="88"/>
      <c r="AB2405" s="88"/>
      <c r="AC2405" s="83"/>
      <c r="AD2405" s="68">
        <v>575</v>
      </c>
      <c r="AE2405" s="68">
        <v>626</v>
      </c>
      <c r="AF2405" s="68">
        <v>10254</v>
      </c>
      <c r="AG2405" s="68">
        <v>37816</v>
      </c>
      <c r="AH2405" s="68"/>
      <c r="AI2405" s="68" t="s">
        <v>11473</v>
      </c>
      <c r="AJ2405" s="68" t="s">
        <v>12413</v>
      </c>
      <c r="AK2405" s="68"/>
      <c r="AL2405" s="68"/>
      <c r="AM2405" s="70">
        <v>43449.425057870372</v>
      </c>
      <c r="AN2405" s="68" t="s">
        <v>239</v>
      </c>
      <c r="AO2405" s="71" t="s">
        <v>18433</v>
      </c>
      <c r="AP2405" s="68" t="s">
        <v>64</v>
      </c>
    </row>
    <row r="2406" spans="1:42" x14ac:dyDescent="0.25">
      <c r="A2406" s="66" t="s">
        <v>1648</v>
      </c>
      <c r="B2406" s="77"/>
      <c r="C2406" s="77"/>
      <c r="D2406" s="78"/>
      <c r="E2406" s="89"/>
      <c r="F2406" s="75" t="s">
        <v>13235</v>
      </c>
      <c r="G2406" s="90"/>
      <c r="H2406" s="76"/>
      <c r="I2406" s="81"/>
      <c r="J2406" s="91"/>
      <c r="K2406" s="76" t="s">
        <v>21348</v>
      </c>
      <c r="L2406" s="92"/>
      <c r="M2406" s="85"/>
      <c r="N2406" s="85"/>
      <c r="O2406" s="86"/>
      <c r="P2406" s="87"/>
      <c r="Q2406" s="87"/>
      <c r="R2406" s="74"/>
      <c r="S2406" s="74"/>
      <c r="T2406" s="74"/>
      <c r="U2406" s="74"/>
      <c r="V2406" s="52"/>
      <c r="W2406" s="52"/>
      <c r="X2406" s="52"/>
      <c r="Y2406" s="52"/>
      <c r="Z2406" s="51"/>
      <c r="AA2406" s="88"/>
      <c r="AB2406" s="88"/>
      <c r="AC2406" s="83"/>
      <c r="AD2406" s="68">
        <v>0</v>
      </c>
      <c r="AE2406" s="68">
        <v>1</v>
      </c>
      <c r="AF2406" s="68">
        <v>17</v>
      </c>
      <c r="AG2406" s="68">
        <v>325</v>
      </c>
      <c r="AH2406" s="68"/>
      <c r="AI2406" s="68"/>
      <c r="AJ2406" s="68"/>
      <c r="AK2406" s="68"/>
      <c r="AL2406" s="68"/>
      <c r="AM2406" s="70">
        <v>43940.489004629628</v>
      </c>
      <c r="AN2406" s="68" t="s">
        <v>239</v>
      </c>
      <c r="AO2406" s="71" t="s">
        <v>18434</v>
      </c>
      <c r="AP2406" s="68" t="s">
        <v>65</v>
      </c>
    </row>
    <row r="2407" spans="1:42" x14ac:dyDescent="0.25">
      <c r="A2407" s="66" t="s">
        <v>1649</v>
      </c>
      <c r="B2407" s="77"/>
      <c r="C2407" s="77"/>
      <c r="D2407" s="78"/>
      <c r="E2407" s="89"/>
      <c r="F2407" s="75" t="s">
        <v>15540</v>
      </c>
      <c r="G2407" s="90"/>
      <c r="H2407" s="76"/>
      <c r="I2407" s="81"/>
      <c r="J2407" s="91"/>
      <c r="K2407" s="76" t="s">
        <v>21349</v>
      </c>
      <c r="L2407" s="92"/>
      <c r="M2407" s="85"/>
      <c r="N2407" s="85"/>
      <c r="O2407" s="86"/>
      <c r="P2407" s="87"/>
      <c r="Q2407" s="87"/>
      <c r="R2407" s="74"/>
      <c r="S2407" s="74"/>
      <c r="T2407" s="74"/>
      <c r="U2407" s="74"/>
      <c r="V2407" s="52"/>
      <c r="W2407" s="52"/>
      <c r="X2407" s="52"/>
      <c r="Y2407" s="52"/>
      <c r="Z2407" s="51"/>
      <c r="AA2407" s="88"/>
      <c r="AB2407" s="88"/>
      <c r="AC2407" s="83"/>
      <c r="AD2407" s="68">
        <v>86</v>
      </c>
      <c r="AE2407" s="68">
        <v>62</v>
      </c>
      <c r="AF2407" s="68">
        <v>1463</v>
      </c>
      <c r="AG2407" s="68">
        <v>1024</v>
      </c>
      <c r="AH2407" s="68"/>
      <c r="AI2407" s="68"/>
      <c r="AJ2407" s="68" t="s">
        <v>12414</v>
      </c>
      <c r="AK2407" s="68"/>
      <c r="AL2407" s="68"/>
      <c r="AM2407" s="70">
        <v>43768.466597222221</v>
      </c>
      <c r="AN2407" s="68" t="s">
        <v>239</v>
      </c>
      <c r="AO2407" s="71" t="s">
        <v>18435</v>
      </c>
      <c r="AP2407" s="68" t="s">
        <v>65</v>
      </c>
    </row>
    <row r="2408" spans="1:42" x14ac:dyDescent="0.25">
      <c r="A2408" s="66" t="s">
        <v>2974</v>
      </c>
      <c r="B2408" s="77"/>
      <c r="C2408" s="77"/>
      <c r="D2408" s="78"/>
      <c r="E2408" s="89"/>
      <c r="F2408" s="75" t="s">
        <v>15541</v>
      </c>
      <c r="G2408" s="90"/>
      <c r="H2408" s="76"/>
      <c r="I2408" s="81"/>
      <c r="J2408" s="91"/>
      <c r="K2408" s="76" t="s">
        <v>21350</v>
      </c>
      <c r="L2408" s="92"/>
      <c r="M2408" s="85"/>
      <c r="N2408" s="85"/>
      <c r="O2408" s="86"/>
      <c r="P2408" s="87"/>
      <c r="Q2408" s="87"/>
      <c r="R2408" s="74"/>
      <c r="S2408" s="74"/>
      <c r="T2408" s="74"/>
      <c r="U2408" s="74"/>
      <c r="V2408" s="52"/>
      <c r="W2408" s="52"/>
      <c r="X2408" s="52"/>
      <c r="Y2408" s="52"/>
      <c r="Z2408" s="51"/>
      <c r="AA2408" s="88"/>
      <c r="AB2408" s="88"/>
      <c r="AC2408" s="83"/>
      <c r="AD2408" s="68">
        <v>284</v>
      </c>
      <c r="AE2408" s="68">
        <v>145233</v>
      </c>
      <c r="AF2408" s="68">
        <v>11152</v>
      </c>
      <c r="AG2408" s="68">
        <v>68560</v>
      </c>
      <c r="AH2408" s="68"/>
      <c r="AI2408" s="68" t="s">
        <v>11474</v>
      </c>
      <c r="AJ2408" s="68"/>
      <c r="AK2408" s="71" t="s">
        <v>13092</v>
      </c>
      <c r="AL2408" s="68"/>
      <c r="AM2408" s="70">
        <v>41718.775729166664</v>
      </c>
      <c r="AN2408" s="68" t="s">
        <v>239</v>
      </c>
      <c r="AO2408" s="71" t="s">
        <v>18436</v>
      </c>
      <c r="AP2408" s="68" t="s">
        <v>64</v>
      </c>
    </row>
    <row r="2409" spans="1:42" x14ac:dyDescent="0.25">
      <c r="A2409" s="66" t="s">
        <v>1650</v>
      </c>
      <c r="B2409" s="77"/>
      <c r="C2409" s="77"/>
      <c r="D2409" s="78"/>
      <c r="E2409" s="89"/>
      <c r="F2409" s="75" t="s">
        <v>15542</v>
      </c>
      <c r="G2409" s="90"/>
      <c r="H2409" s="76"/>
      <c r="I2409" s="81"/>
      <c r="J2409" s="91"/>
      <c r="K2409" s="76" t="s">
        <v>21351</v>
      </c>
      <c r="L2409" s="92"/>
      <c r="M2409" s="85"/>
      <c r="N2409" s="85"/>
      <c r="O2409" s="86"/>
      <c r="P2409" s="87"/>
      <c r="Q2409" s="87"/>
      <c r="R2409" s="74"/>
      <c r="S2409" s="74"/>
      <c r="T2409" s="74"/>
      <c r="U2409" s="74"/>
      <c r="V2409" s="52"/>
      <c r="W2409" s="52"/>
      <c r="X2409" s="52"/>
      <c r="Y2409" s="52"/>
      <c r="Z2409" s="51"/>
      <c r="AA2409" s="88"/>
      <c r="AB2409" s="88"/>
      <c r="AC2409" s="83"/>
      <c r="AD2409" s="68">
        <v>391</v>
      </c>
      <c r="AE2409" s="68">
        <v>279</v>
      </c>
      <c r="AF2409" s="68">
        <v>5386</v>
      </c>
      <c r="AG2409" s="68">
        <v>27972</v>
      </c>
      <c r="AH2409" s="68"/>
      <c r="AI2409" s="68" t="s">
        <v>11475</v>
      </c>
      <c r="AJ2409" s="68"/>
      <c r="AK2409" s="68"/>
      <c r="AL2409" s="68"/>
      <c r="AM2409" s="70">
        <v>43342.24858796296</v>
      </c>
      <c r="AN2409" s="68" t="s">
        <v>239</v>
      </c>
      <c r="AO2409" s="71" t="s">
        <v>18437</v>
      </c>
      <c r="AP2409" s="68" t="s">
        <v>65</v>
      </c>
    </row>
    <row r="2410" spans="1:42" x14ac:dyDescent="0.25">
      <c r="A2410" s="66" t="s">
        <v>1651</v>
      </c>
      <c r="B2410" s="77"/>
      <c r="C2410" s="77"/>
      <c r="D2410" s="78"/>
      <c r="E2410" s="89"/>
      <c r="F2410" s="75" t="s">
        <v>15543</v>
      </c>
      <c r="G2410" s="90"/>
      <c r="H2410" s="76"/>
      <c r="I2410" s="81"/>
      <c r="J2410" s="91"/>
      <c r="K2410" s="76" t="s">
        <v>21352</v>
      </c>
      <c r="L2410" s="92"/>
      <c r="M2410" s="85"/>
      <c r="N2410" s="85"/>
      <c r="O2410" s="86"/>
      <c r="P2410" s="87"/>
      <c r="Q2410" s="87"/>
      <c r="R2410" s="74"/>
      <c r="S2410" s="74"/>
      <c r="T2410" s="74"/>
      <c r="U2410" s="74"/>
      <c r="V2410" s="52"/>
      <c r="W2410" s="52"/>
      <c r="X2410" s="52"/>
      <c r="Y2410" s="52"/>
      <c r="Z2410" s="51"/>
      <c r="AA2410" s="88"/>
      <c r="AB2410" s="88"/>
      <c r="AC2410" s="83"/>
      <c r="AD2410" s="68">
        <v>474</v>
      </c>
      <c r="AE2410" s="68">
        <v>101</v>
      </c>
      <c r="AF2410" s="68">
        <v>677</v>
      </c>
      <c r="AG2410" s="68">
        <v>3087</v>
      </c>
      <c r="AH2410" s="68"/>
      <c r="AI2410" s="68" t="s">
        <v>11476</v>
      </c>
      <c r="AJ2410" s="68" t="s">
        <v>5241</v>
      </c>
      <c r="AK2410" s="68"/>
      <c r="AL2410" s="68"/>
      <c r="AM2410" s="70">
        <v>43851.892187500001</v>
      </c>
      <c r="AN2410" s="68" t="s">
        <v>239</v>
      </c>
      <c r="AO2410" s="71" t="s">
        <v>18438</v>
      </c>
      <c r="AP2410" s="68" t="s">
        <v>65</v>
      </c>
    </row>
    <row r="2411" spans="1:42" x14ac:dyDescent="0.25">
      <c r="A2411" s="66" t="s">
        <v>2975</v>
      </c>
      <c r="B2411" s="77"/>
      <c r="C2411" s="77"/>
      <c r="D2411" s="78"/>
      <c r="E2411" s="89"/>
      <c r="F2411" s="75" t="s">
        <v>15544</v>
      </c>
      <c r="G2411" s="90"/>
      <c r="H2411" s="76"/>
      <c r="I2411" s="81"/>
      <c r="J2411" s="91"/>
      <c r="K2411" s="76" t="s">
        <v>21353</v>
      </c>
      <c r="L2411" s="92"/>
      <c r="M2411" s="85"/>
      <c r="N2411" s="85"/>
      <c r="O2411" s="86"/>
      <c r="P2411" s="87"/>
      <c r="Q2411" s="87"/>
      <c r="R2411" s="74"/>
      <c r="S2411" s="74"/>
      <c r="T2411" s="74"/>
      <c r="U2411" s="74"/>
      <c r="V2411" s="52"/>
      <c r="W2411" s="52"/>
      <c r="X2411" s="52"/>
      <c r="Y2411" s="52"/>
      <c r="Z2411" s="51"/>
      <c r="AA2411" s="88"/>
      <c r="AB2411" s="88"/>
      <c r="AC2411" s="83"/>
      <c r="AD2411" s="68">
        <v>177</v>
      </c>
      <c r="AE2411" s="68">
        <v>14573</v>
      </c>
      <c r="AF2411" s="68">
        <v>4696</v>
      </c>
      <c r="AG2411" s="68">
        <v>66155</v>
      </c>
      <c r="AH2411" s="68"/>
      <c r="AI2411" s="68" t="s">
        <v>11477</v>
      </c>
      <c r="AJ2411" s="68" t="s">
        <v>12415</v>
      </c>
      <c r="AK2411" s="68"/>
      <c r="AL2411" s="68"/>
      <c r="AM2411" s="70">
        <v>43505.885671296295</v>
      </c>
      <c r="AN2411" s="68" t="s">
        <v>239</v>
      </c>
      <c r="AO2411" s="71" t="s">
        <v>18439</v>
      </c>
      <c r="AP2411" s="68" t="s">
        <v>64</v>
      </c>
    </row>
    <row r="2412" spans="1:42" x14ac:dyDescent="0.25">
      <c r="A2412" s="66" t="s">
        <v>1652</v>
      </c>
      <c r="B2412" s="77"/>
      <c r="C2412" s="77"/>
      <c r="D2412" s="78"/>
      <c r="E2412" s="89"/>
      <c r="F2412" s="75" t="s">
        <v>15545</v>
      </c>
      <c r="G2412" s="90"/>
      <c r="H2412" s="76"/>
      <c r="I2412" s="81"/>
      <c r="J2412" s="91"/>
      <c r="K2412" s="76" t="s">
        <v>21354</v>
      </c>
      <c r="L2412" s="92"/>
      <c r="M2412" s="85"/>
      <c r="N2412" s="85"/>
      <c r="O2412" s="86"/>
      <c r="P2412" s="87"/>
      <c r="Q2412" s="87"/>
      <c r="R2412" s="74"/>
      <c r="S2412" s="74"/>
      <c r="T2412" s="74"/>
      <c r="U2412" s="74"/>
      <c r="V2412" s="52"/>
      <c r="W2412" s="52"/>
      <c r="X2412" s="52"/>
      <c r="Y2412" s="52"/>
      <c r="Z2412" s="51"/>
      <c r="AA2412" s="88"/>
      <c r="AB2412" s="88"/>
      <c r="AC2412" s="83"/>
      <c r="AD2412" s="68">
        <v>4926</v>
      </c>
      <c r="AE2412" s="68">
        <v>4918</v>
      </c>
      <c r="AF2412" s="68">
        <v>131801</v>
      </c>
      <c r="AG2412" s="68">
        <v>82084</v>
      </c>
      <c r="AH2412" s="68"/>
      <c r="AI2412" s="68" t="s">
        <v>11478</v>
      </c>
      <c r="AJ2412" s="68" t="s">
        <v>11887</v>
      </c>
      <c r="AK2412" s="68"/>
      <c r="AL2412" s="68"/>
      <c r="AM2412" s="70">
        <v>42570.899988425925</v>
      </c>
      <c r="AN2412" s="68" t="s">
        <v>239</v>
      </c>
      <c r="AO2412" s="71" t="s">
        <v>18440</v>
      </c>
      <c r="AP2412" s="68" t="s">
        <v>65</v>
      </c>
    </row>
    <row r="2413" spans="1:42" x14ac:dyDescent="0.25">
      <c r="A2413" s="66" t="s">
        <v>2976</v>
      </c>
      <c r="B2413" s="77"/>
      <c r="C2413" s="77"/>
      <c r="D2413" s="78"/>
      <c r="E2413" s="89"/>
      <c r="F2413" s="75" t="s">
        <v>15546</v>
      </c>
      <c r="G2413" s="90"/>
      <c r="H2413" s="76"/>
      <c r="I2413" s="81"/>
      <c r="J2413" s="91"/>
      <c r="K2413" s="76" t="s">
        <v>21355</v>
      </c>
      <c r="L2413" s="92"/>
      <c r="M2413" s="85"/>
      <c r="N2413" s="85"/>
      <c r="O2413" s="86"/>
      <c r="P2413" s="87"/>
      <c r="Q2413" s="87"/>
      <c r="R2413" s="74"/>
      <c r="S2413" s="74"/>
      <c r="T2413" s="74"/>
      <c r="U2413" s="74"/>
      <c r="V2413" s="52"/>
      <c r="W2413" s="52"/>
      <c r="X2413" s="52"/>
      <c r="Y2413" s="52"/>
      <c r="Z2413" s="51"/>
      <c r="AA2413" s="88"/>
      <c r="AB2413" s="88"/>
      <c r="AC2413" s="83"/>
      <c r="AD2413" s="68">
        <v>1774</v>
      </c>
      <c r="AE2413" s="68">
        <v>753</v>
      </c>
      <c r="AF2413" s="68">
        <v>2327</v>
      </c>
      <c r="AG2413" s="68">
        <v>1509</v>
      </c>
      <c r="AH2413" s="68"/>
      <c r="AI2413" s="68"/>
      <c r="AJ2413" s="68"/>
      <c r="AK2413" s="68"/>
      <c r="AL2413" s="68"/>
      <c r="AM2413" s="70">
        <v>43435.911805555559</v>
      </c>
      <c r="AN2413" s="68" t="s">
        <v>239</v>
      </c>
      <c r="AO2413" s="71" t="s">
        <v>18441</v>
      </c>
      <c r="AP2413" s="68" t="s">
        <v>64</v>
      </c>
    </row>
    <row r="2414" spans="1:42" x14ac:dyDescent="0.25">
      <c r="A2414" s="66" t="s">
        <v>1653</v>
      </c>
      <c r="B2414" s="77"/>
      <c r="C2414" s="77"/>
      <c r="D2414" s="78"/>
      <c r="E2414" s="89"/>
      <c r="F2414" s="75" t="s">
        <v>15547</v>
      </c>
      <c r="G2414" s="90"/>
      <c r="H2414" s="76"/>
      <c r="I2414" s="81"/>
      <c r="J2414" s="91"/>
      <c r="K2414" s="76" t="s">
        <v>21356</v>
      </c>
      <c r="L2414" s="92"/>
      <c r="M2414" s="85"/>
      <c r="N2414" s="85"/>
      <c r="O2414" s="86"/>
      <c r="P2414" s="87"/>
      <c r="Q2414" s="87"/>
      <c r="R2414" s="74"/>
      <c r="S2414" s="74"/>
      <c r="T2414" s="74"/>
      <c r="U2414" s="74"/>
      <c r="V2414" s="52"/>
      <c r="W2414" s="52"/>
      <c r="X2414" s="52"/>
      <c r="Y2414" s="52"/>
      <c r="Z2414" s="51"/>
      <c r="AA2414" s="88"/>
      <c r="AB2414" s="88"/>
      <c r="AC2414" s="83"/>
      <c r="AD2414" s="68">
        <v>298</v>
      </c>
      <c r="AE2414" s="68">
        <v>102</v>
      </c>
      <c r="AF2414" s="68">
        <v>1113</v>
      </c>
      <c r="AG2414" s="68">
        <v>16899</v>
      </c>
      <c r="AH2414" s="68"/>
      <c r="AI2414" s="68" t="s">
        <v>11479</v>
      </c>
      <c r="AJ2414" s="68"/>
      <c r="AK2414" s="68"/>
      <c r="AL2414" s="68"/>
      <c r="AM2414" s="70">
        <v>43364.742071759261</v>
      </c>
      <c r="AN2414" s="68" t="s">
        <v>239</v>
      </c>
      <c r="AO2414" s="71" t="s">
        <v>18442</v>
      </c>
      <c r="AP2414" s="68" t="s">
        <v>65</v>
      </c>
    </row>
    <row r="2415" spans="1:42" x14ac:dyDescent="0.25">
      <c r="A2415" s="66" t="s">
        <v>2977</v>
      </c>
      <c r="B2415" s="77"/>
      <c r="C2415" s="77"/>
      <c r="D2415" s="78"/>
      <c r="E2415" s="89"/>
      <c r="F2415" s="75" t="s">
        <v>15548</v>
      </c>
      <c r="G2415" s="90"/>
      <c r="H2415" s="76"/>
      <c r="I2415" s="81"/>
      <c r="J2415" s="91"/>
      <c r="K2415" s="76" t="s">
        <v>21357</v>
      </c>
      <c r="L2415" s="92"/>
      <c r="M2415" s="85"/>
      <c r="N2415" s="85"/>
      <c r="O2415" s="86"/>
      <c r="P2415" s="87"/>
      <c r="Q2415" s="87"/>
      <c r="R2415" s="74"/>
      <c r="S2415" s="74"/>
      <c r="T2415" s="74"/>
      <c r="U2415" s="74"/>
      <c r="V2415" s="52"/>
      <c r="W2415" s="52"/>
      <c r="X2415" s="52"/>
      <c r="Y2415" s="52"/>
      <c r="Z2415" s="51"/>
      <c r="AA2415" s="88"/>
      <c r="AB2415" s="88"/>
      <c r="AC2415" s="83"/>
      <c r="AD2415" s="68">
        <v>511</v>
      </c>
      <c r="AE2415" s="68">
        <v>353</v>
      </c>
      <c r="AF2415" s="68">
        <v>7611</v>
      </c>
      <c r="AG2415" s="68">
        <v>13627</v>
      </c>
      <c r="AH2415" s="68"/>
      <c r="AI2415" s="68" t="s">
        <v>11480</v>
      </c>
      <c r="AJ2415" s="68" t="s">
        <v>12416</v>
      </c>
      <c r="AK2415" s="68"/>
      <c r="AL2415" s="68"/>
      <c r="AM2415" s="70">
        <v>43856.642488425925</v>
      </c>
      <c r="AN2415" s="68" t="s">
        <v>239</v>
      </c>
      <c r="AO2415" s="71" t="s">
        <v>18443</v>
      </c>
      <c r="AP2415" s="68" t="s">
        <v>64</v>
      </c>
    </row>
    <row r="2416" spans="1:42" x14ac:dyDescent="0.25">
      <c r="A2416" s="66" t="s">
        <v>1654</v>
      </c>
      <c r="B2416" s="77"/>
      <c r="C2416" s="77"/>
      <c r="D2416" s="78"/>
      <c r="E2416" s="89"/>
      <c r="F2416" s="75" t="s">
        <v>15549</v>
      </c>
      <c r="G2416" s="90"/>
      <c r="H2416" s="76"/>
      <c r="I2416" s="81"/>
      <c r="J2416" s="91"/>
      <c r="K2416" s="76" t="s">
        <v>21358</v>
      </c>
      <c r="L2416" s="92"/>
      <c r="M2416" s="85"/>
      <c r="N2416" s="85"/>
      <c r="O2416" s="86"/>
      <c r="P2416" s="87"/>
      <c r="Q2416" s="87"/>
      <c r="R2416" s="74"/>
      <c r="S2416" s="74"/>
      <c r="T2416" s="74"/>
      <c r="U2416" s="74"/>
      <c r="V2416" s="52"/>
      <c r="W2416" s="52"/>
      <c r="X2416" s="52"/>
      <c r="Y2416" s="52"/>
      <c r="Z2416" s="51"/>
      <c r="AA2416" s="88"/>
      <c r="AB2416" s="88"/>
      <c r="AC2416" s="83"/>
      <c r="AD2416" s="68">
        <v>220</v>
      </c>
      <c r="AE2416" s="68">
        <v>274</v>
      </c>
      <c r="AF2416" s="68">
        <v>94</v>
      </c>
      <c r="AG2416" s="68">
        <v>8829</v>
      </c>
      <c r="AH2416" s="68"/>
      <c r="AI2416" s="73" t="s">
        <v>11481</v>
      </c>
      <c r="AJ2416" s="68" t="s">
        <v>11898</v>
      </c>
      <c r="AK2416" s="68"/>
      <c r="AL2416" s="68"/>
      <c r="AM2416" s="70">
        <v>43854.347175925926</v>
      </c>
      <c r="AN2416" s="68" t="s">
        <v>239</v>
      </c>
      <c r="AO2416" s="71" t="s">
        <v>18444</v>
      </c>
      <c r="AP2416" s="68" t="s">
        <v>65</v>
      </c>
    </row>
    <row r="2417" spans="1:42" x14ac:dyDescent="0.25">
      <c r="A2417" s="66" t="s">
        <v>1655</v>
      </c>
      <c r="B2417" s="77"/>
      <c r="C2417" s="77"/>
      <c r="D2417" s="78"/>
      <c r="E2417" s="89"/>
      <c r="F2417" s="75" t="s">
        <v>15550</v>
      </c>
      <c r="G2417" s="90"/>
      <c r="H2417" s="76"/>
      <c r="I2417" s="81"/>
      <c r="J2417" s="91"/>
      <c r="K2417" s="76" t="s">
        <v>21359</v>
      </c>
      <c r="L2417" s="92"/>
      <c r="M2417" s="85"/>
      <c r="N2417" s="85"/>
      <c r="O2417" s="86"/>
      <c r="P2417" s="87"/>
      <c r="Q2417" s="87"/>
      <c r="R2417" s="74"/>
      <c r="S2417" s="74"/>
      <c r="T2417" s="74"/>
      <c r="U2417" s="74"/>
      <c r="V2417" s="52"/>
      <c r="W2417" s="52"/>
      <c r="X2417" s="52"/>
      <c r="Y2417" s="52"/>
      <c r="Z2417" s="51"/>
      <c r="AA2417" s="88"/>
      <c r="AB2417" s="88"/>
      <c r="AC2417" s="83"/>
      <c r="AD2417" s="68">
        <v>1771</v>
      </c>
      <c r="AE2417" s="68">
        <v>606</v>
      </c>
      <c r="AF2417" s="68">
        <v>12137</v>
      </c>
      <c r="AG2417" s="68">
        <v>10818</v>
      </c>
      <c r="AH2417" s="68"/>
      <c r="AI2417" s="68" t="s">
        <v>11482</v>
      </c>
      <c r="AJ2417" s="68"/>
      <c r="AK2417" s="68"/>
      <c r="AL2417" s="68"/>
      <c r="AM2417" s="70">
        <v>41183.455347222225</v>
      </c>
      <c r="AN2417" s="68" t="s">
        <v>239</v>
      </c>
      <c r="AO2417" s="71" t="s">
        <v>18445</v>
      </c>
      <c r="AP2417" s="68" t="s">
        <v>65</v>
      </c>
    </row>
    <row r="2418" spans="1:42" x14ac:dyDescent="0.25">
      <c r="A2418" s="66" t="s">
        <v>2978</v>
      </c>
      <c r="B2418" s="77"/>
      <c r="C2418" s="77"/>
      <c r="D2418" s="78"/>
      <c r="E2418" s="89"/>
      <c r="F2418" s="75" t="s">
        <v>15551</v>
      </c>
      <c r="G2418" s="90"/>
      <c r="H2418" s="76"/>
      <c r="I2418" s="81"/>
      <c r="J2418" s="91"/>
      <c r="K2418" s="76" t="s">
        <v>21360</v>
      </c>
      <c r="L2418" s="92"/>
      <c r="M2418" s="85"/>
      <c r="N2418" s="85"/>
      <c r="O2418" s="86"/>
      <c r="P2418" s="87"/>
      <c r="Q2418" s="87"/>
      <c r="R2418" s="74"/>
      <c r="S2418" s="74"/>
      <c r="T2418" s="74"/>
      <c r="U2418" s="74"/>
      <c r="V2418" s="52"/>
      <c r="W2418" s="52"/>
      <c r="X2418" s="52"/>
      <c r="Y2418" s="52"/>
      <c r="Z2418" s="51"/>
      <c r="AA2418" s="88"/>
      <c r="AB2418" s="88"/>
      <c r="AC2418" s="83"/>
      <c r="AD2418" s="68">
        <v>3520</v>
      </c>
      <c r="AE2418" s="68">
        <v>11869</v>
      </c>
      <c r="AF2418" s="68">
        <v>18140</v>
      </c>
      <c r="AG2418" s="68">
        <v>17565</v>
      </c>
      <c r="AH2418" s="68"/>
      <c r="AI2418" s="68" t="s">
        <v>11483</v>
      </c>
      <c r="AJ2418" s="68"/>
      <c r="AK2418" s="68"/>
      <c r="AL2418" s="68"/>
      <c r="AM2418" s="70">
        <v>43229.386736111112</v>
      </c>
      <c r="AN2418" s="68" t="s">
        <v>239</v>
      </c>
      <c r="AO2418" s="71" t="s">
        <v>18446</v>
      </c>
      <c r="AP2418" s="68" t="s">
        <v>64</v>
      </c>
    </row>
    <row r="2419" spans="1:42" x14ac:dyDescent="0.25">
      <c r="A2419" s="66" t="s">
        <v>1656</v>
      </c>
      <c r="B2419" s="77"/>
      <c r="C2419" s="77"/>
      <c r="D2419" s="78"/>
      <c r="E2419" s="89"/>
      <c r="F2419" s="75" t="s">
        <v>15552</v>
      </c>
      <c r="G2419" s="90"/>
      <c r="H2419" s="76"/>
      <c r="I2419" s="81"/>
      <c r="J2419" s="91"/>
      <c r="K2419" s="76" t="s">
        <v>21361</v>
      </c>
      <c r="L2419" s="92"/>
      <c r="M2419" s="85"/>
      <c r="N2419" s="85"/>
      <c r="O2419" s="86"/>
      <c r="P2419" s="87"/>
      <c r="Q2419" s="87"/>
      <c r="R2419" s="74"/>
      <c r="S2419" s="74"/>
      <c r="T2419" s="74"/>
      <c r="U2419" s="74"/>
      <c r="V2419" s="52"/>
      <c r="W2419" s="52"/>
      <c r="X2419" s="52"/>
      <c r="Y2419" s="52"/>
      <c r="Z2419" s="51"/>
      <c r="AA2419" s="88"/>
      <c r="AB2419" s="88"/>
      <c r="AC2419" s="83"/>
      <c r="AD2419" s="68">
        <v>375</v>
      </c>
      <c r="AE2419" s="68">
        <v>423</v>
      </c>
      <c r="AF2419" s="68">
        <v>2110</v>
      </c>
      <c r="AG2419" s="68">
        <v>12230</v>
      </c>
      <c r="AH2419" s="68"/>
      <c r="AI2419" s="68" t="s">
        <v>11484</v>
      </c>
      <c r="AJ2419" s="68" t="s">
        <v>10670</v>
      </c>
      <c r="AK2419" s="68"/>
      <c r="AL2419" s="68"/>
      <c r="AM2419" s="70">
        <v>43600.638715277775</v>
      </c>
      <c r="AN2419" s="68" t="s">
        <v>239</v>
      </c>
      <c r="AO2419" s="71" t="s">
        <v>18447</v>
      </c>
      <c r="AP2419" s="68" t="s">
        <v>65</v>
      </c>
    </row>
    <row r="2420" spans="1:42" x14ac:dyDescent="0.25">
      <c r="A2420" s="66" t="s">
        <v>1657</v>
      </c>
      <c r="B2420" s="77"/>
      <c r="C2420" s="77"/>
      <c r="D2420" s="78"/>
      <c r="E2420" s="89"/>
      <c r="F2420" s="75" t="s">
        <v>15553</v>
      </c>
      <c r="G2420" s="90"/>
      <c r="H2420" s="76"/>
      <c r="I2420" s="81"/>
      <c r="J2420" s="91"/>
      <c r="K2420" s="76" t="s">
        <v>21362</v>
      </c>
      <c r="L2420" s="92"/>
      <c r="M2420" s="85"/>
      <c r="N2420" s="85"/>
      <c r="O2420" s="86"/>
      <c r="P2420" s="87"/>
      <c r="Q2420" s="87"/>
      <c r="R2420" s="74"/>
      <c r="S2420" s="74"/>
      <c r="T2420" s="74"/>
      <c r="U2420" s="74"/>
      <c r="V2420" s="52"/>
      <c r="W2420" s="52"/>
      <c r="X2420" s="52"/>
      <c r="Y2420" s="52"/>
      <c r="Z2420" s="51"/>
      <c r="AA2420" s="88"/>
      <c r="AB2420" s="88"/>
      <c r="AC2420" s="83"/>
      <c r="AD2420" s="68">
        <v>201</v>
      </c>
      <c r="AE2420" s="68">
        <v>134</v>
      </c>
      <c r="AF2420" s="68">
        <v>1562</v>
      </c>
      <c r="AG2420" s="68">
        <v>801</v>
      </c>
      <c r="AH2420" s="68"/>
      <c r="AI2420" s="68" t="s">
        <v>11485</v>
      </c>
      <c r="AJ2420" s="68"/>
      <c r="AK2420" s="68"/>
      <c r="AL2420" s="68"/>
      <c r="AM2420" s="70">
        <v>41119.637002314812</v>
      </c>
      <c r="AN2420" s="68" t="s">
        <v>239</v>
      </c>
      <c r="AO2420" s="71" t="s">
        <v>18448</v>
      </c>
      <c r="AP2420" s="68" t="s">
        <v>65</v>
      </c>
    </row>
    <row r="2421" spans="1:42" x14ac:dyDescent="0.25">
      <c r="A2421" s="66" t="s">
        <v>1658</v>
      </c>
      <c r="B2421" s="77"/>
      <c r="C2421" s="77"/>
      <c r="D2421" s="78"/>
      <c r="E2421" s="89"/>
      <c r="F2421" s="75" t="s">
        <v>15554</v>
      </c>
      <c r="G2421" s="90"/>
      <c r="H2421" s="76"/>
      <c r="I2421" s="81"/>
      <c r="J2421" s="91"/>
      <c r="K2421" s="76" t="s">
        <v>21363</v>
      </c>
      <c r="L2421" s="92"/>
      <c r="M2421" s="85"/>
      <c r="N2421" s="85"/>
      <c r="O2421" s="86"/>
      <c r="P2421" s="87"/>
      <c r="Q2421" s="87"/>
      <c r="R2421" s="74"/>
      <c r="S2421" s="74"/>
      <c r="T2421" s="74"/>
      <c r="U2421" s="74"/>
      <c r="V2421" s="52"/>
      <c r="W2421" s="52"/>
      <c r="X2421" s="52"/>
      <c r="Y2421" s="52"/>
      <c r="Z2421" s="51"/>
      <c r="AA2421" s="88"/>
      <c r="AB2421" s="88"/>
      <c r="AC2421" s="83"/>
      <c r="AD2421" s="68">
        <v>275</v>
      </c>
      <c r="AE2421" s="68">
        <v>305</v>
      </c>
      <c r="AF2421" s="68">
        <v>884</v>
      </c>
      <c r="AG2421" s="68">
        <v>3527</v>
      </c>
      <c r="AH2421" s="68"/>
      <c r="AI2421" s="68" t="s">
        <v>11486</v>
      </c>
      <c r="AJ2421" s="68"/>
      <c r="AK2421" s="71" t="s">
        <v>13093</v>
      </c>
      <c r="AL2421" s="68"/>
      <c r="AM2421" s="70">
        <v>43665.850046296298</v>
      </c>
      <c r="AN2421" s="68" t="s">
        <v>239</v>
      </c>
      <c r="AO2421" s="71" t="s">
        <v>18449</v>
      </c>
      <c r="AP2421" s="68" t="s">
        <v>65</v>
      </c>
    </row>
    <row r="2422" spans="1:42" x14ac:dyDescent="0.25">
      <c r="A2422" s="66" t="s">
        <v>1659</v>
      </c>
      <c r="B2422" s="77"/>
      <c r="C2422" s="77"/>
      <c r="D2422" s="78"/>
      <c r="E2422" s="89"/>
      <c r="F2422" s="75" t="s">
        <v>15555</v>
      </c>
      <c r="G2422" s="90"/>
      <c r="H2422" s="76"/>
      <c r="I2422" s="81"/>
      <c r="J2422" s="91"/>
      <c r="K2422" s="76" t="s">
        <v>21364</v>
      </c>
      <c r="L2422" s="92"/>
      <c r="M2422" s="85"/>
      <c r="N2422" s="85"/>
      <c r="O2422" s="86"/>
      <c r="P2422" s="87"/>
      <c r="Q2422" s="87"/>
      <c r="R2422" s="74"/>
      <c r="S2422" s="74"/>
      <c r="T2422" s="74"/>
      <c r="U2422" s="74"/>
      <c r="V2422" s="52"/>
      <c r="W2422" s="52"/>
      <c r="X2422" s="52"/>
      <c r="Y2422" s="52"/>
      <c r="Z2422" s="51"/>
      <c r="AA2422" s="88"/>
      <c r="AB2422" s="88"/>
      <c r="AC2422" s="83"/>
      <c r="AD2422" s="68">
        <v>2531</v>
      </c>
      <c r="AE2422" s="68">
        <v>3757</v>
      </c>
      <c r="AF2422" s="68">
        <v>116485</v>
      </c>
      <c r="AG2422" s="68">
        <v>48191</v>
      </c>
      <c r="AH2422" s="68"/>
      <c r="AI2422" s="68" t="s">
        <v>11487</v>
      </c>
      <c r="AJ2422" s="68"/>
      <c r="AK2422" s="68"/>
      <c r="AL2422" s="68"/>
      <c r="AM2422" s="70">
        <v>43456.720868055556</v>
      </c>
      <c r="AN2422" s="68" t="s">
        <v>239</v>
      </c>
      <c r="AO2422" s="71" t="s">
        <v>18450</v>
      </c>
      <c r="AP2422" s="68" t="s">
        <v>65</v>
      </c>
    </row>
    <row r="2423" spans="1:42" x14ac:dyDescent="0.25">
      <c r="A2423" s="66" t="s">
        <v>2979</v>
      </c>
      <c r="B2423" s="77"/>
      <c r="C2423" s="77"/>
      <c r="D2423" s="78"/>
      <c r="E2423" s="89"/>
      <c r="F2423" s="75" t="s">
        <v>15556</v>
      </c>
      <c r="G2423" s="90"/>
      <c r="H2423" s="76"/>
      <c r="I2423" s="81"/>
      <c r="J2423" s="91"/>
      <c r="K2423" s="76" t="s">
        <v>21365</v>
      </c>
      <c r="L2423" s="92"/>
      <c r="M2423" s="85"/>
      <c r="N2423" s="85"/>
      <c r="O2423" s="86"/>
      <c r="P2423" s="87"/>
      <c r="Q2423" s="87"/>
      <c r="R2423" s="74"/>
      <c r="S2423" s="74"/>
      <c r="T2423" s="74"/>
      <c r="U2423" s="74"/>
      <c r="V2423" s="52"/>
      <c r="W2423" s="52"/>
      <c r="X2423" s="52"/>
      <c r="Y2423" s="52"/>
      <c r="Z2423" s="51"/>
      <c r="AA2423" s="88"/>
      <c r="AB2423" s="88"/>
      <c r="AC2423" s="83"/>
      <c r="AD2423" s="68">
        <v>1</v>
      </c>
      <c r="AE2423" s="68">
        <v>6</v>
      </c>
      <c r="AF2423" s="68">
        <v>0</v>
      </c>
      <c r="AG2423" s="68">
        <v>5</v>
      </c>
      <c r="AH2423" s="68"/>
      <c r="AI2423" s="68"/>
      <c r="AJ2423" s="68"/>
      <c r="AK2423" s="68"/>
      <c r="AL2423" s="68"/>
      <c r="AM2423" s="70">
        <v>43068.676006944443</v>
      </c>
      <c r="AN2423" s="68" t="s">
        <v>239</v>
      </c>
      <c r="AO2423" s="71" t="s">
        <v>18451</v>
      </c>
      <c r="AP2423" s="68" t="s">
        <v>64</v>
      </c>
    </row>
    <row r="2424" spans="1:42" x14ac:dyDescent="0.25">
      <c r="A2424" s="66" t="s">
        <v>2980</v>
      </c>
      <c r="B2424" s="77"/>
      <c r="C2424" s="77"/>
      <c r="D2424" s="78"/>
      <c r="E2424" s="89"/>
      <c r="F2424" s="75" t="s">
        <v>15557</v>
      </c>
      <c r="G2424" s="90"/>
      <c r="H2424" s="76"/>
      <c r="I2424" s="81"/>
      <c r="J2424" s="91"/>
      <c r="K2424" s="76" t="s">
        <v>21366</v>
      </c>
      <c r="L2424" s="92"/>
      <c r="M2424" s="85"/>
      <c r="N2424" s="85"/>
      <c r="O2424" s="86"/>
      <c r="P2424" s="87"/>
      <c r="Q2424" s="87"/>
      <c r="R2424" s="74"/>
      <c r="S2424" s="74"/>
      <c r="T2424" s="74"/>
      <c r="U2424" s="74"/>
      <c r="V2424" s="52"/>
      <c r="W2424" s="52"/>
      <c r="X2424" s="52"/>
      <c r="Y2424" s="52"/>
      <c r="Z2424" s="51"/>
      <c r="AA2424" s="88"/>
      <c r="AB2424" s="88"/>
      <c r="AC2424" s="83"/>
      <c r="AD2424" s="68">
        <v>121</v>
      </c>
      <c r="AE2424" s="68">
        <v>65</v>
      </c>
      <c r="AF2424" s="68">
        <v>0</v>
      </c>
      <c r="AG2424" s="68">
        <v>0</v>
      </c>
      <c r="AH2424" s="68"/>
      <c r="AI2424" s="68"/>
      <c r="AJ2424" s="68" t="s">
        <v>11952</v>
      </c>
      <c r="AK2424" s="68"/>
      <c r="AL2424" s="68"/>
      <c r="AM2424" s="70">
        <v>39053.079675925925</v>
      </c>
      <c r="AN2424" s="68" t="s">
        <v>239</v>
      </c>
      <c r="AO2424" s="71" t="s">
        <v>18452</v>
      </c>
      <c r="AP2424" s="68" t="s">
        <v>64</v>
      </c>
    </row>
    <row r="2425" spans="1:42" x14ac:dyDescent="0.25">
      <c r="A2425" s="66" t="s">
        <v>2981</v>
      </c>
      <c r="B2425" s="77"/>
      <c r="C2425" s="77"/>
      <c r="D2425" s="78"/>
      <c r="E2425" s="89"/>
      <c r="F2425" s="75" t="s">
        <v>15558</v>
      </c>
      <c r="G2425" s="90"/>
      <c r="H2425" s="76"/>
      <c r="I2425" s="81"/>
      <c r="J2425" s="91"/>
      <c r="K2425" s="76" t="s">
        <v>21367</v>
      </c>
      <c r="L2425" s="92"/>
      <c r="M2425" s="85"/>
      <c r="N2425" s="85"/>
      <c r="O2425" s="86"/>
      <c r="P2425" s="87"/>
      <c r="Q2425" s="87"/>
      <c r="R2425" s="74"/>
      <c r="S2425" s="74"/>
      <c r="T2425" s="74"/>
      <c r="U2425" s="74"/>
      <c r="V2425" s="52"/>
      <c r="W2425" s="52"/>
      <c r="X2425" s="52"/>
      <c r="Y2425" s="52"/>
      <c r="Z2425" s="51"/>
      <c r="AA2425" s="88"/>
      <c r="AB2425" s="88"/>
      <c r="AC2425" s="83"/>
      <c r="AD2425" s="68">
        <v>5013</v>
      </c>
      <c r="AE2425" s="68">
        <v>9230</v>
      </c>
      <c r="AF2425" s="68">
        <v>53012</v>
      </c>
      <c r="AG2425" s="68">
        <v>41197</v>
      </c>
      <c r="AH2425" s="68"/>
      <c r="AI2425" s="68" t="s">
        <v>11488</v>
      </c>
      <c r="AJ2425" s="68" t="s">
        <v>11892</v>
      </c>
      <c r="AK2425" s="68"/>
      <c r="AL2425" s="68"/>
      <c r="AM2425" s="70">
        <v>42964.527488425927</v>
      </c>
      <c r="AN2425" s="68" t="s">
        <v>239</v>
      </c>
      <c r="AO2425" s="71" t="s">
        <v>18453</v>
      </c>
      <c r="AP2425" s="68" t="s">
        <v>64</v>
      </c>
    </row>
    <row r="2426" spans="1:42" x14ac:dyDescent="0.25">
      <c r="A2426" s="66" t="s">
        <v>1660</v>
      </c>
      <c r="B2426" s="77"/>
      <c r="C2426" s="77"/>
      <c r="D2426" s="78"/>
      <c r="E2426" s="89"/>
      <c r="F2426" s="75" t="s">
        <v>15559</v>
      </c>
      <c r="G2426" s="90"/>
      <c r="H2426" s="76"/>
      <c r="I2426" s="81"/>
      <c r="J2426" s="91"/>
      <c r="K2426" s="76" t="s">
        <v>21368</v>
      </c>
      <c r="L2426" s="92"/>
      <c r="M2426" s="85"/>
      <c r="N2426" s="85"/>
      <c r="O2426" s="86"/>
      <c r="P2426" s="87"/>
      <c r="Q2426" s="87"/>
      <c r="R2426" s="74"/>
      <c r="S2426" s="74"/>
      <c r="T2426" s="74"/>
      <c r="U2426" s="74"/>
      <c r="V2426" s="52"/>
      <c r="W2426" s="52"/>
      <c r="X2426" s="52"/>
      <c r="Y2426" s="52"/>
      <c r="Z2426" s="51"/>
      <c r="AA2426" s="88"/>
      <c r="AB2426" s="88"/>
      <c r="AC2426" s="83"/>
      <c r="AD2426" s="68">
        <v>4210</v>
      </c>
      <c r="AE2426" s="68">
        <v>5504</v>
      </c>
      <c r="AF2426" s="68">
        <v>3771</v>
      </c>
      <c r="AG2426" s="68">
        <v>22662</v>
      </c>
      <c r="AH2426" s="68"/>
      <c r="AI2426" s="68" t="s">
        <v>11489</v>
      </c>
      <c r="AJ2426" s="68"/>
      <c r="AK2426" s="68"/>
      <c r="AL2426" s="68"/>
      <c r="AM2426" s="70">
        <v>43672.88181712963</v>
      </c>
      <c r="AN2426" s="68" t="s">
        <v>239</v>
      </c>
      <c r="AO2426" s="71" t="s">
        <v>18454</v>
      </c>
      <c r="AP2426" s="68" t="s">
        <v>65</v>
      </c>
    </row>
    <row r="2427" spans="1:42" x14ac:dyDescent="0.25">
      <c r="A2427" s="66" t="s">
        <v>1661</v>
      </c>
      <c r="B2427" s="77"/>
      <c r="C2427" s="77"/>
      <c r="D2427" s="78"/>
      <c r="E2427" s="89"/>
      <c r="F2427" s="75" t="s">
        <v>15560</v>
      </c>
      <c r="G2427" s="90"/>
      <c r="H2427" s="76"/>
      <c r="I2427" s="81"/>
      <c r="J2427" s="91"/>
      <c r="K2427" s="76" t="s">
        <v>21369</v>
      </c>
      <c r="L2427" s="92"/>
      <c r="M2427" s="85"/>
      <c r="N2427" s="85"/>
      <c r="O2427" s="86"/>
      <c r="P2427" s="87"/>
      <c r="Q2427" s="87"/>
      <c r="R2427" s="74"/>
      <c r="S2427" s="74"/>
      <c r="T2427" s="74"/>
      <c r="U2427" s="74"/>
      <c r="V2427" s="52"/>
      <c r="W2427" s="52"/>
      <c r="X2427" s="52"/>
      <c r="Y2427" s="52"/>
      <c r="Z2427" s="51"/>
      <c r="AA2427" s="88"/>
      <c r="AB2427" s="88"/>
      <c r="AC2427" s="83"/>
      <c r="AD2427" s="68">
        <v>191</v>
      </c>
      <c r="AE2427" s="68">
        <v>125164</v>
      </c>
      <c r="AF2427" s="68">
        <v>2061</v>
      </c>
      <c r="AG2427" s="68">
        <v>6999</v>
      </c>
      <c r="AH2427" s="68"/>
      <c r="AI2427" s="68" t="s">
        <v>11490</v>
      </c>
      <c r="AJ2427" s="68" t="s">
        <v>12417</v>
      </c>
      <c r="AK2427" s="68"/>
      <c r="AL2427" s="68"/>
      <c r="AM2427" s="70">
        <v>43493.583171296297</v>
      </c>
      <c r="AN2427" s="68" t="s">
        <v>239</v>
      </c>
      <c r="AO2427" s="71" t="s">
        <v>18455</v>
      </c>
      <c r="AP2427" s="68" t="s">
        <v>65</v>
      </c>
    </row>
    <row r="2428" spans="1:42" x14ac:dyDescent="0.25">
      <c r="A2428" s="66" t="s">
        <v>1662</v>
      </c>
      <c r="B2428" s="77"/>
      <c r="C2428" s="77"/>
      <c r="D2428" s="78"/>
      <c r="E2428" s="89"/>
      <c r="F2428" s="75" t="s">
        <v>15561</v>
      </c>
      <c r="G2428" s="90"/>
      <c r="H2428" s="76"/>
      <c r="I2428" s="81"/>
      <c r="J2428" s="91"/>
      <c r="K2428" s="76" t="s">
        <v>21370</v>
      </c>
      <c r="L2428" s="92"/>
      <c r="M2428" s="85"/>
      <c r="N2428" s="85"/>
      <c r="O2428" s="86"/>
      <c r="P2428" s="87"/>
      <c r="Q2428" s="87"/>
      <c r="R2428" s="74"/>
      <c r="S2428" s="74"/>
      <c r="T2428" s="74"/>
      <c r="U2428" s="74"/>
      <c r="V2428" s="52"/>
      <c r="W2428" s="52"/>
      <c r="X2428" s="52"/>
      <c r="Y2428" s="52"/>
      <c r="Z2428" s="51"/>
      <c r="AA2428" s="88"/>
      <c r="AB2428" s="88"/>
      <c r="AC2428" s="83"/>
      <c r="AD2428" s="68">
        <v>893</v>
      </c>
      <c r="AE2428" s="68">
        <v>280</v>
      </c>
      <c r="AF2428" s="68">
        <v>444</v>
      </c>
      <c r="AG2428" s="68">
        <v>4246</v>
      </c>
      <c r="AH2428" s="68"/>
      <c r="AI2428" s="68" t="s">
        <v>11491</v>
      </c>
      <c r="AJ2428" s="68"/>
      <c r="AK2428" s="68"/>
      <c r="AL2428" s="68"/>
      <c r="AM2428" s="70">
        <v>43859.824456018519</v>
      </c>
      <c r="AN2428" s="68" t="s">
        <v>239</v>
      </c>
      <c r="AO2428" s="71" t="s">
        <v>18456</v>
      </c>
      <c r="AP2428" s="68" t="s">
        <v>65</v>
      </c>
    </row>
    <row r="2429" spans="1:42" x14ac:dyDescent="0.25">
      <c r="A2429" s="66" t="s">
        <v>1663</v>
      </c>
      <c r="B2429" s="77"/>
      <c r="C2429" s="77"/>
      <c r="D2429" s="78"/>
      <c r="E2429" s="89"/>
      <c r="F2429" s="75" t="s">
        <v>15562</v>
      </c>
      <c r="G2429" s="90"/>
      <c r="H2429" s="76"/>
      <c r="I2429" s="81"/>
      <c r="J2429" s="91"/>
      <c r="K2429" s="76" t="s">
        <v>21371</v>
      </c>
      <c r="L2429" s="92"/>
      <c r="M2429" s="85"/>
      <c r="N2429" s="85"/>
      <c r="O2429" s="86"/>
      <c r="P2429" s="87"/>
      <c r="Q2429" s="87"/>
      <c r="R2429" s="74"/>
      <c r="S2429" s="74"/>
      <c r="T2429" s="74"/>
      <c r="U2429" s="74"/>
      <c r="V2429" s="52"/>
      <c r="W2429" s="52"/>
      <c r="X2429" s="52"/>
      <c r="Y2429" s="52"/>
      <c r="Z2429" s="51"/>
      <c r="AA2429" s="88"/>
      <c r="AB2429" s="88"/>
      <c r="AC2429" s="83"/>
      <c r="AD2429" s="68">
        <v>803</v>
      </c>
      <c r="AE2429" s="68">
        <v>349</v>
      </c>
      <c r="AF2429" s="68">
        <v>15866</v>
      </c>
      <c r="AG2429" s="68">
        <v>5477</v>
      </c>
      <c r="AH2429" s="68"/>
      <c r="AI2429" s="68" t="s">
        <v>11492</v>
      </c>
      <c r="AJ2429" s="68" t="s">
        <v>11946</v>
      </c>
      <c r="AK2429" s="68"/>
      <c r="AL2429" s="68"/>
      <c r="AM2429" s="70">
        <v>42967.389907407407</v>
      </c>
      <c r="AN2429" s="68" t="s">
        <v>239</v>
      </c>
      <c r="AO2429" s="71" t="s">
        <v>18457</v>
      </c>
      <c r="AP2429" s="68" t="s">
        <v>65</v>
      </c>
    </row>
    <row r="2430" spans="1:42" x14ac:dyDescent="0.25">
      <c r="A2430" s="66" t="s">
        <v>2982</v>
      </c>
      <c r="B2430" s="77"/>
      <c r="C2430" s="77"/>
      <c r="D2430" s="78"/>
      <c r="E2430" s="89"/>
      <c r="F2430" s="75" t="s">
        <v>15563</v>
      </c>
      <c r="G2430" s="90"/>
      <c r="H2430" s="76"/>
      <c r="I2430" s="81"/>
      <c r="J2430" s="91"/>
      <c r="K2430" s="76" t="s">
        <v>21372</v>
      </c>
      <c r="L2430" s="92"/>
      <c r="M2430" s="85"/>
      <c r="N2430" s="85"/>
      <c r="O2430" s="86"/>
      <c r="P2430" s="87"/>
      <c r="Q2430" s="87"/>
      <c r="R2430" s="74"/>
      <c r="S2430" s="74"/>
      <c r="T2430" s="74"/>
      <c r="U2430" s="74"/>
      <c r="V2430" s="52"/>
      <c r="W2430" s="52"/>
      <c r="X2430" s="52"/>
      <c r="Y2430" s="52"/>
      <c r="Z2430" s="51"/>
      <c r="AA2430" s="88"/>
      <c r="AB2430" s="88"/>
      <c r="AC2430" s="83"/>
      <c r="AD2430" s="68">
        <v>763</v>
      </c>
      <c r="AE2430" s="68">
        <v>4363</v>
      </c>
      <c r="AF2430" s="68">
        <v>2561</v>
      </c>
      <c r="AG2430" s="68">
        <v>2491</v>
      </c>
      <c r="AH2430" s="68"/>
      <c r="AI2430" s="68" t="s">
        <v>11493</v>
      </c>
      <c r="AJ2430" s="68"/>
      <c r="AK2430" s="68"/>
      <c r="AL2430" s="68"/>
      <c r="AM2430" s="70">
        <v>43183.390497685185</v>
      </c>
      <c r="AN2430" s="68" t="s">
        <v>239</v>
      </c>
      <c r="AO2430" s="71" t="s">
        <v>18458</v>
      </c>
      <c r="AP2430" s="68" t="s">
        <v>64</v>
      </c>
    </row>
    <row r="2431" spans="1:42" x14ac:dyDescent="0.25">
      <c r="A2431" s="66" t="s">
        <v>1664</v>
      </c>
      <c r="B2431" s="77"/>
      <c r="C2431" s="77"/>
      <c r="D2431" s="78"/>
      <c r="E2431" s="89"/>
      <c r="F2431" s="75" t="s">
        <v>13235</v>
      </c>
      <c r="G2431" s="90"/>
      <c r="H2431" s="76"/>
      <c r="I2431" s="81"/>
      <c r="J2431" s="91"/>
      <c r="K2431" s="76" t="s">
        <v>21373</v>
      </c>
      <c r="L2431" s="92"/>
      <c r="M2431" s="85"/>
      <c r="N2431" s="85"/>
      <c r="O2431" s="86"/>
      <c r="P2431" s="87"/>
      <c r="Q2431" s="87"/>
      <c r="R2431" s="74"/>
      <c r="S2431" s="74"/>
      <c r="T2431" s="74"/>
      <c r="U2431" s="74"/>
      <c r="V2431" s="52"/>
      <c r="W2431" s="52"/>
      <c r="X2431" s="52"/>
      <c r="Y2431" s="52"/>
      <c r="Z2431" s="51"/>
      <c r="AA2431" s="88"/>
      <c r="AB2431" s="88"/>
      <c r="AC2431" s="83"/>
      <c r="AD2431" s="68">
        <v>86</v>
      </c>
      <c r="AE2431" s="68">
        <v>49</v>
      </c>
      <c r="AF2431" s="68">
        <v>5642</v>
      </c>
      <c r="AG2431" s="68">
        <v>248</v>
      </c>
      <c r="AH2431" s="68"/>
      <c r="AI2431" s="68"/>
      <c r="AJ2431" s="68"/>
      <c r="AK2431" s="68"/>
      <c r="AL2431" s="68"/>
      <c r="AM2431" s="70">
        <v>43203.402430555558</v>
      </c>
      <c r="AN2431" s="68" t="s">
        <v>239</v>
      </c>
      <c r="AO2431" s="71" t="s">
        <v>18459</v>
      </c>
      <c r="AP2431" s="68" t="s">
        <v>65</v>
      </c>
    </row>
    <row r="2432" spans="1:42" x14ac:dyDescent="0.25">
      <c r="A2432" s="66" t="s">
        <v>2983</v>
      </c>
      <c r="B2432" s="77"/>
      <c r="C2432" s="77"/>
      <c r="D2432" s="78"/>
      <c r="E2432" s="89"/>
      <c r="F2432" s="75" t="s">
        <v>15564</v>
      </c>
      <c r="G2432" s="90"/>
      <c r="H2432" s="76"/>
      <c r="I2432" s="81"/>
      <c r="J2432" s="91"/>
      <c r="K2432" s="76" t="s">
        <v>21374</v>
      </c>
      <c r="L2432" s="92"/>
      <c r="M2432" s="85"/>
      <c r="N2432" s="85"/>
      <c r="O2432" s="86"/>
      <c r="P2432" s="87"/>
      <c r="Q2432" s="87"/>
      <c r="R2432" s="74"/>
      <c r="S2432" s="74"/>
      <c r="T2432" s="74"/>
      <c r="U2432" s="74"/>
      <c r="V2432" s="52"/>
      <c r="W2432" s="52"/>
      <c r="X2432" s="52"/>
      <c r="Y2432" s="52"/>
      <c r="Z2432" s="51"/>
      <c r="AA2432" s="88"/>
      <c r="AB2432" s="88"/>
      <c r="AC2432" s="83"/>
      <c r="AD2432" s="68">
        <v>443</v>
      </c>
      <c r="AE2432" s="68">
        <v>1599</v>
      </c>
      <c r="AF2432" s="68">
        <v>2041</v>
      </c>
      <c r="AG2432" s="68">
        <v>1717</v>
      </c>
      <c r="AH2432" s="68"/>
      <c r="AI2432" s="68" t="s">
        <v>11494</v>
      </c>
      <c r="AJ2432" s="68"/>
      <c r="AK2432" s="71" t="s">
        <v>13094</v>
      </c>
      <c r="AL2432" s="68"/>
      <c r="AM2432" s="70">
        <v>43207.868576388886</v>
      </c>
      <c r="AN2432" s="68" t="s">
        <v>239</v>
      </c>
      <c r="AO2432" s="71" t="s">
        <v>18460</v>
      </c>
      <c r="AP2432" s="68" t="s">
        <v>64</v>
      </c>
    </row>
    <row r="2433" spans="1:42" x14ac:dyDescent="0.25">
      <c r="A2433" s="66" t="s">
        <v>1665</v>
      </c>
      <c r="B2433" s="77"/>
      <c r="C2433" s="77"/>
      <c r="D2433" s="78"/>
      <c r="E2433" s="89"/>
      <c r="F2433" s="75" t="s">
        <v>15565</v>
      </c>
      <c r="G2433" s="90"/>
      <c r="H2433" s="76"/>
      <c r="I2433" s="81"/>
      <c r="J2433" s="91"/>
      <c r="K2433" s="76" t="s">
        <v>21375</v>
      </c>
      <c r="L2433" s="92"/>
      <c r="M2433" s="85"/>
      <c r="N2433" s="85"/>
      <c r="O2433" s="86"/>
      <c r="P2433" s="87"/>
      <c r="Q2433" s="87"/>
      <c r="R2433" s="74"/>
      <c r="S2433" s="74"/>
      <c r="T2433" s="74"/>
      <c r="U2433" s="74"/>
      <c r="V2433" s="52"/>
      <c r="W2433" s="52"/>
      <c r="X2433" s="52"/>
      <c r="Y2433" s="52"/>
      <c r="Z2433" s="51"/>
      <c r="AA2433" s="88"/>
      <c r="AB2433" s="88"/>
      <c r="AC2433" s="83"/>
      <c r="AD2433" s="68">
        <v>77</v>
      </c>
      <c r="AE2433" s="68">
        <v>64</v>
      </c>
      <c r="AF2433" s="68">
        <v>737</v>
      </c>
      <c r="AG2433" s="68">
        <v>181</v>
      </c>
      <c r="AH2433" s="68"/>
      <c r="AI2433" s="68" t="s">
        <v>11495</v>
      </c>
      <c r="AJ2433" s="68"/>
      <c r="AK2433" s="68"/>
      <c r="AL2433" s="68"/>
      <c r="AM2433" s="70">
        <v>43963.770937499998</v>
      </c>
      <c r="AN2433" s="68" t="s">
        <v>239</v>
      </c>
      <c r="AO2433" s="71" t="s">
        <v>18461</v>
      </c>
      <c r="AP2433" s="68" t="s">
        <v>65</v>
      </c>
    </row>
    <row r="2434" spans="1:42" x14ac:dyDescent="0.25">
      <c r="A2434" s="66" t="s">
        <v>1666</v>
      </c>
      <c r="B2434" s="77"/>
      <c r="C2434" s="77"/>
      <c r="D2434" s="78"/>
      <c r="E2434" s="89"/>
      <c r="F2434" s="75" t="s">
        <v>15566</v>
      </c>
      <c r="G2434" s="90"/>
      <c r="H2434" s="76"/>
      <c r="I2434" s="81"/>
      <c r="J2434" s="91"/>
      <c r="K2434" s="76" t="s">
        <v>21376</v>
      </c>
      <c r="L2434" s="92"/>
      <c r="M2434" s="85"/>
      <c r="N2434" s="85"/>
      <c r="O2434" s="86"/>
      <c r="P2434" s="87"/>
      <c r="Q2434" s="87"/>
      <c r="R2434" s="74"/>
      <c r="S2434" s="74"/>
      <c r="T2434" s="74"/>
      <c r="U2434" s="74"/>
      <c r="V2434" s="52"/>
      <c r="W2434" s="52"/>
      <c r="X2434" s="52"/>
      <c r="Y2434" s="52"/>
      <c r="Z2434" s="51"/>
      <c r="AA2434" s="88"/>
      <c r="AB2434" s="88"/>
      <c r="AC2434" s="83"/>
      <c r="AD2434" s="68">
        <v>380</v>
      </c>
      <c r="AE2434" s="68">
        <v>495</v>
      </c>
      <c r="AF2434" s="68">
        <v>1218</v>
      </c>
      <c r="AG2434" s="68">
        <v>10325</v>
      </c>
      <c r="AH2434" s="68"/>
      <c r="AI2434" s="68"/>
      <c r="AJ2434" s="68"/>
      <c r="AK2434" s="68"/>
      <c r="AL2434" s="68"/>
      <c r="AM2434" s="70">
        <v>41022.731041666666</v>
      </c>
      <c r="AN2434" s="68" t="s">
        <v>239</v>
      </c>
      <c r="AO2434" s="71" t="s">
        <v>18462</v>
      </c>
      <c r="AP2434" s="68" t="s">
        <v>65</v>
      </c>
    </row>
    <row r="2435" spans="1:42" x14ac:dyDescent="0.25">
      <c r="A2435" s="66" t="s">
        <v>1667</v>
      </c>
      <c r="B2435" s="77"/>
      <c r="C2435" s="77"/>
      <c r="D2435" s="78"/>
      <c r="E2435" s="89"/>
      <c r="F2435" s="75" t="s">
        <v>15567</v>
      </c>
      <c r="G2435" s="90"/>
      <c r="H2435" s="76"/>
      <c r="I2435" s="81"/>
      <c r="J2435" s="91"/>
      <c r="K2435" s="76" t="s">
        <v>21377</v>
      </c>
      <c r="L2435" s="92"/>
      <c r="M2435" s="85"/>
      <c r="N2435" s="85"/>
      <c r="O2435" s="86"/>
      <c r="P2435" s="87"/>
      <c r="Q2435" s="87"/>
      <c r="R2435" s="74"/>
      <c r="S2435" s="74"/>
      <c r="T2435" s="74"/>
      <c r="U2435" s="74"/>
      <c r="V2435" s="52"/>
      <c r="W2435" s="52"/>
      <c r="X2435" s="52"/>
      <c r="Y2435" s="52"/>
      <c r="Z2435" s="51"/>
      <c r="AA2435" s="88"/>
      <c r="AB2435" s="88"/>
      <c r="AC2435" s="83"/>
      <c r="AD2435" s="68">
        <v>3443</v>
      </c>
      <c r="AE2435" s="68">
        <v>1178</v>
      </c>
      <c r="AF2435" s="68">
        <v>17036</v>
      </c>
      <c r="AG2435" s="68">
        <v>21002</v>
      </c>
      <c r="AH2435" s="68"/>
      <c r="AI2435" s="68" t="s">
        <v>11496</v>
      </c>
      <c r="AJ2435" s="68"/>
      <c r="AK2435" s="68"/>
      <c r="AL2435" s="68"/>
      <c r="AM2435" s="70">
        <v>40732.498819444445</v>
      </c>
      <c r="AN2435" s="68" t="s">
        <v>239</v>
      </c>
      <c r="AO2435" s="71" t="s">
        <v>18463</v>
      </c>
      <c r="AP2435" s="68" t="s">
        <v>65</v>
      </c>
    </row>
    <row r="2436" spans="1:42" x14ac:dyDescent="0.25">
      <c r="A2436" s="66" t="s">
        <v>1668</v>
      </c>
      <c r="B2436" s="77"/>
      <c r="C2436" s="77"/>
      <c r="D2436" s="78"/>
      <c r="E2436" s="89"/>
      <c r="F2436" s="75" t="s">
        <v>15568</v>
      </c>
      <c r="G2436" s="90"/>
      <c r="H2436" s="76"/>
      <c r="I2436" s="81"/>
      <c r="J2436" s="91"/>
      <c r="K2436" s="76" t="s">
        <v>21378</v>
      </c>
      <c r="L2436" s="92"/>
      <c r="M2436" s="85"/>
      <c r="N2436" s="85"/>
      <c r="O2436" s="86"/>
      <c r="P2436" s="87"/>
      <c r="Q2436" s="87"/>
      <c r="R2436" s="74"/>
      <c r="S2436" s="74"/>
      <c r="T2436" s="74"/>
      <c r="U2436" s="74"/>
      <c r="V2436" s="52"/>
      <c r="W2436" s="52"/>
      <c r="X2436" s="52"/>
      <c r="Y2436" s="52"/>
      <c r="Z2436" s="51"/>
      <c r="AA2436" s="88"/>
      <c r="AB2436" s="88"/>
      <c r="AC2436" s="83"/>
      <c r="AD2436" s="68">
        <v>229</v>
      </c>
      <c r="AE2436" s="68">
        <v>58</v>
      </c>
      <c r="AF2436" s="68">
        <v>2214</v>
      </c>
      <c r="AG2436" s="68">
        <v>4069</v>
      </c>
      <c r="AH2436" s="68"/>
      <c r="AI2436" s="68"/>
      <c r="AJ2436" s="68" t="s">
        <v>12418</v>
      </c>
      <c r="AK2436" s="68"/>
      <c r="AL2436" s="68"/>
      <c r="AM2436" s="70">
        <v>43891.656747685185</v>
      </c>
      <c r="AN2436" s="68" t="s">
        <v>239</v>
      </c>
      <c r="AO2436" s="71" t="s">
        <v>18464</v>
      </c>
      <c r="AP2436" s="68" t="s">
        <v>65</v>
      </c>
    </row>
    <row r="2437" spans="1:42" x14ac:dyDescent="0.25">
      <c r="A2437" s="66" t="s">
        <v>2984</v>
      </c>
      <c r="B2437" s="77"/>
      <c r="C2437" s="77"/>
      <c r="D2437" s="78"/>
      <c r="E2437" s="89"/>
      <c r="F2437" s="75" t="s">
        <v>15569</v>
      </c>
      <c r="G2437" s="90"/>
      <c r="H2437" s="76"/>
      <c r="I2437" s="81"/>
      <c r="J2437" s="91"/>
      <c r="K2437" s="76" t="s">
        <v>21379</v>
      </c>
      <c r="L2437" s="92"/>
      <c r="M2437" s="85"/>
      <c r="N2437" s="85"/>
      <c r="O2437" s="86"/>
      <c r="P2437" s="87"/>
      <c r="Q2437" s="87"/>
      <c r="R2437" s="74"/>
      <c r="S2437" s="74"/>
      <c r="T2437" s="74"/>
      <c r="U2437" s="74"/>
      <c r="V2437" s="52"/>
      <c r="W2437" s="52"/>
      <c r="X2437" s="52"/>
      <c r="Y2437" s="52"/>
      <c r="Z2437" s="51"/>
      <c r="AA2437" s="88"/>
      <c r="AB2437" s="88"/>
      <c r="AC2437" s="83"/>
      <c r="AD2437" s="68">
        <v>63</v>
      </c>
      <c r="AE2437" s="68">
        <v>109</v>
      </c>
      <c r="AF2437" s="68">
        <v>520</v>
      </c>
      <c r="AG2437" s="68">
        <v>58</v>
      </c>
      <c r="AH2437" s="68"/>
      <c r="AI2437" s="68" t="s">
        <v>11497</v>
      </c>
      <c r="AJ2437" s="68"/>
      <c r="AK2437" s="68"/>
      <c r="AL2437" s="68"/>
      <c r="AM2437" s="70">
        <v>43944.701365740744</v>
      </c>
      <c r="AN2437" s="68" t="s">
        <v>239</v>
      </c>
      <c r="AO2437" s="71" t="s">
        <v>18465</v>
      </c>
      <c r="AP2437" s="68" t="s">
        <v>64</v>
      </c>
    </row>
    <row r="2438" spans="1:42" x14ac:dyDescent="0.25">
      <c r="A2438" s="66" t="s">
        <v>2985</v>
      </c>
      <c r="B2438" s="77"/>
      <c r="C2438" s="77"/>
      <c r="D2438" s="78"/>
      <c r="E2438" s="89"/>
      <c r="F2438" s="75" t="s">
        <v>15570</v>
      </c>
      <c r="G2438" s="90"/>
      <c r="H2438" s="76"/>
      <c r="I2438" s="81"/>
      <c r="J2438" s="91"/>
      <c r="K2438" s="76" t="s">
        <v>21380</v>
      </c>
      <c r="L2438" s="92"/>
      <c r="M2438" s="85"/>
      <c r="N2438" s="85"/>
      <c r="O2438" s="86"/>
      <c r="P2438" s="87"/>
      <c r="Q2438" s="87"/>
      <c r="R2438" s="74"/>
      <c r="S2438" s="74"/>
      <c r="T2438" s="74"/>
      <c r="U2438" s="74"/>
      <c r="V2438" s="52"/>
      <c r="W2438" s="52"/>
      <c r="X2438" s="52"/>
      <c r="Y2438" s="52"/>
      <c r="Z2438" s="51"/>
      <c r="AA2438" s="88"/>
      <c r="AB2438" s="88"/>
      <c r="AC2438" s="83"/>
      <c r="AD2438" s="68">
        <v>888</v>
      </c>
      <c r="AE2438" s="68">
        <v>15016</v>
      </c>
      <c r="AF2438" s="68">
        <v>1252</v>
      </c>
      <c r="AG2438" s="68">
        <v>2358</v>
      </c>
      <c r="AH2438" s="68"/>
      <c r="AI2438" s="68" t="s">
        <v>11498</v>
      </c>
      <c r="AJ2438" s="68"/>
      <c r="AK2438" s="71" t="s">
        <v>13095</v>
      </c>
      <c r="AL2438" s="68"/>
      <c r="AM2438" s="70">
        <v>41777.679652777777</v>
      </c>
      <c r="AN2438" s="68" t="s">
        <v>239</v>
      </c>
      <c r="AO2438" s="71" t="s">
        <v>18466</v>
      </c>
      <c r="AP2438" s="68" t="s">
        <v>64</v>
      </c>
    </row>
    <row r="2439" spans="1:42" x14ac:dyDescent="0.25">
      <c r="A2439" s="66" t="s">
        <v>2986</v>
      </c>
      <c r="B2439" s="77"/>
      <c r="C2439" s="77"/>
      <c r="D2439" s="78"/>
      <c r="E2439" s="89"/>
      <c r="F2439" s="75" t="s">
        <v>15571</v>
      </c>
      <c r="G2439" s="90"/>
      <c r="H2439" s="76"/>
      <c r="I2439" s="81"/>
      <c r="J2439" s="91"/>
      <c r="K2439" s="76" t="s">
        <v>21381</v>
      </c>
      <c r="L2439" s="92"/>
      <c r="M2439" s="85"/>
      <c r="N2439" s="85"/>
      <c r="O2439" s="86"/>
      <c r="P2439" s="87"/>
      <c r="Q2439" s="87"/>
      <c r="R2439" s="74"/>
      <c r="S2439" s="74"/>
      <c r="T2439" s="74"/>
      <c r="U2439" s="74"/>
      <c r="V2439" s="52"/>
      <c r="W2439" s="52"/>
      <c r="X2439" s="52"/>
      <c r="Y2439" s="52"/>
      <c r="Z2439" s="51"/>
      <c r="AA2439" s="88"/>
      <c r="AB2439" s="88"/>
      <c r="AC2439" s="83"/>
      <c r="AD2439" s="68">
        <v>2693</v>
      </c>
      <c r="AE2439" s="68">
        <v>152754</v>
      </c>
      <c r="AF2439" s="68">
        <v>17519</v>
      </c>
      <c r="AG2439" s="68">
        <v>12496</v>
      </c>
      <c r="AH2439" s="68"/>
      <c r="AI2439" s="68" t="s">
        <v>11499</v>
      </c>
      <c r="AJ2439" s="68" t="s">
        <v>12419</v>
      </c>
      <c r="AK2439" s="68"/>
      <c r="AL2439" s="68"/>
      <c r="AM2439" s="70">
        <v>40599.441377314812</v>
      </c>
      <c r="AN2439" s="68" t="s">
        <v>239</v>
      </c>
      <c r="AO2439" s="71" t="s">
        <v>18467</v>
      </c>
      <c r="AP2439" s="68" t="s">
        <v>64</v>
      </c>
    </row>
    <row r="2440" spans="1:42" x14ac:dyDescent="0.25">
      <c r="A2440" s="66" t="s">
        <v>1669</v>
      </c>
      <c r="B2440" s="77"/>
      <c r="C2440" s="77"/>
      <c r="D2440" s="78"/>
      <c r="E2440" s="89"/>
      <c r="F2440" s="75" t="s">
        <v>15572</v>
      </c>
      <c r="G2440" s="90"/>
      <c r="H2440" s="76"/>
      <c r="I2440" s="81"/>
      <c r="J2440" s="91"/>
      <c r="K2440" s="76" t="s">
        <v>21382</v>
      </c>
      <c r="L2440" s="92"/>
      <c r="M2440" s="85"/>
      <c r="N2440" s="85"/>
      <c r="O2440" s="86"/>
      <c r="P2440" s="87"/>
      <c r="Q2440" s="87"/>
      <c r="R2440" s="74"/>
      <c r="S2440" s="74"/>
      <c r="T2440" s="74"/>
      <c r="U2440" s="74"/>
      <c r="V2440" s="52"/>
      <c r="W2440" s="52"/>
      <c r="X2440" s="52"/>
      <c r="Y2440" s="52"/>
      <c r="Z2440" s="51"/>
      <c r="AA2440" s="88"/>
      <c r="AB2440" s="88"/>
      <c r="AC2440" s="83"/>
      <c r="AD2440" s="68">
        <v>3678</v>
      </c>
      <c r="AE2440" s="68">
        <v>3509</v>
      </c>
      <c r="AF2440" s="68">
        <v>30872</v>
      </c>
      <c r="AG2440" s="68">
        <v>33360</v>
      </c>
      <c r="AH2440" s="68"/>
      <c r="AI2440" s="68" t="s">
        <v>11500</v>
      </c>
      <c r="AJ2440" s="68" t="s">
        <v>12406</v>
      </c>
      <c r="AK2440" s="71" t="s">
        <v>12533</v>
      </c>
      <c r="AL2440" s="68"/>
      <c r="AM2440" s="70">
        <v>43776.705543981479</v>
      </c>
      <c r="AN2440" s="68" t="s">
        <v>239</v>
      </c>
      <c r="AO2440" s="71" t="s">
        <v>18468</v>
      </c>
      <c r="AP2440" s="68" t="s">
        <v>65</v>
      </c>
    </row>
    <row r="2441" spans="1:42" x14ac:dyDescent="0.25">
      <c r="A2441" s="66" t="s">
        <v>2987</v>
      </c>
      <c r="B2441" s="77"/>
      <c r="C2441" s="77"/>
      <c r="D2441" s="78"/>
      <c r="E2441" s="89"/>
      <c r="F2441" s="75" t="s">
        <v>13235</v>
      </c>
      <c r="G2441" s="90"/>
      <c r="H2441" s="76"/>
      <c r="I2441" s="81"/>
      <c r="J2441" s="91"/>
      <c r="K2441" s="76" t="s">
        <v>21383</v>
      </c>
      <c r="L2441" s="92"/>
      <c r="M2441" s="85"/>
      <c r="N2441" s="85"/>
      <c r="O2441" s="86"/>
      <c r="P2441" s="87"/>
      <c r="Q2441" s="87"/>
      <c r="R2441" s="74"/>
      <c r="S2441" s="74"/>
      <c r="T2441" s="74"/>
      <c r="U2441" s="74"/>
      <c r="V2441" s="52"/>
      <c r="W2441" s="52"/>
      <c r="X2441" s="52"/>
      <c r="Y2441" s="52"/>
      <c r="Z2441" s="51"/>
      <c r="AA2441" s="88"/>
      <c r="AB2441" s="88"/>
      <c r="AC2441" s="83"/>
      <c r="AD2441" s="68">
        <v>980</v>
      </c>
      <c r="AE2441" s="68">
        <v>86</v>
      </c>
      <c r="AF2441" s="68">
        <v>133</v>
      </c>
      <c r="AG2441" s="68">
        <v>238</v>
      </c>
      <c r="AH2441" s="68"/>
      <c r="AI2441" s="68"/>
      <c r="AJ2441" s="68"/>
      <c r="AK2441" s="68"/>
      <c r="AL2441" s="68"/>
      <c r="AM2441" s="70">
        <v>43936.714189814818</v>
      </c>
      <c r="AN2441" s="68" t="s">
        <v>239</v>
      </c>
      <c r="AO2441" s="71" t="s">
        <v>18469</v>
      </c>
      <c r="AP2441" s="68" t="s">
        <v>64</v>
      </c>
    </row>
    <row r="2442" spans="1:42" x14ac:dyDescent="0.25">
      <c r="A2442" s="66" t="s">
        <v>1670</v>
      </c>
      <c r="B2442" s="77"/>
      <c r="C2442" s="77"/>
      <c r="D2442" s="78"/>
      <c r="E2442" s="89"/>
      <c r="F2442" s="75" t="s">
        <v>15573</v>
      </c>
      <c r="G2442" s="90"/>
      <c r="H2442" s="76"/>
      <c r="I2442" s="81"/>
      <c r="J2442" s="91"/>
      <c r="K2442" s="76" t="s">
        <v>21384</v>
      </c>
      <c r="L2442" s="92"/>
      <c r="M2442" s="85"/>
      <c r="N2442" s="85"/>
      <c r="O2442" s="86"/>
      <c r="P2442" s="87"/>
      <c r="Q2442" s="87"/>
      <c r="R2442" s="74"/>
      <c r="S2442" s="74"/>
      <c r="T2442" s="74"/>
      <c r="U2442" s="74"/>
      <c r="V2442" s="52"/>
      <c r="W2442" s="52"/>
      <c r="X2442" s="52"/>
      <c r="Y2442" s="52"/>
      <c r="Z2442" s="51"/>
      <c r="AA2442" s="88"/>
      <c r="AB2442" s="88"/>
      <c r="AC2442" s="83"/>
      <c r="AD2442" s="68">
        <v>967</v>
      </c>
      <c r="AE2442" s="68">
        <v>315</v>
      </c>
      <c r="AF2442" s="68">
        <v>7813</v>
      </c>
      <c r="AG2442" s="68">
        <v>3650</v>
      </c>
      <c r="AH2442" s="68"/>
      <c r="AI2442" s="68" t="s">
        <v>11501</v>
      </c>
      <c r="AJ2442" s="68"/>
      <c r="AK2442" s="68"/>
      <c r="AL2442" s="68"/>
      <c r="AM2442" s="70">
        <v>41076.749467592592</v>
      </c>
      <c r="AN2442" s="68" t="s">
        <v>239</v>
      </c>
      <c r="AO2442" s="71" t="s">
        <v>18470</v>
      </c>
      <c r="AP2442" s="68" t="s">
        <v>65</v>
      </c>
    </row>
    <row r="2443" spans="1:42" x14ac:dyDescent="0.25">
      <c r="A2443" s="66" t="s">
        <v>1671</v>
      </c>
      <c r="B2443" s="77"/>
      <c r="C2443" s="77"/>
      <c r="D2443" s="78"/>
      <c r="E2443" s="89"/>
      <c r="F2443" s="75" t="s">
        <v>15574</v>
      </c>
      <c r="G2443" s="90"/>
      <c r="H2443" s="76"/>
      <c r="I2443" s="81"/>
      <c r="J2443" s="91"/>
      <c r="K2443" s="76" t="s">
        <v>21385</v>
      </c>
      <c r="L2443" s="92"/>
      <c r="M2443" s="85"/>
      <c r="N2443" s="85"/>
      <c r="O2443" s="86"/>
      <c r="P2443" s="87"/>
      <c r="Q2443" s="87"/>
      <c r="R2443" s="74"/>
      <c r="S2443" s="74"/>
      <c r="T2443" s="74"/>
      <c r="U2443" s="74"/>
      <c r="V2443" s="52"/>
      <c r="W2443" s="52"/>
      <c r="X2443" s="52"/>
      <c r="Y2443" s="52"/>
      <c r="Z2443" s="51"/>
      <c r="AA2443" s="88"/>
      <c r="AB2443" s="88"/>
      <c r="AC2443" s="83"/>
      <c r="AD2443" s="68">
        <v>9724</v>
      </c>
      <c r="AE2443" s="68">
        <v>14224</v>
      </c>
      <c r="AF2443" s="68">
        <v>2750</v>
      </c>
      <c r="AG2443" s="68">
        <v>3766</v>
      </c>
      <c r="AH2443" s="68"/>
      <c r="AI2443" s="68" t="s">
        <v>11502</v>
      </c>
      <c r="AJ2443" s="68" t="s">
        <v>12420</v>
      </c>
      <c r="AK2443" s="68"/>
      <c r="AL2443" s="68"/>
      <c r="AM2443" s="70">
        <v>43836.988067129627</v>
      </c>
      <c r="AN2443" s="68" t="s">
        <v>239</v>
      </c>
      <c r="AO2443" s="71" t="s">
        <v>18471</v>
      </c>
      <c r="AP2443" s="68" t="s">
        <v>65</v>
      </c>
    </row>
    <row r="2444" spans="1:42" x14ac:dyDescent="0.25">
      <c r="A2444" s="66" t="s">
        <v>2988</v>
      </c>
      <c r="B2444" s="77"/>
      <c r="C2444" s="77"/>
      <c r="D2444" s="78"/>
      <c r="E2444" s="89"/>
      <c r="F2444" s="75" t="s">
        <v>15575</v>
      </c>
      <c r="G2444" s="90"/>
      <c r="H2444" s="76"/>
      <c r="I2444" s="81"/>
      <c r="J2444" s="91"/>
      <c r="K2444" s="76" t="s">
        <v>21386</v>
      </c>
      <c r="L2444" s="92"/>
      <c r="M2444" s="85"/>
      <c r="N2444" s="85"/>
      <c r="O2444" s="86"/>
      <c r="P2444" s="87"/>
      <c r="Q2444" s="87"/>
      <c r="R2444" s="74"/>
      <c r="S2444" s="74"/>
      <c r="T2444" s="74"/>
      <c r="U2444" s="74"/>
      <c r="V2444" s="52"/>
      <c r="W2444" s="52"/>
      <c r="X2444" s="52"/>
      <c r="Y2444" s="52"/>
      <c r="Z2444" s="51"/>
      <c r="AA2444" s="88"/>
      <c r="AB2444" s="88"/>
      <c r="AC2444" s="83"/>
      <c r="AD2444" s="68">
        <v>7148</v>
      </c>
      <c r="AE2444" s="68">
        <v>10110</v>
      </c>
      <c r="AF2444" s="68">
        <v>2960</v>
      </c>
      <c r="AG2444" s="68">
        <v>79402</v>
      </c>
      <c r="AH2444" s="68"/>
      <c r="AI2444" s="68" t="s">
        <v>11503</v>
      </c>
      <c r="AJ2444" s="68" t="s">
        <v>224</v>
      </c>
      <c r="AK2444" s="71" t="s">
        <v>13096</v>
      </c>
      <c r="AL2444" s="68"/>
      <c r="AM2444" s="70">
        <v>42595.502905092595</v>
      </c>
      <c r="AN2444" s="68" t="s">
        <v>239</v>
      </c>
      <c r="AO2444" s="71" t="s">
        <v>18472</v>
      </c>
      <c r="AP2444" s="68" t="s">
        <v>64</v>
      </c>
    </row>
    <row r="2445" spans="1:42" x14ac:dyDescent="0.25">
      <c r="A2445" s="66" t="s">
        <v>1672</v>
      </c>
      <c r="B2445" s="77"/>
      <c r="C2445" s="77"/>
      <c r="D2445" s="78"/>
      <c r="E2445" s="89"/>
      <c r="F2445" s="75" t="s">
        <v>15576</v>
      </c>
      <c r="G2445" s="90"/>
      <c r="H2445" s="76"/>
      <c r="I2445" s="81"/>
      <c r="J2445" s="91"/>
      <c r="K2445" s="76" t="s">
        <v>21387</v>
      </c>
      <c r="L2445" s="92"/>
      <c r="M2445" s="85"/>
      <c r="N2445" s="85"/>
      <c r="O2445" s="86"/>
      <c r="P2445" s="87"/>
      <c r="Q2445" s="87"/>
      <c r="R2445" s="74"/>
      <c r="S2445" s="74"/>
      <c r="T2445" s="74"/>
      <c r="U2445" s="74"/>
      <c r="V2445" s="52"/>
      <c r="W2445" s="52"/>
      <c r="X2445" s="52"/>
      <c r="Y2445" s="52"/>
      <c r="Z2445" s="51"/>
      <c r="AA2445" s="88"/>
      <c r="AB2445" s="88"/>
      <c r="AC2445" s="83"/>
      <c r="AD2445" s="68">
        <v>222</v>
      </c>
      <c r="AE2445" s="68">
        <v>289</v>
      </c>
      <c r="AF2445" s="68">
        <v>4591</v>
      </c>
      <c r="AG2445" s="68">
        <v>5831</v>
      </c>
      <c r="AH2445" s="68"/>
      <c r="AI2445" s="68" t="s">
        <v>11504</v>
      </c>
      <c r="AJ2445" s="68"/>
      <c r="AK2445" s="68"/>
      <c r="AL2445" s="68"/>
      <c r="AM2445" s="70">
        <v>43448.225636574076</v>
      </c>
      <c r="AN2445" s="68" t="s">
        <v>239</v>
      </c>
      <c r="AO2445" s="71" t="s">
        <v>18473</v>
      </c>
      <c r="AP2445" s="68" t="s">
        <v>65</v>
      </c>
    </row>
    <row r="2446" spans="1:42" x14ac:dyDescent="0.25">
      <c r="A2446" s="66" t="s">
        <v>1673</v>
      </c>
      <c r="B2446" s="77"/>
      <c r="C2446" s="77"/>
      <c r="D2446" s="78"/>
      <c r="E2446" s="89"/>
      <c r="F2446" s="75" t="s">
        <v>15577</v>
      </c>
      <c r="G2446" s="90"/>
      <c r="H2446" s="76"/>
      <c r="I2446" s="81"/>
      <c r="J2446" s="91"/>
      <c r="K2446" s="76" t="s">
        <v>21388</v>
      </c>
      <c r="L2446" s="92"/>
      <c r="M2446" s="85"/>
      <c r="N2446" s="85"/>
      <c r="O2446" s="86"/>
      <c r="P2446" s="87"/>
      <c r="Q2446" s="87"/>
      <c r="R2446" s="74"/>
      <c r="S2446" s="74"/>
      <c r="T2446" s="74"/>
      <c r="U2446" s="74"/>
      <c r="V2446" s="52"/>
      <c r="W2446" s="52"/>
      <c r="X2446" s="52"/>
      <c r="Y2446" s="52"/>
      <c r="Z2446" s="51"/>
      <c r="AA2446" s="88"/>
      <c r="AB2446" s="88"/>
      <c r="AC2446" s="83"/>
      <c r="AD2446" s="68">
        <v>5762</v>
      </c>
      <c r="AE2446" s="68">
        <v>5797</v>
      </c>
      <c r="AF2446" s="68">
        <v>4849</v>
      </c>
      <c r="AG2446" s="68">
        <v>26915</v>
      </c>
      <c r="AH2446" s="68"/>
      <c r="AI2446" s="68" t="s">
        <v>11505</v>
      </c>
      <c r="AJ2446" s="68" t="s">
        <v>12143</v>
      </c>
      <c r="AK2446" s="71" t="s">
        <v>13097</v>
      </c>
      <c r="AL2446" s="68"/>
      <c r="AM2446" s="70">
        <v>43206.723668981482</v>
      </c>
      <c r="AN2446" s="68" t="s">
        <v>239</v>
      </c>
      <c r="AO2446" s="71" t="s">
        <v>18474</v>
      </c>
      <c r="AP2446" s="68" t="s">
        <v>65</v>
      </c>
    </row>
    <row r="2447" spans="1:42" x14ac:dyDescent="0.25">
      <c r="A2447" s="66" t="s">
        <v>1674</v>
      </c>
      <c r="B2447" s="77"/>
      <c r="C2447" s="77"/>
      <c r="D2447" s="78"/>
      <c r="E2447" s="89"/>
      <c r="F2447" s="75" t="s">
        <v>15578</v>
      </c>
      <c r="G2447" s="90"/>
      <c r="H2447" s="76"/>
      <c r="I2447" s="81"/>
      <c r="J2447" s="91"/>
      <c r="K2447" s="76" t="s">
        <v>21389</v>
      </c>
      <c r="L2447" s="92"/>
      <c r="M2447" s="85"/>
      <c r="N2447" s="85"/>
      <c r="O2447" s="86"/>
      <c r="P2447" s="87"/>
      <c r="Q2447" s="87"/>
      <c r="R2447" s="74"/>
      <c r="S2447" s="74"/>
      <c r="T2447" s="74"/>
      <c r="U2447" s="74"/>
      <c r="V2447" s="52"/>
      <c r="W2447" s="52"/>
      <c r="X2447" s="52"/>
      <c r="Y2447" s="52"/>
      <c r="Z2447" s="51"/>
      <c r="AA2447" s="88"/>
      <c r="AB2447" s="88"/>
      <c r="AC2447" s="83"/>
      <c r="AD2447" s="68">
        <v>982</v>
      </c>
      <c r="AE2447" s="68">
        <v>1528</v>
      </c>
      <c r="AF2447" s="68">
        <v>4247</v>
      </c>
      <c r="AG2447" s="68">
        <v>6099</v>
      </c>
      <c r="AH2447" s="68"/>
      <c r="AI2447" s="68" t="s">
        <v>11506</v>
      </c>
      <c r="AJ2447" s="68"/>
      <c r="AK2447" s="71" t="s">
        <v>13098</v>
      </c>
      <c r="AL2447" s="68"/>
      <c r="AM2447" s="70">
        <v>43541.792569444442</v>
      </c>
      <c r="AN2447" s="68" t="s">
        <v>239</v>
      </c>
      <c r="AO2447" s="71" t="s">
        <v>18475</v>
      </c>
      <c r="AP2447" s="68" t="s">
        <v>65</v>
      </c>
    </row>
    <row r="2448" spans="1:42" x14ac:dyDescent="0.25">
      <c r="A2448" s="66" t="s">
        <v>1675</v>
      </c>
      <c r="B2448" s="77"/>
      <c r="C2448" s="77"/>
      <c r="D2448" s="78"/>
      <c r="E2448" s="89"/>
      <c r="F2448" s="75" t="s">
        <v>15579</v>
      </c>
      <c r="G2448" s="90"/>
      <c r="H2448" s="76"/>
      <c r="I2448" s="81"/>
      <c r="J2448" s="91"/>
      <c r="K2448" s="76" t="s">
        <v>21390</v>
      </c>
      <c r="L2448" s="92"/>
      <c r="M2448" s="85"/>
      <c r="N2448" s="85"/>
      <c r="O2448" s="86"/>
      <c r="P2448" s="87"/>
      <c r="Q2448" s="87"/>
      <c r="R2448" s="74"/>
      <c r="S2448" s="74"/>
      <c r="T2448" s="74"/>
      <c r="U2448" s="74"/>
      <c r="V2448" s="52"/>
      <c r="W2448" s="52"/>
      <c r="X2448" s="52"/>
      <c r="Y2448" s="52"/>
      <c r="Z2448" s="51"/>
      <c r="AA2448" s="88"/>
      <c r="AB2448" s="88"/>
      <c r="AC2448" s="83"/>
      <c r="AD2448" s="68">
        <v>465</v>
      </c>
      <c r="AE2448" s="68">
        <v>100</v>
      </c>
      <c r="AF2448" s="68">
        <v>5062</v>
      </c>
      <c r="AG2448" s="68">
        <v>4174</v>
      </c>
      <c r="AH2448" s="68"/>
      <c r="AI2448" s="68"/>
      <c r="AJ2448" s="68"/>
      <c r="AK2448" s="68"/>
      <c r="AL2448" s="68"/>
      <c r="AM2448" s="70">
        <v>40767.63853009259</v>
      </c>
      <c r="AN2448" s="68" t="s">
        <v>239</v>
      </c>
      <c r="AO2448" s="71" t="s">
        <v>18476</v>
      </c>
      <c r="AP2448" s="68" t="s">
        <v>65</v>
      </c>
    </row>
    <row r="2449" spans="1:42" x14ac:dyDescent="0.25">
      <c r="A2449" s="66" t="s">
        <v>1676</v>
      </c>
      <c r="B2449" s="77"/>
      <c r="C2449" s="77"/>
      <c r="D2449" s="78"/>
      <c r="E2449" s="89"/>
      <c r="F2449" s="75" t="s">
        <v>15580</v>
      </c>
      <c r="G2449" s="90"/>
      <c r="H2449" s="76"/>
      <c r="I2449" s="81"/>
      <c r="J2449" s="91"/>
      <c r="K2449" s="76" t="s">
        <v>21391</v>
      </c>
      <c r="L2449" s="92"/>
      <c r="M2449" s="85"/>
      <c r="N2449" s="85"/>
      <c r="O2449" s="86"/>
      <c r="P2449" s="87"/>
      <c r="Q2449" s="87"/>
      <c r="R2449" s="74"/>
      <c r="S2449" s="74"/>
      <c r="T2449" s="74"/>
      <c r="U2449" s="74"/>
      <c r="V2449" s="52"/>
      <c r="W2449" s="52"/>
      <c r="X2449" s="52"/>
      <c r="Y2449" s="52"/>
      <c r="Z2449" s="51"/>
      <c r="AA2449" s="88"/>
      <c r="AB2449" s="88"/>
      <c r="AC2449" s="83"/>
      <c r="AD2449" s="68">
        <v>591</v>
      </c>
      <c r="AE2449" s="68">
        <v>127</v>
      </c>
      <c r="AF2449" s="68">
        <v>1829</v>
      </c>
      <c r="AG2449" s="68">
        <v>2953</v>
      </c>
      <c r="AH2449" s="68"/>
      <c r="AI2449" s="68" t="s">
        <v>11507</v>
      </c>
      <c r="AJ2449" s="68"/>
      <c r="AK2449" s="68"/>
      <c r="AL2449" s="68"/>
      <c r="AM2449" s="70">
        <v>43727.774039351854</v>
      </c>
      <c r="AN2449" s="68" t="s">
        <v>239</v>
      </c>
      <c r="AO2449" s="71" t="s">
        <v>18477</v>
      </c>
      <c r="AP2449" s="68" t="s">
        <v>65</v>
      </c>
    </row>
    <row r="2450" spans="1:42" x14ac:dyDescent="0.25">
      <c r="A2450" s="66" t="s">
        <v>1677</v>
      </c>
      <c r="B2450" s="77"/>
      <c r="C2450" s="77"/>
      <c r="D2450" s="78"/>
      <c r="E2450" s="89"/>
      <c r="F2450" s="75" t="s">
        <v>15581</v>
      </c>
      <c r="G2450" s="90"/>
      <c r="H2450" s="76"/>
      <c r="I2450" s="81"/>
      <c r="J2450" s="91"/>
      <c r="K2450" s="76" t="s">
        <v>21392</v>
      </c>
      <c r="L2450" s="92"/>
      <c r="M2450" s="85"/>
      <c r="N2450" s="85"/>
      <c r="O2450" s="86"/>
      <c r="P2450" s="87"/>
      <c r="Q2450" s="87"/>
      <c r="R2450" s="74"/>
      <c r="S2450" s="74"/>
      <c r="T2450" s="74"/>
      <c r="U2450" s="74"/>
      <c r="V2450" s="52"/>
      <c r="W2450" s="52"/>
      <c r="X2450" s="52"/>
      <c r="Y2450" s="52"/>
      <c r="Z2450" s="51"/>
      <c r="AA2450" s="88"/>
      <c r="AB2450" s="88"/>
      <c r="AC2450" s="83"/>
      <c r="AD2450" s="68">
        <v>13</v>
      </c>
      <c r="AE2450" s="68">
        <v>4</v>
      </c>
      <c r="AF2450" s="68">
        <v>6</v>
      </c>
      <c r="AG2450" s="68">
        <v>55</v>
      </c>
      <c r="AH2450" s="68"/>
      <c r="AI2450" s="68"/>
      <c r="AJ2450" s="68"/>
      <c r="AK2450" s="68"/>
      <c r="AL2450" s="68"/>
      <c r="AM2450" s="70">
        <v>43958.201851851853</v>
      </c>
      <c r="AN2450" s="68" t="s">
        <v>239</v>
      </c>
      <c r="AO2450" s="71" t="s">
        <v>18478</v>
      </c>
      <c r="AP2450" s="68" t="s">
        <v>65</v>
      </c>
    </row>
    <row r="2451" spans="1:42" x14ac:dyDescent="0.25">
      <c r="A2451" s="66" t="s">
        <v>1678</v>
      </c>
      <c r="B2451" s="77"/>
      <c r="C2451" s="77"/>
      <c r="D2451" s="78"/>
      <c r="E2451" s="89"/>
      <c r="F2451" s="75" t="s">
        <v>15582</v>
      </c>
      <c r="G2451" s="90"/>
      <c r="H2451" s="76"/>
      <c r="I2451" s="81"/>
      <c r="J2451" s="91"/>
      <c r="K2451" s="76" t="s">
        <v>21393</v>
      </c>
      <c r="L2451" s="92"/>
      <c r="M2451" s="85"/>
      <c r="N2451" s="85"/>
      <c r="O2451" s="86"/>
      <c r="P2451" s="87"/>
      <c r="Q2451" s="87"/>
      <c r="R2451" s="74"/>
      <c r="S2451" s="74"/>
      <c r="T2451" s="74"/>
      <c r="U2451" s="74"/>
      <c r="V2451" s="52"/>
      <c r="W2451" s="52"/>
      <c r="X2451" s="52"/>
      <c r="Y2451" s="52"/>
      <c r="Z2451" s="51"/>
      <c r="AA2451" s="88"/>
      <c r="AB2451" s="88"/>
      <c r="AC2451" s="83"/>
      <c r="AD2451" s="68">
        <v>171</v>
      </c>
      <c r="AE2451" s="68">
        <v>699</v>
      </c>
      <c r="AF2451" s="68">
        <v>3552</v>
      </c>
      <c r="AG2451" s="68">
        <v>5788</v>
      </c>
      <c r="AH2451" s="68"/>
      <c r="AI2451" s="68" t="s">
        <v>11508</v>
      </c>
      <c r="AJ2451" s="68"/>
      <c r="AK2451" s="71" t="s">
        <v>13099</v>
      </c>
      <c r="AL2451" s="68"/>
      <c r="AM2451" s="70">
        <v>43121.864548611113</v>
      </c>
      <c r="AN2451" s="68" t="s">
        <v>239</v>
      </c>
      <c r="AO2451" s="71" t="s">
        <v>18479</v>
      </c>
      <c r="AP2451" s="68" t="s">
        <v>65</v>
      </c>
    </row>
    <row r="2452" spans="1:42" x14ac:dyDescent="0.25">
      <c r="A2452" s="66" t="s">
        <v>1679</v>
      </c>
      <c r="B2452" s="77"/>
      <c r="C2452" s="77"/>
      <c r="D2452" s="78"/>
      <c r="E2452" s="89"/>
      <c r="F2452" s="75" t="s">
        <v>15583</v>
      </c>
      <c r="G2452" s="90"/>
      <c r="H2452" s="76"/>
      <c r="I2452" s="81"/>
      <c r="J2452" s="91"/>
      <c r="K2452" s="76" t="s">
        <v>21394</v>
      </c>
      <c r="L2452" s="92"/>
      <c r="M2452" s="85"/>
      <c r="N2452" s="85"/>
      <c r="O2452" s="86"/>
      <c r="P2452" s="87"/>
      <c r="Q2452" s="87"/>
      <c r="R2452" s="74"/>
      <c r="S2452" s="74"/>
      <c r="T2452" s="74"/>
      <c r="U2452" s="74"/>
      <c r="V2452" s="52"/>
      <c r="W2452" s="52"/>
      <c r="X2452" s="52"/>
      <c r="Y2452" s="52"/>
      <c r="Z2452" s="51"/>
      <c r="AA2452" s="88"/>
      <c r="AB2452" s="88"/>
      <c r="AC2452" s="83"/>
      <c r="AD2452" s="68">
        <v>59</v>
      </c>
      <c r="AE2452" s="68">
        <v>34</v>
      </c>
      <c r="AF2452" s="68">
        <v>346</v>
      </c>
      <c r="AG2452" s="68">
        <v>2418</v>
      </c>
      <c r="AH2452" s="68"/>
      <c r="AI2452" s="68"/>
      <c r="AJ2452" s="68"/>
      <c r="AK2452" s="68"/>
      <c r="AL2452" s="68"/>
      <c r="AM2452" s="70">
        <v>42821.570972222224</v>
      </c>
      <c r="AN2452" s="68" t="s">
        <v>239</v>
      </c>
      <c r="AO2452" s="71" t="s">
        <v>18480</v>
      </c>
      <c r="AP2452" s="68" t="s">
        <v>65</v>
      </c>
    </row>
    <row r="2453" spans="1:42" x14ac:dyDescent="0.25">
      <c r="A2453" s="66" t="s">
        <v>1680</v>
      </c>
      <c r="B2453" s="77"/>
      <c r="C2453" s="77"/>
      <c r="D2453" s="78"/>
      <c r="E2453" s="89"/>
      <c r="F2453" s="75" t="s">
        <v>15584</v>
      </c>
      <c r="G2453" s="90"/>
      <c r="H2453" s="76"/>
      <c r="I2453" s="81"/>
      <c r="J2453" s="91"/>
      <c r="K2453" s="76" t="s">
        <v>21395</v>
      </c>
      <c r="L2453" s="92"/>
      <c r="M2453" s="85"/>
      <c r="N2453" s="85"/>
      <c r="O2453" s="86"/>
      <c r="P2453" s="87"/>
      <c r="Q2453" s="87"/>
      <c r="R2453" s="74"/>
      <c r="S2453" s="74"/>
      <c r="T2453" s="74"/>
      <c r="U2453" s="74"/>
      <c r="V2453" s="52"/>
      <c r="W2453" s="52"/>
      <c r="X2453" s="52"/>
      <c r="Y2453" s="52"/>
      <c r="Z2453" s="51"/>
      <c r="AA2453" s="88"/>
      <c r="AB2453" s="88"/>
      <c r="AC2453" s="83"/>
      <c r="AD2453" s="68">
        <v>5332</v>
      </c>
      <c r="AE2453" s="68">
        <v>5194</v>
      </c>
      <c r="AF2453" s="68">
        <v>17106</v>
      </c>
      <c r="AG2453" s="68">
        <v>24711</v>
      </c>
      <c r="AH2453" s="68"/>
      <c r="AI2453" s="68" t="s">
        <v>11509</v>
      </c>
      <c r="AJ2453" s="68" t="s">
        <v>12421</v>
      </c>
      <c r="AK2453" s="68"/>
      <c r="AL2453" s="68"/>
      <c r="AM2453" s="70">
        <v>40503.719456018516</v>
      </c>
      <c r="AN2453" s="68" t="s">
        <v>239</v>
      </c>
      <c r="AO2453" s="71" t="s">
        <v>18481</v>
      </c>
      <c r="AP2453" s="68" t="s">
        <v>65</v>
      </c>
    </row>
    <row r="2454" spans="1:42" x14ac:dyDescent="0.25">
      <c r="A2454" s="66" t="s">
        <v>2989</v>
      </c>
      <c r="B2454" s="77"/>
      <c r="C2454" s="77"/>
      <c r="D2454" s="78"/>
      <c r="E2454" s="89"/>
      <c r="F2454" s="75" t="s">
        <v>15585</v>
      </c>
      <c r="G2454" s="90"/>
      <c r="H2454" s="76"/>
      <c r="I2454" s="81"/>
      <c r="J2454" s="91"/>
      <c r="K2454" s="76" t="s">
        <v>21396</v>
      </c>
      <c r="L2454" s="92"/>
      <c r="M2454" s="85"/>
      <c r="N2454" s="85"/>
      <c r="O2454" s="86"/>
      <c r="P2454" s="87"/>
      <c r="Q2454" s="87"/>
      <c r="R2454" s="74"/>
      <c r="S2454" s="74"/>
      <c r="T2454" s="74"/>
      <c r="U2454" s="74"/>
      <c r="V2454" s="52"/>
      <c r="W2454" s="52"/>
      <c r="X2454" s="52"/>
      <c r="Y2454" s="52"/>
      <c r="Z2454" s="51"/>
      <c r="AA2454" s="88"/>
      <c r="AB2454" s="88"/>
      <c r="AC2454" s="83"/>
      <c r="AD2454" s="68">
        <v>782</v>
      </c>
      <c r="AE2454" s="68">
        <v>239120</v>
      </c>
      <c r="AF2454" s="68">
        <v>32344</v>
      </c>
      <c r="AG2454" s="68">
        <v>2</v>
      </c>
      <c r="AH2454" s="68"/>
      <c r="AI2454" s="68" t="s">
        <v>11510</v>
      </c>
      <c r="AJ2454" s="68" t="s">
        <v>12422</v>
      </c>
      <c r="AK2454" s="71" t="s">
        <v>13100</v>
      </c>
      <c r="AL2454" s="68"/>
      <c r="AM2454" s="70">
        <v>40826.6250462963</v>
      </c>
      <c r="AN2454" s="68" t="s">
        <v>239</v>
      </c>
      <c r="AO2454" s="71" t="s">
        <v>18482</v>
      </c>
      <c r="AP2454" s="68" t="s">
        <v>64</v>
      </c>
    </row>
    <row r="2455" spans="1:42" x14ac:dyDescent="0.25">
      <c r="A2455" s="66" t="s">
        <v>1681</v>
      </c>
      <c r="B2455" s="77"/>
      <c r="C2455" s="77"/>
      <c r="D2455" s="78"/>
      <c r="E2455" s="89"/>
      <c r="F2455" s="75" t="s">
        <v>15586</v>
      </c>
      <c r="G2455" s="90"/>
      <c r="H2455" s="76"/>
      <c r="I2455" s="81"/>
      <c r="J2455" s="91"/>
      <c r="K2455" s="76" t="s">
        <v>21397</v>
      </c>
      <c r="L2455" s="92"/>
      <c r="M2455" s="85"/>
      <c r="N2455" s="85"/>
      <c r="O2455" s="86"/>
      <c r="P2455" s="87"/>
      <c r="Q2455" s="87"/>
      <c r="R2455" s="74"/>
      <c r="S2455" s="74"/>
      <c r="T2455" s="74"/>
      <c r="U2455" s="74"/>
      <c r="V2455" s="52"/>
      <c r="W2455" s="52"/>
      <c r="X2455" s="52"/>
      <c r="Y2455" s="52"/>
      <c r="Z2455" s="51"/>
      <c r="AA2455" s="88"/>
      <c r="AB2455" s="88"/>
      <c r="AC2455" s="83"/>
      <c r="AD2455" s="68">
        <v>316</v>
      </c>
      <c r="AE2455" s="68">
        <v>79</v>
      </c>
      <c r="AF2455" s="68">
        <v>559</v>
      </c>
      <c r="AG2455" s="68">
        <v>5912</v>
      </c>
      <c r="AH2455" s="68"/>
      <c r="AI2455" s="68" t="s">
        <v>11511</v>
      </c>
      <c r="AJ2455" s="68"/>
      <c r="AK2455" s="71" t="s">
        <v>13101</v>
      </c>
      <c r="AL2455" s="68"/>
      <c r="AM2455" s="70">
        <v>43247.865081018521</v>
      </c>
      <c r="AN2455" s="68" t="s">
        <v>239</v>
      </c>
      <c r="AO2455" s="71" t="s">
        <v>18483</v>
      </c>
      <c r="AP2455" s="68" t="s">
        <v>65</v>
      </c>
    </row>
    <row r="2456" spans="1:42" x14ac:dyDescent="0.25">
      <c r="A2456" s="66" t="s">
        <v>1682</v>
      </c>
      <c r="B2456" s="77"/>
      <c r="C2456" s="77"/>
      <c r="D2456" s="78"/>
      <c r="E2456" s="89"/>
      <c r="F2456" s="75" t="s">
        <v>15587</v>
      </c>
      <c r="G2456" s="90"/>
      <c r="H2456" s="76"/>
      <c r="I2456" s="81"/>
      <c r="J2456" s="91"/>
      <c r="K2456" s="76" t="s">
        <v>21398</v>
      </c>
      <c r="L2456" s="92"/>
      <c r="M2456" s="85"/>
      <c r="N2456" s="85"/>
      <c r="O2456" s="86"/>
      <c r="P2456" s="87"/>
      <c r="Q2456" s="87"/>
      <c r="R2456" s="74"/>
      <c r="S2456" s="74"/>
      <c r="T2456" s="74"/>
      <c r="U2456" s="74"/>
      <c r="V2456" s="52"/>
      <c r="W2456" s="52"/>
      <c r="X2456" s="52"/>
      <c r="Y2456" s="52"/>
      <c r="Z2456" s="51"/>
      <c r="AA2456" s="88"/>
      <c r="AB2456" s="88"/>
      <c r="AC2456" s="83"/>
      <c r="AD2456" s="68">
        <v>182</v>
      </c>
      <c r="AE2456" s="68">
        <v>42</v>
      </c>
      <c r="AF2456" s="68">
        <v>1128</v>
      </c>
      <c r="AG2456" s="68">
        <v>352</v>
      </c>
      <c r="AH2456" s="68"/>
      <c r="AI2456" s="68" t="s">
        <v>11512</v>
      </c>
      <c r="AJ2456" s="68"/>
      <c r="AK2456" s="68"/>
      <c r="AL2456" s="68"/>
      <c r="AM2456" s="70">
        <v>43834.391412037039</v>
      </c>
      <c r="AN2456" s="68" t="s">
        <v>239</v>
      </c>
      <c r="AO2456" s="71" t="s">
        <v>18484</v>
      </c>
      <c r="AP2456" s="68" t="s">
        <v>65</v>
      </c>
    </row>
    <row r="2457" spans="1:42" x14ac:dyDescent="0.25">
      <c r="A2457" s="66" t="s">
        <v>1683</v>
      </c>
      <c r="B2457" s="77"/>
      <c r="C2457" s="77"/>
      <c r="D2457" s="78"/>
      <c r="E2457" s="89"/>
      <c r="F2457" s="75" t="s">
        <v>15588</v>
      </c>
      <c r="G2457" s="90"/>
      <c r="H2457" s="76"/>
      <c r="I2457" s="81"/>
      <c r="J2457" s="91"/>
      <c r="K2457" s="76" t="s">
        <v>21399</v>
      </c>
      <c r="L2457" s="92"/>
      <c r="M2457" s="85"/>
      <c r="N2457" s="85"/>
      <c r="O2457" s="86"/>
      <c r="P2457" s="87"/>
      <c r="Q2457" s="87"/>
      <c r="R2457" s="74"/>
      <c r="S2457" s="74"/>
      <c r="T2457" s="74"/>
      <c r="U2457" s="74"/>
      <c r="V2457" s="52"/>
      <c r="W2457" s="52"/>
      <c r="X2457" s="52"/>
      <c r="Y2457" s="52"/>
      <c r="Z2457" s="51"/>
      <c r="AA2457" s="88"/>
      <c r="AB2457" s="88"/>
      <c r="AC2457" s="83"/>
      <c r="AD2457" s="68">
        <v>501</v>
      </c>
      <c r="AE2457" s="68">
        <v>168</v>
      </c>
      <c r="AF2457" s="68">
        <v>8765</v>
      </c>
      <c r="AG2457" s="68">
        <v>12796</v>
      </c>
      <c r="AH2457" s="68"/>
      <c r="AI2457" s="68"/>
      <c r="AJ2457" s="68"/>
      <c r="AK2457" s="68"/>
      <c r="AL2457" s="68"/>
      <c r="AM2457" s="70">
        <v>42511.55809027778</v>
      </c>
      <c r="AN2457" s="68" t="s">
        <v>239</v>
      </c>
      <c r="AO2457" s="71" t="s">
        <v>18485</v>
      </c>
      <c r="AP2457" s="68" t="s">
        <v>65</v>
      </c>
    </row>
    <row r="2458" spans="1:42" x14ac:dyDescent="0.25">
      <c r="A2458" s="66" t="s">
        <v>1685</v>
      </c>
      <c r="B2458" s="77"/>
      <c r="C2458" s="77"/>
      <c r="D2458" s="78"/>
      <c r="E2458" s="89"/>
      <c r="F2458" s="75" t="s">
        <v>15589</v>
      </c>
      <c r="G2458" s="90"/>
      <c r="H2458" s="76"/>
      <c r="I2458" s="81"/>
      <c r="J2458" s="91"/>
      <c r="K2458" s="76" t="s">
        <v>21400</v>
      </c>
      <c r="L2458" s="92"/>
      <c r="M2458" s="85"/>
      <c r="N2458" s="85"/>
      <c r="O2458" s="86"/>
      <c r="P2458" s="87"/>
      <c r="Q2458" s="87"/>
      <c r="R2458" s="74"/>
      <c r="S2458" s="74"/>
      <c r="T2458" s="74"/>
      <c r="U2458" s="74"/>
      <c r="V2458" s="52"/>
      <c r="W2458" s="52"/>
      <c r="X2458" s="52"/>
      <c r="Y2458" s="52"/>
      <c r="Z2458" s="51"/>
      <c r="AA2458" s="88"/>
      <c r="AB2458" s="88"/>
      <c r="AC2458" s="83"/>
      <c r="AD2458" s="68">
        <v>90</v>
      </c>
      <c r="AE2458" s="68">
        <v>14</v>
      </c>
      <c r="AF2458" s="68">
        <v>65</v>
      </c>
      <c r="AG2458" s="68">
        <v>104</v>
      </c>
      <c r="AH2458" s="68"/>
      <c r="AI2458" s="68"/>
      <c r="AJ2458" s="68"/>
      <c r="AK2458" s="68"/>
      <c r="AL2458" s="68"/>
      <c r="AM2458" s="70">
        <v>43958.045636574076</v>
      </c>
      <c r="AN2458" s="68" t="s">
        <v>239</v>
      </c>
      <c r="AO2458" s="71" t="s">
        <v>18486</v>
      </c>
      <c r="AP2458" s="68" t="s">
        <v>65</v>
      </c>
    </row>
    <row r="2459" spans="1:42" x14ac:dyDescent="0.25">
      <c r="A2459" s="66" t="s">
        <v>1686</v>
      </c>
      <c r="B2459" s="77"/>
      <c r="C2459" s="77"/>
      <c r="D2459" s="78"/>
      <c r="E2459" s="89"/>
      <c r="F2459" s="75" t="s">
        <v>15590</v>
      </c>
      <c r="G2459" s="90"/>
      <c r="H2459" s="76"/>
      <c r="I2459" s="81"/>
      <c r="J2459" s="91"/>
      <c r="K2459" s="76" t="s">
        <v>21401</v>
      </c>
      <c r="L2459" s="92"/>
      <c r="M2459" s="85"/>
      <c r="N2459" s="85"/>
      <c r="O2459" s="86"/>
      <c r="P2459" s="87"/>
      <c r="Q2459" s="87"/>
      <c r="R2459" s="74"/>
      <c r="S2459" s="74"/>
      <c r="T2459" s="74"/>
      <c r="U2459" s="74"/>
      <c r="V2459" s="52"/>
      <c r="W2459" s="52"/>
      <c r="X2459" s="52"/>
      <c r="Y2459" s="52"/>
      <c r="Z2459" s="51"/>
      <c r="AA2459" s="88"/>
      <c r="AB2459" s="88"/>
      <c r="AC2459" s="83"/>
      <c r="AD2459" s="68">
        <v>6892</v>
      </c>
      <c r="AE2459" s="68">
        <v>6802</v>
      </c>
      <c r="AF2459" s="68">
        <v>121895</v>
      </c>
      <c r="AG2459" s="68">
        <v>92585</v>
      </c>
      <c r="AH2459" s="68"/>
      <c r="AI2459" s="68" t="s">
        <v>11513</v>
      </c>
      <c r="AJ2459" s="68"/>
      <c r="AK2459" s="68"/>
      <c r="AL2459" s="68"/>
      <c r="AM2459" s="70">
        <v>43497.560694444444</v>
      </c>
      <c r="AN2459" s="68" t="s">
        <v>239</v>
      </c>
      <c r="AO2459" s="71" t="s">
        <v>18487</v>
      </c>
      <c r="AP2459" s="68" t="s">
        <v>65</v>
      </c>
    </row>
    <row r="2460" spans="1:42" x14ac:dyDescent="0.25">
      <c r="A2460" s="66" t="s">
        <v>2990</v>
      </c>
      <c r="B2460" s="77"/>
      <c r="C2460" s="77"/>
      <c r="D2460" s="78"/>
      <c r="E2460" s="89"/>
      <c r="F2460" s="75" t="s">
        <v>15591</v>
      </c>
      <c r="G2460" s="90"/>
      <c r="H2460" s="76"/>
      <c r="I2460" s="81"/>
      <c r="J2460" s="91"/>
      <c r="K2460" s="76" t="s">
        <v>21402</v>
      </c>
      <c r="L2460" s="92"/>
      <c r="M2460" s="85"/>
      <c r="N2460" s="85"/>
      <c r="O2460" s="86"/>
      <c r="P2460" s="87"/>
      <c r="Q2460" s="87"/>
      <c r="R2460" s="74"/>
      <c r="S2460" s="74"/>
      <c r="T2460" s="74"/>
      <c r="U2460" s="74"/>
      <c r="V2460" s="52"/>
      <c r="W2460" s="52"/>
      <c r="X2460" s="52"/>
      <c r="Y2460" s="52"/>
      <c r="Z2460" s="51"/>
      <c r="AA2460" s="88"/>
      <c r="AB2460" s="88"/>
      <c r="AC2460" s="83"/>
      <c r="AD2460" s="68">
        <v>393</v>
      </c>
      <c r="AE2460" s="68">
        <v>231</v>
      </c>
      <c r="AF2460" s="68">
        <v>2360</v>
      </c>
      <c r="AG2460" s="68">
        <v>10623</v>
      </c>
      <c r="AH2460" s="68"/>
      <c r="AI2460" s="68" t="s">
        <v>11514</v>
      </c>
      <c r="AJ2460" s="68"/>
      <c r="AK2460" s="68"/>
      <c r="AL2460" s="68"/>
      <c r="AM2460" s="70">
        <v>40851.537743055553</v>
      </c>
      <c r="AN2460" s="68" t="s">
        <v>239</v>
      </c>
      <c r="AO2460" s="71" t="s">
        <v>18488</v>
      </c>
      <c r="AP2460" s="68" t="s">
        <v>64</v>
      </c>
    </row>
    <row r="2461" spans="1:42" x14ac:dyDescent="0.25">
      <c r="A2461" s="66" t="s">
        <v>2991</v>
      </c>
      <c r="B2461" s="77"/>
      <c r="C2461" s="77"/>
      <c r="D2461" s="78"/>
      <c r="E2461" s="89"/>
      <c r="F2461" s="75" t="s">
        <v>15592</v>
      </c>
      <c r="G2461" s="90"/>
      <c r="H2461" s="76"/>
      <c r="I2461" s="81"/>
      <c r="J2461" s="91"/>
      <c r="K2461" s="76" t="s">
        <v>21403</v>
      </c>
      <c r="L2461" s="92"/>
      <c r="M2461" s="85"/>
      <c r="N2461" s="85"/>
      <c r="O2461" s="86"/>
      <c r="P2461" s="87"/>
      <c r="Q2461" s="87"/>
      <c r="R2461" s="74"/>
      <c r="S2461" s="74"/>
      <c r="T2461" s="74"/>
      <c r="U2461" s="74"/>
      <c r="V2461" s="52"/>
      <c r="W2461" s="52"/>
      <c r="X2461" s="52"/>
      <c r="Y2461" s="52"/>
      <c r="Z2461" s="51"/>
      <c r="AA2461" s="88"/>
      <c r="AB2461" s="88"/>
      <c r="AC2461" s="83"/>
      <c r="AD2461" s="68">
        <v>2560</v>
      </c>
      <c r="AE2461" s="68">
        <v>4792</v>
      </c>
      <c r="AF2461" s="68">
        <v>8176</v>
      </c>
      <c r="AG2461" s="68">
        <v>32900</v>
      </c>
      <c r="AH2461" s="68"/>
      <c r="AI2461" s="68" t="s">
        <v>11515</v>
      </c>
      <c r="AJ2461" s="68" t="s">
        <v>12423</v>
      </c>
      <c r="AK2461" s="71" t="s">
        <v>13102</v>
      </c>
      <c r="AL2461" s="68"/>
      <c r="AM2461" s="70">
        <v>43873.626481481479</v>
      </c>
      <c r="AN2461" s="68" t="s">
        <v>239</v>
      </c>
      <c r="AO2461" s="71" t="s">
        <v>18489</v>
      </c>
      <c r="AP2461" s="68" t="s">
        <v>64</v>
      </c>
    </row>
    <row r="2462" spans="1:42" x14ac:dyDescent="0.25">
      <c r="A2462" s="66" t="s">
        <v>2992</v>
      </c>
      <c r="B2462" s="77"/>
      <c r="C2462" s="77"/>
      <c r="D2462" s="78"/>
      <c r="E2462" s="89"/>
      <c r="F2462" s="75" t="s">
        <v>15593</v>
      </c>
      <c r="G2462" s="90"/>
      <c r="H2462" s="76"/>
      <c r="I2462" s="81"/>
      <c r="J2462" s="91"/>
      <c r="K2462" s="76" t="s">
        <v>21404</v>
      </c>
      <c r="L2462" s="92"/>
      <c r="M2462" s="85"/>
      <c r="N2462" s="85"/>
      <c r="O2462" s="86"/>
      <c r="P2462" s="87"/>
      <c r="Q2462" s="87"/>
      <c r="R2462" s="74"/>
      <c r="S2462" s="74"/>
      <c r="T2462" s="74"/>
      <c r="U2462" s="74"/>
      <c r="V2462" s="52"/>
      <c r="W2462" s="52"/>
      <c r="X2462" s="52"/>
      <c r="Y2462" s="52"/>
      <c r="Z2462" s="51"/>
      <c r="AA2462" s="88"/>
      <c r="AB2462" s="88"/>
      <c r="AC2462" s="83"/>
      <c r="AD2462" s="68">
        <v>2544</v>
      </c>
      <c r="AE2462" s="68">
        <v>124433</v>
      </c>
      <c r="AF2462" s="68">
        <v>16317</v>
      </c>
      <c r="AG2462" s="68">
        <v>17430</v>
      </c>
      <c r="AH2462" s="68"/>
      <c r="AI2462" s="68" t="s">
        <v>11516</v>
      </c>
      <c r="AJ2462" s="68"/>
      <c r="AK2462" s="71" t="s">
        <v>13103</v>
      </c>
      <c r="AL2462" s="68"/>
      <c r="AM2462" s="70">
        <v>42208.251018518517</v>
      </c>
      <c r="AN2462" s="68" t="s">
        <v>239</v>
      </c>
      <c r="AO2462" s="71" t="s">
        <v>18490</v>
      </c>
      <c r="AP2462" s="68" t="s">
        <v>64</v>
      </c>
    </row>
    <row r="2463" spans="1:42" x14ac:dyDescent="0.25">
      <c r="A2463" s="66" t="s">
        <v>2993</v>
      </c>
      <c r="B2463" s="77"/>
      <c r="C2463" s="77"/>
      <c r="D2463" s="78"/>
      <c r="E2463" s="89"/>
      <c r="F2463" s="75" t="s">
        <v>15594</v>
      </c>
      <c r="G2463" s="90"/>
      <c r="H2463" s="76"/>
      <c r="I2463" s="81"/>
      <c r="J2463" s="91"/>
      <c r="K2463" s="76" t="s">
        <v>21405</v>
      </c>
      <c r="L2463" s="92"/>
      <c r="M2463" s="85"/>
      <c r="N2463" s="85"/>
      <c r="O2463" s="86"/>
      <c r="P2463" s="87"/>
      <c r="Q2463" s="87"/>
      <c r="R2463" s="74"/>
      <c r="S2463" s="74"/>
      <c r="T2463" s="74"/>
      <c r="U2463" s="74"/>
      <c r="V2463" s="52"/>
      <c r="W2463" s="52"/>
      <c r="X2463" s="52"/>
      <c r="Y2463" s="52"/>
      <c r="Z2463" s="51"/>
      <c r="AA2463" s="88"/>
      <c r="AB2463" s="88"/>
      <c r="AC2463" s="83"/>
      <c r="AD2463" s="68">
        <v>1342</v>
      </c>
      <c r="AE2463" s="68">
        <v>961</v>
      </c>
      <c r="AF2463" s="68">
        <v>3472</v>
      </c>
      <c r="AG2463" s="68">
        <v>16011</v>
      </c>
      <c r="AH2463" s="68"/>
      <c r="AI2463" s="68" t="s">
        <v>11517</v>
      </c>
      <c r="AJ2463" s="68"/>
      <c r="AK2463" s="68"/>
      <c r="AL2463" s="68"/>
      <c r="AM2463" s="70">
        <v>43890.659560185188</v>
      </c>
      <c r="AN2463" s="68" t="s">
        <v>239</v>
      </c>
      <c r="AO2463" s="71" t="s">
        <v>18491</v>
      </c>
      <c r="AP2463" s="68" t="s">
        <v>64</v>
      </c>
    </row>
    <row r="2464" spans="1:42" x14ac:dyDescent="0.25">
      <c r="A2464" s="66" t="s">
        <v>2994</v>
      </c>
      <c r="B2464" s="77"/>
      <c r="C2464" s="77"/>
      <c r="D2464" s="78"/>
      <c r="E2464" s="89"/>
      <c r="F2464" s="75" t="s">
        <v>15595</v>
      </c>
      <c r="G2464" s="90"/>
      <c r="H2464" s="76"/>
      <c r="I2464" s="81"/>
      <c r="J2464" s="91"/>
      <c r="K2464" s="76" t="s">
        <v>21406</v>
      </c>
      <c r="L2464" s="92"/>
      <c r="M2464" s="85"/>
      <c r="N2464" s="85"/>
      <c r="O2464" s="86"/>
      <c r="P2464" s="87"/>
      <c r="Q2464" s="87"/>
      <c r="R2464" s="74"/>
      <c r="S2464" s="74"/>
      <c r="T2464" s="74"/>
      <c r="U2464" s="74"/>
      <c r="V2464" s="52"/>
      <c r="W2464" s="52"/>
      <c r="X2464" s="52"/>
      <c r="Y2464" s="52"/>
      <c r="Z2464" s="51"/>
      <c r="AA2464" s="88"/>
      <c r="AB2464" s="88"/>
      <c r="AC2464" s="83"/>
      <c r="AD2464" s="68">
        <v>6034</v>
      </c>
      <c r="AE2464" s="68">
        <v>6112</v>
      </c>
      <c r="AF2464" s="68">
        <v>26947</v>
      </c>
      <c r="AG2464" s="68">
        <v>45844</v>
      </c>
      <c r="AH2464" s="68"/>
      <c r="AI2464" s="68"/>
      <c r="AJ2464" s="68"/>
      <c r="AK2464" s="68"/>
      <c r="AL2464" s="68"/>
      <c r="AM2464" s="70">
        <v>42358.524340277778</v>
      </c>
      <c r="AN2464" s="68" t="s">
        <v>239</v>
      </c>
      <c r="AO2464" s="71" t="s">
        <v>18492</v>
      </c>
      <c r="AP2464" s="68" t="s">
        <v>64</v>
      </c>
    </row>
    <row r="2465" spans="1:42" x14ac:dyDescent="0.25">
      <c r="A2465" s="66" t="s">
        <v>1687</v>
      </c>
      <c r="B2465" s="77"/>
      <c r="C2465" s="77"/>
      <c r="D2465" s="78"/>
      <c r="E2465" s="89"/>
      <c r="F2465" s="75" t="s">
        <v>15596</v>
      </c>
      <c r="G2465" s="90"/>
      <c r="H2465" s="76"/>
      <c r="I2465" s="81"/>
      <c r="J2465" s="91"/>
      <c r="K2465" s="76" t="s">
        <v>21407</v>
      </c>
      <c r="L2465" s="92"/>
      <c r="M2465" s="85"/>
      <c r="N2465" s="85"/>
      <c r="O2465" s="86"/>
      <c r="P2465" s="87"/>
      <c r="Q2465" s="87"/>
      <c r="R2465" s="74"/>
      <c r="S2465" s="74"/>
      <c r="T2465" s="74"/>
      <c r="U2465" s="74"/>
      <c r="V2465" s="52"/>
      <c r="W2465" s="52"/>
      <c r="X2465" s="52"/>
      <c r="Y2465" s="52"/>
      <c r="Z2465" s="51"/>
      <c r="AA2465" s="88"/>
      <c r="AB2465" s="88"/>
      <c r="AC2465" s="83"/>
      <c r="AD2465" s="68">
        <v>906</v>
      </c>
      <c r="AE2465" s="68">
        <v>6430</v>
      </c>
      <c r="AF2465" s="68">
        <v>1747</v>
      </c>
      <c r="AG2465" s="68">
        <v>753</v>
      </c>
      <c r="AH2465" s="68"/>
      <c r="AI2465" s="68" t="s">
        <v>11518</v>
      </c>
      <c r="AJ2465" s="68" t="s">
        <v>11839</v>
      </c>
      <c r="AK2465" s="68"/>
      <c r="AL2465" s="68"/>
      <c r="AM2465" s="70">
        <v>42569.864942129629</v>
      </c>
      <c r="AN2465" s="68" t="s">
        <v>239</v>
      </c>
      <c r="AO2465" s="71" t="s">
        <v>18493</v>
      </c>
      <c r="AP2465" s="68" t="s">
        <v>65</v>
      </c>
    </row>
    <row r="2466" spans="1:42" x14ac:dyDescent="0.25">
      <c r="A2466" s="66" t="s">
        <v>2995</v>
      </c>
      <c r="B2466" s="77"/>
      <c r="C2466" s="77"/>
      <c r="D2466" s="78"/>
      <c r="E2466" s="89"/>
      <c r="F2466" s="75" t="s">
        <v>15597</v>
      </c>
      <c r="G2466" s="90"/>
      <c r="H2466" s="76"/>
      <c r="I2466" s="81"/>
      <c r="J2466" s="91"/>
      <c r="K2466" s="76" t="s">
        <v>21408</v>
      </c>
      <c r="L2466" s="92"/>
      <c r="M2466" s="85"/>
      <c r="N2466" s="85"/>
      <c r="O2466" s="86"/>
      <c r="P2466" s="87"/>
      <c r="Q2466" s="87"/>
      <c r="R2466" s="74"/>
      <c r="S2466" s="74"/>
      <c r="T2466" s="74"/>
      <c r="U2466" s="74"/>
      <c r="V2466" s="52"/>
      <c r="W2466" s="52"/>
      <c r="X2466" s="52"/>
      <c r="Y2466" s="52"/>
      <c r="Z2466" s="51"/>
      <c r="AA2466" s="88"/>
      <c r="AB2466" s="88"/>
      <c r="AC2466" s="83"/>
      <c r="AD2466" s="68">
        <v>388</v>
      </c>
      <c r="AE2466" s="68">
        <v>587</v>
      </c>
      <c r="AF2466" s="68">
        <v>2673</v>
      </c>
      <c r="AG2466" s="68">
        <v>1589</v>
      </c>
      <c r="AH2466" s="68"/>
      <c r="AI2466" s="68" t="s">
        <v>11519</v>
      </c>
      <c r="AJ2466" s="68"/>
      <c r="AK2466" s="71" t="s">
        <v>12661</v>
      </c>
      <c r="AL2466" s="68"/>
      <c r="AM2466" s="70">
        <v>41237.72320601852</v>
      </c>
      <c r="AN2466" s="68" t="s">
        <v>239</v>
      </c>
      <c r="AO2466" s="71" t="s">
        <v>18494</v>
      </c>
      <c r="AP2466" s="68" t="s">
        <v>64</v>
      </c>
    </row>
    <row r="2467" spans="1:42" x14ac:dyDescent="0.25">
      <c r="A2467" s="66" t="s">
        <v>1688</v>
      </c>
      <c r="B2467" s="77"/>
      <c r="C2467" s="77"/>
      <c r="D2467" s="78"/>
      <c r="E2467" s="89"/>
      <c r="F2467" s="75" t="s">
        <v>15598</v>
      </c>
      <c r="G2467" s="90"/>
      <c r="H2467" s="76"/>
      <c r="I2467" s="81"/>
      <c r="J2467" s="91"/>
      <c r="K2467" s="76" t="s">
        <v>21409</v>
      </c>
      <c r="L2467" s="92"/>
      <c r="M2467" s="85"/>
      <c r="N2467" s="85"/>
      <c r="O2467" s="86"/>
      <c r="P2467" s="87"/>
      <c r="Q2467" s="87"/>
      <c r="R2467" s="74"/>
      <c r="S2467" s="74"/>
      <c r="T2467" s="74"/>
      <c r="U2467" s="74"/>
      <c r="V2467" s="52"/>
      <c r="W2467" s="52"/>
      <c r="X2467" s="52"/>
      <c r="Y2467" s="52"/>
      <c r="Z2467" s="51"/>
      <c r="AA2467" s="88"/>
      <c r="AB2467" s="88"/>
      <c r="AC2467" s="83"/>
      <c r="AD2467" s="68">
        <v>303</v>
      </c>
      <c r="AE2467" s="68">
        <v>320</v>
      </c>
      <c r="AF2467" s="68">
        <v>731</v>
      </c>
      <c r="AG2467" s="68">
        <v>1474</v>
      </c>
      <c r="AH2467" s="68"/>
      <c r="AI2467" s="68" t="s">
        <v>11520</v>
      </c>
      <c r="AJ2467" s="68" t="s">
        <v>11839</v>
      </c>
      <c r="AK2467" s="68"/>
      <c r="AL2467" s="68"/>
      <c r="AM2467" s="70">
        <v>42568.162222222221</v>
      </c>
      <c r="AN2467" s="68" t="s">
        <v>239</v>
      </c>
      <c r="AO2467" s="71" t="s">
        <v>18495</v>
      </c>
      <c r="AP2467" s="68" t="s">
        <v>65</v>
      </c>
    </row>
    <row r="2468" spans="1:42" x14ac:dyDescent="0.25">
      <c r="A2468" s="66" t="s">
        <v>2996</v>
      </c>
      <c r="B2468" s="77"/>
      <c r="C2468" s="77"/>
      <c r="D2468" s="78"/>
      <c r="E2468" s="89"/>
      <c r="F2468" s="75" t="s">
        <v>15599</v>
      </c>
      <c r="G2468" s="90"/>
      <c r="H2468" s="76"/>
      <c r="I2468" s="81"/>
      <c r="J2468" s="91"/>
      <c r="K2468" s="76" t="s">
        <v>21410</v>
      </c>
      <c r="L2468" s="92"/>
      <c r="M2468" s="85"/>
      <c r="N2468" s="85"/>
      <c r="O2468" s="86"/>
      <c r="P2468" s="87"/>
      <c r="Q2468" s="87"/>
      <c r="R2468" s="74"/>
      <c r="S2468" s="74"/>
      <c r="T2468" s="74"/>
      <c r="U2468" s="74"/>
      <c r="V2468" s="52"/>
      <c r="W2468" s="52"/>
      <c r="X2468" s="52"/>
      <c r="Y2468" s="52"/>
      <c r="Z2468" s="51"/>
      <c r="AA2468" s="88"/>
      <c r="AB2468" s="88"/>
      <c r="AC2468" s="83"/>
      <c r="AD2468" s="68">
        <v>16</v>
      </c>
      <c r="AE2468" s="68">
        <v>8431</v>
      </c>
      <c r="AF2468" s="68">
        <v>890</v>
      </c>
      <c r="AG2468" s="68">
        <v>1097</v>
      </c>
      <c r="AH2468" s="68"/>
      <c r="AI2468" s="71" t="s">
        <v>11521</v>
      </c>
      <c r="AJ2468" s="68"/>
      <c r="AK2468" s="68"/>
      <c r="AL2468" s="68"/>
      <c r="AM2468" s="70">
        <v>40409.607743055552</v>
      </c>
      <c r="AN2468" s="68" t="s">
        <v>239</v>
      </c>
      <c r="AO2468" s="71" t="s">
        <v>18496</v>
      </c>
      <c r="AP2468" s="68" t="s">
        <v>64</v>
      </c>
    </row>
    <row r="2469" spans="1:42" x14ac:dyDescent="0.25">
      <c r="A2469" s="66" t="s">
        <v>1689</v>
      </c>
      <c r="B2469" s="77"/>
      <c r="C2469" s="77"/>
      <c r="D2469" s="78"/>
      <c r="E2469" s="89"/>
      <c r="F2469" s="75" t="s">
        <v>15600</v>
      </c>
      <c r="G2469" s="90"/>
      <c r="H2469" s="76"/>
      <c r="I2469" s="81"/>
      <c r="J2469" s="91"/>
      <c r="K2469" s="76" t="s">
        <v>21411</v>
      </c>
      <c r="L2469" s="92"/>
      <c r="M2469" s="85"/>
      <c r="N2469" s="85"/>
      <c r="O2469" s="86"/>
      <c r="P2469" s="87"/>
      <c r="Q2469" s="87"/>
      <c r="R2469" s="74"/>
      <c r="S2469" s="74"/>
      <c r="T2469" s="74"/>
      <c r="U2469" s="74"/>
      <c r="V2469" s="52"/>
      <c r="W2469" s="52"/>
      <c r="X2469" s="52"/>
      <c r="Y2469" s="52"/>
      <c r="Z2469" s="51"/>
      <c r="AA2469" s="88"/>
      <c r="AB2469" s="88"/>
      <c r="AC2469" s="83"/>
      <c r="AD2469" s="68">
        <v>200</v>
      </c>
      <c r="AE2469" s="68">
        <v>246</v>
      </c>
      <c r="AF2469" s="68">
        <v>1659</v>
      </c>
      <c r="AG2469" s="68">
        <v>5529</v>
      </c>
      <c r="AH2469" s="68"/>
      <c r="AI2469" s="68" t="s">
        <v>11522</v>
      </c>
      <c r="AJ2469" s="68" t="s">
        <v>11839</v>
      </c>
      <c r="AK2469" s="68"/>
      <c r="AL2469" s="68"/>
      <c r="AM2469" s="70">
        <v>41867.005601851852</v>
      </c>
      <c r="AN2469" s="68" t="s">
        <v>239</v>
      </c>
      <c r="AO2469" s="71" t="s">
        <v>18497</v>
      </c>
      <c r="AP2469" s="68" t="s">
        <v>65</v>
      </c>
    </row>
    <row r="2470" spans="1:42" x14ac:dyDescent="0.25">
      <c r="A2470" s="66" t="s">
        <v>1690</v>
      </c>
      <c r="B2470" s="77"/>
      <c r="C2470" s="77"/>
      <c r="D2470" s="78"/>
      <c r="E2470" s="89"/>
      <c r="F2470" s="75" t="s">
        <v>15601</v>
      </c>
      <c r="G2470" s="90"/>
      <c r="H2470" s="76"/>
      <c r="I2470" s="81"/>
      <c r="J2470" s="91"/>
      <c r="K2470" s="76" t="s">
        <v>21412</v>
      </c>
      <c r="L2470" s="92"/>
      <c r="M2470" s="85"/>
      <c r="N2470" s="85"/>
      <c r="O2470" s="86"/>
      <c r="P2470" s="87"/>
      <c r="Q2470" s="87"/>
      <c r="R2470" s="74"/>
      <c r="S2470" s="74"/>
      <c r="T2470" s="74"/>
      <c r="U2470" s="74"/>
      <c r="V2470" s="52"/>
      <c r="W2470" s="52"/>
      <c r="X2470" s="52"/>
      <c r="Y2470" s="52"/>
      <c r="Z2470" s="51"/>
      <c r="AA2470" s="88"/>
      <c r="AB2470" s="88"/>
      <c r="AC2470" s="83"/>
      <c r="AD2470" s="68">
        <v>201</v>
      </c>
      <c r="AE2470" s="68">
        <v>227</v>
      </c>
      <c r="AF2470" s="68">
        <v>708</v>
      </c>
      <c r="AG2470" s="68">
        <v>7850</v>
      </c>
      <c r="AH2470" s="68"/>
      <c r="AI2470" s="68" t="s">
        <v>11523</v>
      </c>
      <c r="AJ2470" s="68"/>
      <c r="AK2470" s="71" t="s">
        <v>13104</v>
      </c>
      <c r="AL2470" s="68"/>
      <c r="AM2470" s="70">
        <v>43627.775138888886</v>
      </c>
      <c r="AN2470" s="68" t="s">
        <v>239</v>
      </c>
      <c r="AO2470" s="71" t="s">
        <v>18498</v>
      </c>
      <c r="AP2470" s="68" t="s">
        <v>65</v>
      </c>
    </row>
    <row r="2471" spans="1:42" x14ac:dyDescent="0.25">
      <c r="A2471" s="66" t="s">
        <v>1691</v>
      </c>
      <c r="B2471" s="77"/>
      <c r="C2471" s="77"/>
      <c r="D2471" s="78"/>
      <c r="E2471" s="89"/>
      <c r="F2471" s="75" t="s">
        <v>15602</v>
      </c>
      <c r="G2471" s="90"/>
      <c r="H2471" s="76"/>
      <c r="I2471" s="81"/>
      <c r="J2471" s="91"/>
      <c r="K2471" s="76" t="s">
        <v>21413</v>
      </c>
      <c r="L2471" s="92"/>
      <c r="M2471" s="85"/>
      <c r="N2471" s="85"/>
      <c r="O2471" s="86"/>
      <c r="P2471" s="87"/>
      <c r="Q2471" s="87"/>
      <c r="R2471" s="74"/>
      <c r="S2471" s="74"/>
      <c r="T2471" s="74"/>
      <c r="U2471" s="74"/>
      <c r="V2471" s="52"/>
      <c r="W2471" s="52"/>
      <c r="X2471" s="52"/>
      <c r="Y2471" s="52"/>
      <c r="Z2471" s="51"/>
      <c r="AA2471" s="88"/>
      <c r="AB2471" s="88"/>
      <c r="AC2471" s="83"/>
      <c r="AD2471" s="68">
        <v>282</v>
      </c>
      <c r="AE2471" s="68">
        <v>83</v>
      </c>
      <c r="AF2471" s="68">
        <v>3766</v>
      </c>
      <c r="AG2471" s="68">
        <v>1981</v>
      </c>
      <c r="AH2471" s="68"/>
      <c r="AI2471" s="68" t="s">
        <v>10670</v>
      </c>
      <c r="AJ2471" s="68"/>
      <c r="AK2471" s="68"/>
      <c r="AL2471" s="68"/>
      <c r="AM2471" s="70">
        <v>42455.790763888886</v>
      </c>
      <c r="AN2471" s="68" t="s">
        <v>239</v>
      </c>
      <c r="AO2471" s="71" t="s">
        <v>18499</v>
      </c>
      <c r="AP2471" s="68" t="s">
        <v>65</v>
      </c>
    </row>
    <row r="2472" spans="1:42" x14ac:dyDescent="0.25">
      <c r="A2472" s="66" t="s">
        <v>1692</v>
      </c>
      <c r="B2472" s="77"/>
      <c r="C2472" s="77"/>
      <c r="D2472" s="78"/>
      <c r="E2472" s="89"/>
      <c r="F2472" s="75" t="s">
        <v>13235</v>
      </c>
      <c r="G2472" s="90"/>
      <c r="H2472" s="76"/>
      <c r="I2472" s="81"/>
      <c r="J2472" s="91"/>
      <c r="K2472" s="76" t="s">
        <v>21414</v>
      </c>
      <c r="L2472" s="92"/>
      <c r="M2472" s="85"/>
      <c r="N2472" s="85"/>
      <c r="O2472" s="86"/>
      <c r="P2472" s="87"/>
      <c r="Q2472" s="87"/>
      <c r="R2472" s="74"/>
      <c r="S2472" s="74"/>
      <c r="T2472" s="74"/>
      <c r="U2472" s="74"/>
      <c r="V2472" s="52"/>
      <c r="W2472" s="52"/>
      <c r="X2472" s="52"/>
      <c r="Y2472" s="52"/>
      <c r="Z2472" s="51"/>
      <c r="AA2472" s="88"/>
      <c r="AB2472" s="88"/>
      <c r="AC2472" s="83"/>
      <c r="AD2472" s="68">
        <v>21</v>
      </c>
      <c r="AE2472" s="68">
        <v>15</v>
      </c>
      <c r="AF2472" s="68">
        <v>512</v>
      </c>
      <c r="AG2472" s="68">
        <v>446</v>
      </c>
      <c r="AH2472" s="68"/>
      <c r="AI2472" s="68"/>
      <c r="AJ2472" s="68"/>
      <c r="AK2472" s="68"/>
      <c r="AL2472" s="68"/>
      <c r="AM2472" s="70">
        <v>43723.620578703703</v>
      </c>
      <c r="AN2472" s="68" t="s">
        <v>239</v>
      </c>
      <c r="AO2472" s="71" t="s">
        <v>18500</v>
      </c>
      <c r="AP2472" s="68" t="s">
        <v>65</v>
      </c>
    </row>
    <row r="2473" spans="1:42" x14ac:dyDescent="0.25">
      <c r="A2473" s="66" t="s">
        <v>2997</v>
      </c>
      <c r="B2473" s="77"/>
      <c r="C2473" s="77"/>
      <c r="D2473" s="78"/>
      <c r="E2473" s="89"/>
      <c r="F2473" s="75" t="s">
        <v>15603</v>
      </c>
      <c r="G2473" s="90"/>
      <c r="H2473" s="76"/>
      <c r="I2473" s="81"/>
      <c r="J2473" s="91"/>
      <c r="K2473" s="76" t="s">
        <v>21415</v>
      </c>
      <c r="L2473" s="92"/>
      <c r="M2473" s="85"/>
      <c r="N2473" s="85"/>
      <c r="O2473" s="86"/>
      <c r="P2473" s="87"/>
      <c r="Q2473" s="87"/>
      <c r="R2473" s="74"/>
      <c r="S2473" s="74"/>
      <c r="T2473" s="74"/>
      <c r="U2473" s="74"/>
      <c r="V2473" s="52"/>
      <c r="W2473" s="52"/>
      <c r="X2473" s="52"/>
      <c r="Y2473" s="52"/>
      <c r="Z2473" s="51"/>
      <c r="AA2473" s="88"/>
      <c r="AB2473" s="88"/>
      <c r="AC2473" s="83"/>
      <c r="AD2473" s="68">
        <v>459</v>
      </c>
      <c r="AE2473" s="68">
        <v>3326</v>
      </c>
      <c r="AF2473" s="68">
        <v>280</v>
      </c>
      <c r="AG2473" s="68">
        <v>1808</v>
      </c>
      <c r="AH2473" s="68"/>
      <c r="AI2473" s="68" t="s">
        <v>11524</v>
      </c>
      <c r="AJ2473" s="68" t="s">
        <v>12424</v>
      </c>
      <c r="AK2473" s="68"/>
      <c r="AL2473" s="68"/>
      <c r="AM2473" s="70">
        <v>43789.893946759257</v>
      </c>
      <c r="AN2473" s="68" t="s">
        <v>239</v>
      </c>
      <c r="AO2473" s="71" t="s">
        <v>18501</v>
      </c>
      <c r="AP2473" s="68" t="s">
        <v>64</v>
      </c>
    </row>
    <row r="2474" spans="1:42" x14ac:dyDescent="0.25">
      <c r="A2474" s="66" t="s">
        <v>1693</v>
      </c>
      <c r="B2474" s="77"/>
      <c r="C2474" s="77"/>
      <c r="D2474" s="78"/>
      <c r="E2474" s="89"/>
      <c r="F2474" s="75" t="s">
        <v>15604</v>
      </c>
      <c r="G2474" s="90"/>
      <c r="H2474" s="76"/>
      <c r="I2474" s="81"/>
      <c r="J2474" s="91"/>
      <c r="K2474" s="76" t="s">
        <v>21416</v>
      </c>
      <c r="L2474" s="92"/>
      <c r="M2474" s="85"/>
      <c r="N2474" s="85"/>
      <c r="O2474" s="86"/>
      <c r="P2474" s="87"/>
      <c r="Q2474" s="87"/>
      <c r="R2474" s="74"/>
      <c r="S2474" s="74"/>
      <c r="T2474" s="74"/>
      <c r="U2474" s="74"/>
      <c r="V2474" s="52"/>
      <c r="W2474" s="52"/>
      <c r="X2474" s="52"/>
      <c r="Y2474" s="52"/>
      <c r="Z2474" s="51"/>
      <c r="AA2474" s="88"/>
      <c r="AB2474" s="88"/>
      <c r="AC2474" s="83"/>
      <c r="AD2474" s="68">
        <v>621</v>
      </c>
      <c r="AE2474" s="68">
        <v>158</v>
      </c>
      <c r="AF2474" s="68">
        <v>892</v>
      </c>
      <c r="AG2474" s="68">
        <v>27083</v>
      </c>
      <c r="AH2474" s="68"/>
      <c r="AI2474" s="68" t="s">
        <v>11525</v>
      </c>
      <c r="AJ2474" s="68" t="s">
        <v>12425</v>
      </c>
      <c r="AK2474" s="68"/>
      <c r="AL2474" s="68"/>
      <c r="AM2474" s="70">
        <v>41000.795914351853</v>
      </c>
      <c r="AN2474" s="68" t="s">
        <v>239</v>
      </c>
      <c r="AO2474" s="71" t="s">
        <v>18502</v>
      </c>
      <c r="AP2474" s="68" t="s">
        <v>65</v>
      </c>
    </row>
    <row r="2475" spans="1:42" x14ac:dyDescent="0.25">
      <c r="A2475" s="66" t="s">
        <v>1694</v>
      </c>
      <c r="B2475" s="77"/>
      <c r="C2475" s="77"/>
      <c r="D2475" s="78"/>
      <c r="E2475" s="89"/>
      <c r="F2475" s="75" t="s">
        <v>15605</v>
      </c>
      <c r="G2475" s="90"/>
      <c r="H2475" s="76"/>
      <c r="I2475" s="81"/>
      <c r="J2475" s="91"/>
      <c r="K2475" s="76" t="s">
        <v>21417</v>
      </c>
      <c r="L2475" s="92"/>
      <c r="M2475" s="85"/>
      <c r="N2475" s="85"/>
      <c r="O2475" s="86"/>
      <c r="P2475" s="87"/>
      <c r="Q2475" s="87"/>
      <c r="R2475" s="74"/>
      <c r="S2475" s="74"/>
      <c r="T2475" s="74"/>
      <c r="U2475" s="74"/>
      <c r="V2475" s="52"/>
      <c r="W2475" s="52"/>
      <c r="X2475" s="52"/>
      <c r="Y2475" s="52"/>
      <c r="Z2475" s="51"/>
      <c r="AA2475" s="88"/>
      <c r="AB2475" s="88"/>
      <c r="AC2475" s="83"/>
      <c r="AD2475" s="68">
        <v>466</v>
      </c>
      <c r="AE2475" s="68">
        <v>238</v>
      </c>
      <c r="AF2475" s="68">
        <v>2797</v>
      </c>
      <c r="AG2475" s="68">
        <v>790</v>
      </c>
      <c r="AH2475" s="68"/>
      <c r="AI2475" s="68"/>
      <c r="AJ2475" s="68"/>
      <c r="AK2475" s="68"/>
      <c r="AL2475" s="68"/>
      <c r="AM2475" s="70">
        <v>42440.327418981484</v>
      </c>
      <c r="AN2475" s="68" t="s">
        <v>239</v>
      </c>
      <c r="AO2475" s="71" t="s">
        <v>18503</v>
      </c>
      <c r="AP2475" s="68" t="s">
        <v>65</v>
      </c>
    </row>
    <row r="2476" spans="1:42" x14ac:dyDescent="0.25">
      <c r="A2476" s="66" t="s">
        <v>2998</v>
      </c>
      <c r="B2476" s="77"/>
      <c r="C2476" s="77"/>
      <c r="D2476" s="78"/>
      <c r="E2476" s="89"/>
      <c r="F2476" s="75" t="s">
        <v>15606</v>
      </c>
      <c r="G2476" s="90"/>
      <c r="H2476" s="76"/>
      <c r="I2476" s="81"/>
      <c r="J2476" s="91"/>
      <c r="K2476" s="76" t="s">
        <v>21418</v>
      </c>
      <c r="L2476" s="92"/>
      <c r="M2476" s="85"/>
      <c r="N2476" s="85"/>
      <c r="O2476" s="86"/>
      <c r="P2476" s="87"/>
      <c r="Q2476" s="87"/>
      <c r="R2476" s="74"/>
      <c r="S2476" s="74"/>
      <c r="T2476" s="74"/>
      <c r="U2476" s="74"/>
      <c r="V2476" s="52"/>
      <c r="W2476" s="52"/>
      <c r="X2476" s="52"/>
      <c r="Y2476" s="52"/>
      <c r="Z2476" s="51"/>
      <c r="AA2476" s="88"/>
      <c r="AB2476" s="88"/>
      <c r="AC2476" s="83"/>
      <c r="AD2476" s="68">
        <v>1043</v>
      </c>
      <c r="AE2476" s="68">
        <v>2507</v>
      </c>
      <c r="AF2476" s="68">
        <v>5075</v>
      </c>
      <c r="AG2476" s="68">
        <v>20552</v>
      </c>
      <c r="AH2476" s="68"/>
      <c r="AI2476" s="68" t="s">
        <v>11526</v>
      </c>
      <c r="AJ2476" s="68" t="s">
        <v>11839</v>
      </c>
      <c r="AK2476" s="68"/>
      <c r="AL2476" s="68"/>
      <c r="AM2476" s="70">
        <v>42779.993668981479</v>
      </c>
      <c r="AN2476" s="68" t="s">
        <v>239</v>
      </c>
      <c r="AO2476" s="71" t="s">
        <v>18504</v>
      </c>
      <c r="AP2476" s="68" t="s">
        <v>64</v>
      </c>
    </row>
    <row r="2477" spans="1:42" x14ac:dyDescent="0.25">
      <c r="A2477" s="66" t="s">
        <v>2999</v>
      </c>
      <c r="B2477" s="77"/>
      <c r="C2477" s="77"/>
      <c r="D2477" s="78"/>
      <c r="E2477" s="89"/>
      <c r="F2477" s="75" t="s">
        <v>15607</v>
      </c>
      <c r="G2477" s="90"/>
      <c r="H2477" s="76"/>
      <c r="I2477" s="81"/>
      <c r="J2477" s="91"/>
      <c r="K2477" s="76" t="s">
        <v>21419</v>
      </c>
      <c r="L2477" s="92"/>
      <c r="M2477" s="85"/>
      <c r="N2477" s="85"/>
      <c r="O2477" s="86"/>
      <c r="P2477" s="87"/>
      <c r="Q2477" s="87"/>
      <c r="R2477" s="74"/>
      <c r="S2477" s="74"/>
      <c r="T2477" s="74"/>
      <c r="U2477" s="74"/>
      <c r="V2477" s="52"/>
      <c r="W2477" s="52"/>
      <c r="X2477" s="52"/>
      <c r="Y2477" s="52"/>
      <c r="Z2477" s="51"/>
      <c r="AA2477" s="88"/>
      <c r="AB2477" s="88"/>
      <c r="AC2477" s="83"/>
      <c r="AD2477" s="68">
        <v>1386</v>
      </c>
      <c r="AE2477" s="68">
        <v>551</v>
      </c>
      <c r="AF2477" s="68">
        <v>600</v>
      </c>
      <c r="AG2477" s="68">
        <v>4964</v>
      </c>
      <c r="AH2477" s="68"/>
      <c r="AI2477" s="68" t="s">
        <v>11527</v>
      </c>
      <c r="AJ2477" s="68" t="s">
        <v>224</v>
      </c>
      <c r="AK2477" s="68"/>
      <c r="AL2477" s="68"/>
      <c r="AM2477" s="70">
        <v>43056.730520833335</v>
      </c>
      <c r="AN2477" s="68" t="s">
        <v>239</v>
      </c>
      <c r="AO2477" s="71" t="s">
        <v>18505</v>
      </c>
      <c r="AP2477" s="68" t="s">
        <v>64</v>
      </c>
    </row>
    <row r="2478" spans="1:42" x14ac:dyDescent="0.25">
      <c r="A2478" s="66" t="s">
        <v>3000</v>
      </c>
      <c r="B2478" s="77"/>
      <c r="C2478" s="77"/>
      <c r="D2478" s="78"/>
      <c r="E2478" s="89"/>
      <c r="F2478" s="75" t="s">
        <v>15608</v>
      </c>
      <c r="G2478" s="90"/>
      <c r="H2478" s="76"/>
      <c r="I2478" s="81"/>
      <c r="J2478" s="91"/>
      <c r="K2478" s="76" t="s">
        <v>21420</v>
      </c>
      <c r="L2478" s="92"/>
      <c r="M2478" s="85"/>
      <c r="N2478" s="85"/>
      <c r="O2478" s="86"/>
      <c r="P2478" s="87"/>
      <c r="Q2478" s="87"/>
      <c r="R2478" s="74"/>
      <c r="S2478" s="74"/>
      <c r="T2478" s="74"/>
      <c r="U2478" s="74"/>
      <c r="V2478" s="52"/>
      <c r="W2478" s="52"/>
      <c r="X2478" s="52"/>
      <c r="Y2478" s="52"/>
      <c r="Z2478" s="51"/>
      <c r="AA2478" s="88"/>
      <c r="AB2478" s="88"/>
      <c r="AC2478" s="83"/>
      <c r="AD2478" s="68">
        <v>839</v>
      </c>
      <c r="AE2478" s="68">
        <v>1120</v>
      </c>
      <c r="AF2478" s="68">
        <v>102</v>
      </c>
      <c r="AG2478" s="68">
        <v>4257</v>
      </c>
      <c r="AH2478" s="68"/>
      <c r="AI2478" s="68"/>
      <c r="AJ2478" s="68"/>
      <c r="AK2478" s="68"/>
      <c r="AL2478" s="68"/>
      <c r="AM2478" s="70">
        <v>43889.990185185183</v>
      </c>
      <c r="AN2478" s="68" t="s">
        <v>239</v>
      </c>
      <c r="AO2478" s="71" t="s">
        <v>18506</v>
      </c>
      <c r="AP2478" s="68" t="s">
        <v>64</v>
      </c>
    </row>
    <row r="2479" spans="1:42" x14ac:dyDescent="0.25">
      <c r="A2479" s="66" t="s">
        <v>1695</v>
      </c>
      <c r="B2479" s="77"/>
      <c r="C2479" s="77"/>
      <c r="D2479" s="78"/>
      <c r="E2479" s="89"/>
      <c r="F2479" s="75" t="s">
        <v>15609</v>
      </c>
      <c r="G2479" s="90"/>
      <c r="H2479" s="76"/>
      <c r="I2479" s="81"/>
      <c r="J2479" s="91"/>
      <c r="K2479" s="76" t="s">
        <v>21421</v>
      </c>
      <c r="L2479" s="92"/>
      <c r="M2479" s="85"/>
      <c r="N2479" s="85"/>
      <c r="O2479" s="86"/>
      <c r="P2479" s="87"/>
      <c r="Q2479" s="87"/>
      <c r="R2479" s="74"/>
      <c r="S2479" s="74"/>
      <c r="T2479" s="74"/>
      <c r="U2479" s="74"/>
      <c r="V2479" s="52"/>
      <c r="W2479" s="52"/>
      <c r="X2479" s="52"/>
      <c r="Y2479" s="52"/>
      <c r="Z2479" s="51"/>
      <c r="AA2479" s="88"/>
      <c r="AB2479" s="88"/>
      <c r="AC2479" s="83"/>
      <c r="AD2479" s="68">
        <v>175</v>
      </c>
      <c r="AE2479" s="68">
        <v>38</v>
      </c>
      <c r="AF2479" s="68">
        <v>247</v>
      </c>
      <c r="AG2479" s="68">
        <v>2156</v>
      </c>
      <c r="AH2479" s="68"/>
      <c r="AI2479" s="68"/>
      <c r="AJ2479" s="68"/>
      <c r="AK2479" s="68"/>
      <c r="AL2479" s="68"/>
      <c r="AM2479" s="70">
        <v>41317.774108796293</v>
      </c>
      <c r="AN2479" s="68" t="s">
        <v>239</v>
      </c>
      <c r="AO2479" s="71" t="s">
        <v>18507</v>
      </c>
      <c r="AP2479" s="68" t="s">
        <v>65</v>
      </c>
    </row>
    <row r="2480" spans="1:42" x14ac:dyDescent="0.25">
      <c r="A2480" s="66" t="s">
        <v>1696</v>
      </c>
      <c r="B2480" s="77"/>
      <c r="C2480" s="77"/>
      <c r="D2480" s="78"/>
      <c r="E2480" s="89"/>
      <c r="F2480" s="75" t="s">
        <v>15610</v>
      </c>
      <c r="G2480" s="90"/>
      <c r="H2480" s="76"/>
      <c r="I2480" s="81"/>
      <c r="J2480" s="91"/>
      <c r="K2480" s="76" t="s">
        <v>21422</v>
      </c>
      <c r="L2480" s="92"/>
      <c r="M2480" s="85"/>
      <c r="N2480" s="85"/>
      <c r="O2480" s="86"/>
      <c r="P2480" s="87"/>
      <c r="Q2480" s="87"/>
      <c r="R2480" s="74"/>
      <c r="S2480" s="74"/>
      <c r="T2480" s="74"/>
      <c r="U2480" s="74"/>
      <c r="V2480" s="52"/>
      <c r="W2480" s="52"/>
      <c r="X2480" s="52"/>
      <c r="Y2480" s="52"/>
      <c r="Z2480" s="51"/>
      <c r="AA2480" s="88"/>
      <c r="AB2480" s="88"/>
      <c r="AC2480" s="83"/>
      <c r="AD2480" s="68">
        <v>1547</v>
      </c>
      <c r="AE2480" s="68">
        <v>1593</v>
      </c>
      <c r="AF2480" s="68">
        <v>16481</v>
      </c>
      <c r="AG2480" s="68">
        <v>17759</v>
      </c>
      <c r="AH2480" s="68"/>
      <c r="AI2480" s="68" t="s">
        <v>11528</v>
      </c>
      <c r="AJ2480" s="68"/>
      <c r="AK2480" s="68"/>
      <c r="AL2480" s="68"/>
      <c r="AM2480" s="70">
        <v>43628.640381944446</v>
      </c>
      <c r="AN2480" s="68" t="s">
        <v>239</v>
      </c>
      <c r="AO2480" s="71" t="s">
        <v>18508</v>
      </c>
      <c r="AP2480" s="68" t="s">
        <v>65</v>
      </c>
    </row>
    <row r="2481" spans="1:42" x14ac:dyDescent="0.25">
      <c r="A2481" s="66" t="s">
        <v>1697</v>
      </c>
      <c r="B2481" s="77"/>
      <c r="C2481" s="77"/>
      <c r="D2481" s="78"/>
      <c r="E2481" s="89"/>
      <c r="F2481" s="75" t="s">
        <v>15611</v>
      </c>
      <c r="G2481" s="90"/>
      <c r="H2481" s="76"/>
      <c r="I2481" s="81"/>
      <c r="J2481" s="91"/>
      <c r="K2481" s="76" t="s">
        <v>21423</v>
      </c>
      <c r="L2481" s="92"/>
      <c r="M2481" s="85"/>
      <c r="N2481" s="85"/>
      <c r="O2481" s="86"/>
      <c r="P2481" s="87"/>
      <c r="Q2481" s="87"/>
      <c r="R2481" s="74"/>
      <c r="S2481" s="74"/>
      <c r="T2481" s="74"/>
      <c r="U2481" s="74"/>
      <c r="V2481" s="52"/>
      <c r="W2481" s="52"/>
      <c r="X2481" s="52"/>
      <c r="Y2481" s="52"/>
      <c r="Z2481" s="51"/>
      <c r="AA2481" s="88"/>
      <c r="AB2481" s="88"/>
      <c r="AC2481" s="83"/>
      <c r="AD2481" s="68">
        <v>625</v>
      </c>
      <c r="AE2481" s="68">
        <v>781</v>
      </c>
      <c r="AF2481" s="68">
        <v>250743</v>
      </c>
      <c r="AG2481" s="68">
        <v>246</v>
      </c>
      <c r="AH2481" s="68"/>
      <c r="AI2481" s="68"/>
      <c r="AJ2481" s="68"/>
      <c r="AK2481" s="68"/>
      <c r="AL2481" s="68"/>
      <c r="AM2481" s="70">
        <v>41955.852789351855</v>
      </c>
      <c r="AN2481" s="68" t="s">
        <v>239</v>
      </c>
      <c r="AO2481" s="71" t="s">
        <v>18509</v>
      </c>
      <c r="AP2481" s="68" t="s">
        <v>65</v>
      </c>
    </row>
    <row r="2482" spans="1:42" x14ac:dyDescent="0.25">
      <c r="A2482" s="66" t="s">
        <v>3001</v>
      </c>
      <c r="B2482" s="77"/>
      <c r="C2482" s="77"/>
      <c r="D2482" s="78"/>
      <c r="E2482" s="89"/>
      <c r="F2482" s="75" t="s">
        <v>15612</v>
      </c>
      <c r="G2482" s="90"/>
      <c r="H2482" s="76"/>
      <c r="I2482" s="81"/>
      <c r="J2482" s="91"/>
      <c r="K2482" s="76" t="s">
        <v>21424</v>
      </c>
      <c r="L2482" s="92"/>
      <c r="M2482" s="85"/>
      <c r="N2482" s="85"/>
      <c r="O2482" s="86"/>
      <c r="P2482" s="87"/>
      <c r="Q2482" s="87"/>
      <c r="R2482" s="74"/>
      <c r="S2482" s="74"/>
      <c r="T2482" s="74"/>
      <c r="U2482" s="74"/>
      <c r="V2482" s="52"/>
      <c r="W2482" s="52"/>
      <c r="X2482" s="52"/>
      <c r="Y2482" s="52"/>
      <c r="Z2482" s="51"/>
      <c r="AA2482" s="88"/>
      <c r="AB2482" s="88"/>
      <c r="AC2482" s="83"/>
      <c r="AD2482" s="68">
        <v>753</v>
      </c>
      <c r="AE2482" s="68">
        <v>98433</v>
      </c>
      <c r="AF2482" s="68">
        <v>14473</v>
      </c>
      <c r="AG2482" s="68">
        <v>24742</v>
      </c>
      <c r="AH2482" s="68"/>
      <c r="AI2482" s="68" t="s">
        <v>11529</v>
      </c>
      <c r="AJ2482" s="68"/>
      <c r="AK2482" s="68"/>
      <c r="AL2482" s="68"/>
      <c r="AM2482" s="70">
        <v>41961.374490740738</v>
      </c>
      <c r="AN2482" s="68" t="s">
        <v>239</v>
      </c>
      <c r="AO2482" s="71" t="s">
        <v>18510</v>
      </c>
      <c r="AP2482" s="68" t="s">
        <v>64</v>
      </c>
    </row>
    <row r="2483" spans="1:42" x14ac:dyDescent="0.25">
      <c r="A2483" s="66" t="s">
        <v>3002</v>
      </c>
      <c r="B2483" s="77"/>
      <c r="C2483" s="77"/>
      <c r="D2483" s="78"/>
      <c r="E2483" s="89"/>
      <c r="F2483" s="75" t="s">
        <v>15613</v>
      </c>
      <c r="G2483" s="90"/>
      <c r="H2483" s="76"/>
      <c r="I2483" s="81"/>
      <c r="J2483" s="91"/>
      <c r="K2483" s="76" t="s">
        <v>21425</v>
      </c>
      <c r="L2483" s="92"/>
      <c r="M2483" s="85"/>
      <c r="N2483" s="85"/>
      <c r="O2483" s="86"/>
      <c r="P2483" s="87"/>
      <c r="Q2483" s="87"/>
      <c r="R2483" s="74"/>
      <c r="S2483" s="74"/>
      <c r="T2483" s="74"/>
      <c r="U2483" s="74"/>
      <c r="V2483" s="52"/>
      <c r="W2483" s="52"/>
      <c r="X2483" s="52"/>
      <c r="Y2483" s="52"/>
      <c r="Z2483" s="51"/>
      <c r="AA2483" s="88"/>
      <c r="AB2483" s="88"/>
      <c r="AC2483" s="83"/>
      <c r="AD2483" s="68">
        <v>167</v>
      </c>
      <c r="AE2483" s="68">
        <v>55494</v>
      </c>
      <c r="AF2483" s="68">
        <v>7348</v>
      </c>
      <c r="AG2483" s="68">
        <v>9065</v>
      </c>
      <c r="AH2483" s="68"/>
      <c r="AI2483" s="68" t="s">
        <v>11530</v>
      </c>
      <c r="AJ2483" s="68" t="s">
        <v>12426</v>
      </c>
      <c r="AK2483" s="68"/>
      <c r="AL2483" s="68"/>
      <c r="AM2483" s="70">
        <v>41473.686006944445</v>
      </c>
      <c r="AN2483" s="68" t="s">
        <v>239</v>
      </c>
      <c r="AO2483" s="71" t="s">
        <v>18511</v>
      </c>
      <c r="AP2483" s="68" t="s">
        <v>64</v>
      </c>
    </row>
    <row r="2484" spans="1:42" x14ac:dyDescent="0.25">
      <c r="A2484" s="66" t="s">
        <v>1698</v>
      </c>
      <c r="B2484" s="77"/>
      <c r="C2484" s="77"/>
      <c r="D2484" s="78"/>
      <c r="E2484" s="89"/>
      <c r="F2484" s="75" t="s">
        <v>15614</v>
      </c>
      <c r="G2484" s="90"/>
      <c r="H2484" s="76"/>
      <c r="I2484" s="81"/>
      <c r="J2484" s="91"/>
      <c r="K2484" s="76" t="s">
        <v>21426</v>
      </c>
      <c r="L2484" s="92"/>
      <c r="M2484" s="85"/>
      <c r="N2484" s="85"/>
      <c r="O2484" s="86"/>
      <c r="P2484" s="87"/>
      <c r="Q2484" s="87"/>
      <c r="R2484" s="74"/>
      <c r="S2484" s="74"/>
      <c r="T2484" s="74"/>
      <c r="U2484" s="74"/>
      <c r="V2484" s="52"/>
      <c r="W2484" s="52"/>
      <c r="X2484" s="52"/>
      <c r="Y2484" s="52"/>
      <c r="Z2484" s="51"/>
      <c r="AA2484" s="88"/>
      <c r="AB2484" s="88"/>
      <c r="AC2484" s="83"/>
      <c r="AD2484" s="68">
        <v>44</v>
      </c>
      <c r="AE2484" s="68">
        <v>5</v>
      </c>
      <c r="AF2484" s="68">
        <v>139</v>
      </c>
      <c r="AG2484" s="68">
        <v>655</v>
      </c>
      <c r="AH2484" s="68"/>
      <c r="AI2484" s="68"/>
      <c r="AJ2484" s="68"/>
      <c r="AK2484" s="68"/>
      <c r="AL2484" s="68"/>
      <c r="AM2484" s="70">
        <v>43537.326249999998</v>
      </c>
      <c r="AN2484" s="68" t="s">
        <v>239</v>
      </c>
      <c r="AO2484" s="71" t="s">
        <v>18512</v>
      </c>
      <c r="AP2484" s="68" t="s">
        <v>65</v>
      </c>
    </row>
    <row r="2485" spans="1:42" x14ac:dyDescent="0.25">
      <c r="A2485" s="66" t="s">
        <v>3003</v>
      </c>
      <c r="B2485" s="77"/>
      <c r="C2485" s="77"/>
      <c r="D2485" s="78"/>
      <c r="E2485" s="89"/>
      <c r="F2485" s="75" t="s">
        <v>15615</v>
      </c>
      <c r="G2485" s="90"/>
      <c r="H2485" s="76"/>
      <c r="I2485" s="81"/>
      <c r="J2485" s="91"/>
      <c r="K2485" s="76" t="s">
        <v>21427</v>
      </c>
      <c r="L2485" s="92"/>
      <c r="M2485" s="85"/>
      <c r="N2485" s="85"/>
      <c r="O2485" s="86"/>
      <c r="P2485" s="87"/>
      <c r="Q2485" s="87"/>
      <c r="R2485" s="74"/>
      <c r="S2485" s="74"/>
      <c r="T2485" s="74"/>
      <c r="U2485" s="74"/>
      <c r="V2485" s="52"/>
      <c r="W2485" s="52"/>
      <c r="X2485" s="52"/>
      <c r="Y2485" s="52"/>
      <c r="Z2485" s="51"/>
      <c r="AA2485" s="88"/>
      <c r="AB2485" s="88"/>
      <c r="AC2485" s="83"/>
      <c r="AD2485" s="68">
        <v>971</v>
      </c>
      <c r="AE2485" s="68">
        <v>504</v>
      </c>
      <c r="AF2485" s="68">
        <v>1696</v>
      </c>
      <c r="AG2485" s="68">
        <v>1958</v>
      </c>
      <c r="AH2485" s="68"/>
      <c r="AI2485" s="68" t="s">
        <v>11531</v>
      </c>
      <c r="AJ2485" s="68"/>
      <c r="AK2485" s="68"/>
      <c r="AL2485" s="68"/>
      <c r="AM2485" s="70">
        <v>42254.871550925927</v>
      </c>
      <c r="AN2485" s="68" t="s">
        <v>239</v>
      </c>
      <c r="AO2485" s="71" t="s">
        <v>18513</v>
      </c>
      <c r="AP2485" s="68" t="s">
        <v>64</v>
      </c>
    </row>
    <row r="2486" spans="1:42" x14ac:dyDescent="0.25">
      <c r="A2486" s="66" t="s">
        <v>1699</v>
      </c>
      <c r="B2486" s="77"/>
      <c r="C2486" s="77"/>
      <c r="D2486" s="78"/>
      <c r="E2486" s="89"/>
      <c r="F2486" s="75" t="s">
        <v>15616</v>
      </c>
      <c r="G2486" s="90"/>
      <c r="H2486" s="76"/>
      <c r="I2486" s="81"/>
      <c r="J2486" s="91"/>
      <c r="K2486" s="76" t="s">
        <v>21428</v>
      </c>
      <c r="L2486" s="92"/>
      <c r="M2486" s="85"/>
      <c r="N2486" s="85"/>
      <c r="O2486" s="86"/>
      <c r="P2486" s="87"/>
      <c r="Q2486" s="87"/>
      <c r="R2486" s="74"/>
      <c r="S2486" s="74"/>
      <c r="T2486" s="74"/>
      <c r="U2486" s="74"/>
      <c r="V2486" s="52"/>
      <c r="W2486" s="52"/>
      <c r="X2486" s="52"/>
      <c r="Y2486" s="52"/>
      <c r="Z2486" s="51"/>
      <c r="AA2486" s="88"/>
      <c r="AB2486" s="88"/>
      <c r="AC2486" s="83"/>
      <c r="AD2486" s="68">
        <v>2312</v>
      </c>
      <c r="AE2486" s="68">
        <v>281</v>
      </c>
      <c r="AF2486" s="68">
        <v>2975</v>
      </c>
      <c r="AG2486" s="68">
        <v>545</v>
      </c>
      <c r="AH2486" s="68"/>
      <c r="AI2486" s="68" t="s">
        <v>11532</v>
      </c>
      <c r="AJ2486" s="68" t="s">
        <v>12427</v>
      </c>
      <c r="AK2486" s="68"/>
      <c r="AL2486" s="68"/>
      <c r="AM2486" s="70">
        <v>43540.614502314813</v>
      </c>
      <c r="AN2486" s="68" t="s">
        <v>239</v>
      </c>
      <c r="AO2486" s="71" t="s">
        <v>18514</v>
      </c>
      <c r="AP2486" s="68" t="s">
        <v>65</v>
      </c>
    </row>
    <row r="2487" spans="1:42" x14ac:dyDescent="0.25">
      <c r="A2487" s="66" t="s">
        <v>3004</v>
      </c>
      <c r="B2487" s="77"/>
      <c r="C2487" s="77"/>
      <c r="D2487" s="78"/>
      <c r="E2487" s="89"/>
      <c r="F2487" s="75" t="s">
        <v>15617</v>
      </c>
      <c r="G2487" s="90"/>
      <c r="H2487" s="76"/>
      <c r="I2487" s="81"/>
      <c r="J2487" s="91"/>
      <c r="K2487" s="76" t="s">
        <v>21429</v>
      </c>
      <c r="L2487" s="92"/>
      <c r="M2487" s="85"/>
      <c r="N2487" s="85"/>
      <c r="O2487" s="86"/>
      <c r="P2487" s="87"/>
      <c r="Q2487" s="87"/>
      <c r="R2487" s="74"/>
      <c r="S2487" s="74"/>
      <c r="T2487" s="74"/>
      <c r="U2487" s="74"/>
      <c r="V2487" s="52"/>
      <c r="W2487" s="52"/>
      <c r="X2487" s="52"/>
      <c r="Y2487" s="52"/>
      <c r="Z2487" s="51"/>
      <c r="AA2487" s="88"/>
      <c r="AB2487" s="88"/>
      <c r="AC2487" s="83"/>
      <c r="AD2487" s="68">
        <v>238</v>
      </c>
      <c r="AE2487" s="68">
        <v>1486</v>
      </c>
      <c r="AF2487" s="68">
        <v>6330</v>
      </c>
      <c r="AG2487" s="68">
        <v>771</v>
      </c>
      <c r="AH2487" s="68"/>
      <c r="AI2487" s="68" t="s">
        <v>11533</v>
      </c>
      <c r="AJ2487" s="68" t="s">
        <v>12428</v>
      </c>
      <c r="AK2487" s="68"/>
      <c r="AL2487" s="68"/>
      <c r="AM2487" s="70">
        <v>42575.893969907411</v>
      </c>
      <c r="AN2487" s="68" t="s">
        <v>239</v>
      </c>
      <c r="AO2487" s="71" t="s">
        <v>18515</v>
      </c>
      <c r="AP2487" s="68" t="s">
        <v>64</v>
      </c>
    </row>
    <row r="2488" spans="1:42" x14ac:dyDescent="0.25">
      <c r="A2488" s="66" t="s">
        <v>1700</v>
      </c>
      <c r="B2488" s="77"/>
      <c r="C2488" s="77"/>
      <c r="D2488" s="78"/>
      <c r="E2488" s="89"/>
      <c r="F2488" s="75" t="s">
        <v>15618</v>
      </c>
      <c r="G2488" s="90"/>
      <c r="H2488" s="76"/>
      <c r="I2488" s="81"/>
      <c r="J2488" s="91"/>
      <c r="K2488" s="76" t="s">
        <v>21430</v>
      </c>
      <c r="L2488" s="92"/>
      <c r="M2488" s="85"/>
      <c r="N2488" s="85"/>
      <c r="O2488" s="86"/>
      <c r="P2488" s="87"/>
      <c r="Q2488" s="87"/>
      <c r="R2488" s="74"/>
      <c r="S2488" s="74"/>
      <c r="T2488" s="74"/>
      <c r="U2488" s="74"/>
      <c r="V2488" s="52"/>
      <c r="W2488" s="52"/>
      <c r="X2488" s="52"/>
      <c r="Y2488" s="52"/>
      <c r="Z2488" s="51"/>
      <c r="AA2488" s="88"/>
      <c r="AB2488" s="88"/>
      <c r="AC2488" s="83"/>
      <c r="AD2488" s="68">
        <v>305</v>
      </c>
      <c r="AE2488" s="68">
        <v>123</v>
      </c>
      <c r="AF2488" s="68">
        <v>4439</v>
      </c>
      <c r="AG2488" s="68">
        <v>4819</v>
      </c>
      <c r="AH2488" s="68"/>
      <c r="AI2488" s="68" t="s">
        <v>11534</v>
      </c>
      <c r="AJ2488" s="68" t="s">
        <v>12153</v>
      </c>
      <c r="AK2488" s="68"/>
      <c r="AL2488" s="68"/>
      <c r="AM2488" s="70">
        <v>42181.834953703707</v>
      </c>
      <c r="AN2488" s="68" t="s">
        <v>239</v>
      </c>
      <c r="AO2488" s="71" t="s">
        <v>18516</v>
      </c>
      <c r="AP2488" s="68" t="s">
        <v>65</v>
      </c>
    </row>
    <row r="2489" spans="1:42" x14ac:dyDescent="0.25">
      <c r="A2489" s="66" t="s">
        <v>3005</v>
      </c>
      <c r="B2489" s="77"/>
      <c r="C2489" s="77"/>
      <c r="D2489" s="78"/>
      <c r="E2489" s="89"/>
      <c r="F2489" s="75" t="s">
        <v>15619</v>
      </c>
      <c r="G2489" s="90"/>
      <c r="H2489" s="76"/>
      <c r="I2489" s="81"/>
      <c r="J2489" s="91"/>
      <c r="K2489" s="76" t="s">
        <v>21431</v>
      </c>
      <c r="L2489" s="92"/>
      <c r="M2489" s="85"/>
      <c r="N2489" s="85"/>
      <c r="O2489" s="86"/>
      <c r="P2489" s="87"/>
      <c r="Q2489" s="87"/>
      <c r="R2489" s="74"/>
      <c r="S2489" s="74"/>
      <c r="T2489" s="74"/>
      <c r="U2489" s="74"/>
      <c r="V2489" s="52"/>
      <c r="W2489" s="52"/>
      <c r="X2489" s="52"/>
      <c r="Y2489" s="52"/>
      <c r="Z2489" s="51"/>
      <c r="AA2489" s="88"/>
      <c r="AB2489" s="88"/>
      <c r="AC2489" s="83"/>
      <c r="AD2489" s="68">
        <v>23</v>
      </c>
      <c r="AE2489" s="68">
        <v>28916</v>
      </c>
      <c r="AF2489" s="68">
        <v>39039</v>
      </c>
      <c r="AG2489" s="68">
        <v>106206</v>
      </c>
      <c r="AH2489" s="68"/>
      <c r="AI2489" s="68" t="s">
        <v>11535</v>
      </c>
      <c r="AJ2489" s="68" t="s">
        <v>12429</v>
      </c>
      <c r="AK2489" s="71" t="s">
        <v>13105</v>
      </c>
      <c r="AL2489" s="68"/>
      <c r="AM2489" s="70">
        <v>41487.499363425923</v>
      </c>
      <c r="AN2489" s="68" t="s">
        <v>239</v>
      </c>
      <c r="AO2489" s="71" t="s">
        <v>18517</v>
      </c>
      <c r="AP2489" s="68" t="s">
        <v>64</v>
      </c>
    </row>
    <row r="2490" spans="1:42" x14ac:dyDescent="0.25">
      <c r="A2490" s="66" t="s">
        <v>1701</v>
      </c>
      <c r="B2490" s="77"/>
      <c r="C2490" s="77"/>
      <c r="D2490" s="78"/>
      <c r="E2490" s="89"/>
      <c r="F2490" s="75" t="s">
        <v>15620</v>
      </c>
      <c r="G2490" s="90"/>
      <c r="H2490" s="76"/>
      <c r="I2490" s="81"/>
      <c r="J2490" s="91"/>
      <c r="K2490" s="76" t="s">
        <v>21432</v>
      </c>
      <c r="L2490" s="92"/>
      <c r="M2490" s="85"/>
      <c r="N2490" s="85"/>
      <c r="O2490" s="86"/>
      <c r="P2490" s="87"/>
      <c r="Q2490" s="87"/>
      <c r="R2490" s="74"/>
      <c r="S2490" s="74"/>
      <c r="T2490" s="74"/>
      <c r="U2490" s="74"/>
      <c r="V2490" s="52"/>
      <c r="W2490" s="52"/>
      <c r="X2490" s="52"/>
      <c r="Y2490" s="52"/>
      <c r="Z2490" s="51"/>
      <c r="AA2490" s="88"/>
      <c r="AB2490" s="88"/>
      <c r="AC2490" s="83"/>
      <c r="AD2490" s="68">
        <v>392</v>
      </c>
      <c r="AE2490" s="68">
        <v>123648</v>
      </c>
      <c r="AF2490" s="68">
        <v>53987</v>
      </c>
      <c r="AG2490" s="68">
        <v>69008</v>
      </c>
      <c r="AH2490" s="68"/>
      <c r="AI2490" s="68" t="s">
        <v>11536</v>
      </c>
      <c r="AJ2490" s="68"/>
      <c r="AK2490" s="68"/>
      <c r="AL2490" s="68"/>
      <c r="AM2490" s="70">
        <v>41356.727418981478</v>
      </c>
      <c r="AN2490" s="68" t="s">
        <v>239</v>
      </c>
      <c r="AO2490" s="71" t="s">
        <v>18518</v>
      </c>
      <c r="AP2490" s="68" t="s">
        <v>65</v>
      </c>
    </row>
    <row r="2491" spans="1:42" x14ac:dyDescent="0.25">
      <c r="A2491" s="66" t="s">
        <v>3006</v>
      </c>
      <c r="B2491" s="77"/>
      <c r="C2491" s="77"/>
      <c r="D2491" s="78"/>
      <c r="E2491" s="89"/>
      <c r="F2491" s="75" t="s">
        <v>15621</v>
      </c>
      <c r="G2491" s="90"/>
      <c r="H2491" s="76"/>
      <c r="I2491" s="81"/>
      <c r="J2491" s="91"/>
      <c r="K2491" s="76" t="s">
        <v>21433</v>
      </c>
      <c r="L2491" s="92"/>
      <c r="M2491" s="85"/>
      <c r="N2491" s="85"/>
      <c r="O2491" s="86"/>
      <c r="P2491" s="87"/>
      <c r="Q2491" s="87"/>
      <c r="R2491" s="74"/>
      <c r="S2491" s="74"/>
      <c r="T2491" s="74"/>
      <c r="U2491" s="74"/>
      <c r="V2491" s="52"/>
      <c r="W2491" s="52"/>
      <c r="X2491" s="52"/>
      <c r="Y2491" s="52"/>
      <c r="Z2491" s="51"/>
      <c r="AA2491" s="88"/>
      <c r="AB2491" s="88"/>
      <c r="AC2491" s="83"/>
      <c r="AD2491" s="68">
        <v>309</v>
      </c>
      <c r="AE2491" s="68">
        <v>496</v>
      </c>
      <c r="AF2491" s="68">
        <v>784</v>
      </c>
      <c r="AG2491" s="68">
        <v>1304</v>
      </c>
      <c r="AH2491" s="68"/>
      <c r="AI2491" s="68" t="s">
        <v>11537</v>
      </c>
      <c r="AJ2491" s="68"/>
      <c r="AK2491" s="71" t="s">
        <v>13106</v>
      </c>
      <c r="AL2491" s="68"/>
      <c r="AM2491" s="70">
        <v>43957.057627314818</v>
      </c>
      <c r="AN2491" s="68" t="s">
        <v>239</v>
      </c>
      <c r="AO2491" s="71" t="s">
        <v>18519</v>
      </c>
      <c r="AP2491" s="68" t="s">
        <v>64</v>
      </c>
    </row>
    <row r="2492" spans="1:42" x14ac:dyDescent="0.25">
      <c r="A2492" s="66" t="s">
        <v>3007</v>
      </c>
      <c r="B2492" s="77"/>
      <c r="C2492" s="77"/>
      <c r="D2492" s="78"/>
      <c r="E2492" s="89"/>
      <c r="F2492" s="75" t="s">
        <v>15622</v>
      </c>
      <c r="G2492" s="90"/>
      <c r="H2492" s="76"/>
      <c r="I2492" s="81"/>
      <c r="J2492" s="91"/>
      <c r="K2492" s="76" t="s">
        <v>21434</v>
      </c>
      <c r="L2492" s="92"/>
      <c r="M2492" s="85"/>
      <c r="N2492" s="85"/>
      <c r="O2492" s="86"/>
      <c r="P2492" s="87"/>
      <c r="Q2492" s="87"/>
      <c r="R2492" s="74"/>
      <c r="S2492" s="74"/>
      <c r="T2492" s="74"/>
      <c r="U2492" s="74"/>
      <c r="V2492" s="52"/>
      <c r="W2492" s="52"/>
      <c r="X2492" s="52"/>
      <c r="Y2492" s="52"/>
      <c r="Z2492" s="51"/>
      <c r="AA2492" s="88"/>
      <c r="AB2492" s="88"/>
      <c r="AC2492" s="83"/>
      <c r="AD2492" s="68">
        <v>222</v>
      </c>
      <c r="AE2492" s="68">
        <v>621</v>
      </c>
      <c r="AF2492" s="68">
        <v>6837</v>
      </c>
      <c r="AG2492" s="68">
        <v>15210</v>
      </c>
      <c r="AH2492" s="68"/>
      <c r="AI2492" s="68" t="s">
        <v>11538</v>
      </c>
      <c r="AJ2492" s="68" t="s">
        <v>12430</v>
      </c>
      <c r="AK2492" s="68"/>
      <c r="AL2492" s="68"/>
      <c r="AM2492" s="70">
        <v>43812.460069444445</v>
      </c>
      <c r="AN2492" s="68" t="s">
        <v>239</v>
      </c>
      <c r="AO2492" s="71" t="s">
        <v>18520</v>
      </c>
      <c r="AP2492" s="68" t="s">
        <v>64</v>
      </c>
    </row>
    <row r="2493" spans="1:42" x14ac:dyDescent="0.25">
      <c r="A2493" s="66" t="s">
        <v>1702</v>
      </c>
      <c r="B2493" s="77"/>
      <c r="C2493" s="77"/>
      <c r="D2493" s="78"/>
      <c r="E2493" s="89"/>
      <c r="F2493" s="75" t="s">
        <v>15623</v>
      </c>
      <c r="G2493" s="90"/>
      <c r="H2493" s="76"/>
      <c r="I2493" s="81"/>
      <c r="J2493" s="91"/>
      <c r="K2493" s="76" t="s">
        <v>21435</v>
      </c>
      <c r="L2493" s="92"/>
      <c r="M2493" s="85"/>
      <c r="N2493" s="85"/>
      <c r="O2493" s="86"/>
      <c r="P2493" s="87"/>
      <c r="Q2493" s="87"/>
      <c r="R2493" s="74"/>
      <c r="S2493" s="74"/>
      <c r="T2493" s="74"/>
      <c r="U2493" s="74"/>
      <c r="V2493" s="52"/>
      <c r="W2493" s="52"/>
      <c r="X2493" s="52"/>
      <c r="Y2493" s="52"/>
      <c r="Z2493" s="51"/>
      <c r="AA2493" s="88"/>
      <c r="AB2493" s="88"/>
      <c r="AC2493" s="83"/>
      <c r="AD2493" s="68">
        <v>605</v>
      </c>
      <c r="AE2493" s="68">
        <v>1214</v>
      </c>
      <c r="AF2493" s="68">
        <v>247</v>
      </c>
      <c r="AG2493" s="68">
        <v>25028</v>
      </c>
      <c r="AH2493" s="68"/>
      <c r="AI2493" s="68"/>
      <c r="AJ2493" s="68"/>
      <c r="AK2493" s="68"/>
      <c r="AL2493" s="68"/>
      <c r="AM2493" s="70">
        <v>42217.553310185183</v>
      </c>
      <c r="AN2493" s="68" t="s">
        <v>239</v>
      </c>
      <c r="AO2493" s="71" t="s">
        <v>18521</v>
      </c>
      <c r="AP2493" s="68" t="s">
        <v>65</v>
      </c>
    </row>
    <row r="2494" spans="1:42" x14ac:dyDescent="0.25">
      <c r="A2494" s="66" t="s">
        <v>1703</v>
      </c>
      <c r="B2494" s="77"/>
      <c r="C2494" s="77"/>
      <c r="D2494" s="78"/>
      <c r="E2494" s="89"/>
      <c r="F2494" s="75" t="s">
        <v>15624</v>
      </c>
      <c r="G2494" s="90"/>
      <c r="H2494" s="76"/>
      <c r="I2494" s="81"/>
      <c r="J2494" s="91"/>
      <c r="K2494" s="76" t="s">
        <v>21436</v>
      </c>
      <c r="L2494" s="92"/>
      <c r="M2494" s="85"/>
      <c r="N2494" s="85"/>
      <c r="O2494" s="86"/>
      <c r="P2494" s="87"/>
      <c r="Q2494" s="87"/>
      <c r="R2494" s="74"/>
      <c r="S2494" s="74"/>
      <c r="T2494" s="74"/>
      <c r="U2494" s="74"/>
      <c r="V2494" s="52"/>
      <c r="W2494" s="52"/>
      <c r="X2494" s="52"/>
      <c r="Y2494" s="52"/>
      <c r="Z2494" s="51"/>
      <c r="AA2494" s="88"/>
      <c r="AB2494" s="88"/>
      <c r="AC2494" s="83"/>
      <c r="AD2494" s="68">
        <v>1004</v>
      </c>
      <c r="AE2494" s="68">
        <v>5961</v>
      </c>
      <c r="AF2494" s="68">
        <v>6853</v>
      </c>
      <c r="AG2494" s="68">
        <v>17024</v>
      </c>
      <c r="AH2494" s="68"/>
      <c r="AI2494" s="68" t="s">
        <v>11539</v>
      </c>
      <c r="AJ2494" s="68"/>
      <c r="AK2494" s="71" t="s">
        <v>13107</v>
      </c>
      <c r="AL2494" s="68"/>
      <c r="AM2494" s="70">
        <v>41438.574999999997</v>
      </c>
      <c r="AN2494" s="68" t="s">
        <v>239</v>
      </c>
      <c r="AO2494" s="71" t="s">
        <v>18522</v>
      </c>
      <c r="AP2494" s="68" t="s">
        <v>65</v>
      </c>
    </row>
    <row r="2495" spans="1:42" x14ac:dyDescent="0.25">
      <c r="A2495" s="66" t="s">
        <v>3008</v>
      </c>
      <c r="B2495" s="77"/>
      <c r="C2495" s="77"/>
      <c r="D2495" s="78"/>
      <c r="E2495" s="89"/>
      <c r="F2495" s="75" t="s">
        <v>15625</v>
      </c>
      <c r="G2495" s="90"/>
      <c r="H2495" s="76"/>
      <c r="I2495" s="81"/>
      <c r="J2495" s="91"/>
      <c r="K2495" s="76" t="s">
        <v>21437</v>
      </c>
      <c r="L2495" s="92"/>
      <c r="M2495" s="85"/>
      <c r="N2495" s="85"/>
      <c r="O2495" s="86"/>
      <c r="P2495" s="87"/>
      <c r="Q2495" s="87"/>
      <c r="R2495" s="74"/>
      <c r="S2495" s="74"/>
      <c r="T2495" s="74"/>
      <c r="U2495" s="74"/>
      <c r="V2495" s="52"/>
      <c r="W2495" s="52"/>
      <c r="X2495" s="52"/>
      <c r="Y2495" s="52"/>
      <c r="Z2495" s="51"/>
      <c r="AA2495" s="88"/>
      <c r="AB2495" s="88"/>
      <c r="AC2495" s="83"/>
      <c r="AD2495" s="68">
        <v>1</v>
      </c>
      <c r="AE2495" s="68">
        <v>35172</v>
      </c>
      <c r="AF2495" s="68">
        <v>29458</v>
      </c>
      <c r="AG2495" s="68">
        <v>156</v>
      </c>
      <c r="AH2495" s="68"/>
      <c r="AI2495" s="68" t="s">
        <v>11540</v>
      </c>
      <c r="AJ2495" s="68"/>
      <c r="AK2495" s="71" t="s">
        <v>13108</v>
      </c>
      <c r="AL2495" s="68"/>
      <c r="AM2495" s="70">
        <v>43682.434386574074</v>
      </c>
      <c r="AN2495" s="68" t="s">
        <v>239</v>
      </c>
      <c r="AO2495" s="71" t="s">
        <v>18523</v>
      </c>
      <c r="AP2495" s="68" t="s">
        <v>64</v>
      </c>
    </row>
    <row r="2496" spans="1:42" x14ac:dyDescent="0.25">
      <c r="A2496" s="66" t="s">
        <v>3009</v>
      </c>
      <c r="B2496" s="77"/>
      <c r="C2496" s="77"/>
      <c r="D2496" s="78"/>
      <c r="E2496" s="89"/>
      <c r="F2496" s="75" t="s">
        <v>15626</v>
      </c>
      <c r="G2496" s="90"/>
      <c r="H2496" s="76"/>
      <c r="I2496" s="81"/>
      <c r="J2496" s="91"/>
      <c r="K2496" s="76" t="s">
        <v>21438</v>
      </c>
      <c r="L2496" s="92"/>
      <c r="M2496" s="85"/>
      <c r="N2496" s="85"/>
      <c r="O2496" s="86"/>
      <c r="P2496" s="87"/>
      <c r="Q2496" s="87"/>
      <c r="R2496" s="74"/>
      <c r="S2496" s="74"/>
      <c r="T2496" s="74"/>
      <c r="U2496" s="74"/>
      <c r="V2496" s="52"/>
      <c r="W2496" s="52"/>
      <c r="X2496" s="52"/>
      <c r="Y2496" s="52"/>
      <c r="Z2496" s="51"/>
      <c r="AA2496" s="88"/>
      <c r="AB2496" s="88"/>
      <c r="AC2496" s="83"/>
      <c r="AD2496" s="68">
        <v>88</v>
      </c>
      <c r="AE2496" s="68">
        <v>14</v>
      </c>
      <c r="AF2496" s="68">
        <v>124</v>
      </c>
      <c r="AG2496" s="68">
        <v>239</v>
      </c>
      <c r="AH2496" s="68"/>
      <c r="AI2496" s="68"/>
      <c r="AJ2496" s="68"/>
      <c r="AK2496" s="68"/>
      <c r="AL2496" s="68"/>
      <c r="AM2496" s="70">
        <v>41732.708298611113</v>
      </c>
      <c r="AN2496" s="68" t="s">
        <v>239</v>
      </c>
      <c r="AO2496" s="71" t="s">
        <v>18524</v>
      </c>
      <c r="AP2496" s="68" t="s">
        <v>64</v>
      </c>
    </row>
    <row r="2497" spans="1:42" x14ac:dyDescent="0.25">
      <c r="A2497" s="66" t="s">
        <v>1704</v>
      </c>
      <c r="B2497" s="77"/>
      <c r="C2497" s="77"/>
      <c r="D2497" s="78"/>
      <c r="E2497" s="89"/>
      <c r="F2497" s="75" t="s">
        <v>15627</v>
      </c>
      <c r="G2497" s="90"/>
      <c r="H2497" s="76"/>
      <c r="I2497" s="81"/>
      <c r="J2497" s="91"/>
      <c r="K2497" s="76" t="s">
        <v>21439</v>
      </c>
      <c r="L2497" s="92"/>
      <c r="M2497" s="85"/>
      <c r="N2497" s="85"/>
      <c r="O2497" s="86"/>
      <c r="P2497" s="87"/>
      <c r="Q2497" s="87"/>
      <c r="R2497" s="74"/>
      <c r="S2497" s="74"/>
      <c r="T2497" s="74"/>
      <c r="U2497" s="74"/>
      <c r="V2497" s="52"/>
      <c r="W2497" s="52"/>
      <c r="X2497" s="52"/>
      <c r="Y2497" s="52"/>
      <c r="Z2497" s="51"/>
      <c r="AA2497" s="88"/>
      <c r="AB2497" s="88"/>
      <c r="AC2497" s="83"/>
      <c r="AD2497" s="68">
        <v>166</v>
      </c>
      <c r="AE2497" s="68">
        <v>120</v>
      </c>
      <c r="AF2497" s="68">
        <v>5136</v>
      </c>
      <c r="AG2497" s="68">
        <v>13703</v>
      </c>
      <c r="AH2497" s="68"/>
      <c r="AI2497" s="68" t="s">
        <v>11541</v>
      </c>
      <c r="AJ2497" s="68" t="s">
        <v>12364</v>
      </c>
      <c r="AK2497" s="68"/>
      <c r="AL2497" s="68"/>
      <c r="AM2497" s="70">
        <v>42704.45753472222</v>
      </c>
      <c r="AN2497" s="68" t="s">
        <v>239</v>
      </c>
      <c r="AO2497" s="71" t="s">
        <v>18525</v>
      </c>
      <c r="AP2497" s="68" t="s">
        <v>65</v>
      </c>
    </row>
    <row r="2498" spans="1:42" x14ac:dyDescent="0.25">
      <c r="A2498" s="66" t="s">
        <v>1705</v>
      </c>
      <c r="B2498" s="77"/>
      <c r="C2498" s="77"/>
      <c r="D2498" s="78"/>
      <c r="E2498" s="89"/>
      <c r="F2498" s="75" t="s">
        <v>15628</v>
      </c>
      <c r="G2498" s="90"/>
      <c r="H2498" s="76"/>
      <c r="I2498" s="81"/>
      <c r="J2498" s="91"/>
      <c r="K2498" s="76" t="s">
        <v>21440</v>
      </c>
      <c r="L2498" s="92"/>
      <c r="M2498" s="85"/>
      <c r="N2498" s="85"/>
      <c r="O2498" s="86"/>
      <c r="P2498" s="87"/>
      <c r="Q2498" s="87"/>
      <c r="R2498" s="74"/>
      <c r="S2498" s="74"/>
      <c r="T2498" s="74"/>
      <c r="U2498" s="74"/>
      <c r="V2498" s="52"/>
      <c r="W2498" s="52"/>
      <c r="X2498" s="52"/>
      <c r="Y2498" s="52"/>
      <c r="Z2498" s="51"/>
      <c r="AA2498" s="88"/>
      <c r="AB2498" s="88"/>
      <c r="AC2498" s="83"/>
      <c r="AD2498" s="68">
        <v>11014</v>
      </c>
      <c r="AE2498" s="68">
        <v>10372</v>
      </c>
      <c r="AF2498" s="68">
        <v>5750</v>
      </c>
      <c r="AG2498" s="68">
        <v>32980</v>
      </c>
      <c r="AH2498" s="68"/>
      <c r="AI2498" s="68" t="s">
        <v>11542</v>
      </c>
      <c r="AJ2498" s="68" t="s">
        <v>11839</v>
      </c>
      <c r="AK2498" s="68"/>
      <c r="AL2498" s="68"/>
      <c r="AM2498" s="70">
        <v>43428.475358796299</v>
      </c>
      <c r="AN2498" s="68" t="s">
        <v>239</v>
      </c>
      <c r="AO2498" s="71" t="s">
        <v>18526</v>
      </c>
      <c r="AP2498" s="68" t="s">
        <v>65</v>
      </c>
    </row>
    <row r="2499" spans="1:42" x14ac:dyDescent="0.25">
      <c r="A2499" s="66" t="s">
        <v>1706</v>
      </c>
      <c r="B2499" s="77"/>
      <c r="C2499" s="77"/>
      <c r="D2499" s="78"/>
      <c r="E2499" s="89"/>
      <c r="F2499" s="75" t="s">
        <v>15629</v>
      </c>
      <c r="G2499" s="90"/>
      <c r="H2499" s="76"/>
      <c r="I2499" s="81"/>
      <c r="J2499" s="91"/>
      <c r="K2499" s="76" t="s">
        <v>21441</v>
      </c>
      <c r="L2499" s="92"/>
      <c r="M2499" s="85"/>
      <c r="N2499" s="85"/>
      <c r="O2499" s="86"/>
      <c r="P2499" s="87"/>
      <c r="Q2499" s="87"/>
      <c r="R2499" s="74"/>
      <c r="S2499" s="74"/>
      <c r="T2499" s="74"/>
      <c r="U2499" s="74"/>
      <c r="V2499" s="52"/>
      <c r="W2499" s="52"/>
      <c r="X2499" s="52"/>
      <c r="Y2499" s="52"/>
      <c r="Z2499" s="51"/>
      <c r="AA2499" s="88"/>
      <c r="AB2499" s="88"/>
      <c r="AC2499" s="83"/>
      <c r="AD2499" s="68">
        <v>248</v>
      </c>
      <c r="AE2499" s="68">
        <v>479</v>
      </c>
      <c r="AF2499" s="68">
        <v>18580</v>
      </c>
      <c r="AG2499" s="68">
        <v>32621</v>
      </c>
      <c r="AH2499" s="68"/>
      <c r="AI2499" s="68" t="s">
        <v>11543</v>
      </c>
      <c r="AJ2499" s="68" t="s">
        <v>12431</v>
      </c>
      <c r="AK2499" s="68"/>
      <c r="AL2499" s="68"/>
      <c r="AM2499" s="70">
        <v>41576.614583333336</v>
      </c>
      <c r="AN2499" s="68" t="s">
        <v>239</v>
      </c>
      <c r="AO2499" s="71" t="s">
        <v>18527</v>
      </c>
      <c r="AP2499" s="68" t="s">
        <v>65</v>
      </c>
    </row>
    <row r="2500" spans="1:42" x14ac:dyDescent="0.25">
      <c r="A2500" s="66" t="s">
        <v>3010</v>
      </c>
      <c r="B2500" s="77"/>
      <c r="C2500" s="77"/>
      <c r="D2500" s="78"/>
      <c r="E2500" s="89"/>
      <c r="F2500" s="75" t="s">
        <v>15630</v>
      </c>
      <c r="G2500" s="90"/>
      <c r="H2500" s="76"/>
      <c r="I2500" s="81"/>
      <c r="J2500" s="91"/>
      <c r="K2500" s="76" t="s">
        <v>21442</v>
      </c>
      <c r="L2500" s="92"/>
      <c r="M2500" s="85"/>
      <c r="N2500" s="85"/>
      <c r="O2500" s="86"/>
      <c r="P2500" s="87"/>
      <c r="Q2500" s="87"/>
      <c r="R2500" s="74"/>
      <c r="S2500" s="74"/>
      <c r="T2500" s="74"/>
      <c r="U2500" s="74"/>
      <c r="V2500" s="52"/>
      <c r="W2500" s="52"/>
      <c r="X2500" s="52"/>
      <c r="Y2500" s="52"/>
      <c r="Z2500" s="51"/>
      <c r="AA2500" s="88"/>
      <c r="AB2500" s="88"/>
      <c r="AC2500" s="83"/>
      <c r="AD2500" s="68">
        <v>0</v>
      </c>
      <c r="AE2500" s="68">
        <v>52728</v>
      </c>
      <c r="AF2500" s="68">
        <v>1445</v>
      </c>
      <c r="AG2500" s="68">
        <v>0</v>
      </c>
      <c r="AH2500" s="68"/>
      <c r="AI2500" s="68" t="s">
        <v>11544</v>
      </c>
      <c r="AJ2500" s="68" t="s">
        <v>12432</v>
      </c>
      <c r="AK2500" s="71" t="s">
        <v>13109</v>
      </c>
      <c r="AL2500" s="68"/>
      <c r="AM2500" s="70">
        <v>42977.50953703704</v>
      </c>
      <c r="AN2500" s="68" t="s">
        <v>239</v>
      </c>
      <c r="AO2500" s="71" t="s">
        <v>18528</v>
      </c>
      <c r="AP2500" s="68" t="s">
        <v>64</v>
      </c>
    </row>
    <row r="2501" spans="1:42" x14ac:dyDescent="0.25">
      <c r="A2501" s="66" t="s">
        <v>1707</v>
      </c>
      <c r="B2501" s="77"/>
      <c r="C2501" s="77"/>
      <c r="D2501" s="78"/>
      <c r="E2501" s="89"/>
      <c r="F2501" s="75" t="s">
        <v>15631</v>
      </c>
      <c r="G2501" s="90"/>
      <c r="H2501" s="76"/>
      <c r="I2501" s="81"/>
      <c r="J2501" s="91"/>
      <c r="K2501" s="76" t="s">
        <v>21443</v>
      </c>
      <c r="L2501" s="92"/>
      <c r="M2501" s="85"/>
      <c r="N2501" s="85"/>
      <c r="O2501" s="86"/>
      <c r="P2501" s="87"/>
      <c r="Q2501" s="87"/>
      <c r="R2501" s="74"/>
      <c r="S2501" s="74"/>
      <c r="T2501" s="74"/>
      <c r="U2501" s="74"/>
      <c r="V2501" s="52"/>
      <c r="W2501" s="52"/>
      <c r="X2501" s="52"/>
      <c r="Y2501" s="52"/>
      <c r="Z2501" s="51"/>
      <c r="AA2501" s="88"/>
      <c r="AB2501" s="88"/>
      <c r="AC2501" s="83"/>
      <c r="AD2501" s="68">
        <v>10</v>
      </c>
      <c r="AE2501" s="68">
        <v>8</v>
      </c>
      <c r="AF2501" s="68">
        <v>1231</v>
      </c>
      <c r="AG2501" s="68">
        <v>56</v>
      </c>
      <c r="AH2501" s="68"/>
      <c r="AI2501" s="68"/>
      <c r="AJ2501" s="68"/>
      <c r="AK2501" s="68"/>
      <c r="AL2501" s="68"/>
      <c r="AM2501" s="70">
        <v>43913.760995370372</v>
      </c>
      <c r="AN2501" s="68" t="s">
        <v>239</v>
      </c>
      <c r="AO2501" s="71" t="s">
        <v>18529</v>
      </c>
      <c r="AP2501" s="68" t="s">
        <v>65</v>
      </c>
    </row>
    <row r="2502" spans="1:42" x14ac:dyDescent="0.25">
      <c r="A2502" s="66" t="s">
        <v>1708</v>
      </c>
      <c r="B2502" s="77"/>
      <c r="C2502" s="77"/>
      <c r="D2502" s="78"/>
      <c r="E2502" s="89"/>
      <c r="F2502" s="75" t="s">
        <v>15632</v>
      </c>
      <c r="G2502" s="90"/>
      <c r="H2502" s="76"/>
      <c r="I2502" s="81"/>
      <c r="J2502" s="91"/>
      <c r="K2502" s="76" t="s">
        <v>21444</v>
      </c>
      <c r="L2502" s="92"/>
      <c r="M2502" s="85"/>
      <c r="N2502" s="85"/>
      <c r="O2502" s="86"/>
      <c r="P2502" s="87"/>
      <c r="Q2502" s="87"/>
      <c r="R2502" s="74"/>
      <c r="S2502" s="74"/>
      <c r="T2502" s="74"/>
      <c r="U2502" s="74"/>
      <c r="V2502" s="52"/>
      <c r="W2502" s="52"/>
      <c r="X2502" s="52"/>
      <c r="Y2502" s="52"/>
      <c r="Z2502" s="51"/>
      <c r="AA2502" s="88"/>
      <c r="AB2502" s="88"/>
      <c r="AC2502" s="83"/>
      <c r="AD2502" s="68">
        <v>105</v>
      </c>
      <c r="AE2502" s="68">
        <v>250</v>
      </c>
      <c r="AF2502" s="68">
        <v>425</v>
      </c>
      <c r="AG2502" s="68">
        <v>113</v>
      </c>
      <c r="AH2502" s="68"/>
      <c r="AI2502" s="68" t="s">
        <v>11545</v>
      </c>
      <c r="AJ2502" s="68" t="s">
        <v>12433</v>
      </c>
      <c r="AK2502" s="68"/>
      <c r="AL2502" s="68"/>
      <c r="AM2502" s="70">
        <v>43220.797673611109</v>
      </c>
      <c r="AN2502" s="68" t="s">
        <v>239</v>
      </c>
      <c r="AO2502" s="71" t="s">
        <v>18530</v>
      </c>
      <c r="AP2502" s="68" t="s">
        <v>65</v>
      </c>
    </row>
    <row r="2503" spans="1:42" x14ac:dyDescent="0.25">
      <c r="A2503" s="66" t="s">
        <v>1709</v>
      </c>
      <c r="B2503" s="77"/>
      <c r="C2503" s="77"/>
      <c r="D2503" s="78"/>
      <c r="E2503" s="89"/>
      <c r="F2503" s="75" t="s">
        <v>15633</v>
      </c>
      <c r="G2503" s="90"/>
      <c r="H2503" s="76"/>
      <c r="I2503" s="81"/>
      <c r="J2503" s="91"/>
      <c r="K2503" s="76" t="s">
        <v>21445</v>
      </c>
      <c r="L2503" s="92"/>
      <c r="M2503" s="85"/>
      <c r="N2503" s="85"/>
      <c r="O2503" s="86"/>
      <c r="P2503" s="87"/>
      <c r="Q2503" s="87"/>
      <c r="R2503" s="74"/>
      <c r="S2503" s="74"/>
      <c r="T2503" s="74"/>
      <c r="U2503" s="74"/>
      <c r="V2503" s="52"/>
      <c r="W2503" s="52"/>
      <c r="X2503" s="52"/>
      <c r="Y2503" s="52"/>
      <c r="Z2503" s="51"/>
      <c r="AA2503" s="88"/>
      <c r="AB2503" s="88"/>
      <c r="AC2503" s="83"/>
      <c r="AD2503" s="68">
        <v>281</v>
      </c>
      <c r="AE2503" s="68">
        <v>3256</v>
      </c>
      <c r="AF2503" s="68">
        <v>220</v>
      </c>
      <c r="AG2503" s="68">
        <v>4676</v>
      </c>
      <c r="AH2503" s="68"/>
      <c r="AI2503" s="68" t="s">
        <v>11546</v>
      </c>
      <c r="AJ2503" s="68" t="s">
        <v>10670</v>
      </c>
      <c r="AK2503" s="68"/>
      <c r="AL2503" s="68"/>
      <c r="AM2503" s="70">
        <v>40586.993067129632</v>
      </c>
      <c r="AN2503" s="68" t="s">
        <v>239</v>
      </c>
      <c r="AO2503" s="71" t="s">
        <v>18531</v>
      </c>
      <c r="AP2503" s="68" t="s">
        <v>65</v>
      </c>
    </row>
    <row r="2504" spans="1:42" x14ac:dyDescent="0.25">
      <c r="A2504" s="66" t="s">
        <v>1710</v>
      </c>
      <c r="B2504" s="77"/>
      <c r="C2504" s="77"/>
      <c r="D2504" s="78"/>
      <c r="E2504" s="89"/>
      <c r="F2504" s="75" t="s">
        <v>15634</v>
      </c>
      <c r="G2504" s="90"/>
      <c r="H2504" s="76"/>
      <c r="I2504" s="81"/>
      <c r="J2504" s="91"/>
      <c r="K2504" s="76" t="s">
        <v>21446</v>
      </c>
      <c r="L2504" s="92"/>
      <c r="M2504" s="85"/>
      <c r="N2504" s="85"/>
      <c r="O2504" s="86"/>
      <c r="P2504" s="87"/>
      <c r="Q2504" s="87"/>
      <c r="R2504" s="74"/>
      <c r="S2504" s="74"/>
      <c r="T2504" s="74"/>
      <c r="U2504" s="74"/>
      <c r="V2504" s="52"/>
      <c r="W2504" s="52"/>
      <c r="X2504" s="52"/>
      <c r="Y2504" s="52"/>
      <c r="Z2504" s="51"/>
      <c r="AA2504" s="88"/>
      <c r="AB2504" s="88"/>
      <c r="AC2504" s="83"/>
      <c r="AD2504" s="68">
        <v>5</v>
      </c>
      <c r="AE2504" s="68">
        <v>5</v>
      </c>
      <c r="AF2504" s="68">
        <v>138</v>
      </c>
      <c r="AG2504" s="68">
        <v>925</v>
      </c>
      <c r="AH2504" s="68"/>
      <c r="AI2504" s="68"/>
      <c r="AJ2504" s="68"/>
      <c r="AK2504" s="68"/>
      <c r="AL2504" s="68"/>
      <c r="AM2504" s="70">
        <v>43939.922581018516</v>
      </c>
      <c r="AN2504" s="68" t="s">
        <v>239</v>
      </c>
      <c r="AO2504" s="71" t="s">
        <v>18532</v>
      </c>
      <c r="AP2504" s="68" t="s">
        <v>65</v>
      </c>
    </row>
    <row r="2505" spans="1:42" x14ac:dyDescent="0.25">
      <c r="A2505" s="66" t="s">
        <v>1711</v>
      </c>
      <c r="B2505" s="77"/>
      <c r="C2505" s="77"/>
      <c r="D2505" s="78"/>
      <c r="E2505" s="89"/>
      <c r="F2505" s="75" t="s">
        <v>15635</v>
      </c>
      <c r="G2505" s="90"/>
      <c r="H2505" s="76"/>
      <c r="I2505" s="81"/>
      <c r="J2505" s="91"/>
      <c r="K2505" s="76" t="s">
        <v>21447</v>
      </c>
      <c r="L2505" s="92"/>
      <c r="M2505" s="85"/>
      <c r="N2505" s="85"/>
      <c r="O2505" s="86"/>
      <c r="P2505" s="87"/>
      <c r="Q2505" s="87"/>
      <c r="R2505" s="74"/>
      <c r="S2505" s="74"/>
      <c r="T2505" s="74"/>
      <c r="U2505" s="74"/>
      <c r="V2505" s="52"/>
      <c r="W2505" s="52"/>
      <c r="X2505" s="52"/>
      <c r="Y2505" s="52"/>
      <c r="Z2505" s="51"/>
      <c r="AA2505" s="88"/>
      <c r="AB2505" s="88"/>
      <c r="AC2505" s="83"/>
      <c r="AD2505" s="68">
        <v>402</v>
      </c>
      <c r="AE2505" s="68">
        <v>965</v>
      </c>
      <c r="AF2505" s="68">
        <v>90801</v>
      </c>
      <c r="AG2505" s="68">
        <v>92740</v>
      </c>
      <c r="AH2505" s="68"/>
      <c r="AI2505" s="68"/>
      <c r="AJ2505" s="68"/>
      <c r="AK2505" s="68"/>
      <c r="AL2505" s="68"/>
      <c r="AM2505" s="70">
        <v>42642.400312500002</v>
      </c>
      <c r="AN2505" s="68" t="s">
        <v>239</v>
      </c>
      <c r="AO2505" s="71" t="s">
        <v>18533</v>
      </c>
      <c r="AP2505" s="68" t="s">
        <v>65</v>
      </c>
    </row>
    <row r="2506" spans="1:42" x14ac:dyDescent="0.25">
      <c r="A2506" s="66" t="s">
        <v>3011</v>
      </c>
      <c r="B2506" s="77"/>
      <c r="C2506" s="77"/>
      <c r="D2506" s="78"/>
      <c r="E2506" s="89"/>
      <c r="F2506" s="75" t="s">
        <v>15636</v>
      </c>
      <c r="G2506" s="90"/>
      <c r="H2506" s="76"/>
      <c r="I2506" s="81"/>
      <c r="J2506" s="91"/>
      <c r="K2506" s="76" t="s">
        <v>21448</v>
      </c>
      <c r="L2506" s="92"/>
      <c r="M2506" s="85"/>
      <c r="N2506" s="85"/>
      <c r="O2506" s="86"/>
      <c r="P2506" s="87"/>
      <c r="Q2506" s="87"/>
      <c r="R2506" s="74"/>
      <c r="S2506" s="74"/>
      <c r="T2506" s="74"/>
      <c r="U2506" s="74"/>
      <c r="V2506" s="52"/>
      <c r="W2506" s="52"/>
      <c r="X2506" s="52"/>
      <c r="Y2506" s="52"/>
      <c r="Z2506" s="51"/>
      <c r="AA2506" s="88"/>
      <c r="AB2506" s="88"/>
      <c r="AC2506" s="83"/>
      <c r="AD2506" s="68">
        <v>1000</v>
      </c>
      <c r="AE2506" s="68">
        <v>2308</v>
      </c>
      <c r="AF2506" s="68">
        <v>3901</v>
      </c>
      <c r="AG2506" s="68">
        <v>19549</v>
      </c>
      <c r="AH2506" s="68"/>
      <c r="AI2506" s="68" t="s">
        <v>11547</v>
      </c>
      <c r="AJ2506" s="68"/>
      <c r="AK2506" s="68"/>
      <c r="AL2506" s="68"/>
      <c r="AM2506" s="70">
        <v>42596.931504629632</v>
      </c>
      <c r="AN2506" s="68" t="s">
        <v>239</v>
      </c>
      <c r="AO2506" s="71" t="s">
        <v>18534</v>
      </c>
      <c r="AP2506" s="68" t="s">
        <v>64</v>
      </c>
    </row>
    <row r="2507" spans="1:42" x14ac:dyDescent="0.25">
      <c r="A2507" s="66" t="s">
        <v>3012</v>
      </c>
      <c r="B2507" s="77"/>
      <c r="C2507" s="77"/>
      <c r="D2507" s="78"/>
      <c r="E2507" s="89"/>
      <c r="F2507" s="75" t="s">
        <v>15637</v>
      </c>
      <c r="G2507" s="90"/>
      <c r="H2507" s="76"/>
      <c r="I2507" s="81"/>
      <c r="J2507" s="91"/>
      <c r="K2507" s="76" t="s">
        <v>21449</v>
      </c>
      <c r="L2507" s="92"/>
      <c r="M2507" s="85"/>
      <c r="N2507" s="85"/>
      <c r="O2507" s="86"/>
      <c r="P2507" s="87"/>
      <c r="Q2507" s="87"/>
      <c r="R2507" s="74"/>
      <c r="S2507" s="74"/>
      <c r="T2507" s="74"/>
      <c r="U2507" s="74"/>
      <c r="V2507" s="52"/>
      <c r="W2507" s="52"/>
      <c r="X2507" s="52"/>
      <c r="Y2507" s="52"/>
      <c r="Z2507" s="51"/>
      <c r="AA2507" s="88"/>
      <c r="AB2507" s="88"/>
      <c r="AC2507" s="83"/>
      <c r="AD2507" s="68">
        <v>461</v>
      </c>
      <c r="AE2507" s="68">
        <v>2624</v>
      </c>
      <c r="AF2507" s="68">
        <v>35867</v>
      </c>
      <c r="AG2507" s="68">
        <v>10257</v>
      </c>
      <c r="AH2507" s="68"/>
      <c r="AI2507" s="68" t="s">
        <v>11548</v>
      </c>
      <c r="AJ2507" s="68"/>
      <c r="AK2507" s="68"/>
      <c r="AL2507" s="68"/>
      <c r="AM2507" s="70">
        <v>43429.385925925926</v>
      </c>
      <c r="AN2507" s="68" t="s">
        <v>239</v>
      </c>
      <c r="AO2507" s="71" t="s">
        <v>18535</v>
      </c>
      <c r="AP2507" s="68" t="s">
        <v>64</v>
      </c>
    </row>
    <row r="2508" spans="1:42" x14ac:dyDescent="0.25">
      <c r="A2508" s="66" t="s">
        <v>1712</v>
      </c>
      <c r="B2508" s="77"/>
      <c r="C2508" s="77"/>
      <c r="D2508" s="78"/>
      <c r="E2508" s="89"/>
      <c r="F2508" s="75" t="s">
        <v>15638</v>
      </c>
      <c r="G2508" s="90"/>
      <c r="H2508" s="76"/>
      <c r="I2508" s="81"/>
      <c r="J2508" s="91"/>
      <c r="K2508" s="76" t="s">
        <v>21450</v>
      </c>
      <c r="L2508" s="92"/>
      <c r="M2508" s="85"/>
      <c r="N2508" s="85"/>
      <c r="O2508" s="86"/>
      <c r="P2508" s="87"/>
      <c r="Q2508" s="87"/>
      <c r="R2508" s="74"/>
      <c r="S2508" s="74"/>
      <c r="T2508" s="74"/>
      <c r="U2508" s="74"/>
      <c r="V2508" s="52"/>
      <c r="W2508" s="52"/>
      <c r="X2508" s="52"/>
      <c r="Y2508" s="52"/>
      <c r="Z2508" s="51"/>
      <c r="AA2508" s="88"/>
      <c r="AB2508" s="88"/>
      <c r="AC2508" s="83"/>
      <c r="AD2508" s="68">
        <v>172</v>
      </c>
      <c r="AE2508" s="68">
        <v>355</v>
      </c>
      <c r="AF2508" s="68">
        <v>21039</v>
      </c>
      <c r="AG2508" s="68">
        <v>28428</v>
      </c>
      <c r="AH2508" s="68"/>
      <c r="AI2508" s="68" t="s">
        <v>11549</v>
      </c>
      <c r="AJ2508" s="68"/>
      <c r="AK2508" s="68"/>
      <c r="AL2508" s="68"/>
      <c r="AM2508" s="70">
        <v>41117.52306712963</v>
      </c>
      <c r="AN2508" s="68" t="s">
        <v>239</v>
      </c>
      <c r="AO2508" s="71" t="s">
        <v>18536</v>
      </c>
      <c r="AP2508" s="68" t="s">
        <v>65</v>
      </c>
    </row>
    <row r="2509" spans="1:42" x14ac:dyDescent="0.25">
      <c r="A2509" s="66" t="s">
        <v>1713</v>
      </c>
      <c r="B2509" s="77"/>
      <c r="C2509" s="77"/>
      <c r="D2509" s="78"/>
      <c r="E2509" s="89"/>
      <c r="F2509" s="75" t="s">
        <v>15639</v>
      </c>
      <c r="G2509" s="90"/>
      <c r="H2509" s="76"/>
      <c r="I2509" s="81"/>
      <c r="J2509" s="91"/>
      <c r="K2509" s="76" t="s">
        <v>21451</v>
      </c>
      <c r="L2509" s="92"/>
      <c r="M2509" s="85"/>
      <c r="N2509" s="85"/>
      <c r="O2509" s="86"/>
      <c r="P2509" s="87"/>
      <c r="Q2509" s="87"/>
      <c r="R2509" s="74"/>
      <c r="S2509" s="74"/>
      <c r="T2509" s="74"/>
      <c r="U2509" s="74"/>
      <c r="V2509" s="52"/>
      <c r="W2509" s="52"/>
      <c r="X2509" s="52"/>
      <c r="Y2509" s="52"/>
      <c r="Z2509" s="51"/>
      <c r="AA2509" s="88"/>
      <c r="AB2509" s="88"/>
      <c r="AC2509" s="83"/>
      <c r="AD2509" s="68">
        <v>241</v>
      </c>
      <c r="AE2509" s="68">
        <v>191</v>
      </c>
      <c r="AF2509" s="68">
        <v>510</v>
      </c>
      <c r="AG2509" s="68">
        <v>564</v>
      </c>
      <c r="AH2509" s="68"/>
      <c r="AI2509" s="68" t="s">
        <v>11550</v>
      </c>
      <c r="AJ2509" s="68"/>
      <c r="AK2509" s="68"/>
      <c r="AL2509" s="68"/>
      <c r="AM2509" s="70">
        <v>43776.593587962961</v>
      </c>
      <c r="AN2509" s="68" t="s">
        <v>239</v>
      </c>
      <c r="AO2509" s="71" t="s">
        <v>18537</v>
      </c>
      <c r="AP2509" s="68" t="s">
        <v>65</v>
      </c>
    </row>
    <row r="2510" spans="1:42" x14ac:dyDescent="0.25">
      <c r="A2510" s="66" t="s">
        <v>3013</v>
      </c>
      <c r="B2510" s="77"/>
      <c r="C2510" s="77"/>
      <c r="D2510" s="78"/>
      <c r="E2510" s="89"/>
      <c r="F2510" s="75" t="s">
        <v>15640</v>
      </c>
      <c r="G2510" s="90"/>
      <c r="H2510" s="76"/>
      <c r="I2510" s="81"/>
      <c r="J2510" s="91"/>
      <c r="K2510" s="76" t="s">
        <v>21452</v>
      </c>
      <c r="L2510" s="92"/>
      <c r="M2510" s="85"/>
      <c r="N2510" s="85"/>
      <c r="O2510" s="86"/>
      <c r="P2510" s="87"/>
      <c r="Q2510" s="87"/>
      <c r="R2510" s="74"/>
      <c r="S2510" s="74"/>
      <c r="T2510" s="74"/>
      <c r="U2510" s="74"/>
      <c r="V2510" s="52"/>
      <c r="W2510" s="52"/>
      <c r="X2510" s="52"/>
      <c r="Y2510" s="52"/>
      <c r="Z2510" s="51"/>
      <c r="AA2510" s="88"/>
      <c r="AB2510" s="88"/>
      <c r="AC2510" s="83"/>
      <c r="AD2510" s="68">
        <v>501</v>
      </c>
      <c r="AE2510" s="68">
        <v>4846</v>
      </c>
      <c r="AF2510" s="68">
        <v>5614</v>
      </c>
      <c r="AG2510" s="68">
        <v>6015</v>
      </c>
      <c r="AH2510" s="68"/>
      <c r="AI2510" s="68"/>
      <c r="AJ2510" s="68"/>
      <c r="AK2510" s="68"/>
      <c r="AL2510" s="68"/>
      <c r="AM2510" s="70">
        <v>40710.453240740739</v>
      </c>
      <c r="AN2510" s="68" t="s">
        <v>239</v>
      </c>
      <c r="AO2510" s="71" t="s">
        <v>18538</v>
      </c>
      <c r="AP2510" s="68" t="s">
        <v>64</v>
      </c>
    </row>
    <row r="2511" spans="1:42" x14ac:dyDescent="0.25">
      <c r="A2511" s="66" t="s">
        <v>3014</v>
      </c>
      <c r="B2511" s="77"/>
      <c r="C2511" s="77"/>
      <c r="D2511" s="78"/>
      <c r="E2511" s="89"/>
      <c r="F2511" s="75" t="s">
        <v>15641</v>
      </c>
      <c r="G2511" s="90"/>
      <c r="H2511" s="76"/>
      <c r="I2511" s="81"/>
      <c r="J2511" s="91"/>
      <c r="K2511" s="76" t="s">
        <v>21453</v>
      </c>
      <c r="L2511" s="92"/>
      <c r="M2511" s="85"/>
      <c r="N2511" s="85"/>
      <c r="O2511" s="86"/>
      <c r="P2511" s="87"/>
      <c r="Q2511" s="87"/>
      <c r="R2511" s="74"/>
      <c r="S2511" s="74"/>
      <c r="T2511" s="74"/>
      <c r="U2511" s="74"/>
      <c r="V2511" s="52"/>
      <c r="W2511" s="52"/>
      <c r="X2511" s="52"/>
      <c r="Y2511" s="52"/>
      <c r="Z2511" s="51"/>
      <c r="AA2511" s="88"/>
      <c r="AB2511" s="88"/>
      <c r="AC2511" s="83"/>
      <c r="AD2511" s="68">
        <v>344</v>
      </c>
      <c r="AE2511" s="68">
        <v>196546</v>
      </c>
      <c r="AF2511" s="68">
        <v>14745</v>
      </c>
      <c r="AG2511" s="68">
        <v>1013</v>
      </c>
      <c r="AH2511" s="68"/>
      <c r="AI2511" s="68" t="s">
        <v>11551</v>
      </c>
      <c r="AJ2511" s="68" t="s">
        <v>226</v>
      </c>
      <c r="AK2511" s="71" t="s">
        <v>13110</v>
      </c>
      <c r="AL2511" s="68"/>
      <c r="AM2511" s="70">
        <v>40715.853275462963</v>
      </c>
      <c r="AN2511" s="68" t="s">
        <v>239</v>
      </c>
      <c r="AO2511" s="71" t="s">
        <v>18539</v>
      </c>
      <c r="AP2511" s="68" t="s">
        <v>64</v>
      </c>
    </row>
    <row r="2512" spans="1:42" x14ac:dyDescent="0.25">
      <c r="A2512" s="66" t="s">
        <v>1714</v>
      </c>
      <c r="B2512" s="77"/>
      <c r="C2512" s="77"/>
      <c r="D2512" s="78"/>
      <c r="E2512" s="89"/>
      <c r="F2512" s="75" t="s">
        <v>15642</v>
      </c>
      <c r="G2512" s="90"/>
      <c r="H2512" s="76"/>
      <c r="I2512" s="81"/>
      <c r="J2512" s="91"/>
      <c r="K2512" s="76" t="s">
        <v>21454</v>
      </c>
      <c r="L2512" s="92"/>
      <c r="M2512" s="85"/>
      <c r="N2512" s="85"/>
      <c r="O2512" s="86"/>
      <c r="P2512" s="87"/>
      <c r="Q2512" s="87"/>
      <c r="R2512" s="74"/>
      <c r="S2512" s="74"/>
      <c r="T2512" s="74"/>
      <c r="U2512" s="74"/>
      <c r="V2512" s="52"/>
      <c r="W2512" s="52"/>
      <c r="X2512" s="52"/>
      <c r="Y2512" s="52"/>
      <c r="Z2512" s="51"/>
      <c r="AA2512" s="88"/>
      <c r="AB2512" s="88"/>
      <c r="AC2512" s="83"/>
      <c r="AD2512" s="68">
        <v>392</v>
      </c>
      <c r="AE2512" s="68">
        <v>89</v>
      </c>
      <c r="AF2512" s="68">
        <v>2980</v>
      </c>
      <c r="AG2512" s="68">
        <v>9320</v>
      </c>
      <c r="AH2512" s="68"/>
      <c r="AI2512" s="68"/>
      <c r="AJ2512" s="68"/>
      <c r="AK2512" s="68"/>
      <c r="AL2512" s="68"/>
      <c r="AM2512" s="70">
        <v>43096.725798611114</v>
      </c>
      <c r="AN2512" s="68" t="s">
        <v>239</v>
      </c>
      <c r="AO2512" s="71" t="s">
        <v>18540</v>
      </c>
      <c r="AP2512" s="68" t="s">
        <v>65</v>
      </c>
    </row>
    <row r="2513" spans="1:42" x14ac:dyDescent="0.25">
      <c r="A2513" s="66" t="s">
        <v>3015</v>
      </c>
      <c r="B2513" s="77"/>
      <c r="C2513" s="77"/>
      <c r="D2513" s="78"/>
      <c r="E2513" s="89"/>
      <c r="F2513" s="75" t="s">
        <v>15643</v>
      </c>
      <c r="G2513" s="90"/>
      <c r="H2513" s="76"/>
      <c r="I2513" s="81"/>
      <c r="J2513" s="91"/>
      <c r="K2513" s="76" t="s">
        <v>21455</v>
      </c>
      <c r="L2513" s="92"/>
      <c r="M2513" s="85"/>
      <c r="N2513" s="85"/>
      <c r="O2513" s="86"/>
      <c r="P2513" s="87"/>
      <c r="Q2513" s="87"/>
      <c r="R2513" s="74"/>
      <c r="S2513" s="74"/>
      <c r="T2513" s="74"/>
      <c r="U2513" s="74"/>
      <c r="V2513" s="52"/>
      <c r="W2513" s="52"/>
      <c r="X2513" s="52"/>
      <c r="Y2513" s="52"/>
      <c r="Z2513" s="51"/>
      <c r="AA2513" s="88"/>
      <c r="AB2513" s="88"/>
      <c r="AC2513" s="83"/>
      <c r="AD2513" s="68">
        <v>1</v>
      </c>
      <c r="AE2513" s="68">
        <v>18307</v>
      </c>
      <c r="AF2513" s="68">
        <v>512</v>
      </c>
      <c r="AG2513" s="68">
        <v>43</v>
      </c>
      <c r="AH2513" s="68"/>
      <c r="AI2513" s="68" t="s">
        <v>11552</v>
      </c>
      <c r="AJ2513" s="68" t="s">
        <v>12434</v>
      </c>
      <c r="AK2513" s="71" t="s">
        <v>13111</v>
      </c>
      <c r="AL2513" s="68"/>
      <c r="AM2513" s="70">
        <v>43669.715231481481</v>
      </c>
      <c r="AN2513" s="68" t="s">
        <v>239</v>
      </c>
      <c r="AO2513" s="71" t="s">
        <v>18541</v>
      </c>
      <c r="AP2513" s="68" t="s">
        <v>64</v>
      </c>
    </row>
    <row r="2514" spans="1:42" x14ac:dyDescent="0.25">
      <c r="A2514" s="66" t="s">
        <v>1715</v>
      </c>
      <c r="B2514" s="77"/>
      <c r="C2514" s="77"/>
      <c r="D2514" s="78"/>
      <c r="E2514" s="89"/>
      <c r="F2514" s="75" t="s">
        <v>15644</v>
      </c>
      <c r="G2514" s="90"/>
      <c r="H2514" s="76"/>
      <c r="I2514" s="81"/>
      <c r="J2514" s="91"/>
      <c r="K2514" s="76" t="s">
        <v>21456</v>
      </c>
      <c r="L2514" s="92"/>
      <c r="M2514" s="85"/>
      <c r="N2514" s="85"/>
      <c r="O2514" s="86"/>
      <c r="P2514" s="87"/>
      <c r="Q2514" s="87"/>
      <c r="R2514" s="74"/>
      <c r="S2514" s="74"/>
      <c r="T2514" s="74"/>
      <c r="U2514" s="74"/>
      <c r="V2514" s="52"/>
      <c r="W2514" s="52"/>
      <c r="X2514" s="52"/>
      <c r="Y2514" s="52"/>
      <c r="Z2514" s="51"/>
      <c r="AA2514" s="88"/>
      <c r="AB2514" s="88"/>
      <c r="AC2514" s="83"/>
      <c r="AD2514" s="68">
        <v>100</v>
      </c>
      <c r="AE2514" s="68">
        <v>103</v>
      </c>
      <c r="AF2514" s="68">
        <v>275</v>
      </c>
      <c r="AG2514" s="68">
        <v>1447</v>
      </c>
      <c r="AH2514" s="68"/>
      <c r="AI2514" s="68" t="s">
        <v>11553</v>
      </c>
      <c r="AJ2514" s="68"/>
      <c r="AK2514" s="68"/>
      <c r="AL2514" s="68"/>
      <c r="AM2514" s="70">
        <v>40550.524444444447</v>
      </c>
      <c r="AN2514" s="68" t="s">
        <v>239</v>
      </c>
      <c r="AO2514" s="71" t="s">
        <v>18542</v>
      </c>
      <c r="AP2514" s="68" t="s">
        <v>65</v>
      </c>
    </row>
    <row r="2515" spans="1:42" x14ac:dyDescent="0.25">
      <c r="A2515" s="66" t="s">
        <v>1716</v>
      </c>
      <c r="B2515" s="77"/>
      <c r="C2515" s="77"/>
      <c r="D2515" s="78"/>
      <c r="E2515" s="89"/>
      <c r="F2515" s="75" t="s">
        <v>15645</v>
      </c>
      <c r="G2515" s="90"/>
      <c r="H2515" s="76"/>
      <c r="I2515" s="81"/>
      <c r="J2515" s="91"/>
      <c r="K2515" s="76" t="s">
        <v>21457</v>
      </c>
      <c r="L2515" s="92"/>
      <c r="M2515" s="85"/>
      <c r="N2515" s="85"/>
      <c r="O2515" s="86"/>
      <c r="P2515" s="87"/>
      <c r="Q2515" s="87"/>
      <c r="R2515" s="74"/>
      <c r="S2515" s="74"/>
      <c r="T2515" s="74"/>
      <c r="U2515" s="74"/>
      <c r="V2515" s="52"/>
      <c r="W2515" s="52"/>
      <c r="X2515" s="52"/>
      <c r="Y2515" s="52"/>
      <c r="Z2515" s="51"/>
      <c r="AA2515" s="88"/>
      <c r="AB2515" s="88"/>
      <c r="AC2515" s="83"/>
      <c r="AD2515" s="68">
        <v>14</v>
      </c>
      <c r="AE2515" s="68">
        <v>2</v>
      </c>
      <c r="AF2515" s="68">
        <v>214</v>
      </c>
      <c r="AG2515" s="68">
        <v>127</v>
      </c>
      <c r="AH2515" s="68"/>
      <c r="AI2515" s="68" t="s">
        <v>11554</v>
      </c>
      <c r="AJ2515" s="68"/>
      <c r="AK2515" s="68"/>
      <c r="AL2515" s="68"/>
      <c r="AM2515" s="70">
        <v>43814.375706018516</v>
      </c>
      <c r="AN2515" s="68" t="s">
        <v>239</v>
      </c>
      <c r="AO2515" s="71" t="s">
        <v>18543</v>
      </c>
      <c r="AP2515" s="68" t="s">
        <v>65</v>
      </c>
    </row>
    <row r="2516" spans="1:42" x14ac:dyDescent="0.25">
      <c r="A2516" s="66" t="s">
        <v>1717</v>
      </c>
      <c r="B2516" s="77"/>
      <c r="C2516" s="77"/>
      <c r="D2516" s="78"/>
      <c r="E2516" s="89"/>
      <c r="F2516" s="75" t="s">
        <v>15646</v>
      </c>
      <c r="G2516" s="90"/>
      <c r="H2516" s="76"/>
      <c r="I2516" s="81"/>
      <c r="J2516" s="91"/>
      <c r="K2516" s="76" t="s">
        <v>21458</v>
      </c>
      <c r="L2516" s="92"/>
      <c r="M2516" s="85"/>
      <c r="N2516" s="85"/>
      <c r="O2516" s="86"/>
      <c r="P2516" s="87"/>
      <c r="Q2516" s="87"/>
      <c r="R2516" s="74"/>
      <c r="S2516" s="74"/>
      <c r="T2516" s="74"/>
      <c r="U2516" s="74"/>
      <c r="V2516" s="52"/>
      <c r="W2516" s="52"/>
      <c r="X2516" s="52"/>
      <c r="Y2516" s="52"/>
      <c r="Z2516" s="51"/>
      <c r="AA2516" s="88"/>
      <c r="AB2516" s="88"/>
      <c r="AC2516" s="83"/>
      <c r="AD2516" s="68">
        <v>582</v>
      </c>
      <c r="AE2516" s="68">
        <v>677</v>
      </c>
      <c r="AF2516" s="68">
        <v>592</v>
      </c>
      <c r="AG2516" s="68">
        <v>23776</v>
      </c>
      <c r="AH2516" s="68"/>
      <c r="AI2516" s="68" t="s">
        <v>11555</v>
      </c>
      <c r="AJ2516" s="68" t="s">
        <v>11906</v>
      </c>
      <c r="AK2516" s="71" t="s">
        <v>13112</v>
      </c>
      <c r="AL2516" s="68"/>
      <c r="AM2516" s="70">
        <v>43706.760555555556</v>
      </c>
      <c r="AN2516" s="68" t="s">
        <v>239</v>
      </c>
      <c r="AO2516" s="71" t="s">
        <v>18544</v>
      </c>
      <c r="AP2516" s="68" t="s">
        <v>65</v>
      </c>
    </row>
    <row r="2517" spans="1:42" x14ac:dyDescent="0.25">
      <c r="A2517" s="66" t="s">
        <v>1718</v>
      </c>
      <c r="B2517" s="77"/>
      <c r="C2517" s="77"/>
      <c r="D2517" s="78"/>
      <c r="E2517" s="89"/>
      <c r="F2517" s="75" t="s">
        <v>15647</v>
      </c>
      <c r="G2517" s="90"/>
      <c r="H2517" s="76"/>
      <c r="I2517" s="81"/>
      <c r="J2517" s="91"/>
      <c r="K2517" s="76" t="s">
        <v>21459</v>
      </c>
      <c r="L2517" s="92"/>
      <c r="M2517" s="85"/>
      <c r="N2517" s="85"/>
      <c r="O2517" s="86"/>
      <c r="P2517" s="87"/>
      <c r="Q2517" s="87"/>
      <c r="R2517" s="74"/>
      <c r="S2517" s="74"/>
      <c r="T2517" s="74"/>
      <c r="U2517" s="74"/>
      <c r="V2517" s="52"/>
      <c r="W2517" s="52"/>
      <c r="X2517" s="52"/>
      <c r="Y2517" s="52"/>
      <c r="Z2517" s="51"/>
      <c r="AA2517" s="88"/>
      <c r="AB2517" s="88"/>
      <c r="AC2517" s="83"/>
      <c r="AD2517" s="68">
        <v>95</v>
      </c>
      <c r="AE2517" s="68">
        <v>49</v>
      </c>
      <c r="AF2517" s="68">
        <v>4618</v>
      </c>
      <c r="AG2517" s="68">
        <v>8994</v>
      </c>
      <c r="AH2517" s="68"/>
      <c r="AI2517" s="68"/>
      <c r="AJ2517" s="68"/>
      <c r="AK2517" s="68"/>
      <c r="AL2517" s="68"/>
      <c r="AM2517" s="70">
        <v>43931.887789351851</v>
      </c>
      <c r="AN2517" s="68" t="s">
        <v>239</v>
      </c>
      <c r="AO2517" s="71" t="s">
        <v>18545</v>
      </c>
      <c r="AP2517" s="68" t="s">
        <v>65</v>
      </c>
    </row>
    <row r="2518" spans="1:42" x14ac:dyDescent="0.25">
      <c r="A2518" s="66" t="s">
        <v>3016</v>
      </c>
      <c r="B2518" s="77"/>
      <c r="C2518" s="77"/>
      <c r="D2518" s="78"/>
      <c r="E2518" s="89"/>
      <c r="F2518" s="75" t="s">
        <v>15648</v>
      </c>
      <c r="G2518" s="90"/>
      <c r="H2518" s="76"/>
      <c r="I2518" s="81"/>
      <c r="J2518" s="91"/>
      <c r="K2518" s="76" t="s">
        <v>21460</v>
      </c>
      <c r="L2518" s="92"/>
      <c r="M2518" s="85"/>
      <c r="N2518" s="85"/>
      <c r="O2518" s="86"/>
      <c r="P2518" s="87"/>
      <c r="Q2518" s="87"/>
      <c r="R2518" s="74"/>
      <c r="S2518" s="74"/>
      <c r="T2518" s="74"/>
      <c r="U2518" s="74"/>
      <c r="V2518" s="52"/>
      <c r="W2518" s="52"/>
      <c r="X2518" s="52"/>
      <c r="Y2518" s="52"/>
      <c r="Z2518" s="51"/>
      <c r="AA2518" s="88"/>
      <c r="AB2518" s="88"/>
      <c r="AC2518" s="83"/>
      <c r="AD2518" s="68">
        <v>306</v>
      </c>
      <c r="AE2518" s="68">
        <v>7109</v>
      </c>
      <c r="AF2518" s="68">
        <v>8807</v>
      </c>
      <c r="AG2518" s="68">
        <v>14538</v>
      </c>
      <c r="AH2518" s="68"/>
      <c r="AI2518" s="68" t="s">
        <v>11556</v>
      </c>
      <c r="AJ2518" s="68"/>
      <c r="AK2518" s="71" t="s">
        <v>13113</v>
      </c>
      <c r="AL2518" s="68"/>
      <c r="AM2518" s="70">
        <v>43612.705891203703</v>
      </c>
      <c r="AN2518" s="68" t="s">
        <v>239</v>
      </c>
      <c r="AO2518" s="71" t="s">
        <v>18546</v>
      </c>
      <c r="AP2518" s="68" t="s">
        <v>64</v>
      </c>
    </row>
    <row r="2519" spans="1:42" x14ac:dyDescent="0.25">
      <c r="A2519" s="66" t="s">
        <v>1719</v>
      </c>
      <c r="B2519" s="77"/>
      <c r="C2519" s="77"/>
      <c r="D2519" s="78"/>
      <c r="E2519" s="89"/>
      <c r="F2519" s="75" t="s">
        <v>15649</v>
      </c>
      <c r="G2519" s="90"/>
      <c r="H2519" s="76"/>
      <c r="I2519" s="81"/>
      <c r="J2519" s="91"/>
      <c r="K2519" s="76" t="s">
        <v>21461</v>
      </c>
      <c r="L2519" s="92"/>
      <c r="M2519" s="85"/>
      <c r="N2519" s="85"/>
      <c r="O2519" s="86"/>
      <c r="P2519" s="87"/>
      <c r="Q2519" s="87"/>
      <c r="R2519" s="74"/>
      <c r="S2519" s="74"/>
      <c r="T2519" s="74"/>
      <c r="U2519" s="74"/>
      <c r="V2519" s="52"/>
      <c r="W2519" s="52"/>
      <c r="X2519" s="52"/>
      <c r="Y2519" s="52"/>
      <c r="Z2519" s="51"/>
      <c r="AA2519" s="88"/>
      <c r="AB2519" s="88"/>
      <c r="AC2519" s="83"/>
      <c r="AD2519" s="68">
        <v>167</v>
      </c>
      <c r="AE2519" s="68">
        <v>140</v>
      </c>
      <c r="AF2519" s="68">
        <v>1830</v>
      </c>
      <c r="AG2519" s="68">
        <v>11563</v>
      </c>
      <c r="AH2519" s="68"/>
      <c r="AI2519" s="68" t="s">
        <v>11557</v>
      </c>
      <c r="AJ2519" s="68" t="s">
        <v>12172</v>
      </c>
      <c r="AK2519" s="71" t="s">
        <v>13114</v>
      </c>
      <c r="AL2519" s="68"/>
      <c r="AM2519" s="70">
        <v>41111.723819444444</v>
      </c>
      <c r="AN2519" s="68" t="s">
        <v>239</v>
      </c>
      <c r="AO2519" s="71" t="s">
        <v>18547</v>
      </c>
      <c r="AP2519" s="68" t="s">
        <v>65</v>
      </c>
    </row>
    <row r="2520" spans="1:42" x14ac:dyDescent="0.25">
      <c r="A2520" s="66" t="s">
        <v>1720</v>
      </c>
      <c r="B2520" s="77"/>
      <c r="C2520" s="77"/>
      <c r="D2520" s="78"/>
      <c r="E2520" s="89"/>
      <c r="F2520" s="75" t="s">
        <v>15650</v>
      </c>
      <c r="G2520" s="90"/>
      <c r="H2520" s="76"/>
      <c r="I2520" s="81"/>
      <c r="J2520" s="91"/>
      <c r="K2520" s="76" t="s">
        <v>21462</v>
      </c>
      <c r="L2520" s="92"/>
      <c r="M2520" s="85"/>
      <c r="N2520" s="85"/>
      <c r="O2520" s="86"/>
      <c r="P2520" s="87"/>
      <c r="Q2520" s="87"/>
      <c r="R2520" s="74"/>
      <c r="S2520" s="74"/>
      <c r="T2520" s="74"/>
      <c r="U2520" s="74"/>
      <c r="V2520" s="52"/>
      <c r="W2520" s="52"/>
      <c r="X2520" s="52"/>
      <c r="Y2520" s="52"/>
      <c r="Z2520" s="51"/>
      <c r="AA2520" s="88"/>
      <c r="AB2520" s="88"/>
      <c r="AC2520" s="83"/>
      <c r="AD2520" s="68">
        <v>104</v>
      </c>
      <c r="AE2520" s="68">
        <v>195</v>
      </c>
      <c r="AF2520" s="68">
        <v>290</v>
      </c>
      <c r="AG2520" s="68">
        <v>3689</v>
      </c>
      <c r="AH2520" s="68"/>
      <c r="AI2520" s="68"/>
      <c r="AJ2520" s="68"/>
      <c r="AK2520" s="68"/>
      <c r="AL2520" s="68"/>
      <c r="AM2520" s="70">
        <v>43965.319050925929</v>
      </c>
      <c r="AN2520" s="68" t="s">
        <v>239</v>
      </c>
      <c r="AO2520" s="71" t="s">
        <v>18548</v>
      </c>
      <c r="AP2520" s="68" t="s">
        <v>65</v>
      </c>
    </row>
    <row r="2521" spans="1:42" x14ac:dyDescent="0.25">
      <c r="A2521" s="66" t="s">
        <v>1721</v>
      </c>
      <c r="B2521" s="77"/>
      <c r="C2521" s="77"/>
      <c r="D2521" s="78"/>
      <c r="E2521" s="89"/>
      <c r="F2521" s="75" t="s">
        <v>15651</v>
      </c>
      <c r="G2521" s="90"/>
      <c r="H2521" s="76"/>
      <c r="I2521" s="81"/>
      <c r="J2521" s="91"/>
      <c r="K2521" s="76" t="s">
        <v>21463</v>
      </c>
      <c r="L2521" s="92"/>
      <c r="M2521" s="85"/>
      <c r="N2521" s="85"/>
      <c r="O2521" s="86"/>
      <c r="P2521" s="87"/>
      <c r="Q2521" s="87"/>
      <c r="R2521" s="74"/>
      <c r="S2521" s="74"/>
      <c r="T2521" s="74"/>
      <c r="U2521" s="74"/>
      <c r="V2521" s="52"/>
      <c r="W2521" s="52"/>
      <c r="X2521" s="52"/>
      <c r="Y2521" s="52"/>
      <c r="Z2521" s="51"/>
      <c r="AA2521" s="88"/>
      <c r="AB2521" s="88"/>
      <c r="AC2521" s="83"/>
      <c r="AD2521" s="68">
        <v>189</v>
      </c>
      <c r="AE2521" s="68">
        <v>86</v>
      </c>
      <c r="AF2521" s="68">
        <v>2215</v>
      </c>
      <c r="AG2521" s="68">
        <v>2014</v>
      </c>
      <c r="AH2521" s="68"/>
      <c r="AI2521" s="68"/>
      <c r="AJ2521" s="68"/>
      <c r="AK2521" s="68"/>
      <c r="AL2521" s="68"/>
      <c r="AM2521" s="70">
        <v>42191.505324074074</v>
      </c>
      <c r="AN2521" s="68" t="s">
        <v>239</v>
      </c>
      <c r="AO2521" s="71" t="s">
        <v>18549</v>
      </c>
      <c r="AP2521" s="68" t="s">
        <v>65</v>
      </c>
    </row>
    <row r="2522" spans="1:42" x14ac:dyDescent="0.25">
      <c r="A2522" s="66" t="s">
        <v>1722</v>
      </c>
      <c r="B2522" s="77"/>
      <c r="C2522" s="77"/>
      <c r="D2522" s="78"/>
      <c r="E2522" s="89"/>
      <c r="F2522" s="75" t="s">
        <v>15652</v>
      </c>
      <c r="G2522" s="90"/>
      <c r="H2522" s="76"/>
      <c r="I2522" s="81"/>
      <c r="J2522" s="91"/>
      <c r="K2522" s="76" t="s">
        <v>21464</v>
      </c>
      <c r="L2522" s="92"/>
      <c r="M2522" s="85"/>
      <c r="N2522" s="85"/>
      <c r="O2522" s="86"/>
      <c r="P2522" s="87"/>
      <c r="Q2522" s="87"/>
      <c r="R2522" s="74"/>
      <c r="S2522" s="74"/>
      <c r="T2522" s="74"/>
      <c r="U2522" s="74"/>
      <c r="V2522" s="52"/>
      <c r="W2522" s="52"/>
      <c r="X2522" s="52"/>
      <c r="Y2522" s="52"/>
      <c r="Z2522" s="51"/>
      <c r="AA2522" s="88"/>
      <c r="AB2522" s="88"/>
      <c r="AC2522" s="83"/>
      <c r="AD2522" s="68">
        <v>10920</v>
      </c>
      <c r="AE2522" s="68">
        <v>11410</v>
      </c>
      <c r="AF2522" s="68">
        <v>3000</v>
      </c>
      <c r="AG2522" s="68">
        <v>57152</v>
      </c>
      <c r="AH2522" s="68"/>
      <c r="AI2522" s="68" t="s">
        <v>11558</v>
      </c>
      <c r="AJ2522" s="68" t="s">
        <v>228</v>
      </c>
      <c r="AK2522" s="71" t="s">
        <v>13115</v>
      </c>
      <c r="AL2522" s="68"/>
      <c r="AM2522" s="70">
        <v>42105.646111111113</v>
      </c>
      <c r="AN2522" s="68" t="s">
        <v>239</v>
      </c>
      <c r="AO2522" s="71" t="s">
        <v>18550</v>
      </c>
      <c r="AP2522" s="68" t="s">
        <v>65</v>
      </c>
    </row>
    <row r="2523" spans="1:42" x14ac:dyDescent="0.25">
      <c r="A2523" s="66" t="s">
        <v>1723</v>
      </c>
      <c r="B2523" s="77"/>
      <c r="C2523" s="77"/>
      <c r="D2523" s="78"/>
      <c r="E2523" s="89"/>
      <c r="F2523" s="75" t="s">
        <v>15653</v>
      </c>
      <c r="G2523" s="90"/>
      <c r="H2523" s="76"/>
      <c r="I2523" s="81"/>
      <c r="J2523" s="91"/>
      <c r="K2523" s="76" t="s">
        <v>21465</v>
      </c>
      <c r="L2523" s="92"/>
      <c r="M2523" s="85"/>
      <c r="N2523" s="85"/>
      <c r="O2523" s="86"/>
      <c r="P2523" s="87"/>
      <c r="Q2523" s="87"/>
      <c r="R2523" s="74"/>
      <c r="S2523" s="74"/>
      <c r="T2523" s="74"/>
      <c r="U2523" s="74"/>
      <c r="V2523" s="52"/>
      <c r="W2523" s="52"/>
      <c r="X2523" s="52"/>
      <c r="Y2523" s="52"/>
      <c r="Z2523" s="51"/>
      <c r="AA2523" s="88"/>
      <c r="AB2523" s="88"/>
      <c r="AC2523" s="83"/>
      <c r="AD2523" s="68">
        <v>2467</v>
      </c>
      <c r="AE2523" s="68">
        <v>1943</v>
      </c>
      <c r="AF2523" s="68">
        <v>35078</v>
      </c>
      <c r="AG2523" s="68">
        <v>53519</v>
      </c>
      <c r="AH2523" s="68"/>
      <c r="AI2523" s="68"/>
      <c r="AJ2523" s="68"/>
      <c r="AK2523" s="68"/>
      <c r="AL2523" s="68"/>
      <c r="AM2523" s="70">
        <v>43830.732569444444</v>
      </c>
      <c r="AN2523" s="68" t="s">
        <v>239</v>
      </c>
      <c r="AO2523" s="71" t="s">
        <v>18551</v>
      </c>
      <c r="AP2523" s="68" t="s">
        <v>65</v>
      </c>
    </row>
    <row r="2524" spans="1:42" x14ac:dyDescent="0.25">
      <c r="A2524" s="66" t="s">
        <v>1724</v>
      </c>
      <c r="B2524" s="77"/>
      <c r="C2524" s="77"/>
      <c r="D2524" s="78"/>
      <c r="E2524" s="89"/>
      <c r="F2524" s="75" t="s">
        <v>15654</v>
      </c>
      <c r="G2524" s="90"/>
      <c r="H2524" s="76"/>
      <c r="I2524" s="81"/>
      <c r="J2524" s="91"/>
      <c r="K2524" s="76" t="s">
        <v>21466</v>
      </c>
      <c r="L2524" s="92"/>
      <c r="M2524" s="85"/>
      <c r="N2524" s="85"/>
      <c r="O2524" s="86"/>
      <c r="P2524" s="87"/>
      <c r="Q2524" s="87"/>
      <c r="R2524" s="74"/>
      <c r="S2524" s="74"/>
      <c r="T2524" s="74"/>
      <c r="U2524" s="74"/>
      <c r="V2524" s="52"/>
      <c r="W2524" s="52"/>
      <c r="X2524" s="52"/>
      <c r="Y2524" s="52"/>
      <c r="Z2524" s="51"/>
      <c r="AA2524" s="88"/>
      <c r="AB2524" s="88"/>
      <c r="AC2524" s="83"/>
      <c r="AD2524" s="68">
        <v>868</v>
      </c>
      <c r="AE2524" s="68">
        <v>554</v>
      </c>
      <c r="AF2524" s="68">
        <v>1702</v>
      </c>
      <c r="AG2524" s="68">
        <v>2746</v>
      </c>
      <c r="AH2524" s="68"/>
      <c r="AI2524" s="68"/>
      <c r="AJ2524" s="68"/>
      <c r="AK2524" s="68"/>
      <c r="AL2524" s="68"/>
      <c r="AM2524" s="70">
        <v>43556.687256944446</v>
      </c>
      <c r="AN2524" s="68" t="s">
        <v>239</v>
      </c>
      <c r="AO2524" s="71" t="s">
        <v>18552</v>
      </c>
      <c r="AP2524" s="68" t="s">
        <v>65</v>
      </c>
    </row>
    <row r="2525" spans="1:42" x14ac:dyDescent="0.25">
      <c r="A2525" s="66" t="s">
        <v>3017</v>
      </c>
      <c r="B2525" s="77"/>
      <c r="C2525" s="77"/>
      <c r="D2525" s="78"/>
      <c r="E2525" s="89"/>
      <c r="F2525" s="75" t="s">
        <v>15655</v>
      </c>
      <c r="G2525" s="90"/>
      <c r="H2525" s="76"/>
      <c r="I2525" s="81"/>
      <c r="J2525" s="91"/>
      <c r="K2525" s="76" t="s">
        <v>21467</v>
      </c>
      <c r="L2525" s="92"/>
      <c r="M2525" s="85"/>
      <c r="N2525" s="85"/>
      <c r="O2525" s="86"/>
      <c r="P2525" s="87"/>
      <c r="Q2525" s="87"/>
      <c r="R2525" s="74"/>
      <c r="S2525" s="74"/>
      <c r="T2525" s="74"/>
      <c r="U2525" s="74"/>
      <c r="V2525" s="52"/>
      <c r="W2525" s="52"/>
      <c r="X2525" s="52"/>
      <c r="Y2525" s="52"/>
      <c r="Z2525" s="51"/>
      <c r="AA2525" s="88"/>
      <c r="AB2525" s="88"/>
      <c r="AC2525" s="83"/>
      <c r="AD2525" s="68">
        <v>3526</v>
      </c>
      <c r="AE2525" s="68">
        <v>3637</v>
      </c>
      <c r="AF2525" s="68">
        <v>1308</v>
      </c>
      <c r="AG2525" s="68">
        <v>8786</v>
      </c>
      <c r="AH2525" s="68"/>
      <c r="AI2525" s="68" t="s">
        <v>11559</v>
      </c>
      <c r="AJ2525" s="68" t="s">
        <v>12435</v>
      </c>
      <c r="AK2525" s="71" t="s">
        <v>13116</v>
      </c>
      <c r="AL2525" s="68"/>
      <c r="AM2525" s="70">
        <v>43756.047592592593</v>
      </c>
      <c r="AN2525" s="68" t="s">
        <v>239</v>
      </c>
      <c r="AO2525" s="71" t="s">
        <v>18553</v>
      </c>
      <c r="AP2525" s="68" t="s">
        <v>64</v>
      </c>
    </row>
    <row r="2526" spans="1:42" x14ac:dyDescent="0.25">
      <c r="A2526" s="66" t="s">
        <v>3018</v>
      </c>
      <c r="B2526" s="77"/>
      <c r="C2526" s="77"/>
      <c r="D2526" s="78"/>
      <c r="E2526" s="89"/>
      <c r="F2526" s="75" t="s">
        <v>15656</v>
      </c>
      <c r="G2526" s="90"/>
      <c r="H2526" s="76"/>
      <c r="I2526" s="81"/>
      <c r="J2526" s="91"/>
      <c r="K2526" s="76" t="s">
        <v>21468</v>
      </c>
      <c r="L2526" s="92"/>
      <c r="M2526" s="85"/>
      <c r="N2526" s="85"/>
      <c r="O2526" s="86"/>
      <c r="P2526" s="87"/>
      <c r="Q2526" s="87"/>
      <c r="R2526" s="74"/>
      <c r="S2526" s="74"/>
      <c r="T2526" s="74"/>
      <c r="U2526" s="74"/>
      <c r="V2526" s="52"/>
      <c r="W2526" s="52"/>
      <c r="X2526" s="52"/>
      <c r="Y2526" s="52"/>
      <c r="Z2526" s="51"/>
      <c r="AA2526" s="88"/>
      <c r="AB2526" s="88"/>
      <c r="AC2526" s="83"/>
      <c r="AD2526" s="68">
        <v>498</v>
      </c>
      <c r="AE2526" s="68">
        <v>475</v>
      </c>
      <c r="AF2526" s="68">
        <v>5683</v>
      </c>
      <c r="AG2526" s="68">
        <v>8039</v>
      </c>
      <c r="AH2526" s="68"/>
      <c r="AI2526" s="68" t="s">
        <v>11560</v>
      </c>
      <c r="AJ2526" s="68" t="s">
        <v>12436</v>
      </c>
      <c r="AK2526" s="68"/>
      <c r="AL2526" s="68"/>
      <c r="AM2526" s="70">
        <v>43858.914722222224</v>
      </c>
      <c r="AN2526" s="68" t="s">
        <v>239</v>
      </c>
      <c r="AO2526" s="71" t="s">
        <v>18554</v>
      </c>
      <c r="AP2526" s="68" t="s">
        <v>64</v>
      </c>
    </row>
    <row r="2527" spans="1:42" x14ac:dyDescent="0.25">
      <c r="A2527" s="66" t="s">
        <v>3019</v>
      </c>
      <c r="B2527" s="77"/>
      <c r="C2527" s="77"/>
      <c r="D2527" s="78"/>
      <c r="E2527" s="89"/>
      <c r="F2527" s="75" t="s">
        <v>15657</v>
      </c>
      <c r="G2527" s="90"/>
      <c r="H2527" s="76"/>
      <c r="I2527" s="81"/>
      <c r="J2527" s="91"/>
      <c r="K2527" s="76" t="s">
        <v>21469</v>
      </c>
      <c r="L2527" s="92"/>
      <c r="M2527" s="85"/>
      <c r="N2527" s="85"/>
      <c r="O2527" s="86"/>
      <c r="P2527" s="87"/>
      <c r="Q2527" s="87"/>
      <c r="R2527" s="74"/>
      <c r="S2527" s="74"/>
      <c r="T2527" s="74"/>
      <c r="U2527" s="74"/>
      <c r="V2527" s="52"/>
      <c r="W2527" s="52"/>
      <c r="X2527" s="52"/>
      <c r="Y2527" s="52"/>
      <c r="Z2527" s="51"/>
      <c r="AA2527" s="88"/>
      <c r="AB2527" s="88"/>
      <c r="AC2527" s="83"/>
      <c r="AD2527" s="68">
        <v>519</v>
      </c>
      <c r="AE2527" s="68">
        <v>3809</v>
      </c>
      <c r="AF2527" s="68">
        <v>17626</v>
      </c>
      <c r="AG2527" s="68">
        <v>61616</v>
      </c>
      <c r="AH2527" s="68"/>
      <c r="AI2527" s="68" t="s">
        <v>11561</v>
      </c>
      <c r="AJ2527" s="68" t="s">
        <v>12437</v>
      </c>
      <c r="AK2527" s="68"/>
      <c r="AL2527" s="68"/>
      <c r="AM2527" s="70">
        <v>43753.327280092592</v>
      </c>
      <c r="AN2527" s="68" t="s">
        <v>239</v>
      </c>
      <c r="AO2527" s="71" t="s">
        <v>18555</v>
      </c>
      <c r="AP2527" s="68" t="s">
        <v>64</v>
      </c>
    </row>
    <row r="2528" spans="1:42" x14ac:dyDescent="0.25">
      <c r="A2528" s="66" t="s">
        <v>1726</v>
      </c>
      <c r="B2528" s="77"/>
      <c r="C2528" s="77"/>
      <c r="D2528" s="78"/>
      <c r="E2528" s="89"/>
      <c r="F2528" s="75" t="s">
        <v>15658</v>
      </c>
      <c r="G2528" s="90"/>
      <c r="H2528" s="76"/>
      <c r="I2528" s="81"/>
      <c r="J2528" s="91"/>
      <c r="K2528" s="76" t="s">
        <v>21470</v>
      </c>
      <c r="L2528" s="92"/>
      <c r="M2528" s="85"/>
      <c r="N2528" s="85"/>
      <c r="O2528" s="86"/>
      <c r="P2528" s="87"/>
      <c r="Q2528" s="87"/>
      <c r="R2528" s="74"/>
      <c r="S2528" s="74"/>
      <c r="T2528" s="74"/>
      <c r="U2528" s="74"/>
      <c r="V2528" s="52"/>
      <c r="W2528" s="52"/>
      <c r="X2528" s="52"/>
      <c r="Y2528" s="52"/>
      <c r="Z2528" s="51"/>
      <c r="AA2528" s="88"/>
      <c r="AB2528" s="88"/>
      <c r="AC2528" s="83"/>
      <c r="AD2528" s="68">
        <v>53</v>
      </c>
      <c r="AE2528" s="68">
        <v>28</v>
      </c>
      <c r="AF2528" s="68">
        <v>231</v>
      </c>
      <c r="AG2528" s="68">
        <v>305</v>
      </c>
      <c r="AH2528" s="68"/>
      <c r="AI2528" s="68" t="s">
        <v>11562</v>
      </c>
      <c r="AJ2528" s="68"/>
      <c r="AK2528" s="68"/>
      <c r="AL2528" s="68"/>
      <c r="AM2528" s="70">
        <v>43925.627395833333</v>
      </c>
      <c r="AN2528" s="68" t="s">
        <v>239</v>
      </c>
      <c r="AO2528" s="71" t="s">
        <v>18556</v>
      </c>
      <c r="AP2528" s="68" t="s">
        <v>65</v>
      </c>
    </row>
    <row r="2529" spans="1:42" x14ac:dyDescent="0.25">
      <c r="A2529" s="66" t="s">
        <v>3020</v>
      </c>
      <c r="B2529" s="77"/>
      <c r="C2529" s="77"/>
      <c r="D2529" s="78"/>
      <c r="E2529" s="89"/>
      <c r="F2529" s="75" t="s">
        <v>15659</v>
      </c>
      <c r="G2529" s="90"/>
      <c r="H2529" s="76"/>
      <c r="I2529" s="81"/>
      <c r="J2529" s="91"/>
      <c r="K2529" s="76" t="s">
        <v>21471</v>
      </c>
      <c r="L2529" s="92"/>
      <c r="M2529" s="85"/>
      <c r="N2529" s="85"/>
      <c r="O2529" s="86"/>
      <c r="P2529" s="87"/>
      <c r="Q2529" s="87"/>
      <c r="R2529" s="74"/>
      <c r="S2529" s="74"/>
      <c r="T2529" s="74"/>
      <c r="U2529" s="74"/>
      <c r="V2529" s="52"/>
      <c r="W2529" s="52"/>
      <c r="X2529" s="52"/>
      <c r="Y2529" s="52"/>
      <c r="Z2529" s="51"/>
      <c r="AA2529" s="88"/>
      <c r="AB2529" s="88"/>
      <c r="AC2529" s="83"/>
      <c r="AD2529" s="68">
        <v>636</v>
      </c>
      <c r="AE2529" s="68">
        <v>1507</v>
      </c>
      <c r="AF2529" s="68">
        <v>6799</v>
      </c>
      <c r="AG2529" s="68">
        <v>20269</v>
      </c>
      <c r="AH2529" s="68"/>
      <c r="AI2529" s="68" t="s">
        <v>11563</v>
      </c>
      <c r="AJ2529" s="68" t="s">
        <v>12008</v>
      </c>
      <c r="AK2529" s="71" t="s">
        <v>13117</v>
      </c>
      <c r="AL2529" s="68"/>
      <c r="AM2529" s="70">
        <v>41145.258645833332</v>
      </c>
      <c r="AN2529" s="68" t="s">
        <v>239</v>
      </c>
      <c r="AO2529" s="71" t="s">
        <v>18557</v>
      </c>
      <c r="AP2529" s="68" t="s">
        <v>64</v>
      </c>
    </row>
    <row r="2530" spans="1:42" x14ac:dyDescent="0.25">
      <c r="A2530" s="66" t="s">
        <v>1727</v>
      </c>
      <c r="B2530" s="77"/>
      <c r="C2530" s="77"/>
      <c r="D2530" s="78"/>
      <c r="E2530" s="89"/>
      <c r="F2530" s="75" t="s">
        <v>15660</v>
      </c>
      <c r="G2530" s="90"/>
      <c r="H2530" s="76"/>
      <c r="I2530" s="81"/>
      <c r="J2530" s="91"/>
      <c r="K2530" s="76" t="s">
        <v>21472</v>
      </c>
      <c r="L2530" s="92"/>
      <c r="M2530" s="85"/>
      <c r="N2530" s="85"/>
      <c r="O2530" s="86"/>
      <c r="P2530" s="87"/>
      <c r="Q2530" s="87"/>
      <c r="R2530" s="74"/>
      <c r="S2530" s="74"/>
      <c r="T2530" s="74"/>
      <c r="U2530" s="74"/>
      <c r="V2530" s="52"/>
      <c r="W2530" s="52"/>
      <c r="X2530" s="52"/>
      <c r="Y2530" s="52"/>
      <c r="Z2530" s="51"/>
      <c r="AA2530" s="88"/>
      <c r="AB2530" s="88"/>
      <c r="AC2530" s="83"/>
      <c r="AD2530" s="68">
        <v>73</v>
      </c>
      <c r="AE2530" s="68">
        <v>48</v>
      </c>
      <c r="AF2530" s="68">
        <v>606</v>
      </c>
      <c r="AG2530" s="68">
        <v>3097</v>
      </c>
      <c r="AH2530" s="68"/>
      <c r="AI2530" s="68" t="s">
        <v>11564</v>
      </c>
      <c r="AJ2530" s="68" t="s">
        <v>12104</v>
      </c>
      <c r="AK2530" s="68"/>
      <c r="AL2530" s="68"/>
      <c r="AM2530" s="70">
        <v>42660.638923611114</v>
      </c>
      <c r="AN2530" s="68" t="s">
        <v>239</v>
      </c>
      <c r="AO2530" s="71" t="s">
        <v>18558</v>
      </c>
      <c r="AP2530" s="68" t="s">
        <v>65</v>
      </c>
    </row>
    <row r="2531" spans="1:42" x14ac:dyDescent="0.25">
      <c r="A2531" s="66" t="s">
        <v>1728</v>
      </c>
      <c r="B2531" s="77"/>
      <c r="C2531" s="77"/>
      <c r="D2531" s="78"/>
      <c r="E2531" s="89"/>
      <c r="F2531" s="75" t="s">
        <v>15661</v>
      </c>
      <c r="G2531" s="90"/>
      <c r="H2531" s="76"/>
      <c r="I2531" s="81"/>
      <c r="J2531" s="91"/>
      <c r="K2531" s="76" t="s">
        <v>21473</v>
      </c>
      <c r="L2531" s="92"/>
      <c r="M2531" s="85"/>
      <c r="N2531" s="85"/>
      <c r="O2531" s="86"/>
      <c r="P2531" s="87"/>
      <c r="Q2531" s="87"/>
      <c r="R2531" s="74"/>
      <c r="S2531" s="74"/>
      <c r="T2531" s="74"/>
      <c r="U2531" s="74"/>
      <c r="V2531" s="52"/>
      <c r="W2531" s="52"/>
      <c r="X2531" s="52"/>
      <c r="Y2531" s="52"/>
      <c r="Z2531" s="51"/>
      <c r="AA2531" s="88"/>
      <c r="AB2531" s="88"/>
      <c r="AC2531" s="83"/>
      <c r="AD2531" s="68">
        <v>115</v>
      </c>
      <c r="AE2531" s="68">
        <v>396</v>
      </c>
      <c r="AF2531" s="68">
        <v>7101</v>
      </c>
      <c r="AG2531" s="68">
        <v>10298</v>
      </c>
      <c r="AH2531" s="68"/>
      <c r="AI2531" s="68"/>
      <c r="AJ2531" s="68"/>
      <c r="AK2531" s="68"/>
      <c r="AL2531" s="68"/>
      <c r="AM2531" s="70">
        <v>42661.601423611108</v>
      </c>
      <c r="AN2531" s="68" t="s">
        <v>239</v>
      </c>
      <c r="AO2531" s="71" t="s">
        <v>18559</v>
      </c>
      <c r="AP2531" s="68" t="s">
        <v>65</v>
      </c>
    </row>
    <row r="2532" spans="1:42" x14ac:dyDescent="0.25">
      <c r="A2532" s="66" t="s">
        <v>3021</v>
      </c>
      <c r="B2532" s="77"/>
      <c r="C2532" s="77"/>
      <c r="D2532" s="78"/>
      <c r="E2532" s="89"/>
      <c r="F2532" s="75" t="s">
        <v>15662</v>
      </c>
      <c r="G2532" s="90"/>
      <c r="H2532" s="76"/>
      <c r="I2532" s="81"/>
      <c r="J2532" s="91"/>
      <c r="K2532" s="76" t="s">
        <v>21474</v>
      </c>
      <c r="L2532" s="92"/>
      <c r="M2532" s="85"/>
      <c r="N2532" s="85"/>
      <c r="O2532" s="86"/>
      <c r="P2532" s="87"/>
      <c r="Q2532" s="87"/>
      <c r="R2532" s="74"/>
      <c r="S2532" s="74"/>
      <c r="T2532" s="74"/>
      <c r="U2532" s="74"/>
      <c r="V2532" s="52"/>
      <c r="W2532" s="52"/>
      <c r="X2532" s="52"/>
      <c r="Y2532" s="52"/>
      <c r="Z2532" s="51"/>
      <c r="AA2532" s="88"/>
      <c r="AB2532" s="88"/>
      <c r="AC2532" s="83"/>
      <c r="AD2532" s="68">
        <v>46</v>
      </c>
      <c r="AE2532" s="68">
        <v>4521</v>
      </c>
      <c r="AF2532" s="68">
        <v>245</v>
      </c>
      <c r="AG2532" s="68">
        <v>16</v>
      </c>
      <c r="AH2532" s="68"/>
      <c r="AI2532" s="68" t="s">
        <v>11565</v>
      </c>
      <c r="AJ2532" s="68" t="s">
        <v>12438</v>
      </c>
      <c r="AK2532" s="68"/>
      <c r="AL2532" s="68"/>
      <c r="AM2532" s="70">
        <v>43514.514201388891</v>
      </c>
      <c r="AN2532" s="68" t="s">
        <v>239</v>
      </c>
      <c r="AO2532" s="71" t="s">
        <v>18560</v>
      </c>
      <c r="AP2532" s="68" t="s">
        <v>64</v>
      </c>
    </row>
    <row r="2533" spans="1:42" x14ac:dyDescent="0.25">
      <c r="A2533" s="66" t="s">
        <v>1729</v>
      </c>
      <c r="B2533" s="77"/>
      <c r="C2533" s="77"/>
      <c r="D2533" s="78"/>
      <c r="E2533" s="89"/>
      <c r="F2533" s="75" t="s">
        <v>15663</v>
      </c>
      <c r="G2533" s="90"/>
      <c r="H2533" s="76"/>
      <c r="I2533" s="81"/>
      <c r="J2533" s="91"/>
      <c r="K2533" s="76" t="s">
        <v>21475</v>
      </c>
      <c r="L2533" s="92"/>
      <c r="M2533" s="85"/>
      <c r="N2533" s="85"/>
      <c r="O2533" s="86"/>
      <c r="P2533" s="87"/>
      <c r="Q2533" s="87"/>
      <c r="R2533" s="74"/>
      <c r="S2533" s="74"/>
      <c r="T2533" s="74"/>
      <c r="U2533" s="74"/>
      <c r="V2533" s="52"/>
      <c r="W2533" s="52"/>
      <c r="X2533" s="52"/>
      <c r="Y2533" s="52"/>
      <c r="Z2533" s="51"/>
      <c r="AA2533" s="88"/>
      <c r="AB2533" s="88"/>
      <c r="AC2533" s="83"/>
      <c r="AD2533" s="68">
        <v>309</v>
      </c>
      <c r="AE2533" s="68">
        <v>182</v>
      </c>
      <c r="AF2533" s="68">
        <v>8510</v>
      </c>
      <c r="AG2533" s="68">
        <v>16788</v>
      </c>
      <c r="AH2533" s="68"/>
      <c r="AI2533" s="68" t="s">
        <v>11566</v>
      </c>
      <c r="AJ2533" s="68" t="s">
        <v>12439</v>
      </c>
      <c r="AK2533" s="68"/>
      <c r="AL2533" s="68"/>
      <c r="AM2533" s="70">
        <v>42127.736724537041</v>
      </c>
      <c r="AN2533" s="68" t="s">
        <v>239</v>
      </c>
      <c r="AO2533" s="71" t="s">
        <v>18561</v>
      </c>
      <c r="AP2533" s="68" t="s">
        <v>65</v>
      </c>
    </row>
    <row r="2534" spans="1:42" x14ac:dyDescent="0.25">
      <c r="A2534" s="66" t="s">
        <v>3022</v>
      </c>
      <c r="B2534" s="77"/>
      <c r="C2534" s="77"/>
      <c r="D2534" s="78"/>
      <c r="E2534" s="89"/>
      <c r="F2534" s="75" t="s">
        <v>15664</v>
      </c>
      <c r="G2534" s="90"/>
      <c r="H2534" s="76"/>
      <c r="I2534" s="81"/>
      <c r="J2534" s="91"/>
      <c r="K2534" s="76" t="s">
        <v>21476</v>
      </c>
      <c r="L2534" s="92"/>
      <c r="M2534" s="85"/>
      <c r="N2534" s="85"/>
      <c r="O2534" s="86"/>
      <c r="P2534" s="87"/>
      <c r="Q2534" s="87"/>
      <c r="R2534" s="74"/>
      <c r="S2534" s="74"/>
      <c r="T2534" s="74"/>
      <c r="U2534" s="74"/>
      <c r="V2534" s="52"/>
      <c r="W2534" s="52"/>
      <c r="X2534" s="52"/>
      <c r="Y2534" s="52"/>
      <c r="Z2534" s="51"/>
      <c r="AA2534" s="88"/>
      <c r="AB2534" s="88"/>
      <c r="AC2534" s="83"/>
      <c r="AD2534" s="68">
        <v>660</v>
      </c>
      <c r="AE2534" s="68">
        <v>2044</v>
      </c>
      <c r="AF2534" s="68">
        <v>44654</v>
      </c>
      <c r="AG2534" s="68">
        <v>175076</v>
      </c>
      <c r="AH2534" s="68"/>
      <c r="AI2534" s="68" t="s">
        <v>11567</v>
      </c>
      <c r="AJ2534" s="68" t="s">
        <v>12440</v>
      </c>
      <c r="AK2534" s="68"/>
      <c r="AL2534" s="68"/>
      <c r="AM2534" s="70">
        <v>43369.334930555553</v>
      </c>
      <c r="AN2534" s="68" t="s">
        <v>239</v>
      </c>
      <c r="AO2534" s="71" t="s">
        <v>18562</v>
      </c>
      <c r="AP2534" s="68" t="s">
        <v>64</v>
      </c>
    </row>
    <row r="2535" spans="1:42" x14ac:dyDescent="0.25">
      <c r="A2535" s="66" t="s">
        <v>1730</v>
      </c>
      <c r="B2535" s="77"/>
      <c r="C2535" s="77"/>
      <c r="D2535" s="78"/>
      <c r="E2535" s="89"/>
      <c r="F2535" s="75" t="s">
        <v>15665</v>
      </c>
      <c r="G2535" s="90"/>
      <c r="H2535" s="76"/>
      <c r="I2535" s="81"/>
      <c r="J2535" s="91"/>
      <c r="K2535" s="76" t="s">
        <v>21477</v>
      </c>
      <c r="L2535" s="92"/>
      <c r="M2535" s="85"/>
      <c r="N2535" s="85"/>
      <c r="O2535" s="86"/>
      <c r="P2535" s="87"/>
      <c r="Q2535" s="87"/>
      <c r="R2535" s="74"/>
      <c r="S2535" s="74"/>
      <c r="T2535" s="74"/>
      <c r="U2535" s="74"/>
      <c r="V2535" s="52"/>
      <c r="W2535" s="52"/>
      <c r="X2535" s="52"/>
      <c r="Y2535" s="52"/>
      <c r="Z2535" s="51"/>
      <c r="AA2535" s="88"/>
      <c r="AB2535" s="88"/>
      <c r="AC2535" s="83"/>
      <c r="AD2535" s="68">
        <v>537</v>
      </c>
      <c r="AE2535" s="68">
        <v>238</v>
      </c>
      <c r="AF2535" s="68">
        <v>6782</v>
      </c>
      <c r="AG2535" s="68">
        <v>6292</v>
      </c>
      <c r="AH2535" s="68"/>
      <c r="AI2535" s="68" t="s">
        <v>11568</v>
      </c>
      <c r="AJ2535" s="68"/>
      <c r="AK2535" s="68"/>
      <c r="AL2535" s="68"/>
      <c r="AM2535" s="70">
        <v>41811.503067129626</v>
      </c>
      <c r="AN2535" s="68" t="s">
        <v>239</v>
      </c>
      <c r="AO2535" s="71" t="s">
        <v>18563</v>
      </c>
      <c r="AP2535" s="68" t="s">
        <v>65</v>
      </c>
    </row>
    <row r="2536" spans="1:42" x14ac:dyDescent="0.25">
      <c r="A2536" s="66" t="s">
        <v>1731</v>
      </c>
      <c r="B2536" s="77"/>
      <c r="C2536" s="77"/>
      <c r="D2536" s="78"/>
      <c r="E2536" s="89"/>
      <c r="F2536" s="75" t="s">
        <v>15666</v>
      </c>
      <c r="G2536" s="90"/>
      <c r="H2536" s="76"/>
      <c r="I2536" s="81"/>
      <c r="J2536" s="91"/>
      <c r="K2536" s="76" t="s">
        <v>21478</v>
      </c>
      <c r="L2536" s="92"/>
      <c r="M2536" s="85"/>
      <c r="N2536" s="85"/>
      <c r="O2536" s="86"/>
      <c r="P2536" s="87"/>
      <c r="Q2536" s="87"/>
      <c r="R2536" s="74"/>
      <c r="S2536" s="74"/>
      <c r="T2536" s="74"/>
      <c r="U2536" s="74"/>
      <c r="V2536" s="52"/>
      <c r="W2536" s="52"/>
      <c r="X2536" s="52"/>
      <c r="Y2536" s="52"/>
      <c r="Z2536" s="51"/>
      <c r="AA2536" s="88"/>
      <c r="AB2536" s="88"/>
      <c r="AC2536" s="83"/>
      <c r="AD2536" s="68">
        <v>17172</v>
      </c>
      <c r="AE2536" s="68">
        <v>20145</v>
      </c>
      <c r="AF2536" s="68">
        <v>3700</v>
      </c>
      <c r="AG2536" s="68">
        <v>3849</v>
      </c>
      <c r="AH2536" s="68"/>
      <c r="AI2536" s="68" t="s">
        <v>11569</v>
      </c>
      <c r="AJ2536" s="68"/>
      <c r="AK2536" s="71" t="s">
        <v>13118</v>
      </c>
      <c r="AL2536" s="68"/>
      <c r="AM2536" s="70">
        <v>41448.761597222219</v>
      </c>
      <c r="AN2536" s="68" t="s">
        <v>239</v>
      </c>
      <c r="AO2536" s="71" t="s">
        <v>18564</v>
      </c>
      <c r="AP2536" s="68" t="s">
        <v>65</v>
      </c>
    </row>
    <row r="2537" spans="1:42" x14ac:dyDescent="0.25">
      <c r="A2537" s="66" t="s">
        <v>1732</v>
      </c>
      <c r="B2537" s="77"/>
      <c r="C2537" s="77"/>
      <c r="D2537" s="78"/>
      <c r="E2537" s="89"/>
      <c r="F2537" s="75" t="s">
        <v>15667</v>
      </c>
      <c r="G2537" s="90"/>
      <c r="H2537" s="76"/>
      <c r="I2537" s="81"/>
      <c r="J2537" s="91"/>
      <c r="K2537" s="76" t="s">
        <v>21479</v>
      </c>
      <c r="L2537" s="92"/>
      <c r="M2537" s="85"/>
      <c r="N2537" s="85"/>
      <c r="O2537" s="86"/>
      <c r="P2537" s="87"/>
      <c r="Q2537" s="87"/>
      <c r="R2537" s="74"/>
      <c r="S2537" s="74"/>
      <c r="T2537" s="74"/>
      <c r="U2537" s="74"/>
      <c r="V2537" s="52"/>
      <c r="W2537" s="52"/>
      <c r="X2537" s="52"/>
      <c r="Y2537" s="52"/>
      <c r="Z2537" s="51"/>
      <c r="AA2537" s="88"/>
      <c r="AB2537" s="88"/>
      <c r="AC2537" s="83"/>
      <c r="AD2537" s="68">
        <v>63</v>
      </c>
      <c r="AE2537" s="68">
        <v>63</v>
      </c>
      <c r="AF2537" s="68">
        <v>718</v>
      </c>
      <c r="AG2537" s="68">
        <v>218</v>
      </c>
      <c r="AH2537" s="68"/>
      <c r="AI2537" s="68"/>
      <c r="AJ2537" s="68"/>
      <c r="AK2537" s="68"/>
      <c r="AL2537" s="68"/>
      <c r="AM2537" s="70">
        <v>43971.515613425923</v>
      </c>
      <c r="AN2537" s="68" t="s">
        <v>239</v>
      </c>
      <c r="AO2537" s="71" t="s">
        <v>18565</v>
      </c>
      <c r="AP2537" s="68" t="s">
        <v>65</v>
      </c>
    </row>
    <row r="2538" spans="1:42" x14ac:dyDescent="0.25">
      <c r="A2538" s="66" t="s">
        <v>3023</v>
      </c>
      <c r="B2538" s="77"/>
      <c r="C2538" s="77"/>
      <c r="D2538" s="78"/>
      <c r="E2538" s="89"/>
      <c r="F2538" s="75" t="s">
        <v>15668</v>
      </c>
      <c r="G2538" s="90"/>
      <c r="H2538" s="76"/>
      <c r="I2538" s="81"/>
      <c r="J2538" s="91"/>
      <c r="K2538" s="76" t="s">
        <v>21480</v>
      </c>
      <c r="L2538" s="92"/>
      <c r="M2538" s="85"/>
      <c r="N2538" s="85"/>
      <c r="O2538" s="86"/>
      <c r="P2538" s="87"/>
      <c r="Q2538" s="87"/>
      <c r="R2538" s="74"/>
      <c r="S2538" s="74"/>
      <c r="T2538" s="74"/>
      <c r="U2538" s="74"/>
      <c r="V2538" s="52"/>
      <c r="W2538" s="52"/>
      <c r="X2538" s="52"/>
      <c r="Y2538" s="52"/>
      <c r="Z2538" s="51"/>
      <c r="AA2538" s="88"/>
      <c r="AB2538" s="88"/>
      <c r="AC2538" s="83"/>
      <c r="AD2538" s="68">
        <v>572</v>
      </c>
      <c r="AE2538" s="68">
        <v>956</v>
      </c>
      <c r="AF2538" s="68">
        <v>713</v>
      </c>
      <c r="AG2538" s="68">
        <v>3573</v>
      </c>
      <c r="AH2538" s="68"/>
      <c r="AI2538" s="68" t="s">
        <v>11570</v>
      </c>
      <c r="AJ2538" s="68"/>
      <c r="AK2538" s="68"/>
      <c r="AL2538" s="68"/>
      <c r="AM2538" s="70">
        <v>39161.45416666667</v>
      </c>
      <c r="AN2538" s="68" t="s">
        <v>239</v>
      </c>
      <c r="AO2538" s="71" t="s">
        <v>18566</v>
      </c>
      <c r="AP2538" s="68" t="s">
        <v>64</v>
      </c>
    </row>
    <row r="2539" spans="1:42" x14ac:dyDescent="0.25">
      <c r="A2539" s="66" t="s">
        <v>1733</v>
      </c>
      <c r="B2539" s="77"/>
      <c r="C2539" s="77"/>
      <c r="D2539" s="78"/>
      <c r="E2539" s="89"/>
      <c r="F2539" s="75" t="s">
        <v>15669</v>
      </c>
      <c r="G2539" s="90"/>
      <c r="H2539" s="76"/>
      <c r="I2539" s="81"/>
      <c r="J2539" s="91"/>
      <c r="K2539" s="76" t="s">
        <v>21481</v>
      </c>
      <c r="L2539" s="92"/>
      <c r="M2539" s="85"/>
      <c r="N2539" s="85"/>
      <c r="O2539" s="86"/>
      <c r="P2539" s="87"/>
      <c r="Q2539" s="87"/>
      <c r="R2539" s="74"/>
      <c r="S2539" s="74"/>
      <c r="T2539" s="74"/>
      <c r="U2539" s="74"/>
      <c r="V2539" s="52"/>
      <c r="W2539" s="52"/>
      <c r="X2539" s="52"/>
      <c r="Y2539" s="52"/>
      <c r="Z2539" s="51"/>
      <c r="AA2539" s="88"/>
      <c r="AB2539" s="88"/>
      <c r="AC2539" s="83"/>
      <c r="AD2539" s="68">
        <v>0</v>
      </c>
      <c r="AE2539" s="68">
        <v>15</v>
      </c>
      <c r="AF2539" s="68">
        <v>812</v>
      </c>
      <c r="AG2539" s="68">
        <v>1107</v>
      </c>
      <c r="AH2539" s="68"/>
      <c r="AI2539" s="68"/>
      <c r="AJ2539" s="68"/>
      <c r="AK2539" s="68"/>
      <c r="AL2539" s="68"/>
      <c r="AM2539" s="70">
        <v>43962.628159722219</v>
      </c>
      <c r="AN2539" s="68" t="s">
        <v>239</v>
      </c>
      <c r="AO2539" s="71" t="s">
        <v>18567</v>
      </c>
      <c r="AP2539" s="68" t="s">
        <v>65</v>
      </c>
    </row>
    <row r="2540" spans="1:42" x14ac:dyDescent="0.25">
      <c r="A2540" s="66" t="s">
        <v>3024</v>
      </c>
      <c r="B2540" s="77"/>
      <c r="C2540" s="77"/>
      <c r="D2540" s="78"/>
      <c r="E2540" s="89"/>
      <c r="F2540" s="75" t="s">
        <v>15670</v>
      </c>
      <c r="G2540" s="90"/>
      <c r="H2540" s="76"/>
      <c r="I2540" s="81"/>
      <c r="J2540" s="91"/>
      <c r="K2540" s="76" t="s">
        <v>21482</v>
      </c>
      <c r="L2540" s="92"/>
      <c r="M2540" s="85"/>
      <c r="N2540" s="85"/>
      <c r="O2540" s="86"/>
      <c r="P2540" s="87"/>
      <c r="Q2540" s="87"/>
      <c r="R2540" s="74"/>
      <c r="S2540" s="74"/>
      <c r="T2540" s="74"/>
      <c r="U2540" s="74"/>
      <c r="V2540" s="52"/>
      <c r="W2540" s="52"/>
      <c r="X2540" s="52"/>
      <c r="Y2540" s="52"/>
      <c r="Z2540" s="51"/>
      <c r="AA2540" s="88"/>
      <c r="AB2540" s="88"/>
      <c r="AC2540" s="83"/>
      <c r="AD2540" s="68">
        <v>345</v>
      </c>
      <c r="AE2540" s="68">
        <v>102085</v>
      </c>
      <c r="AF2540" s="68">
        <v>2275</v>
      </c>
      <c r="AG2540" s="68">
        <v>3868</v>
      </c>
      <c r="AH2540" s="68"/>
      <c r="AI2540" s="68" t="s">
        <v>11571</v>
      </c>
      <c r="AJ2540" s="68" t="s">
        <v>226</v>
      </c>
      <c r="AK2540" s="71" t="s">
        <v>13119</v>
      </c>
      <c r="AL2540" s="68"/>
      <c r="AM2540" s="70">
        <v>41623.807685185187</v>
      </c>
      <c r="AN2540" s="68" t="s">
        <v>239</v>
      </c>
      <c r="AO2540" s="71" t="s">
        <v>18568</v>
      </c>
      <c r="AP2540" s="68" t="s">
        <v>64</v>
      </c>
    </row>
    <row r="2541" spans="1:42" x14ac:dyDescent="0.25">
      <c r="A2541" s="66" t="s">
        <v>3025</v>
      </c>
      <c r="B2541" s="77"/>
      <c r="C2541" s="77"/>
      <c r="D2541" s="78"/>
      <c r="E2541" s="89"/>
      <c r="F2541" s="75" t="s">
        <v>15671</v>
      </c>
      <c r="G2541" s="90"/>
      <c r="H2541" s="76"/>
      <c r="I2541" s="81"/>
      <c r="J2541" s="91"/>
      <c r="K2541" s="76" t="s">
        <v>21483</v>
      </c>
      <c r="L2541" s="92"/>
      <c r="M2541" s="85"/>
      <c r="N2541" s="85"/>
      <c r="O2541" s="86"/>
      <c r="P2541" s="87"/>
      <c r="Q2541" s="87"/>
      <c r="R2541" s="74"/>
      <c r="S2541" s="74"/>
      <c r="T2541" s="74"/>
      <c r="U2541" s="74"/>
      <c r="V2541" s="52"/>
      <c r="W2541" s="52"/>
      <c r="X2541" s="52"/>
      <c r="Y2541" s="52"/>
      <c r="Z2541" s="51"/>
      <c r="AA2541" s="88"/>
      <c r="AB2541" s="88"/>
      <c r="AC2541" s="83"/>
      <c r="AD2541" s="68">
        <v>33</v>
      </c>
      <c r="AE2541" s="68">
        <v>68</v>
      </c>
      <c r="AF2541" s="68">
        <v>2018</v>
      </c>
      <c r="AG2541" s="68">
        <v>3839</v>
      </c>
      <c r="AH2541" s="68"/>
      <c r="AI2541" s="68" t="s">
        <v>11572</v>
      </c>
      <c r="AJ2541" s="68"/>
      <c r="AK2541" s="68"/>
      <c r="AL2541" s="68"/>
      <c r="AM2541" s="70">
        <v>42438.945057870369</v>
      </c>
      <c r="AN2541" s="68" t="s">
        <v>239</v>
      </c>
      <c r="AO2541" s="71" t="s">
        <v>18569</v>
      </c>
      <c r="AP2541" s="68" t="s">
        <v>64</v>
      </c>
    </row>
    <row r="2542" spans="1:42" x14ac:dyDescent="0.25">
      <c r="A2542" s="66" t="s">
        <v>1734</v>
      </c>
      <c r="B2542" s="77"/>
      <c r="C2542" s="77"/>
      <c r="D2542" s="78"/>
      <c r="E2542" s="89"/>
      <c r="F2542" s="75" t="s">
        <v>15672</v>
      </c>
      <c r="G2542" s="90"/>
      <c r="H2542" s="76"/>
      <c r="I2542" s="81"/>
      <c r="J2542" s="91"/>
      <c r="K2542" s="76" t="s">
        <v>21484</v>
      </c>
      <c r="L2542" s="92"/>
      <c r="M2542" s="85"/>
      <c r="N2542" s="85"/>
      <c r="O2542" s="86"/>
      <c r="P2542" s="87"/>
      <c r="Q2542" s="87"/>
      <c r="R2542" s="74"/>
      <c r="S2542" s="74"/>
      <c r="T2542" s="74"/>
      <c r="U2542" s="74"/>
      <c r="V2542" s="52"/>
      <c r="W2542" s="52"/>
      <c r="X2542" s="52"/>
      <c r="Y2542" s="52"/>
      <c r="Z2542" s="51"/>
      <c r="AA2542" s="88"/>
      <c r="AB2542" s="88"/>
      <c r="AC2542" s="83"/>
      <c r="AD2542" s="68">
        <v>352</v>
      </c>
      <c r="AE2542" s="68">
        <v>463</v>
      </c>
      <c r="AF2542" s="68">
        <v>3001</v>
      </c>
      <c r="AG2542" s="68">
        <v>19085</v>
      </c>
      <c r="AH2542" s="68"/>
      <c r="AI2542" s="68" t="s">
        <v>11573</v>
      </c>
      <c r="AJ2542" s="68" t="s">
        <v>11943</v>
      </c>
      <c r="AK2542" s="68"/>
      <c r="AL2542" s="68"/>
      <c r="AM2542" s="70">
        <v>40666.804664351854</v>
      </c>
      <c r="AN2542" s="68" t="s">
        <v>239</v>
      </c>
      <c r="AO2542" s="71" t="s">
        <v>18570</v>
      </c>
      <c r="AP2542" s="68" t="s">
        <v>65</v>
      </c>
    </row>
    <row r="2543" spans="1:42" x14ac:dyDescent="0.25">
      <c r="A2543" s="66" t="s">
        <v>1735</v>
      </c>
      <c r="B2543" s="77"/>
      <c r="C2543" s="77"/>
      <c r="D2543" s="78"/>
      <c r="E2543" s="89"/>
      <c r="F2543" s="75" t="s">
        <v>15673</v>
      </c>
      <c r="G2543" s="90"/>
      <c r="H2543" s="76"/>
      <c r="I2543" s="81"/>
      <c r="J2543" s="91"/>
      <c r="K2543" s="76" t="s">
        <v>21485</v>
      </c>
      <c r="L2543" s="92"/>
      <c r="M2543" s="85"/>
      <c r="N2543" s="85"/>
      <c r="O2543" s="86"/>
      <c r="P2543" s="87"/>
      <c r="Q2543" s="87"/>
      <c r="R2543" s="74"/>
      <c r="S2543" s="74"/>
      <c r="T2543" s="74"/>
      <c r="U2543" s="74"/>
      <c r="V2543" s="52"/>
      <c r="W2543" s="52"/>
      <c r="X2543" s="52"/>
      <c r="Y2543" s="52"/>
      <c r="Z2543" s="51"/>
      <c r="AA2543" s="88"/>
      <c r="AB2543" s="88"/>
      <c r="AC2543" s="83"/>
      <c r="AD2543" s="68">
        <v>356</v>
      </c>
      <c r="AE2543" s="68">
        <v>426</v>
      </c>
      <c r="AF2543" s="68">
        <v>4591</v>
      </c>
      <c r="AG2543" s="68">
        <v>25370</v>
      </c>
      <c r="AH2543" s="68"/>
      <c r="AI2543" s="68" t="s">
        <v>11574</v>
      </c>
      <c r="AJ2543" s="68" t="s">
        <v>12441</v>
      </c>
      <c r="AK2543" s="68"/>
      <c r="AL2543" s="68"/>
      <c r="AM2543" s="70">
        <v>43731.213206018518</v>
      </c>
      <c r="AN2543" s="68" t="s">
        <v>239</v>
      </c>
      <c r="AO2543" s="71" t="s">
        <v>18571</v>
      </c>
      <c r="AP2543" s="68" t="s">
        <v>65</v>
      </c>
    </row>
    <row r="2544" spans="1:42" x14ac:dyDescent="0.25">
      <c r="A2544" s="66" t="s">
        <v>1736</v>
      </c>
      <c r="B2544" s="77"/>
      <c r="C2544" s="77"/>
      <c r="D2544" s="78"/>
      <c r="E2544" s="89"/>
      <c r="F2544" s="75" t="s">
        <v>15674</v>
      </c>
      <c r="G2544" s="90"/>
      <c r="H2544" s="76"/>
      <c r="I2544" s="81"/>
      <c r="J2544" s="91"/>
      <c r="K2544" s="76" t="s">
        <v>21486</v>
      </c>
      <c r="L2544" s="92"/>
      <c r="M2544" s="85"/>
      <c r="N2544" s="85"/>
      <c r="O2544" s="86"/>
      <c r="P2544" s="87"/>
      <c r="Q2544" s="87"/>
      <c r="R2544" s="74"/>
      <c r="S2544" s="74"/>
      <c r="T2544" s="74"/>
      <c r="U2544" s="74"/>
      <c r="V2544" s="52"/>
      <c r="W2544" s="52"/>
      <c r="X2544" s="52"/>
      <c r="Y2544" s="52"/>
      <c r="Z2544" s="51"/>
      <c r="AA2544" s="88"/>
      <c r="AB2544" s="88"/>
      <c r="AC2544" s="83"/>
      <c r="AD2544" s="68">
        <v>292</v>
      </c>
      <c r="AE2544" s="68">
        <v>3</v>
      </c>
      <c r="AF2544" s="68">
        <v>3</v>
      </c>
      <c r="AG2544" s="68">
        <v>27</v>
      </c>
      <c r="AH2544" s="68"/>
      <c r="AI2544" s="68"/>
      <c r="AJ2544" s="68" t="s">
        <v>11894</v>
      </c>
      <c r="AK2544" s="68"/>
      <c r="AL2544" s="68"/>
      <c r="AM2544" s="70">
        <v>43660.83803240741</v>
      </c>
      <c r="AN2544" s="68" t="s">
        <v>239</v>
      </c>
      <c r="AO2544" s="71" t="s">
        <v>18572</v>
      </c>
      <c r="AP2544" s="68" t="s">
        <v>65</v>
      </c>
    </row>
    <row r="2545" spans="1:42" x14ac:dyDescent="0.25">
      <c r="A2545" s="66" t="s">
        <v>3026</v>
      </c>
      <c r="B2545" s="77"/>
      <c r="C2545" s="77"/>
      <c r="D2545" s="78"/>
      <c r="E2545" s="89"/>
      <c r="F2545" s="75" t="s">
        <v>15675</v>
      </c>
      <c r="G2545" s="90"/>
      <c r="H2545" s="76"/>
      <c r="I2545" s="81"/>
      <c r="J2545" s="91"/>
      <c r="K2545" s="76" t="s">
        <v>21487</v>
      </c>
      <c r="L2545" s="92"/>
      <c r="M2545" s="85"/>
      <c r="N2545" s="85"/>
      <c r="O2545" s="86"/>
      <c r="P2545" s="87"/>
      <c r="Q2545" s="87"/>
      <c r="R2545" s="74"/>
      <c r="S2545" s="74"/>
      <c r="T2545" s="74"/>
      <c r="U2545" s="74"/>
      <c r="V2545" s="52"/>
      <c r="W2545" s="52"/>
      <c r="X2545" s="52"/>
      <c r="Y2545" s="52"/>
      <c r="Z2545" s="51"/>
      <c r="AA2545" s="88"/>
      <c r="AB2545" s="88"/>
      <c r="AC2545" s="83"/>
      <c r="AD2545" s="68">
        <v>14</v>
      </c>
      <c r="AE2545" s="68">
        <v>1471621</v>
      </c>
      <c r="AF2545" s="68">
        <v>354895</v>
      </c>
      <c r="AG2545" s="68">
        <v>88</v>
      </c>
      <c r="AH2545" s="68"/>
      <c r="AI2545" s="68" t="s">
        <v>11575</v>
      </c>
      <c r="AJ2545" s="68" t="s">
        <v>11839</v>
      </c>
      <c r="AK2545" s="71" t="s">
        <v>13120</v>
      </c>
      <c r="AL2545" s="68"/>
      <c r="AM2545" s="70">
        <v>40174.102430555555</v>
      </c>
      <c r="AN2545" s="68" t="s">
        <v>239</v>
      </c>
      <c r="AO2545" s="71" t="s">
        <v>18573</v>
      </c>
      <c r="AP2545" s="68" t="s">
        <v>64</v>
      </c>
    </row>
    <row r="2546" spans="1:42" x14ac:dyDescent="0.25">
      <c r="A2546" s="66" t="s">
        <v>1737</v>
      </c>
      <c r="B2546" s="77"/>
      <c r="C2546" s="77"/>
      <c r="D2546" s="78"/>
      <c r="E2546" s="89"/>
      <c r="F2546" s="75" t="s">
        <v>15676</v>
      </c>
      <c r="G2546" s="90"/>
      <c r="H2546" s="76"/>
      <c r="I2546" s="81"/>
      <c r="J2546" s="91"/>
      <c r="K2546" s="76" t="s">
        <v>21488</v>
      </c>
      <c r="L2546" s="92"/>
      <c r="M2546" s="85"/>
      <c r="N2546" s="85"/>
      <c r="O2546" s="86"/>
      <c r="P2546" s="87"/>
      <c r="Q2546" s="87"/>
      <c r="R2546" s="74"/>
      <c r="S2546" s="74"/>
      <c r="T2546" s="74"/>
      <c r="U2546" s="74"/>
      <c r="V2546" s="52"/>
      <c r="W2546" s="52"/>
      <c r="X2546" s="52"/>
      <c r="Y2546" s="52"/>
      <c r="Z2546" s="51"/>
      <c r="AA2546" s="88"/>
      <c r="AB2546" s="88"/>
      <c r="AC2546" s="83"/>
      <c r="AD2546" s="68">
        <v>223</v>
      </c>
      <c r="AE2546" s="68">
        <v>318</v>
      </c>
      <c r="AF2546" s="68">
        <v>176</v>
      </c>
      <c r="AG2546" s="68">
        <v>3839</v>
      </c>
      <c r="AH2546" s="68"/>
      <c r="AI2546" s="68" t="s">
        <v>11576</v>
      </c>
      <c r="AJ2546" s="68" t="s">
        <v>11874</v>
      </c>
      <c r="AK2546" s="68"/>
      <c r="AL2546" s="68"/>
      <c r="AM2546" s="70">
        <v>43905.938530092593</v>
      </c>
      <c r="AN2546" s="68" t="s">
        <v>239</v>
      </c>
      <c r="AO2546" s="71" t="s">
        <v>18574</v>
      </c>
      <c r="AP2546" s="68" t="s">
        <v>65</v>
      </c>
    </row>
    <row r="2547" spans="1:42" x14ac:dyDescent="0.25">
      <c r="A2547" s="66" t="s">
        <v>1738</v>
      </c>
      <c r="B2547" s="77"/>
      <c r="C2547" s="77"/>
      <c r="D2547" s="78"/>
      <c r="E2547" s="89"/>
      <c r="F2547" s="75" t="s">
        <v>15677</v>
      </c>
      <c r="G2547" s="90"/>
      <c r="H2547" s="76"/>
      <c r="I2547" s="81"/>
      <c r="J2547" s="91"/>
      <c r="K2547" s="76" t="s">
        <v>21489</v>
      </c>
      <c r="L2547" s="92"/>
      <c r="M2547" s="85"/>
      <c r="N2547" s="85"/>
      <c r="O2547" s="86"/>
      <c r="P2547" s="87"/>
      <c r="Q2547" s="87"/>
      <c r="R2547" s="74"/>
      <c r="S2547" s="74"/>
      <c r="T2547" s="74"/>
      <c r="U2547" s="74"/>
      <c r="V2547" s="52"/>
      <c r="W2547" s="52"/>
      <c r="X2547" s="52"/>
      <c r="Y2547" s="52"/>
      <c r="Z2547" s="51"/>
      <c r="AA2547" s="88"/>
      <c r="AB2547" s="88"/>
      <c r="AC2547" s="83"/>
      <c r="AD2547" s="68">
        <v>745</v>
      </c>
      <c r="AE2547" s="68">
        <v>269</v>
      </c>
      <c r="AF2547" s="68">
        <v>2832</v>
      </c>
      <c r="AG2547" s="68">
        <v>1852</v>
      </c>
      <c r="AH2547" s="68"/>
      <c r="AI2547" s="68"/>
      <c r="AJ2547" s="68"/>
      <c r="AK2547" s="68"/>
      <c r="AL2547" s="68"/>
      <c r="AM2547" s="70">
        <v>41999.788715277777</v>
      </c>
      <c r="AN2547" s="68" t="s">
        <v>239</v>
      </c>
      <c r="AO2547" s="71" t="s">
        <v>18575</v>
      </c>
      <c r="AP2547" s="68" t="s">
        <v>65</v>
      </c>
    </row>
    <row r="2548" spans="1:42" x14ac:dyDescent="0.25">
      <c r="A2548" s="66" t="s">
        <v>3027</v>
      </c>
      <c r="B2548" s="77"/>
      <c r="C2548" s="77"/>
      <c r="D2548" s="78"/>
      <c r="E2548" s="89"/>
      <c r="F2548" s="75" t="s">
        <v>15678</v>
      </c>
      <c r="G2548" s="90"/>
      <c r="H2548" s="76"/>
      <c r="I2548" s="81"/>
      <c r="J2548" s="91"/>
      <c r="K2548" s="76" t="s">
        <v>21490</v>
      </c>
      <c r="L2548" s="92"/>
      <c r="M2548" s="85"/>
      <c r="N2548" s="85"/>
      <c r="O2548" s="86"/>
      <c r="P2548" s="87"/>
      <c r="Q2548" s="87"/>
      <c r="R2548" s="74"/>
      <c r="S2548" s="74"/>
      <c r="T2548" s="74"/>
      <c r="U2548" s="74"/>
      <c r="V2548" s="52"/>
      <c r="W2548" s="52"/>
      <c r="X2548" s="52"/>
      <c r="Y2548" s="52"/>
      <c r="Z2548" s="51"/>
      <c r="AA2548" s="88"/>
      <c r="AB2548" s="88"/>
      <c r="AC2548" s="83"/>
      <c r="AD2548" s="68">
        <v>395</v>
      </c>
      <c r="AE2548" s="68">
        <v>984</v>
      </c>
      <c r="AF2548" s="68">
        <v>18567</v>
      </c>
      <c r="AG2548" s="68">
        <v>17164</v>
      </c>
      <c r="AH2548" s="68"/>
      <c r="AI2548" s="68" t="s">
        <v>11577</v>
      </c>
      <c r="AJ2548" s="68"/>
      <c r="AK2548" s="68"/>
      <c r="AL2548" s="68"/>
      <c r="AM2548" s="70">
        <v>41504.823541666665</v>
      </c>
      <c r="AN2548" s="68" t="s">
        <v>239</v>
      </c>
      <c r="AO2548" s="71" t="s">
        <v>18576</v>
      </c>
      <c r="AP2548" s="68" t="s">
        <v>64</v>
      </c>
    </row>
    <row r="2549" spans="1:42" x14ac:dyDescent="0.25">
      <c r="A2549" s="66" t="s">
        <v>1739</v>
      </c>
      <c r="B2549" s="77"/>
      <c r="C2549" s="77"/>
      <c r="D2549" s="78"/>
      <c r="E2549" s="89"/>
      <c r="F2549" s="75" t="s">
        <v>15679</v>
      </c>
      <c r="G2549" s="90"/>
      <c r="H2549" s="76"/>
      <c r="I2549" s="81"/>
      <c r="J2549" s="91"/>
      <c r="K2549" s="76" t="s">
        <v>21491</v>
      </c>
      <c r="L2549" s="92"/>
      <c r="M2549" s="85"/>
      <c r="N2549" s="85"/>
      <c r="O2549" s="86"/>
      <c r="P2549" s="87"/>
      <c r="Q2549" s="87"/>
      <c r="R2549" s="74"/>
      <c r="S2549" s="74"/>
      <c r="T2549" s="74"/>
      <c r="U2549" s="74"/>
      <c r="V2549" s="52"/>
      <c r="W2549" s="52"/>
      <c r="X2549" s="52"/>
      <c r="Y2549" s="52"/>
      <c r="Z2549" s="51"/>
      <c r="AA2549" s="88"/>
      <c r="AB2549" s="88"/>
      <c r="AC2549" s="83"/>
      <c r="AD2549" s="68">
        <v>137</v>
      </c>
      <c r="AE2549" s="68">
        <v>97</v>
      </c>
      <c r="AF2549" s="68">
        <v>26001</v>
      </c>
      <c r="AG2549" s="68">
        <v>3322</v>
      </c>
      <c r="AH2549" s="68"/>
      <c r="AI2549" s="68"/>
      <c r="AJ2549" s="68"/>
      <c r="AK2549" s="68"/>
      <c r="AL2549" s="68"/>
      <c r="AM2549" s="70">
        <v>43395.616516203707</v>
      </c>
      <c r="AN2549" s="68" t="s">
        <v>239</v>
      </c>
      <c r="AO2549" s="71" t="s">
        <v>18577</v>
      </c>
      <c r="AP2549" s="68" t="s">
        <v>65</v>
      </c>
    </row>
    <row r="2550" spans="1:42" x14ac:dyDescent="0.25">
      <c r="A2550" s="66" t="s">
        <v>1740</v>
      </c>
      <c r="B2550" s="77"/>
      <c r="C2550" s="77"/>
      <c r="D2550" s="78"/>
      <c r="E2550" s="89"/>
      <c r="F2550" s="75" t="s">
        <v>15680</v>
      </c>
      <c r="G2550" s="90"/>
      <c r="H2550" s="76"/>
      <c r="I2550" s="81"/>
      <c r="J2550" s="91"/>
      <c r="K2550" s="76" t="s">
        <v>21492</v>
      </c>
      <c r="L2550" s="92"/>
      <c r="M2550" s="85"/>
      <c r="N2550" s="85"/>
      <c r="O2550" s="86"/>
      <c r="P2550" s="87"/>
      <c r="Q2550" s="87"/>
      <c r="R2550" s="74"/>
      <c r="S2550" s="74"/>
      <c r="T2550" s="74"/>
      <c r="U2550" s="74"/>
      <c r="V2550" s="52"/>
      <c r="W2550" s="52"/>
      <c r="X2550" s="52"/>
      <c r="Y2550" s="52"/>
      <c r="Z2550" s="51"/>
      <c r="AA2550" s="88"/>
      <c r="AB2550" s="88"/>
      <c r="AC2550" s="83"/>
      <c r="AD2550" s="68">
        <v>132</v>
      </c>
      <c r="AE2550" s="68">
        <v>183</v>
      </c>
      <c r="AF2550" s="68">
        <v>4390</v>
      </c>
      <c r="AG2550" s="68">
        <v>4182</v>
      </c>
      <c r="AH2550" s="68"/>
      <c r="AI2550" s="68" t="s">
        <v>11578</v>
      </c>
      <c r="AJ2550" s="68"/>
      <c r="AK2550" s="68"/>
      <c r="AL2550" s="68"/>
      <c r="AM2550" s="70">
        <v>43924.620625000003</v>
      </c>
      <c r="AN2550" s="68" t="s">
        <v>239</v>
      </c>
      <c r="AO2550" s="71" t="s">
        <v>18578</v>
      </c>
      <c r="AP2550" s="68" t="s">
        <v>65</v>
      </c>
    </row>
    <row r="2551" spans="1:42" x14ac:dyDescent="0.25">
      <c r="A2551" s="66" t="s">
        <v>3028</v>
      </c>
      <c r="B2551" s="77"/>
      <c r="C2551" s="77"/>
      <c r="D2551" s="78"/>
      <c r="E2551" s="89"/>
      <c r="F2551" s="75" t="s">
        <v>15681</v>
      </c>
      <c r="G2551" s="90"/>
      <c r="H2551" s="76"/>
      <c r="I2551" s="81"/>
      <c r="J2551" s="91"/>
      <c r="K2551" s="76" t="s">
        <v>21493</v>
      </c>
      <c r="L2551" s="92"/>
      <c r="M2551" s="85"/>
      <c r="N2551" s="85"/>
      <c r="O2551" s="86"/>
      <c r="P2551" s="87"/>
      <c r="Q2551" s="87"/>
      <c r="R2551" s="74"/>
      <c r="S2551" s="74"/>
      <c r="T2551" s="74"/>
      <c r="U2551" s="74"/>
      <c r="V2551" s="52"/>
      <c r="W2551" s="52"/>
      <c r="X2551" s="52"/>
      <c r="Y2551" s="52"/>
      <c r="Z2551" s="51"/>
      <c r="AA2551" s="88"/>
      <c r="AB2551" s="88"/>
      <c r="AC2551" s="83"/>
      <c r="AD2551" s="68">
        <v>3439</v>
      </c>
      <c r="AE2551" s="68">
        <v>987</v>
      </c>
      <c r="AF2551" s="68">
        <v>1103</v>
      </c>
      <c r="AG2551" s="68">
        <v>54</v>
      </c>
      <c r="AH2551" s="68"/>
      <c r="AI2551" s="68" t="s">
        <v>11579</v>
      </c>
      <c r="AJ2551" s="68"/>
      <c r="AK2551" s="68"/>
      <c r="AL2551" s="68"/>
      <c r="AM2551" s="70">
        <v>43793.660624999997</v>
      </c>
      <c r="AN2551" s="68" t="s">
        <v>239</v>
      </c>
      <c r="AO2551" s="71" t="s">
        <v>18579</v>
      </c>
      <c r="AP2551" s="68" t="s">
        <v>64</v>
      </c>
    </row>
    <row r="2552" spans="1:42" x14ac:dyDescent="0.25">
      <c r="A2552" s="66" t="s">
        <v>3029</v>
      </c>
      <c r="B2552" s="77"/>
      <c r="C2552" s="77"/>
      <c r="D2552" s="78"/>
      <c r="E2552" s="89"/>
      <c r="F2552" s="75" t="s">
        <v>15682</v>
      </c>
      <c r="G2552" s="90"/>
      <c r="H2552" s="76"/>
      <c r="I2552" s="81"/>
      <c r="J2552" s="91"/>
      <c r="K2552" s="76" t="s">
        <v>21494</v>
      </c>
      <c r="L2552" s="92"/>
      <c r="M2552" s="85"/>
      <c r="N2552" s="85"/>
      <c r="O2552" s="86"/>
      <c r="P2552" s="87"/>
      <c r="Q2552" s="87"/>
      <c r="R2552" s="74"/>
      <c r="S2552" s="74"/>
      <c r="T2552" s="74"/>
      <c r="U2552" s="74"/>
      <c r="V2552" s="52"/>
      <c r="W2552" s="52"/>
      <c r="X2552" s="52"/>
      <c r="Y2552" s="52"/>
      <c r="Z2552" s="51"/>
      <c r="AA2552" s="88"/>
      <c r="AB2552" s="88"/>
      <c r="AC2552" s="83"/>
      <c r="AD2552" s="68">
        <v>112</v>
      </c>
      <c r="AE2552" s="68">
        <v>214</v>
      </c>
      <c r="AF2552" s="68">
        <v>2182</v>
      </c>
      <c r="AG2552" s="68">
        <v>9617</v>
      </c>
      <c r="AH2552" s="68"/>
      <c r="AI2552" s="68" t="s">
        <v>11580</v>
      </c>
      <c r="AJ2552" s="68"/>
      <c r="AK2552" s="68"/>
      <c r="AL2552" s="68"/>
      <c r="AM2552" s="70">
        <v>43811.662731481483</v>
      </c>
      <c r="AN2552" s="68" t="s">
        <v>239</v>
      </c>
      <c r="AO2552" s="71" t="s">
        <v>18580</v>
      </c>
      <c r="AP2552" s="68" t="s">
        <v>64</v>
      </c>
    </row>
    <row r="2553" spans="1:42" x14ac:dyDescent="0.25">
      <c r="A2553" s="66" t="s">
        <v>1741</v>
      </c>
      <c r="B2553" s="77"/>
      <c r="C2553" s="77"/>
      <c r="D2553" s="78"/>
      <c r="E2553" s="89"/>
      <c r="F2553" s="75" t="s">
        <v>15683</v>
      </c>
      <c r="G2553" s="90"/>
      <c r="H2553" s="76"/>
      <c r="I2553" s="81"/>
      <c r="J2553" s="91"/>
      <c r="K2553" s="76" t="s">
        <v>21495</v>
      </c>
      <c r="L2553" s="92"/>
      <c r="M2553" s="85"/>
      <c r="N2553" s="85"/>
      <c r="O2553" s="86"/>
      <c r="P2553" s="87"/>
      <c r="Q2553" s="87"/>
      <c r="R2553" s="74"/>
      <c r="S2553" s="74"/>
      <c r="T2553" s="74"/>
      <c r="U2553" s="74"/>
      <c r="V2553" s="52"/>
      <c r="W2553" s="52"/>
      <c r="X2553" s="52"/>
      <c r="Y2553" s="52"/>
      <c r="Z2553" s="51"/>
      <c r="AA2553" s="88"/>
      <c r="AB2553" s="88"/>
      <c r="AC2553" s="83"/>
      <c r="AD2553" s="68">
        <v>350</v>
      </c>
      <c r="AE2553" s="68">
        <v>219</v>
      </c>
      <c r="AF2553" s="68">
        <v>4346</v>
      </c>
      <c r="AG2553" s="68">
        <v>22600</v>
      </c>
      <c r="AH2553" s="68"/>
      <c r="AI2553" s="68"/>
      <c r="AJ2553" s="68" t="s">
        <v>224</v>
      </c>
      <c r="AK2553" s="68"/>
      <c r="AL2553" s="68"/>
      <c r="AM2553" s="70">
        <v>42451.655104166668</v>
      </c>
      <c r="AN2553" s="68" t="s">
        <v>239</v>
      </c>
      <c r="AO2553" s="71" t="s">
        <v>18581</v>
      </c>
      <c r="AP2553" s="68" t="s">
        <v>65</v>
      </c>
    </row>
    <row r="2554" spans="1:42" x14ac:dyDescent="0.25">
      <c r="A2554" s="66" t="s">
        <v>3030</v>
      </c>
      <c r="B2554" s="77"/>
      <c r="C2554" s="77"/>
      <c r="D2554" s="78"/>
      <c r="E2554" s="89"/>
      <c r="F2554" s="75" t="s">
        <v>15684</v>
      </c>
      <c r="G2554" s="90"/>
      <c r="H2554" s="76"/>
      <c r="I2554" s="81"/>
      <c r="J2554" s="91"/>
      <c r="K2554" s="76" t="s">
        <v>21496</v>
      </c>
      <c r="L2554" s="92"/>
      <c r="M2554" s="85"/>
      <c r="N2554" s="85"/>
      <c r="O2554" s="86"/>
      <c r="P2554" s="87"/>
      <c r="Q2554" s="87"/>
      <c r="R2554" s="74"/>
      <c r="S2554" s="74"/>
      <c r="T2554" s="74"/>
      <c r="U2554" s="74"/>
      <c r="V2554" s="52"/>
      <c r="W2554" s="52"/>
      <c r="X2554" s="52"/>
      <c r="Y2554" s="52"/>
      <c r="Z2554" s="51"/>
      <c r="AA2554" s="88"/>
      <c r="AB2554" s="88"/>
      <c r="AC2554" s="83"/>
      <c r="AD2554" s="68">
        <v>1015</v>
      </c>
      <c r="AE2554" s="68">
        <v>11271</v>
      </c>
      <c r="AF2554" s="68">
        <v>16428</v>
      </c>
      <c r="AG2554" s="68">
        <v>12027</v>
      </c>
      <c r="AH2554" s="68"/>
      <c r="AI2554" s="68" t="s">
        <v>11581</v>
      </c>
      <c r="AJ2554" s="68" t="s">
        <v>12442</v>
      </c>
      <c r="AK2554" s="68"/>
      <c r="AL2554" s="68"/>
      <c r="AM2554" s="70">
        <v>40904.699247685188</v>
      </c>
      <c r="AN2554" s="68" t="s">
        <v>239</v>
      </c>
      <c r="AO2554" s="71" t="s">
        <v>18582</v>
      </c>
      <c r="AP2554" s="68" t="s">
        <v>64</v>
      </c>
    </row>
    <row r="2555" spans="1:42" x14ac:dyDescent="0.25">
      <c r="A2555" s="66" t="s">
        <v>1742</v>
      </c>
      <c r="B2555" s="77"/>
      <c r="C2555" s="77"/>
      <c r="D2555" s="78"/>
      <c r="E2555" s="89"/>
      <c r="F2555" s="75" t="s">
        <v>15685</v>
      </c>
      <c r="G2555" s="90"/>
      <c r="H2555" s="76"/>
      <c r="I2555" s="81"/>
      <c r="J2555" s="91"/>
      <c r="K2555" s="76" t="s">
        <v>21497</v>
      </c>
      <c r="L2555" s="92"/>
      <c r="M2555" s="85"/>
      <c r="N2555" s="85"/>
      <c r="O2555" s="86"/>
      <c r="P2555" s="87"/>
      <c r="Q2555" s="87"/>
      <c r="R2555" s="74"/>
      <c r="S2555" s="74"/>
      <c r="T2555" s="74"/>
      <c r="U2555" s="74"/>
      <c r="V2555" s="52"/>
      <c r="W2555" s="52"/>
      <c r="X2555" s="52"/>
      <c r="Y2555" s="52"/>
      <c r="Z2555" s="51"/>
      <c r="AA2555" s="88"/>
      <c r="AB2555" s="88"/>
      <c r="AC2555" s="83"/>
      <c r="AD2555" s="68">
        <v>434</v>
      </c>
      <c r="AE2555" s="68">
        <v>119</v>
      </c>
      <c r="AF2555" s="68">
        <v>13350</v>
      </c>
      <c r="AG2555" s="68">
        <v>2558</v>
      </c>
      <c r="AH2555" s="68"/>
      <c r="AI2555" s="68" t="s">
        <v>11582</v>
      </c>
      <c r="AJ2555" s="68" t="s">
        <v>12443</v>
      </c>
      <c r="AK2555" s="68"/>
      <c r="AL2555" s="68"/>
      <c r="AM2555" s="70">
        <v>40779.703981481478</v>
      </c>
      <c r="AN2555" s="68" t="s">
        <v>239</v>
      </c>
      <c r="AO2555" s="71" t="s">
        <v>18583</v>
      </c>
      <c r="AP2555" s="68" t="s">
        <v>65</v>
      </c>
    </row>
    <row r="2556" spans="1:42" x14ac:dyDescent="0.25">
      <c r="A2556" s="66" t="s">
        <v>3031</v>
      </c>
      <c r="B2556" s="77"/>
      <c r="C2556" s="77"/>
      <c r="D2556" s="78"/>
      <c r="E2556" s="89"/>
      <c r="F2556" s="75" t="s">
        <v>15686</v>
      </c>
      <c r="G2556" s="90"/>
      <c r="H2556" s="76"/>
      <c r="I2556" s="81"/>
      <c r="J2556" s="91"/>
      <c r="K2556" s="76" t="s">
        <v>21498</v>
      </c>
      <c r="L2556" s="92"/>
      <c r="M2556" s="85"/>
      <c r="N2556" s="85"/>
      <c r="O2556" s="86"/>
      <c r="P2556" s="87"/>
      <c r="Q2556" s="87"/>
      <c r="R2556" s="74"/>
      <c r="S2556" s="74"/>
      <c r="T2556" s="74"/>
      <c r="U2556" s="74"/>
      <c r="V2556" s="52"/>
      <c r="W2556" s="52"/>
      <c r="X2556" s="52"/>
      <c r="Y2556" s="52"/>
      <c r="Z2556" s="51"/>
      <c r="AA2556" s="88"/>
      <c r="AB2556" s="88"/>
      <c r="AC2556" s="83"/>
      <c r="AD2556" s="68">
        <v>340</v>
      </c>
      <c r="AE2556" s="68">
        <v>10673</v>
      </c>
      <c r="AF2556" s="68">
        <v>5592</v>
      </c>
      <c r="AG2556" s="68">
        <v>309</v>
      </c>
      <c r="AH2556" s="68"/>
      <c r="AI2556" s="68" t="s">
        <v>11583</v>
      </c>
      <c r="AJ2556" s="68" t="s">
        <v>12444</v>
      </c>
      <c r="AK2556" s="71" t="s">
        <v>13121</v>
      </c>
      <c r="AL2556" s="68"/>
      <c r="AM2556" s="70">
        <v>43123.72583333333</v>
      </c>
      <c r="AN2556" s="68" t="s">
        <v>239</v>
      </c>
      <c r="AO2556" s="71" t="s">
        <v>18584</v>
      </c>
      <c r="AP2556" s="68" t="s">
        <v>64</v>
      </c>
    </row>
    <row r="2557" spans="1:42" x14ac:dyDescent="0.25">
      <c r="A2557" s="66" t="s">
        <v>3032</v>
      </c>
      <c r="B2557" s="77"/>
      <c r="C2557" s="77"/>
      <c r="D2557" s="78"/>
      <c r="E2557" s="89"/>
      <c r="F2557" s="75" t="s">
        <v>15687</v>
      </c>
      <c r="G2557" s="90"/>
      <c r="H2557" s="76"/>
      <c r="I2557" s="81"/>
      <c r="J2557" s="91"/>
      <c r="K2557" s="76" t="s">
        <v>21499</v>
      </c>
      <c r="L2557" s="92"/>
      <c r="M2557" s="85"/>
      <c r="N2557" s="85"/>
      <c r="O2557" s="86"/>
      <c r="P2557" s="87"/>
      <c r="Q2557" s="87"/>
      <c r="R2557" s="74"/>
      <c r="S2557" s="74"/>
      <c r="T2557" s="74"/>
      <c r="U2557" s="74"/>
      <c r="V2557" s="52"/>
      <c r="W2557" s="52"/>
      <c r="X2557" s="52"/>
      <c r="Y2557" s="52"/>
      <c r="Z2557" s="51"/>
      <c r="AA2557" s="88"/>
      <c r="AB2557" s="88"/>
      <c r="AC2557" s="83"/>
      <c r="AD2557" s="68">
        <v>1378</v>
      </c>
      <c r="AE2557" s="68">
        <v>29548</v>
      </c>
      <c r="AF2557" s="68">
        <v>27036</v>
      </c>
      <c r="AG2557" s="68">
        <v>2194</v>
      </c>
      <c r="AH2557" s="68"/>
      <c r="AI2557" s="68" t="s">
        <v>11584</v>
      </c>
      <c r="AJ2557" s="68" t="s">
        <v>228</v>
      </c>
      <c r="AK2557" s="68"/>
      <c r="AL2557" s="68"/>
      <c r="AM2557" s="70">
        <v>40704.372824074075</v>
      </c>
      <c r="AN2557" s="68" t="s">
        <v>239</v>
      </c>
      <c r="AO2557" s="71" t="s">
        <v>18585</v>
      </c>
      <c r="AP2557" s="68" t="s">
        <v>64</v>
      </c>
    </row>
    <row r="2558" spans="1:42" x14ac:dyDescent="0.25">
      <c r="A2558" s="66" t="s">
        <v>1743</v>
      </c>
      <c r="B2558" s="77"/>
      <c r="C2558" s="77"/>
      <c r="D2558" s="78"/>
      <c r="E2558" s="89"/>
      <c r="F2558" s="75" t="s">
        <v>15688</v>
      </c>
      <c r="G2558" s="90"/>
      <c r="H2558" s="76"/>
      <c r="I2558" s="81"/>
      <c r="J2558" s="91"/>
      <c r="K2558" s="76" t="s">
        <v>21500</v>
      </c>
      <c r="L2558" s="92"/>
      <c r="M2558" s="85"/>
      <c r="N2558" s="85"/>
      <c r="O2558" s="86"/>
      <c r="P2558" s="87"/>
      <c r="Q2558" s="87"/>
      <c r="R2558" s="74"/>
      <c r="S2558" s="74"/>
      <c r="T2558" s="74"/>
      <c r="U2558" s="74"/>
      <c r="V2558" s="52"/>
      <c r="W2558" s="52"/>
      <c r="X2558" s="52"/>
      <c r="Y2558" s="52"/>
      <c r="Z2558" s="51"/>
      <c r="AA2558" s="88"/>
      <c r="AB2558" s="88"/>
      <c r="AC2558" s="83"/>
      <c r="AD2558" s="68">
        <v>417</v>
      </c>
      <c r="AE2558" s="68">
        <v>305</v>
      </c>
      <c r="AF2558" s="68">
        <v>902</v>
      </c>
      <c r="AG2558" s="68">
        <v>4941</v>
      </c>
      <c r="AH2558" s="68"/>
      <c r="AI2558" s="68" t="s">
        <v>11585</v>
      </c>
      <c r="AJ2558" s="68" t="s">
        <v>11839</v>
      </c>
      <c r="AK2558" s="68"/>
      <c r="AL2558" s="68"/>
      <c r="AM2558" s="70">
        <v>43558.581608796296</v>
      </c>
      <c r="AN2558" s="68" t="s">
        <v>239</v>
      </c>
      <c r="AO2558" s="71" t="s">
        <v>18586</v>
      </c>
      <c r="AP2558" s="68" t="s">
        <v>65</v>
      </c>
    </row>
    <row r="2559" spans="1:42" x14ac:dyDescent="0.25">
      <c r="A2559" s="66" t="s">
        <v>3033</v>
      </c>
      <c r="B2559" s="77"/>
      <c r="C2559" s="77"/>
      <c r="D2559" s="78"/>
      <c r="E2559" s="89"/>
      <c r="F2559" s="75" t="s">
        <v>15689</v>
      </c>
      <c r="G2559" s="90"/>
      <c r="H2559" s="76"/>
      <c r="I2559" s="81"/>
      <c r="J2559" s="91"/>
      <c r="K2559" s="76" t="s">
        <v>21501</v>
      </c>
      <c r="L2559" s="92"/>
      <c r="M2559" s="85"/>
      <c r="N2559" s="85"/>
      <c r="O2559" s="86"/>
      <c r="P2559" s="87"/>
      <c r="Q2559" s="87"/>
      <c r="R2559" s="74"/>
      <c r="S2559" s="74"/>
      <c r="T2559" s="74"/>
      <c r="U2559" s="74"/>
      <c r="V2559" s="52"/>
      <c r="W2559" s="52"/>
      <c r="X2559" s="52"/>
      <c r="Y2559" s="52"/>
      <c r="Z2559" s="51"/>
      <c r="AA2559" s="88"/>
      <c r="AB2559" s="88"/>
      <c r="AC2559" s="83"/>
      <c r="AD2559" s="68">
        <v>333</v>
      </c>
      <c r="AE2559" s="68">
        <v>24420</v>
      </c>
      <c r="AF2559" s="68">
        <v>5671</v>
      </c>
      <c r="AG2559" s="68">
        <v>16629</v>
      </c>
      <c r="AH2559" s="68"/>
      <c r="AI2559" s="68" t="s">
        <v>11586</v>
      </c>
      <c r="AJ2559" s="68" t="s">
        <v>12445</v>
      </c>
      <c r="AK2559" s="71" t="s">
        <v>13122</v>
      </c>
      <c r="AL2559" s="68"/>
      <c r="AM2559" s="70">
        <v>42846.907696759263</v>
      </c>
      <c r="AN2559" s="68" t="s">
        <v>239</v>
      </c>
      <c r="AO2559" s="71" t="s">
        <v>18587</v>
      </c>
      <c r="AP2559" s="68" t="s">
        <v>64</v>
      </c>
    </row>
    <row r="2560" spans="1:42" x14ac:dyDescent="0.25">
      <c r="A2560" s="66" t="s">
        <v>1744</v>
      </c>
      <c r="B2560" s="77"/>
      <c r="C2560" s="77"/>
      <c r="D2560" s="78"/>
      <c r="E2560" s="89"/>
      <c r="F2560" s="75" t="s">
        <v>15690</v>
      </c>
      <c r="G2560" s="90"/>
      <c r="H2560" s="76"/>
      <c r="I2560" s="81"/>
      <c r="J2560" s="91"/>
      <c r="K2560" s="76" t="s">
        <v>21502</v>
      </c>
      <c r="L2560" s="92"/>
      <c r="M2560" s="85"/>
      <c r="N2560" s="85"/>
      <c r="O2560" s="86"/>
      <c r="P2560" s="87"/>
      <c r="Q2560" s="87"/>
      <c r="R2560" s="74"/>
      <c r="S2560" s="74"/>
      <c r="T2560" s="74"/>
      <c r="U2560" s="74"/>
      <c r="V2560" s="52"/>
      <c r="W2560" s="52"/>
      <c r="X2560" s="52"/>
      <c r="Y2560" s="52"/>
      <c r="Z2560" s="51"/>
      <c r="AA2560" s="88"/>
      <c r="AB2560" s="88"/>
      <c r="AC2560" s="83"/>
      <c r="AD2560" s="68">
        <v>118</v>
      </c>
      <c r="AE2560" s="68">
        <v>102</v>
      </c>
      <c r="AF2560" s="68">
        <v>861</v>
      </c>
      <c r="AG2560" s="68">
        <v>2904</v>
      </c>
      <c r="AH2560" s="68"/>
      <c r="AI2560" s="68"/>
      <c r="AJ2560" s="68"/>
      <c r="AK2560" s="68"/>
      <c r="AL2560" s="68"/>
      <c r="AM2560" s="70">
        <v>43853.734988425924</v>
      </c>
      <c r="AN2560" s="68" t="s">
        <v>239</v>
      </c>
      <c r="AO2560" s="71" t="s">
        <v>18588</v>
      </c>
      <c r="AP2560" s="68" t="s">
        <v>65</v>
      </c>
    </row>
    <row r="2561" spans="1:42" x14ac:dyDescent="0.25">
      <c r="A2561" s="66" t="s">
        <v>3034</v>
      </c>
      <c r="B2561" s="77"/>
      <c r="C2561" s="77"/>
      <c r="D2561" s="78"/>
      <c r="E2561" s="89"/>
      <c r="F2561" s="75" t="s">
        <v>15691</v>
      </c>
      <c r="G2561" s="90"/>
      <c r="H2561" s="76"/>
      <c r="I2561" s="81"/>
      <c r="J2561" s="91"/>
      <c r="K2561" s="76" t="s">
        <v>21503</v>
      </c>
      <c r="L2561" s="92"/>
      <c r="M2561" s="85"/>
      <c r="N2561" s="85"/>
      <c r="O2561" s="86"/>
      <c r="P2561" s="87"/>
      <c r="Q2561" s="87"/>
      <c r="R2561" s="74"/>
      <c r="S2561" s="74"/>
      <c r="T2561" s="74"/>
      <c r="U2561" s="74"/>
      <c r="V2561" s="52"/>
      <c r="W2561" s="52"/>
      <c r="X2561" s="52"/>
      <c r="Y2561" s="52"/>
      <c r="Z2561" s="51"/>
      <c r="AA2561" s="88"/>
      <c r="AB2561" s="88"/>
      <c r="AC2561" s="83"/>
      <c r="AD2561" s="68">
        <v>569</v>
      </c>
      <c r="AE2561" s="68">
        <v>17580</v>
      </c>
      <c r="AF2561" s="68">
        <v>40052</v>
      </c>
      <c r="AG2561" s="68">
        <v>343227</v>
      </c>
      <c r="AH2561" s="68"/>
      <c r="AI2561" s="68" t="s">
        <v>11587</v>
      </c>
      <c r="AJ2561" s="68"/>
      <c r="AK2561" s="68"/>
      <c r="AL2561" s="68"/>
      <c r="AM2561" s="70">
        <v>42230.68209490741</v>
      </c>
      <c r="AN2561" s="68" t="s">
        <v>239</v>
      </c>
      <c r="AO2561" s="71" t="s">
        <v>18589</v>
      </c>
      <c r="AP2561" s="68" t="s">
        <v>64</v>
      </c>
    </row>
    <row r="2562" spans="1:42" x14ac:dyDescent="0.25">
      <c r="A2562" s="66" t="s">
        <v>1745</v>
      </c>
      <c r="B2562" s="77"/>
      <c r="C2562" s="77"/>
      <c r="D2562" s="78"/>
      <c r="E2562" s="89"/>
      <c r="F2562" s="75" t="s">
        <v>15692</v>
      </c>
      <c r="G2562" s="90"/>
      <c r="H2562" s="76"/>
      <c r="I2562" s="81"/>
      <c r="J2562" s="91"/>
      <c r="K2562" s="76" t="s">
        <v>21504</v>
      </c>
      <c r="L2562" s="92"/>
      <c r="M2562" s="85"/>
      <c r="N2562" s="85"/>
      <c r="O2562" s="86"/>
      <c r="P2562" s="87"/>
      <c r="Q2562" s="87"/>
      <c r="R2562" s="74"/>
      <c r="S2562" s="74"/>
      <c r="T2562" s="74"/>
      <c r="U2562" s="74"/>
      <c r="V2562" s="52"/>
      <c r="W2562" s="52"/>
      <c r="X2562" s="52"/>
      <c r="Y2562" s="52"/>
      <c r="Z2562" s="51"/>
      <c r="AA2562" s="88"/>
      <c r="AB2562" s="88"/>
      <c r="AC2562" s="83"/>
      <c r="AD2562" s="68">
        <v>414</v>
      </c>
      <c r="AE2562" s="68">
        <v>473</v>
      </c>
      <c r="AF2562" s="68">
        <v>141802</v>
      </c>
      <c r="AG2562" s="68">
        <v>20857</v>
      </c>
      <c r="AH2562" s="68"/>
      <c r="AI2562" s="68"/>
      <c r="AJ2562" s="68"/>
      <c r="AK2562" s="68"/>
      <c r="AL2562" s="68"/>
      <c r="AM2562" s="70">
        <v>40689.714178240742</v>
      </c>
      <c r="AN2562" s="68" t="s">
        <v>239</v>
      </c>
      <c r="AO2562" s="71" t="s">
        <v>18590</v>
      </c>
      <c r="AP2562" s="68" t="s">
        <v>65</v>
      </c>
    </row>
    <row r="2563" spans="1:42" x14ac:dyDescent="0.25">
      <c r="A2563" s="66" t="s">
        <v>3035</v>
      </c>
      <c r="B2563" s="77"/>
      <c r="C2563" s="77"/>
      <c r="D2563" s="78"/>
      <c r="E2563" s="89"/>
      <c r="F2563" s="75" t="s">
        <v>15693</v>
      </c>
      <c r="G2563" s="90"/>
      <c r="H2563" s="76"/>
      <c r="I2563" s="81"/>
      <c r="J2563" s="91"/>
      <c r="K2563" s="76" t="s">
        <v>21505</v>
      </c>
      <c r="L2563" s="92"/>
      <c r="M2563" s="85"/>
      <c r="N2563" s="85"/>
      <c r="O2563" s="86"/>
      <c r="P2563" s="87"/>
      <c r="Q2563" s="87"/>
      <c r="R2563" s="74"/>
      <c r="S2563" s="74"/>
      <c r="T2563" s="74"/>
      <c r="U2563" s="74"/>
      <c r="V2563" s="52"/>
      <c r="W2563" s="52"/>
      <c r="X2563" s="52"/>
      <c r="Y2563" s="52"/>
      <c r="Z2563" s="51"/>
      <c r="AA2563" s="88"/>
      <c r="AB2563" s="88"/>
      <c r="AC2563" s="83"/>
      <c r="AD2563" s="68">
        <v>29331</v>
      </c>
      <c r="AE2563" s="68">
        <v>551189</v>
      </c>
      <c r="AF2563" s="68">
        <v>3048</v>
      </c>
      <c r="AG2563" s="68">
        <v>30</v>
      </c>
      <c r="AH2563" s="68"/>
      <c r="AI2563" s="71" t="s">
        <v>11588</v>
      </c>
      <c r="AJ2563" s="68" t="s">
        <v>12446</v>
      </c>
      <c r="AK2563" s="71" t="s">
        <v>13123</v>
      </c>
      <c r="AL2563" s="68"/>
      <c r="AM2563" s="70">
        <v>42044.907870370371</v>
      </c>
      <c r="AN2563" s="68" t="s">
        <v>239</v>
      </c>
      <c r="AO2563" s="71" t="s">
        <v>18591</v>
      </c>
      <c r="AP2563" s="68" t="s">
        <v>64</v>
      </c>
    </row>
    <row r="2564" spans="1:42" x14ac:dyDescent="0.25">
      <c r="A2564" s="66" t="s">
        <v>1746</v>
      </c>
      <c r="B2564" s="77"/>
      <c r="C2564" s="77"/>
      <c r="D2564" s="78"/>
      <c r="E2564" s="89"/>
      <c r="F2564" s="75" t="s">
        <v>15694</v>
      </c>
      <c r="G2564" s="90"/>
      <c r="H2564" s="76"/>
      <c r="I2564" s="81"/>
      <c r="J2564" s="91"/>
      <c r="K2564" s="76" t="s">
        <v>21506</v>
      </c>
      <c r="L2564" s="92"/>
      <c r="M2564" s="85"/>
      <c r="N2564" s="85"/>
      <c r="O2564" s="86"/>
      <c r="P2564" s="87"/>
      <c r="Q2564" s="87"/>
      <c r="R2564" s="74"/>
      <c r="S2564" s="74"/>
      <c r="T2564" s="74"/>
      <c r="U2564" s="74"/>
      <c r="V2564" s="52"/>
      <c r="W2564" s="52"/>
      <c r="X2564" s="52"/>
      <c r="Y2564" s="52"/>
      <c r="Z2564" s="51"/>
      <c r="AA2564" s="88"/>
      <c r="AB2564" s="88"/>
      <c r="AC2564" s="83"/>
      <c r="AD2564" s="68">
        <v>607</v>
      </c>
      <c r="AE2564" s="68">
        <v>601</v>
      </c>
      <c r="AF2564" s="68">
        <v>10285</v>
      </c>
      <c r="AG2564" s="68">
        <v>10365</v>
      </c>
      <c r="AH2564" s="68"/>
      <c r="AI2564" s="68"/>
      <c r="AJ2564" s="68"/>
      <c r="AK2564" s="68"/>
      <c r="AL2564" s="68"/>
      <c r="AM2564" s="70">
        <v>43486.691087962965</v>
      </c>
      <c r="AN2564" s="68" t="s">
        <v>239</v>
      </c>
      <c r="AO2564" s="71" t="s">
        <v>18592</v>
      </c>
      <c r="AP2564" s="68" t="s">
        <v>65</v>
      </c>
    </row>
    <row r="2565" spans="1:42" x14ac:dyDescent="0.25">
      <c r="A2565" s="66" t="s">
        <v>1747</v>
      </c>
      <c r="B2565" s="77"/>
      <c r="C2565" s="77"/>
      <c r="D2565" s="78"/>
      <c r="E2565" s="89"/>
      <c r="F2565" s="75" t="s">
        <v>15695</v>
      </c>
      <c r="G2565" s="90"/>
      <c r="H2565" s="76"/>
      <c r="I2565" s="81"/>
      <c r="J2565" s="91"/>
      <c r="K2565" s="76" t="s">
        <v>21507</v>
      </c>
      <c r="L2565" s="92"/>
      <c r="M2565" s="85"/>
      <c r="N2565" s="85"/>
      <c r="O2565" s="86"/>
      <c r="P2565" s="87"/>
      <c r="Q2565" s="87"/>
      <c r="R2565" s="74"/>
      <c r="S2565" s="74"/>
      <c r="T2565" s="74"/>
      <c r="U2565" s="74"/>
      <c r="V2565" s="52"/>
      <c r="W2565" s="52"/>
      <c r="X2565" s="52"/>
      <c r="Y2565" s="52"/>
      <c r="Z2565" s="51"/>
      <c r="AA2565" s="88"/>
      <c r="AB2565" s="88"/>
      <c r="AC2565" s="83"/>
      <c r="AD2565" s="68">
        <v>118</v>
      </c>
      <c r="AE2565" s="68">
        <v>49</v>
      </c>
      <c r="AF2565" s="68">
        <v>51</v>
      </c>
      <c r="AG2565" s="68">
        <v>129</v>
      </c>
      <c r="AH2565" s="68"/>
      <c r="AI2565" s="68"/>
      <c r="AJ2565" s="68" t="s">
        <v>12019</v>
      </c>
      <c r="AK2565" s="68"/>
      <c r="AL2565" s="68"/>
      <c r="AM2565" s="70">
        <v>43272.891550925924</v>
      </c>
      <c r="AN2565" s="68" t="s">
        <v>239</v>
      </c>
      <c r="AO2565" s="71" t="s">
        <v>18593</v>
      </c>
      <c r="AP2565" s="68" t="s">
        <v>65</v>
      </c>
    </row>
    <row r="2566" spans="1:42" x14ac:dyDescent="0.25">
      <c r="A2566" s="66" t="s">
        <v>1748</v>
      </c>
      <c r="B2566" s="77"/>
      <c r="C2566" s="77"/>
      <c r="D2566" s="78"/>
      <c r="E2566" s="89"/>
      <c r="F2566" s="75" t="s">
        <v>15696</v>
      </c>
      <c r="G2566" s="90"/>
      <c r="H2566" s="76"/>
      <c r="I2566" s="81"/>
      <c r="J2566" s="91"/>
      <c r="K2566" s="76" t="s">
        <v>21508</v>
      </c>
      <c r="L2566" s="92"/>
      <c r="M2566" s="85"/>
      <c r="N2566" s="85"/>
      <c r="O2566" s="86"/>
      <c r="P2566" s="87"/>
      <c r="Q2566" s="87"/>
      <c r="R2566" s="74"/>
      <c r="S2566" s="74"/>
      <c r="T2566" s="74"/>
      <c r="U2566" s="74"/>
      <c r="V2566" s="52"/>
      <c r="W2566" s="52"/>
      <c r="X2566" s="52"/>
      <c r="Y2566" s="52"/>
      <c r="Z2566" s="51"/>
      <c r="AA2566" s="88"/>
      <c r="AB2566" s="88"/>
      <c r="AC2566" s="83"/>
      <c r="AD2566" s="68">
        <v>357</v>
      </c>
      <c r="AE2566" s="68">
        <v>144</v>
      </c>
      <c r="AF2566" s="68">
        <v>308</v>
      </c>
      <c r="AG2566" s="68">
        <v>586</v>
      </c>
      <c r="AH2566" s="68"/>
      <c r="AI2566" s="68"/>
      <c r="AJ2566" s="68" t="s">
        <v>12447</v>
      </c>
      <c r="AK2566" s="68"/>
      <c r="AL2566" s="68"/>
      <c r="AM2566" s="70">
        <v>42688.486134259256</v>
      </c>
      <c r="AN2566" s="68" t="s">
        <v>239</v>
      </c>
      <c r="AO2566" s="71" t="s">
        <v>18594</v>
      </c>
      <c r="AP2566" s="68" t="s">
        <v>65</v>
      </c>
    </row>
    <row r="2567" spans="1:42" x14ac:dyDescent="0.25">
      <c r="A2567" s="66" t="s">
        <v>3036</v>
      </c>
      <c r="B2567" s="77"/>
      <c r="C2567" s="77"/>
      <c r="D2567" s="78"/>
      <c r="E2567" s="89"/>
      <c r="F2567" s="75" t="s">
        <v>15697</v>
      </c>
      <c r="G2567" s="90"/>
      <c r="H2567" s="76"/>
      <c r="I2567" s="81"/>
      <c r="J2567" s="91"/>
      <c r="K2567" s="76" t="s">
        <v>21509</v>
      </c>
      <c r="L2567" s="92"/>
      <c r="M2567" s="85"/>
      <c r="N2567" s="85"/>
      <c r="O2567" s="86"/>
      <c r="P2567" s="87"/>
      <c r="Q2567" s="87"/>
      <c r="R2567" s="74"/>
      <c r="S2567" s="74"/>
      <c r="T2567" s="74"/>
      <c r="U2567" s="74"/>
      <c r="V2567" s="52"/>
      <c r="W2567" s="52"/>
      <c r="X2567" s="52"/>
      <c r="Y2567" s="52"/>
      <c r="Z2567" s="51"/>
      <c r="AA2567" s="88"/>
      <c r="AB2567" s="88"/>
      <c r="AC2567" s="83"/>
      <c r="AD2567" s="68">
        <v>18</v>
      </c>
      <c r="AE2567" s="68">
        <v>5290</v>
      </c>
      <c r="AF2567" s="68">
        <v>4855</v>
      </c>
      <c r="AG2567" s="68">
        <v>2465</v>
      </c>
      <c r="AH2567" s="68"/>
      <c r="AI2567" s="68"/>
      <c r="AJ2567" s="68"/>
      <c r="AK2567" s="68"/>
      <c r="AL2567" s="68"/>
      <c r="AM2567" s="70">
        <v>40969.862442129626</v>
      </c>
      <c r="AN2567" s="68" t="s">
        <v>239</v>
      </c>
      <c r="AO2567" s="71" t="s">
        <v>18595</v>
      </c>
      <c r="AP2567" s="68" t="s">
        <v>64</v>
      </c>
    </row>
    <row r="2568" spans="1:42" x14ac:dyDescent="0.25">
      <c r="A2568" s="66" t="s">
        <v>1749</v>
      </c>
      <c r="B2568" s="77"/>
      <c r="C2568" s="77"/>
      <c r="D2568" s="78"/>
      <c r="E2568" s="89"/>
      <c r="F2568" s="75" t="s">
        <v>15698</v>
      </c>
      <c r="G2568" s="90"/>
      <c r="H2568" s="76"/>
      <c r="I2568" s="81"/>
      <c r="J2568" s="91"/>
      <c r="K2568" s="76" t="s">
        <v>21510</v>
      </c>
      <c r="L2568" s="92"/>
      <c r="M2568" s="85"/>
      <c r="N2568" s="85"/>
      <c r="O2568" s="86"/>
      <c r="P2568" s="87"/>
      <c r="Q2568" s="87"/>
      <c r="R2568" s="74"/>
      <c r="S2568" s="74"/>
      <c r="T2568" s="74"/>
      <c r="U2568" s="74"/>
      <c r="V2568" s="52"/>
      <c r="W2568" s="52"/>
      <c r="X2568" s="52"/>
      <c r="Y2568" s="52"/>
      <c r="Z2568" s="51"/>
      <c r="AA2568" s="88"/>
      <c r="AB2568" s="88"/>
      <c r="AC2568" s="83"/>
      <c r="AD2568" s="68">
        <v>72</v>
      </c>
      <c r="AE2568" s="68">
        <v>13</v>
      </c>
      <c r="AF2568" s="68">
        <v>10</v>
      </c>
      <c r="AG2568" s="68">
        <v>56</v>
      </c>
      <c r="AH2568" s="68"/>
      <c r="AI2568" s="68"/>
      <c r="AJ2568" s="68"/>
      <c r="AK2568" s="68"/>
      <c r="AL2568" s="68"/>
      <c r="AM2568" s="70">
        <v>43972.811168981483</v>
      </c>
      <c r="AN2568" s="68" t="s">
        <v>239</v>
      </c>
      <c r="AO2568" s="71" t="s">
        <v>18596</v>
      </c>
      <c r="AP2568" s="68" t="s">
        <v>65</v>
      </c>
    </row>
    <row r="2569" spans="1:42" x14ac:dyDescent="0.25">
      <c r="A2569" s="66" t="s">
        <v>1750</v>
      </c>
      <c r="B2569" s="77"/>
      <c r="C2569" s="77"/>
      <c r="D2569" s="78"/>
      <c r="E2569" s="89"/>
      <c r="F2569" s="75" t="s">
        <v>15699</v>
      </c>
      <c r="G2569" s="90"/>
      <c r="H2569" s="76"/>
      <c r="I2569" s="81"/>
      <c r="J2569" s="91"/>
      <c r="K2569" s="76" t="s">
        <v>21511</v>
      </c>
      <c r="L2569" s="92"/>
      <c r="M2569" s="85"/>
      <c r="N2569" s="85"/>
      <c r="O2569" s="86"/>
      <c r="P2569" s="87"/>
      <c r="Q2569" s="87"/>
      <c r="R2569" s="74"/>
      <c r="S2569" s="74"/>
      <c r="T2569" s="74"/>
      <c r="U2569" s="74"/>
      <c r="V2569" s="52"/>
      <c r="W2569" s="52"/>
      <c r="X2569" s="52"/>
      <c r="Y2569" s="52"/>
      <c r="Z2569" s="51"/>
      <c r="AA2569" s="88"/>
      <c r="AB2569" s="88"/>
      <c r="AC2569" s="83"/>
      <c r="AD2569" s="68">
        <v>78</v>
      </c>
      <c r="AE2569" s="68">
        <v>40</v>
      </c>
      <c r="AF2569" s="68">
        <v>2097</v>
      </c>
      <c r="AG2569" s="68">
        <v>1970</v>
      </c>
      <c r="AH2569" s="68"/>
      <c r="AI2569" s="68"/>
      <c r="AJ2569" s="68"/>
      <c r="AK2569" s="68"/>
      <c r="AL2569" s="68"/>
      <c r="AM2569" s="70">
        <v>42418.571180555555</v>
      </c>
      <c r="AN2569" s="68" t="s">
        <v>239</v>
      </c>
      <c r="AO2569" s="71" t="s">
        <v>18597</v>
      </c>
      <c r="AP2569" s="68" t="s">
        <v>65</v>
      </c>
    </row>
    <row r="2570" spans="1:42" x14ac:dyDescent="0.25">
      <c r="A2570" s="66" t="s">
        <v>1751</v>
      </c>
      <c r="B2570" s="77"/>
      <c r="C2570" s="77"/>
      <c r="D2570" s="78"/>
      <c r="E2570" s="89"/>
      <c r="F2570" s="75" t="s">
        <v>15700</v>
      </c>
      <c r="G2570" s="90"/>
      <c r="H2570" s="76"/>
      <c r="I2570" s="81"/>
      <c r="J2570" s="91"/>
      <c r="K2570" s="76" t="s">
        <v>21512</v>
      </c>
      <c r="L2570" s="92"/>
      <c r="M2570" s="85"/>
      <c r="N2570" s="85"/>
      <c r="O2570" s="86"/>
      <c r="P2570" s="87"/>
      <c r="Q2570" s="87"/>
      <c r="R2570" s="74"/>
      <c r="S2570" s="74"/>
      <c r="T2570" s="74"/>
      <c r="U2570" s="74"/>
      <c r="V2570" s="52"/>
      <c r="W2570" s="52"/>
      <c r="X2570" s="52"/>
      <c r="Y2570" s="52"/>
      <c r="Z2570" s="51"/>
      <c r="AA2570" s="88"/>
      <c r="AB2570" s="88"/>
      <c r="AC2570" s="83"/>
      <c r="AD2570" s="68">
        <v>87</v>
      </c>
      <c r="AE2570" s="68">
        <v>55</v>
      </c>
      <c r="AF2570" s="68">
        <v>1270</v>
      </c>
      <c r="AG2570" s="68">
        <v>1639</v>
      </c>
      <c r="AH2570" s="68"/>
      <c r="AI2570" s="68"/>
      <c r="AJ2570" s="68"/>
      <c r="AK2570" s="68"/>
      <c r="AL2570" s="68"/>
      <c r="AM2570" s="70">
        <v>43965.796979166669</v>
      </c>
      <c r="AN2570" s="68" t="s">
        <v>239</v>
      </c>
      <c r="AO2570" s="71" t="s">
        <v>18598</v>
      </c>
      <c r="AP2570" s="68" t="s">
        <v>65</v>
      </c>
    </row>
    <row r="2571" spans="1:42" x14ac:dyDescent="0.25">
      <c r="A2571" s="66" t="s">
        <v>3037</v>
      </c>
      <c r="B2571" s="77"/>
      <c r="C2571" s="77"/>
      <c r="D2571" s="78"/>
      <c r="E2571" s="89"/>
      <c r="F2571" s="75" t="s">
        <v>15701</v>
      </c>
      <c r="G2571" s="90"/>
      <c r="H2571" s="76"/>
      <c r="I2571" s="81"/>
      <c r="J2571" s="91"/>
      <c r="K2571" s="76" t="s">
        <v>21513</v>
      </c>
      <c r="L2571" s="92"/>
      <c r="M2571" s="85"/>
      <c r="N2571" s="85"/>
      <c r="O2571" s="86"/>
      <c r="P2571" s="87"/>
      <c r="Q2571" s="87"/>
      <c r="R2571" s="74"/>
      <c r="S2571" s="74"/>
      <c r="T2571" s="74"/>
      <c r="U2571" s="74"/>
      <c r="V2571" s="52"/>
      <c r="W2571" s="52"/>
      <c r="X2571" s="52"/>
      <c r="Y2571" s="52"/>
      <c r="Z2571" s="51"/>
      <c r="AA2571" s="88"/>
      <c r="AB2571" s="88"/>
      <c r="AC2571" s="83"/>
      <c r="AD2571" s="68">
        <v>462</v>
      </c>
      <c r="AE2571" s="68">
        <v>779</v>
      </c>
      <c r="AF2571" s="68">
        <v>10182</v>
      </c>
      <c r="AG2571" s="68">
        <v>19641</v>
      </c>
      <c r="AH2571" s="68"/>
      <c r="AI2571" s="68" t="s">
        <v>11589</v>
      </c>
      <c r="AJ2571" s="68"/>
      <c r="AK2571" s="68"/>
      <c r="AL2571" s="68"/>
      <c r="AM2571" s="70">
        <v>43940.523622685185</v>
      </c>
      <c r="AN2571" s="68" t="s">
        <v>239</v>
      </c>
      <c r="AO2571" s="71" t="s">
        <v>18599</v>
      </c>
      <c r="AP2571" s="68" t="s">
        <v>64</v>
      </c>
    </row>
    <row r="2572" spans="1:42" x14ac:dyDescent="0.25">
      <c r="A2572" s="66" t="s">
        <v>3038</v>
      </c>
      <c r="B2572" s="77"/>
      <c r="C2572" s="77"/>
      <c r="D2572" s="78"/>
      <c r="E2572" s="89"/>
      <c r="F2572" s="75" t="s">
        <v>15702</v>
      </c>
      <c r="G2572" s="90"/>
      <c r="H2572" s="76"/>
      <c r="I2572" s="81"/>
      <c r="J2572" s="91"/>
      <c r="K2572" s="76" t="s">
        <v>21514</v>
      </c>
      <c r="L2572" s="92"/>
      <c r="M2572" s="85"/>
      <c r="N2572" s="85"/>
      <c r="O2572" s="86"/>
      <c r="P2572" s="87"/>
      <c r="Q2572" s="87"/>
      <c r="R2572" s="74"/>
      <c r="S2572" s="74"/>
      <c r="T2572" s="74"/>
      <c r="U2572" s="74"/>
      <c r="V2572" s="52"/>
      <c r="W2572" s="52"/>
      <c r="X2572" s="52"/>
      <c r="Y2572" s="52"/>
      <c r="Z2572" s="51"/>
      <c r="AA2572" s="88"/>
      <c r="AB2572" s="88"/>
      <c r="AC2572" s="83"/>
      <c r="AD2572" s="68">
        <v>89</v>
      </c>
      <c r="AE2572" s="68">
        <v>63</v>
      </c>
      <c r="AF2572" s="68">
        <v>186</v>
      </c>
      <c r="AG2572" s="68">
        <v>354</v>
      </c>
      <c r="AH2572" s="68"/>
      <c r="AI2572" s="68" t="s">
        <v>11590</v>
      </c>
      <c r="AJ2572" s="68" t="s">
        <v>12448</v>
      </c>
      <c r="AK2572" s="68"/>
      <c r="AL2572" s="68"/>
      <c r="AM2572" s="70">
        <v>43940.576979166668</v>
      </c>
      <c r="AN2572" s="68" t="s">
        <v>239</v>
      </c>
      <c r="AO2572" s="71" t="s">
        <v>18600</v>
      </c>
      <c r="AP2572" s="68" t="s">
        <v>64</v>
      </c>
    </row>
    <row r="2573" spans="1:42" x14ac:dyDescent="0.25">
      <c r="A2573" s="66" t="s">
        <v>1753</v>
      </c>
      <c r="B2573" s="77"/>
      <c r="C2573" s="77"/>
      <c r="D2573" s="78"/>
      <c r="E2573" s="89"/>
      <c r="F2573" s="75" t="s">
        <v>15703</v>
      </c>
      <c r="G2573" s="90"/>
      <c r="H2573" s="76"/>
      <c r="I2573" s="81"/>
      <c r="J2573" s="91"/>
      <c r="K2573" s="76" t="s">
        <v>21515</v>
      </c>
      <c r="L2573" s="92"/>
      <c r="M2573" s="85"/>
      <c r="N2573" s="85"/>
      <c r="O2573" s="86"/>
      <c r="P2573" s="87"/>
      <c r="Q2573" s="87"/>
      <c r="R2573" s="74"/>
      <c r="S2573" s="74"/>
      <c r="T2573" s="74"/>
      <c r="U2573" s="74"/>
      <c r="V2573" s="52"/>
      <c r="W2573" s="52"/>
      <c r="X2573" s="52"/>
      <c r="Y2573" s="52"/>
      <c r="Z2573" s="51"/>
      <c r="AA2573" s="88"/>
      <c r="AB2573" s="88"/>
      <c r="AC2573" s="83"/>
      <c r="AD2573" s="68">
        <v>110</v>
      </c>
      <c r="AE2573" s="68">
        <v>100</v>
      </c>
      <c r="AF2573" s="68">
        <v>395</v>
      </c>
      <c r="AG2573" s="68">
        <v>883</v>
      </c>
      <c r="AH2573" s="68"/>
      <c r="AI2573" s="68" t="s">
        <v>11591</v>
      </c>
      <c r="AJ2573" s="68" t="s">
        <v>11844</v>
      </c>
      <c r="AK2573" s="71" t="s">
        <v>13124</v>
      </c>
      <c r="AL2573" s="68"/>
      <c r="AM2573" s="70">
        <v>43315.53665509259</v>
      </c>
      <c r="AN2573" s="68" t="s">
        <v>239</v>
      </c>
      <c r="AO2573" s="71" t="s">
        <v>18601</v>
      </c>
      <c r="AP2573" s="68" t="s">
        <v>65</v>
      </c>
    </row>
    <row r="2574" spans="1:42" x14ac:dyDescent="0.25">
      <c r="A2574" s="66" t="s">
        <v>3039</v>
      </c>
      <c r="B2574" s="77"/>
      <c r="C2574" s="77"/>
      <c r="D2574" s="78"/>
      <c r="E2574" s="89"/>
      <c r="F2574" s="75" t="s">
        <v>15704</v>
      </c>
      <c r="G2574" s="90"/>
      <c r="H2574" s="76"/>
      <c r="I2574" s="81"/>
      <c r="J2574" s="91"/>
      <c r="K2574" s="76" t="s">
        <v>21516</v>
      </c>
      <c r="L2574" s="92"/>
      <c r="M2574" s="85"/>
      <c r="N2574" s="85"/>
      <c r="O2574" s="86"/>
      <c r="P2574" s="87"/>
      <c r="Q2574" s="87"/>
      <c r="R2574" s="74"/>
      <c r="S2574" s="74"/>
      <c r="T2574" s="74"/>
      <c r="U2574" s="74"/>
      <c r="V2574" s="52"/>
      <c r="W2574" s="52"/>
      <c r="X2574" s="52"/>
      <c r="Y2574" s="52"/>
      <c r="Z2574" s="51"/>
      <c r="AA2574" s="88"/>
      <c r="AB2574" s="88"/>
      <c r="AC2574" s="83"/>
      <c r="AD2574" s="68">
        <v>326</v>
      </c>
      <c r="AE2574" s="68">
        <v>340</v>
      </c>
      <c r="AF2574" s="68">
        <v>1854</v>
      </c>
      <c r="AG2574" s="68">
        <v>5973</v>
      </c>
      <c r="AH2574" s="68"/>
      <c r="AI2574" s="68" t="s">
        <v>11592</v>
      </c>
      <c r="AJ2574" s="68" t="s">
        <v>12449</v>
      </c>
      <c r="AK2574" s="71" t="s">
        <v>13125</v>
      </c>
      <c r="AL2574" s="68"/>
      <c r="AM2574" s="70">
        <v>41598.480347222219</v>
      </c>
      <c r="AN2574" s="68" t="s">
        <v>239</v>
      </c>
      <c r="AO2574" s="71" t="s">
        <v>18602</v>
      </c>
      <c r="AP2574" s="68" t="s">
        <v>64</v>
      </c>
    </row>
    <row r="2575" spans="1:42" x14ac:dyDescent="0.25">
      <c r="A2575" s="66" t="s">
        <v>1754</v>
      </c>
      <c r="B2575" s="77"/>
      <c r="C2575" s="77"/>
      <c r="D2575" s="78"/>
      <c r="E2575" s="89"/>
      <c r="F2575" s="75" t="s">
        <v>15705</v>
      </c>
      <c r="G2575" s="90"/>
      <c r="H2575" s="76"/>
      <c r="I2575" s="81"/>
      <c r="J2575" s="91"/>
      <c r="K2575" s="76" t="s">
        <v>21517</v>
      </c>
      <c r="L2575" s="92"/>
      <c r="M2575" s="85"/>
      <c r="N2575" s="85"/>
      <c r="O2575" s="86"/>
      <c r="P2575" s="87"/>
      <c r="Q2575" s="87"/>
      <c r="R2575" s="74"/>
      <c r="S2575" s="74"/>
      <c r="T2575" s="74"/>
      <c r="U2575" s="74"/>
      <c r="V2575" s="52"/>
      <c r="W2575" s="52"/>
      <c r="X2575" s="52"/>
      <c r="Y2575" s="52"/>
      <c r="Z2575" s="51"/>
      <c r="AA2575" s="88"/>
      <c r="AB2575" s="88"/>
      <c r="AC2575" s="83"/>
      <c r="AD2575" s="68">
        <v>9659</v>
      </c>
      <c r="AE2575" s="68">
        <v>10046</v>
      </c>
      <c r="AF2575" s="68">
        <v>300296</v>
      </c>
      <c r="AG2575" s="68">
        <v>25603</v>
      </c>
      <c r="AH2575" s="68"/>
      <c r="AI2575" s="68" t="s">
        <v>11593</v>
      </c>
      <c r="AJ2575" s="68" t="s">
        <v>226</v>
      </c>
      <c r="AK2575" s="68"/>
      <c r="AL2575" s="68"/>
      <c r="AM2575" s="70">
        <v>42257.377175925925</v>
      </c>
      <c r="AN2575" s="68" t="s">
        <v>239</v>
      </c>
      <c r="AO2575" s="71" t="s">
        <v>18603</v>
      </c>
      <c r="AP2575" s="68" t="s">
        <v>65</v>
      </c>
    </row>
    <row r="2576" spans="1:42" x14ac:dyDescent="0.25">
      <c r="A2576" s="66" t="s">
        <v>3040</v>
      </c>
      <c r="B2576" s="77"/>
      <c r="C2576" s="77"/>
      <c r="D2576" s="78"/>
      <c r="E2576" s="89"/>
      <c r="F2576" s="75" t="s">
        <v>15706</v>
      </c>
      <c r="G2576" s="90"/>
      <c r="H2576" s="76"/>
      <c r="I2576" s="81"/>
      <c r="J2576" s="91"/>
      <c r="K2576" s="76" t="s">
        <v>21518</v>
      </c>
      <c r="L2576" s="92"/>
      <c r="M2576" s="85"/>
      <c r="N2576" s="85"/>
      <c r="O2576" s="86"/>
      <c r="P2576" s="87"/>
      <c r="Q2576" s="87"/>
      <c r="R2576" s="74"/>
      <c r="S2576" s="74"/>
      <c r="T2576" s="74"/>
      <c r="U2576" s="74"/>
      <c r="V2576" s="52"/>
      <c r="W2576" s="52"/>
      <c r="X2576" s="52"/>
      <c r="Y2576" s="52"/>
      <c r="Z2576" s="51"/>
      <c r="AA2576" s="88"/>
      <c r="AB2576" s="88"/>
      <c r="AC2576" s="83"/>
      <c r="AD2576" s="68">
        <v>557</v>
      </c>
      <c r="AE2576" s="68">
        <v>361</v>
      </c>
      <c r="AF2576" s="68">
        <v>218</v>
      </c>
      <c r="AG2576" s="68">
        <v>427</v>
      </c>
      <c r="AH2576" s="68"/>
      <c r="AI2576" s="68" t="s">
        <v>11594</v>
      </c>
      <c r="AJ2576" s="68" t="s">
        <v>12450</v>
      </c>
      <c r="AK2576" s="68"/>
      <c r="AL2576" s="68"/>
      <c r="AM2576" s="70">
        <v>42842.506863425922</v>
      </c>
      <c r="AN2576" s="68" t="s">
        <v>239</v>
      </c>
      <c r="AO2576" s="71" t="s">
        <v>18604</v>
      </c>
      <c r="AP2576" s="68" t="s">
        <v>64</v>
      </c>
    </row>
    <row r="2577" spans="1:42" x14ac:dyDescent="0.25">
      <c r="A2577" s="66" t="s">
        <v>1755</v>
      </c>
      <c r="B2577" s="77"/>
      <c r="C2577" s="77"/>
      <c r="D2577" s="78"/>
      <c r="E2577" s="89"/>
      <c r="F2577" s="75" t="s">
        <v>15707</v>
      </c>
      <c r="G2577" s="90"/>
      <c r="H2577" s="76"/>
      <c r="I2577" s="81"/>
      <c r="J2577" s="91"/>
      <c r="K2577" s="76" t="s">
        <v>21519</v>
      </c>
      <c r="L2577" s="92"/>
      <c r="M2577" s="85"/>
      <c r="N2577" s="85"/>
      <c r="O2577" s="86"/>
      <c r="P2577" s="87"/>
      <c r="Q2577" s="87"/>
      <c r="R2577" s="74"/>
      <c r="S2577" s="74"/>
      <c r="T2577" s="74"/>
      <c r="U2577" s="74"/>
      <c r="V2577" s="52"/>
      <c r="W2577" s="52"/>
      <c r="X2577" s="52"/>
      <c r="Y2577" s="52"/>
      <c r="Z2577" s="51"/>
      <c r="AA2577" s="88"/>
      <c r="AB2577" s="88"/>
      <c r="AC2577" s="83"/>
      <c r="AD2577" s="68">
        <v>297</v>
      </c>
      <c r="AE2577" s="68">
        <v>322</v>
      </c>
      <c r="AF2577" s="68">
        <v>969</v>
      </c>
      <c r="AG2577" s="68">
        <v>9688</v>
      </c>
      <c r="AH2577" s="68"/>
      <c r="AI2577" s="68" t="s">
        <v>11595</v>
      </c>
      <c r="AJ2577" s="68" t="s">
        <v>12451</v>
      </c>
      <c r="AK2577" s="71" t="s">
        <v>13126</v>
      </c>
      <c r="AL2577" s="68"/>
      <c r="AM2577" s="70">
        <v>42891.440729166665</v>
      </c>
      <c r="AN2577" s="68" t="s">
        <v>239</v>
      </c>
      <c r="AO2577" s="71" t="s">
        <v>18605</v>
      </c>
      <c r="AP2577" s="68" t="s">
        <v>65</v>
      </c>
    </row>
    <row r="2578" spans="1:42" x14ac:dyDescent="0.25">
      <c r="A2578" s="66" t="s">
        <v>3041</v>
      </c>
      <c r="B2578" s="77"/>
      <c r="C2578" s="77"/>
      <c r="D2578" s="78"/>
      <c r="E2578" s="89"/>
      <c r="F2578" s="75" t="s">
        <v>15708</v>
      </c>
      <c r="G2578" s="90"/>
      <c r="H2578" s="76"/>
      <c r="I2578" s="81"/>
      <c r="J2578" s="91"/>
      <c r="K2578" s="76" t="s">
        <v>21520</v>
      </c>
      <c r="L2578" s="92"/>
      <c r="M2578" s="85"/>
      <c r="N2578" s="85"/>
      <c r="O2578" s="86"/>
      <c r="P2578" s="87"/>
      <c r="Q2578" s="87"/>
      <c r="R2578" s="74"/>
      <c r="S2578" s="74"/>
      <c r="T2578" s="74"/>
      <c r="U2578" s="74"/>
      <c r="V2578" s="52"/>
      <c r="W2578" s="52"/>
      <c r="X2578" s="52"/>
      <c r="Y2578" s="52"/>
      <c r="Z2578" s="51"/>
      <c r="AA2578" s="88"/>
      <c r="AB2578" s="88"/>
      <c r="AC2578" s="83"/>
      <c r="AD2578" s="68">
        <v>282</v>
      </c>
      <c r="AE2578" s="68">
        <v>284</v>
      </c>
      <c r="AF2578" s="68">
        <v>2328</v>
      </c>
      <c r="AG2578" s="68">
        <v>9415</v>
      </c>
      <c r="AH2578" s="68"/>
      <c r="AI2578" s="68" t="s">
        <v>11596</v>
      </c>
      <c r="AJ2578" s="68"/>
      <c r="AK2578" s="68"/>
      <c r="AL2578" s="68"/>
      <c r="AM2578" s="70">
        <v>43551.36451388889</v>
      </c>
      <c r="AN2578" s="68" t="s">
        <v>239</v>
      </c>
      <c r="AO2578" s="71" t="s">
        <v>18606</v>
      </c>
      <c r="AP2578" s="68" t="s">
        <v>64</v>
      </c>
    </row>
    <row r="2579" spans="1:42" x14ac:dyDescent="0.25">
      <c r="A2579" s="66" t="s">
        <v>1756</v>
      </c>
      <c r="B2579" s="77"/>
      <c r="C2579" s="77"/>
      <c r="D2579" s="78"/>
      <c r="E2579" s="89"/>
      <c r="F2579" s="75" t="s">
        <v>15709</v>
      </c>
      <c r="G2579" s="90"/>
      <c r="H2579" s="76"/>
      <c r="I2579" s="81"/>
      <c r="J2579" s="91"/>
      <c r="K2579" s="76" t="s">
        <v>21521</v>
      </c>
      <c r="L2579" s="92"/>
      <c r="M2579" s="85"/>
      <c r="N2579" s="85"/>
      <c r="O2579" s="86"/>
      <c r="P2579" s="87"/>
      <c r="Q2579" s="87"/>
      <c r="R2579" s="74"/>
      <c r="S2579" s="74"/>
      <c r="T2579" s="74"/>
      <c r="U2579" s="74"/>
      <c r="V2579" s="52"/>
      <c r="W2579" s="52"/>
      <c r="X2579" s="52"/>
      <c r="Y2579" s="52"/>
      <c r="Z2579" s="51"/>
      <c r="AA2579" s="88"/>
      <c r="AB2579" s="88"/>
      <c r="AC2579" s="83"/>
      <c r="AD2579" s="68">
        <v>281</v>
      </c>
      <c r="AE2579" s="68">
        <v>119</v>
      </c>
      <c r="AF2579" s="68">
        <v>529</v>
      </c>
      <c r="AG2579" s="68">
        <v>2494</v>
      </c>
      <c r="AH2579" s="68"/>
      <c r="AI2579" s="68" t="s">
        <v>11597</v>
      </c>
      <c r="AJ2579" s="68"/>
      <c r="AK2579" s="68"/>
      <c r="AL2579" s="68"/>
      <c r="AM2579" s="70">
        <v>43461.544606481482</v>
      </c>
      <c r="AN2579" s="68" t="s">
        <v>239</v>
      </c>
      <c r="AO2579" s="71" t="s">
        <v>18607</v>
      </c>
      <c r="AP2579" s="68" t="s">
        <v>65</v>
      </c>
    </row>
    <row r="2580" spans="1:42" x14ac:dyDescent="0.25">
      <c r="A2580" s="66" t="s">
        <v>1757</v>
      </c>
      <c r="B2580" s="77"/>
      <c r="C2580" s="77"/>
      <c r="D2580" s="78"/>
      <c r="E2580" s="89"/>
      <c r="F2580" s="75" t="s">
        <v>15710</v>
      </c>
      <c r="G2580" s="90"/>
      <c r="H2580" s="76"/>
      <c r="I2580" s="81"/>
      <c r="J2580" s="91"/>
      <c r="K2580" s="76" t="s">
        <v>21522</v>
      </c>
      <c r="L2580" s="92"/>
      <c r="M2580" s="85"/>
      <c r="N2580" s="85"/>
      <c r="O2580" s="86"/>
      <c r="P2580" s="87"/>
      <c r="Q2580" s="87"/>
      <c r="R2580" s="74"/>
      <c r="S2580" s="74"/>
      <c r="T2580" s="74"/>
      <c r="U2580" s="74"/>
      <c r="V2580" s="52"/>
      <c r="W2580" s="52"/>
      <c r="X2580" s="52"/>
      <c r="Y2580" s="52"/>
      <c r="Z2580" s="51"/>
      <c r="AA2580" s="88"/>
      <c r="AB2580" s="88"/>
      <c r="AC2580" s="83"/>
      <c r="AD2580" s="68">
        <v>543</v>
      </c>
      <c r="AE2580" s="68">
        <v>154</v>
      </c>
      <c r="AF2580" s="68">
        <v>2390</v>
      </c>
      <c r="AG2580" s="68">
        <v>14223</v>
      </c>
      <c r="AH2580" s="68"/>
      <c r="AI2580" s="68" t="s">
        <v>11598</v>
      </c>
      <c r="AJ2580" s="68"/>
      <c r="AK2580" s="68"/>
      <c r="AL2580" s="68"/>
      <c r="AM2580" s="70">
        <v>41740.73541666667</v>
      </c>
      <c r="AN2580" s="68" t="s">
        <v>239</v>
      </c>
      <c r="AO2580" s="71" t="s">
        <v>18608</v>
      </c>
      <c r="AP2580" s="68" t="s">
        <v>65</v>
      </c>
    </row>
    <row r="2581" spans="1:42" x14ac:dyDescent="0.25">
      <c r="A2581" s="66" t="s">
        <v>1758</v>
      </c>
      <c r="B2581" s="77"/>
      <c r="C2581" s="77"/>
      <c r="D2581" s="78"/>
      <c r="E2581" s="89"/>
      <c r="F2581" s="75" t="s">
        <v>13235</v>
      </c>
      <c r="G2581" s="90"/>
      <c r="H2581" s="76"/>
      <c r="I2581" s="81"/>
      <c r="J2581" s="91"/>
      <c r="K2581" s="76" t="s">
        <v>21523</v>
      </c>
      <c r="L2581" s="92"/>
      <c r="M2581" s="85"/>
      <c r="N2581" s="85"/>
      <c r="O2581" s="86"/>
      <c r="P2581" s="87"/>
      <c r="Q2581" s="87"/>
      <c r="R2581" s="74"/>
      <c r="S2581" s="74"/>
      <c r="T2581" s="74"/>
      <c r="U2581" s="74"/>
      <c r="V2581" s="52"/>
      <c r="W2581" s="52"/>
      <c r="X2581" s="52"/>
      <c r="Y2581" s="52"/>
      <c r="Z2581" s="51"/>
      <c r="AA2581" s="88"/>
      <c r="AB2581" s="88"/>
      <c r="AC2581" s="83"/>
      <c r="AD2581" s="68">
        <v>2</v>
      </c>
      <c r="AE2581" s="68">
        <v>2</v>
      </c>
      <c r="AF2581" s="68">
        <v>153</v>
      </c>
      <c r="AG2581" s="68">
        <v>389</v>
      </c>
      <c r="AH2581" s="68"/>
      <c r="AI2581" s="68"/>
      <c r="AJ2581" s="68"/>
      <c r="AK2581" s="68"/>
      <c r="AL2581" s="68"/>
      <c r="AM2581" s="70">
        <v>43963.992476851854</v>
      </c>
      <c r="AN2581" s="68" t="s">
        <v>239</v>
      </c>
      <c r="AO2581" s="71" t="s">
        <v>18609</v>
      </c>
      <c r="AP2581" s="68" t="s">
        <v>65</v>
      </c>
    </row>
    <row r="2582" spans="1:42" x14ac:dyDescent="0.25">
      <c r="A2582" s="66" t="s">
        <v>1759</v>
      </c>
      <c r="B2582" s="77"/>
      <c r="C2582" s="77"/>
      <c r="D2582" s="78"/>
      <c r="E2582" s="89"/>
      <c r="F2582" s="75" t="s">
        <v>15711</v>
      </c>
      <c r="G2582" s="90"/>
      <c r="H2582" s="76"/>
      <c r="I2582" s="81"/>
      <c r="J2582" s="91"/>
      <c r="K2582" s="76" t="s">
        <v>21524</v>
      </c>
      <c r="L2582" s="92"/>
      <c r="M2582" s="85"/>
      <c r="N2582" s="85"/>
      <c r="O2582" s="86"/>
      <c r="P2582" s="87"/>
      <c r="Q2582" s="87"/>
      <c r="R2582" s="74"/>
      <c r="S2582" s="74"/>
      <c r="T2582" s="74"/>
      <c r="U2582" s="74"/>
      <c r="V2582" s="52"/>
      <c r="W2582" s="52"/>
      <c r="X2582" s="52"/>
      <c r="Y2582" s="52"/>
      <c r="Z2582" s="51"/>
      <c r="AA2582" s="88"/>
      <c r="AB2582" s="88"/>
      <c r="AC2582" s="83"/>
      <c r="AD2582" s="68">
        <v>154</v>
      </c>
      <c r="AE2582" s="68">
        <v>429</v>
      </c>
      <c r="AF2582" s="68">
        <v>59642</v>
      </c>
      <c r="AG2582" s="68">
        <v>68239</v>
      </c>
      <c r="AH2582" s="68"/>
      <c r="AI2582" s="68"/>
      <c r="AJ2582" s="68"/>
      <c r="AK2582" s="68"/>
      <c r="AL2582" s="68"/>
      <c r="AM2582" s="70">
        <v>42801.699201388888</v>
      </c>
      <c r="AN2582" s="68" t="s">
        <v>239</v>
      </c>
      <c r="AO2582" s="71" t="s">
        <v>18610</v>
      </c>
      <c r="AP2582" s="68" t="s">
        <v>65</v>
      </c>
    </row>
    <row r="2583" spans="1:42" x14ac:dyDescent="0.25">
      <c r="A2583" s="66" t="s">
        <v>3042</v>
      </c>
      <c r="B2583" s="77"/>
      <c r="C2583" s="77"/>
      <c r="D2583" s="78"/>
      <c r="E2583" s="89"/>
      <c r="F2583" s="75" t="s">
        <v>15712</v>
      </c>
      <c r="G2583" s="90"/>
      <c r="H2583" s="76"/>
      <c r="I2583" s="81"/>
      <c r="J2583" s="91"/>
      <c r="K2583" s="76" t="s">
        <v>21525</v>
      </c>
      <c r="L2583" s="92"/>
      <c r="M2583" s="85"/>
      <c r="N2583" s="85"/>
      <c r="O2583" s="86"/>
      <c r="P2583" s="87"/>
      <c r="Q2583" s="87"/>
      <c r="R2583" s="74"/>
      <c r="S2583" s="74"/>
      <c r="T2583" s="74"/>
      <c r="U2583" s="74"/>
      <c r="V2583" s="52"/>
      <c r="W2583" s="52"/>
      <c r="X2583" s="52"/>
      <c r="Y2583" s="52"/>
      <c r="Z2583" s="51"/>
      <c r="AA2583" s="88"/>
      <c r="AB2583" s="88"/>
      <c r="AC2583" s="83"/>
      <c r="AD2583" s="68">
        <v>12612</v>
      </c>
      <c r="AE2583" s="68">
        <v>24152</v>
      </c>
      <c r="AF2583" s="68">
        <v>45143</v>
      </c>
      <c r="AG2583" s="68">
        <v>419082</v>
      </c>
      <c r="AH2583" s="68"/>
      <c r="AI2583" s="68" t="s">
        <v>11599</v>
      </c>
      <c r="AJ2583" s="68"/>
      <c r="AK2583" s="68"/>
      <c r="AL2583" s="68"/>
      <c r="AM2583" s="70">
        <v>42724.637002314812</v>
      </c>
      <c r="AN2583" s="68" t="s">
        <v>239</v>
      </c>
      <c r="AO2583" s="71" t="s">
        <v>18611</v>
      </c>
      <c r="AP2583" s="68" t="s">
        <v>64</v>
      </c>
    </row>
    <row r="2584" spans="1:42" x14ac:dyDescent="0.25">
      <c r="A2584" s="66" t="s">
        <v>1760</v>
      </c>
      <c r="B2584" s="77"/>
      <c r="C2584" s="77"/>
      <c r="D2584" s="78"/>
      <c r="E2584" s="89"/>
      <c r="F2584" s="75" t="s">
        <v>15713</v>
      </c>
      <c r="G2584" s="90"/>
      <c r="H2584" s="76"/>
      <c r="I2584" s="81"/>
      <c r="J2584" s="91"/>
      <c r="K2584" s="76" t="s">
        <v>21526</v>
      </c>
      <c r="L2584" s="92"/>
      <c r="M2584" s="85"/>
      <c r="N2584" s="85"/>
      <c r="O2584" s="86"/>
      <c r="P2584" s="87"/>
      <c r="Q2584" s="87"/>
      <c r="R2584" s="74"/>
      <c r="S2584" s="74"/>
      <c r="T2584" s="74"/>
      <c r="U2584" s="74"/>
      <c r="V2584" s="52"/>
      <c r="W2584" s="52"/>
      <c r="X2584" s="52"/>
      <c r="Y2584" s="52"/>
      <c r="Z2584" s="51"/>
      <c r="AA2584" s="88"/>
      <c r="AB2584" s="88"/>
      <c r="AC2584" s="83"/>
      <c r="AD2584" s="68">
        <v>184</v>
      </c>
      <c r="AE2584" s="68">
        <v>146</v>
      </c>
      <c r="AF2584" s="68">
        <v>2980</v>
      </c>
      <c r="AG2584" s="68">
        <v>15206</v>
      </c>
      <c r="AH2584" s="68"/>
      <c r="AI2584" s="68" t="s">
        <v>11600</v>
      </c>
      <c r="AJ2584" s="68"/>
      <c r="AK2584" s="68"/>
      <c r="AL2584" s="68"/>
      <c r="AM2584" s="70">
        <v>43859.354502314818</v>
      </c>
      <c r="AN2584" s="68" t="s">
        <v>239</v>
      </c>
      <c r="AO2584" s="71" t="s">
        <v>18612</v>
      </c>
      <c r="AP2584" s="68" t="s">
        <v>65</v>
      </c>
    </row>
    <row r="2585" spans="1:42" x14ac:dyDescent="0.25">
      <c r="A2585" s="66" t="s">
        <v>1761</v>
      </c>
      <c r="B2585" s="77"/>
      <c r="C2585" s="77"/>
      <c r="D2585" s="78"/>
      <c r="E2585" s="89"/>
      <c r="F2585" s="75" t="s">
        <v>15714</v>
      </c>
      <c r="G2585" s="90"/>
      <c r="H2585" s="76"/>
      <c r="I2585" s="81"/>
      <c r="J2585" s="91"/>
      <c r="K2585" s="76" t="s">
        <v>21527</v>
      </c>
      <c r="L2585" s="92"/>
      <c r="M2585" s="85"/>
      <c r="N2585" s="85"/>
      <c r="O2585" s="86"/>
      <c r="P2585" s="87"/>
      <c r="Q2585" s="87"/>
      <c r="R2585" s="74"/>
      <c r="S2585" s="74"/>
      <c r="T2585" s="74"/>
      <c r="U2585" s="74"/>
      <c r="V2585" s="52"/>
      <c r="W2585" s="52"/>
      <c r="X2585" s="52"/>
      <c r="Y2585" s="52"/>
      <c r="Z2585" s="51"/>
      <c r="AA2585" s="88"/>
      <c r="AB2585" s="88"/>
      <c r="AC2585" s="83"/>
      <c r="AD2585" s="68">
        <v>402</v>
      </c>
      <c r="AE2585" s="68">
        <v>439</v>
      </c>
      <c r="AF2585" s="68">
        <v>37383</v>
      </c>
      <c r="AG2585" s="68">
        <v>102222</v>
      </c>
      <c r="AH2585" s="68"/>
      <c r="AI2585" s="68" t="s">
        <v>11601</v>
      </c>
      <c r="AJ2585" s="68" t="s">
        <v>12452</v>
      </c>
      <c r="AK2585" s="71" t="s">
        <v>13127</v>
      </c>
      <c r="AL2585" s="68"/>
      <c r="AM2585" s="70">
        <v>42158.5627662037</v>
      </c>
      <c r="AN2585" s="68" t="s">
        <v>239</v>
      </c>
      <c r="AO2585" s="71" t="s">
        <v>18613</v>
      </c>
      <c r="AP2585" s="68" t="s">
        <v>65</v>
      </c>
    </row>
    <row r="2586" spans="1:42" x14ac:dyDescent="0.25">
      <c r="A2586" s="66" t="s">
        <v>1762</v>
      </c>
      <c r="B2586" s="77"/>
      <c r="C2586" s="77"/>
      <c r="D2586" s="78"/>
      <c r="E2586" s="89"/>
      <c r="F2586" s="75" t="s">
        <v>15715</v>
      </c>
      <c r="G2586" s="90"/>
      <c r="H2586" s="76"/>
      <c r="I2586" s="81"/>
      <c r="J2586" s="91"/>
      <c r="K2586" s="76" t="s">
        <v>21528</v>
      </c>
      <c r="L2586" s="92"/>
      <c r="M2586" s="85"/>
      <c r="N2586" s="85"/>
      <c r="O2586" s="86"/>
      <c r="P2586" s="87"/>
      <c r="Q2586" s="87"/>
      <c r="R2586" s="74"/>
      <c r="S2586" s="74"/>
      <c r="T2586" s="74"/>
      <c r="U2586" s="74"/>
      <c r="V2586" s="52"/>
      <c r="W2586" s="52"/>
      <c r="X2586" s="52"/>
      <c r="Y2586" s="52"/>
      <c r="Z2586" s="51"/>
      <c r="AA2586" s="88"/>
      <c r="AB2586" s="88"/>
      <c r="AC2586" s="83"/>
      <c r="AD2586" s="68">
        <v>197</v>
      </c>
      <c r="AE2586" s="68">
        <v>1175</v>
      </c>
      <c r="AF2586" s="68">
        <v>8215</v>
      </c>
      <c r="AG2586" s="68">
        <v>59581</v>
      </c>
      <c r="AH2586" s="68"/>
      <c r="AI2586" s="68" t="s">
        <v>11602</v>
      </c>
      <c r="AJ2586" s="68" t="s">
        <v>11866</v>
      </c>
      <c r="AK2586" s="68"/>
      <c r="AL2586" s="68"/>
      <c r="AM2586" s="70">
        <v>42963.463738425926</v>
      </c>
      <c r="AN2586" s="68" t="s">
        <v>239</v>
      </c>
      <c r="AO2586" s="71" t="s">
        <v>18614</v>
      </c>
      <c r="AP2586" s="68" t="s">
        <v>65</v>
      </c>
    </row>
    <row r="2587" spans="1:42" x14ac:dyDescent="0.25">
      <c r="A2587" s="66" t="s">
        <v>3043</v>
      </c>
      <c r="B2587" s="77"/>
      <c r="C2587" s="77"/>
      <c r="D2587" s="78"/>
      <c r="E2587" s="89"/>
      <c r="F2587" s="75" t="s">
        <v>15716</v>
      </c>
      <c r="G2587" s="90"/>
      <c r="H2587" s="76"/>
      <c r="I2587" s="81"/>
      <c r="J2587" s="91"/>
      <c r="K2587" s="76" t="s">
        <v>21529</v>
      </c>
      <c r="L2587" s="92"/>
      <c r="M2587" s="85"/>
      <c r="N2587" s="85"/>
      <c r="O2587" s="86"/>
      <c r="P2587" s="87"/>
      <c r="Q2587" s="87"/>
      <c r="R2587" s="74"/>
      <c r="S2587" s="74"/>
      <c r="T2587" s="74"/>
      <c r="U2587" s="74"/>
      <c r="V2587" s="52"/>
      <c r="W2587" s="52"/>
      <c r="X2587" s="52"/>
      <c r="Y2587" s="52"/>
      <c r="Z2587" s="51"/>
      <c r="AA2587" s="88"/>
      <c r="AB2587" s="88"/>
      <c r="AC2587" s="83"/>
      <c r="AD2587" s="68">
        <v>178</v>
      </c>
      <c r="AE2587" s="68">
        <v>1888</v>
      </c>
      <c r="AF2587" s="68">
        <v>10366</v>
      </c>
      <c r="AG2587" s="68">
        <v>212714</v>
      </c>
      <c r="AH2587" s="68"/>
      <c r="AI2587" s="68" t="s">
        <v>11603</v>
      </c>
      <c r="AJ2587" s="68" t="s">
        <v>12453</v>
      </c>
      <c r="AK2587" s="68"/>
      <c r="AL2587" s="68"/>
      <c r="AM2587" s="70">
        <v>42709.605324074073</v>
      </c>
      <c r="AN2587" s="68" t="s">
        <v>239</v>
      </c>
      <c r="AO2587" s="71" t="s">
        <v>18615</v>
      </c>
      <c r="AP2587" s="68" t="s">
        <v>64</v>
      </c>
    </row>
    <row r="2588" spans="1:42" x14ac:dyDescent="0.25">
      <c r="A2588" s="66" t="s">
        <v>1763</v>
      </c>
      <c r="B2588" s="77"/>
      <c r="C2588" s="77"/>
      <c r="D2588" s="78"/>
      <c r="E2588" s="89"/>
      <c r="F2588" s="75" t="s">
        <v>15717</v>
      </c>
      <c r="G2588" s="90"/>
      <c r="H2588" s="76"/>
      <c r="I2588" s="81"/>
      <c r="J2588" s="91"/>
      <c r="K2588" s="76" t="s">
        <v>21530</v>
      </c>
      <c r="L2588" s="92"/>
      <c r="M2588" s="85"/>
      <c r="N2588" s="85"/>
      <c r="O2588" s="86"/>
      <c r="P2588" s="87"/>
      <c r="Q2588" s="87"/>
      <c r="R2588" s="74"/>
      <c r="S2588" s="74"/>
      <c r="T2588" s="74"/>
      <c r="U2588" s="74"/>
      <c r="V2588" s="52"/>
      <c r="W2588" s="52"/>
      <c r="X2588" s="52"/>
      <c r="Y2588" s="52"/>
      <c r="Z2588" s="51"/>
      <c r="AA2588" s="88"/>
      <c r="AB2588" s="88"/>
      <c r="AC2588" s="83"/>
      <c r="AD2588" s="68">
        <v>528</v>
      </c>
      <c r="AE2588" s="68">
        <v>708</v>
      </c>
      <c r="AF2588" s="68">
        <v>1329</v>
      </c>
      <c r="AG2588" s="68">
        <v>2347</v>
      </c>
      <c r="AH2588" s="68"/>
      <c r="AI2588" s="68" t="s">
        <v>11604</v>
      </c>
      <c r="AJ2588" s="68"/>
      <c r="AK2588" s="68"/>
      <c r="AL2588" s="68"/>
      <c r="AM2588" s="70">
        <v>41111.822280092594</v>
      </c>
      <c r="AN2588" s="68" t="s">
        <v>239</v>
      </c>
      <c r="AO2588" s="71" t="s">
        <v>18616</v>
      </c>
      <c r="AP2588" s="68" t="s">
        <v>65</v>
      </c>
    </row>
    <row r="2589" spans="1:42" x14ac:dyDescent="0.25">
      <c r="A2589" s="66" t="s">
        <v>1764</v>
      </c>
      <c r="B2589" s="77"/>
      <c r="C2589" s="77"/>
      <c r="D2589" s="78"/>
      <c r="E2589" s="89"/>
      <c r="F2589" s="75" t="s">
        <v>15718</v>
      </c>
      <c r="G2589" s="90"/>
      <c r="H2589" s="76"/>
      <c r="I2589" s="81"/>
      <c r="J2589" s="91"/>
      <c r="K2589" s="76" t="s">
        <v>21531</v>
      </c>
      <c r="L2589" s="92"/>
      <c r="M2589" s="85"/>
      <c r="N2589" s="85"/>
      <c r="O2589" s="86"/>
      <c r="P2589" s="87"/>
      <c r="Q2589" s="87"/>
      <c r="R2589" s="74"/>
      <c r="S2589" s="74"/>
      <c r="T2589" s="74"/>
      <c r="U2589" s="74"/>
      <c r="V2589" s="52"/>
      <c r="W2589" s="52"/>
      <c r="X2589" s="52"/>
      <c r="Y2589" s="52"/>
      <c r="Z2589" s="51"/>
      <c r="AA2589" s="88"/>
      <c r="AB2589" s="88"/>
      <c r="AC2589" s="83"/>
      <c r="AD2589" s="68">
        <v>5001</v>
      </c>
      <c r="AE2589" s="68">
        <v>4472</v>
      </c>
      <c r="AF2589" s="68">
        <v>76237</v>
      </c>
      <c r="AG2589" s="68">
        <v>97532</v>
      </c>
      <c r="AH2589" s="68"/>
      <c r="AI2589" s="68"/>
      <c r="AJ2589" s="68"/>
      <c r="AK2589" s="68"/>
      <c r="AL2589" s="68"/>
      <c r="AM2589" s="70">
        <v>43369.777754629627</v>
      </c>
      <c r="AN2589" s="68" t="s">
        <v>239</v>
      </c>
      <c r="AO2589" s="71" t="s">
        <v>18617</v>
      </c>
      <c r="AP2589" s="68" t="s">
        <v>65</v>
      </c>
    </row>
    <row r="2590" spans="1:42" x14ac:dyDescent="0.25">
      <c r="A2590" s="66" t="s">
        <v>1765</v>
      </c>
      <c r="B2590" s="77"/>
      <c r="C2590" s="77"/>
      <c r="D2590" s="78"/>
      <c r="E2590" s="89"/>
      <c r="F2590" s="75" t="s">
        <v>15719</v>
      </c>
      <c r="G2590" s="90"/>
      <c r="H2590" s="76"/>
      <c r="I2590" s="81"/>
      <c r="J2590" s="91"/>
      <c r="K2590" s="76" t="s">
        <v>21532</v>
      </c>
      <c r="L2590" s="92"/>
      <c r="M2590" s="85"/>
      <c r="N2590" s="85"/>
      <c r="O2590" s="86"/>
      <c r="P2590" s="87"/>
      <c r="Q2590" s="87"/>
      <c r="R2590" s="74"/>
      <c r="S2590" s="74"/>
      <c r="T2590" s="74"/>
      <c r="U2590" s="74"/>
      <c r="V2590" s="52"/>
      <c r="W2590" s="52"/>
      <c r="X2590" s="52"/>
      <c r="Y2590" s="52"/>
      <c r="Z2590" s="51"/>
      <c r="AA2590" s="88"/>
      <c r="AB2590" s="88"/>
      <c r="AC2590" s="83"/>
      <c r="AD2590" s="68">
        <v>765</v>
      </c>
      <c r="AE2590" s="68">
        <v>300</v>
      </c>
      <c r="AF2590" s="68">
        <v>3176</v>
      </c>
      <c r="AG2590" s="68">
        <v>7569</v>
      </c>
      <c r="AH2590" s="68"/>
      <c r="AI2590" s="68" t="s">
        <v>11605</v>
      </c>
      <c r="AJ2590" s="68" t="s">
        <v>11892</v>
      </c>
      <c r="AK2590" s="71" t="s">
        <v>13128</v>
      </c>
      <c r="AL2590" s="68"/>
      <c r="AM2590" s="70">
        <v>43058.535844907405</v>
      </c>
      <c r="AN2590" s="68" t="s">
        <v>239</v>
      </c>
      <c r="AO2590" s="71" t="s">
        <v>18618</v>
      </c>
      <c r="AP2590" s="68" t="s">
        <v>65</v>
      </c>
    </row>
    <row r="2591" spans="1:42" x14ac:dyDescent="0.25">
      <c r="A2591" s="66" t="s">
        <v>3044</v>
      </c>
      <c r="B2591" s="77"/>
      <c r="C2591" s="77"/>
      <c r="D2591" s="78"/>
      <c r="E2591" s="89"/>
      <c r="F2591" s="75" t="s">
        <v>15720</v>
      </c>
      <c r="G2591" s="90"/>
      <c r="H2591" s="76"/>
      <c r="I2591" s="81"/>
      <c r="J2591" s="91"/>
      <c r="K2591" s="76" t="s">
        <v>21533</v>
      </c>
      <c r="L2591" s="92"/>
      <c r="M2591" s="85"/>
      <c r="N2591" s="85"/>
      <c r="O2591" s="86"/>
      <c r="P2591" s="87"/>
      <c r="Q2591" s="87"/>
      <c r="R2591" s="74"/>
      <c r="S2591" s="74"/>
      <c r="T2591" s="74"/>
      <c r="U2591" s="74"/>
      <c r="V2591" s="52"/>
      <c r="W2591" s="52"/>
      <c r="X2591" s="52"/>
      <c r="Y2591" s="52"/>
      <c r="Z2591" s="51"/>
      <c r="AA2591" s="88"/>
      <c r="AB2591" s="88"/>
      <c r="AC2591" s="83"/>
      <c r="AD2591" s="68">
        <v>252</v>
      </c>
      <c r="AE2591" s="68">
        <v>656</v>
      </c>
      <c r="AF2591" s="68">
        <v>19155</v>
      </c>
      <c r="AG2591" s="68">
        <v>20676</v>
      </c>
      <c r="AH2591" s="68"/>
      <c r="AI2591" s="68"/>
      <c r="AJ2591" s="68" t="s">
        <v>12454</v>
      </c>
      <c r="AK2591" s="71" t="s">
        <v>13129</v>
      </c>
      <c r="AL2591" s="68"/>
      <c r="AM2591" s="70">
        <v>41427.706018518518</v>
      </c>
      <c r="AN2591" s="68" t="s">
        <v>239</v>
      </c>
      <c r="AO2591" s="71" t="s">
        <v>18619</v>
      </c>
      <c r="AP2591" s="68" t="s">
        <v>64</v>
      </c>
    </row>
    <row r="2592" spans="1:42" x14ac:dyDescent="0.25">
      <c r="A2592" s="66" t="s">
        <v>1766</v>
      </c>
      <c r="B2592" s="77"/>
      <c r="C2592" s="77"/>
      <c r="D2592" s="78"/>
      <c r="E2592" s="89"/>
      <c r="F2592" s="75" t="s">
        <v>15721</v>
      </c>
      <c r="G2592" s="90"/>
      <c r="H2592" s="76"/>
      <c r="I2592" s="81"/>
      <c r="J2592" s="91"/>
      <c r="K2592" s="76" t="s">
        <v>21534</v>
      </c>
      <c r="L2592" s="92"/>
      <c r="M2592" s="85"/>
      <c r="N2592" s="85"/>
      <c r="O2592" s="86"/>
      <c r="P2592" s="87"/>
      <c r="Q2592" s="87"/>
      <c r="R2592" s="74"/>
      <c r="S2592" s="74"/>
      <c r="T2592" s="74"/>
      <c r="U2592" s="74"/>
      <c r="V2592" s="52"/>
      <c r="W2592" s="52"/>
      <c r="X2592" s="52"/>
      <c r="Y2592" s="52"/>
      <c r="Z2592" s="51"/>
      <c r="AA2592" s="88"/>
      <c r="AB2592" s="88"/>
      <c r="AC2592" s="83"/>
      <c r="AD2592" s="68">
        <v>0</v>
      </c>
      <c r="AE2592" s="68">
        <v>6</v>
      </c>
      <c r="AF2592" s="68">
        <v>562</v>
      </c>
      <c r="AG2592" s="68">
        <v>482</v>
      </c>
      <c r="AH2592" s="68"/>
      <c r="AI2592" s="68"/>
      <c r="AJ2592" s="68"/>
      <c r="AK2592" s="68"/>
      <c r="AL2592" s="68"/>
      <c r="AM2592" s="70">
        <v>43973.789340277777</v>
      </c>
      <c r="AN2592" s="68" t="s">
        <v>239</v>
      </c>
      <c r="AO2592" s="71" t="s">
        <v>18620</v>
      </c>
      <c r="AP2592" s="68" t="s">
        <v>65</v>
      </c>
    </row>
    <row r="2593" spans="1:42" x14ac:dyDescent="0.25">
      <c r="A2593" s="66" t="s">
        <v>1962</v>
      </c>
      <c r="B2593" s="77"/>
      <c r="C2593" s="77"/>
      <c r="D2593" s="78"/>
      <c r="E2593" s="89"/>
      <c r="F2593" s="75" t="s">
        <v>15722</v>
      </c>
      <c r="G2593" s="90"/>
      <c r="H2593" s="76"/>
      <c r="I2593" s="81"/>
      <c r="J2593" s="91"/>
      <c r="K2593" s="76" t="s">
        <v>21535</v>
      </c>
      <c r="L2593" s="92"/>
      <c r="M2593" s="85"/>
      <c r="N2593" s="85"/>
      <c r="O2593" s="86"/>
      <c r="P2593" s="87"/>
      <c r="Q2593" s="87"/>
      <c r="R2593" s="74"/>
      <c r="S2593" s="74"/>
      <c r="T2593" s="74"/>
      <c r="U2593" s="74"/>
      <c r="V2593" s="52"/>
      <c r="W2593" s="52"/>
      <c r="X2593" s="52"/>
      <c r="Y2593" s="52"/>
      <c r="Z2593" s="51"/>
      <c r="AA2593" s="88"/>
      <c r="AB2593" s="88"/>
      <c r="AC2593" s="83"/>
      <c r="AD2593" s="68">
        <v>66</v>
      </c>
      <c r="AE2593" s="68">
        <v>60</v>
      </c>
      <c r="AF2593" s="68">
        <v>143</v>
      </c>
      <c r="AG2593" s="68">
        <v>20</v>
      </c>
      <c r="AH2593" s="68"/>
      <c r="AI2593" s="68"/>
      <c r="AJ2593" s="68"/>
      <c r="AK2593" s="68"/>
      <c r="AL2593" s="68"/>
      <c r="AM2593" s="70">
        <v>43973.588854166665</v>
      </c>
      <c r="AN2593" s="68" t="s">
        <v>239</v>
      </c>
      <c r="AO2593" s="71" t="s">
        <v>18621</v>
      </c>
      <c r="AP2593" s="68" t="s">
        <v>65</v>
      </c>
    </row>
    <row r="2594" spans="1:42" x14ac:dyDescent="0.25">
      <c r="A2594" s="66" t="s">
        <v>3045</v>
      </c>
      <c r="B2594" s="77"/>
      <c r="C2594" s="77"/>
      <c r="D2594" s="78"/>
      <c r="E2594" s="89"/>
      <c r="F2594" s="75" t="s">
        <v>15723</v>
      </c>
      <c r="G2594" s="90"/>
      <c r="H2594" s="76"/>
      <c r="I2594" s="81"/>
      <c r="J2594" s="91"/>
      <c r="K2594" s="76" t="s">
        <v>21536</v>
      </c>
      <c r="L2594" s="92"/>
      <c r="M2594" s="85"/>
      <c r="N2594" s="85"/>
      <c r="O2594" s="86"/>
      <c r="P2594" s="87"/>
      <c r="Q2594" s="87"/>
      <c r="R2594" s="74"/>
      <c r="S2594" s="74"/>
      <c r="T2594" s="74"/>
      <c r="U2594" s="74"/>
      <c r="V2594" s="52"/>
      <c r="W2594" s="52"/>
      <c r="X2594" s="52"/>
      <c r="Y2594" s="52"/>
      <c r="Z2594" s="51"/>
      <c r="AA2594" s="88"/>
      <c r="AB2594" s="88"/>
      <c r="AC2594" s="83"/>
      <c r="AD2594" s="68">
        <v>654</v>
      </c>
      <c r="AE2594" s="68">
        <v>4851</v>
      </c>
      <c r="AF2594" s="68">
        <v>3463</v>
      </c>
      <c r="AG2594" s="68">
        <v>3617</v>
      </c>
      <c r="AH2594" s="68"/>
      <c r="AI2594" s="68" t="s">
        <v>11606</v>
      </c>
      <c r="AJ2594" s="68" t="s">
        <v>11839</v>
      </c>
      <c r="AK2594" s="68"/>
      <c r="AL2594" s="68"/>
      <c r="AM2594" s="70">
        <v>40437.888483796298</v>
      </c>
      <c r="AN2594" s="68" t="s">
        <v>239</v>
      </c>
      <c r="AO2594" s="71" t="s">
        <v>18622</v>
      </c>
      <c r="AP2594" s="68" t="s">
        <v>64</v>
      </c>
    </row>
    <row r="2595" spans="1:42" x14ac:dyDescent="0.25">
      <c r="A2595" s="66" t="s">
        <v>1895</v>
      </c>
      <c r="B2595" s="77"/>
      <c r="C2595" s="77"/>
      <c r="D2595" s="78"/>
      <c r="E2595" s="89"/>
      <c r="F2595" s="75" t="s">
        <v>15724</v>
      </c>
      <c r="G2595" s="90"/>
      <c r="H2595" s="76"/>
      <c r="I2595" s="81"/>
      <c r="J2595" s="91"/>
      <c r="K2595" s="76" t="s">
        <v>21537</v>
      </c>
      <c r="L2595" s="92"/>
      <c r="M2595" s="85"/>
      <c r="N2595" s="85"/>
      <c r="O2595" s="86"/>
      <c r="P2595" s="87"/>
      <c r="Q2595" s="87"/>
      <c r="R2595" s="74"/>
      <c r="S2595" s="74"/>
      <c r="T2595" s="74"/>
      <c r="U2595" s="74"/>
      <c r="V2595" s="52"/>
      <c r="W2595" s="52"/>
      <c r="X2595" s="52"/>
      <c r="Y2595" s="52"/>
      <c r="Z2595" s="51"/>
      <c r="AA2595" s="88"/>
      <c r="AB2595" s="88"/>
      <c r="AC2595" s="83"/>
      <c r="AD2595" s="68">
        <v>219</v>
      </c>
      <c r="AE2595" s="68">
        <v>255</v>
      </c>
      <c r="AF2595" s="68">
        <v>618</v>
      </c>
      <c r="AG2595" s="68">
        <v>12205</v>
      </c>
      <c r="AH2595" s="68"/>
      <c r="AI2595" s="68" t="s">
        <v>10606</v>
      </c>
      <c r="AJ2595" s="68"/>
      <c r="AK2595" s="68"/>
      <c r="AL2595" s="68"/>
      <c r="AM2595" s="70">
        <v>43124.712187500001</v>
      </c>
      <c r="AN2595" s="68" t="s">
        <v>239</v>
      </c>
      <c r="AO2595" s="71" t="s">
        <v>18623</v>
      </c>
      <c r="AP2595" s="68" t="s">
        <v>65</v>
      </c>
    </row>
    <row r="2596" spans="1:42" x14ac:dyDescent="0.25">
      <c r="A2596" s="66" t="s">
        <v>1767</v>
      </c>
      <c r="B2596" s="77"/>
      <c r="C2596" s="77"/>
      <c r="D2596" s="78"/>
      <c r="E2596" s="89"/>
      <c r="F2596" s="75" t="s">
        <v>15725</v>
      </c>
      <c r="G2596" s="90"/>
      <c r="H2596" s="76"/>
      <c r="I2596" s="81"/>
      <c r="J2596" s="91"/>
      <c r="K2596" s="76" t="s">
        <v>21538</v>
      </c>
      <c r="L2596" s="92"/>
      <c r="M2596" s="85"/>
      <c r="N2596" s="85"/>
      <c r="O2596" s="86"/>
      <c r="P2596" s="87"/>
      <c r="Q2596" s="87"/>
      <c r="R2596" s="74"/>
      <c r="S2596" s="74"/>
      <c r="T2596" s="74"/>
      <c r="U2596" s="74"/>
      <c r="V2596" s="52"/>
      <c r="W2596" s="52"/>
      <c r="X2596" s="52"/>
      <c r="Y2596" s="52"/>
      <c r="Z2596" s="51"/>
      <c r="AA2596" s="88"/>
      <c r="AB2596" s="88"/>
      <c r="AC2596" s="83"/>
      <c r="AD2596" s="68">
        <v>81</v>
      </c>
      <c r="AE2596" s="68">
        <v>23</v>
      </c>
      <c r="AF2596" s="68">
        <v>24</v>
      </c>
      <c r="AG2596" s="68">
        <v>3427</v>
      </c>
      <c r="AH2596" s="68"/>
      <c r="AI2596" s="68"/>
      <c r="AJ2596" s="68" t="s">
        <v>224</v>
      </c>
      <c r="AK2596" s="68"/>
      <c r="AL2596" s="68"/>
      <c r="AM2596" s="70">
        <v>42758.603252314817</v>
      </c>
      <c r="AN2596" s="68" t="s">
        <v>239</v>
      </c>
      <c r="AO2596" s="71" t="s">
        <v>18624</v>
      </c>
      <c r="AP2596" s="68" t="s">
        <v>65</v>
      </c>
    </row>
    <row r="2597" spans="1:42" x14ac:dyDescent="0.25">
      <c r="A2597" s="66" t="s">
        <v>1768</v>
      </c>
      <c r="B2597" s="77"/>
      <c r="C2597" s="77"/>
      <c r="D2597" s="78"/>
      <c r="E2597" s="89"/>
      <c r="F2597" s="75" t="s">
        <v>15726</v>
      </c>
      <c r="G2597" s="90"/>
      <c r="H2597" s="76"/>
      <c r="I2597" s="81"/>
      <c r="J2597" s="91"/>
      <c r="K2597" s="76" t="s">
        <v>21539</v>
      </c>
      <c r="L2597" s="92"/>
      <c r="M2597" s="85"/>
      <c r="N2597" s="85"/>
      <c r="O2597" s="86"/>
      <c r="P2597" s="87"/>
      <c r="Q2597" s="87"/>
      <c r="R2597" s="74"/>
      <c r="S2597" s="74"/>
      <c r="T2597" s="74"/>
      <c r="U2597" s="74"/>
      <c r="V2597" s="52"/>
      <c r="W2597" s="52"/>
      <c r="X2597" s="52"/>
      <c r="Y2597" s="52"/>
      <c r="Z2597" s="51"/>
      <c r="AA2597" s="88"/>
      <c r="AB2597" s="88"/>
      <c r="AC2597" s="83"/>
      <c r="AD2597" s="68">
        <v>133</v>
      </c>
      <c r="AE2597" s="68">
        <v>19</v>
      </c>
      <c r="AF2597" s="68">
        <v>5</v>
      </c>
      <c r="AG2597" s="68">
        <v>5</v>
      </c>
      <c r="AH2597" s="68"/>
      <c r="AI2597" s="68" t="s">
        <v>11607</v>
      </c>
      <c r="AJ2597" s="68"/>
      <c r="AK2597" s="68"/>
      <c r="AL2597" s="68"/>
      <c r="AM2597" s="70">
        <v>43975.814108796294</v>
      </c>
      <c r="AN2597" s="68" t="s">
        <v>239</v>
      </c>
      <c r="AO2597" s="71" t="s">
        <v>18625</v>
      </c>
      <c r="AP2597" s="68" t="s">
        <v>65</v>
      </c>
    </row>
    <row r="2598" spans="1:42" x14ac:dyDescent="0.25">
      <c r="A2598" s="66" t="s">
        <v>1769</v>
      </c>
      <c r="B2598" s="77"/>
      <c r="C2598" s="77"/>
      <c r="D2598" s="78"/>
      <c r="E2598" s="89"/>
      <c r="F2598" s="75" t="s">
        <v>15727</v>
      </c>
      <c r="G2598" s="90"/>
      <c r="H2598" s="76"/>
      <c r="I2598" s="81"/>
      <c r="J2598" s="91"/>
      <c r="K2598" s="76" t="s">
        <v>21540</v>
      </c>
      <c r="L2598" s="92"/>
      <c r="M2598" s="85"/>
      <c r="N2598" s="85"/>
      <c r="O2598" s="86"/>
      <c r="P2598" s="87"/>
      <c r="Q2598" s="87"/>
      <c r="R2598" s="74"/>
      <c r="S2598" s="74"/>
      <c r="T2598" s="74"/>
      <c r="U2598" s="74"/>
      <c r="V2598" s="52"/>
      <c r="W2598" s="52"/>
      <c r="X2598" s="52"/>
      <c r="Y2598" s="52"/>
      <c r="Z2598" s="51"/>
      <c r="AA2598" s="88"/>
      <c r="AB2598" s="88"/>
      <c r="AC2598" s="83"/>
      <c r="AD2598" s="68">
        <v>305</v>
      </c>
      <c r="AE2598" s="68">
        <v>159</v>
      </c>
      <c r="AF2598" s="68">
        <v>12094</v>
      </c>
      <c r="AG2598" s="68">
        <v>7527</v>
      </c>
      <c r="AH2598" s="68"/>
      <c r="AI2598" s="68" t="s">
        <v>11608</v>
      </c>
      <c r="AJ2598" s="68"/>
      <c r="AK2598" s="68"/>
      <c r="AL2598" s="68"/>
      <c r="AM2598" s="70">
        <v>43576.750474537039</v>
      </c>
      <c r="AN2598" s="68" t="s">
        <v>239</v>
      </c>
      <c r="AO2598" s="71" t="s">
        <v>18626</v>
      </c>
      <c r="AP2598" s="68" t="s">
        <v>65</v>
      </c>
    </row>
    <row r="2599" spans="1:42" x14ac:dyDescent="0.25">
      <c r="A2599" s="66" t="s">
        <v>1770</v>
      </c>
      <c r="B2599" s="77"/>
      <c r="C2599" s="77"/>
      <c r="D2599" s="78"/>
      <c r="E2599" s="89"/>
      <c r="F2599" s="75" t="s">
        <v>15728</v>
      </c>
      <c r="G2599" s="90"/>
      <c r="H2599" s="76"/>
      <c r="I2599" s="81"/>
      <c r="J2599" s="91"/>
      <c r="K2599" s="76" t="s">
        <v>21541</v>
      </c>
      <c r="L2599" s="92"/>
      <c r="M2599" s="85"/>
      <c r="N2599" s="85"/>
      <c r="O2599" s="86"/>
      <c r="P2599" s="87"/>
      <c r="Q2599" s="87"/>
      <c r="R2599" s="74"/>
      <c r="S2599" s="74"/>
      <c r="T2599" s="74"/>
      <c r="U2599" s="74"/>
      <c r="V2599" s="52"/>
      <c r="W2599" s="52"/>
      <c r="X2599" s="52"/>
      <c r="Y2599" s="52"/>
      <c r="Z2599" s="51"/>
      <c r="AA2599" s="88"/>
      <c r="AB2599" s="88"/>
      <c r="AC2599" s="83"/>
      <c r="AD2599" s="68">
        <v>297</v>
      </c>
      <c r="AE2599" s="68">
        <v>139</v>
      </c>
      <c r="AF2599" s="68">
        <v>743</v>
      </c>
      <c r="AG2599" s="68">
        <v>95</v>
      </c>
      <c r="AH2599" s="68"/>
      <c r="AI2599" s="68" t="s">
        <v>11609</v>
      </c>
      <c r="AJ2599" s="68"/>
      <c r="AK2599" s="68"/>
      <c r="AL2599" s="68"/>
      <c r="AM2599" s="70">
        <v>43872.469814814816</v>
      </c>
      <c r="AN2599" s="68" t="s">
        <v>239</v>
      </c>
      <c r="AO2599" s="71" t="s">
        <v>18627</v>
      </c>
      <c r="AP2599" s="68" t="s">
        <v>65</v>
      </c>
    </row>
    <row r="2600" spans="1:42" x14ac:dyDescent="0.25">
      <c r="A2600" s="66" t="s">
        <v>1771</v>
      </c>
      <c r="B2600" s="77"/>
      <c r="C2600" s="77"/>
      <c r="D2600" s="78"/>
      <c r="E2600" s="89"/>
      <c r="F2600" s="75" t="s">
        <v>15729</v>
      </c>
      <c r="G2600" s="90"/>
      <c r="H2600" s="76"/>
      <c r="I2600" s="81"/>
      <c r="J2600" s="91"/>
      <c r="K2600" s="76" t="s">
        <v>21542</v>
      </c>
      <c r="L2600" s="92"/>
      <c r="M2600" s="85"/>
      <c r="N2600" s="85"/>
      <c r="O2600" s="86"/>
      <c r="P2600" s="87"/>
      <c r="Q2600" s="87"/>
      <c r="R2600" s="74"/>
      <c r="S2600" s="74"/>
      <c r="T2600" s="74"/>
      <c r="U2600" s="74"/>
      <c r="V2600" s="52"/>
      <c r="W2600" s="52"/>
      <c r="X2600" s="52"/>
      <c r="Y2600" s="52"/>
      <c r="Z2600" s="51"/>
      <c r="AA2600" s="88"/>
      <c r="AB2600" s="88"/>
      <c r="AC2600" s="83"/>
      <c r="AD2600" s="68">
        <v>927</v>
      </c>
      <c r="AE2600" s="68">
        <v>909</v>
      </c>
      <c r="AF2600" s="68">
        <v>6</v>
      </c>
      <c r="AG2600" s="68">
        <v>1213</v>
      </c>
      <c r="AH2600" s="68"/>
      <c r="AI2600" s="68"/>
      <c r="AJ2600" s="68" t="s">
        <v>11943</v>
      </c>
      <c r="AK2600" s="71" t="s">
        <v>13130</v>
      </c>
      <c r="AL2600" s="68"/>
      <c r="AM2600" s="70">
        <v>43952.179178240738</v>
      </c>
      <c r="AN2600" s="68" t="s">
        <v>239</v>
      </c>
      <c r="AO2600" s="71" t="s">
        <v>18628</v>
      </c>
      <c r="AP2600" s="68" t="s">
        <v>65</v>
      </c>
    </row>
    <row r="2601" spans="1:42" x14ac:dyDescent="0.25">
      <c r="A2601" s="66" t="s">
        <v>1772</v>
      </c>
      <c r="B2601" s="77"/>
      <c r="C2601" s="77"/>
      <c r="D2601" s="78"/>
      <c r="E2601" s="89"/>
      <c r="F2601" s="75" t="s">
        <v>15730</v>
      </c>
      <c r="G2601" s="90"/>
      <c r="H2601" s="76"/>
      <c r="I2601" s="81"/>
      <c r="J2601" s="91"/>
      <c r="K2601" s="76" t="s">
        <v>21543</v>
      </c>
      <c r="L2601" s="92"/>
      <c r="M2601" s="85"/>
      <c r="N2601" s="85"/>
      <c r="O2601" s="86"/>
      <c r="P2601" s="87"/>
      <c r="Q2601" s="87"/>
      <c r="R2601" s="74"/>
      <c r="S2601" s="74"/>
      <c r="T2601" s="74"/>
      <c r="U2601" s="74"/>
      <c r="V2601" s="52"/>
      <c r="W2601" s="52"/>
      <c r="X2601" s="52"/>
      <c r="Y2601" s="52"/>
      <c r="Z2601" s="51"/>
      <c r="AA2601" s="88"/>
      <c r="AB2601" s="88"/>
      <c r="AC2601" s="83"/>
      <c r="AD2601" s="68">
        <v>414</v>
      </c>
      <c r="AE2601" s="68">
        <v>273</v>
      </c>
      <c r="AF2601" s="68">
        <v>27</v>
      </c>
      <c r="AG2601" s="68">
        <v>1238</v>
      </c>
      <c r="AH2601" s="68"/>
      <c r="AI2601" s="68" t="s">
        <v>11610</v>
      </c>
      <c r="AJ2601" s="68" t="s">
        <v>12455</v>
      </c>
      <c r="AK2601" s="68"/>
      <c r="AL2601" s="68"/>
      <c r="AM2601" s="70">
        <v>43715.357268518521</v>
      </c>
      <c r="AN2601" s="68" t="s">
        <v>239</v>
      </c>
      <c r="AO2601" s="71" t="s">
        <v>18629</v>
      </c>
      <c r="AP2601" s="68" t="s">
        <v>65</v>
      </c>
    </row>
    <row r="2602" spans="1:42" x14ac:dyDescent="0.25">
      <c r="A2602" s="66" t="s">
        <v>3046</v>
      </c>
      <c r="B2602" s="77"/>
      <c r="C2602" s="77"/>
      <c r="D2602" s="78"/>
      <c r="E2602" s="89"/>
      <c r="F2602" s="75" t="s">
        <v>15731</v>
      </c>
      <c r="G2602" s="90"/>
      <c r="H2602" s="76"/>
      <c r="I2602" s="81"/>
      <c r="J2602" s="91"/>
      <c r="K2602" s="76" t="s">
        <v>21544</v>
      </c>
      <c r="L2602" s="92"/>
      <c r="M2602" s="85"/>
      <c r="N2602" s="85"/>
      <c r="O2602" s="86"/>
      <c r="P2602" s="87"/>
      <c r="Q2602" s="87"/>
      <c r="R2602" s="74"/>
      <c r="S2602" s="74"/>
      <c r="T2602" s="74"/>
      <c r="U2602" s="74"/>
      <c r="V2602" s="52"/>
      <c r="W2602" s="52"/>
      <c r="X2602" s="52"/>
      <c r="Y2602" s="52"/>
      <c r="Z2602" s="51"/>
      <c r="AA2602" s="88"/>
      <c r="AB2602" s="88"/>
      <c r="AC2602" s="83"/>
      <c r="AD2602" s="68">
        <v>8</v>
      </c>
      <c r="AE2602" s="68">
        <v>340739</v>
      </c>
      <c r="AF2602" s="68">
        <v>26042</v>
      </c>
      <c r="AG2602" s="68">
        <v>22075</v>
      </c>
      <c r="AH2602" s="68"/>
      <c r="AI2602" s="68" t="s">
        <v>11611</v>
      </c>
      <c r="AJ2602" s="68"/>
      <c r="AK2602" s="68"/>
      <c r="AL2602" s="68"/>
      <c r="AM2602" s="70">
        <v>40756.506736111114</v>
      </c>
      <c r="AN2602" s="68" t="s">
        <v>239</v>
      </c>
      <c r="AO2602" s="71" t="s">
        <v>18630</v>
      </c>
      <c r="AP2602" s="68" t="s">
        <v>64</v>
      </c>
    </row>
    <row r="2603" spans="1:42" x14ac:dyDescent="0.25">
      <c r="A2603" s="66" t="s">
        <v>1773</v>
      </c>
      <c r="B2603" s="77"/>
      <c r="C2603" s="77"/>
      <c r="D2603" s="78"/>
      <c r="E2603" s="89"/>
      <c r="F2603" s="75" t="s">
        <v>15732</v>
      </c>
      <c r="G2603" s="90"/>
      <c r="H2603" s="76"/>
      <c r="I2603" s="81"/>
      <c r="J2603" s="91"/>
      <c r="K2603" s="76" t="s">
        <v>21545</v>
      </c>
      <c r="L2603" s="92"/>
      <c r="M2603" s="85"/>
      <c r="N2603" s="85"/>
      <c r="O2603" s="86"/>
      <c r="P2603" s="87"/>
      <c r="Q2603" s="87"/>
      <c r="R2603" s="74"/>
      <c r="S2603" s="74"/>
      <c r="T2603" s="74"/>
      <c r="U2603" s="74"/>
      <c r="V2603" s="52"/>
      <c r="W2603" s="52"/>
      <c r="X2603" s="52"/>
      <c r="Y2603" s="52"/>
      <c r="Z2603" s="51"/>
      <c r="AA2603" s="88"/>
      <c r="AB2603" s="88"/>
      <c r="AC2603" s="83"/>
      <c r="AD2603" s="68">
        <v>88</v>
      </c>
      <c r="AE2603" s="68">
        <v>54</v>
      </c>
      <c r="AF2603" s="68">
        <v>50</v>
      </c>
      <c r="AG2603" s="68">
        <v>1338</v>
      </c>
      <c r="AH2603" s="68"/>
      <c r="AI2603" s="68" t="s">
        <v>11612</v>
      </c>
      <c r="AJ2603" s="68"/>
      <c r="AK2603" s="68"/>
      <c r="AL2603" s="68"/>
      <c r="AM2603" s="70">
        <v>41778.503865740742</v>
      </c>
      <c r="AN2603" s="68" t="s">
        <v>239</v>
      </c>
      <c r="AO2603" s="71" t="s">
        <v>18631</v>
      </c>
      <c r="AP2603" s="68" t="s">
        <v>65</v>
      </c>
    </row>
    <row r="2604" spans="1:42" x14ac:dyDescent="0.25">
      <c r="A2604" s="66" t="s">
        <v>1774</v>
      </c>
      <c r="B2604" s="77"/>
      <c r="C2604" s="77"/>
      <c r="D2604" s="78"/>
      <c r="E2604" s="89"/>
      <c r="F2604" s="75" t="s">
        <v>15733</v>
      </c>
      <c r="G2604" s="90"/>
      <c r="H2604" s="76"/>
      <c r="I2604" s="81"/>
      <c r="J2604" s="91"/>
      <c r="K2604" s="76" t="s">
        <v>21546</v>
      </c>
      <c r="L2604" s="92"/>
      <c r="M2604" s="85"/>
      <c r="N2604" s="85"/>
      <c r="O2604" s="86"/>
      <c r="P2604" s="87"/>
      <c r="Q2604" s="87"/>
      <c r="R2604" s="74"/>
      <c r="S2604" s="74"/>
      <c r="T2604" s="74"/>
      <c r="U2604" s="74"/>
      <c r="V2604" s="52"/>
      <c r="W2604" s="52"/>
      <c r="X2604" s="52"/>
      <c r="Y2604" s="52"/>
      <c r="Z2604" s="51"/>
      <c r="AA2604" s="88"/>
      <c r="AB2604" s="88"/>
      <c r="AC2604" s="83"/>
      <c r="AD2604" s="68">
        <v>707</v>
      </c>
      <c r="AE2604" s="68">
        <v>458</v>
      </c>
      <c r="AF2604" s="68">
        <v>14435</v>
      </c>
      <c r="AG2604" s="68">
        <v>5285</v>
      </c>
      <c r="AH2604" s="68"/>
      <c r="AI2604" s="68" t="s">
        <v>11613</v>
      </c>
      <c r="AJ2604" s="68"/>
      <c r="AK2604" s="68"/>
      <c r="AL2604" s="68"/>
      <c r="AM2604" s="70">
        <v>40195.267627314817</v>
      </c>
      <c r="AN2604" s="68" t="s">
        <v>239</v>
      </c>
      <c r="AO2604" s="71" t="s">
        <v>18632</v>
      </c>
      <c r="AP2604" s="68" t="s">
        <v>65</v>
      </c>
    </row>
    <row r="2605" spans="1:42" x14ac:dyDescent="0.25">
      <c r="A2605" s="66" t="s">
        <v>1775</v>
      </c>
      <c r="B2605" s="77"/>
      <c r="C2605" s="77"/>
      <c r="D2605" s="78"/>
      <c r="E2605" s="89"/>
      <c r="F2605" s="75" t="s">
        <v>15734</v>
      </c>
      <c r="G2605" s="90"/>
      <c r="H2605" s="76"/>
      <c r="I2605" s="81"/>
      <c r="J2605" s="91"/>
      <c r="K2605" s="76" t="s">
        <v>21547</v>
      </c>
      <c r="L2605" s="92"/>
      <c r="M2605" s="85"/>
      <c r="N2605" s="85"/>
      <c r="O2605" s="86"/>
      <c r="P2605" s="87"/>
      <c r="Q2605" s="87"/>
      <c r="R2605" s="74"/>
      <c r="S2605" s="74"/>
      <c r="T2605" s="74"/>
      <c r="U2605" s="74"/>
      <c r="V2605" s="52"/>
      <c r="W2605" s="52"/>
      <c r="X2605" s="52"/>
      <c r="Y2605" s="52"/>
      <c r="Z2605" s="51"/>
      <c r="AA2605" s="88"/>
      <c r="AB2605" s="88"/>
      <c r="AC2605" s="83"/>
      <c r="AD2605" s="68">
        <v>160</v>
      </c>
      <c r="AE2605" s="68">
        <v>234</v>
      </c>
      <c r="AF2605" s="68">
        <v>2128</v>
      </c>
      <c r="AG2605" s="68">
        <v>9830</v>
      </c>
      <c r="AH2605" s="68"/>
      <c r="AI2605" s="68" t="s">
        <v>11614</v>
      </c>
      <c r="AJ2605" s="68" t="s">
        <v>12070</v>
      </c>
      <c r="AK2605" s="68"/>
      <c r="AL2605" s="68"/>
      <c r="AM2605" s="70">
        <v>40631.243773148148</v>
      </c>
      <c r="AN2605" s="68" t="s">
        <v>239</v>
      </c>
      <c r="AO2605" s="71" t="s">
        <v>18633</v>
      </c>
      <c r="AP2605" s="68" t="s">
        <v>65</v>
      </c>
    </row>
    <row r="2606" spans="1:42" x14ac:dyDescent="0.25">
      <c r="A2606" s="66" t="s">
        <v>3047</v>
      </c>
      <c r="B2606" s="77"/>
      <c r="C2606" s="77"/>
      <c r="D2606" s="78"/>
      <c r="E2606" s="89"/>
      <c r="F2606" s="75" t="s">
        <v>15735</v>
      </c>
      <c r="G2606" s="90"/>
      <c r="H2606" s="76"/>
      <c r="I2606" s="81"/>
      <c r="J2606" s="91"/>
      <c r="K2606" s="76" t="s">
        <v>21548</v>
      </c>
      <c r="L2606" s="92"/>
      <c r="M2606" s="85"/>
      <c r="N2606" s="85"/>
      <c r="O2606" s="86"/>
      <c r="P2606" s="87"/>
      <c r="Q2606" s="87"/>
      <c r="R2606" s="74"/>
      <c r="S2606" s="74"/>
      <c r="T2606" s="74"/>
      <c r="U2606" s="74"/>
      <c r="V2606" s="52"/>
      <c r="W2606" s="52"/>
      <c r="X2606" s="52"/>
      <c r="Y2606" s="52"/>
      <c r="Z2606" s="51"/>
      <c r="AA2606" s="88"/>
      <c r="AB2606" s="88"/>
      <c r="AC2606" s="83"/>
      <c r="AD2606" s="68">
        <v>1644</v>
      </c>
      <c r="AE2606" s="68">
        <v>249</v>
      </c>
      <c r="AF2606" s="68">
        <v>386</v>
      </c>
      <c r="AG2606" s="68">
        <v>931</v>
      </c>
      <c r="AH2606" s="68"/>
      <c r="AI2606" s="68" t="s">
        <v>11615</v>
      </c>
      <c r="AJ2606" s="68" t="s">
        <v>11839</v>
      </c>
      <c r="AK2606" s="68"/>
      <c r="AL2606" s="68"/>
      <c r="AM2606" s="70">
        <v>43694.19226851852</v>
      </c>
      <c r="AN2606" s="68" t="s">
        <v>239</v>
      </c>
      <c r="AO2606" s="71" t="s">
        <v>18634</v>
      </c>
      <c r="AP2606" s="68" t="s">
        <v>64</v>
      </c>
    </row>
    <row r="2607" spans="1:42" x14ac:dyDescent="0.25">
      <c r="A2607" s="66" t="s">
        <v>1776</v>
      </c>
      <c r="B2607" s="77"/>
      <c r="C2607" s="77"/>
      <c r="D2607" s="78"/>
      <c r="E2607" s="89"/>
      <c r="F2607" s="75" t="s">
        <v>13235</v>
      </c>
      <c r="G2607" s="90"/>
      <c r="H2607" s="76"/>
      <c r="I2607" s="81"/>
      <c r="J2607" s="91"/>
      <c r="K2607" s="76" t="s">
        <v>21549</v>
      </c>
      <c r="L2607" s="92"/>
      <c r="M2607" s="85"/>
      <c r="N2607" s="85"/>
      <c r="O2607" s="86"/>
      <c r="P2607" s="87"/>
      <c r="Q2607" s="87"/>
      <c r="R2607" s="74"/>
      <c r="S2607" s="74"/>
      <c r="T2607" s="74"/>
      <c r="U2607" s="74"/>
      <c r="V2607" s="52"/>
      <c r="W2607" s="52"/>
      <c r="X2607" s="52"/>
      <c r="Y2607" s="52"/>
      <c r="Z2607" s="51"/>
      <c r="AA2607" s="88"/>
      <c r="AB2607" s="88"/>
      <c r="AC2607" s="83"/>
      <c r="AD2607" s="68">
        <v>42</v>
      </c>
      <c r="AE2607" s="68">
        <v>57</v>
      </c>
      <c r="AF2607" s="68">
        <v>6796</v>
      </c>
      <c r="AG2607" s="68">
        <v>8418</v>
      </c>
      <c r="AH2607" s="68"/>
      <c r="AI2607" s="68"/>
      <c r="AJ2607" s="68"/>
      <c r="AK2607" s="68"/>
      <c r="AL2607" s="68"/>
      <c r="AM2607" s="70">
        <v>43935.935960648145</v>
      </c>
      <c r="AN2607" s="68" t="s">
        <v>239</v>
      </c>
      <c r="AO2607" s="71" t="s">
        <v>18635</v>
      </c>
      <c r="AP2607" s="68" t="s">
        <v>65</v>
      </c>
    </row>
    <row r="2608" spans="1:42" x14ac:dyDescent="0.25">
      <c r="A2608" s="66" t="s">
        <v>3048</v>
      </c>
      <c r="B2608" s="77"/>
      <c r="C2608" s="77"/>
      <c r="D2608" s="78"/>
      <c r="E2608" s="89"/>
      <c r="F2608" s="75" t="s">
        <v>15736</v>
      </c>
      <c r="G2608" s="90"/>
      <c r="H2608" s="76"/>
      <c r="I2608" s="81"/>
      <c r="J2608" s="91"/>
      <c r="K2608" s="76" t="s">
        <v>21550</v>
      </c>
      <c r="L2608" s="92"/>
      <c r="M2608" s="85"/>
      <c r="N2608" s="85"/>
      <c r="O2608" s="86"/>
      <c r="P2608" s="87"/>
      <c r="Q2608" s="87"/>
      <c r="R2608" s="74"/>
      <c r="S2608" s="74"/>
      <c r="T2608" s="74"/>
      <c r="U2608" s="74"/>
      <c r="V2608" s="52"/>
      <c r="W2608" s="52"/>
      <c r="X2608" s="52"/>
      <c r="Y2608" s="52"/>
      <c r="Z2608" s="51"/>
      <c r="AA2608" s="88"/>
      <c r="AB2608" s="88"/>
      <c r="AC2608" s="83"/>
      <c r="AD2608" s="68">
        <v>438</v>
      </c>
      <c r="AE2608" s="68">
        <v>286</v>
      </c>
      <c r="AF2608" s="68">
        <v>8210</v>
      </c>
      <c r="AG2608" s="68">
        <v>12463</v>
      </c>
      <c r="AH2608" s="68"/>
      <c r="AI2608" s="68"/>
      <c r="AJ2608" s="68"/>
      <c r="AK2608" s="68"/>
      <c r="AL2608" s="68"/>
      <c r="AM2608" s="70">
        <v>42101.556793981479</v>
      </c>
      <c r="AN2608" s="68" t="s">
        <v>239</v>
      </c>
      <c r="AO2608" s="71" t="s">
        <v>18636</v>
      </c>
      <c r="AP2608" s="68" t="s">
        <v>64</v>
      </c>
    </row>
    <row r="2609" spans="1:42" x14ac:dyDescent="0.25">
      <c r="A2609" s="66" t="s">
        <v>1778</v>
      </c>
      <c r="B2609" s="77"/>
      <c r="C2609" s="77"/>
      <c r="D2609" s="78"/>
      <c r="E2609" s="89"/>
      <c r="F2609" s="75" t="s">
        <v>15737</v>
      </c>
      <c r="G2609" s="90"/>
      <c r="H2609" s="76"/>
      <c r="I2609" s="81"/>
      <c r="J2609" s="91"/>
      <c r="K2609" s="76" t="s">
        <v>21551</v>
      </c>
      <c r="L2609" s="92"/>
      <c r="M2609" s="85"/>
      <c r="N2609" s="85"/>
      <c r="O2609" s="86"/>
      <c r="P2609" s="87"/>
      <c r="Q2609" s="87"/>
      <c r="R2609" s="74"/>
      <c r="S2609" s="74"/>
      <c r="T2609" s="74"/>
      <c r="U2609" s="74"/>
      <c r="V2609" s="52"/>
      <c r="W2609" s="52"/>
      <c r="X2609" s="52"/>
      <c r="Y2609" s="52"/>
      <c r="Z2609" s="51"/>
      <c r="AA2609" s="88"/>
      <c r="AB2609" s="88"/>
      <c r="AC2609" s="83"/>
      <c r="AD2609" s="68">
        <v>397</v>
      </c>
      <c r="AE2609" s="68">
        <v>328</v>
      </c>
      <c r="AF2609" s="68">
        <v>3914</v>
      </c>
      <c r="AG2609" s="68">
        <v>5728</v>
      </c>
      <c r="AH2609" s="68"/>
      <c r="AI2609" s="68"/>
      <c r="AJ2609" s="68"/>
      <c r="AK2609" s="68"/>
      <c r="AL2609" s="68"/>
      <c r="AM2609" s="70">
        <v>43232.733599537038</v>
      </c>
      <c r="AN2609" s="68" t="s">
        <v>239</v>
      </c>
      <c r="AO2609" s="71" t="s">
        <v>18637</v>
      </c>
      <c r="AP2609" s="68" t="s">
        <v>65</v>
      </c>
    </row>
    <row r="2610" spans="1:42" x14ac:dyDescent="0.25">
      <c r="A2610" s="66" t="s">
        <v>3049</v>
      </c>
      <c r="B2610" s="77"/>
      <c r="C2610" s="77"/>
      <c r="D2610" s="78"/>
      <c r="E2610" s="89"/>
      <c r="F2610" s="75" t="s">
        <v>15738</v>
      </c>
      <c r="G2610" s="90"/>
      <c r="H2610" s="76"/>
      <c r="I2610" s="81"/>
      <c r="J2610" s="91"/>
      <c r="K2610" s="76" t="s">
        <v>21552</v>
      </c>
      <c r="L2610" s="92"/>
      <c r="M2610" s="85"/>
      <c r="N2610" s="85"/>
      <c r="O2610" s="86"/>
      <c r="P2610" s="87"/>
      <c r="Q2610" s="87"/>
      <c r="R2610" s="74"/>
      <c r="S2610" s="74"/>
      <c r="T2610" s="74"/>
      <c r="U2610" s="74"/>
      <c r="V2610" s="52"/>
      <c r="W2610" s="52"/>
      <c r="X2610" s="52"/>
      <c r="Y2610" s="52"/>
      <c r="Z2610" s="51"/>
      <c r="AA2610" s="88"/>
      <c r="AB2610" s="88"/>
      <c r="AC2610" s="83"/>
      <c r="AD2610" s="68">
        <v>72</v>
      </c>
      <c r="AE2610" s="68">
        <v>12</v>
      </c>
      <c r="AF2610" s="68">
        <v>928</v>
      </c>
      <c r="AG2610" s="68">
        <v>588</v>
      </c>
      <c r="AH2610" s="68"/>
      <c r="AI2610" s="68" t="s">
        <v>11616</v>
      </c>
      <c r="AJ2610" s="68"/>
      <c r="AK2610" s="68"/>
      <c r="AL2610" s="68"/>
      <c r="AM2610" s="70">
        <v>43851.796678240738</v>
      </c>
      <c r="AN2610" s="68" t="s">
        <v>239</v>
      </c>
      <c r="AO2610" s="71" t="s">
        <v>18638</v>
      </c>
      <c r="AP2610" s="68" t="s">
        <v>64</v>
      </c>
    </row>
    <row r="2611" spans="1:42" x14ac:dyDescent="0.25">
      <c r="A2611" s="66" t="s">
        <v>1779</v>
      </c>
      <c r="B2611" s="77"/>
      <c r="C2611" s="77"/>
      <c r="D2611" s="78"/>
      <c r="E2611" s="89"/>
      <c r="F2611" s="75" t="s">
        <v>15739</v>
      </c>
      <c r="G2611" s="90"/>
      <c r="H2611" s="76"/>
      <c r="I2611" s="81"/>
      <c r="J2611" s="91"/>
      <c r="K2611" s="76" t="s">
        <v>21553</v>
      </c>
      <c r="L2611" s="92"/>
      <c r="M2611" s="85"/>
      <c r="N2611" s="85"/>
      <c r="O2611" s="86"/>
      <c r="P2611" s="87"/>
      <c r="Q2611" s="87"/>
      <c r="R2611" s="74"/>
      <c r="S2611" s="74"/>
      <c r="T2611" s="74"/>
      <c r="U2611" s="74"/>
      <c r="V2611" s="52"/>
      <c r="W2611" s="52"/>
      <c r="X2611" s="52"/>
      <c r="Y2611" s="52"/>
      <c r="Z2611" s="51"/>
      <c r="AA2611" s="88"/>
      <c r="AB2611" s="88"/>
      <c r="AC2611" s="83"/>
      <c r="AD2611" s="68">
        <v>1807</v>
      </c>
      <c r="AE2611" s="68">
        <v>1604</v>
      </c>
      <c r="AF2611" s="68">
        <v>886</v>
      </c>
      <c r="AG2611" s="68">
        <v>1319</v>
      </c>
      <c r="AH2611" s="68"/>
      <c r="AI2611" s="68" t="s">
        <v>11617</v>
      </c>
      <c r="AJ2611" s="68"/>
      <c r="AK2611" s="68"/>
      <c r="AL2611" s="68"/>
      <c r="AM2611" s="70">
        <v>40886.277453703704</v>
      </c>
      <c r="AN2611" s="68" t="s">
        <v>239</v>
      </c>
      <c r="AO2611" s="71" t="s">
        <v>18639</v>
      </c>
      <c r="AP2611" s="68" t="s">
        <v>65</v>
      </c>
    </row>
    <row r="2612" spans="1:42" x14ac:dyDescent="0.25">
      <c r="A2612" s="66" t="s">
        <v>1780</v>
      </c>
      <c r="B2612" s="77"/>
      <c r="C2612" s="77"/>
      <c r="D2612" s="78"/>
      <c r="E2612" s="89"/>
      <c r="F2612" s="75" t="s">
        <v>15740</v>
      </c>
      <c r="G2612" s="90"/>
      <c r="H2612" s="76"/>
      <c r="I2612" s="81"/>
      <c r="J2612" s="91"/>
      <c r="K2612" s="76" t="s">
        <v>21554</v>
      </c>
      <c r="L2612" s="92"/>
      <c r="M2612" s="85"/>
      <c r="N2612" s="85"/>
      <c r="O2612" s="86"/>
      <c r="P2612" s="87"/>
      <c r="Q2612" s="87"/>
      <c r="R2612" s="74"/>
      <c r="S2612" s="74"/>
      <c r="T2612" s="74"/>
      <c r="U2612" s="74"/>
      <c r="V2612" s="52"/>
      <c r="W2612" s="52"/>
      <c r="X2612" s="52"/>
      <c r="Y2612" s="52"/>
      <c r="Z2612" s="51"/>
      <c r="AA2612" s="88"/>
      <c r="AB2612" s="88"/>
      <c r="AC2612" s="83"/>
      <c r="AD2612" s="68">
        <v>378</v>
      </c>
      <c r="AE2612" s="68">
        <v>456</v>
      </c>
      <c r="AF2612" s="68">
        <v>2423</v>
      </c>
      <c r="AG2612" s="68">
        <v>13247</v>
      </c>
      <c r="AH2612" s="68"/>
      <c r="AI2612" s="68" t="s">
        <v>11618</v>
      </c>
      <c r="AJ2612" s="68" t="s">
        <v>12456</v>
      </c>
      <c r="AK2612" s="68"/>
      <c r="AL2612" s="68"/>
      <c r="AM2612" s="70">
        <v>43750.568333333336</v>
      </c>
      <c r="AN2612" s="68" t="s">
        <v>239</v>
      </c>
      <c r="AO2612" s="71" t="s">
        <v>18640</v>
      </c>
      <c r="AP2612" s="68" t="s">
        <v>65</v>
      </c>
    </row>
    <row r="2613" spans="1:42" x14ac:dyDescent="0.25">
      <c r="A2613" s="66" t="s">
        <v>1781</v>
      </c>
      <c r="B2613" s="77"/>
      <c r="C2613" s="77"/>
      <c r="D2613" s="78"/>
      <c r="E2613" s="89"/>
      <c r="F2613" s="75" t="s">
        <v>15741</v>
      </c>
      <c r="G2613" s="90"/>
      <c r="H2613" s="76"/>
      <c r="I2613" s="81"/>
      <c r="J2613" s="91"/>
      <c r="K2613" s="76" t="s">
        <v>21555</v>
      </c>
      <c r="L2613" s="92"/>
      <c r="M2613" s="85"/>
      <c r="N2613" s="85"/>
      <c r="O2613" s="86"/>
      <c r="P2613" s="87"/>
      <c r="Q2613" s="87"/>
      <c r="R2613" s="74"/>
      <c r="S2613" s="74"/>
      <c r="T2613" s="74"/>
      <c r="U2613" s="74"/>
      <c r="V2613" s="52"/>
      <c r="W2613" s="52"/>
      <c r="X2613" s="52"/>
      <c r="Y2613" s="52"/>
      <c r="Z2613" s="51"/>
      <c r="AA2613" s="88"/>
      <c r="AB2613" s="88"/>
      <c r="AC2613" s="83"/>
      <c r="AD2613" s="68">
        <v>89</v>
      </c>
      <c r="AE2613" s="68">
        <v>146</v>
      </c>
      <c r="AF2613" s="68">
        <v>1387</v>
      </c>
      <c r="AG2613" s="68">
        <v>15230</v>
      </c>
      <c r="AH2613" s="68"/>
      <c r="AI2613" s="68"/>
      <c r="AJ2613" s="68"/>
      <c r="AK2613" s="68"/>
      <c r="AL2613" s="68"/>
      <c r="AM2613" s="70">
        <v>43441.203298611108</v>
      </c>
      <c r="AN2613" s="68" t="s">
        <v>239</v>
      </c>
      <c r="AO2613" s="71" t="s">
        <v>18641</v>
      </c>
      <c r="AP2613" s="68" t="s">
        <v>65</v>
      </c>
    </row>
    <row r="2614" spans="1:42" x14ac:dyDescent="0.25">
      <c r="A2614" s="66" t="s">
        <v>1782</v>
      </c>
      <c r="B2614" s="77"/>
      <c r="C2614" s="77"/>
      <c r="D2614" s="78"/>
      <c r="E2614" s="89"/>
      <c r="F2614" s="75" t="s">
        <v>15742</v>
      </c>
      <c r="G2614" s="90"/>
      <c r="H2614" s="76"/>
      <c r="I2614" s="81"/>
      <c r="J2614" s="91"/>
      <c r="K2614" s="76" t="s">
        <v>21556</v>
      </c>
      <c r="L2614" s="92"/>
      <c r="M2614" s="85"/>
      <c r="N2614" s="85"/>
      <c r="O2614" s="86"/>
      <c r="P2614" s="87"/>
      <c r="Q2614" s="87"/>
      <c r="R2614" s="74"/>
      <c r="S2614" s="74"/>
      <c r="T2614" s="74"/>
      <c r="U2614" s="74"/>
      <c r="V2614" s="52"/>
      <c r="W2614" s="52"/>
      <c r="X2614" s="52"/>
      <c r="Y2614" s="52"/>
      <c r="Z2614" s="51"/>
      <c r="AA2614" s="88"/>
      <c r="AB2614" s="88"/>
      <c r="AC2614" s="83"/>
      <c r="AD2614" s="68">
        <v>602</v>
      </c>
      <c r="AE2614" s="68">
        <v>156</v>
      </c>
      <c r="AF2614" s="68">
        <v>882</v>
      </c>
      <c r="AG2614" s="68">
        <v>2316</v>
      </c>
      <c r="AH2614" s="68"/>
      <c r="AI2614" s="73" t="s">
        <v>11619</v>
      </c>
      <c r="AJ2614" s="68"/>
      <c r="AK2614" s="68"/>
      <c r="AL2614" s="68"/>
      <c r="AM2614" s="70">
        <v>40768.939895833333</v>
      </c>
      <c r="AN2614" s="68" t="s">
        <v>239</v>
      </c>
      <c r="AO2614" s="71" t="s">
        <v>18642</v>
      </c>
      <c r="AP2614" s="68" t="s">
        <v>65</v>
      </c>
    </row>
    <row r="2615" spans="1:42" x14ac:dyDescent="0.25">
      <c r="A2615" s="66" t="s">
        <v>1783</v>
      </c>
      <c r="B2615" s="77"/>
      <c r="C2615" s="77"/>
      <c r="D2615" s="78"/>
      <c r="E2615" s="89"/>
      <c r="F2615" s="75" t="s">
        <v>15743</v>
      </c>
      <c r="G2615" s="90"/>
      <c r="H2615" s="76"/>
      <c r="I2615" s="81"/>
      <c r="J2615" s="91"/>
      <c r="K2615" s="76" t="s">
        <v>21557</v>
      </c>
      <c r="L2615" s="92"/>
      <c r="M2615" s="85"/>
      <c r="N2615" s="85"/>
      <c r="O2615" s="86"/>
      <c r="P2615" s="87"/>
      <c r="Q2615" s="87"/>
      <c r="R2615" s="74"/>
      <c r="S2615" s="74"/>
      <c r="T2615" s="74"/>
      <c r="U2615" s="74"/>
      <c r="V2615" s="52"/>
      <c r="W2615" s="52"/>
      <c r="X2615" s="52"/>
      <c r="Y2615" s="52"/>
      <c r="Z2615" s="51"/>
      <c r="AA2615" s="88"/>
      <c r="AB2615" s="88"/>
      <c r="AC2615" s="83"/>
      <c r="AD2615" s="68">
        <v>199</v>
      </c>
      <c r="AE2615" s="68">
        <v>260</v>
      </c>
      <c r="AF2615" s="68">
        <v>2545</v>
      </c>
      <c r="AG2615" s="68">
        <v>23906</v>
      </c>
      <c r="AH2615" s="68"/>
      <c r="AI2615" s="68"/>
      <c r="AJ2615" s="68"/>
      <c r="AK2615" s="68"/>
      <c r="AL2615" s="68"/>
      <c r="AM2615" s="70">
        <v>42700.799050925925</v>
      </c>
      <c r="AN2615" s="68" t="s">
        <v>239</v>
      </c>
      <c r="AO2615" s="71" t="s">
        <v>18643</v>
      </c>
      <c r="AP2615" s="68" t="s">
        <v>65</v>
      </c>
    </row>
    <row r="2616" spans="1:42" x14ac:dyDescent="0.25">
      <c r="A2616" s="66" t="s">
        <v>1784</v>
      </c>
      <c r="B2616" s="77"/>
      <c r="C2616" s="77"/>
      <c r="D2616" s="78"/>
      <c r="E2616" s="89"/>
      <c r="F2616" s="75" t="s">
        <v>15744</v>
      </c>
      <c r="G2616" s="90"/>
      <c r="H2616" s="76"/>
      <c r="I2616" s="81"/>
      <c r="J2616" s="91"/>
      <c r="K2616" s="76" t="s">
        <v>21558</v>
      </c>
      <c r="L2616" s="92"/>
      <c r="M2616" s="85"/>
      <c r="N2616" s="85"/>
      <c r="O2616" s="86"/>
      <c r="P2616" s="87"/>
      <c r="Q2616" s="87"/>
      <c r="R2616" s="74"/>
      <c r="S2616" s="74"/>
      <c r="T2616" s="74"/>
      <c r="U2616" s="74"/>
      <c r="V2616" s="52"/>
      <c r="W2616" s="52"/>
      <c r="X2616" s="52"/>
      <c r="Y2616" s="52"/>
      <c r="Z2616" s="51"/>
      <c r="AA2616" s="88"/>
      <c r="AB2616" s="88"/>
      <c r="AC2616" s="83"/>
      <c r="AD2616" s="68">
        <v>164</v>
      </c>
      <c r="AE2616" s="68">
        <v>162</v>
      </c>
      <c r="AF2616" s="68">
        <v>3454</v>
      </c>
      <c r="AG2616" s="68">
        <v>2663</v>
      </c>
      <c r="AH2616" s="68"/>
      <c r="AI2616" s="68" t="s">
        <v>11620</v>
      </c>
      <c r="AJ2616" s="68"/>
      <c r="AK2616" s="68"/>
      <c r="AL2616" s="68"/>
      <c r="AM2616" s="70">
        <v>43642.567997685182</v>
      </c>
      <c r="AN2616" s="68" t="s">
        <v>239</v>
      </c>
      <c r="AO2616" s="71" t="s">
        <v>18644</v>
      </c>
      <c r="AP2616" s="68" t="s">
        <v>65</v>
      </c>
    </row>
    <row r="2617" spans="1:42" x14ac:dyDescent="0.25">
      <c r="A2617" s="66" t="s">
        <v>1785</v>
      </c>
      <c r="B2617" s="77"/>
      <c r="C2617" s="77"/>
      <c r="D2617" s="78"/>
      <c r="E2617" s="89"/>
      <c r="F2617" s="75" t="s">
        <v>15745</v>
      </c>
      <c r="G2617" s="90"/>
      <c r="H2617" s="76"/>
      <c r="I2617" s="81"/>
      <c r="J2617" s="91"/>
      <c r="K2617" s="76" t="s">
        <v>21559</v>
      </c>
      <c r="L2617" s="92"/>
      <c r="M2617" s="85"/>
      <c r="N2617" s="85"/>
      <c r="O2617" s="86"/>
      <c r="P2617" s="87"/>
      <c r="Q2617" s="87"/>
      <c r="R2617" s="74"/>
      <c r="S2617" s="74"/>
      <c r="T2617" s="74"/>
      <c r="U2617" s="74"/>
      <c r="V2617" s="52"/>
      <c r="W2617" s="52"/>
      <c r="X2617" s="52"/>
      <c r="Y2617" s="52"/>
      <c r="Z2617" s="51"/>
      <c r="AA2617" s="88"/>
      <c r="AB2617" s="88"/>
      <c r="AC2617" s="83"/>
      <c r="AD2617" s="68">
        <v>598</v>
      </c>
      <c r="AE2617" s="68">
        <v>346</v>
      </c>
      <c r="AF2617" s="68">
        <v>2284</v>
      </c>
      <c r="AG2617" s="68">
        <v>20692</v>
      </c>
      <c r="AH2617" s="68"/>
      <c r="AI2617" s="68" t="s">
        <v>11621</v>
      </c>
      <c r="AJ2617" s="68" t="s">
        <v>12070</v>
      </c>
      <c r="AK2617" s="71" t="s">
        <v>13131</v>
      </c>
      <c r="AL2617" s="68"/>
      <c r="AM2617" s="70">
        <v>40365.980127314811</v>
      </c>
      <c r="AN2617" s="68" t="s">
        <v>239</v>
      </c>
      <c r="AO2617" s="71" t="s">
        <v>18645</v>
      </c>
      <c r="AP2617" s="68" t="s">
        <v>65</v>
      </c>
    </row>
    <row r="2618" spans="1:42" x14ac:dyDescent="0.25">
      <c r="A2618" s="66" t="s">
        <v>3050</v>
      </c>
      <c r="B2618" s="77"/>
      <c r="C2618" s="77"/>
      <c r="D2618" s="78"/>
      <c r="E2618" s="89"/>
      <c r="F2618" s="75" t="s">
        <v>15746</v>
      </c>
      <c r="G2618" s="90"/>
      <c r="H2618" s="76"/>
      <c r="I2618" s="81"/>
      <c r="J2618" s="91"/>
      <c r="K2618" s="76" t="s">
        <v>21560</v>
      </c>
      <c r="L2618" s="92"/>
      <c r="M2618" s="85"/>
      <c r="N2618" s="85"/>
      <c r="O2618" s="86"/>
      <c r="P2618" s="87"/>
      <c r="Q2618" s="87"/>
      <c r="R2618" s="74"/>
      <c r="S2618" s="74"/>
      <c r="T2618" s="74"/>
      <c r="U2618" s="74"/>
      <c r="V2618" s="52"/>
      <c r="W2618" s="52"/>
      <c r="X2618" s="52"/>
      <c r="Y2618" s="52"/>
      <c r="Z2618" s="51"/>
      <c r="AA2618" s="88"/>
      <c r="AB2618" s="88"/>
      <c r="AC2618" s="83"/>
      <c r="AD2618" s="68">
        <v>980</v>
      </c>
      <c r="AE2618" s="68">
        <v>285941</v>
      </c>
      <c r="AF2618" s="68">
        <v>13357</v>
      </c>
      <c r="AG2618" s="68">
        <v>9546</v>
      </c>
      <c r="AH2618" s="68"/>
      <c r="AI2618" s="68" t="s">
        <v>11622</v>
      </c>
      <c r="AJ2618" s="68" t="s">
        <v>12457</v>
      </c>
      <c r="AK2618" s="71" t="s">
        <v>13132</v>
      </c>
      <c r="AL2618" s="68"/>
      <c r="AM2618" s="70">
        <v>42031.852500000001</v>
      </c>
      <c r="AN2618" s="68" t="s">
        <v>239</v>
      </c>
      <c r="AO2618" s="71" t="s">
        <v>18646</v>
      </c>
      <c r="AP2618" s="68" t="s">
        <v>64</v>
      </c>
    </row>
    <row r="2619" spans="1:42" x14ac:dyDescent="0.25">
      <c r="A2619" s="66" t="s">
        <v>1786</v>
      </c>
      <c r="B2619" s="77"/>
      <c r="C2619" s="77"/>
      <c r="D2619" s="78"/>
      <c r="E2619" s="89"/>
      <c r="F2619" s="75" t="s">
        <v>15747</v>
      </c>
      <c r="G2619" s="90"/>
      <c r="H2619" s="76"/>
      <c r="I2619" s="81"/>
      <c r="J2619" s="91"/>
      <c r="K2619" s="76" t="s">
        <v>21561</v>
      </c>
      <c r="L2619" s="92"/>
      <c r="M2619" s="85"/>
      <c r="N2619" s="85"/>
      <c r="O2619" s="86"/>
      <c r="P2619" s="87"/>
      <c r="Q2619" s="87"/>
      <c r="R2619" s="74"/>
      <c r="S2619" s="74"/>
      <c r="T2619" s="74"/>
      <c r="U2619" s="74"/>
      <c r="V2619" s="52"/>
      <c r="W2619" s="52"/>
      <c r="X2619" s="52"/>
      <c r="Y2619" s="52"/>
      <c r="Z2619" s="51"/>
      <c r="AA2619" s="88"/>
      <c r="AB2619" s="88"/>
      <c r="AC2619" s="83"/>
      <c r="AD2619" s="68">
        <v>665</v>
      </c>
      <c r="AE2619" s="68">
        <v>707</v>
      </c>
      <c r="AF2619" s="68">
        <v>1651</v>
      </c>
      <c r="AG2619" s="68">
        <v>6274</v>
      </c>
      <c r="AH2619" s="68"/>
      <c r="AI2619" s="68" t="s">
        <v>11623</v>
      </c>
      <c r="AJ2619" s="68"/>
      <c r="AK2619" s="68"/>
      <c r="AL2619" s="68"/>
      <c r="AM2619" s="70">
        <v>42670.775069444448</v>
      </c>
      <c r="AN2619" s="68" t="s">
        <v>239</v>
      </c>
      <c r="AO2619" s="71" t="s">
        <v>18647</v>
      </c>
      <c r="AP2619" s="68" t="s">
        <v>65</v>
      </c>
    </row>
    <row r="2620" spans="1:42" x14ac:dyDescent="0.25">
      <c r="A2620" s="66" t="s">
        <v>1787</v>
      </c>
      <c r="B2620" s="77"/>
      <c r="C2620" s="77"/>
      <c r="D2620" s="78"/>
      <c r="E2620" s="89"/>
      <c r="F2620" s="75" t="s">
        <v>15748</v>
      </c>
      <c r="G2620" s="90"/>
      <c r="H2620" s="76"/>
      <c r="I2620" s="81"/>
      <c r="J2620" s="91"/>
      <c r="K2620" s="76" t="s">
        <v>21562</v>
      </c>
      <c r="L2620" s="92"/>
      <c r="M2620" s="85"/>
      <c r="N2620" s="85"/>
      <c r="O2620" s="86"/>
      <c r="P2620" s="87"/>
      <c r="Q2620" s="87"/>
      <c r="R2620" s="74"/>
      <c r="S2620" s="74"/>
      <c r="T2620" s="74"/>
      <c r="U2620" s="74"/>
      <c r="V2620" s="52"/>
      <c r="W2620" s="52"/>
      <c r="X2620" s="52"/>
      <c r="Y2620" s="52"/>
      <c r="Z2620" s="51"/>
      <c r="AA2620" s="88"/>
      <c r="AB2620" s="88"/>
      <c r="AC2620" s="83"/>
      <c r="AD2620" s="68">
        <v>771</v>
      </c>
      <c r="AE2620" s="68">
        <v>894</v>
      </c>
      <c r="AF2620" s="68">
        <v>5348</v>
      </c>
      <c r="AG2620" s="68">
        <v>21084</v>
      </c>
      <c r="AH2620" s="68"/>
      <c r="AI2620" s="68" t="s">
        <v>11624</v>
      </c>
      <c r="AJ2620" s="68"/>
      <c r="AK2620" s="68"/>
      <c r="AL2620" s="68"/>
      <c r="AM2620" s="70">
        <v>42079.584305555552</v>
      </c>
      <c r="AN2620" s="68" t="s">
        <v>239</v>
      </c>
      <c r="AO2620" s="71" t="s">
        <v>18648</v>
      </c>
      <c r="AP2620" s="68" t="s">
        <v>65</v>
      </c>
    </row>
    <row r="2621" spans="1:42" x14ac:dyDescent="0.25">
      <c r="A2621" s="66" t="s">
        <v>1788</v>
      </c>
      <c r="B2621" s="77"/>
      <c r="C2621" s="77"/>
      <c r="D2621" s="78"/>
      <c r="E2621" s="89"/>
      <c r="F2621" s="75" t="s">
        <v>15749</v>
      </c>
      <c r="G2621" s="90"/>
      <c r="H2621" s="76"/>
      <c r="I2621" s="81"/>
      <c r="J2621" s="91"/>
      <c r="K2621" s="76" t="s">
        <v>21563</v>
      </c>
      <c r="L2621" s="92"/>
      <c r="M2621" s="85"/>
      <c r="N2621" s="85"/>
      <c r="O2621" s="86"/>
      <c r="P2621" s="87"/>
      <c r="Q2621" s="87"/>
      <c r="R2621" s="74"/>
      <c r="S2621" s="74"/>
      <c r="T2621" s="74"/>
      <c r="U2621" s="74"/>
      <c r="V2621" s="52"/>
      <c r="W2621" s="52"/>
      <c r="X2621" s="52"/>
      <c r="Y2621" s="52"/>
      <c r="Z2621" s="51"/>
      <c r="AA2621" s="88"/>
      <c r="AB2621" s="88"/>
      <c r="AC2621" s="83"/>
      <c r="AD2621" s="68">
        <v>482</v>
      </c>
      <c r="AE2621" s="68">
        <v>90</v>
      </c>
      <c r="AF2621" s="68">
        <v>7776</v>
      </c>
      <c r="AG2621" s="68">
        <v>37954</v>
      </c>
      <c r="AH2621" s="68"/>
      <c r="AI2621" s="68"/>
      <c r="AJ2621" s="68"/>
      <c r="AK2621" s="68"/>
      <c r="AL2621" s="68"/>
      <c r="AM2621" s="70">
        <v>40967.994409722225</v>
      </c>
      <c r="AN2621" s="68" t="s">
        <v>239</v>
      </c>
      <c r="AO2621" s="71" t="s">
        <v>18649</v>
      </c>
      <c r="AP2621" s="68" t="s">
        <v>65</v>
      </c>
    </row>
    <row r="2622" spans="1:42" x14ac:dyDescent="0.25">
      <c r="A2622" s="66" t="s">
        <v>3051</v>
      </c>
      <c r="B2622" s="77"/>
      <c r="C2622" s="77"/>
      <c r="D2622" s="78"/>
      <c r="E2622" s="89"/>
      <c r="F2622" s="75" t="s">
        <v>15750</v>
      </c>
      <c r="G2622" s="90"/>
      <c r="H2622" s="76"/>
      <c r="I2622" s="81"/>
      <c r="J2622" s="91"/>
      <c r="K2622" s="76" t="s">
        <v>21564</v>
      </c>
      <c r="L2622" s="92"/>
      <c r="M2622" s="85"/>
      <c r="N2622" s="85"/>
      <c r="O2622" s="86"/>
      <c r="P2622" s="87"/>
      <c r="Q2622" s="87"/>
      <c r="R2622" s="74"/>
      <c r="S2622" s="74"/>
      <c r="T2622" s="74"/>
      <c r="U2622" s="74"/>
      <c r="V2622" s="52"/>
      <c r="W2622" s="52"/>
      <c r="X2622" s="52"/>
      <c r="Y2622" s="52"/>
      <c r="Z2622" s="51"/>
      <c r="AA2622" s="88"/>
      <c r="AB2622" s="88"/>
      <c r="AC2622" s="83"/>
      <c r="AD2622" s="68">
        <v>7</v>
      </c>
      <c r="AE2622" s="68">
        <v>1467281</v>
      </c>
      <c r="AF2622" s="68">
        <v>382717</v>
      </c>
      <c r="AG2622" s="68">
        <v>8</v>
      </c>
      <c r="AH2622" s="68"/>
      <c r="AI2622" s="68" t="s">
        <v>11625</v>
      </c>
      <c r="AJ2622" s="68" t="s">
        <v>224</v>
      </c>
      <c r="AK2622" s="71" t="s">
        <v>13133</v>
      </c>
      <c r="AL2622" s="68"/>
      <c r="AM2622" s="70">
        <v>40093.458113425928</v>
      </c>
      <c r="AN2622" s="68" t="s">
        <v>239</v>
      </c>
      <c r="AO2622" s="71" t="s">
        <v>18650</v>
      </c>
      <c r="AP2622" s="68" t="s">
        <v>64</v>
      </c>
    </row>
    <row r="2623" spans="1:42" x14ac:dyDescent="0.25">
      <c r="A2623" s="66" t="s">
        <v>1789</v>
      </c>
      <c r="B2623" s="77"/>
      <c r="C2623" s="77"/>
      <c r="D2623" s="78"/>
      <c r="E2623" s="89"/>
      <c r="F2623" s="75" t="s">
        <v>15751</v>
      </c>
      <c r="G2623" s="90"/>
      <c r="H2623" s="76"/>
      <c r="I2623" s="81"/>
      <c r="J2623" s="91"/>
      <c r="K2623" s="76" t="s">
        <v>21565</v>
      </c>
      <c r="L2623" s="92"/>
      <c r="M2623" s="85"/>
      <c r="N2623" s="85"/>
      <c r="O2623" s="86"/>
      <c r="P2623" s="87"/>
      <c r="Q2623" s="87"/>
      <c r="R2623" s="74"/>
      <c r="S2623" s="74"/>
      <c r="T2623" s="74"/>
      <c r="U2623" s="74"/>
      <c r="V2623" s="52"/>
      <c r="W2623" s="52"/>
      <c r="X2623" s="52"/>
      <c r="Y2623" s="52"/>
      <c r="Z2623" s="51"/>
      <c r="AA2623" s="88"/>
      <c r="AB2623" s="88"/>
      <c r="AC2623" s="83"/>
      <c r="AD2623" s="68">
        <v>448</v>
      </c>
      <c r="AE2623" s="68">
        <v>735</v>
      </c>
      <c r="AF2623" s="68">
        <v>24140</v>
      </c>
      <c r="AG2623" s="68">
        <v>560</v>
      </c>
      <c r="AH2623" s="68"/>
      <c r="AI2623" s="68" t="s">
        <v>11626</v>
      </c>
      <c r="AJ2623" s="68" t="s">
        <v>11841</v>
      </c>
      <c r="AK2623" s="68"/>
      <c r="AL2623" s="68"/>
      <c r="AM2623" s="70">
        <v>41317.778692129628</v>
      </c>
      <c r="AN2623" s="68" t="s">
        <v>239</v>
      </c>
      <c r="AO2623" s="71" t="s">
        <v>18651</v>
      </c>
      <c r="AP2623" s="68" t="s">
        <v>65</v>
      </c>
    </row>
    <row r="2624" spans="1:42" x14ac:dyDescent="0.25">
      <c r="A2624" s="66" t="s">
        <v>3052</v>
      </c>
      <c r="B2624" s="77"/>
      <c r="C2624" s="77"/>
      <c r="D2624" s="78"/>
      <c r="E2624" s="89"/>
      <c r="F2624" s="75" t="s">
        <v>15752</v>
      </c>
      <c r="G2624" s="90"/>
      <c r="H2624" s="76"/>
      <c r="I2624" s="81"/>
      <c r="J2624" s="91"/>
      <c r="K2624" s="76" t="s">
        <v>21566</v>
      </c>
      <c r="L2624" s="92"/>
      <c r="M2624" s="85"/>
      <c r="N2624" s="85"/>
      <c r="O2624" s="86"/>
      <c r="P2624" s="87"/>
      <c r="Q2624" s="87"/>
      <c r="R2624" s="74"/>
      <c r="S2624" s="74"/>
      <c r="T2624" s="74"/>
      <c r="U2624" s="74"/>
      <c r="V2624" s="52"/>
      <c r="W2624" s="52"/>
      <c r="X2624" s="52"/>
      <c r="Y2624" s="52"/>
      <c r="Z2624" s="51"/>
      <c r="AA2624" s="88"/>
      <c r="AB2624" s="88"/>
      <c r="AC2624" s="83"/>
      <c r="AD2624" s="68">
        <v>470</v>
      </c>
      <c r="AE2624" s="68">
        <v>10965</v>
      </c>
      <c r="AF2624" s="68">
        <v>7361</v>
      </c>
      <c r="AG2624" s="68">
        <v>9689</v>
      </c>
      <c r="AH2624" s="68"/>
      <c r="AI2624" s="68" t="s">
        <v>11627</v>
      </c>
      <c r="AJ2624" s="68" t="s">
        <v>11841</v>
      </c>
      <c r="AK2624" s="68"/>
      <c r="AL2624" s="68"/>
      <c r="AM2624" s="70">
        <v>42402.604988425926</v>
      </c>
      <c r="AN2624" s="68" t="s">
        <v>239</v>
      </c>
      <c r="AO2624" s="71" t="s">
        <v>18652</v>
      </c>
      <c r="AP2624" s="68" t="s">
        <v>64</v>
      </c>
    </row>
    <row r="2625" spans="1:42" x14ac:dyDescent="0.25">
      <c r="A2625" s="66" t="s">
        <v>1790</v>
      </c>
      <c r="B2625" s="77"/>
      <c r="C2625" s="77"/>
      <c r="D2625" s="78"/>
      <c r="E2625" s="89"/>
      <c r="F2625" s="75" t="s">
        <v>15753</v>
      </c>
      <c r="G2625" s="90"/>
      <c r="H2625" s="76"/>
      <c r="I2625" s="81"/>
      <c r="J2625" s="91"/>
      <c r="K2625" s="76" t="s">
        <v>21567</v>
      </c>
      <c r="L2625" s="92"/>
      <c r="M2625" s="85"/>
      <c r="N2625" s="85"/>
      <c r="O2625" s="86"/>
      <c r="P2625" s="87"/>
      <c r="Q2625" s="87"/>
      <c r="R2625" s="74"/>
      <c r="S2625" s="74"/>
      <c r="T2625" s="74"/>
      <c r="U2625" s="74"/>
      <c r="V2625" s="52"/>
      <c r="W2625" s="52"/>
      <c r="X2625" s="52"/>
      <c r="Y2625" s="52"/>
      <c r="Z2625" s="51"/>
      <c r="AA2625" s="88"/>
      <c r="AB2625" s="88"/>
      <c r="AC2625" s="83"/>
      <c r="AD2625" s="68">
        <v>294</v>
      </c>
      <c r="AE2625" s="68">
        <v>854</v>
      </c>
      <c r="AF2625" s="68">
        <v>5181</v>
      </c>
      <c r="AG2625" s="68">
        <v>8428</v>
      </c>
      <c r="AH2625" s="68"/>
      <c r="AI2625" s="68" t="s">
        <v>11628</v>
      </c>
      <c r="AJ2625" s="68" t="s">
        <v>12458</v>
      </c>
      <c r="AK2625" s="71" t="s">
        <v>13134</v>
      </c>
      <c r="AL2625" s="68"/>
      <c r="AM2625" s="70">
        <v>42982.716817129629</v>
      </c>
      <c r="AN2625" s="68" t="s">
        <v>239</v>
      </c>
      <c r="AO2625" s="71" t="s">
        <v>18653</v>
      </c>
      <c r="AP2625" s="68" t="s">
        <v>65</v>
      </c>
    </row>
    <row r="2626" spans="1:42" x14ac:dyDescent="0.25">
      <c r="A2626" s="66" t="s">
        <v>3053</v>
      </c>
      <c r="B2626" s="77"/>
      <c r="C2626" s="77"/>
      <c r="D2626" s="78"/>
      <c r="E2626" s="89"/>
      <c r="F2626" s="75" t="s">
        <v>15754</v>
      </c>
      <c r="G2626" s="90"/>
      <c r="H2626" s="76"/>
      <c r="I2626" s="81"/>
      <c r="J2626" s="91"/>
      <c r="K2626" s="76" t="s">
        <v>21568</v>
      </c>
      <c r="L2626" s="92"/>
      <c r="M2626" s="85"/>
      <c r="N2626" s="85"/>
      <c r="O2626" s="86"/>
      <c r="P2626" s="87"/>
      <c r="Q2626" s="87"/>
      <c r="R2626" s="74"/>
      <c r="S2626" s="74"/>
      <c r="T2626" s="74"/>
      <c r="U2626" s="74"/>
      <c r="V2626" s="52"/>
      <c r="W2626" s="52"/>
      <c r="X2626" s="52"/>
      <c r="Y2626" s="52"/>
      <c r="Z2626" s="51"/>
      <c r="AA2626" s="88"/>
      <c r="AB2626" s="88"/>
      <c r="AC2626" s="83"/>
      <c r="AD2626" s="68">
        <v>70</v>
      </c>
      <c r="AE2626" s="68">
        <v>42</v>
      </c>
      <c r="AF2626" s="68">
        <v>12</v>
      </c>
      <c r="AG2626" s="68">
        <v>26</v>
      </c>
      <c r="AH2626" s="68"/>
      <c r="AI2626" s="68"/>
      <c r="AJ2626" s="68"/>
      <c r="AK2626" s="68"/>
      <c r="AL2626" s="68"/>
      <c r="AM2626" s="70">
        <v>43975.812893518516</v>
      </c>
      <c r="AN2626" s="68" t="s">
        <v>239</v>
      </c>
      <c r="AO2626" s="71" t="s">
        <v>18654</v>
      </c>
      <c r="AP2626" s="68" t="s">
        <v>64</v>
      </c>
    </row>
    <row r="2627" spans="1:42" x14ac:dyDescent="0.25">
      <c r="A2627" s="66" t="s">
        <v>1791</v>
      </c>
      <c r="B2627" s="77"/>
      <c r="C2627" s="77"/>
      <c r="D2627" s="78"/>
      <c r="E2627" s="89"/>
      <c r="F2627" s="75" t="s">
        <v>15755</v>
      </c>
      <c r="G2627" s="90"/>
      <c r="H2627" s="76"/>
      <c r="I2627" s="81"/>
      <c r="J2627" s="91"/>
      <c r="K2627" s="76" t="s">
        <v>21569</v>
      </c>
      <c r="L2627" s="92"/>
      <c r="M2627" s="85"/>
      <c r="N2627" s="85"/>
      <c r="O2627" s="86"/>
      <c r="P2627" s="87"/>
      <c r="Q2627" s="87"/>
      <c r="R2627" s="74"/>
      <c r="S2627" s="74"/>
      <c r="T2627" s="74"/>
      <c r="U2627" s="74"/>
      <c r="V2627" s="52"/>
      <c r="W2627" s="52"/>
      <c r="X2627" s="52"/>
      <c r="Y2627" s="52"/>
      <c r="Z2627" s="51"/>
      <c r="AA2627" s="88"/>
      <c r="AB2627" s="88"/>
      <c r="AC2627" s="83"/>
      <c r="AD2627" s="68">
        <v>788</v>
      </c>
      <c r="AE2627" s="68">
        <v>411</v>
      </c>
      <c r="AF2627" s="68">
        <v>17513</v>
      </c>
      <c r="AG2627" s="68">
        <v>118</v>
      </c>
      <c r="AH2627" s="68"/>
      <c r="AI2627" s="68" t="s">
        <v>11629</v>
      </c>
      <c r="AJ2627" s="68"/>
      <c r="AK2627" s="68"/>
      <c r="AL2627" s="68"/>
      <c r="AM2627" s="70">
        <v>41128.971168981479</v>
      </c>
      <c r="AN2627" s="68" t="s">
        <v>239</v>
      </c>
      <c r="AO2627" s="71" t="s">
        <v>18655</v>
      </c>
      <c r="AP2627" s="68" t="s">
        <v>65</v>
      </c>
    </row>
    <row r="2628" spans="1:42" x14ac:dyDescent="0.25">
      <c r="A2628" s="66" t="s">
        <v>3054</v>
      </c>
      <c r="B2628" s="77"/>
      <c r="C2628" s="77"/>
      <c r="D2628" s="78"/>
      <c r="E2628" s="89"/>
      <c r="F2628" s="77"/>
      <c r="G2628" s="90"/>
      <c r="H2628" s="76"/>
      <c r="I2628" s="81"/>
      <c r="J2628" s="91"/>
      <c r="K2628" s="76" t="s">
        <v>21570</v>
      </c>
      <c r="L2628" s="92"/>
      <c r="M2628" s="85"/>
      <c r="N2628" s="85"/>
      <c r="O2628" s="86"/>
      <c r="P2628" s="87"/>
      <c r="Q2628" s="87"/>
      <c r="R2628" s="74"/>
      <c r="S2628" s="74"/>
      <c r="T2628" s="74"/>
      <c r="U2628" s="74"/>
      <c r="V2628" s="52"/>
      <c r="W2628" s="52"/>
      <c r="X2628" s="52"/>
      <c r="Y2628" s="52"/>
      <c r="Z2628" s="51"/>
      <c r="AA2628" s="88"/>
      <c r="AB2628" s="88"/>
      <c r="AC2628" s="83"/>
      <c r="AD2628" s="68">
        <v>1</v>
      </c>
      <c r="AE2628" s="68">
        <v>270485</v>
      </c>
      <c r="AF2628" s="68">
        <v>2452</v>
      </c>
      <c r="AG2628" s="68">
        <v>4</v>
      </c>
      <c r="AH2628" s="68"/>
      <c r="AI2628" s="68" t="s">
        <v>4610</v>
      </c>
      <c r="AJ2628" s="68"/>
      <c r="AK2628" s="68"/>
      <c r="AL2628" s="68"/>
      <c r="AM2628" s="70">
        <v>40202.502858796295</v>
      </c>
      <c r="AN2628" s="68" t="s">
        <v>239</v>
      </c>
      <c r="AO2628" s="71" t="s">
        <v>18656</v>
      </c>
      <c r="AP2628" s="68" t="s">
        <v>64</v>
      </c>
    </row>
    <row r="2629" spans="1:42" x14ac:dyDescent="0.25">
      <c r="A2629" s="66" t="s">
        <v>1792</v>
      </c>
      <c r="B2629" s="77"/>
      <c r="C2629" s="77"/>
      <c r="D2629" s="78"/>
      <c r="E2629" s="89"/>
      <c r="F2629" s="75" t="s">
        <v>15756</v>
      </c>
      <c r="G2629" s="90"/>
      <c r="H2629" s="76"/>
      <c r="I2629" s="81"/>
      <c r="J2629" s="91"/>
      <c r="K2629" s="76" t="s">
        <v>21571</v>
      </c>
      <c r="L2629" s="92"/>
      <c r="M2629" s="85"/>
      <c r="N2629" s="85"/>
      <c r="O2629" s="86"/>
      <c r="P2629" s="87"/>
      <c r="Q2629" s="87"/>
      <c r="R2629" s="74"/>
      <c r="S2629" s="74"/>
      <c r="T2629" s="74"/>
      <c r="U2629" s="74"/>
      <c r="V2629" s="52"/>
      <c r="W2629" s="52"/>
      <c r="X2629" s="52"/>
      <c r="Y2629" s="52"/>
      <c r="Z2629" s="51"/>
      <c r="AA2629" s="88"/>
      <c r="AB2629" s="88"/>
      <c r="AC2629" s="83"/>
      <c r="AD2629" s="68">
        <v>1370</v>
      </c>
      <c r="AE2629" s="68">
        <v>1219</v>
      </c>
      <c r="AF2629" s="68">
        <v>7713</v>
      </c>
      <c r="AG2629" s="68">
        <v>22904</v>
      </c>
      <c r="AH2629" s="68"/>
      <c r="AI2629" s="68" t="s">
        <v>11630</v>
      </c>
      <c r="AJ2629" s="68" t="s">
        <v>224</v>
      </c>
      <c r="AK2629" s="68"/>
      <c r="AL2629" s="68"/>
      <c r="AM2629" s="70">
        <v>40222.699895833335</v>
      </c>
      <c r="AN2629" s="68" t="s">
        <v>239</v>
      </c>
      <c r="AO2629" s="71" t="s">
        <v>18657</v>
      </c>
      <c r="AP2629" s="68" t="s">
        <v>65</v>
      </c>
    </row>
    <row r="2630" spans="1:42" x14ac:dyDescent="0.25">
      <c r="A2630" s="66" t="s">
        <v>3055</v>
      </c>
      <c r="B2630" s="77"/>
      <c r="C2630" s="77"/>
      <c r="D2630" s="78"/>
      <c r="E2630" s="89"/>
      <c r="F2630" s="75" t="s">
        <v>15757</v>
      </c>
      <c r="G2630" s="90"/>
      <c r="H2630" s="76"/>
      <c r="I2630" s="81"/>
      <c r="J2630" s="91"/>
      <c r="K2630" s="76" t="s">
        <v>21572</v>
      </c>
      <c r="L2630" s="92"/>
      <c r="M2630" s="85"/>
      <c r="N2630" s="85"/>
      <c r="O2630" s="86"/>
      <c r="P2630" s="87"/>
      <c r="Q2630" s="87"/>
      <c r="R2630" s="74"/>
      <c r="S2630" s="74"/>
      <c r="T2630" s="74"/>
      <c r="U2630" s="74"/>
      <c r="V2630" s="52"/>
      <c r="W2630" s="52"/>
      <c r="X2630" s="52"/>
      <c r="Y2630" s="52"/>
      <c r="Z2630" s="51"/>
      <c r="AA2630" s="88"/>
      <c r="AB2630" s="88"/>
      <c r="AC2630" s="83"/>
      <c r="AD2630" s="68">
        <v>233</v>
      </c>
      <c r="AE2630" s="68">
        <v>405</v>
      </c>
      <c r="AF2630" s="68">
        <v>1564</v>
      </c>
      <c r="AG2630" s="68">
        <v>4054</v>
      </c>
      <c r="AH2630" s="68"/>
      <c r="AI2630" s="68" t="s">
        <v>11631</v>
      </c>
      <c r="AJ2630" s="68" t="s">
        <v>12459</v>
      </c>
      <c r="AK2630" s="68"/>
      <c r="AL2630" s="68"/>
      <c r="AM2630" s="70">
        <v>40091.537488425929</v>
      </c>
      <c r="AN2630" s="68" t="s">
        <v>239</v>
      </c>
      <c r="AO2630" s="71" t="s">
        <v>18658</v>
      </c>
      <c r="AP2630" s="68" t="s">
        <v>64</v>
      </c>
    </row>
    <row r="2631" spans="1:42" x14ac:dyDescent="0.25">
      <c r="A2631" s="66" t="s">
        <v>3056</v>
      </c>
      <c r="B2631" s="77"/>
      <c r="C2631" s="77"/>
      <c r="D2631" s="78"/>
      <c r="E2631" s="89"/>
      <c r="F2631" s="75" t="s">
        <v>15758</v>
      </c>
      <c r="G2631" s="90"/>
      <c r="H2631" s="76"/>
      <c r="I2631" s="81"/>
      <c r="J2631" s="91"/>
      <c r="K2631" s="76" t="s">
        <v>21573</v>
      </c>
      <c r="L2631" s="92"/>
      <c r="M2631" s="85"/>
      <c r="N2631" s="85"/>
      <c r="O2631" s="86"/>
      <c r="P2631" s="87"/>
      <c r="Q2631" s="87"/>
      <c r="R2631" s="74"/>
      <c r="S2631" s="74"/>
      <c r="T2631" s="74"/>
      <c r="U2631" s="74"/>
      <c r="V2631" s="52"/>
      <c r="W2631" s="52"/>
      <c r="X2631" s="52"/>
      <c r="Y2631" s="52"/>
      <c r="Z2631" s="51"/>
      <c r="AA2631" s="88"/>
      <c r="AB2631" s="88"/>
      <c r="AC2631" s="83"/>
      <c r="AD2631" s="68">
        <v>736</v>
      </c>
      <c r="AE2631" s="68">
        <v>12044</v>
      </c>
      <c r="AF2631" s="68">
        <v>3909</v>
      </c>
      <c r="AG2631" s="68">
        <v>2088</v>
      </c>
      <c r="AH2631" s="68"/>
      <c r="AI2631" s="68" t="s">
        <v>11632</v>
      </c>
      <c r="AJ2631" s="68" t="s">
        <v>12199</v>
      </c>
      <c r="AK2631" s="71" t="s">
        <v>13135</v>
      </c>
      <c r="AL2631" s="68"/>
      <c r="AM2631" s="70">
        <v>40636.928067129629</v>
      </c>
      <c r="AN2631" s="68" t="s">
        <v>239</v>
      </c>
      <c r="AO2631" s="71" t="s">
        <v>18659</v>
      </c>
      <c r="AP2631" s="68" t="s">
        <v>64</v>
      </c>
    </row>
    <row r="2632" spans="1:42" x14ac:dyDescent="0.25">
      <c r="A2632" s="66" t="s">
        <v>1793</v>
      </c>
      <c r="B2632" s="77"/>
      <c r="C2632" s="77"/>
      <c r="D2632" s="78"/>
      <c r="E2632" s="89"/>
      <c r="F2632" s="75" t="s">
        <v>15759</v>
      </c>
      <c r="G2632" s="90"/>
      <c r="H2632" s="76"/>
      <c r="I2632" s="81"/>
      <c r="J2632" s="91"/>
      <c r="K2632" s="76" t="s">
        <v>21574</v>
      </c>
      <c r="L2632" s="92"/>
      <c r="M2632" s="85"/>
      <c r="N2632" s="85"/>
      <c r="O2632" s="86"/>
      <c r="P2632" s="87"/>
      <c r="Q2632" s="87"/>
      <c r="R2632" s="74"/>
      <c r="S2632" s="74"/>
      <c r="T2632" s="74"/>
      <c r="U2632" s="74"/>
      <c r="V2632" s="52"/>
      <c r="W2632" s="52"/>
      <c r="X2632" s="52"/>
      <c r="Y2632" s="52"/>
      <c r="Z2632" s="51"/>
      <c r="AA2632" s="88"/>
      <c r="AB2632" s="88"/>
      <c r="AC2632" s="83"/>
      <c r="AD2632" s="68">
        <v>72</v>
      </c>
      <c r="AE2632" s="68">
        <v>4</v>
      </c>
      <c r="AF2632" s="68">
        <v>191</v>
      </c>
      <c r="AG2632" s="68">
        <v>191</v>
      </c>
      <c r="AH2632" s="68"/>
      <c r="AI2632" s="68"/>
      <c r="AJ2632" s="68"/>
      <c r="AK2632" s="68"/>
      <c r="AL2632" s="68"/>
      <c r="AM2632" s="70">
        <v>43975.827291666668</v>
      </c>
      <c r="AN2632" s="68" t="s">
        <v>239</v>
      </c>
      <c r="AO2632" s="71" t="s">
        <v>18660</v>
      </c>
      <c r="AP2632" s="68" t="s">
        <v>65</v>
      </c>
    </row>
    <row r="2633" spans="1:42" x14ac:dyDescent="0.25">
      <c r="A2633" s="66" t="s">
        <v>3057</v>
      </c>
      <c r="B2633" s="77"/>
      <c r="C2633" s="77"/>
      <c r="D2633" s="78"/>
      <c r="E2633" s="89"/>
      <c r="F2633" s="75" t="s">
        <v>15760</v>
      </c>
      <c r="G2633" s="90"/>
      <c r="H2633" s="76"/>
      <c r="I2633" s="81"/>
      <c r="J2633" s="91"/>
      <c r="K2633" s="76" t="s">
        <v>21575</v>
      </c>
      <c r="L2633" s="92"/>
      <c r="M2633" s="85"/>
      <c r="N2633" s="85"/>
      <c r="O2633" s="86"/>
      <c r="P2633" s="87"/>
      <c r="Q2633" s="87"/>
      <c r="R2633" s="74"/>
      <c r="S2633" s="74"/>
      <c r="T2633" s="74"/>
      <c r="U2633" s="74"/>
      <c r="V2633" s="52"/>
      <c r="W2633" s="52"/>
      <c r="X2633" s="52"/>
      <c r="Y2633" s="52"/>
      <c r="Z2633" s="51"/>
      <c r="AA2633" s="88"/>
      <c r="AB2633" s="88"/>
      <c r="AC2633" s="83"/>
      <c r="AD2633" s="68">
        <v>244</v>
      </c>
      <c r="AE2633" s="68">
        <v>248</v>
      </c>
      <c r="AF2633" s="68">
        <v>562</v>
      </c>
      <c r="AG2633" s="68">
        <v>291</v>
      </c>
      <c r="AH2633" s="68"/>
      <c r="AI2633" s="68" t="s">
        <v>11633</v>
      </c>
      <c r="AJ2633" s="68"/>
      <c r="AK2633" s="68"/>
      <c r="AL2633" s="68"/>
      <c r="AM2633" s="70">
        <v>43957.913842592592</v>
      </c>
      <c r="AN2633" s="68" t="s">
        <v>239</v>
      </c>
      <c r="AO2633" s="71" t="s">
        <v>18661</v>
      </c>
      <c r="AP2633" s="68" t="s">
        <v>64</v>
      </c>
    </row>
    <row r="2634" spans="1:42" x14ac:dyDescent="0.25">
      <c r="A2634" s="66" t="s">
        <v>1794</v>
      </c>
      <c r="B2634" s="77"/>
      <c r="C2634" s="77"/>
      <c r="D2634" s="78"/>
      <c r="E2634" s="89"/>
      <c r="F2634" s="75" t="s">
        <v>15761</v>
      </c>
      <c r="G2634" s="90"/>
      <c r="H2634" s="76"/>
      <c r="I2634" s="81"/>
      <c r="J2634" s="91"/>
      <c r="K2634" s="76" t="s">
        <v>21576</v>
      </c>
      <c r="L2634" s="92"/>
      <c r="M2634" s="85"/>
      <c r="N2634" s="85"/>
      <c r="O2634" s="86"/>
      <c r="P2634" s="87"/>
      <c r="Q2634" s="87"/>
      <c r="R2634" s="74"/>
      <c r="S2634" s="74"/>
      <c r="T2634" s="74"/>
      <c r="U2634" s="74"/>
      <c r="V2634" s="52"/>
      <c r="W2634" s="52"/>
      <c r="X2634" s="52"/>
      <c r="Y2634" s="52"/>
      <c r="Z2634" s="51"/>
      <c r="AA2634" s="88"/>
      <c r="AB2634" s="88"/>
      <c r="AC2634" s="83"/>
      <c r="AD2634" s="68">
        <v>394</v>
      </c>
      <c r="AE2634" s="68">
        <v>400</v>
      </c>
      <c r="AF2634" s="68">
        <v>2887</v>
      </c>
      <c r="AG2634" s="68">
        <v>2938</v>
      </c>
      <c r="AH2634" s="68"/>
      <c r="AI2634" s="68"/>
      <c r="AJ2634" s="68"/>
      <c r="AK2634" s="68"/>
      <c r="AL2634" s="68"/>
      <c r="AM2634" s="70">
        <v>43933.508576388886</v>
      </c>
      <c r="AN2634" s="68" t="s">
        <v>239</v>
      </c>
      <c r="AO2634" s="71" t="s">
        <v>18662</v>
      </c>
      <c r="AP2634" s="68" t="s">
        <v>65</v>
      </c>
    </row>
    <row r="2635" spans="1:42" x14ac:dyDescent="0.25">
      <c r="A2635" s="66" t="s">
        <v>3058</v>
      </c>
      <c r="B2635" s="77"/>
      <c r="C2635" s="77"/>
      <c r="D2635" s="78"/>
      <c r="E2635" s="89"/>
      <c r="F2635" s="75" t="s">
        <v>15762</v>
      </c>
      <c r="G2635" s="90"/>
      <c r="H2635" s="76"/>
      <c r="I2635" s="81"/>
      <c r="J2635" s="91"/>
      <c r="K2635" s="76" t="s">
        <v>21577</v>
      </c>
      <c r="L2635" s="92"/>
      <c r="M2635" s="85"/>
      <c r="N2635" s="85"/>
      <c r="O2635" s="86"/>
      <c r="P2635" s="87"/>
      <c r="Q2635" s="87"/>
      <c r="R2635" s="74"/>
      <c r="S2635" s="74"/>
      <c r="T2635" s="74"/>
      <c r="U2635" s="74"/>
      <c r="V2635" s="52"/>
      <c r="W2635" s="52"/>
      <c r="X2635" s="52"/>
      <c r="Y2635" s="52"/>
      <c r="Z2635" s="51"/>
      <c r="AA2635" s="88"/>
      <c r="AB2635" s="88"/>
      <c r="AC2635" s="83"/>
      <c r="AD2635" s="68">
        <v>1673</v>
      </c>
      <c r="AE2635" s="68">
        <v>1607</v>
      </c>
      <c r="AF2635" s="68">
        <v>1380</v>
      </c>
      <c r="AG2635" s="68">
        <v>15792</v>
      </c>
      <c r="AH2635" s="68"/>
      <c r="AI2635" s="68" t="s">
        <v>11634</v>
      </c>
      <c r="AJ2635" s="68" t="s">
        <v>12460</v>
      </c>
      <c r="AK2635" s="68"/>
      <c r="AL2635" s="68"/>
      <c r="AM2635" s="70">
        <v>43829.832071759258</v>
      </c>
      <c r="AN2635" s="68" t="s">
        <v>239</v>
      </c>
      <c r="AO2635" s="71" t="s">
        <v>18663</v>
      </c>
      <c r="AP2635" s="68" t="s">
        <v>64</v>
      </c>
    </row>
    <row r="2636" spans="1:42" x14ac:dyDescent="0.25">
      <c r="A2636" s="66" t="s">
        <v>1795</v>
      </c>
      <c r="B2636" s="77"/>
      <c r="C2636" s="77"/>
      <c r="D2636" s="78"/>
      <c r="E2636" s="89"/>
      <c r="F2636" s="75" t="s">
        <v>15763</v>
      </c>
      <c r="G2636" s="90"/>
      <c r="H2636" s="76"/>
      <c r="I2636" s="81"/>
      <c r="J2636" s="91"/>
      <c r="K2636" s="76" t="s">
        <v>21578</v>
      </c>
      <c r="L2636" s="92"/>
      <c r="M2636" s="85"/>
      <c r="N2636" s="85"/>
      <c r="O2636" s="86"/>
      <c r="P2636" s="87"/>
      <c r="Q2636" s="87"/>
      <c r="R2636" s="74"/>
      <c r="S2636" s="74"/>
      <c r="T2636" s="74"/>
      <c r="U2636" s="74"/>
      <c r="V2636" s="52"/>
      <c r="W2636" s="52"/>
      <c r="X2636" s="52"/>
      <c r="Y2636" s="52"/>
      <c r="Z2636" s="51"/>
      <c r="AA2636" s="88"/>
      <c r="AB2636" s="88"/>
      <c r="AC2636" s="83"/>
      <c r="AD2636" s="68">
        <v>689</v>
      </c>
      <c r="AE2636" s="68">
        <v>1211</v>
      </c>
      <c r="AF2636" s="68">
        <v>24832</v>
      </c>
      <c r="AG2636" s="68">
        <v>56157</v>
      </c>
      <c r="AH2636" s="68"/>
      <c r="AI2636" s="68" t="s">
        <v>11635</v>
      </c>
      <c r="AJ2636" s="68" t="s">
        <v>12461</v>
      </c>
      <c r="AK2636" s="68"/>
      <c r="AL2636" s="68"/>
      <c r="AM2636" s="70">
        <v>43084.761620370373</v>
      </c>
      <c r="AN2636" s="68" t="s">
        <v>239</v>
      </c>
      <c r="AO2636" s="71" t="s">
        <v>18664</v>
      </c>
      <c r="AP2636" s="68" t="s">
        <v>65</v>
      </c>
    </row>
    <row r="2637" spans="1:42" x14ac:dyDescent="0.25">
      <c r="A2637" s="66" t="s">
        <v>1796</v>
      </c>
      <c r="B2637" s="77"/>
      <c r="C2637" s="77"/>
      <c r="D2637" s="78"/>
      <c r="E2637" s="89"/>
      <c r="F2637" s="75" t="s">
        <v>15764</v>
      </c>
      <c r="G2637" s="90"/>
      <c r="H2637" s="76"/>
      <c r="I2637" s="81"/>
      <c r="J2637" s="91"/>
      <c r="K2637" s="76" t="s">
        <v>21579</v>
      </c>
      <c r="L2637" s="92"/>
      <c r="M2637" s="85"/>
      <c r="N2637" s="85"/>
      <c r="O2637" s="86"/>
      <c r="P2637" s="87"/>
      <c r="Q2637" s="87"/>
      <c r="R2637" s="74"/>
      <c r="S2637" s="74"/>
      <c r="T2637" s="74"/>
      <c r="U2637" s="74"/>
      <c r="V2637" s="52"/>
      <c r="W2637" s="52"/>
      <c r="X2637" s="52"/>
      <c r="Y2637" s="52"/>
      <c r="Z2637" s="51"/>
      <c r="AA2637" s="88"/>
      <c r="AB2637" s="88"/>
      <c r="AC2637" s="83"/>
      <c r="AD2637" s="68">
        <v>1926</v>
      </c>
      <c r="AE2637" s="68">
        <v>1535</v>
      </c>
      <c r="AF2637" s="68">
        <v>8550</v>
      </c>
      <c r="AG2637" s="68">
        <v>18826</v>
      </c>
      <c r="AH2637" s="68"/>
      <c r="AI2637" s="68" t="s">
        <v>11636</v>
      </c>
      <c r="AJ2637" s="68" t="s">
        <v>12462</v>
      </c>
      <c r="AK2637" s="68"/>
      <c r="AL2637" s="68"/>
      <c r="AM2637" s="70">
        <v>41218.604837962965</v>
      </c>
      <c r="AN2637" s="68" t="s">
        <v>239</v>
      </c>
      <c r="AO2637" s="71" t="s">
        <v>18665</v>
      </c>
      <c r="AP2637" s="68" t="s">
        <v>65</v>
      </c>
    </row>
    <row r="2638" spans="1:42" x14ac:dyDescent="0.25">
      <c r="A2638" s="66" t="s">
        <v>1797</v>
      </c>
      <c r="B2638" s="77"/>
      <c r="C2638" s="77"/>
      <c r="D2638" s="78"/>
      <c r="E2638" s="89"/>
      <c r="F2638" s="75" t="s">
        <v>15765</v>
      </c>
      <c r="G2638" s="90"/>
      <c r="H2638" s="76"/>
      <c r="I2638" s="81"/>
      <c r="J2638" s="91"/>
      <c r="K2638" s="76" t="s">
        <v>21580</v>
      </c>
      <c r="L2638" s="92"/>
      <c r="M2638" s="85"/>
      <c r="N2638" s="85"/>
      <c r="O2638" s="86"/>
      <c r="P2638" s="87"/>
      <c r="Q2638" s="87"/>
      <c r="R2638" s="74"/>
      <c r="S2638" s="74"/>
      <c r="T2638" s="74"/>
      <c r="U2638" s="74"/>
      <c r="V2638" s="52"/>
      <c r="W2638" s="52"/>
      <c r="X2638" s="52"/>
      <c r="Y2638" s="52"/>
      <c r="Z2638" s="51"/>
      <c r="AA2638" s="88"/>
      <c r="AB2638" s="88"/>
      <c r="AC2638" s="83"/>
      <c r="AD2638" s="68">
        <v>108</v>
      </c>
      <c r="AE2638" s="68">
        <v>84</v>
      </c>
      <c r="AF2638" s="68">
        <v>1791</v>
      </c>
      <c r="AG2638" s="68">
        <v>1374</v>
      </c>
      <c r="AH2638" s="68"/>
      <c r="AI2638" s="68" t="s">
        <v>11637</v>
      </c>
      <c r="AJ2638" s="68"/>
      <c r="AK2638" s="68"/>
      <c r="AL2638" s="68"/>
      <c r="AM2638" s="70">
        <v>41071.233761574076</v>
      </c>
      <c r="AN2638" s="68" t="s">
        <v>239</v>
      </c>
      <c r="AO2638" s="71" t="s">
        <v>18666</v>
      </c>
      <c r="AP2638" s="68" t="s">
        <v>65</v>
      </c>
    </row>
    <row r="2639" spans="1:42" x14ac:dyDescent="0.25">
      <c r="A2639" s="66" t="s">
        <v>3059</v>
      </c>
      <c r="B2639" s="77"/>
      <c r="C2639" s="77"/>
      <c r="D2639" s="78"/>
      <c r="E2639" s="89"/>
      <c r="F2639" s="75" t="s">
        <v>15766</v>
      </c>
      <c r="G2639" s="90"/>
      <c r="H2639" s="76"/>
      <c r="I2639" s="81"/>
      <c r="J2639" s="91"/>
      <c r="K2639" s="76" t="s">
        <v>21581</v>
      </c>
      <c r="L2639" s="92"/>
      <c r="M2639" s="85"/>
      <c r="N2639" s="85"/>
      <c r="O2639" s="86"/>
      <c r="P2639" s="87"/>
      <c r="Q2639" s="87"/>
      <c r="R2639" s="74"/>
      <c r="S2639" s="74"/>
      <c r="T2639" s="74"/>
      <c r="U2639" s="74"/>
      <c r="V2639" s="52"/>
      <c r="W2639" s="52"/>
      <c r="X2639" s="52"/>
      <c r="Y2639" s="52"/>
      <c r="Z2639" s="51"/>
      <c r="AA2639" s="88"/>
      <c r="AB2639" s="88"/>
      <c r="AC2639" s="83"/>
      <c r="AD2639" s="68">
        <v>1054</v>
      </c>
      <c r="AE2639" s="68">
        <v>870</v>
      </c>
      <c r="AF2639" s="68">
        <v>13670</v>
      </c>
      <c r="AG2639" s="68">
        <v>48476</v>
      </c>
      <c r="AH2639" s="68"/>
      <c r="AI2639" s="68" t="s">
        <v>11638</v>
      </c>
      <c r="AJ2639" s="68" t="s">
        <v>12463</v>
      </c>
      <c r="AK2639" s="68"/>
      <c r="AL2639" s="68"/>
      <c r="AM2639" s="70">
        <v>43528.48265046296</v>
      </c>
      <c r="AN2639" s="68" t="s">
        <v>239</v>
      </c>
      <c r="AO2639" s="71" t="s">
        <v>18667</v>
      </c>
      <c r="AP2639" s="68" t="s">
        <v>64</v>
      </c>
    </row>
    <row r="2640" spans="1:42" x14ac:dyDescent="0.25">
      <c r="A2640" s="66" t="s">
        <v>1798</v>
      </c>
      <c r="B2640" s="77"/>
      <c r="C2640" s="77"/>
      <c r="D2640" s="78"/>
      <c r="E2640" s="89"/>
      <c r="F2640" s="75" t="s">
        <v>15767</v>
      </c>
      <c r="G2640" s="90"/>
      <c r="H2640" s="76"/>
      <c r="I2640" s="81"/>
      <c r="J2640" s="91"/>
      <c r="K2640" s="76" t="s">
        <v>21582</v>
      </c>
      <c r="L2640" s="92"/>
      <c r="M2640" s="85"/>
      <c r="N2640" s="85"/>
      <c r="O2640" s="86"/>
      <c r="P2640" s="87"/>
      <c r="Q2640" s="87"/>
      <c r="R2640" s="74"/>
      <c r="S2640" s="74"/>
      <c r="T2640" s="74"/>
      <c r="U2640" s="74"/>
      <c r="V2640" s="52"/>
      <c r="W2640" s="52"/>
      <c r="X2640" s="52"/>
      <c r="Y2640" s="52"/>
      <c r="Z2640" s="51"/>
      <c r="AA2640" s="88"/>
      <c r="AB2640" s="88"/>
      <c r="AC2640" s="83"/>
      <c r="AD2640" s="68">
        <v>328</v>
      </c>
      <c r="AE2640" s="68">
        <v>117</v>
      </c>
      <c r="AF2640" s="68">
        <v>15940</v>
      </c>
      <c r="AG2640" s="68">
        <v>17272</v>
      </c>
      <c r="AH2640" s="68"/>
      <c r="AI2640" s="68" t="s">
        <v>11639</v>
      </c>
      <c r="AJ2640" s="68"/>
      <c r="AK2640" s="68"/>
      <c r="AL2640" s="68"/>
      <c r="AM2640" s="70">
        <v>43458.843854166669</v>
      </c>
      <c r="AN2640" s="68" t="s">
        <v>239</v>
      </c>
      <c r="AO2640" s="71" t="s">
        <v>18668</v>
      </c>
      <c r="AP2640" s="68" t="s">
        <v>65</v>
      </c>
    </row>
    <row r="2641" spans="1:42" x14ac:dyDescent="0.25">
      <c r="A2641" s="66" t="s">
        <v>3060</v>
      </c>
      <c r="B2641" s="77"/>
      <c r="C2641" s="77"/>
      <c r="D2641" s="78"/>
      <c r="E2641" s="89"/>
      <c r="F2641" s="75" t="s">
        <v>15768</v>
      </c>
      <c r="G2641" s="90"/>
      <c r="H2641" s="76"/>
      <c r="I2641" s="81"/>
      <c r="J2641" s="91"/>
      <c r="K2641" s="76" t="s">
        <v>21583</v>
      </c>
      <c r="L2641" s="92"/>
      <c r="M2641" s="85"/>
      <c r="N2641" s="85"/>
      <c r="O2641" s="86"/>
      <c r="P2641" s="87"/>
      <c r="Q2641" s="87"/>
      <c r="R2641" s="74"/>
      <c r="S2641" s="74"/>
      <c r="T2641" s="74"/>
      <c r="U2641" s="74"/>
      <c r="V2641" s="52"/>
      <c r="W2641" s="52"/>
      <c r="X2641" s="52"/>
      <c r="Y2641" s="52"/>
      <c r="Z2641" s="51"/>
      <c r="AA2641" s="88"/>
      <c r="AB2641" s="88"/>
      <c r="AC2641" s="83"/>
      <c r="AD2641" s="68">
        <v>89</v>
      </c>
      <c r="AE2641" s="68">
        <v>72010</v>
      </c>
      <c r="AF2641" s="68">
        <v>13237</v>
      </c>
      <c r="AG2641" s="68">
        <v>14695</v>
      </c>
      <c r="AH2641" s="68"/>
      <c r="AI2641" s="68" t="s">
        <v>11640</v>
      </c>
      <c r="AJ2641" s="68" t="s">
        <v>12464</v>
      </c>
      <c r="AK2641" s="71" t="s">
        <v>13136</v>
      </c>
      <c r="AL2641" s="68"/>
      <c r="AM2641" s="70">
        <v>41797.866238425922</v>
      </c>
      <c r="AN2641" s="68" t="s">
        <v>239</v>
      </c>
      <c r="AO2641" s="71" t="s">
        <v>18669</v>
      </c>
      <c r="AP2641" s="68" t="s">
        <v>64</v>
      </c>
    </row>
    <row r="2642" spans="1:42" x14ac:dyDescent="0.25">
      <c r="A2642" s="66" t="s">
        <v>1799</v>
      </c>
      <c r="B2642" s="77"/>
      <c r="C2642" s="77"/>
      <c r="D2642" s="78"/>
      <c r="E2642" s="89"/>
      <c r="F2642" s="75" t="s">
        <v>13235</v>
      </c>
      <c r="G2642" s="90"/>
      <c r="H2642" s="76"/>
      <c r="I2642" s="81"/>
      <c r="J2642" s="91"/>
      <c r="K2642" s="76" t="s">
        <v>21584</v>
      </c>
      <c r="L2642" s="92"/>
      <c r="M2642" s="85"/>
      <c r="N2642" s="85"/>
      <c r="O2642" s="86"/>
      <c r="P2642" s="87"/>
      <c r="Q2642" s="87"/>
      <c r="R2642" s="74"/>
      <c r="S2642" s="74"/>
      <c r="T2642" s="74"/>
      <c r="U2642" s="74"/>
      <c r="V2642" s="52"/>
      <c r="W2642" s="52"/>
      <c r="X2642" s="52"/>
      <c r="Y2642" s="52"/>
      <c r="Z2642" s="51"/>
      <c r="AA2642" s="88"/>
      <c r="AB2642" s="88"/>
      <c r="AC2642" s="83"/>
      <c r="AD2642" s="68">
        <v>34</v>
      </c>
      <c r="AE2642" s="68">
        <v>4</v>
      </c>
      <c r="AF2642" s="68">
        <v>78</v>
      </c>
      <c r="AG2642" s="68">
        <v>79</v>
      </c>
      <c r="AH2642" s="68"/>
      <c r="AI2642" s="68"/>
      <c r="AJ2642" s="68"/>
      <c r="AK2642" s="68"/>
      <c r="AL2642" s="68"/>
      <c r="AM2642" s="70">
        <v>43975.833923611113</v>
      </c>
      <c r="AN2642" s="68" t="s">
        <v>239</v>
      </c>
      <c r="AO2642" s="71" t="s">
        <v>18670</v>
      </c>
      <c r="AP2642" s="68" t="s">
        <v>65</v>
      </c>
    </row>
    <row r="2643" spans="1:42" x14ac:dyDescent="0.25">
      <c r="A2643" s="66" t="s">
        <v>3061</v>
      </c>
      <c r="B2643" s="77"/>
      <c r="C2643" s="77"/>
      <c r="D2643" s="78"/>
      <c r="E2643" s="89"/>
      <c r="F2643" s="75" t="s">
        <v>15769</v>
      </c>
      <c r="G2643" s="90"/>
      <c r="H2643" s="76"/>
      <c r="I2643" s="81"/>
      <c r="J2643" s="91"/>
      <c r="K2643" s="76" t="s">
        <v>21585</v>
      </c>
      <c r="L2643" s="92"/>
      <c r="M2643" s="85"/>
      <c r="N2643" s="85"/>
      <c r="O2643" s="86"/>
      <c r="P2643" s="87"/>
      <c r="Q2643" s="87"/>
      <c r="R2643" s="74"/>
      <c r="S2643" s="74"/>
      <c r="T2643" s="74"/>
      <c r="U2643" s="74"/>
      <c r="V2643" s="52"/>
      <c r="W2643" s="52"/>
      <c r="X2643" s="52"/>
      <c r="Y2643" s="52"/>
      <c r="Z2643" s="51"/>
      <c r="AA2643" s="88"/>
      <c r="AB2643" s="88"/>
      <c r="AC2643" s="83"/>
      <c r="AD2643" s="68">
        <v>160</v>
      </c>
      <c r="AE2643" s="68">
        <v>177</v>
      </c>
      <c r="AF2643" s="68">
        <v>443</v>
      </c>
      <c r="AG2643" s="68">
        <v>1165</v>
      </c>
      <c r="AH2643" s="68"/>
      <c r="AI2643" s="68"/>
      <c r="AJ2643" s="68"/>
      <c r="AK2643" s="68"/>
      <c r="AL2643" s="68"/>
      <c r="AM2643" s="70">
        <v>43036.747916666667</v>
      </c>
      <c r="AN2643" s="68" t="s">
        <v>239</v>
      </c>
      <c r="AO2643" s="71" t="s">
        <v>18671</v>
      </c>
      <c r="AP2643" s="68" t="s">
        <v>64</v>
      </c>
    </row>
    <row r="2644" spans="1:42" x14ac:dyDescent="0.25">
      <c r="A2644" s="66" t="s">
        <v>3062</v>
      </c>
      <c r="B2644" s="77"/>
      <c r="C2644" s="77"/>
      <c r="D2644" s="78"/>
      <c r="E2644" s="89"/>
      <c r="F2644" s="75" t="s">
        <v>15770</v>
      </c>
      <c r="G2644" s="90"/>
      <c r="H2644" s="76"/>
      <c r="I2644" s="81"/>
      <c r="J2644" s="91"/>
      <c r="K2644" s="76" t="s">
        <v>21586</v>
      </c>
      <c r="L2644" s="92"/>
      <c r="M2644" s="85"/>
      <c r="N2644" s="85"/>
      <c r="O2644" s="86"/>
      <c r="P2644" s="87"/>
      <c r="Q2644" s="87"/>
      <c r="R2644" s="74"/>
      <c r="S2644" s="74"/>
      <c r="T2644" s="74"/>
      <c r="U2644" s="74"/>
      <c r="V2644" s="52"/>
      <c r="W2644" s="52"/>
      <c r="X2644" s="52"/>
      <c r="Y2644" s="52"/>
      <c r="Z2644" s="51"/>
      <c r="AA2644" s="88"/>
      <c r="AB2644" s="88"/>
      <c r="AC2644" s="83"/>
      <c r="AD2644" s="68">
        <v>3926</v>
      </c>
      <c r="AE2644" s="68">
        <v>2428</v>
      </c>
      <c r="AF2644" s="68">
        <v>2161</v>
      </c>
      <c r="AG2644" s="68">
        <v>15848</v>
      </c>
      <c r="AH2644" s="68"/>
      <c r="AI2644" s="68" t="s">
        <v>11641</v>
      </c>
      <c r="AJ2644" s="68" t="s">
        <v>224</v>
      </c>
      <c r="AK2644" s="68"/>
      <c r="AL2644" s="68"/>
      <c r="AM2644" s="70">
        <v>42846.925196759257</v>
      </c>
      <c r="AN2644" s="68" t="s">
        <v>239</v>
      </c>
      <c r="AO2644" s="71" t="s">
        <v>18672</v>
      </c>
      <c r="AP2644" s="68" t="s">
        <v>64</v>
      </c>
    </row>
    <row r="2645" spans="1:42" x14ac:dyDescent="0.25">
      <c r="A2645" s="66" t="s">
        <v>1800</v>
      </c>
      <c r="B2645" s="77"/>
      <c r="C2645" s="77"/>
      <c r="D2645" s="78"/>
      <c r="E2645" s="89"/>
      <c r="F2645" s="75" t="s">
        <v>15771</v>
      </c>
      <c r="G2645" s="90"/>
      <c r="H2645" s="76"/>
      <c r="I2645" s="81"/>
      <c r="J2645" s="91"/>
      <c r="K2645" s="76" t="s">
        <v>21587</v>
      </c>
      <c r="L2645" s="92"/>
      <c r="M2645" s="85"/>
      <c r="N2645" s="85"/>
      <c r="O2645" s="86"/>
      <c r="P2645" s="87"/>
      <c r="Q2645" s="87"/>
      <c r="R2645" s="74"/>
      <c r="S2645" s="74"/>
      <c r="T2645" s="74"/>
      <c r="U2645" s="74"/>
      <c r="V2645" s="52"/>
      <c r="W2645" s="52"/>
      <c r="X2645" s="52"/>
      <c r="Y2645" s="52"/>
      <c r="Z2645" s="51"/>
      <c r="AA2645" s="88"/>
      <c r="AB2645" s="88"/>
      <c r="AC2645" s="83"/>
      <c r="AD2645" s="68">
        <v>41</v>
      </c>
      <c r="AE2645" s="68">
        <v>459</v>
      </c>
      <c r="AF2645" s="68">
        <v>16458</v>
      </c>
      <c r="AG2645" s="68">
        <v>19685</v>
      </c>
      <c r="AH2645" s="68"/>
      <c r="AI2645" s="68" t="s">
        <v>11642</v>
      </c>
      <c r="AJ2645" s="68" t="s">
        <v>12465</v>
      </c>
      <c r="AK2645" s="71" t="s">
        <v>13137</v>
      </c>
      <c r="AL2645" s="68"/>
      <c r="AM2645" s="70">
        <v>42024.816493055558</v>
      </c>
      <c r="AN2645" s="68" t="s">
        <v>239</v>
      </c>
      <c r="AO2645" s="71" t="s">
        <v>18673</v>
      </c>
      <c r="AP2645" s="68" t="s">
        <v>65</v>
      </c>
    </row>
    <row r="2646" spans="1:42" x14ac:dyDescent="0.25">
      <c r="A2646" s="66" t="s">
        <v>1801</v>
      </c>
      <c r="B2646" s="77"/>
      <c r="C2646" s="77"/>
      <c r="D2646" s="78"/>
      <c r="E2646" s="89"/>
      <c r="F2646" s="75" t="s">
        <v>15772</v>
      </c>
      <c r="G2646" s="90"/>
      <c r="H2646" s="76"/>
      <c r="I2646" s="81"/>
      <c r="J2646" s="91"/>
      <c r="K2646" s="76" t="s">
        <v>21588</v>
      </c>
      <c r="L2646" s="92"/>
      <c r="M2646" s="85"/>
      <c r="N2646" s="85"/>
      <c r="O2646" s="86"/>
      <c r="P2646" s="87"/>
      <c r="Q2646" s="87"/>
      <c r="R2646" s="74"/>
      <c r="S2646" s="74"/>
      <c r="T2646" s="74"/>
      <c r="U2646" s="74"/>
      <c r="V2646" s="52"/>
      <c r="W2646" s="52"/>
      <c r="X2646" s="52"/>
      <c r="Y2646" s="52"/>
      <c r="Z2646" s="51"/>
      <c r="AA2646" s="88"/>
      <c r="AB2646" s="88"/>
      <c r="AC2646" s="83"/>
      <c r="AD2646" s="68">
        <v>471</v>
      </c>
      <c r="AE2646" s="68">
        <v>73</v>
      </c>
      <c r="AF2646" s="68">
        <v>5369</v>
      </c>
      <c r="AG2646" s="68">
        <v>6603</v>
      </c>
      <c r="AH2646" s="68"/>
      <c r="AI2646" s="68"/>
      <c r="AJ2646" s="68"/>
      <c r="AK2646" s="68"/>
      <c r="AL2646" s="68"/>
      <c r="AM2646" s="70">
        <v>42552.440439814818</v>
      </c>
      <c r="AN2646" s="68" t="s">
        <v>239</v>
      </c>
      <c r="AO2646" s="71" t="s">
        <v>18674</v>
      </c>
      <c r="AP2646" s="68" t="s">
        <v>65</v>
      </c>
    </row>
    <row r="2647" spans="1:42" x14ac:dyDescent="0.25">
      <c r="A2647" s="66" t="s">
        <v>3063</v>
      </c>
      <c r="B2647" s="77"/>
      <c r="C2647" s="77"/>
      <c r="D2647" s="78"/>
      <c r="E2647" s="89"/>
      <c r="F2647" s="75" t="s">
        <v>15773</v>
      </c>
      <c r="G2647" s="90"/>
      <c r="H2647" s="76"/>
      <c r="I2647" s="81"/>
      <c r="J2647" s="91"/>
      <c r="K2647" s="76" t="s">
        <v>21589</v>
      </c>
      <c r="L2647" s="92"/>
      <c r="M2647" s="85"/>
      <c r="N2647" s="85"/>
      <c r="O2647" s="86"/>
      <c r="P2647" s="87"/>
      <c r="Q2647" s="87"/>
      <c r="R2647" s="74"/>
      <c r="S2647" s="74"/>
      <c r="T2647" s="74"/>
      <c r="U2647" s="74"/>
      <c r="V2647" s="52"/>
      <c r="W2647" s="52"/>
      <c r="X2647" s="52"/>
      <c r="Y2647" s="52"/>
      <c r="Z2647" s="51"/>
      <c r="AA2647" s="88"/>
      <c r="AB2647" s="88"/>
      <c r="AC2647" s="83"/>
      <c r="AD2647" s="68">
        <v>224</v>
      </c>
      <c r="AE2647" s="68">
        <v>666056</v>
      </c>
      <c r="AF2647" s="68">
        <v>9621</v>
      </c>
      <c r="AG2647" s="68">
        <v>6541</v>
      </c>
      <c r="AH2647" s="68"/>
      <c r="AI2647" s="68" t="s">
        <v>11643</v>
      </c>
      <c r="AJ2647" s="68" t="s">
        <v>12466</v>
      </c>
      <c r="AK2647" s="68"/>
      <c r="AL2647" s="68"/>
      <c r="AM2647" s="70">
        <v>43293.764999999999</v>
      </c>
      <c r="AN2647" s="68" t="s">
        <v>239</v>
      </c>
      <c r="AO2647" s="71" t="s">
        <v>18675</v>
      </c>
      <c r="AP2647" s="68" t="s">
        <v>64</v>
      </c>
    </row>
    <row r="2648" spans="1:42" x14ac:dyDescent="0.25">
      <c r="A2648" s="66" t="s">
        <v>1802</v>
      </c>
      <c r="B2648" s="77"/>
      <c r="C2648" s="77"/>
      <c r="D2648" s="78"/>
      <c r="E2648" s="89"/>
      <c r="F2648" s="75" t="s">
        <v>15774</v>
      </c>
      <c r="G2648" s="90"/>
      <c r="H2648" s="76"/>
      <c r="I2648" s="81"/>
      <c r="J2648" s="91"/>
      <c r="K2648" s="76" t="s">
        <v>21590</v>
      </c>
      <c r="L2648" s="92"/>
      <c r="M2648" s="85"/>
      <c r="N2648" s="85"/>
      <c r="O2648" s="86"/>
      <c r="P2648" s="87"/>
      <c r="Q2648" s="87"/>
      <c r="R2648" s="74"/>
      <c r="S2648" s="74"/>
      <c r="T2648" s="74"/>
      <c r="U2648" s="74"/>
      <c r="V2648" s="52"/>
      <c r="W2648" s="52"/>
      <c r="X2648" s="52"/>
      <c r="Y2648" s="52"/>
      <c r="Z2648" s="51"/>
      <c r="AA2648" s="88"/>
      <c r="AB2648" s="88"/>
      <c r="AC2648" s="83"/>
      <c r="AD2648" s="68">
        <v>7</v>
      </c>
      <c r="AE2648" s="68">
        <v>2</v>
      </c>
      <c r="AF2648" s="68">
        <v>73</v>
      </c>
      <c r="AG2648" s="68">
        <v>289</v>
      </c>
      <c r="AH2648" s="68"/>
      <c r="AI2648" s="68"/>
      <c r="AJ2648" s="68" t="s">
        <v>11874</v>
      </c>
      <c r="AK2648" s="68"/>
      <c r="AL2648" s="68"/>
      <c r="AM2648" s="70">
        <v>43942.392048611109</v>
      </c>
      <c r="AN2648" s="68" t="s">
        <v>239</v>
      </c>
      <c r="AO2648" s="71" t="s">
        <v>18676</v>
      </c>
      <c r="AP2648" s="68" t="s">
        <v>65</v>
      </c>
    </row>
    <row r="2649" spans="1:42" x14ac:dyDescent="0.25">
      <c r="A2649" s="66" t="s">
        <v>1803</v>
      </c>
      <c r="B2649" s="77"/>
      <c r="C2649" s="77"/>
      <c r="D2649" s="78"/>
      <c r="E2649" s="89"/>
      <c r="F2649" s="75" t="s">
        <v>15775</v>
      </c>
      <c r="G2649" s="90"/>
      <c r="H2649" s="76"/>
      <c r="I2649" s="81"/>
      <c r="J2649" s="91"/>
      <c r="K2649" s="76" t="s">
        <v>21591</v>
      </c>
      <c r="L2649" s="92"/>
      <c r="M2649" s="85"/>
      <c r="N2649" s="85"/>
      <c r="O2649" s="86"/>
      <c r="P2649" s="87"/>
      <c r="Q2649" s="87"/>
      <c r="R2649" s="74"/>
      <c r="S2649" s="74"/>
      <c r="T2649" s="74"/>
      <c r="U2649" s="74"/>
      <c r="V2649" s="52"/>
      <c r="W2649" s="52"/>
      <c r="X2649" s="52"/>
      <c r="Y2649" s="52"/>
      <c r="Z2649" s="51"/>
      <c r="AA2649" s="88"/>
      <c r="AB2649" s="88"/>
      <c r="AC2649" s="83"/>
      <c r="AD2649" s="68">
        <v>369</v>
      </c>
      <c r="AE2649" s="68">
        <v>30</v>
      </c>
      <c r="AF2649" s="68">
        <v>499</v>
      </c>
      <c r="AG2649" s="68">
        <v>4031</v>
      </c>
      <c r="AH2649" s="68"/>
      <c r="AI2649" s="68"/>
      <c r="AJ2649" s="68"/>
      <c r="AK2649" s="68"/>
      <c r="AL2649" s="68"/>
      <c r="AM2649" s="70">
        <v>43917.839803240742</v>
      </c>
      <c r="AN2649" s="68" t="s">
        <v>239</v>
      </c>
      <c r="AO2649" s="71" t="s">
        <v>18677</v>
      </c>
      <c r="AP2649" s="68" t="s">
        <v>65</v>
      </c>
    </row>
    <row r="2650" spans="1:42" x14ac:dyDescent="0.25">
      <c r="A2650" s="66" t="s">
        <v>1804</v>
      </c>
      <c r="B2650" s="77"/>
      <c r="C2650" s="77"/>
      <c r="D2650" s="78"/>
      <c r="E2650" s="89"/>
      <c r="F2650" s="75" t="s">
        <v>15776</v>
      </c>
      <c r="G2650" s="90"/>
      <c r="H2650" s="76"/>
      <c r="I2650" s="81"/>
      <c r="J2650" s="91"/>
      <c r="K2650" s="76" t="s">
        <v>21592</v>
      </c>
      <c r="L2650" s="92"/>
      <c r="M2650" s="85"/>
      <c r="N2650" s="85"/>
      <c r="O2650" s="86"/>
      <c r="P2650" s="87"/>
      <c r="Q2650" s="87"/>
      <c r="R2650" s="74"/>
      <c r="S2650" s="74"/>
      <c r="T2650" s="74"/>
      <c r="U2650" s="74"/>
      <c r="V2650" s="52"/>
      <c r="W2650" s="52"/>
      <c r="X2650" s="52"/>
      <c r="Y2650" s="52"/>
      <c r="Z2650" s="51"/>
      <c r="AA2650" s="88"/>
      <c r="AB2650" s="88"/>
      <c r="AC2650" s="83"/>
      <c r="AD2650" s="68">
        <v>552</v>
      </c>
      <c r="AE2650" s="68">
        <v>210</v>
      </c>
      <c r="AF2650" s="68">
        <v>8147</v>
      </c>
      <c r="AG2650" s="68">
        <v>12287</v>
      </c>
      <c r="AH2650" s="68"/>
      <c r="AI2650" s="68"/>
      <c r="AJ2650" s="68"/>
      <c r="AK2650" s="68"/>
      <c r="AL2650" s="68"/>
      <c r="AM2650" s="70">
        <v>43647.740486111114</v>
      </c>
      <c r="AN2650" s="68" t="s">
        <v>239</v>
      </c>
      <c r="AO2650" s="71" t="s">
        <v>18678</v>
      </c>
      <c r="AP2650" s="68" t="s">
        <v>65</v>
      </c>
    </row>
    <row r="2651" spans="1:42" x14ac:dyDescent="0.25">
      <c r="A2651" s="66" t="s">
        <v>3064</v>
      </c>
      <c r="B2651" s="77"/>
      <c r="C2651" s="77"/>
      <c r="D2651" s="78"/>
      <c r="E2651" s="89"/>
      <c r="F2651" s="75" t="s">
        <v>15777</v>
      </c>
      <c r="G2651" s="90"/>
      <c r="H2651" s="76"/>
      <c r="I2651" s="81"/>
      <c r="J2651" s="91"/>
      <c r="K2651" s="76" t="s">
        <v>21593</v>
      </c>
      <c r="L2651" s="92"/>
      <c r="M2651" s="85"/>
      <c r="N2651" s="85"/>
      <c r="O2651" s="86"/>
      <c r="P2651" s="87"/>
      <c r="Q2651" s="87"/>
      <c r="R2651" s="74"/>
      <c r="S2651" s="74"/>
      <c r="T2651" s="74"/>
      <c r="U2651" s="74"/>
      <c r="V2651" s="52"/>
      <c r="W2651" s="52"/>
      <c r="X2651" s="52"/>
      <c r="Y2651" s="52"/>
      <c r="Z2651" s="51"/>
      <c r="AA2651" s="88"/>
      <c r="AB2651" s="88"/>
      <c r="AC2651" s="83"/>
      <c r="AD2651" s="68">
        <v>128</v>
      </c>
      <c r="AE2651" s="68">
        <v>617</v>
      </c>
      <c r="AF2651" s="68">
        <v>19833</v>
      </c>
      <c r="AG2651" s="68">
        <v>6839</v>
      </c>
      <c r="AH2651" s="68"/>
      <c r="AI2651" s="68"/>
      <c r="AJ2651" s="68"/>
      <c r="AK2651" s="68"/>
      <c r="AL2651" s="68"/>
      <c r="AM2651" s="70">
        <v>43420.802002314813</v>
      </c>
      <c r="AN2651" s="68" t="s">
        <v>239</v>
      </c>
      <c r="AO2651" s="71" t="s">
        <v>18679</v>
      </c>
      <c r="AP2651" s="68" t="s">
        <v>64</v>
      </c>
    </row>
    <row r="2652" spans="1:42" x14ac:dyDescent="0.25">
      <c r="A2652" s="66" t="s">
        <v>3065</v>
      </c>
      <c r="B2652" s="77"/>
      <c r="C2652" s="77"/>
      <c r="D2652" s="78"/>
      <c r="E2652" s="89"/>
      <c r="F2652" s="75" t="s">
        <v>15778</v>
      </c>
      <c r="G2652" s="90"/>
      <c r="H2652" s="76"/>
      <c r="I2652" s="81"/>
      <c r="J2652" s="91"/>
      <c r="K2652" s="76" t="s">
        <v>21594</v>
      </c>
      <c r="L2652" s="92"/>
      <c r="M2652" s="85"/>
      <c r="N2652" s="85"/>
      <c r="O2652" s="86"/>
      <c r="P2652" s="87"/>
      <c r="Q2652" s="87"/>
      <c r="R2652" s="74"/>
      <c r="S2652" s="74"/>
      <c r="T2652" s="74"/>
      <c r="U2652" s="74"/>
      <c r="V2652" s="52"/>
      <c r="W2652" s="52"/>
      <c r="X2652" s="52"/>
      <c r="Y2652" s="52"/>
      <c r="Z2652" s="51"/>
      <c r="AA2652" s="88"/>
      <c r="AB2652" s="88"/>
      <c r="AC2652" s="83"/>
      <c r="AD2652" s="68">
        <v>7934</v>
      </c>
      <c r="AE2652" s="68">
        <v>30745</v>
      </c>
      <c r="AF2652" s="68">
        <v>9878</v>
      </c>
      <c r="AG2652" s="68">
        <v>26159</v>
      </c>
      <c r="AH2652" s="68"/>
      <c r="AI2652" s="68" t="s">
        <v>11644</v>
      </c>
      <c r="AJ2652" s="68"/>
      <c r="AK2652" s="68"/>
      <c r="AL2652" s="68"/>
      <c r="AM2652" s="70">
        <v>43548.353229166663</v>
      </c>
      <c r="AN2652" s="68" t="s">
        <v>239</v>
      </c>
      <c r="AO2652" s="71" t="s">
        <v>18680</v>
      </c>
      <c r="AP2652" s="68" t="s">
        <v>64</v>
      </c>
    </row>
    <row r="2653" spans="1:42" x14ac:dyDescent="0.25">
      <c r="A2653" s="66" t="s">
        <v>1805</v>
      </c>
      <c r="B2653" s="77"/>
      <c r="C2653" s="77"/>
      <c r="D2653" s="78"/>
      <c r="E2653" s="89"/>
      <c r="F2653" s="75" t="s">
        <v>15779</v>
      </c>
      <c r="G2653" s="90"/>
      <c r="H2653" s="76"/>
      <c r="I2653" s="81"/>
      <c r="J2653" s="91"/>
      <c r="K2653" s="76" t="s">
        <v>21595</v>
      </c>
      <c r="L2653" s="92"/>
      <c r="M2653" s="85"/>
      <c r="N2653" s="85"/>
      <c r="O2653" s="86"/>
      <c r="P2653" s="87"/>
      <c r="Q2653" s="87"/>
      <c r="R2653" s="74"/>
      <c r="S2653" s="74"/>
      <c r="T2653" s="74"/>
      <c r="U2653" s="74"/>
      <c r="V2653" s="52"/>
      <c r="W2653" s="52"/>
      <c r="X2653" s="52"/>
      <c r="Y2653" s="52"/>
      <c r="Z2653" s="51"/>
      <c r="AA2653" s="88"/>
      <c r="AB2653" s="88"/>
      <c r="AC2653" s="83"/>
      <c r="AD2653" s="68">
        <v>73</v>
      </c>
      <c r="AE2653" s="68">
        <v>0</v>
      </c>
      <c r="AF2653" s="68">
        <v>140</v>
      </c>
      <c r="AG2653" s="68">
        <v>156</v>
      </c>
      <c r="AH2653" s="68"/>
      <c r="AI2653" s="68"/>
      <c r="AJ2653" s="68"/>
      <c r="AK2653" s="68"/>
      <c r="AL2653" s="68"/>
      <c r="AM2653" s="70">
        <v>43070.707349537035</v>
      </c>
      <c r="AN2653" s="68" t="s">
        <v>239</v>
      </c>
      <c r="AO2653" s="71" t="s">
        <v>18681</v>
      </c>
      <c r="AP2653" s="68" t="s">
        <v>65</v>
      </c>
    </row>
    <row r="2654" spans="1:42" x14ac:dyDescent="0.25">
      <c r="A2654" s="66" t="s">
        <v>3066</v>
      </c>
      <c r="B2654" s="77"/>
      <c r="C2654" s="77"/>
      <c r="D2654" s="78"/>
      <c r="E2654" s="89"/>
      <c r="F2654" s="75" t="s">
        <v>15780</v>
      </c>
      <c r="G2654" s="90"/>
      <c r="H2654" s="76"/>
      <c r="I2654" s="81"/>
      <c r="J2654" s="91"/>
      <c r="K2654" s="76" t="s">
        <v>21596</v>
      </c>
      <c r="L2654" s="92"/>
      <c r="M2654" s="85"/>
      <c r="N2654" s="85"/>
      <c r="O2654" s="86"/>
      <c r="P2654" s="87"/>
      <c r="Q2654" s="87"/>
      <c r="R2654" s="74"/>
      <c r="S2654" s="74"/>
      <c r="T2654" s="74"/>
      <c r="U2654" s="74"/>
      <c r="V2654" s="52"/>
      <c r="W2654" s="52"/>
      <c r="X2654" s="52"/>
      <c r="Y2654" s="52"/>
      <c r="Z2654" s="51"/>
      <c r="AA2654" s="88"/>
      <c r="AB2654" s="88"/>
      <c r="AC2654" s="83"/>
      <c r="AD2654" s="68">
        <v>28</v>
      </c>
      <c r="AE2654" s="68">
        <v>3511</v>
      </c>
      <c r="AF2654" s="68">
        <v>1122</v>
      </c>
      <c r="AG2654" s="68">
        <v>1801</v>
      </c>
      <c r="AH2654" s="68"/>
      <c r="AI2654" s="68" t="s">
        <v>11645</v>
      </c>
      <c r="AJ2654" s="68" t="s">
        <v>11839</v>
      </c>
      <c r="AK2654" s="68"/>
      <c r="AL2654" s="68"/>
      <c r="AM2654" s="70">
        <v>43216.099374999998</v>
      </c>
      <c r="AN2654" s="68" t="s">
        <v>239</v>
      </c>
      <c r="AO2654" s="71" t="s">
        <v>18682</v>
      </c>
      <c r="AP2654" s="68" t="s">
        <v>64</v>
      </c>
    </row>
    <row r="2655" spans="1:42" x14ac:dyDescent="0.25">
      <c r="A2655" s="66" t="s">
        <v>1806</v>
      </c>
      <c r="B2655" s="77"/>
      <c r="C2655" s="77"/>
      <c r="D2655" s="78"/>
      <c r="E2655" s="89"/>
      <c r="F2655" s="75" t="s">
        <v>15781</v>
      </c>
      <c r="G2655" s="90"/>
      <c r="H2655" s="76"/>
      <c r="I2655" s="81"/>
      <c r="J2655" s="91"/>
      <c r="K2655" s="76" t="s">
        <v>21597</v>
      </c>
      <c r="L2655" s="92"/>
      <c r="M2655" s="85"/>
      <c r="N2655" s="85"/>
      <c r="O2655" s="86"/>
      <c r="P2655" s="87"/>
      <c r="Q2655" s="87"/>
      <c r="R2655" s="74"/>
      <c r="S2655" s="74"/>
      <c r="T2655" s="74"/>
      <c r="U2655" s="74"/>
      <c r="V2655" s="52"/>
      <c r="W2655" s="52"/>
      <c r="X2655" s="52"/>
      <c r="Y2655" s="52"/>
      <c r="Z2655" s="51"/>
      <c r="AA2655" s="88"/>
      <c r="AB2655" s="88"/>
      <c r="AC2655" s="83"/>
      <c r="AD2655" s="68">
        <v>757</v>
      </c>
      <c r="AE2655" s="68">
        <v>497</v>
      </c>
      <c r="AF2655" s="68">
        <v>119</v>
      </c>
      <c r="AG2655" s="68">
        <v>165</v>
      </c>
      <c r="AH2655" s="68"/>
      <c r="AI2655" s="68" t="s">
        <v>11646</v>
      </c>
      <c r="AJ2655" s="68"/>
      <c r="AK2655" s="68"/>
      <c r="AL2655" s="68"/>
      <c r="AM2655" s="70">
        <v>43972.639652777776</v>
      </c>
      <c r="AN2655" s="68" t="s">
        <v>239</v>
      </c>
      <c r="AO2655" s="71" t="s">
        <v>18683</v>
      </c>
      <c r="AP2655" s="68" t="s">
        <v>65</v>
      </c>
    </row>
    <row r="2656" spans="1:42" x14ac:dyDescent="0.25">
      <c r="A2656" s="66" t="s">
        <v>1807</v>
      </c>
      <c r="B2656" s="77"/>
      <c r="C2656" s="77"/>
      <c r="D2656" s="78"/>
      <c r="E2656" s="89"/>
      <c r="F2656" s="75" t="s">
        <v>15782</v>
      </c>
      <c r="G2656" s="90"/>
      <c r="H2656" s="76"/>
      <c r="I2656" s="81"/>
      <c r="J2656" s="91"/>
      <c r="K2656" s="76" t="s">
        <v>21598</v>
      </c>
      <c r="L2656" s="92"/>
      <c r="M2656" s="85"/>
      <c r="N2656" s="85"/>
      <c r="O2656" s="86"/>
      <c r="P2656" s="87"/>
      <c r="Q2656" s="87"/>
      <c r="R2656" s="74"/>
      <c r="S2656" s="74"/>
      <c r="T2656" s="74"/>
      <c r="U2656" s="74"/>
      <c r="V2656" s="52"/>
      <c r="W2656" s="52"/>
      <c r="X2656" s="52"/>
      <c r="Y2656" s="52"/>
      <c r="Z2656" s="51"/>
      <c r="AA2656" s="88"/>
      <c r="AB2656" s="88"/>
      <c r="AC2656" s="83"/>
      <c r="AD2656" s="68">
        <v>114</v>
      </c>
      <c r="AE2656" s="68">
        <v>50</v>
      </c>
      <c r="AF2656" s="68">
        <v>487</v>
      </c>
      <c r="AG2656" s="68">
        <v>2264</v>
      </c>
      <c r="AH2656" s="68"/>
      <c r="AI2656" s="68"/>
      <c r="AJ2656" s="68" t="s">
        <v>224</v>
      </c>
      <c r="AK2656" s="68"/>
      <c r="AL2656" s="68"/>
      <c r="AM2656" s="70">
        <v>40848.377488425926</v>
      </c>
      <c r="AN2656" s="68" t="s">
        <v>239</v>
      </c>
      <c r="AO2656" s="71" t="s">
        <v>18684</v>
      </c>
      <c r="AP2656" s="68" t="s">
        <v>65</v>
      </c>
    </row>
    <row r="2657" spans="1:42" x14ac:dyDescent="0.25">
      <c r="A2657" s="66" t="s">
        <v>1808</v>
      </c>
      <c r="B2657" s="77"/>
      <c r="C2657" s="77"/>
      <c r="D2657" s="78"/>
      <c r="E2657" s="89"/>
      <c r="F2657" s="75" t="s">
        <v>15783</v>
      </c>
      <c r="G2657" s="90"/>
      <c r="H2657" s="76"/>
      <c r="I2657" s="81"/>
      <c r="J2657" s="91"/>
      <c r="K2657" s="76" t="s">
        <v>21599</v>
      </c>
      <c r="L2657" s="92"/>
      <c r="M2657" s="85"/>
      <c r="N2657" s="85"/>
      <c r="O2657" s="86"/>
      <c r="P2657" s="87"/>
      <c r="Q2657" s="87"/>
      <c r="R2657" s="74"/>
      <c r="S2657" s="74"/>
      <c r="T2657" s="74"/>
      <c r="U2657" s="74"/>
      <c r="V2657" s="52"/>
      <c r="W2657" s="52"/>
      <c r="X2657" s="52"/>
      <c r="Y2657" s="52"/>
      <c r="Z2657" s="51"/>
      <c r="AA2657" s="88"/>
      <c r="AB2657" s="88"/>
      <c r="AC2657" s="83"/>
      <c r="AD2657" s="68">
        <v>4023</v>
      </c>
      <c r="AE2657" s="68">
        <v>4132</v>
      </c>
      <c r="AF2657" s="68">
        <v>19960</v>
      </c>
      <c r="AG2657" s="68">
        <v>58172</v>
      </c>
      <c r="AH2657" s="68"/>
      <c r="AI2657" s="68" t="s">
        <v>11647</v>
      </c>
      <c r="AJ2657" s="68" t="s">
        <v>228</v>
      </c>
      <c r="AK2657" s="68"/>
      <c r="AL2657" s="68"/>
      <c r="AM2657" s="70">
        <v>42123.905312499999</v>
      </c>
      <c r="AN2657" s="68" t="s">
        <v>239</v>
      </c>
      <c r="AO2657" s="71" t="s">
        <v>18685</v>
      </c>
      <c r="AP2657" s="68" t="s">
        <v>65</v>
      </c>
    </row>
    <row r="2658" spans="1:42" x14ac:dyDescent="0.25">
      <c r="A2658" s="66" t="s">
        <v>1809</v>
      </c>
      <c r="B2658" s="77"/>
      <c r="C2658" s="77"/>
      <c r="D2658" s="78"/>
      <c r="E2658" s="89"/>
      <c r="F2658" s="75" t="s">
        <v>15784</v>
      </c>
      <c r="G2658" s="90"/>
      <c r="H2658" s="76"/>
      <c r="I2658" s="81"/>
      <c r="J2658" s="91"/>
      <c r="K2658" s="76" t="s">
        <v>21600</v>
      </c>
      <c r="L2658" s="92"/>
      <c r="M2658" s="85"/>
      <c r="N2658" s="85"/>
      <c r="O2658" s="86"/>
      <c r="P2658" s="87"/>
      <c r="Q2658" s="87"/>
      <c r="R2658" s="74"/>
      <c r="S2658" s="74"/>
      <c r="T2658" s="74"/>
      <c r="U2658" s="74"/>
      <c r="V2658" s="52"/>
      <c r="W2658" s="52"/>
      <c r="X2658" s="52"/>
      <c r="Y2658" s="52"/>
      <c r="Z2658" s="51"/>
      <c r="AA2658" s="88"/>
      <c r="AB2658" s="88"/>
      <c r="AC2658" s="83"/>
      <c r="AD2658" s="68">
        <v>558</v>
      </c>
      <c r="AE2658" s="68">
        <v>173</v>
      </c>
      <c r="AF2658" s="68">
        <v>2234</v>
      </c>
      <c r="AG2658" s="68">
        <v>784</v>
      </c>
      <c r="AH2658" s="68"/>
      <c r="AI2658" s="68" t="s">
        <v>11648</v>
      </c>
      <c r="AJ2658" s="68"/>
      <c r="AK2658" s="68"/>
      <c r="AL2658" s="68"/>
      <c r="AM2658" s="70">
        <v>40911.493703703702</v>
      </c>
      <c r="AN2658" s="68" t="s">
        <v>239</v>
      </c>
      <c r="AO2658" s="71" t="s">
        <v>18686</v>
      </c>
      <c r="AP2658" s="68" t="s">
        <v>65</v>
      </c>
    </row>
    <row r="2659" spans="1:42" x14ac:dyDescent="0.25">
      <c r="A2659" s="66" t="s">
        <v>1810</v>
      </c>
      <c r="B2659" s="77"/>
      <c r="C2659" s="77"/>
      <c r="D2659" s="78"/>
      <c r="E2659" s="89"/>
      <c r="F2659" s="75" t="s">
        <v>15785</v>
      </c>
      <c r="G2659" s="90"/>
      <c r="H2659" s="76"/>
      <c r="I2659" s="81"/>
      <c r="J2659" s="91"/>
      <c r="K2659" s="76" t="s">
        <v>21601</v>
      </c>
      <c r="L2659" s="92"/>
      <c r="M2659" s="85"/>
      <c r="N2659" s="85"/>
      <c r="O2659" s="86"/>
      <c r="P2659" s="87"/>
      <c r="Q2659" s="87"/>
      <c r="R2659" s="74"/>
      <c r="S2659" s="74"/>
      <c r="T2659" s="74"/>
      <c r="U2659" s="74"/>
      <c r="V2659" s="52"/>
      <c r="W2659" s="52"/>
      <c r="X2659" s="52"/>
      <c r="Y2659" s="52"/>
      <c r="Z2659" s="51"/>
      <c r="AA2659" s="88"/>
      <c r="AB2659" s="88"/>
      <c r="AC2659" s="83"/>
      <c r="AD2659" s="68">
        <v>598</v>
      </c>
      <c r="AE2659" s="68">
        <v>175</v>
      </c>
      <c r="AF2659" s="68">
        <v>758</v>
      </c>
      <c r="AG2659" s="68">
        <v>1515</v>
      </c>
      <c r="AH2659" s="68"/>
      <c r="AI2659" s="68"/>
      <c r="AJ2659" s="68"/>
      <c r="AK2659" s="68"/>
      <c r="AL2659" s="68"/>
      <c r="AM2659" s="70">
        <v>43967.375648148147</v>
      </c>
      <c r="AN2659" s="68" t="s">
        <v>239</v>
      </c>
      <c r="AO2659" s="71" t="s">
        <v>18687</v>
      </c>
      <c r="AP2659" s="68" t="s">
        <v>65</v>
      </c>
    </row>
    <row r="2660" spans="1:42" x14ac:dyDescent="0.25">
      <c r="A2660" s="66" t="s">
        <v>3067</v>
      </c>
      <c r="B2660" s="77"/>
      <c r="C2660" s="77"/>
      <c r="D2660" s="78"/>
      <c r="E2660" s="89"/>
      <c r="F2660" s="75" t="s">
        <v>15786</v>
      </c>
      <c r="G2660" s="90"/>
      <c r="H2660" s="76"/>
      <c r="I2660" s="81"/>
      <c r="J2660" s="91"/>
      <c r="K2660" s="76" t="s">
        <v>21602</v>
      </c>
      <c r="L2660" s="92"/>
      <c r="M2660" s="85"/>
      <c r="N2660" s="85"/>
      <c r="O2660" s="86"/>
      <c r="P2660" s="87"/>
      <c r="Q2660" s="87"/>
      <c r="R2660" s="74"/>
      <c r="S2660" s="74"/>
      <c r="T2660" s="74"/>
      <c r="U2660" s="74"/>
      <c r="V2660" s="52"/>
      <c r="W2660" s="52"/>
      <c r="X2660" s="52"/>
      <c r="Y2660" s="52"/>
      <c r="Z2660" s="51"/>
      <c r="AA2660" s="88"/>
      <c r="AB2660" s="88"/>
      <c r="AC2660" s="83"/>
      <c r="AD2660" s="68">
        <v>115</v>
      </c>
      <c r="AE2660" s="68">
        <v>60</v>
      </c>
      <c r="AF2660" s="68">
        <v>69</v>
      </c>
      <c r="AG2660" s="68">
        <v>1446</v>
      </c>
      <c r="AH2660" s="68"/>
      <c r="AI2660" s="68"/>
      <c r="AJ2660" s="68"/>
      <c r="AK2660" s="68"/>
      <c r="AL2660" s="68"/>
      <c r="AM2660" s="70">
        <v>41737.386782407404</v>
      </c>
      <c r="AN2660" s="68" t="s">
        <v>239</v>
      </c>
      <c r="AO2660" s="71" t="s">
        <v>18688</v>
      </c>
      <c r="AP2660" s="68" t="s">
        <v>64</v>
      </c>
    </row>
    <row r="2661" spans="1:42" x14ac:dyDescent="0.25">
      <c r="A2661" s="66" t="s">
        <v>1811</v>
      </c>
      <c r="B2661" s="77"/>
      <c r="C2661" s="77"/>
      <c r="D2661" s="78"/>
      <c r="E2661" s="89"/>
      <c r="F2661" s="75" t="s">
        <v>15787</v>
      </c>
      <c r="G2661" s="90"/>
      <c r="H2661" s="76"/>
      <c r="I2661" s="81"/>
      <c r="J2661" s="91"/>
      <c r="K2661" s="76" t="s">
        <v>21603</v>
      </c>
      <c r="L2661" s="92"/>
      <c r="M2661" s="85"/>
      <c r="N2661" s="85"/>
      <c r="O2661" s="86"/>
      <c r="P2661" s="87"/>
      <c r="Q2661" s="87"/>
      <c r="R2661" s="74"/>
      <c r="S2661" s="74"/>
      <c r="T2661" s="74"/>
      <c r="U2661" s="74"/>
      <c r="V2661" s="52"/>
      <c r="W2661" s="52"/>
      <c r="X2661" s="52"/>
      <c r="Y2661" s="52"/>
      <c r="Z2661" s="51"/>
      <c r="AA2661" s="88"/>
      <c r="AB2661" s="88"/>
      <c r="AC2661" s="83"/>
      <c r="AD2661" s="68">
        <v>1058</v>
      </c>
      <c r="AE2661" s="68">
        <v>844</v>
      </c>
      <c r="AF2661" s="68">
        <v>39884</v>
      </c>
      <c r="AG2661" s="68">
        <v>50767</v>
      </c>
      <c r="AH2661" s="68"/>
      <c r="AI2661" s="68" t="s">
        <v>11649</v>
      </c>
      <c r="AJ2661" s="68"/>
      <c r="AK2661" s="68"/>
      <c r="AL2661" s="68"/>
      <c r="AM2661" s="70">
        <v>43295.410624999997</v>
      </c>
      <c r="AN2661" s="68" t="s">
        <v>239</v>
      </c>
      <c r="AO2661" s="71" t="s">
        <v>18689</v>
      </c>
      <c r="AP2661" s="68" t="s">
        <v>65</v>
      </c>
    </row>
    <row r="2662" spans="1:42" x14ac:dyDescent="0.25">
      <c r="A2662" s="66" t="s">
        <v>3068</v>
      </c>
      <c r="B2662" s="77"/>
      <c r="C2662" s="77"/>
      <c r="D2662" s="78"/>
      <c r="E2662" s="89"/>
      <c r="F2662" s="75" t="s">
        <v>15788</v>
      </c>
      <c r="G2662" s="90"/>
      <c r="H2662" s="76"/>
      <c r="I2662" s="81"/>
      <c r="J2662" s="91"/>
      <c r="K2662" s="76" t="s">
        <v>21604</v>
      </c>
      <c r="L2662" s="92"/>
      <c r="M2662" s="85"/>
      <c r="N2662" s="85"/>
      <c r="O2662" s="86"/>
      <c r="P2662" s="87"/>
      <c r="Q2662" s="87"/>
      <c r="R2662" s="74"/>
      <c r="S2662" s="74"/>
      <c r="T2662" s="74"/>
      <c r="U2662" s="74"/>
      <c r="V2662" s="52"/>
      <c r="W2662" s="52"/>
      <c r="X2662" s="52"/>
      <c r="Y2662" s="52"/>
      <c r="Z2662" s="51"/>
      <c r="AA2662" s="88"/>
      <c r="AB2662" s="88"/>
      <c r="AC2662" s="83"/>
      <c r="AD2662" s="68">
        <v>167</v>
      </c>
      <c r="AE2662" s="68">
        <v>555</v>
      </c>
      <c r="AF2662" s="68">
        <v>25718</v>
      </c>
      <c r="AG2662" s="68">
        <v>5932</v>
      </c>
      <c r="AH2662" s="68"/>
      <c r="AI2662" s="68"/>
      <c r="AJ2662" s="68"/>
      <c r="AK2662" s="68"/>
      <c r="AL2662" s="68"/>
      <c r="AM2662" s="70">
        <v>42758.876493055555</v>
      </c>
      <c r="AN2662" s="68" t="s">
        <v>239</v>
      </c>
      <c r="AO2662" s="71" t="s">
        <v>18690</v>
      </c>
      <c r="AP2662" s="68" t="s">
        <v>64</v>
      </c>
    </row>
    <row r="2663" spans="1:42" x14ac:dyDescent="0.25">
      <c r="A2663" s="66" t="s">
        <v>3069</v>
      </c>
      <c r="B2663" s="77"/>
      <c r="C2663" s="77"/>
      <c r="D2663" s="78"/>
      <c r="E2663" s="89"/>
      <c r="F2663" s="75" t="s">
        <v>15789</v>
      </c>
      <c r="G2663" s="90"/>
      <c r="H2663" s="76"/>
      <c r="I2663" s="81"/>
      <c r="J2663" s="91"/>
      <c r="K2663" s="76" t="s">
        <v>21605</v>
      </c>
      <c r="L2663" s="92"/>
      <c r="M2663" s="85"/>
      <c r="N2663" s="85"/>
      <c r="O2663" s="86"/>
      <c r="P2663" s="87"/>
      <c r="Q2663" s="87"/>
      <c r="R2663" s="74"/>
      <c r="S2663" s="74"/>
      <c r="T2663" s="74"/>
      <c r="U2663" s="74"/>
      <c r="V2663" s="52"/>
      <c r="W2663" s="52"/>
      <c r="X2663" s="52"/>
      <c r="Y2663" s="52"/>
      <c r="Z2663" s="51"/>
      <c r="AA2663" s="88"/>
      <c r="AB2663" s="88"/>
      <c r="AC2663" s="83"/>
      <c r="AD2663" s="68">
        <v>447</v>
      </c>
      <c r="AE2663" s="68">
        <v>949</v>
      </c>
      <c r="AF2663" s="68">
        <v>9165</v>
      </c>
      <c r="AG2663" s="68">
        <v>8837</v>
      </c>
      <c r="AH2663" s="68"/>
      <c r="AI2663" s="68" t="s">
        <v>11650</v>
      </c>
      <c r="AJ2663" s="68"/>
      <c r="AK2663" s="68"/>
      <c r="AL2663" s="68"/>
      <c r="AM2663" s="70">
        <v>43589.691331018519</v>
      </c>
      <c r="AN2663" s="68" t="s">
        <v>239</v>
      </c>
      <c r="AO2663" s="71" t="s">
        <v>18691</v>
      </c>
      <c r="AP2663" s="68" t="s">
        <v>64</v>
      </c>
    </row>
    <row r="2664" spans="1:42" x14ac:dyDescent="0.25">
      <c r="A2664" s="66" t="s">
        <v>1812</v>
      </c>
      <c r="B2664" s="77"/>
      <c r="C2664" s="77"/>
      <c r="D2664" s="78"/>
      <c r="E2664" s="89"/>
      <c r="F2664" s="75" t="s">
        <v>15790</v>
      </c>
      <c r="G2664" s="90"/>
      <c r="H2664" s="76"/>
      <c r="I2664" s="81"/>
      <c r="J2664" s="91"/>
      <c r="K2664" s="76" t="s">
        <v>21606</v>
      </c>
      <c r="L2664" s="92"/>
      <c r="M2664" s="85"/>
      <c r="N2664" s="85"/>
      <c r="O2664" s="86"/>
      <c r="P2664" s="87"/>
      <c r="Q2664" s="87"/>
      <c r="R2664" s="74"/>
      <c r="S2664" s="74"/>
      <c r="T2664" s="74"/>
      <c r="U2664" s="74"/>
      <c r="V2664" s="52"/>
      <c r="W2664" s="52"/>
      <c r="X2664" s="52"/>
      <c r="Y2664" s="52"/>
      <c r="Z2664" s="51"/>
      <c r="AA2664" s="88"/>
      <c r="AB2664" s="88"/>
      <c r="AC2664" s="83"/>
      <c r="AD2664" s="68">
        <v>0</v>
      </c>
      <c r="AE2664" s="68">
        <v>0</v>
      </c>
      <c r="AF2664" s="68">
        <v>3</v>
      </c>
      <c r="AG2664" s="68">
        <v>0</v>
      </c>
      <c r="AH2664" s="68"/>
      <c r="AI2664" s="68" t="s">
        <v>11651</v>
      </c>
      <c r="AJ2664" s="68"/>
      <c r="AK2664" s="68"/>
      <c r="AL2664" s="68"/>
      <c r="AM2664" s="70">
        <v>43974.609664351854</v>
      </c>
      <c r="AN2664" s="68" t="s">
        <v>239</v>
      </c>
      <c r="AO2664" s="71" t="s">
        <v>18692</v>
      </c>
      <c r="AP2664" s="68" t="s">
        <v>65</v>
      </c>
    </row>
    <row r="2665" spans="1:42" x14ac:dyDescent="0.25">
      <c r="A2665" s="66" t="s">
        <v>1814</v>
      </c>
      <c r="B2665" s="77"/>
      <c r="C2665" s="77"/>
      <c r="D2665" s="78"/>
      <c r="E2665" s="89"/>
      <c r="F2665" s="75" t="s">
        <v>15791</v>
      </c>
      <c r="G2665" s="90"/>
      <c r="H2665" s="76"/>
      <c r="I2665" s="81"/>
      <c r="J2665" s="91"/>
      <c r="K2665" s="76" t="s">
        <v>21607</v>
      </c>
      <c r="L2665" s="92"/>
      <c r="M2665" s="85"/>
      <c r="N2665" s="85"/>
      <c r="O2665" s="86"/>
      <c r="P2665" s="87"/>
      <c r="Q2665" s="87"/>
      <c r="R2665" s="74"/>
      <c r="S2665" s="74"/>
      <c r="T2665" s="74"/>
      <c r="U2665" s="74"/>
      <c r="V2665" s="52"/>
      <c r="W2665" s="52"/>
      <c r="X2665" s="52"/>
      <c r="Y2665" s="52"/>
      <c r="Z2665" s="51"/>
      <c r="AA2665" s="88"/>
      <c r="AB2665" s="88"/>
      <c r="AC2665" s="83"/>
      <c r="AD2665" s="68">
        <v>574</v>
      </c>
      <c r="AE2665" s="68">
        <v>1351</v>
      </c>
      <c r="AF2665" s="68">
        <v>16921</v>
      </c>
      <c r="AG2665" s="68">
        <v>25374</v>
      </c>
      <c r="AH2665" s="68"/>
      <c r="AI2665" s="68" t="s">
        <v>11652</v>
      </c>
      <c r="AJ2665" s="68" t="s">
        <v>12467</v>
      </c>
      <c r="AK2665" s="68"/>
      <c r="AL2665" s="68"/>
      <c r="AM2665" s="70">
        <v>43895.646701388891</v>
      </c>
      <c r="AN2665" s="68" t="s">
        <v>239</v>
      </c>
      <c r="AO2665" s="71" t="s">
        <v>18693</v>
      </c>
      <c r="AP2665" s="68" t="s">
        <v>65</v>
      </c>
    </row>
    <row r="2666" spans="1:42" x14ac:dyDescent="0.25">
      <c r="A2666" s="66" t="s">
        <v>1815</v>
      </c>
      <c r="B2666" s="77"/>
      <c r="C2666" s="77"/>
      <c r="D2666" s="78"/>
      <c r="E2666" s="89"/>
      <c r="F2666" s="75" t="s">
        <v>15792</v>
      </c>
      <c r="G2666" s="90"/>
      <c r="H2666" s="76"/>
      <c r="I2666" s="81"/>
      <c r="J2666" s="91"/>
      <c r="K2666" s="76" t="s">
        <v>21608</v>
      </c>
      <c r="L2666" s="92"/>
      <c r="M2666" s="85"/>
      <c r="N2666" s="85"/>
      <c r="O2666" s="86"/>
      <c r="P2666" s="87"/>
      <c r="Q2666" s="87"/>
      <c r="R2666" s="74"/>
      <c r="S2666" s="74"/>
      <c r="T2666" s="74"/>
      <c r="U2666" s="74"/>
      <c r="V2666" s="52"/>
      <c r="W2666" s="52"/>
      <c r="X2666" s="52"/>
      <c r="Y2666" s="52"/>
      <c r="Z2666" s="51"/>
      <c r="AA2666" s="88"/>
      <c r="AB2666" s="88"/>
      <c r="AC2666" s="83"/>
      <c r="AD2666" s="68">
        <v>365</v>
      </c>
      <c r="AE2666" s="68">
        <v>81</v>
      </c>
      <c r="AF2666" s="68">
        <v>21</v>
      </c>
      <c r="AG2666" s="68">
        <v>183</v>
      </c>
      <c r="AH2666" s="68"/>
      <c r="AI2666" s="68" t="s">
        <v>11653</v>
      </c>
      <c r="AJ2666" s="68"/>
      <c r="AK2666" s="71" t="s">
        <v>13138</v>
      </c>
      <c r="AL2666" s="68"/>
      <c r="AM2666" s="70">
        <v>43912.63857638889</v>
      </c>
      <c r="AN2666" s="68" t="s">
        <v>239</v>
      </c>
      <c r="AO2666" s="71" t="s">
        <v>18694</v>
      </c>
      <c r="AP2666" s="68" t="s">
        <v>65</v>
      </c>
    </row>
    <row r="2667" spans="1:42" x14ac:dyDescent="0.25">
      <c r="A2667" s="66" t="s">
        <v>1816</v>
      </c>
      <c r="B2667" s="77"/>
      <c r="C2667" s="77"/>
      <c r="D2667" s="78"/>
      <c r="E2667" s="89"/>
      <c r="F2667" s="75" t="s">
        <v>15793</v>
      </c>
      <c r="G2667" s="90"/>
      <c r="H2667" s="76"/>
      <c r="I2667" s="81"/>
      <c r="J2667" s="91"/>
      <c r="K2667" s="76" t="s">
        <v>21609</v>
      </c>
      <c r="L2667" s="92"/>
      <c r="M2667" s="85"/>
      <c r="N2667" s="85"/>
      <c r="O2667" s="86"/>
      <c r="P2667" s="87"/>
      <c r="Q2667" s="87"/>
      <c r="R2667" s="74"/>
      <c r="S2667" s="74"/>
      <c r="T2667" s="74"/>
      <c r="U2667" s="74"/>
      <c r="V2667" s="52"/>
      <c r="W2667" s="52"/>
      <c r="X2667" s="52"/>
      <c r="Y2667" s="52"/>
      <c r="Z2667" s="51"/>
      <c r="AA2667" s="88"/>
      <c r="AB2667" s="88"/>
      <c r="AC2667" s="83"/>
      <c r="AD2667" s="68">
        <v>228</v>
      </c>
      <c r="AE2667" s="68">
        <v>214</v>
      </c>
      <c r="AF2667" s="68">
        <v>2116</v>
      </c>
      <c r="AG2667" s="68">
        <v>817</v>
      </c>
      <c r="AH2667" s="68"/>
      <c r="AI2667" s="68"/>
      <c r="AJ2667" s="68"/>
      <c r="AK2667" s="68"/>
      <c r="AL2667" s="68"/>
      <c r="AM2667" s="70">
        <v>42465.302870370368</v>
      </c>
      <c r="AN2667" s="68" t="s">
        <v>239</v>
      </c>
      <c r="AO2667" s="71" t="s">
        <v>18695</v>
      </c>
      <c r="AP2667" s="68" t="s">
        <v>65</v>
      </c>
    </row>
    <row r="2668" spans="1:42" x14ac:dyDescent="0.25">
      <c r="A2668" s="66" t="s">
        <v>3070</v>
      </c>
      <c r="B2668" s="77"/>
      <c r="C2668" s="77"/>
      <c r="D2668" s="78"/>
      <c r="E2668" s="89"/>
      <c r="F2668" s="75" t="s">
        <v>15794</v>
      </c>
      <c r="G2668" s="90"/>
      <c r="H2668" s="76"/>
      <c r="I2668" s="81"/>
      <c r="J2668" s="91"/>
      <c r="K2668" s="76" t="s">
        <v>21610</v>
      </c>
      <c r="L2668" s="92"/>
      <c r="M2668" s="85"/>
      <c r="N2668" s="85"/>
      <c r="O2668" s="86"/>
      <c r="P2668" s="87"/>
      <c r="Q2668" s="87"/>
      <c r="R2668" s="74"/>
      <c r="S2668" s="74"/>
      <c r="T2668" s="74"/>
      <c r="U2668" s="74"/>
      <c r="V2668" s="52"/>
      <c r="W2668" s="52"/>
      <c r="X2668" s="52"/>
      <c r="Y2668" s="52"/>
      <c r="Z2668" s="51"/>
      <c r="AA2668" s="88"/>
      <c r="AB2668" s="88"/>
      <c r="AC2668" s="83"/>
      <c r="AD2668" s="68">
        <v>64</v>
      </c>
      <c r="AE2668" s="68">
        <v>104</v>
      </c>
      <c r="AF2668" s="68">
        <v>1478</v>
      </c>
      <c r="AG2668" s="68">
        <v>2856</v>
      </c>
      <c r="AH2668" s="68"/>
      <c r="AI2668" s="68" t="s">
        <v>11654</v>
      </c>
      <c r="AJ2668" s="68"/>
      <c r="AK2668" s="68"/>
      <c r="AL2668" s="68"/>
      <c r="AM2668" s="70">
        <v>41622.902199074073</v>
      </c>
      <c r="AN2668" s="68" t="s">
        <v>239</v>
      </c>
      <c r="AO2668" s="71" t="s">
        <v>18696</v>
      </c>
      <c r="AP2668" s="68" t="s">
        <v>64</v>
      </c>
    </row>
    <row r="2669" spans="1:42" x14ac:dyDescent="0.25">
      <c r="A2669" s="66" t="s">
        <v>3071</v>
      </c>
      <c r="B2669" s="77"/>
      <c r="C2669" s="77"/>
      <c r="D2669" s="78"/>
      <c r="E2669" s="89"/>
      <c r="F2669" s="75" t="s">
        <v>15795</v>
      </c>
      <c r="G2669" s="90"/>
      <c r="H2669" s="76"/>
      <c r="I2669" s="81"/>
      <c r="J2669" s="91"/>
      <c r="K2669" s="76" t="s">
        <v>21611</v>
      </c>
      <c r="L2669" s="92"/>
      <c r="M2669" s="85"/>
      <c r="N2669" s="85"/>
      <c r="O2669" s="86"/>
      <c r="P2669" s="87"/>
      <c r="Q2669" s="87"/>
      <c r="R2669" s="74"/>
      <c r="S2669" s="74"/>
      <c r="T2669" s="74"/>
      <c r="U2669" s="74"/>
      <c r="V2669" s="52"/>
      <c r="W2669" s="52"/>
      <c r="X2669" s="52"/>
      <c r="Y2669" s="52"/>
      <c r="Z2669" s="51"/>
      <c r="AA2669" s="88"/>
      <c r="AB2669" s="88"/>
      <c r="AC2669" s="83"/>
      <c r="AD2669" s="68">
        <v>650</v>
      </c>
      <c r="AE2669" s="68">
        <v>2096</v>
      </c>
      <c r="AF2669" s="68">
        <v>6979</v>
      </c>
      <c r="AG2669" s="68">
        <v>70902</v>
      </c>
      <c r="AH2669" s="68"/>
      <c r="AI2669" s="68" t="s">
        <v>11655</v>
      </c>
      <c r="AJ2669" s="68" t="s">
        <v>12468</v>
      </c>
      <c r="AK2669" s="71" t="s">
        <v>13139</v>
      </c>
      <c r="AL2669" s="68"/>
      <c r="AM2669" s="70">
        <v>41501.451620370368</v>
      </c>
      <c r="AN2669" s="68" t="s">
        <v>239</v>
      </c>
      <c r="AO2669" s="71" t="s">
        <v>18697</v>
      </c>
      <c r="AP2669" s="68" t="s">
        <v>64</v>
      </c>
    </row>
    <row r="2670" spans="1:42" x14ac:dyDescent="0.25">
      <c r="A2670" s="66" t="s">
        <v>1817</v>
      </c>
      <c r="B2670" s="77"/>
      <c r="C2670" s="77"/>
      <c r="D2670" s="78"/>
      <c r="E2670" s="89"/>
      <c r="F2670" s="75" t="s">
        <v>15796</v>
      </c>
      <c r="G2670" s="90"/>
      <c r="H2670" s="76"/>
      <c r="I2670" s="81"/>
      <c r="J2670" s="91"/>
      <c r="K2670" s="76" t="s">
        <v>21612</v>
      </c>
      <c r="L2670" s="92"/>
      <c r="M2670" s="85"/>
      <c r="N2670" s="85"/>
      <c r="O2670" s="86"/>
      <c r="P2670" s="87"/>
      <c r="Q2670" s="87"/>
      <c r="R2670" s="74"/>
      <c r="S2670" s="74"/>
      <c r="T2670" s="74"/>
      <c r="U2670" s="74"/>
      <c r="V2670" s="52"/>
      <c r="W2670" s="52"/>
      <c r="X2670" s="52"/>
      <c r="Y2670" s="52"/>
      <c r="Z2670" s="51"/>
      <c r="AA2670" s="88"/>
      <c r="AB2670" s="88"/>
      <c r="AC2670" s="83"/>
      <c r="AD2670" s="68">
        <v>60</v>
      </c>
      <c r="AE2670" s="68">
        <v>26</v>
      </c>
      <c r="AF2670" s="68">
        <v>17</v>
      </c>
      <c r="AG2670" s="68">
        <v>214</v>
      </c>
      <c r="AH2670" s="68"/>
      <c r="AI2670" s="68" t="s">
        <v>11656</v>
      </c>
      <c r="AJ2670" s="68" t="s">
        <v>12469</v>
      </c>
      <c r="AK2670" s="68"/>
      <c r="AL2670" s="68"/>
      <c r="AM2670" s="70">
        <v>43963.695057870369</v>
      </c>
      <c r="AN2670" s="68" t="s">
        <v>239</v>
      </c>
      <c r="AO2670" s="71" t="s">
        <v>18698</v>
      </c>
      <c r="AP2670" s="68" t="s">
        <v>65</v>
      </c>
    </row>
    <row r="2671" spans="1:42" x14ac:dyDescent="0.25">
      <c r="A2671" s="66" t="s">
        <v>1818</v>
      </c>
      <c r="B2671" s="77"/>
      <c r="C2671" s="77"/>
      <c r="D2671" s="78"/>
      <c r="E2671" s="89"/>
      <c r="F2671" s="75" t="s">
        <v>15797</v>
      </c>
      <c r="G2671" s="90"/>
      <c r="H2671" s="76"/>
      <c r="I2671" s="81"/>
      <c r="J2671" s="91"/>
      <c r="K2671" s="76" t="s">
        <v>21613</v>
      </c>
      <c r="L2671" s="92"/>
      <c r="M2671" s="85"/>
      <c r="N2671" s="85"/>
      <c r="O2671" s="86"/>
      <c r="P2671" s="87"/>
      <c r="Q2671" s="87"/>
      <c r="R2671" s="74"/>
      <c r="S2671" s="74"/>
      <c r="T2671" s="74"/>
      <c r="U2671" s="74"/>
      <c r="V2671" s="52"/>
      <c r="W2671" s="52"/>
      <c r="X2671" s="52"/>
      <c r="Y2671" s="52"/>
      <c r="Z2671" s="51"/>
      <c r="AA2671" s="88"/>
      <c r="AB2671" s="88"/>
      <c r="AC2671" s="83"/>
      <c r="AD2671" s="68">
        <v>15</v>
      </c>
      <c r="AE2671" s="68">
        <v>4</v>
      </c>
      <c r="AF2671" s="68">
        <v>25</v>
      </c>
      <c r="AG2671" s="68">
        <v>71</v>
      </c>
      <c r="AH2671" s="68"/>
      <c r="AI2671" s="68" t="s">
        <v>11657</v>
      </c>
      <c r="AJ2671" s="68"/>
      <c r="AK2671" s="68"/>
      <c r="AL2671" s="68"/>
      <c r="AM2671" s="70">
        <v>43970.509953703702</v>
      </c>
      <c r="AN2671" s="68" t="s">
        <v>239</v>
      </c>
      <c r="AO2671" s="71" t="s">
        <v>18699</v>
      </c>
      <c r="AP2671" s="68" t="s">
        <v>65</v>
      </c>
    </row>
    <row r="2672" spans="1:42" x14ac:dyDescent="0.25">
      <c r="A2672" s="66" t="s">
        <v>1819</v>
      </c>
      <c r="B2672" s="77"/>
      <c r="C2672" s="77"/>
      <c r="D2672" s="78"/>
      <c r="E2672" s="89"/>
      <c r="F2672" s="75" t="s">
        <v>15798</v>
      </c>
      <c r="G2672" s="90"/>
      <c r="H2672" s="76"/>
      <c r="I2672" s="81"/>
      <c r="J2672" s="91"/>
      <c r="K2672" s="76" t="s">
        <v>21614</v>
      </c>
      <c r="L2672" s="92"/>
      <c r="M2672" s="85"/>
      <c r="N2672" s="85"/>
      <c r="O2672" s="86"/>
      <c r="P2672" s="87"/>
      <c r="Q2672" s="87"/>
      <c r="R2672" s="74"/>
      <c r="S2672" s="74"/>
      <c r="T2672" s="74"/>
      <c r="U2672" s="74"/>
      <c r="V2672" s="52"/>
      <c r="W2672" s="52"/>
      <c r="X2672" s="52"/>
      <c r="Y2672" s="52"/>
      <c r="Z2672" s="51"/>
      <c r="AA2672" s="88"/>
      <c r="AB2672" s="88"/>
      <c r="AC2672" s="83"/>
      <c r="AD2672" s="68">
        <v>598</v>
      </c>
      <c r="AE2672" s="68">
        <v>19929</v>
      </c>
      <c r="AF2672" s="68">
        <v>6736</v>
      </c>
      <c r="AG2672" s="68">
        <v>10196</v>
      </c>
      <c r="AH2672" s="68"/>
      <c r="AI2672" s="68" t="s">
        <v>11658</v>
      </c>
      <c r="AJ2672" s="68" t="s">
        <v>228</v>
      </c>
      <c r="AK2672" s="71" t="s">
        <v>13140</v>
      </c>
      <c r="AL2672" s="68"/>
      <c r="AM2672" s="70">
        <v>40192.711423611108</v>
      </c>
      <c r="AN2672" s="68" t="s">
        <v>239</v>
      </c>
      <c r="AO2672" s="71" t="s">
        <v>18700</v>
      </c>
      <c r="AP2672" s="68" t="s">
        <v>65</v>
      </c>
    </row>
    <row r="2673" spans="1:42" x14ac:dyDescent="0.25">
      <c r="A2673" s="66" t="s">
        <v>1820</v>
      </c>
      <c r="B2673" s="77"/>
      <c r="C2673" s="77"/>
      <c r="D2673" s="78"/>
      <c r="E2673" s="89"/>
      <c r="F2673" s="75" t="s">
        <v>15799</v>
      </c>
      <c r="G2673" s="90"/>
      <c r="H2673" s="76"/>
      <c r="I2673" s="81"/>
      <c r="J2673" s="91"/>
      <c r="K2673" s="76" t="s">
        <v>21615</v>
      </c>
      <c r="L2673" s="92"/>
      <c r="M2673" s="85"/>
      <c r="N2673" s="85"/>
      <c r="O2673" s="86"/>
      <c r="P2673" s="87"/>
      <c r="Q2673" s="87"/>
      <c r="R2673" s="74"/>
      <c r="S2673" s="74"/>
      <c r="T2673" s="74"/>
      <c r="U2673" s="74"/>
      <c r="V2673" s="52"/>
      <c r="W2673" s="52"/>
      <c r="X2673" s="52"/>
      <c r="Y2673" s="52"/>
      <c r="Z2673" s="51"/>
      <c r="AA2673" s="88"/>
      <c r="AB2673" s="88"/>
      <c r="AC2673" s="83"/>
      <c r="AD2673" s="68">
        <v>108</v>
      </c>
      <c r="AE2673" s="68">
        <v>20</v>
      </c>
      <c r="AF2673" s="68">
        <v>1473</v>
      </c>
      <c r="AG2673" s="68">
        <v>4715</v>
      </c>
      <c r="AH2673" s="68"/>
      <c r="AI2673" s="68" t="s">
        <v>11659</v>
      </c>
      <c r="AJ2673" s="68" t="s">
        <v>12070</v>
      </c>
      <c r="AK2673" s="68"/>
      <c r="AL2673" s="68"/>
      <c r="AM2673" s="70">
        <v>43738.815891203703</v>
      </c>
      <c r="AN2673" s="68" t="s">
        <v>239</v>
      </c>
      <c r="AO2673" s="71" t="s">
        <v>18701</v>
      </c>
      <c r="AP2673" s="68" t="s">
        <v>65</v>
      </c>
    </row>
    <row r="2674" spans="1:42" x14ac:dyDescent="0.25">
      <c r="A2674" s="66" t="s">
        <v>1821</v>
      </c>
      <c r="B2674" s="77"/>
      <c r="C2674" s="77"/>
      <c r="D2674" s="78"/>
      <c r="E2674" s="89"/>
      <c r="F2674" s="75" t="s">
        <v>15800</v>
      </c>
      <c r="G2674" s="90"/>
      <c r="H2674" s="76"/>
      <c r="I2674" s="81"/>
      <c r="J2674" s="91"/>
      <c r="K2674" s="76" t="s">
        <v>21616</v>
      </c>
      <c r="L2674" s="92"/>
      <c r="M2674" s="85"/>
      <c r="N2674" s="85"/>
      <c r="O2674" s="86"/>
      <c r="P2674" s="87"/>
      <c r="Q2674" s="87"/>
      <c r="R2674" s="74"/>
      <c r="S2674" s="74"/>
      <c r="T2674" s="74"/>
      <c r="U2674" s="74"/>
      <c r="V2674" s="52"/>
      <c r="W2674" s="52"/>
      <c r="X2674" s="52"/>
      <c r="Y2674" s="52"/>
      <c r="Z2674" s="51"/>
      <c r="AA2674" s="88"/>
      <c r="AB2674" s="88"/>
      <c r="AC2674" s="83"/>
      <c r="AD2674" s="68">
        <v>1020</v>
      </c>
      <c r="AE2674" s="68">
        <v>794</v>
      </c>
      <c r="AF2674" s="68">
        <v>1169</v>
      </c>
      <c r="AG2674" s="68">
        <v>6839</v>
      </c>
      <c r="AH2674" s="68"/>
      <c r="AI2674" s="68" t="s">
        <v>11660</v>
      </c>
      <c r="AJ2674" s="68"/>
      <c r="AK2674" s="68"/>
      <c r="AL2674" s="68"/>
      <c r="AM2674" s="70">
        <v>43711.672222222223</v>
      </c>
      <c r="AN2674" s="68" t="s">
        <v>239</v>
      </c>
      <c r="AO2674" s="71" t="s">
        <v>18702</v>
      </c>
      <c r="AP2674" s="68" t="s">
        <v>65</v>
      </c>
    </row>
    <row r="2675" spans="1:42" x14ac:dyDescent="0.25">
      <c r="A2675" s="66" t="s">
        <v>1822</v>
      </c>
      <c r="B2675" s="77"/>
      <c r="C2675" s="77"/>
      <c r="D2675" s="78"/>
      <c r="E2675" s="89"/>
      <c r="F2675" s="75" t="s">
        <v>15801</v>
      </c>
      <c r="G2675" s="90"/>
      <c r="H2675" s="76"/>
      <c r="I2675" s="81"/>
      <c r="J2675" s="91"/>
      <c r="K2675" s="76" t="s">
        <v>21617</v>
      </c>
      <c r="L2675" s="92"/>
      <c r="M2675" s="85"/>
      <c r="N2675" s="85"/>
      <c r="O2675" s="86"/>
      <c r="P2675" s="87"/>
      <c r="Q2675" s="87"/>
      <c r="R2675" s="74"/>
      <c r="S2675" s="74"/>
      <c r="T2675" s="74"/>
      <c r="U2675" s="74"/>
      <c r="V2675" s="52"/>
      <c r="W2675" s="52"/>
      <c r="X2675" s="52"/>
      <c r="Y2675" s="52"/>
      <c r="Z2675" s="51"/>
      <c r="AA2675" s="88"/>
      <c r="AB2675" s="88"/>
      <c r="AC2675" s="83"/>
      <c r="AD2675" s="68">
        <v>27</v>
      </c>
      <c r="AE2675" s="68">
        <v>28</v>
      </c>
      <c r="AF2675" s="68">
        <v>178</v>
      </c>
      <c r="AG2675" s="68">
        <v>2803</v>
      </c>
      <c r="AH2675" s="68"/>
      <c r="AI2675" s="68"/>
      <c r="AJ2675" s="68"/>
      <c r="AK2675" s="68"/>
      <c r="AL2675" s="68"/>
      <c r="AM2675" s="70">
        <v>43920.516562500001</v>
      </c>
      <c r="AN2675" s="68" t="s">
        <v>239</v>
      </c>
      <c r="AO2675" s="71" t="s">
        <v>18703</v>
      </c>
      <c r="AP2675" s="68" t="s">
        <v>65</v>
      </c>
    </row>
    <row r="2676" spans="1:42" x14ac:dyDescent="0.25">
      <c r="A2676" s="66" t="s">
        <v>1823</v>
      </c>
      <c r="B2676" s="77"/>
      <c r="C2676" s="77"/>
      <c r="D2676" s="78"/>
      <c r="E2676" s="89"/>
      <c r="F2676" s="75" t="s">
        <v>15802</v>
      </c>
      <c r="G2676" s="90"/>
      <c r="H2676" s="76"/>
      <c r="I2676" s="81"/>
      <c r="J2676" s="91"/>
      <c r="K2676" s="76" t="s">
        <v>21618</v>
      </c>
      <c r="L2676" s="92"/>
      <c r="M2676" s="85"/>
      <c r="N2676" s="85"/>
      <c r="O2676" s="86"/>
      <c r="P2676" s="87"/>
      <c r="Q2676" s="87"/>
      <c r="R2676" s="74"/>
      <c r="S2676" s="74"/>
      <c r="T2676" s="74"/>
      <c r="U2676" s="74"/>
      <c r="V2676" s="52"/>
      <c r="W2676" s="52"/>
      <c r="X2676" s="52"/>
      <c r="Y2676" s="52"/>
      <c r="Z2676" s="51"/>
      <c r="AA2676" s="88"/>
      <c r="AB2676" s="88"/>
      <c r="AC2676" s="83"/>
      <c r="AD2676" s="68">
        <v>1342</v>
      </c>
      <c r="AE2676" s="68">
        <v>1338</v>
      </c>
      <c r="AF2676" s="68">
        <v>44890</v>
      </c>
      <c r="AG2676" s="68">
        <v>39780</v>
      </c>
      <c r="AH2676" s="68"/>
      <c r="AI2676" s="68" t="s">
        <v>11661</v>
      </c>
      <c r="AJ2676" s="68"/>
      <c r="AK2676" s="68"/>
      <c r="AL2676" s="68"/>
      <c r="AM2676" s="70">
        <v>41746.886817129627</v>
      </c>
      <c r="AN2676" s="68" t="s">
        <v>239</v>
      </c>
      <c r="AO2676" s="71" t="s">
        <v>18704</v>
      </c>
      <c r="AP2676" s="68" t="s">
        <v>65</v>
      </c>
    </row>
    <row r="2677" spans="1:42" x14ac:dyDescent="0.25">
      <c r="A2677" s="66" t="s">
        <v>1824</v>
      </c>
      <c r="B2677" s="77"/>
      <c r="C2677" s="77"/>
      <c r="D2677" s="78"/>
      <c r="E2677" s="89"/>
      <c r="F2677" s="75" t="s">
        <v>15803</v>
      </c>
      <c r="G2677" s="90"/>
      <c r="H2677" s="76"/>
      <c r="I2677" s="81"/>
      <c r="J2677" s="91"/>
      <c r="K2677" s="76" t="s">
        <v>21619</v>
      </c>
      <c r="L2677" s="92"/>
      <c r="M2677" s="85"/>
      <c r="N2677" s="85"/>
      <c r="O2677" s="86"/>
      <c r="P2677" s="87"/>
      <c r="Q2677" s="87"/>
      <c r="R2677" s="74"/>
      <c r="S2677" s="74"/>
      <c r="T2677" s="74"/>
      <c r="U2677" s="74"/>
      <c r="V2677" s="52"/>
      <c r="W2677" s="52"/>
      <c r="X2677" s="52"/>
      <c r="Y2677" s="52"/>
      <c r="Z2677" s="51"/>
      <c r="AA2677" s="88"/>
      <c r="AB2677" s="88"/>
      <c r="AC2677" s="83"/>
      <c r="AD2677" s="68">
        <v>191</v>
      </c>
      <c r="AE2677" s="68">
        <v>149</v>
      </c>
      <c r="AF2677" s="68">
        <v>3144</v>
      </c>
      <c r="AG2677" s="68">
        <v>4158</v>
      </c>
      <c r="AH2677" s="68"/>
      <c r="AI2677" s="68"/>
      <c r="AJ2677" s="68"/>
      <c r="AK2677" s="68"/>
      <c r="AL2677" s="68"/>
      <c r="AM2677" s="70">
        <v>43189.952418981484</v>
      </c>
      <c r="AN2677" s="68" t="s">
        <v>239</v>
      </c>
      <c r="AO2677" s="71" t="s">
        <v>18705</v>
      </c>
      <c r="AP2677" s="68" t="s">
        <v>65</v>
      </c>
    </row>
    <row r="2678" spans="1:42" x14ac:dyDescent="0.25">
      <c r="A2678" s="66" t="s">
        <v>1825</v>
      </c>
      <c r="B2678" s="77"/>
      <c r="C2678" s="77"/>
      <c r="D2678" s="78"/>
      <c r="E2678" s="89"/>
      <c r="F2678" s="75" t="s">
        <v>15804</v>
      </c>
      <c r="G2678" s="90"/>
      <c r="H2678" s="76"/>
      <c r="I2678" s="81"/>
      <c r="J2678" s="91"/>
      <c r="K2678" s="76" t="s">
        <v>21620</v>
      </c>
      <c r="L2678" s="92"/>
      <c r="M2678" s="85"/>
      <c r="N2678" s="85"/>
      <c r="O2678" s="86"/>
      <c r="P2678" s="87"/>
      <c r="Q2678" s="87"/>
      <c r="R2678" s="74"/>
      <c r="S2678" s="74"/>
      <c r="T2678" s="74"/>
      <c r="U2678" s="74"/>
      <c r="V2678" s="52"/>
      <c r="W2678" s="52"/>
      <c r="X2678" s="52"/>
      <c r="Y2678" s="52"/>
      <c r="Z2678" s="51"/>
      <c r="AA2678" s="88"/>
      <c r="AB2678" s="88"/>
      <c r="AC2678" s="83"/>
      <c r="AD2678" s="68">
        <v>85</v>
      </c>
      <c r="AE2678" s="68">
        <v>22</v>
      </c>
      <c r="AF2678" s="68">
        <v>85</v>
      </c>
      <c r="AG2678" s="68">
        <v>5</v>
      </c>
      <c r="AH2678" s="68"/>
      <c r="AI2678" s="68"/>
      <c r="AJ2678" s="68"/>
      <c r="AK2678" s="68"/>
      <c r="AL2678" s="68"/>
      <c r="AM2678" s="70">
        <v>40821.493946759256</v>
      </c>
      <c r="AN2678" s="68" t="s">
        <v>239</v>
      </c>
      <c r="AO2678" s="71" t="s">
        <v>18706</v>
      </c>
      <c r="AP2678" s="68" t="s">
        <v>65</v>
      </c>
    </row>
    <row r="2679" spans="1:42" x14ac:dyDescent="0.25">
      <c r="A2679" s="66" t="s">
        <v>1826</v>
      </c>
      <c r="B2679" s="77"/>
      <c r="C2679" s="77"/>
      <c r="D2679" s="78"/>
      <c r="E2679" s="89"/>
      <c r="F2679" s="75" t="s">
        <v>15805</v>
      </c>
      <c r="G2679" s="90"/>
      <c r="H2679" s="76"/>
      <c r="I2679" s="81"/>
      <c r="J2679" s="91"/>
      <c r="K2679" s="76" t="s">
        <v>21621</v>
      </c>
      <c r="L2679" s="92"/>
      <c r="M2679" s="85"/>
      <c r="N2679" s="85"/>
      <c r="O2679" s="86"/>
      <c r="P2679" s="87"/>
      <c r="Q2679" s="87"/>
      <c r="R2679" s="74"/>
      <c r="S2679" s="74"/>
      <c r="T2679" s="74"/>
      <c r="U2679" s="74"/>
      <c r="V2679" s="52"/>
      <c r="W2679" s="52"/>
      <c r="X2679" s="52"/>
      <c r="Y2679" s="52"/>
      <c r="Z2679" s="51"/>
      <c r="AA2679" s="88"/>
      <c r="AB2679" s="88"/>
      <c r="AC2679" s="83"/>
      <c r="AD2679" s="68">
        <v>62</v>
      </c>
      <c r="AE2679" s="68">
        <v>15</v>
      </c>
      <c r="AF2679" s="68">
        <v>28</v>
      </c>
      <c r="AG2679" s="68">
        <v>48</v>
      </c>
      <c r="AH2679" s="68"/>
      <c r="AI2679" s="68" t="s">
        <v>11662</v>
      </c>
      <c r="AJ2679" s="68"/>
      <c r="AK2679" s="68"/>
      <c r="AL2679" s="68"/>
      <c r="AM2679" s="70">
        <v>43968.784826388888</v>
      </c>
      <c r="AN2679" s="68" t="s">
        <v>239</v>
      </c>
      <c r="AO2679" s="71" t="s">
        <v>18707</v>
      </c>
      <c r="AP2679" s="68" t="s">
        <v>65</v>
      </c>
    </row>
    <row r="2680" spans="1:42" x14ac:dyDescent="0.25">
      <c r="A2680" s="66" t="s">
        <v>3072</v>
      </c>
      <c r="B2680" s="77"/>
      <c r="C2680" s="77"/>
      <c r="D2680" s="78"/>
      <c r="E2680" s="89"/>
      <c r="F2680" s="75" t="s">
        <v>15806</v>
      </c>
      <c r="G2680" s="90"/>
      <c r="H2680" s="76"/>
      <c r="I2680" s="81"/>
      <c r="J2680" s="91"/>
      <c r="K2680" s="76" t="s">
        <v>21622</v>
      </c>
      <c r="L2680" s="92"/>
      <c r="M2680" s="85"/>
      <c r="N2680" s="85"/>
      <c r="O2680" s="86"/>
      <c r="P2680" s="87"/>
      <c r="Q2680" s="87"/>
      <c r="R2680" s="74"/>
      <c r="S2680" s="74"/>
      <c r="T2680" s="74"/>
      <c r="U2680" s="74"/>
      <c r="V2680" s="52"/>
      <c r="W2680" s="52"/>
      <c r="X2680" s="52"/>
      <c r="Y2680" s="52"/>
      <c r="Z2680" s="51"/>
      <c r="AA2680" s="88"/>
      <c r="AB2680" s="88"/>
      <c r="AC2680" s="83"/>
      <c r="AD2680" s="68">
        <v>18468</v>
      </c>
      <c r="AE2680" s="68">
        <v>47997</v>
      </c>
      <c r="AF2680" s="68">
        <v>5989</v>
      </c>
      <c r="AG2680" s="68">
        <v>92092</v>
      </c>
      <c r="AH2680" s="68"/>
      <c r="AI2680" s="73" t="s">
        <v>11663</v>
      </c>
      <c r="AJ2680" s="68" t="s">
        <v>12470</v>
      </c>
      <c r="AK2680" s="68"/>
      <c r="AL2680" s="68"/>
      <c r="AM2680" s="70">
        <v>41982.939872685187</v>
      </c>
      <c r="AN2680" s="68" t="s">
        <v>239</v>
      </c>
      <c r="AO2680" s="71" t="s">
        <v>18708</v>
      </c>
      <c r="AP2680" s="68" t="s">
        <v>64</v>
      </c>
    </row>
    <row r="2681" spans="1:42" x14ac:dyDescent="0.25">
      <c r="A2681" s="66" t="s">
        <v>1827</v>
      </c>
      <c r="B2681" s="77"/>
      <c r="C2681" s="77"/>
      <c r="D2681" s="78"/>
      <c r="E2681" s="89"/>
      <c r="F2681" s="75" t="s">
        <v>13235</v>
      </c>
      <c r="G2681" s="90"/>
      <c r="H2681" s="76"/>
      <c r="I2681" s="81"/>
      <c r="J2681" s="91"/>
      <c r="K2681" s="76" t="s">
        <v>21623</v>
      </c>
      <c r="L2681" s="92"/>
      <c r="M2681" s="85"/>
      <c r="N2681" s="85"/>
      <c r="O2681" s="86"/>
      <c r="P2681" s="87"/>
      <c r="Q2681" s="87"/>
      <c r="R2681" s="74"/>
      <c r="S2681" s="74"/>
      <c r="T2681" s="74"/>
      <c r="U2681" s="74"/>
      <c r="V2681" s="52"/>
      <c r="W2681" s="52"/>
      <c r="X2681" s="52"/>
      <c r="Y2681" s="52"/>
      <c r="Z2681" s="51"/>
      <c r="AA2681" s="88"/>
      <c r="AB2681" s="88"/>
      <c r="AC2681" s="83"/>
      <c r="AD2681" s="68">
        <v>267</v>
      </c>
      <c r="AE2681" s="68">
        <v>21</v>
      </c>
      <c r="AF2681" s="68">
        <v>874</v>
      </c>
      <c r="AG2681" s="68">
        <v>1074</v>
      </c>
      <c r="AH2681" s="68"/>
      <c r="AI2681" s="68"/>
      <c r="AJ2681" s="68"/>
      <c r="AK2681" s="68"/>
      <c r="AL2681" s="68"/>
      <c r="AM2681" s="70">
        <v>41930.343425925923</v>
      </c>
      <c r="AN2681" s="68" t="s">
        <v>239</v>
      </c>
      <c r="AO2681" s="71" t="s">
        <v>18709</v>
      </c>
      <c r="AP2681" s="68" t="s">
        <v>65</v>
      </c>
    </row>
    <row r="2682" spans="1:42" x14ac:dyDescent="0.25">
      <c r="A2682" s="66" t="s">
        <v>3073</v>
      </c>
      <c r="B2682" s="77"/>
      <c r="C2682" s="77"/>
      <c r="D2682" s="78"/>
      <c r="E2682" s="89"/>
      <c r="F2682" s="75" t="s">
        <v>15807</v>
      </c>
      <c r="G2682" s="90"/>
      <c r="H2682" s="76"/>
      <c r="I2682" s="81"/>
      <c r="J2682" s="91"/>
      <c r="K2682" s="76" t="s">
        <v>21624</v>
      </c>
      <c r="L2682" s="92"/>
      <c r="M2682" s="85"/>
      <c r="N2682" s="85"/>
      <c r="O2682" s="86"/>
      <c r="P2682" s="87"/>
      <c r="Q2682" s="87"/>
      <c r="R2682" s="74"/>
      <c r="S2682" s="74"/>
      <c r="T2682" s="74"/>
      <c r="U2682" s="74"/>
      <c r="V2682" s="52"/>
      <c r="W2682" s="52"/>
      <c r="X2682" s="52"/>
      <c r="Y2682" s="52"/>
      <c r="Z2682" s="51"/>
      <c r="AA2682" s="88"/>
      <c r="AB2682" s="88"/>
      <c r="AC2682" s="83"/>
      <c r="AD2682" s="68">
        <v>307</v>
      </c>
      <c r="AE2682" s="68">
        <v>28229</v>
      </c>
      <c r="AF2682" s="68">
        <v>583</v>
      </c>
      <c r="AG2682" s="68">
        <v>2009</v>
      </c>
      <c r="AH2682" s="68"/>
      <c r="AI2682" s="68" t="s">
        <v>11664</v>
      </c>
      <c r="AJ2682" s="68"/>
      <c r="AK2682" s="68"/>
      <c r="AL2682" s="68"/>
      <c r="AM2682" s="70">
        <v>43928.650023148148</v>
      </c>
      <c r="AN2682" s="68" t="s">
        <v>239</v>
      </c>
      <c r="AO2682" s="71" t="s">
        <v>18710</v>
      </c>
      <c r="AP2682" s="68" t="s">
        <v>64</v>
      </c>
    </row>
    <row r="2683" spans="1:42" x14ac:dyDescent="0.25">
      <c r="A2683" s="66" t="s">
        <v>1828</v>
      </c>
      <c r="B2683" s="77"/>
      <c r="C2683" s="77"/>
      <c r="D2683" s="78"/>
      <c r="E2683" s="89"/>
      <c r="F2683" s="75" t="s">
        <v>15808</v>
      </c>
      <c r="G2683" s="90"/>
      <c r="H2683" s="76"/>
      <c r="I2683" s="81"/>
      <c r="J2683" s="91"/>
      <c r="K2683" s="76" t="s">
        <v>21625</v>
      </c>
      <c r="L2683" s="92"/>
      <c r="M2683" s="85"/>
      <c r="N2683" s="85"/>
      <c r="O2683" s="86"/>
      <c r="P2683" s="87"/>
      <c r="Q2683" s="87"/>
      <c r="R2683" s="74"/>
      <c r="S2683" s="74"/>
      <c r="T2683" s="74"/>
      <c r="U2683" s="74"/>
      <c r="V2683" s="52"/>
      <c r="W2683" s="52"/>
      <c r="X2683" s="52"/>
      <c r="Y2683" s="52"/>
      <c r="Z2683" s="51"/>
      <c r="AA2683" s="88"/>
      <c r="AB2683" s="88"/>
      <c r="AC2683" s="83"/>
      <c r="AD2683" s="68">
        <v>58</v>
      </c>
      <c r="AE2683" s="68">
        <v>101</v>
      </c>
      <c r="AF2683" s="68">
        <v>219</v>
      </c>
      <c r="AG2683" s="68">
        <v>5591</v>
      </c>
      <c r="AH2683" s="68"/>
      <c r="AI2683" s="68" t="s">
        <v>11665</v>
      </c>
      <c r="AJ2683" s="68" t="s">
        <v>11874</v>
      </c>
      <c r="AK2683" s="68"/>
      <c r="AL2683" s="68"/>
      <c r="AM2683" s="70">
        <v>40777.776446759257</v>
      </c>
      <c r="AN2683" s="68" t="s">
        <v>239</v>
      </c>
      <c r="AO2683" s="71" t="s">
        <v>18711</v>
      </c>
      <c r="AP2683" s="68" t="s">
        <v>65</v>
      </c>
    </row>
    <row r="2684" spans="1:42" x14ac:dyDescent="0.25">
      <c r="A2684" s="66" t="s">
        <v>3074</v>
      </c>
      <c r="B2684" s="77"/>
      <c r="C2684" s="77"/>
      <c r="D2684" s="78"/>
      <c r="E2684" s="89"/>
      <c r="F2684" s="75" t="s">
        <v>15809</v>
      </c>
      <c r="G2684" s="90"/>
      <c r="H2684" s="76"/>
      <c r="I2684" s="81"/>
      <c r="J2684" s="91"/>
      <c r="K2684" s="76" t="s">
        <v>21626</v>
      </c>
      <c r="L2684" s="92"/>
      <c r="M2684" s="85"/>
      <c r="N2684" s="85"/>
      <c r="O2684" s="86"/>
      <c r="P2684" s="87"/>
      <c r="Q2684" s="87"/>
      <c r="R2684" s="74"/>
      <c r="S2684" s="74"/>
      <c r="T2684" s="74"/>
      <c r="U2684" s="74"/>
      <c r="V2684" s="52"/>
      <c r="W2684" s="52"/>
      <c r="X2684" s="52"/>
      <c r="Y2684" s="52"/>
      <c r="Z2684" s="51"/>
      <c r="AA2684" s="88"/>
      <c r="AB2684" s="88"/>
      <c r="AC2684" s="83"/>
      <c r="AD2684" s="68">
        <v>296</v>
      </c>
      <c r="AE2684" s="68">
        <v>190</v>
      </c>
      <c r="AF2684" s="68">
        <v>171</v>
      </c>
      <c r="AG2684" s="68">
        <v>792</v>
      </c>
      <c r="AH2684" s="68"/>
      <c r="AI2684" s="68" t="s">
        <v>11666</v>
      </c>
      <c r="AJ2684" s="68"/>
      <c r="AK2684" s="68"/>
      <c r="AL2684" s="68"/>
      <c r="AM2684" s="70">
        <v>43348.653553240743</v>
      </c>
      <c r="AN2684" s="68" t="s">
        <v>239</v>
      </c>
      <c r="AO2684" s="71" t="s">
        <v>18712</v>
      </c>
      <c r="AP2684" s="68" t="s">
        <v>64</v>
      </c>
    </row>
    <row r="2685" spans="1:42" x14ac:dyDescent="0.25">
      <c r="A2685" s="66" t="s">
        <v>3075</v>
      </c>
      <c r="B2685" s="77"/>
      <c r="C2685" s="77"/>
      <c r="D2685" s="78"/>
      <c r="E2685" s="89"/>
      <c r="F2685" s="75" t="s">
        <v>15810</v>
      </c>
      <c r="G2685" s="90"/>
      <c r="H2685" s="76"/>
      <c r="I2685" s="81"/>
      <c r="J2685" s="91"/>
      <c r="K2685" s="76" t="s">
        <v>21627</v>
      </c>
      <c r="L2685" s="92"/>
      <c r="M2685" s="85"/>
      <c r="N2685" s="85"/>
      <c r="O2685" s="86"/>
      <c r="P2685" s="87"/>
      <c r="Q2685" s="87"/>
      <c r="R2685" s="74"/>
      <c r="S2685" s="74"/>
      <c r="T2685" s="74"/>
      <c r="U2685" s="74"/>
      <c r="V2685" s="52"/>
      <c r="W2685" s="52"/>
      <c r="X2685" s="52"/>
      <c r="Y2685" s="52"/>
      <c r="Z2685" s="51"/>
      <c r="AA2685" s="88"/>
      <c r="AB2685" s="88"/>
      <c r="AC2685" s="83"/>
      <c r="AD2685" s="68">
        <v>474</v>
      </c>
      <c r="AE2685" s="68">
        <v>458</v>
      </c>
      <c r="AF2685" s="68">
        <v>534</v>
      </c>
      <c r="AG2685" s="68">
        <v>1086</v>
      </c>
      <c r="AH2685" s="68"/>
      <c r="AI2685" s="68" t="s">
        <v>11667</v>
      </c>
      <c r="AJ2685" s="68" t="s">
        <v>11919</v>
      </c>
      <c r="AK2685" s="71" t="s">
        <v>13141</v>
      </c>
      <c r="AL2685" s="68"/>
      <c r="AM2685" s="70">
        <v>43918.943171296298</v>
      </c>
      <c r="AN2685" s="68" t="s">
        <v>239</v>
      </c>
      <c r="AO2685" s="71" t="s">
        <v>18713</v>
      </c>
      <c r="AP2685" s="68" t="s">
        <v>64</v>
      </c>
    </row>
    <row r="2686" spans="1:42" x14ac:dyDescent="0.25">
      <c r="A2686" s="66" t="s">
        <v>3076</v>
      </c>
      <c r="B2686" s="77"/>
      <c r="C2686" s="77"/>
      <c r="D2686" s="78"/>
      <c r="E2686" s="89"/>
      <c r="F2686" s="75" t="s">
        <v>15811</v>
      </c>
      <c r="G2686" s="90"/>
      <c r="H2686" s="76"/>
      <c r="I2686" s="81"/>
      <c r="J2686" s="91"/>
      <c r="K2686" s="76" t="s">
        <v>21628</v>
      </c>
      <c r="L2686" s="92"/>
      <c r="M2686" s="85"/>
      <c r="N2686" s="85"/>
      <c r="O2686" s="86"/>
      <c r="P2686" s="87"/>
      <c r="Q2686" s="87"/>
      <c r="R2686" s="74"/>
      <c r="S2686" s="74"/>
      <c r="T2686" s="74"/>
      <c r="U2686" s="74"/>
      <c r="V2686" s="52"/>
      <c r="W2686" s="52"/>
      <c r="X2686" s="52"/>
      <c r="Y2686" s="52"/>
      <c r="Z2686" s="51"/>
      <c r="AA2686" s="88"/>
      <c r="AB2686" s="88"/>
      <c r="AC2686" s="83"/>
      <c r="AD2686" s="68">
        <v>80</v>
      </c>
      <c r="AE2686" s="68">
        <v>84</v>
      </c>
      <c r="AF2686" s="68">
        <v>64</v>
      </c>
      <c r="AG2686" s="68">
        <v>644</v>
      </c>
      <c r="AH2686" s="68"/>
      <c r="AI2686" s="68" t="s">
        <v>11668</v>
      </c>
      <c r="AJ2686" s="68"/>
      <c r="AK2686" s="68"/>
      <c r="AL2686" s="68"/>
      <c r="AM2686" s="70">
        <v>43905.887719907405</v>
      </c>
      <c r="AN2686" s="68" t="s">
        <v>239</v>
      </c>
      <c r="AO2686" s="71" t="s">
        <v>18714</v>
      </c>
      <c r="AP2686" s="68" t="s">
        <v>64</v>
      </c>
    </row>
    <row r="2687" spans="1:42" x14ac:dyDescent="0.25">
      <c r="A2687" s="66" t="s">
        <v>1829</v>
      </c>
      <c r="B2687" s="77"/>
      <c r="C2687" s="77"/>
      <c r="D2687" s="78"/>
      <c r="E2687" s="89"/>
      <c r="F2687" s="75" t="s">
        <v>15812</v>
      </c>
      <c r="G2687" s="90"/>
      <c r="H2687" s="76"/>
      <c r="I2687" s="81"/>
      <c r="J2687" s="91"/>
      <c r="K2687" s="76" t="s">
        <v>21629</v>
      </c>
      <c r="L2687" s="92"/>
      <c r="M2687" s="85"/>
      <c r="N2687" s="85"/>
      <c r="O2687" s="86"/>
      <c r="P2687" s="87"/>
      <c r="Q2687" s="87"/>
      <c r="R2687" s="74"/>
      <c r="S2687" s="74"/>
      <c r="T2687" s="74"/>
      <c r="U2687" s="74"/>
      <c r="V2687" s="52"/>
      <c r="W2687" s="52"/>
      <c r="X2687" s="52"/>
      <c r="Y2687" s="52"/>
      <c r="Z2687" s="51"/>
      <c r="AA2687" s="88"/>
      <c r="AB2687" s="88"/>
      <c r="AC2687" s="83"/>
      <c r="AD2687" s="68">
        <v>566</v>
      </c>
      <c r="AE2687" s="68">
        <v>632</v>
      </c>
      <c r="AF2687" s="68">
        <v>2848</v>
      </c>
      <c r="AG2687" s="68">
        <v>4931</v>
      </c>
      <c r="AH2687" s="68"/>
      <c r="AI2687" s="68" t="s">
        <v>11669</v>
      </c>
      <c r="AJ2687" s="68"/>
      <c r="AK2687" s="68"/>
      <c r="AL2687" s="68"/>
      <c r="AM2687" s="70">
        <v>43941.464814814812</v>
      </c>
      <c r="AN2687" s="68" t="s">
        <v>239</v>
      </c>
      <c r="AO2687" s="71" t="s">
        <v>18715</v>
      </c>
      <c r="AP2687" s="68" t="s">
        <v>65</v>
      </c>
    </row>
    <row r="2688" spans="1:42" x14ac:dyDescent="0.25">
      <c r="A2688" s="66" t="s">
        <v>1830</v>
      </c>
      <c r="B2688" s="77"/>
      <c r="C2688" s="77"/>
      <c r="D2688" s="78"/>
      <c r="E2688" s="89"/>
      <c r="F2688" s="75" t="s">
        <v>15813</v>
      </c>
      <c r="G2688" s="90"/>
      <c r="H2688" s="76"/>
      <c r="I2688" s="81"/>
      <c r="J2688" s="91"/>
      <c r="K2688" s="76" t="s">
        <v>21630</v>
      </c>
      <c r="L2688" s="92"/>
      <c r="M2688" s="85"/>
      <c r="N2688" s="85"/>
      <c r="O2688" s="86"/>
      <c r="P2688" s="87"/>
      <c r="Q2688" s="87"/>
      <c r="R2688" s="74"/>
      <c r="S2688" s="74"/>
      <c r="T2688" s="74"/>
      <c r="U2688" s="74"/>
      <c r="V2688" s="52"/>
      <c r="W2688" s="52"/>
      <c r="X2688" s="52"/>
      <c r="Y2688" s="52"/>
      <c r="Z2688" s="51"/>
      <c r="AA2688" s="88"/>
      <c r="AB2688" s="88"/>
      <c r="AC2688" s="83"/>
      <c r="AD2688" s="68">
        <v>161</v>
      </c>
      <c r="AE2688" s="68">
        <v>71</v>
      </c>
      <c r="AF2688" s="68">
        <v>112</v>
      </c>
      <c r="AG2688" s="68">
        <v>1149</v>
      </c>
      <c r="AH2688" s="68"/>
      <c r="AI2688" s="68" t="s">
        <v>11670</v>
      </c>
      <c r="AJ2688" s="68"/>
      <c r="AK2688" s="68"/>
      <c r="AL2688" s="68"/>
      <c r="AM2688" s="70">
        <v>43837.644629629627</v>
      </c>
      <c r="AN2688" s="68" t="s">
        <v>239</v>
      </c>
      <c r="AO2688" s="71" t="s">
        <v>18716</v>
      </c>
      <c r="AP2688" s="68" t="s">
        <v>65</v>
      </c>
    </row>
    <row r="2689" spans="1:42" x14ac:dyDescent="0.25">
      <c r="A2689" s="66" t="s">
        <v>1831</v>
      </c>
      <c r="B2689" s="77"/>
      <c r="C2689" s="77"/>
      <c r="D2689" s="78"/>
      <c r="E2689" s="89"/>
      <c r="F2689" s="75" t="s">
        <v>15814</v>
      </c>
      <c r="G2689" s="90"/>
      <c r="H2689" s="76"/>
      <c r="I2689" s="81"/>
      <c r="J2689" s="91"/>
      <c r="K2689" s="76" t="s">
        <v>21631</v>
      </c>
      <c r="L2689" s="92"/>
      <c r="M2689" s="85"/>
      <c r="N2689" s="85"/>
      <c r="O2689" s="86"/>
      <c r="P2689" s="87"/>
      <c r="Q2689" s="87"/>
      <c r="R2689" s="74"/>
      <c r="S2689" s="74"/>
      <c r="T2689" s="74"/>
      <c r="U2689" s="74"/>
      <c r="V2689" s="52"/>
      <c r="W2689" s="52"/>
      <c r="X2689" s="52"/>
      <c r="Y2689" s="52"/>
      <c r="Z2689" s="51"/>
      <c r="AA2689" s="88"/>
      <c r="AB2689" s="88"/>
      <c r="AC2689" s="83"/>
      <c r="AD2689" s="68">
        <v>250</v>
      </c>
      <c r="AE2689" s="68">
        <v>166</v>
      </c>
      <c r="AF2689" s="68">
        <v>7159</v>
      </c>
      <c r="AG2689" s="68">
        <v>11865</v>
      </c>
      <c r="AH2689" s="68"/>
      <c r="AI2689" s="68" t="s">
        <v>11671</v>
      </c>
      <c r="AJ2689" s="68"/>
      <c r="AK2689" s="71" t="s">
        <v>13142</v>
      </c>
      <c r="AL2689" s="68"/>
      <c r="AM2689" s="70">
        <v>43270.785162037035</v>
      </c>
      <c r="AN2689" s="68" t="s">
        <v>239</v>
      </c>
      <c r="AO2689" s="71" t="s">
        <v>18717</v>
      </c>
      <c r="AP2689" s="68" t="s">
        <v>65</v>
      </c>
    </row>
    <row r="2690" spans="1:42" x14ac:dyDescent="0.25">
      <c r="A2690" s="66" t="s">
        <v>1832</v>
      </c>
      <c r="B2690" s="77"/>
      <c r="C2690" s="77"/>
      <c r="D2690" s="78"/>
      <c r="E2690" s="89"/>
      <c r="F2690" s="75" t="s">
        <v>15815</v>
      </c>
      <c r="G2690" s="90"/>
      <c r="H2690" s="76"/>
      <c r="I2690" s="81"/>
      <c r="J2690" s="91"/>
      <c r="K2690" s="76" t="s">
        <v>21632</v>
      </c>
      <c r="L2690" s="92"/>
      <c r="M2690" s="85"/>
      <c r="N2690" s="85"/>
      <c r="O2690" s="86"/>
      <c r="P2690" s="87"/>
      <c r="Q2690" s="87"/>
      <c r="R2690" s="74"/>
      <c r="S2690" s="74"/>
      <c r="T2690" s="74"/>
      <c r="U2690" s="74"/>
      <c r="V2690" s="52"/>
      <c r="W2690" s="52"/>
      <c r="X2690" s="52"/>
      <c r="Y2690" s="52"/>
      <c r="Z2690" s="51"/>
      <c r="AA2690" s="88"/>
      <c r="AB2690" s="88"/>
      <c r="AC2690" s="83"/>
      <c r="AD2690" s="68">
        <v>51</v>
      </c>
      <c r="AE2690" s="68">
        <v>15</v>
      </c>
      <c r="AF2690" s="68">
        <v>618</v>
      </c>
      <c r="AG2690" s="68">
        <v>128</v>
      </c>
      <c r="AH2690" s="68"/>
      <c r="AI2690" s="68" t="s">
        <v>11672</v>
      </c>
      <c r="AJ2690" s="68"/>
      <c r="AK2690" s="68"/>
      <c r="AL2690" s="68"/>
      <c r="AM2690" s="70">
        <v>43951.411435185182</v>
      </c>
      <c r="AN2690" s="68" t="s">
        <v>239</v>
      </c>
      <c r="AO2690" s="71" t="s">
        <v>18718</v>
      </c>
      <c r="AP2690" s="68" t="s">
        <v>65</v>
      </c>
    </row>
    <row r="2691" spans="1:42" x14ac:dyDescent="0.25">
      <c r="A2691" s="66" t="s">
        <v>3077</v>
      </c>
      <c r="B2691" s="77"/>
      <c r="C2691" s="77"/>
      <c r="D2691" s="78"/>
      <c r="E2691" s="89"/>
      <c r="F2691" s="75" t="s">
        <v>15816</v>
      </c>
      <c r="G2691" s="90"/>
      <c r="H2691" s="76"/>
      <c r="I2691" s="81"/>
      <c r="J2691" s="91"/>
      <c r="K2691" s="76" t="s">
        <v>21633</v>
      </c>
      <c r="L2691" s="92"/>
      <c r="M2691" s="85"/>
      <c r="N2691" s="85"/>
      <c r="O2691" s="86"/>
      <c r="P2691" s="87"/>
      <c r="Q2691" s="87"/>
      <c r="R2691" s="74"/>
      <c r="S2691" s="74"/>
      <c r="T2691" s="74"/>
      <c r="U2691" s="74"/>
      <c r="V2691" s="52"/>
      <c r="W2691" s="52"/>
      <c r="X2691" s="52"/>
      <c r="Y2691" s="52"/>
      <c r="Z2691" s="51"/>
      <c r="AA2691" s="88"/>
      <c r="AB2691" s="88"/>
      <c r="AC2691" s="83"/>
      <c r="AD2691" s="68">
        <v>51</v>
      </c>
      <c r="AE2691" s="68">
        <v>1</v>
      </c>
      <c r="AF2691" s="68">
        <v>6</v>
      </c>
      <c r="AG2691" s="68">
        <v>213</v>
      </c>
      <c r="AH2691" s="68"/>
      <c r="AI2691" s="68"/>
      <c r="AJ2691" s="68"/>
      <c r="AK2691" s="68"/>
      <c r="AL2691" s="68"/>
      <c r="AM2691" s="70">
        <v>43855.858726851853</v>
      </c>
      <c r="AN2691" s="68" t="s">
        <v>239</v>
      </c>
      <c r="AO2691" s="71" t="s">
        <v>18719</v>
      </c>
      <c r="AP2691" s="68" t="s">
        <v>64</v>
      </c>
    </row>
    <row r="2692" spans="1:42" x14ac:dyDescent="0.25">
      <c r="A2692" s="66" t="s">
        <v>1833</v>
      </c>
      <c r="B2692" s="77"/>
      <c r="C2692" s="77"/>
      <c r="D2692" s="78"/>
      <c r="E2692" s="89"/>
      <c r="F2692" s="75" t="s">
        <v>15817</v>
      </c>
      <c r="G2692" s="90"/>
      <c r="H2692" s="76"/>
      <c r="I2692" s="81"/>
      <c r="J2692" s="91"/>
      <c r="K2692" s="76" t="s">
        <v>21634</v>
      </c>
      <c r="L2692" s="92"/>
      <c r="M2692" s="85"/>
      <c r="N2692" s="85"/>
      <c r="O2692" s="86"/>
      <c r="P2692" s="87"/>
      <c r="Q2692" s="87"/>
      <c r="R2692" s="74"/>
      <c r="S2692" s="74"/>
      <c r="T2692" s="74"/>
      <c r="U2692" s="74"/>
      <c r="V2692" s="52"/>
      <c r="W2692" s="52"/>
      <c r="X2692" s="52"/>
      <c r="Y2692" s="52"/>
      <c r="Z2692" s="51"/>
      <c r="AA2692" s="88"/>
      <c r="AB2692" s="88"/>
      <c r="AC2692" s="83"/>
      <c r="AD2692" s="68">
        <v>61</v>
      </c>
      <c r="AE2692" s="68">
        <v>69</v>
      </c>
      <c r="AF2692" s="68">
        <v>300</v>
      </c>
      <c r="AG2692" s="68">
        <v>620</v>
      </c>
      <c r="AH2692" s="68"/>
      <c r="AI2692" s="68" t="s">
        <v>11673</v>
      </c>
      <c r="AJ2692" s="68"/>
      <c r="AK2692" s="71" t="s">
        <v>13143</v>
      </c>
      <c r="AL2692" s="68"/>
      <c r="AM2692" s="70">
        <v>43720.857407407406</v>
      </c>
      <c r="AN2692" s="68" t="s">
        <v>239</v>
      </c>
      <c r="AO2692" s="71" t="s">
        <v>18720</v>
      </c>
      <c r="AP2692" s="68" t="s">
        <v>65</v>
      </c>
    </row>
    <row r="2693" spans="1:42" x14ac:dyDescent="0.25">
      <c r="A2693" s="66" t="s">
        <v>3078</v>
      </c>
      <c r="B2693" s="77"/>
      <c r="C2693" s="77"/>
      <c r="D2693" s="78"/>
      <c r="E2693" s="89"/>
      <c r="F2693" s="75" t="s">
        <v>15818</v>
      </c>
      <c r="G2693" s="90"/>
      <c r="H2693" s="76"/>
      <c r="I2693" s="81"/>
      <c r="J2693" s="91"/>
      <c r="K2693" s="76" t="s">
        <v>21635</v>
      </c>
      <c r="L2693" s="92"/>
      <c r="M2693" s="85"/>
      <c r="N2693" s="85"/>
      <c r="O2693" s="86"/>
      <c r="P2693" s="87"/>
      <c r="Q2693" s="87"/>
      <c r="R2693" s="74"/>
      <c r="S2693" s="74"/>
      <c r="T2693" s="74"/>
      <c r="U2693" s="74"/>
      <c r="V2693" s="52"/>
      <c r="W2693" s="52"/>
      <c r="X2693" s="52"/>
      <c r="Y2693" s="52"/>
      <c r="Z2693" s="51"/>
      <c r="AA2693" s="88"/>
      <c r="AB2693" s="88"/>
      <c r="AC2693" s="83"/>
      <c r="AD2693" s="68">
        <v>372</v>
      </c>
      <c r="AE2693" s="68">
        <v>144</v>
      </c>
      <c r="AF2693" s="68">
        <v>144</v>
      </c>
      <c r="AG2693" s="68">
        <v>530</v>
      </c>
      <c r="AH2693" s="68"/>
      <c r="AI2693" s="68"/>
      <c r="AJ2693" s="68"/>
      <c r="AK2693" s="68"/>
      <c r="AL2693" s="68"/>
      <c r="AM2693" s="70">
        <v>42249.856712962966</v>
      </c>
      <c r="AN2693" s="68" t="s">
        <v>239</v>
      </c>
      <c r="AO2693" s="71" t="s">
        <v>18721</v>
      </c>
      <c r="AP2693" s="68" t="s">
        <v>64</v>
      </c>
    </row>
    <row r="2694" spans="1:42" x14ac:dyDescent="0.25">
      <c r="A2694" s="66" t="s">
        <v>1834</v>
      </c>
      <c r="B2694" s="77"/>
      <c r="C2694" s="77"/>
      <c r="D2694" s="78"/>
      <c r="E2694" s="89"/>
      <c r="F2694" s="75" t="s">
        <v>15819</v>
      </c>
      <c r="G2694" s="90"/>
      <c r="H2694" s="76"/>
      <c r="I2694" s="81"/>
      <c r="J2694" s="91"/>
      <c r="K2694" s="76" t="s">
        <v>21636</v>
      </c>
      <c r="L2694" s="92"/>
      <c r="M2694" s="85"/>
      <c r="N2694" s="85"/>
      <c r="O2694" s="86"/>
      <c r="P2694" s="87"/>
      <c r="Q2694" s="87"/>
      <c r="R2694" s="74"/>
      <c r="S2694" s="74"/>
      <c r="T2694" s="74"/>
      <c r="U2694" s="74"/>
      <c r="V2694" s="52"/>
      <c r="W2694" s="52"/>
      <c r="X2694" s="52"/>
      <c r="Y2694" s="52"/>
      <c r="Z2694" s="51"/>
      <c r="AA2694" s="88"/>
      <c r="AB2694" s="88"/>
      <c r="AC2694" s="83"/>
      <c r="AD2694" s="68">
        <v>150</v>
      </c>
      <c r="AE2694" s="68">
        <v>85</v>
      </c>
      <c r="AF2694" s="68">
        <v>3014</v>
      </c>
      <c r="AG2694" s="68">
        <v>15158</v>
      </c>
      <c r="AH2694" s="68"/>
      <c r="AI2694" s="68" t="s">
        <v>11674</v>
      </c>
      <c r="AJ2694" s="68" t="s">
        <v>12172</v>
      </c>
      <c r="AK2694" s="68"/>
      <c r="AL2694" s="68"/>
      <c r="AM2694" s="70">
        <v>43124.593912037039</v>
      </c>
      <c r="AN2694" s="68" t="s">
        <v>239</v>
      </c>
      <c r="AO2694" s="71" t="s">
        <v>18722</v>
      </c>
      <c r="AP2694" s="68" t="s">
        <v>65</v>
      </c>
    </row>
    <row r="2695" spans="1:42" x14ac:dyDescent="0.25">
      <c r="A2695" s="66" t="s">
        <v>3079</v>
      </c>
      <c r="B2695" s="77"/>
      <c r="C2695" s="77"/>
      <c r="D2695" s="78"/>
      <c r="E2695" s="89"/>
      <c r="F2695" s="75" t="s">
        <v>15820</v>
      </c>
      <c r="G2695" s="90"/>
      <c r="H2695" s="76"/>
      <c r="I2695" s="81"/>
      <c r="J2695" s="91"/>
      <c r="K2695" s="76" t="s">
        <v>21637</v>
      </c>
      <c r="L2695" s="92"/>
      <c r="M2695" s="85"/>
      <c r="N2695" s="85"/>
      <c r="O2695" s="86"/>
      <c r="P2695" s="87"/>
      <c r="Q2695" s="87"/>
      <c r="R2695" s="74"/>
      <c r="S2695" s="74"/>
      <c r="T2695" s="74"/>
      <c r="U2695" s="74"/>
      <c r="V2695" s="52"/>
      <c r="W2695" s="52"/>
      <c r="X2695" s="52"/>
      <c r="Y2695" s="52"/>
      <c r="Z2695" s="51"/>
      <c r="AA2695" s="88"/>
      <c r="AB2695" s="88"/>
      <c r="AC2695" s="83"/>
      <c r="AD2695" s="68">
        <v>160</v>
      </c>
      <c r="AE2695" s="68">
        <v>523160</v>
      </c>
      <c r="AF2695" s="68">
        <v>1413</v>
      </c>
      <c r="AG2695" s="68">
        <v>1637</v>
      </c>
      <c r="AH2695" s="68"/>
      <c r="AI2695" s="68" t="s">
        <v>11675</v>
      </c>
      <c r="AJ2695" s="68" t="s">
        <v>228</v>
      </c>
      <c r="AK2695" s="71" t="s">
        <v>13144</v>
      </c>
      <c r="AL2695" s="68"/>
      <c r="AM2695" s="70">
        <v>42321.749282407407</v>
      </c>
      <c r="AN2695" s="68" t="s">
        <v>239</v>
      </c>
      <c r="AO2695" s="71" t="s">
        <v>18723</v>
      </c>
      <c r="AP2695" s="68" t="s">
        <v>64</v>
      </c>
    </row>
    <row r="2696" spans="1:42" x14ac:dyDescent="0.25">
      <c r="A2696" s="66" t="s">
        <v>1835</v>
      </c>
      <c r="B2696" s="77"/>
      <c r="C2696" s="77"/>
      <c r="D2696" s="78"/>
      <c r="E2696" s="89"/>
      <c r="F2696" s="75" t="s">
        <v>15821</v>
      </c>
      <c r="G2696" s="90"/>
      <c r="H2696" s="76"/>
      <c r="I2696" s="81"/>
      <c r="J2696" s="91"/>
      <c r="K2696" s="76" t="s">
        <v>21638</v>
      </c>
      <c r="L2696" s="92"/>
      <c r="M2696" s="85"/>
      <c r="N2696" s="85"/>
      <c r="O2696" s="86"/>
      <c r="P2696" s="87"/>
      <c r="Q2696" s="87"/>
      <c r="R2696" s="74"/>
      <c r="S2696" s="74"/>
      <c r="T2696" s="74"/>
      <c r="U2696" s="74"/>
      <c r="V2696" s="52"/>
      <c r="W2696" s="52"/>
      <c r="X2696" s="52"/>
      <c r="Y2696" s="52"/>
      <c r="Z2696" s="51"/>
      <c r="AA2696" s="88"/>
      <c r="AB2696" s="88"/>
      <c r="AC2696" s="83"/>
      <c r="AD2696" s="68">
        <v>202</v>
      </c>
      <c r="AE2696" s="68">
        <v>436</v>
      </c>
      <c r="AF2696" s="68">
        <v>929</v>
      </c>
      <c r="AG2696" s="68">
        <v>3871</v>
      </c>
      <c r="AH2696" s="68"/>
      <c r="AI2696" s="68" t="s">
        <v>11676</v>
      </c>
      <c r="AJ2696" s="68" t="s">
        <v>12371</v>
      </c>
      <c r="AK2696" s="68"/>
      <c r="AL2696" s="68"/>
      <c r="AM2696" s="70">
        <v>43526.723425925928</v>
      </c>
      <c r="AN2696" s="68" t="s">
        <v>239</v>
      </c>
      <c r="AO2696" s="71" t="s">
        <v>18724</v>
      </c>
      <c r="AP2696" s="68" t="s">
        <v>65</v>
      </c>
    </row>
    <row r="2697" spans="1:42" x14ac:dyDescent="0.25">
      <c r="A2697" s="66" t="s">
        <v>1836</v>
      </c>
      <c r="B2697" s="77"/>
      <c r="C2697" s="77"/>
      <c r="D2697" s="78"/>
      <c r="E2697" s="89"/>
      <c r="F2697" s="75" t="s">
        <v>15822</v>
      </c>
      <c r="G2697" s="90"/>
      <c r="H2697" s="76"/>
      <c r="I2697" s="81"/>
      <c r="J2697" s="91"/>
      <c r="K2697" s="76" t="s">
        <v>21639</v>
      </c>
      <c r="L2697" s="92"/>
      <c r="M2697" s="85"/>
      <c r="N2697" s="85"/>
      <c r="O2697" s="86"/>
      <c r="P2697" s="87"/>
      <c r="Q2697" s="87"/>
      <c r="R2697" s="74"/>
      <c r="S2697" s="74"/>
      <c r="T2697" s="74"/>
      <c r="U2697" s="74"/>
      <c r="V2697" s="52"/>
      <c r="W2697" s="52"/>
      <c r="X2697" s="52"/>
      <c r="Y2697" s="52"/>
      <c r="Z2697" s="51"/>
      <c r="AA2697" s="88"/>
      <c r="AB2697" s="88"/>
      <c r="AC2697" s="83"/>
      <c r="AD2697" s="68">
        <v>16326</v>
      </c>
      <c r="AE2697" s="68">
        <v>20261</v>
      </c>
      <c r="AF2697" s="68">
        <v>284371</v>
      </c>
      <c r="AG2697" s="68">
        <v>257481</v>
      </c>
      <c r="AH2697" s="68"/>
      <c r="AI2697" s="68" t="s">
        <v>11677</v>
      </c>
      <c r="AJ2697" s="68" t="s">
        <v>12471</v>
      </c>
      <c r="AK2697" s="68"/>
      <c r="AL2697" s="68"/>
      <c r="AM2697" s="70">
        <v>41819.43608796296</v>
      </c>
      <c r="AN2697" s="68" t="s">
        <v>239</v>
      </c>
      <c r="AO2697" s="71" t="s">
        <v>18725</v>
      </c>
      <c r="AP2697" s="68" t="s">
        <v>65</v>
      </c>
    </row>
    <row r="2698" spans="1:42" x14ac:dyDescent="0.25">
      <c r="A2698" s="66" t="s">
        <v>1837</v>
      </c>
      <c r="B2698" s="77"/>
      <c r="C2698" s="77"/>
      <c r="D2698" s="78"/>
      <c r="E2698" s="89"/>
      <c r="F2698" s="75" t="s">
        <v>15823</v>
      </c>
      <c r="G2698" s="90"/>
      <c r="H2698" s="76"/>
      <c r="I2698" s="81"/>
      <c r="J2698" s="91"/>
      <c r="K2698" s="76" t="s">
        <v>21640</v>
      </c>
      <c r="L2698" s="92"/>
      <c r="M2698" s="85"/>
      <c r="N2698" s="85"/>
      <c r="O2698" s="86"/>
      <c r="P2698" s="87"/>
      <c r="Q2698" s="87"/>
      <c r="R2698" s="74"/>
      <c r="S2698" s="74"/>
      <c r="T2698" s="74"/>
      <c r="U2698" s="74"/>
      <c r="V2698" s="52"/>
      <c r="W2698" s="52"/>
      <c r="X2698" s="52"/>
      <c r="Y2698" s="52"/>
      <c r="Z2698" s="51"/>
      <c r="AA2698" s="88"/>
      <c r="AB2698" s="88"/>
      <c r="AC2698" s="83"/>
      <c r="AD2698" s="68">
        <v>1143</v>
      </c>
      <c r="AE2698" s="68">
        <v>685</v>
      </c>
      <c r="AF2698" s="68">
        <v>8097</v>
      </c>
      <c r="AG2698" s="68">
        <v>2772</v>
      </c>
      <c r="AH2698" s="68"/>
      <c r="AI2698" s="68" t="s">
        <v>11678</v>
      </c>
      <c r="AJ2698" s="68" t="s">
        <v>11870</v>
      </c>
      <c r="AK2698" s="68"/>
      <c r="AL2698" s="68"/>
      <c r="AM2698" s="70">
        <v>40202.892245370371</v>
      </c>
      <c r="AN2698" s="68" t="s">
        <v>239</v>
      </c>
      <c r="AO2698" s="71" t="s">
        <v>18726</v>
      </c>
      <c r="AP2698" s="68" t="s">
        <v>65</v>
      </c>
    </row>
    <row r="2699" spans="1:42" x14ac:dyDescent="0.25">
      <c r="A2699" s="66" t="s">
        <v>1838</v>
      </c>
      <c r="B2699" s="77"/>
      <c r="C2699" s="77"/>
      <c r="D2699" s="78"/>
      <c r="E2699" s="89"/>
      <c r="F2699" s="75" t="s">
        <v>15824</v>
      </c>
      <c r="G2699" s="90"/>
      <c r="H2699" s="76"/>
      <c r="I2699" s="81"/>
      <c r="J2699" s="91"/>
      <c r="K2699" s="76" t="s">
        <v>21641</v>
      </c>
      <c r="L2699" s="92"/>
      <c r="M2699" s="85"/>
      <c r="N2699" s="85"/>
      <c r="O2699" s="86"/>
      <c r="P2699" s="87"/>
      <c r="Q2699" s="87"/>
      <c r="R2699" s="74"/>
      <c r="S2699" s="74"/>
      <c r="T2699" s="74"/>
      <c r="U2699" s="74"/>
      <c r="V2699" s="52"/>
      <c r="W2699" s="52"/>
      <c r="X2699" s="52"/>
      <c r="Y2699" s="52"/>
      <c r="Z2699" s="51"/>
      <c r="AA2699" s="88"/>
      <c r="AB2699" s="88"/>
      <c r="AC2699" s="83"/>
      <c r="AD2699" s="68">
        <v>247</v>
      </c>
      <c r="AE2699" s="68">
        <v>677</v>
      </c>
      <c r="AF2699" s="68">
        <v>4144</v>
      </c>
      <c r="AG2699" s="68">
        <v>25761</v>
      </c>
      <c r="AH2699" s="68"/>
      <c r="AI2699" s="68" t="s">
        <v>11679</v>
      </c>
      <c r="AJ2699" s="68" t="s">
        <v>12472</v>
      </c>
      <c r="AK2699" s="68"/>
      <c r="AL2699" s="68"/>
      <c r="AM2699" s="70">
        <v>41429.344351851854</v>
      </c>
      <c r="AN2699" s="68" t="s">
        <v>239</v>
      </c>
      <c r="AO2699" s="71" t="s">
        <v>18727</v>
      </c>
      <c r="AP2699" s="68" t="s">
        <v>65</v>
      </c>
    </row>
    <row r="2700" spans="1:42" x14ac:dyDescent="0.25">
      <c r="A2700" s="66" t="s">
        <v>1839</v>
      </c>
      <c r="B2700" s="77"/>
      <c r="C2700" s="77"/>
      <c r="D2700" s="78"/>
      <c r="E2700" s="89"/>
      <c r="F2700" s="75" t="s">
        <v>15825</v>
      </c>
      <c r="G2700" s="90"/>
      <c r="H2700" s="76"/>
      <c r="I2700" s="81"/>
      <c r="J2700" s="91"/>
      <c r="K2700" s="76" t="s">
        <v>21642</v>
      </c>
      <c r="L2700" s="92"/>
      <c r="M2700" s="85"/>
      <c r="N2700" s="85"/>
      <c r="O2700" s="86"/>
      <c r="P2700" s="87"/>
      <c r="Q2700" s="87"/>
      <c r="R2700" s="74"/>
      <c r="S2700" s="74"/>
      <c r="T2700" s="74"/>
      <c r="U2700" s="74"/>
      <c r="V2700" s="52"/>
      <c r="W2700" s="52"/>
      <c r="X2700" s="52"/>
      <c r="Y2700" s="52"/>
      <c r="Z2700" s="51"/>
      <c r="AA2700" s="88"/>
      <c r="AB2700" s="88"/>
      <c r="AC2700" s="83"/>
      <c r="AD2700" s="68">
        <v>143</v>
      </c>
      <c r="AE2700" s="68">
        <v>152</v>
      </c>
      <c r="AF2700" s="68">
        <v>103</v>
      </c>
      <c r="AG2700" s="68">
        <v>1166</v>
      </c>
      <c r="AH2700" s="68"/>
      <c r="AI2700" s="68"/>
      <c r="AJ2700" s="68" t="s">
        <v>12473</v>
      </c>
      <c r="AK2700" s="68"/>
      <c r="AL2700" s="68"/>
      <c r="AM2700" s="70">
        <v>43955.702291666668</v>
      </c>
      <c r="AN2700" s="68" t="s">
        <v>239</v>
      </c>
      <c r="AO2700" s="71" t="s">
        <v>18728</v>
      </c>
      <c r="AP2700" s="68" t="s">
        <v>65</v>
      </c>
    </row>
    <row r="2701" spans="1:42" x14ac:dyDescent="0.25">
      <c r="A2701" s="66" t="s">
        <v>1840</v>
      </c>
      <c r="B2701" s="77"/>
      <c r="C2701" s="77"/>
      <c r="D2701" s="78"/>
      <c r="E2701" s="89"/>
      <c r="F2701" s="75" t="s">
        <v>15826</v>
      </c>
      <c r="G2701" s="90"/>
      <c r="H2701" s="76"/>
      <c r="I2701" s="81"/>
      <c r="J2701" s="91"/>
      <c r="K2701" s="76" t="s">
        <v>21643</v>
      </c>
      <c r="L2701" s="92"/>
      <c r="M2701" s="85"/>
      <c r="N2701" s="85"/>
      <c r="O2701" s="86"/>
      <c r="P2701" s="87"/>
      <c r="Q2701" s="87"/>
      <c r="R2701" s="74"/>
      <c r="S2701" s="74"/>
      <c r="T2701" s="74"/>
      <c r="U2701" s="74"/>
      <c r="V2701" s="52"/>
      <c r="W2701" s="52"/>
      <c r="X2701" s="52"/>
      <c r="Y2701" s="52"/>
      <c r="Z2701" s="51"/>
      <c r="AA2701" s="88"/>
      <c r="AB2701" s="88"/>
      <c r="AC2701" s="83"/>
      <c r="AD2701" s="68">
        <v>152</v>
      </c>
      <c r="AE2701" s="68">
        <v>313</v>
      </c>
      <c r="AF2701" s="68">
        <v>14228</v>
      </c>
      <c r="AG2701" s="68">
        <v>10101</v>
      </c>
      <c r="AH2701" s="68"/>
      <c r="AI2701" s="68" t="s">
        <v>11680</v>
      </c>
      <c r="AJ2701" s="68" t="s">
        <v>12474</v>
      </c>
      <c r="AK2701" s="71" t="s">
        <v>13145</v>
      </c>
      <c r="AL2701" s="68"/>
      <c r="AM2701" s="70">
        <v>40569.917129629626</v>
      </c>
      <c r="AN2701" s="68" t="s">
        <v>239</v>
      </c>
      <c r="AO2701" s="71" t="s">
        <v>18729</v>
      </c>
      <c r="AP2701" s="68" t="s">
        <v>65</v>
      </c>
    </row>
    <row r="2702" spans="1:42" x14ac:dyDescent="0.25">
      <c r="A2702" s="66" t="s">
        <v>1841</v>
      </c>
      <c r="B2702" s="77"/>
      <c r="C2702" s="77"/>
      <c r="D2702" s="78"/>
      <c r="E2702" s="89"/>
      <c r="F2702" s="75" t="s">
        <v>15827</v>
      </c>
      <c r="G2702" s="90"/>
      <c r="H2702" s="76"/>
      <c r="I2702" s="81"/>
      <c r="J2702" s="91"/>
      <c r="K2702" s="76" t="s">
        <v>21644</v>
      </c>
      <c r="L2702" s="92"/>
      <c r="M2702" s="85"/>
      <c r="N2702" s="85"/>
      <c r="O2702" s="86"/>
      <c r="P2702" s="87"/>
      <c r="Q2702" s="87"/>
      <c r="R2702" s="74"/>
      <c r="S2702" s="74"/>
      <c r="T2702" s="74"/>
      <c r="U2702" s="74"/>
      <c r="V2702" s="52"/>
      <c r="W2702" s="52"/>
      <c r="X2702" s="52"/>
      <c r="Y2702" s="52"/>
      <c r="Z2702" s="51"/>
      <c r="AA2702" s="88"/>
      <c r="AB2702" s="88"/>
      <c r="AC2702" s="83"/>
      <c r="AD2702" s="68">
        <v>113</v>
      </c>
      <c r="AE2702" s="68">
        <v>51</v>
      </c>
      <c r="AF2702" s="68">
        <v>2545</v>
      </c>
      <c r="AG2702" s="68">
        <v>3067</v>
      </c>
      <c r="AH2702" s="68"/>
      <c r="AI2702" s="68"/>
      <c r="AJ2702" s="68" t="s">
        <v>222</v>
      </c>
      <c r="AK2702" s="68"/>
      <c r="AL2702" s="68"/>
      <c r="AM2702" s="70">
        <v>43936.918912037036</v>
      </c>
      <c r="AN2702" s="68" t="s">
        <v>239</v>
      </c>
      <c r="AO2702" s="71" t="s">
        <v>18730</v>
      </c>
      <c r="AP2702" s="68" t="s">
        <v>65</v>
      </c>
    </row>
    <row r="2703" spans="1:42" x14ac:dyDescent="0.25">
      <c r="A2703" s="66" t="s">
        <v>3080</v>
      </c>
      <c r="B2703" s="77"/>
      <c r="C2703" s="77"/>
      <c r="D2703" s="78"/>
      <c r="E2703" s="89"/>
      <c r="F2703" s="75" t="s">
        <v>15828</v>
      </c>
      <c r="G2703" s="90"/>
      <c r="H2703" s="76"/>
      <c r="I2703" s="81"/>
      <c r="J2703" s="91"/>
      <c r="K2703" s="76" t="s">
        <v>21645</v>
      </c>
      <c r="L2703" s="92"/>
      <c r="M2703" s="85"/>
      <c r="N2703" s="85"/>
      <c r="O2703" s="86"/>
      <c r="P2703" s="87"/>
      <c r="Q2703" s="87"/>
      <c r="R2703" s="74"/>
      <c r="S2703" s="74"/>
      <c r="T2703" s="74"/>
      <c r="U2703" s="74"/>
      <c r="V2703" s="52"/>
      <c r="W2703" s="52"/>
      <c r="X2703" s="52"/>
      <c r="Y2703" s="52"/>
      <c r="Z2703" s="51"/>
      <c r="AA2703" s="88"/>
      <c r="AB2703" s="88"/>
      <c r="AC2703" s="83"/>
      <c r="AD2703" s="68">
        <v>400</v>
      </c>
      <c r="AE2703" s="68">
        <v>431</v>
      </c>
      <c r="AF2703" s="68">
        <v>6544</v>
      </c>
      <c r="AG2703" s="68">
        <v>13224</v>
      </c>
      <c r="AH2703" s="68"/>
      <c r="AI2703" s="68" t="s">
        <v>11681</v>
      </c>
      <c r="AJ2703" s="68"/>
      <c r="AK2703" s="68"/>
      <c r="AL2703" s="68"/>
      <c r="AM2703" s="70">
        <v>43658.43005787037</v>
      </c>
      <c r="AN2703" s="68" t="s">
        <v>239</v>
      </c>
      <c r="AO2703" s="71" t="s">
        <v>18731</v>
      </c>
      <c r="AP2703" s="68" t="s">
        <v>64</v>
      </c>
    </row>
    <row r="2704" spans="1:42" x14ac:dyDescent="0.25">
      <c r="A2704" s="66" t="s">
        <v>1842</v>
      </c>
      <c r="B2704" s="77"/>
      <c r="C2704" s="77"/>
      <c r="D2704" s="78"/>
      <c r="E2704" s="89"/>
      <c r="F2704" s="75" t="s">
        <v>15829</v>
      </c>
      <c r="G2704" s="90"/>
      <c r="H2704" s="76"/>
      <c r="I2704" s="81"/>
      <c r="J2704" s="91"/>
      <c r="K2704" s="76" t="s">
        <v>21646</v>
      </c>
      <c r="L2704" s="92"/>
      <c r="M2704" s="85"/>
      <c r="N2704" s="85"/>
      <c r="O2704" s="86"/>
      <c r="P2704" s="87"/>
      <c r="Q2704" s="87"/>
      <c r="R2704" s="74"/>
      <c r="S2704" s="74"/>
      <c r="T2704" s="74"/>
      <c r="U2704" s="74"/>
      <c r="V2704" s="52"/>
      <c r="W2704" s="52"/>
      <c r="X2704" s="52"/>
      <c r="Y2704" s="52"/>
      <c r="Z2704" s="51"/>
      <c r="AA2704" s="88"/>
      <c r="AB2704" s="88"/>
      <c r="AC2704" s="83"/>
      <c r="AD2704" s="68">
        <v>559</v>
      </c>
      <c r="AE2704" s="68">
        <v>145</v>
      </c>
      <c r="AF2704" s="68">
        <v>219</v>
      </c>
      <c r="AG2704" s="68">
        <v>1307</v>
      </c>
      <c r="AH2704" s="68"/>
      <c r="AI2704" s="68" t="s">
        <v>11682</v>
      </c>
      <c r="AJ2704" s="68"/>
      <c r="AK2704" s="68"/>
      <c r="AL2704" s="68"/>
      <c r="AM2704" s="70">
        <v>40814.467581018522</v>
      </c>
      <c r="AN2704" s="68" t="s">
        <v>239</v>
      </c>
      <c r="AO2704" s="71" t="s">
        <v>18732</v>
      </c>
      <c r="AP2704" s="68" t="s">
        <v>65</v>
      </c>
    </row>
    <row r="2705" spans="1:42" x14ac:dyDescent="0.25">
      <c r="A2705" s="66" t="s">
        <v>1843</v>
      </c>
      <c r="B2705" s="77"/>
      <c r="C2705" s="77"/>
      <c r="D2705" s="78"/>
      <c r="E2705" s="89"/>
      <c r="F2705" s="75" t="s">
        <v>15830</v>
      </c>
      <c r="G2705" s="90"/>
      <c r="H2705" s="76"/>
      <c r="I2705" s="81"/>
      <c r="J2705" s="91"/>
      <c r="K2705" s="76" t="s">
        <v>21647</v>
      </c>
      <c r="L2705" s="92"/>
      <c r="M2705" s="85"/>
      <c r="N2705" s="85"/>
      <c r="O2705" s="86"/>
      <c r="P2705" s="87"/>
      <c r="Q2705" s="87"/>
      <c r="R2705" s="74"/>
      <c r="S2705" s="74"/>
      <c r="T2705" s="74"/>
      <c r="U2705" s="74"/>
      <c r="V2705" s="52"/>
      <c r="W2705" s="52"/>
      <c r="X2705" s="52"/>
      <c r="Y2705" s="52"/>
      <c r="Z2705" s="51"/>
      <c r="AA2705" s="88"/>
      <c r="AB2705" s="88"/>
      <c r="AC2705" s="83"/>
      <c r="AD2705" s="68">
        <v>165</v>
      </c>
      <c r="AE2705" s="68">
        <v>120</v>
      </c>
      <c r="AF2705" s="68">
        <v>6864</v>
      </c>
      <c r="AG2705" s="68">
        <v>1189</v>
      </c>
      <c r="AH2705" s="68"/>
      <c r="AI2705" s="68"/>
      <c r="AJ2705" s="68"/>
      <c r="AK2705" s="68"/>
      <c r="AL2705" s="68"/>
      <c r="AM2705" s="70">
        <v>40706.391562500001</v>
      </c>
      <c r="AN2705" s="68" t="s">
        <v>239</v>
      </c>
      <c r="AO2705" s="71" t="s">
        <v>18733</v>
      </c>
      <c r="AP2705" s="68" t="s">
        <v>65</v>
      </c>
    </row>
    <row r="2706" spans="1:42" x14ac:dyDescent="0.25">
      <c r="A2706" s="66" t="s">
        <v>3081</v>
      </c>
      <c r="B2706" s="77"/>
      <c r="C2706" s="77"/>
      <c r="D2706" s="78"/>
      <c r="E2706" s="89"/>
      <c r="F2706" s="75" t="s">
        <v>15831</v>
      </c>
      <c r="G2706" s="90"/>
      <c r="H2706" s="76"/>
      <c r="I2706" s="81"/>
      <c r="J2706" s="91"/>
      <c r="K2706" s="76" t="s">
        <v>21648</v>
      </c>
      <c r="L2706" s="92"/>
      <c r="M2706" s="85"/>
      <c r="N2706" s="85"/>
      <c r="O2706" s="86"/>
      <c r="P2706" s="87"/>
      <c r="Q2706" s="87"/>
      <c r="R2706" s="74"/>
      <c r="S2706" s="74"/>
      <c r="T2706" s="74"/>
      <c r="U2706" s="74"/>
      <c r="V2706" s="52"/>
      <c r="W2706" s="52"/>
      <c r="X2706" s="52"/>
      <c r="Y2706" s="52"/>
      <c r="Z2706" s="51"/>
      <c r="AA2706" s="88"/>
      <c r="AB2706" s="88"/>
      <c r="AC2706" s="83"/>
      <c r="AD2706" s="68">
        <v>706</v>
      </c>
      <c r="AE2706" s="68">
        <v>7390</v>
      </c>
      <c r="AF2706" s="68">
        <v>15306</v>
      </c>
      <c r="AG2706" s="68">
        <v>14021</v>
      </c>
      <c r="AH2706" s="68"/>
      <c r="AI2706" s="68" t="s">
        <v>11683</v>
      </c>
      <c r="AJ2706" s="68" t="s">
        <v>11869</v>
      </c>
      <c r="AK2706" s="71" t="s">
        <v>13146</v>
      </c>
      <c r="AL2706" s="68"/>
      <c r="AM2706" s="70">
        <v>43456.388310185182</v>
      </c>
      <c r="AN2706" s="68" t="s">
        <v>239</v>
      </c>
      <c r="AO2706" s="71" t="s">
        <v>18734</v>
      </c>
      <c r="AP2706" s="68" t="s">
        <v>64</v>
      </c>
    </row>
    <row r="2707" spans="1:42" x14ac:dyDescent="0.25">
      <c r="A2707" s="66" t="s">
        <v>1844</v>
      </c>
      <c r="B2707" s="77"/>
      <c r="C2707" s="77"/>
      <c r="D2707" s="78"/>
      <c r="E2707" s="89"/>
      <c r="F2707" s="75" t="s">
        <v>15832</v>
      </c>
      <c r="G2707" s="90"/>
      <c r="H2707" s="76"/>
      <c r="I2707" s="81"/>
      <c r="J2707" s="91"/>
      <c r="K2707" s="76" t="s">
        <v>21649</v>
      </c>
      <c r="L2707" s="92"/>
      <c r="M2707" s="85"/>
      <c r="N2707" s="85"/>
      <c r="O2707" s="86"/>
      <c r="P2707" s="87"/>
      <c r="Q2707" s="87"/>
      <c r="R2707" s="74"/>
      <c r="S2707" s="74"/>
      <c r="T2707" s="74"/>
      <c r="U2707" s="74"/>
      <c r="V2707" s="52"/>
      <c r="W2707" s="52"/>
      <c r="X2707" s="52"/>
      <c r="Y2707" s="52"/>
      <c r="Z2707" s="51"/>
      <c r="AA2707" s="88"/>
      <c r="AB2707" s="88"/>
      <c r="AC2707" s="83"/>
      <c r="AD2707" s="68">
        <v>151</v>
      </c>
      <c r="AE2707" s="68">
        <v>55</v>
      </c>
      <c r="AF2707" s="68">
        <v>83</v>
      </c>
      <c r="AG2707" s="68">
        <v>72</v>
      </c>
      <c r="AH2707" s="68"/>
      <c r="AI2707" s="68" t="s">
        <v>11684</v>
      </c>
      <c r="AJ2707" s="68"/>
      <c r="AK2707" s="68"/>
      <c r="AL2707" s="68"/>
      <c r="AM2707" s="70">
        <v>43926.004803240743</v>
      </c>
      <c r="AN2707" s="68" t="s">
        <v>239</v>
      </c>
      <c r="AO2707" s="71" t="s">
        <v>18735</v>
      </c>
      <c r="AP2707" s="68" t="s">
        <v>65</v>
      </c>
    </row>
    <row r="2708" spans="1:42" x14ac:dyDescent="0.25">
      <c r="A2708" s="66" t="s">
        <v>1845</v>
      </c>
      <c r="B2708" s="77"/>
      <c r="C2708" s="77"/>
      <c r="D2708" s="78"/>
      <c r="E2708" s="89"/>
      <c r="F2708" s="75" t="s">
        <v>15833</v>
      </c>
      <c r="G2708" s="90"/>
      <c r="H2708" s="76"/>
      <c r="I2708" s="81"/>
      <c r="J2708" s="91"/>
      <c r="K2708" s="76" t="s">
        <v>21650</v>
      </c>
      <c r="L2708" s="92"/>
      <c r="M2708" s="85"/>
      <c r="N2708" s="85"/>
      <c r="O2708" s="86"/>
      <c r="P2708" s="87"/>
      <c r="Q2708" s="87"/>
      <c r="R2708" s="74"/>
      <c r="S2708" s="74"/>
      <c r="T2708" s="74"/>
      <c r="U2708" s="74"/>
      <c r="V2708" s="52"/>
      <c r="W2708" s="52"/>
      <c r="X2708" s="52"/>
      <c r="Y2708" s="52"/>
      <c r="Z2708" s="51"/>
      <c r="AA2708" s="88"/>
      <c r="AB2708" s="88"/>
      <c r="AC2708" s="83"/>
      <c r="AD2708" s="68">
        <v>10552</v>
      </c>
      <c r="AE2708" s="68">
        <v>17051</v>
      </c>
      <c r="AF2708" s="68">
        <v>2750</v>
      </c>
      <c r="AG2708" s="68">
        <v>35876</v>
      </c>
      <c r="AH2708" s="68"/>
      <c r="AI2708" s="68" t="s">
        <v>11685</v>
      </c>
      <c r="AJ2708" s="68" t="s">
        <v>12475</v>
      </c>
      <c r="AK2708" s="68"/>
      <c r="AL2708" s="68"/>
      <c r="AM2708" s="70">
        <v>41983.821076388886</v>
      </c>
      <c r="AN2708" s="68" t="s">
        <v>239</v>
      </c>
      <c r="AO2708" s="71" t="s">
        <v>18736</v>
      </c>
      <c r="AP2708" s="68" t="s">
        <v>65</v>
      </c>
    </row>
    <row r="2709" spans="1:42" x14ac:dyDescent="0.25">
      <c r="A2709" s="66" t="s">
        <v>1846</v>
      </c>
      <c r="B2709" s="77"/>
      <c r="C2709" s="77"/>
      <c r="D2709" s="78"/>
      <c r="E2709" s="89"/>
      <c r="F2709" s="75" t="s">
        <v>15834</v>
      </c>
      <c r="G2709" s="90"/>
      <c r="H2709" s="76"/>
      <c r="I2709" s="81"/>
      <c r="J2709" s="91"/>
      <c r="K2709" s="76" t="s">
        <v>21651</v>
      </c>
      <c r="L2709" s="92"/>
      <c r="M2709" s="85"/>
      <c r="N2709" s="85"/>
      <c r="O2709" s="86"/>
      <c r="P2709" s="87"/>
      <c r="Q2709" s="87"/>
      <c r="R2709" s="74"/>
      <c r="S2709" s="74"/>
      <c r="T2709" s="74"/>
      <c r="U2709" s="74"/>
      <c r="V2709" s="52"/>
      <c r="W2709" s="52"/>
      <c r="X2709" s="52"/>
      <c r="Y2709" s="52"/>
      <c r="Z2709" s="51"/>
      <c r="AA2709" s="88"/>
      <c r="AB2709" s="88"/>
      <c r="AC2709" s="83"/>
      <c r="AD2709" s="68">
        <v>5246</v>
      </c>
      <c r="AE2709" s="68">
        <v>5300</v>
      </c>
      <c r="AF2709" s="68">
        <v>69768</v>
      </c>
      <c r="AG2709" s="68">
        <v>69592</v>
      </c>
      <c r="AH2709" s="68"/>
      <c r="AI2709" s="68" t="s">
        <v>11686</v>
      </c>
      <c r="AJ2709" s="68"/>
      <c r="AK2709" s="68"/>
      <c r="AL2709" s="68"/>
      <c r="AM2709" s="70">
        <v>43398.942187499997</v>
      </c>
      <c r="AN2709" s="68" t="s">
        <v>239</v>
      </c>
      <c r="AO2709" s="71" t="s">
        <v>18737</v>
      </c>
      <c r="AP2709" s="68" t="s">
        <v>65</v>
      </c>
    </row>
    <row r="2710" spans="1:42" x14ac:dyDescent="0.25">
      <c r="A2710" s="66" t="s">
        <v>3082</v>
      </c>
      <c r="B2710" s="77"/>
      <c r="C2710" s="77"/>
      <c r="D2710" s="78"/>
      <c r="E2710" s="89"/>
      <c r="F2710" s="75" t="s">
        <v>15835</v>
      </c>
      <c r="G2710" s="90"/>
      <c r="H2710" s="76"/>
      <c r="I2710" s="81"/>
      <c r="J2710" s="91"/>
      <c r="K2710" s="76" t="s">
        <v>21652</v>
      </c>
      <c r="L2710" s="92"/>
      <c r="M2710" s="85"/>
      <c r="N2710" s="85"/>
      <c r="O2710" s="86"/>
      <c r="P2710" s="87"/>
      <c r="Q2710" s="87"/>
      <c r="R2710" s="74"/>
      <c r="S2710" s="74"/>
      <c r="T2710" s="74"/>
      <c r="U2710" s="74"/>
      <c r="V2710" s="52"/>
      <c r="W2710" s="52"/>
      <c r="X2710" s="52"/>
      <c r="Y2710" s="52"/>
      <c r="Z2710" s="51"/>
      <c r="AA2710" s="88"/>
      <c r="AB2710" s="88"/>
      <c r="AC2710" s="83"/>
      <c r="AD2710" s="68">
        <v>5361</v>
      </c>
      <c r="AE2710" s="68">
        <v>5533</v>
      </c>
      <c r="AF2710" s="68">
        <v>8836</v>
      </c>
      <c r="AG2710" s="68">
        <v>7758</v>
      </c>
      <c r="AH2710" s="68"/>
      <c r="AI2710" s="68" t="s">
        <v>11687</v>
      </c>
      <c r="AJ2710" s="68"/>
      <c r="AK2710" s="68"/>
      <c r="AL2710" s="68"/>
      <c r="AM2710" s="70">
        <v>41212.37767361111</v>
      </c>
      <c r="AN2710" s="68" t="s">
        <v>239</v>
      </c>
      <c r="AO2710" s="71" t="s">
        <v>18738</v>
      </c>
      <c r="AP2710" s="68" t="s">
        <v>64</v>
      </c>
    </row>
    <row r="2711" spans="1:42" x14ac:dyDescent="0.25">
      <c r="A2711" s="66" t="s">
        <v>3083</v>
      </c>
      <c r="B2711" s="77"/>
      <c r="C2711" s="77"/>
      <c r="D2711" s="78"/>
      <c r="E2711" s="89"/>
      <c r="F2711" s="75" t="s">
        <v>15836</v>
      </c>
      <c r="G2711" s="90"/>
      <c r="H2711" s="76"/>
      <c r="I2711" s="81"/>
      <c r="J2711" s="91"/>
      <c r="K2711" s="76" t="s">
        <v>21653</v>
      </c>
      <c r="L2711" s="92"/>
      <c r="M2711" s="85"/>
      <c r="N2711" s="85"/>
      <c r="O2711" s="86"/>
      <c r="P2711" s="87"/>
      <c r="Q2711" s="87"/>
      <c r="R2711" s="74"/>
      <c r="S2711" s="74"/>
      <c r="T2711" s="74"/>
      <c r="U2711" s="74"/>
      <c r="V2711" s="52"/>
      <c r="W2711" s="52"/>
      <c r="X2711" s="52"/>
      <c r="Y2711" s="52"/>
      <c r="Z2711" s="51"/>
      <c r="AA2711" s="88"/>
      <c r="AB2711" s="88"/>
      <c r="AC2711" s="83"/>
      <c r="AD2711" s="68">
        <v>11310</v>
      </c>
      <c r="AE2711" s="68">
        <v>32278</v>
      </c>
      <c r="AF2711" s="68">
        <v>1339</v>
      </c>
      <c r="AG2711" s="68">
        <v>18985</v>
      </c>
      <c r="AH2711" s="68"/>
      <c r="AI2711" s="68" t="s">
        <v>11688</v>
      </c>
      <c r="AJ2711" s="68" t="s">
        <v>11892</v>
      </c>
      <c r="AK2711" s="71" t="s">
        <v>13147</v>
      </c>
      <c r="AL2711" s="68"/>
      <c r="AM2711" s="70">
        <v>43374.74863425926</v>
      </c>
      <c r="AN2711" s="68" t="s">
        <v>239</v>
      </c>
      <c r="AO2711" s="71" t="s">
        <v>18739</v>
      </c>
      <c r="AP2711" s="68" t="s">
        <v>64</v>
      </c>
    </row>
    <row r="2712" spans="1:42" x14ac:dyDescent="0.25">
      <c r="A2712" s="66" t="s">
        <v>3084</v>
      </c>
      <c r="B2712" s="77"/>
      <c r="C2712" s="77"/>
      <c r="D2712" s="78"/>
      <c r="E2712" s="89"/>
      <c r="F2712" s="75" t="s">
        <v>15837</v>
      </c>
      <c r="G2712" s="90"/>
      <c r="H2712" s="76"/>
      <c r="I2712" s="81"/>
      <c r="J2712" s="91"/>
      <c r="K2712" s="76" t="s">
        <v>21654</v>
      </c>
      <c r="L2712" s="92"/>
      <c r="M2712" s="85"/>
      <c r="N2712" s="85"/>
      <c r="O2712" s="86"/>
      <c r="P2712" s="87"/>
      <c r="Q2712" s="87"/>
      <c r="R2712" s="74"/>
      <c r="S2712" s="74"/>
      <c r="T2712" s="74"/>
      <c r="U2712" s="74"/>
      <c r="V2712" s="52"/>
      <c r="W2712" s="52"/>
      <c r="X2712" s="52"/>
      <c r="Y2712" s="52"/>
      <c r="Z2712" s="51"/>
      <c r="AA2712" s="88"/>
      <c r="AB2712" s="88"/>
      <c r="AC2712" s="83"/>
      <c r="AD2712" s="68">
        <v>6083</v>
      </c>
      <c r="AE2712" s="68">
        <v>6346</v>
      </c>
      <c r="AF2712" s="68">
        <v>3534</v>
      </c>
      <c r="AG2712" s="68">
        <v>35385</v>
      </c>
      <c r="AH2712" s="68"/>
      <c r="AI2712" s="68" t="s">
        <v>11689</v>
      </c>
      <c r="AJ2712" s="68"/>
      <c r="AK2712" s="68"/>
      <c r="AL2712" s="68"/>
      <c r="AM2712" s="70">
        <v>43651.462638888886</v>
      </c>
      <c r="AN2712" s="68" t="s">
        <v>239</v>
      </c>
      <c r="AO2712" s="71" t="s">
        <v>18740</v>
      </c>
      <c r="AP2712" s="68" t="s">
        <v>64</v>
      </c>
    </row>
    <row r="2713" spans="1:42" x14ac:dyDescent="0.25">
      <c r="A2713" s="66" t="s">
        <v>3085</v>
      </c>
      <c r="B2713" s="77"/>
      <c r="C2713" s="77"/>
      <c r="D2713" s="78"/>
      <c r="E2713" s="89"/>
      <c r="F2713" s="75" t="s">
        <v>15838</v>
      </c>
      <c r="G2713" s="90"/>
      <c r="H2713" s="76"/>
      <c r="I2713" s="81"/>
      <c r="J2713" s="91"/>
      <c r="K2713" s="76" t="s">
        <v>21655</v>
      </c>
      <c r="L2713" s="92"/>
      <c r="M2713" s="85"/>
      <c r="N2713" s="85"/>
      <c r="O2713" s="86"/>
      <c r="P2713" s="87"/>
      <c r="Q2713" s="87"/>
      <c r="R2713" s="74"/>
      <c r="S2713" s="74"/>
      <c r="T2713" s="74"/>
      <c r="U2713" s="74"/>
      <c r="V2713" s="52"/>
      <c r="W2713" s="52"/>
      <c r="X2713" s="52"/>
      <c r="Y2713" s="52"/>
      <c r="Z2713" s="51"/>
      <c r="AA2713" s="88"/>
      <c r="AB2713" s="88"/>
      <c r="AC2713" s="83"/>
      <c r="AD2713" s="68">
        <v>8946</v>
      </c>
      <c r="AE2713" s="68">
        <v>18575</v>
      </c>
      <c r="AF2713" s="68">
        <v>10093</v>
      </c>
      <c r="AG2713" s="68">
        <v>88703</v>
      </c>
      <c r="AH2713" s="68"/>
      <c r="AI2713" s="68" t="s">
        <v>11690</v>
      </c>
      <c r="AJ2713" s="68"/>
      <c r="AK2713" s="68"/>
      <c r="AL2713" s="68"/>
      <c r="AM2713" s="70">
        <v>43087.873969907407</v>
      </c>
      <c r="AN2713" s="68" t="s">
        <v>239</v>
      </c>
      <c r="AO2713" s="71" t="s">
        <v>18741</v>
      </c>
      <c r="AP2713" s="68" t="s">
        <v>64</v>
      </c>
    </row>
    <row r="2714" spans="1:42" x14ac:dyDescent="0.25">
      <c r="A2714" s="66" t="s">
        <v>1847</v>
      </c>
      <c r="B2714" s="77"/>
      <c r="C2714" s="77"/>
      <c r="D2714" s="78"/>
      <c r="E2714" s="89"/>
      <c r="F2714" s="75" t="s">
        <v>13235</v>
      </c>
      <c r="G2714" s="90"/>
      <c r="H2714" s="76"/>
      <c r="I2714" s="81"/>
      <c r="J2714" s="91"/>
      <c r="K2714" s="76" t="s">
        <v>21656</v>
      </c>
      <c r="L2714" s="92"/>
      <c r="M2714" s="85"/>
      <c r="N2714" s="85"/>
      <c r="O2714" s="86"/>
      <c r="P2714" s="87"/>
      <c r="Q2714" s="87"/>
      <c r="R2714" s="74"/>
      <c r="S2714" s="74"/>
      <c r="T2714" s="74"/>
      <c r="U2714" s="74"/>
      <c r="V2714" s="52"/>
      <c r="W2714" s="52"/>
      <c r="X2714" s="52"/>
      <c r="Y2714" s="52"/>
      <c r="Z2714" s="51"/>
      <c r="AA2714" s="88"/>
      <c r="AB2714" s="88"/>
      <c r="AC2714" s="83"/>
      <c r="AD2714" s="68">
        <v>233</v>
      </c>
      <c r="AE2714" s="68">
        <v>64</v>
      </c>
      <c r="AF2714" s="68">
        <v>286</v>
      </c>
      <c r="AG2714" s="68">
        <v>1347</v>
      </c>
      <c r="AH2714" s="68"/>
      <c r="AI2714" s="68" t="s">
        <v>11691</v>
      </c>
      <c r="AJ2714" s="68" t="s">
        <v>11981</v>
      </c>
      <c r="AK2714" s="68"/>
      <c r="AL2714" s="68"/>
      <c r="AM2714" s="70">
        <v>40853.274259259262</v>
      </c>
      <c r="AN2714" s="68" t="s">
        <v>239</v>
      </c>
      <c r="AO2714" s="71" t="s">
        <v>18742</v>
      </c>
      <c r="AP2714" s="68" t="s">
        <v>65</v>
      </c>
    </row>
    <row r="2715" spans="1:42" x14ac:dyDescent="0.25">
      <c r="A2715" s="66" t="s">
        <v>3086</v>
      </c>
      <c r="B2715" s="77"/>
      <c r="C2715" s="77"/>
      <c r="D2715" s="78"/>
      <c r="E2715" s="89"/>
      <c r="F2715" s="75" t="s">
        <v>15839</v>
      </c>
      <c r="G2715" s="90"/>
      <c r="H2715" s="76"/>
      <c r="I2715" s="81"/>
      <c r="J2715" s="91"/>
      <c r="K2715" s="76" t="s">
        <v>21657</v>
      </c>
      <c r="L2715" s="92"/>
      <c r="M2715" s="85"/>
      <c r="N2715" s="85"/>
      <c r="O2715" s="86"/>
      <c r="P2715" s="87"/>
      <c r="Q2715" s="87"/>
      <c r="R2715" s="74"/>
      <c r="S2715" s="74"/>
      <c r="T2715" s="74"/>
      <c r="U2715" s="74"/>
      <c r="V2715" s="52"/>
      <c r="W2715" s="52"/>
      <c r="X2715" s="52"/>
      <c r="Y2715" s="52"/>
      <c r="Z2715" s="51"/>
      <c r="AA2715" s="88"/>
      <c r="AB2715" s="88"/>
      <c r="AC2715" s="83"/>
      <c r="AD2715" s="68">
        <v>7164</v>
      </c>
      <c r="AE2715" s="68">
        <v>6881</v>
      </c>
      <c r="AF2715" s="68">
        <v>3426</v>
      </c>
      <c r="AG2715" s="68">
        <v>10690</v>
      </c>
      <c r="AH2715" s="68"/>
      <c r="AI2715" s="68" t="s">
        <v>11692</v>
      </c>
      <c r="AJ2715" s="68"/>
      <c r="AK2715" s="68"/>
      <c r="AL2715" s="68"/>
      <c r="AM2715" s="70">
        <v>43673.305717592593</v>
      </c>
      <c r="AN2715" s="68" t="s">
        <v>239</v>
      </c>
      <c r="AO2715" s="71" t="s">
        <v>18743</v>
      </c>
      <c r="AP2715" s="68" t="s">
        <v>64</v>
      </c>
    </row>
    <row r="2716" spans="1:42" x14ac:dyDescent="0.25">
      <c r="A2716" s="66" t="s">
        <v>1848</v>
      </c>
      <c r="B2716" s="77"/>
      <c r="C2716" s="77"/>
      <c r="D2716" s="78"/>
      <c r="E2716" s="89"/>
      <c r="F2716" s="75" t="s">
        <v>15840</v>
      </c>
      <c r="G2716" s="90"/>
      <c r="H2716" s="76"/>
      <c r="I2716" s="81"/>
      <c r="J2716" s="91"/>
      <c r="K2716" s="76" t="s">
        <v>21658</v>
      </c>
      <c r="L2716" s="92"/>
      <c r="M2716" s="85"/>
      <c r="N2716" s="85"/>
      <c r="O2716" s="86"/>
      <c r="P2716" s="87"/>
      <c r="Q2716" s="87"/>
      <c r="R2716" s="74"/>
      <c r="S2716" s="74"/>
      <c r="T2716" s="74"/>
      <c r="U2716" s="74"/>
      <c r="V2716" s="52"/>
      <c r="W2716" s="52"/>
      <c r="X2716" s="52"/>
      <c r="Y2716" s="52"/>
      <c r="Z2716" s="51"/>
      <c r="AA2716" s="88"/>
      <c r="AB2716" s="88"/>
      <c r="AC2716" s="83"/>
      <c r="AD2716" s="68">
        <v>204</v>
      </c>
      <c r="AE2716" s="68">
        <v>78</v>
      </c>
      <c r="AF2716" s="68">
        <v>1178</v>
      </c>
      <c r="AG2716" s="68">
        <v>3415</v>
      </c>
      <c r="AH2716" s="68"/>
      <c r="AI2716" s="68" t="s">
        <v>11693</v>
      </c>
      <c r="AJ2716" s="68"/>
      <c r="AK2716" s="68"/>
      <c r="AL2716" s="68"/>
      <c r="AM2716" s="70">
        <v>43804.289166666669</v>
      </c>
      <c r="AN2716" s="68" t="s">
        <v>239</v>
      </c>
      <c r="AO2716" s="71" t="s">
        <v>18744</v>
      </c>
      <c r="AP2716" s="68" t="s">
        <v>65</v>
      </c>
    </row>
    <row r="2717" spans="1:42" x14ac:dyDescent="0.25">
      <c r="A2717" s="66" t="s">
        <v>1849</v>
      </c>
      <c r="B2717" s="77"/>
      <c r="C2717" s="77"/>
      <c r="D2717" s="78"/>
      <c r="E2717" s="89"/>
      <c r="F2717" s="75" t="s">
        <v>15841</v>
      </c>
      <c r="G2717" s="90"/>
      <c r="H2717" s="76"/>
      <c r="I2717" s="81"/>
      <c r="J2717" s="91"/>
      <c r="K2717" s="76" t="s">
        <v>21659</v>
      </c>
      <c r="L2717" s="92"/>
      <c r="M2717" s="85"/>
      <c r="N2717" s="85"/>
      <c r="O2717" s="86"/>
      <c r="P2717" s="87"/>
      <c r="Q2717" s="87"/>
      <c r="R2717" s="74"/>
      <c r="S2717" s="74"/>
      <c r="T2717" s="74"/>
      <c r="U2717" s="74"/>
      <c r="V2717" s="52"/>
      <c r="W2717" s="52"/>
      <c r="X2717" s="52"/>
      <c r="Y2717" s="52"/>
      <c r="Z2717" s="51"/>
      <c r="AA2717" s="88"/>
      <c r="AB2717" s="88"/>
      <c r="AC2717" s="83"/>
      <c r="AD2717" s="68">
        <v>83</v>
      </c>
      <c r="AE2717" s="68">
        <v>7</v>
      </c>
      <c r="AF2717" s="68">
        <v>463</v>
      </c>
      <c r="AG2717" s="68">
        <v>449</v>
      </c>
      <c r="AH2717" s="68"/>
      <c r="AI2717" s="68"/>
      <c r="AJ2717" s="68" t="s">
        <v>11869</v>
      </c>
      <c r="AK2717" s="68"/>
      <c r="AL2717" s="68"/>
      <c r="AM2717" s="70">
        <v>42830.915879629632</v>
      </c>
      <c r="AN2717" s="68" t="s">
        <v>239</v>
      </c>
      <c r="AO2717" s="71" t="s">
        <v>18745</v>
      </c>
      <c r="AP2717" s="68" t="s">
        <v>65</v>
      </c>
    </row>
    <row r="2718" spans="1:42" x14ac:dyDescent="0.25">
      <c r="A2718" s="66" t="s">
        <v>3087</v>
      </c>
      <c r="B2718" s="77"/>
      <c r="C2718" s="77"/>
      <c r="D2718" s="78"/>
      <c r="E2718" s="89"/>
      <c r="F2718" s="75" t="s">
        <v>15842</v>
      </c>
      <c r="G2718" s="90"/>
      <c r="H2718" s="76"/>
      <c r="I2718" s="81"/>
      <c r="J2718" s="91"/>
      <c r="K2718" s="76" t="s">
        <v>21660</v>
      </c>
      <c r="L2718" s="92"/>
      <c r="M2718" s="85"/>
      <c r="N2718" s="85"/>
      <c r="O2718" s="86"/>
      <c r="P2718" s="87"/>
      <c r="Q2718" s="87"/>
      <c r="R2718" s="74"/>
      <c r="S2718" s="74"/>
      <c r="T2718" s="74"/>
      <c r="U2718" s="74"/>
      <c r="V2718" s="52"/>
      <c r="W2718" s="52"/>
      <c r="X2718" s="52"/>
      <c r="Y2718" s="52"/>
      <c r="Z2718" s="51"/>
      <c r="AA2718" s="88"/>
      <c r="AB2718" s="88"/>
      <c r="AC2718" s="83"/>
      <c r="AD2718" s="68">
        <v>53</v>
      </c>
      <c r="AE2718" s="68">
        <v>495796</v>
      </c>
      <c r="AF2718" s="68">
        <v>197400</v>
      </c>
      <c r="AG2718" s="68">
        <v>0</v>
      </c>
      <c r="AH2718" s="68"/>
      <c r="AI2718" s="68" t="s">
        <v>11694</v>
      </c>
      <c r="AJ2718" s="68"/>
      <c r="AK2718" s="71" t="s">
        <v>13148</v>
      </c>
      <c r="AL2718" s="68"/>
      <c r="AM2718" s="70">
        <v>42537.478854166664</v>
      </c>
      <c r="AN2718" s="68" t="s">
        <v>239</v>
      </c>
      <c r="AO2718" s="71" t="s">
        <v>18746</v>
      </c>
      <c r="AP2718" s="68" t="s">
        <v>64</v>
      </c>
    </row>
    <row r="2719" spans="1:42" x14ac:dyDescent="0.25">
      <c r="A2719" s="66" t="s">
        <v>3088</v>
      </c>
      <c r="B2719" s="77"/>
      <c r="C2719" s="77"/>
      <c r="D2719" s="78"/>
      <c r="E2719" s="89"/>
      <c r="F2719" s="75" t="s">
        <v>15843</v>
      </c>
      <c r="G2719" s="90"/>
      <c r="H2719" s="76"/>
      <c r="I2719" s="81"/>
      <c r="J2719" s="91"/>
      <c r="K2719" s="76" t="s">
        <v>21661</v>
      </c>
      <c r="L2719" s="92"/>
      <c r="M2719" s="85"/>
      <c r="N2719" s="85"/>
      <c r="O2719" s="86"/>
      <c r="P2719" s="87"/>
      <c r="Q2719" s="87"/>
      <c r="R2719" s="74"/>
      <c r="S2719" s="74"/>
      <c r="T2719" s="74"/>
      <c r="U2719" s="74"/>
      <c r="V2719" s="52"/>
      <c r="W2719" s="52"/>
      <c r="X2719" s="52"/>
      <c r="Y2719" s="52"/>
      <c r="Z2719" s="51"/>
      <c r="AA2719" s="88"/>
      <c r="AB2719" s="88"/>
      <c r="AC2719" s="83"/>
      <c r="AD2719" s="68">
        <v>28</v>
      </c>
      <c r="AE2719" s="68">
        <v>481252</v>
      </c>
      <c r="AF2719" s="68">
        <v>112960</v>
      </c>
      <c r="AG2719" s="68">
        <v>0</v>
      </c>
      <c r="AH2719" s="68"/>
      <c r="AI2719" s="68" t="s">
        <v>11695</v>
      </c>
      <c r="AJ2719" s="68" t="s">
        <v>11839</v>
      </c>
      <c r="AK2719" s="71" t="s">
        <v>13149</v>
      </c>
      <c r="AL2719" s="68"/>
      <c r="AM2719" s="70">
        <v>42710.662418981483</v>
      </c>
      <c r="AN2719" s="68" t="s">
        <v>239</v>
      </c>
      <c r="AO2719" s="71" t="s">
        <v>18747</v>
      </c>
      <c r="AP2719" s="68" t="s">
        <v>64</v>
      </c>
    </row>
    <row r="2720" spans="1:42" x14ac:dyDescent="0.25">
      <c r="A2720" s="66" t="s">
        <v>3089</v>
      </c>
      <c r="B2720" s="77"/>
      <c r="C2720" s="77"/>
      <c r="D2720" s="78"/>
      <c r="E2720" s="89"/>
      <c r="F2720" s="75" t="s">
        <v>15844</v>
      </c>
      <c r="G2720" s="90"/>
      <c r="H2720" s="76"/>
      <c r="I2720" s="81"/>
      <c r="J2720" s="91"/>
      <c r="K2720" s="76" t="s">
        <v>21662</v>
      </c>
      <c r="L2720" s="92"/>
      <c r="M2720" s="85"/>
      <c r="N2720" s="85"/>
      <c r="O2720" s="86"/>
      <c r="P2720" s="87"/>
      <c r="Q2720" s="87"/>
      <c r="R2720" s="74"/>
      <c r="S2720" s="74"/>
      <c r="T2720" s="74"/>
      <c r="U2720" s="74"/>
      <c r="V2720" s="52"/>
      <c r="W2720" s="52"/>
      <c r="X2720" s="52"/>
      <c r="Y2720" s="52"/>
      <c r="Z2720" s="51"/>
      <c r="AA2720" s="88"/>
      <c r="AB2720" s="88"/>
      <c r="AC2720" s="83"/>
      <c r="AD2720" s="68">
        <v>9</v>
      </c>
      <c r="AE2720" s="68">
        <v>2840009</v>
      </c>
      <c r="AF2720" s="68">
        <v>558934</v>
      </c>
      <c r="AG2720" s="68">
        <v>362</v>
      </c>
      <c r="AH2720" s="68"/>
      <c r="AI2720" s="68" t="s">
        <v>11696</v>
      </c>
      <c r="AJ2720" s="68"/>
      <c r="AK2720" s="71" t="s">
        <v>13150</v>
      </c>
      <c r="AL2720" s="68"/>
      <c r="AM2720" s="70">
        <v>40434.323807870373</v>
      </c>
      <c r="AN2720" s="68" t="s">
        <v>239</v>
      </c>
      <c r="AO2720" s="71" t="s">
        <v>18748</v>
      </c>
      <c r="AP2720" s="68" t="s">
        <v>64</v>
      </c>
    </row>
    <row r="2721" spans="1:42" x14ac:dyDescent="0.25">
      <c r="A2721" s="66" t="s">
        <v>3090</v>
      </c>
      <c r="B2721" s="77"/>
      <c r="C2721" s="77"/>
      <c r="D2721" s="78"/>
      <c r="E2721" s="89"/>
      <c r="F2721" s="75" t="s">
        <v>15845</v>
      </c>
      <c r="G2721" s="90"/>
      <c r="H2721" s="76"/>
      <c r="I2721" s="81"/>
      <c r="J2721" s="91"/>
      <c r="K2721" s="76" t="s">
        <v>21663</v>
      </c>
      <c r="L2721" s="92"/>
      <c r="M2721" s="85"/>
      <c r="N2721" s="85"/>
      <c r="O2721" s="86"/>
      <c r="P2721" s="87"/>
      <c r="Q2721" s="87"/>
      <c r="R2721" s="74"/>
      <c r="S2721" s="74"/>
      <c r="T2721" s="74"/>
      <c r="U2721" s="74"/>
      <c r="V2721" s="52"/>
      <c r="W2721" s="52"/>
      <c r="X2721" s="52"/>
      <c r="Y2721" s="52"/>
      <c r="Z2721" s="51"/>
      <c r="AA2721" s="88"/>
      <c r="AB2721" s="88"/>
      <c r="AC2721" s="83"/>
      <c r="AD2721" s="68">
        <v>2030</v>
      </c>
      <c r="AE2721" s="68">
        <v>6327</v>
      </c>
      <c r="AF2721" s="68">
        <v>21378</v>
      </c>
      <c r="AG2721" s="68">
        <v>4117</v>
      </c>
      <c r="AH2721" s="68"/>
      <c r="AI2721" s="68" t="s">
        <v>11697</v>
      </c>
      <c r="AJ2721" s="68" t="s">
        <v>11841</v>
      </c>
      <c r="AK2721" s="71" t="s">
        <v>13151</v>
      </c>
      <c r="AL2721" s="68"/>
      <c r="AM2721" s="70">
        <v>40890.48978009259</v>
      </c>
      <c r="AN2721" s="68" t="s">
        <v>239</v>
      </c>
      <c r="AO2721" s="71" t="s">
        <v>18749</v>
      </c>
      <c r="AP2721" s="68" t="s">
        <v>64</v>
      </c>
    </row>
    <row r="2722" spans="1:42" x14ac:dyDescent="0.25">
      <c r="A2722" s="66" t="s">
        <v>1850</v>
      </c>
      <c r="B2722" s="77"/>
      <c r="C2722" s="77"/>
      <c r="D2722" s="78"/>
      <c r="E2722" s="89"/>
      <c r="F2722" s="75" t="s">
        <v>15846</v>
      </c>
      <c r="G2722" s="90"/>
      <c r="H2722" s="76"/>
      <c r="I2722" s="81"/>
      <c r="J2722" s="91"/>
      <c r="K2722" s="76" t="s">
        <v>21664</v>
      </c>
      <c r="L2722" s="92"/>
      <c r="M2722" s="85"/>
      <c r="N2722" s="85"/>
      <c r="O2722" s="86"/>
      <c r="P2722" s="87"/>
      <c r="Q2722" s="87"/>
      <c r="R2722" s="74"/>
      <c r="S2722" s="74"/>
      <c r="T2722" s="74"/>
      <c r="U2722" s="74"/>
      <c r="V2722" s="52"/>
      <c r="W2722" s="52"/>
      <c r="X2722" s="52"/>
      <c r="Y2722" s="52"/>
      <c r="Z2722" s="51"/>
      <c r="AA2722" s="88"/>
      <c r="AB2722" s="88"/>
      <c r="AC2722" s="83"/>
      <c r="AD2722" s="68">
        <v>212</v>
      </c>
      <c r="AE2722" s="68">
        <v>55</v>
      </c>
      <c r="AF2722" s="68">
        <v>361</v>
      </c>
      <c r="AG2722" s="68">
        <v>9993</v>
      </c>
      <c r="AH2722" s="68"/>
      <c r="AI2722" s="68" t="s">
        <v>11698</v>
      </c>
      <c r="AJ2722" s="68"/>
      <c r="AK2722" s="68"/>
      <c r="AL2722" s="68"/>
      <c r="AM2722" s="70">
        <v>43644.321805555555</v>
      </c>
      <c r="AN2722" s="68" t="s">
        <v>239</v>
      </c>
      <c r="AO2722" s="71" t="s">
        <v>18750</v>
      </c>
      <c r="AP2722" s="68" t="s">
        <v>65</v>
      </c>
    </row>
    <row r="2723" spans="1:42" x14ac:dyDescent="0.25">
      <c r="A2723" s="66" t="s">
        <v>1851</v>
      </c>
      <c r="B2723" s="77"/>
      <c r="C2723" s="77"/>
      <c r="D2723" s="78"/>
      <c r="E2723" s="89"/>
      <c r="F2723" s="75" t="s">
        <v>15847</v>
      </c>
      <c r="G2723" s="90"/>
      <c r="H2723" s="76"/>
      <c r="I2723" s="81"/>
      <c r="J2723" s="91"/>
      <c r="K2723" s="76" t="s">
        <v>21665</v>
      </c>
      <c r="L2723" s="92"/>
      <c r="M2723" s="85"/>
      <c r="N2723" s="85"/>
      <c r="O2723" s="86"/>
      <c r="P2723" s="87"/>
      <c r="Q2723" s="87"/>
      <c r="R2723" s="74"/>
      <c r="S2723" s="74"/>
      <c r="T2723" s="74"/>
      <c r="U2723" s="74"/>
      <c r="V2723" s="52"/>
      <c r="W2723" s="52"/>
      <c r="X2723" s="52"/>
      <c r="Y2723" s="52"/>
      <c r="Z2723" s="51"/>
      <c r="AA2723" s="88"/>
      <c r="AB2723" s="88"/>
      <c r="AC2723" s="83"/>
      <c r="AD2723" s="68">
        <v>209</v>
      </c>
      <c r="AE2723" s="68">
        <v>429</v>
      </c>
      <c r="AF2723" s="68">
        <v>1654</v>
      </c>
      <c r="AG2723" s="68">
        <v>3337</v>
      </c>
      <c r="AH2723" s="68"/>
      <c r="AI2723" s="68" t="s">
        <v>9986</v>
      </c>
      <c r="AJ2723" s="68"/>
      <c r="AK2723" s="71" t="s">
        <v>13152</v>
      </c>
      <c r="AL2723" s="68"/>
      <c r="AM2723" s="70">
        <v>41502.939421296294</v>
      </c>
      <c r="AN2723" s="68" t="s">
        <v>239</v>
      </c>
      <c r="AO2723" s="71" t="s">
        <v>18751</v>
      </c>
      <c r="AP2723" s="68" t="s">
        <v>65</v>
      </c>
    </row>
    <row r="2724" spans="1:42" x14ac:dyDescent="0.25">
      <c r="A2724" s="66" t="s">
        <v>1852</v>
      </c>
      <c r="B2724" s="77"/>
      <c r="C2724" s="77"/>
      <c r="D2724" s="78"/>
      <c r="E2724" s="89"/>
      <c r="F2724" s="75" t="s">
        <v>15848</v>
      </c>
      <c r="G2724" s="90"/>
      <c r="H2724" s="76"/>
      <c r="I2724" s="81"/>
      <c r="J2724" s="91"/>
      <c r="K2724" s="76" t="s">
        <v>21666</v>
      </c>
      <c r="L2724" s="92"/>
      <c r="M2724" s="85"/>
      <c r="N2724" s="85"/>
      <c r="O2724" s="86"/>
      <c r="P2724" s="87"/>
      <c r="Q2724" s="87"/>
      <c r="R2724" s="74"/>
      <c r="S2724" s="74"/>
      <c r="T2724" s="74"/>
      <c r="U2724" s="74"/>
      <c r="V2724" s="52"/>
      <c r="W2724" s="52"/>
      <c r="X2724" s="52"/>
      <c r="Y2724" s="52"/>
      <c r="Z2724" s="51"/>
      <c r="AA2724" s="88"/>
      <c r="AB2724" s="88"/>
      <c r="AC2724" s="83"/>
      <c r="AD2724" s="68">
        <v>2500</v>
      </c>
      <c r="AE2724" s="68">
        <v>2675</v>
      </c>
      <c r="AF2724" s="68">
        <v>24278</v>
      </c>
      <c r="AG2724" s="68">
        <v>38869</v>
      </c>
      <c r="AH2724" s="68"/>
      <c r="AI2724" s="68"/>
      <c r="AJ2724" s="68" t="s">
        <v>11839</v>
      </c>
      <c r="AK2724" s="68"/>
      <c r="AL2724" s="68"/>
      <c r="AM2724" s="70">
        <v>43187.787048611113</v>
      </c>
      <c r="AN2724" s="68" t="s">
        <v>239</v>
      </c>
      <c r="AO2724" s="71" t="s">
        <v>18752</v>
      </c>
      <c r="AP2724" s="68" t="s">
        <v>65</v>
      </c>
    </row>
    <row r="2725" spans="1:42" x14ac:dyDescent="0.25">
      <c r="A2725" s="66" t="s">
        <v>3091</v>
      </c>
      <c r="B2725" s="77"/>
      <c r="C2725" s="77"/>
      <c r="D2725" s="78"/>
      <c r="E2725" s="89"/>
      <c r="F2725" s="75" t="s">
        <v>15849</v>
      </c>
      <c r="G2725" s="90"/>
      <c r="H2725" s="76"/>
      <c r="I2725" s="81"/>
      <c r="J2725" s="91"/>
      <c r="K2725" s="76" t="s">
        <v>21667</v>
      </c>
      <c r="L2725" s="92"/>
      <c r="M2725" s="85"/>
      <c r="N2725" s="85"/>
      <c r="O2725" s="86"/>
      <c r="P2725" s="87"/>
      <c r="Q2725" s="87"/>
      <c r="R2725" s="74"/>
      <c r="S2725" s="74"/>
      <c r="T2725" s="74"/>
      <c r="U2725" s="74"/>
      <c r="V2725" s="52"/>
      <c r="W2725" s="52"/>
      <c r="X2725" s="52"/>
      <c r="Y2725" s="52"/>
      <c r="Z2725" s="51"/>
      <c r="AA2725" s="88"/>
      <c r="AB2725" s="88"/>
      <c r="AC2725" s="83"/>
      <c r="AD2725" s="68">
        <v>789</v>
      </c>
      <c r="AE2725" s="68">
        <v>2642</v>
      </c>
      <c r="AF2725" s="68">
        <v>150</v>
      </c>
      <c r="AG2725" s="68">
        <v>954</v>
      </c>
      <c r="AH2725" s="68"/>
      <c r="AI2725" s="68" t="s">
        <v>11699</v>
      </c>
      <c r="AJ2725" s="68" t="s">
        <v>226</v>
      </c>
      <c r="AK2725" s="68"/>
      <c r="AL2725" s="68"/>
      <c r="AM2725" s="70">
        <v>43782.50104166667</v>
      </c>
      <c r="AN2725" s="68" t="s">
        <v>239</v>
      </c>
      <c r="AO2725" s="71" t="s">
        <v>18753</v>
      </c>
      <c r="AP2725" s="68" t="s">
        <v>64</v>
      </c>
    </row>
    <row r="2726" spans="1:42" x14ac:dyDescent="0.25">
      <c r="A2726" s="66" t="s">
        <v>3092</v>
      </c>
      <c r="B2726" s="77"/>
      <c r="C2726" s="77"/>
      <c r="D2726" s="78"/>
      <c r="E2726" s="89"/>
      <c r="F2726" s="75" t="s">
        <v>13235</v>
      </c>
      <c r="G2726" s="90"/>
      <c r="H2726" s="76"/>
      <c r="I2726" s="81"/>
      <c r="J2726" s="91"/>
      <c r="K2726" s="76" t="s">
        <v>21668</v>
      </c>
      <c r="L2726" s="92"/>
      <c r="M2726" s="85"/>
      <c r="N2726" s="85"/>
      <c r="O2726" s="86"/>
      <c r="P2726" s="87"/>
      <c r="Q2726" s="87"/>
      <c r="R2726" s="74"/>
      <c r="S2726" s="74"/>
      <c r="T2726" s="74"/>
      <c r="U2726" s="74"/>
      <c r="V2726" s="52"/>
      <c r="W2726" s="52"/>
      <c r="X2726" s="52"/>
      <c r="Y2726" s="52"/>
      <c r="Z2726" s="51"/>
      <c r="AA2726" s="88"/>
      <c r="AB2726" s="88"/>
      <c r="AC2726" s="83"/>
      <c r="AD2726" s="68">
        <v>326</v>
      </c>
      <c r="AE2726" s="68">
        <v>31</v>
      </c>
      <c r="AF2726" s="68">
        <v>500</v>
      </c>
      <c r="AG2726" s="68">
        <v>130</v>
      </c>
      <c r="AH2726" s="68"/>
      <c r="AI2726" s="68"/>
      <c r="AJ2726" s="68"/>
      <c r="AK2726" s="68"/>
      <c r="AL2726" s="68"/>
      <c r="AM2726" s="70">
        <v>42046.758634259262</v>
      </c>
      <c r="AN2726" s="68" t="s">
        <v>239</v>
      </c>
      <c r="AO2726" s="71" t="s">
        <v>18754</v>
      </c>
      <c r="AP2726" s="68" t="s">
        <v>64</v>
      </c>
    </row>
    <row r="2727" spans="1:42" x14ac:dyDescent="0.25">
      <c r="A2727" s="66" t="s">
        <v>3093</v>
      </c>
      <c r="B2727" s="77"/>
      <c r="C2727" s="77"/>
      <c r="D2727" s="78"/>
      <c r="E2727" s="89"/>
      <c r="F2727" s="75" t="s">
        <v>15850</v>
      </c>
      <c r="G2727" s="90"/>
      <c r="H2727" s="76"/>
      <c r="I2727" s="81"/>
      <c r="J2727" s="91"/>
      <c r="K2727" s="76" t="s">
        <v>21669</v>
      </c>
      <c r="L2727" s="92"/>
      <c r="M2727" s="85"/>
      <c r="N2727" s="85"/>
      <c r="O2727" s="86"/>
      <c r="P2727" s="87"/>
      <c r="Q2727" s="87"/>
      <c r="R2727" s="74"/>
      <c r="S2727" s="74"/>
      <c r="T2727" s="74"/>
      <c r="U2727" s="74"/>
      <c r="V2727" s="52"/>
      <c r="W2727" s="52"/>
      <c r="X2727" s="52"/>
      <c r="Y2727" s="52"/>
      <c r="Z2727" s="51"/>
      <c r="AA2727" s="88"/>
      <c r="AB2727" s="88"/>
      <c r="AC2727" s="83"/>
      <c r="AD2727" s="68">
        <v>1177</v>
      </c>
      <c r="AE2727" s="68">
        <v>945</v>
      </c>
      <c r="AF2727" s="68">
        <v>2835</v>
      </c>
      <c r="AG2727" s="68">
        <v>2751</v>
      </c>
      <c r="AH2727" s="68"/>
      <c r="AI2727" s="68" t="s">
        <v>11700</v>
      </c>
      <c r="AJ2727" s="68"/>
      <c r="AK2727" s="68"/>
      <c r="AL2727" s="68"/>
      <c r="AM2727" s="70">
        <v>43951.821018518516</v>
      </c>
      <c r="AN2727" s="68" t="s">
        <v>239</v>
      </c>
      <c r="AO2727" s="71" t="s">
        <v>18755</v>
      </c>
      <c r="AP2727" s="68" t="s">
        <v>64</v>
      </c>
    </row>
    <row r="2728" spans="1:42" x14ac:dyDescent="0.25">
      <c r="A2728" s="66" t="s">
        <v>1853</v>
      </c>
      <c r="B2728" s="77"/>
      <c r="C2728" s="77"/>
      <c r="D2728" s="78"/>
      <c r="E2728" s="89"/>
      <c r="F2728" s="75" t="s">
        <v>15851</v>
      </c>
      <c r="G2728" s="90"/>
      <c r="H2728" s="76"/>
      <c r="I2728" s="81"/>
      <c r="J2728" s="91"/>
      <c r="K2728" s="76" t="s">
        <v>21670</v>
      </c>
      <c r="L2728" s="92"/>
      <c r="M2728" s="85"/>
      <c r="N2728" s="85"/>
      <c r="O2728" s="86"/>
      <c r="P2728" s="87"/>
      <c r="Q2728" s="87"/>
      <c r="R2728" s="74"/>
      <c r="S2728" s="74"/>
      <c r="T2728" s="74"/>
      <c r="U2728" s="74"/>
      <c r="V2728" s="52"/>
      <c r="W2728" s="52"/>
      <c r="X2728" s="52"/>
      <c r="Y2728" s="52"/>
      <c r="Z2728" s="51"/>
      <c r="AA2728" s="88"/>
      <c r="AB2728" s="88"/>
      <c r="AC2728" s="83"/>
      <c r="AD2728" s="68">
        <v>65</v>
      </c>
      <c r="AE2728" s="68">
        <v>165</v>
      </c>
      <c r="AF2728" s="68">
        <v>623</v>
      </c>
      <c r="AG2728" s="68">
        <v>15224</v>
      </c>
      <c r="AH2728" s="68"/>
      <c r="AI2728" s="68"/>
      <c r="AJ2728" s="68"/>
      <c r="AK2728" s="68"/>
      <c r="AL2728" s="68"/>
      <c r="AM2728" s="70">
        <v>43298.533495370371</v>
      </c>
      <c r="AN2728" s="68" t="s">
        <v>239</v>
      </c>
      <c r="AO2728" s="71" t="s">
        <v>18756</v>
      </c>
      <c r="AP2728" s="68" t="s">
        <v>65</v>
      </c>
    </row>
    <row r="2729" spans="1:42" x14ac:dyDescent="0.25">
      <c r="A2729" s="66" t="s">
        <v>3094</v>
      </c>
      <c r="B2729" s="77"/>
      <c r="C2729" s="77"/>
      <c r="D2729" s="78"/>
      <c r="E2729" s="89"/>
      <c r="F2729" s="75" t="s">
        <v>15852</v>
      </c>
      <c r="G2729" s="90"/>
      <c r="H2729" s="76"/>
      <c r="I2729" s="81"/>
      <c r="J2729" s="91"/>
      <c r="K2729" s="76" t="s">
        <v>21671</v>
      </c>
      <c r="L2729" s="92"/>
      <c r="M2729" s="85"/>
      <c r="N2729" s="85"/>
      <c r="O2729" s="86"/>
      <c r="P2729" s="87"/>
      <c r="Q2729" s="87"/>
      <c r="R2729" s="74"/>
      <c r="S2729" s="74"/>
      <c r="T2729" s="74"/>
      <c r="U2729" s="74"/>
      <c r="V2729" s="52"/>
      <c r="W2729" s="52"/>
      <c r="X2729" s="52"/>
      <c r="Y2729" s="52"/>
      <c r="Z2729" s="51"/>
      <c r="AA2729" s="88"/>
      <c r="AB2729" s="88"/>
      <c r="AC2729" s="83"/>
      <c r="AD2729" s="68">
        <v>195</v>
      </c>
      <c r="AE2729" s="68">
        <v>883</v>
      </c>
      <c r="AF2729" s="68">
        <v>5495</v>
      </c>
      <c r="AG2729" s="68">
        <v>8056</v>
      </c>
      <c r="AH2729" s="68"/>
      <c r="AI2729" s="68"/>
      <c r="AJ2729" s="68"/>
      <c r="AK2729" s="68"/>
      <c r="AL2729" s="68"/>
      <c r="AM2729" s="70">
        <v>43424.341180555559</v>
      </c>
      <c r="AN2729" s="68" t="s">
        <v>239</v>
      </c>
      <c r="AO2729" s="71" t="s">
        <v>18757</v>
      </c>
      <c r="AP2729" s="68" t="s">
        <v>64</v>
      </c>
    </row>
    <row r="2730" spans="1:42" x14ac:dyDescent="0.25">
      <c r="A2730" s="66" t="s">
        <v>1854</v>
      </c>
      <c r="B2730" s="77"/>
      <c r="C2730" s="77"/>
      <c r="D2730" s="78"/>
      <c r="E2730" s="89"/>
      <c r="F2730" s="75" t="s">
        <v>15853</v>
      </c>
      <c r="G2730" s="90"/>
      <c r="H2730" s="76"/>
      <c r="I2730" s="81"/>
      <c r="J2730" s="91"/>
      <c r="K2730" s="76" t="s">
        <v>21672</v>
      </c>
      <c r="L2730" s="92"/>
      <c r="M2730" s="85"/>
      <c r="N2730" s="85"/>
      <c r="O2730" s="86"/>
      <c r="P2730" s="87"/>
      <c r="Q2730" s="87"/>
      <c r="R2730" s="74"/>
      <c r="S2730" s="74"/>
      <c r="T2730" s="74"/>
      <c r="U2730" s="74"/>
      <c r="V2730" s="52"/>
      <c r="W2730" s="52"/>
      <c r="X2730" s="52"/>
      <c r="Y2730" s="52"/>
      <c r="Z2730" s="51"/>
      <c r="AA2730" s="88"/>
      <c r="AB2730" s="88"/>
      <c r="AC2730" s="83"/>
      <c r="AD2730" s="68">
        <v>632</v>
      </c>
      <c r="AE2730" s="68">
        <v>103</v>
      </c>
      <c r="AF2730" s="68">
        <v>5021</v>
      </c>
      <c r="AG2730" s="68">
        <v>5036</v>
      </c>
      <c r="AH2730" s="68"/>
      <c r="AI2730" s="68" t="s">
        <v>11701</v>
      </c>
      <c r="AJ2730" s="68"/>
      <c r="AK2730" s="68"/>
      <c r="AL2730" s="68"/>
      <c r="AM2730" s="70">
        <v>43582.569467592592</v>
      </c>
      <c r="AN2730" s="68" t="s">
        <v>239</v>
      </c>
      <c r="AO2730" s="71" t="s">
        <v>18758</v>
      </c>
      <c r="AP2730" s="68" t="s">
        <v>65</v>
      </c>
    </row>
    <row r="2731" spans="1:42" x14ac:dyDescent="0.25">
      <c r="A2731" s="66" t="s">
        <v>1855</v>
      </c>
      <c r="B2731" s="77"/>
      <c r="C2731" s="77"/>
      <c r="D2731" s="78"/>
      <c r="E2731" s="89"/>
      <c r="F2731" s="75" t="s">
        <v>15854</v>
      </c>
      <c r="G2731" s="90"/>
      <c r="H2731" s="76"/>
      <c r="I2731" s="81"/>
      <c r="J2731" s="91"/>
      <c r="K2731" s="76" t="s">
        <v>21673</v>
      </c>
      <c r="L2731" s="92"/>
      <c r="M2731" s="85"/>
      <c r="N2731" s="85"/>
      <c r="O2731" s="86"/>
      <c r="P2731" s="87"/>
      <c r="Q2731" s="87"/>
      <c r="R2731" s="74"/>
      <c r="S2731" s="74"/>
      <c r="T2731" s="74"/>
      <c r="U2731" s="74"/>
      <c r="V2731" s="52"/>
      <c r="W2731" s="52"/>
      <c r="X2731" s="52"/>
      <c r="Y2731" s="52"/>
      <c r="Z2731" s="51"/>
      <c r="AA2731" s="88"/>
      <c r="AB2731" s="88"/>
      <c r="AC2731" s="83"/>
      <c r="AD2731" s="68">
        <v>0</v>
      </c>
      <c r="AE2731" s="68">
        <v>0</v>
      </c>
      <c r="AF2731" s="68">
        <v>39</v>
      </c>
      <c r="AG2731" s="68">
        <v>1</v>
      </c>
      <c r="AH2731" s="68"/>
      <c r="AI2731" s="68"/>
      <c r="AJ2731" s="68"/>
      <c r="AK2731" s="68"/>
      <c r="AL2731" s="68"/>
      <c r="AM2731" s="70">
        <v>43933.869803240741</v>
      </c>
      <c r="AN2731" s="68" t="s">
        <v>239</v>
      </c>
      <c r="AO2731" s="71" t="s">
        <v>18759</v>
      </c>
      <c r="AP2731" s="68" t="s">
        <v>65</v>
      </c>
    </row>
    <row r="2732" spans="1:42" x14ac:dyDescent="0.25">
      <c r="A2732" s="66" t="s">
        <v>1856</v>
      </c>
      <c r="B2732" s="77"/>
      <c r="C2732" s="77"/>
      <c r="D2732" s="78"/>
      <c r="E2732" s="89"/>
      <c r="F2732" s="75" t="s">
        <v>15855</v>
      </c>
      <c r="G2732" s="90"/>
      <c r="H2732" s="76"/>
      <c r="I2732" s="81"/>
      <c r="J2732" s="91"/>
      <c r="K2732" s="76" t="s">
        <v>21674</v>
      </c>
      <c r="L2732" s="92"/>
      <c r="M2732" s="85"/>
      <c r="N2732" s="85"/>
      <c r="O2732" s="86"/>
      <c r="P2732" s="87"/>
      <c r="Q2732" s="87"/>
      <c r="R2732" s="74"/>
      <c r="S2732" s="74"/>
      <c r="T2732" s="74"/>
      <c r="U2732" s="74"/>
      <c r="V2732" s="52"/>
      <c r="W2732" s="52"/>
      <c r="X2732" s="52"/>
      <c r="Y2732" s="52"/>
      <c r="Z2732" s="51"/>
      <c r="AA2732" s="88"/>
      <c r="AB2732" s="88"/>
      <c r="AC2732" s="83"/>
      <c r="AD2732" s="68">
        <v>158</v>
      </c>
      <c r="AE2732" s="68">
        <v>170</v>
      </c>
      <c r="AF2732" s="68">
        <v>1175</v>
      </c>
      <c r="AG2732" s="68">
        <v>2873</v>
      </c>
      <c r="AH2732" s="68"/>
      <c r="AI2732" s="68"/>
      <c r="AJ2732" s="68" t="s">
        <v>12476</v>
      </c>
      <c r="AK2732" s="71" t="s">
        <v>13153</v>
      </c>
      <c r="AL2732" s="68"/>
      <c r="AM2732" s="70">
        <v>43367.760636574072</v>
      </c>
      <c r="AN2732" s="68" t="s">
        <v>239</v>
      </c>
      <c r="AO2732" s="71" t="s">
        <v>18760</v>
      </c>
      <c r="AP2732" s="68" t="s">
        <v>65</v>
      </c>
    </row>
    <row r="2733" spans="1:42" x14ac:dyDescent="0.25">
      <c r="A2733" s="66" t="s">
        <v>1857</v>
      </c>
      <c r="B2733" s="77"/>
      <c r="C2733" s="77"/>
      <c r="D2733" s="78"/>
      <c r="E2733" s="89"/>
      <c r="F2733" s="75" t="s">
        <v>15856</v>
      </c>
      <c r="G2733" s="90"/>
      <c r="H2733" s="76"/>
      <c r="I2733" s="81"/>
      <c r="J2733" s="91"/>
      <c r="K2733" s="76" t="s">
        <v>21675</v>
      </c>
      <c r="L2733" s="92"/>
      <c r="M2733" s="85"/>
      <c r="N2733" s="85"/>
      <c r="O2733" s="86"/>
      <c r="P2733" s="87"/>
      <c r="Q2733" s="87"/>
      <c r="R2733" s="74"/>
      <c r="S2733" s="74"/>
      <c r="T2733" s="74"/>
      <c r="U2733" s="74"/>
      <c r="V2733" s="52"/>
      <c r="W2733" s="52"/>
      <c r="X2733" s="52"/>
      <c r="Y2733" s="52"/>
      <c r="Z2733" s="51"/>
      <c r="AA2733" s="88"/>
      <c r="AB2733" s="88"/>
      <c r="AC2733" s="83"/>
      <c r="AD2733" s="68">
        <v>36</v>
      </c>
      <c r="AE2733" s="68">
        <v>5</v>
      </c>
      <c r="AF2733" s="68">
        <v>3</v>
      </c>
      <c r="AG2733" s="68">
        <v>14</v>
      </c>
      <c r="AH2733" s="68"/>
      <c r="AI2733" s="68" t="s">
        <v>11702</v>
      </c>
      <c r="AJ2733" s="68" t="s">
        <v>224</v>
      </c>
      <c r="AK2733" s="68"/>
      <c r="AL2733" s="68"/>
      <c r="AM2733" s="70">
        <v>43968.614745370367</v>
      </c>
      <c r="AN2733" s="68" t="s">
        <v>239</v>
      </c>
      <c r="AO2733" s="71" t="s">
        <v>18761</v>
      </c>
      <c r="AP2733" s="68" t="s">
        <v>65</v>
      </c>
    </row>
    <row r="2734" spans="1:42" x14ac:dyDescent="0.25">
      <c r="A2734" s="66" t="s">
        <v>3095</v>
      </c>
      <c r="B2734" s="77"/>
      <c r="C2734" s="77"/>
      <c r="D2734" s="78"/>
      <c r="E2734" s="89"/>
      <c r="F2734" s="75" t="s">
        <v>15857</v>
      </c>
      <c r="G2734" s="90"/>
      <c r="H2734" s="76"/>
      <c r="I2734" s="81"/>
      <c r="J2734" s="91"/>
      <c r="K2734" s="76" t="s">
        <v>21676</v>
      </c>
      <c r="L2734" s="92"/>
      <c r="M2734" s="85"/>
      <c r="N2734" s="85"/>
      <c r="O2734" s="86"/>
      <c r="P2734" s="87"/>
      <c r="Q2734" s="87"/>
      <c r="R2734" s="74"/>
      <c r="S2734" s="74"/>
      <c r="T2734" s="74"/>
      <c r="U2734" s="74"/>
      <c r="V2734" s="52"/>
      <c r="W2734" s="52"/>
      <c r="X2734" s="52"/>
      <c r="Y2734" s="52"/>
      <c r="Z2734" s="51"/>
      <c r="AA2734" s="88"/>
      <c r="AB2734" s="88"/>
      <c r="AC2734" s="83"/>
      <c r="AD2734" s="68">
        <v>1266361</v>
      </c>
      <c r="AE2734" s="68">
        <v>1587096</v>
      </c>
      <c r="AF2734" s="68">
        <v>1794</v>
      </c>
      <c r="AG2734" s="68">
        <v>3994</v>
      </c>
      <c r="AH2734" s="68"/>
      <c r="AI2734" s="68" t="s">
        <v>11703</v>
      </c>
      <c r="AJ2734" s="68"/>
      <c r="AK2734" s="68"/>
      <c r="AL2734" s="68"/>
      <c r="AM2734" s="70">
        <v>42256.454375000001</v>
      </c>
      <c r="AN2734" s="68" t="s">
        <v>239</v>
      </c>
      <c r="AO2734" s="71" t="s">
        <v>18762</v>
      </c>
      <c r="AP2734" s="68" t="s">
        <v>64</v>
      </c>
    </row>
    <row r="2735" spans="1:42" x14ac:dyDescent="0.25">
      <c r="A2735" s="66" t="s">
        <v>1858</v>
      </c>
      <c r="B2735" s="77"/>
      <c r="C2735" s="77"/>
      <c r="D2735" s="78"/>
      <c r="E2735" s="89"/>
      <c r="F2735" s="75" t="s">
        <v>15858</v>
      </c>
      <c r="G2735" s="90"/>
      <c r="H2735" s="76"/>
      <c r="I2735" s="81"/>
      <c r="J2735" s="91"/>
      <c r="K2735" s="76" t="s">
        <v>21677</v>
      </c>
      <c r="L2735" s="92"/>
      <c r="M2735" s="85"/>
      <c r="N2735" s="85"/>
      <c r="O2735" s="86"/>
      <c r="P2735" s="87"/>
      <c r="Q2735" s="87"/>
      <c r="R2735" s="74"/>
      <c r="S2735" s="74"/>
      <c r="T2735" s="74"/>
      <c r="U2735" s="74"/>
      <c r="V2735" s="52"/>
      <c r="W2735" s="52"/>
      <c r="X2735" s="52"/>
      <c r="Y2735" s="52"/>
      <c r="Z2735" s="51"/>
      <c r="AA2735" s="88"/>
      <c r="AB2735" s="88"/>
      <c r="AC2735" s="83"/>
      <c r="AD2735" s="68">
        <v>2849</v>
      </c>
      <c r="AE2735" s="68">
        <v>2403</v>
      </c>
      <c r="AF2735" s="68">
        <v>41643</v>
      </c>
      <c r="AG2735" s="68">
        <v>204</v>
      </c>
      <c r="AH2735" s="68"/>
      <c r="AI2735" s="68" t="s">
        <v>11704</v>
      </c>
      <c r="AJ2735" s="68"/>
      <c r="AK2735" s="68"/>
      <c r="AL2735" s="68"/>
      <c r="AM2735" s="70">
        <v>41458.572581018518</v>
      </c>
      <c r="AN2735" s="68" t="s">
        <v>239</v>
      </c>
      <c r="AO2735" s="71" t="s">
        <v>18763</v>
      </c>
      <c r="AP2735" s="68" t="s">
        <v>65</v>
      </c>
    </row>
    <row r="2736" spans="1:42" x14ac:dyDescent="0.25">
      <c r="A2736" s="66" t="s">
        <v>3096</v>
      </c>
      <c r="B2736" s="77"/>
      <c r="C2736" s="77"/>
      <c r="D2736" s="78"/>
      <c r="E2736" s="89"/>
      <c r="F2736" s="75" t="s">
        <v>15859</v>
      </c>
      <c r="G2736" s="90"/>
      <c r="H2736" s="76"/>
      <c r="I2736" s="81"/>
      <c r="J2736" s="91"/>
      <c r="K2736" s="76" t="s">
        <v>21678</v>
      </c>
      <c r="L2736" s="92"/>
      <c r="M2736" s="85"/>
      <c r="N2736" s="85"/>
      <c r="O2736" s="86"/>
      <c r="P2736" s="87"/>
      <c r="Q2736" s="87"/>
      <c r="R2736" s="74"/>
      <c r="S2736" s="74"/>
      <c r="T2736" s="74"/>
      <c r="U2736" s="74"/>
      <c r="V2736" s="52"/>
      <c r="W2736" s="52"/>
      <c r="X2736" s="52"/>
      <c r="Y2736" s="52"/>
      <c r="Z2736" s="51"/>
      <c r="AA2736" s="88"/>
      <c r="AB2736" s="88"/>
      <c r="AC2736" s="83"/>
      <c r="AD2736" s="68">
        <v>659</v>
      </c>
      <c r="AE2736" s="68">
        <v>56798</v>
      </c>
      <c r="AF2736" s="68">
        <v>18962</v>
      </c>
      <c r="AG2736" s="68">
        <v>55478</v>
      </c>
      <c r="AH2736" s="68"/>
      <c r="AI2736" s="68" t="s">
        <v>11705</v>
      </c>
      <c r="AJ2736" s="68" t="s">
        <v>12477</v>
      </c>
      <c r="AK2736" s="68"/>
      <c r="AL2736" s="68"/>
      <c r="AM2736" s="70">
        <v>40176.956608796296</v>
      </c>
      <c r="AN2736" s="68" t="s">
        <v>239</v>
      </c>
      <c r="AO2736" s="71" t="s">
        <v>18764</v>
      </c>
      <c r="AP2736" s="68" t="s">
        <v>64</v>
      </c>
    </row>
    <row r="2737" spans="1:42" x14ac:dyDescent="0.25">
      <c r="A2737" s="66" t="s">
        <v>1859</v>
      </c>
      <c r="B2737" s="77"/>
      <c r="C2737" s="77"/>
      <c r="D2737" s="78"/>
      <c r="E2737" s="89"/>
      <c r="F2737" s="75" t="s">
        <v>15860</v>
      </c>
      <c r="G2737" s="90"/>
      <c r="H2737" s="76"/>
      <c r="I2737" s="81"/>
      <c r="J2737" s="91"/>
      <c r="K2737" s="76" t="s">
        <v>21679</v>
      </c>
      <c r="L2737" s="92"/>
      <c r="M2737" s="85"/>
      <c r="N2737" s="85"/>
      <c r="O2737" s="86"/>
      <c r="P2737" s="87"/>
      <c r="Q2737" s="87"/>
      <c r="R2737" s="74"/>
      <c r="S2737" s="74"/>
      <c r="T2737" s="74"/>
      <c r="U2737" s="74"/>
      <c r="V2737" s="52"/>
      <c r="W2737" s="52"/>
      <c r="X2737" s="52"/>
      <c r="Y2737" s="52"/>
      <c r="Z2737" s="51"/>
      <c r="AA2737" s="88"/>
      <c r="AB2737" s="88"/>
      <c r="AC2737" s="83"/>
      <c r="AD2737" s="68">
        <v>406</v>
      </c>
      <c r="AE2737" s="68">
        <v>466</v>
      </c>
      <c r="AF2737" s="68">
        <v>9351</v>
      </c>
      <c r="AG2737" s="68">
        <v>66691</v>
      </c>
      <c r="AH2737" s="68"/>
      <c r="AI2737" s="68" t="s">
        <v>11706</v>
      </c>
      <c r="AJ2737" s="68" t="s">
        <v>12478</v>
      </c>
      <c r="AK2737" s="71" t="s">
        <v>13154</v>
      </c>
      <c r="AL2737" s="68"/>
      <c r="AM2737" s="70">
        <v>43560.86859953704</v>
      </c>
      <c r="AN2737" s="68" t="s">
        <v>239</v>
      </c>
      <c r="AO2737" s="71" t="s">
        <v>18765</v>
      </c>
      <c r="AP2737" s="68" t="s">
        <v>65</v>
      </c>
    </row>
    <row r="2738" spans="1:42" x14ac:dyDescent="0.25">
      <c r="A2738" s="66" t="s">
        <v>1860</v>
      </c>
      <c r="B2738" s="77"/>
      <c r="C2738" s="77"/>
      <c r="D2738" s="78"/>
      <c r="E2738" s="89"/>
      <c r="F2738" s="75" t="s">
        <v>15861</v>
      </c>
      <c r="G2738" s="90"/>
      <c r="H2738" s="76"/>
      <c r="I2738" s="81"/>
      <c r="J2738" s="91"/>
      <c r="K2738" s="76" t="s">
        <v>21680</v>
      </c>
      <c r="L2738" s="92"/>
      <c r="M2738" s="85"/>
      <c r="N2738" s="85"/>
      <c r="O2738" s="86"/>
      <c r="P2738" s="87"/>
      <c r="Q2738" s="87"/>
      <c r="R2738" s="74"/>
      <c r="S2738" s="74"/>
      <c r="T2738" s="74"/>
      <c r="U2738" s="74"/>
      <c r="V2738" s="52"/>
      <c r="W2738" s="52"/>
      <c r="X2738" s="52"/>
      <c r="Y2738" s="52"/>
      <c r="Z2738" s="51"/>
      <c r="AA2738" s="88"/>
      <c r="AB2738" s="88"/>
      <c r="AC2738" s="83"/>
      <c r="AD2738" s="68">
        <v>168</v>
      </c>
      <c r="AE2738" s="68">
        <v>159</v>
      </c>
      <c r="AF2738" s="68">
        <v>499</v>
      </c>
      <c r="AG2738" s="68">
        <v>4927</v>
      </c>
      <c r="AH2738" s="68"/>
      <c r="AI2738" s="68" t="s">
        <v>11707</v>
      </c>
      <c r="AJ2738" s="68"/>
      <c r="AK2738" s="68"/>
      <c r="AL2738" s="68"/>
      <c r="AM2738" s="70">
        <v>43314.111203703702</v>
      </c>
      <c r="AN2738" s="68" t="s">
        <v>239</v>
      </c>
      <c r="AO2738" s="71" t="s">
        <v>18766</v>
      </c>
      <c r="AP2738" s="68" t="s">
        <v>65</v>
      </c>
    </row>
    <row r="2739" spans="1:42" x14ac:dyDescent="0.25">
      <c r="A2739" s="66" t="s">
        <v>1861</v>
      </c>
      <c r="B2739" s="77"/>
      <c r="C2739" s="77"/>
      <c r="D2739" s="78"/>
      <c r="E2739" s="89"/>
      <c r="F2739" s="75" t="s">
        <v>15862</v>
      </c>
      <c r="G2739" s="90"/>
      <c r="H2739" s="76"/>
      <c r="I2739" s="81"/>
      <c r="J2739" s="91"/>
      <c r="K2739" s="76" t="s">
        <v>21681</v>
      </c>
      <c r="L2739" s="92"/>
      <c r="M2739" s="85"/>
      <c r="N2739" s="85"/>
      <c r="O2739" s="86"/>
      <c r="P2739" s="87"/>
      <c r="Q2739" s="87"/>
      <c r="R2739" s="74"/>
      <c r="S2739" s="74"/>
      <c r="T2739" s="74"/>
      <c r="U2739" s="74"/>
      <c r="V2739" s="52"/>
      <c r="W2739" s="52"/>
      <c r="X2739" s="52"/>
      <c r="Y2739" s="52"/>
      <c r="Z2739" s="51"/>
      <c r="AA2739" s="88"/>
      <c r="AB2739" s="88"/>
      <c r="AC2739" s="83"/>
      <c r="AD2739" s="68">
        <v>1430</v>
      </c>
      <c r="AE2739" s="68">
        <v>1378</v>
      </c>
      <c r="AF2739" s="68">
        <v>2073</v>
      </c>
      <c r="AG2739" s="68">
        <v>3093</v>
      </c>
      <c r="AH2739" s="68"/>
      <c r="AI2739" s="68" t="s">
        <v>11708</v>
      </c>
      <c r="AJ2739" s="68"/>
      <c r="AK2739" s="68"/>
      <c r="AL2739" s="68"/>
      <c r="AM2739" s="70">
        <v>43858.845405092594</v>
      </c>
      <c r="AN2739" s="68" t="s">
        <v>239</v>
      </c>
      <c r="AO2739" s="71" t="s">
        <v>18767</v>
      </c>
      <c r="AP2739" s="68" t="s">
        <v>65</v>
      </c>
    </row>
    <row r="2740" spans="1:42" x14ac:dyDescent="0.25">
      <c r="A2740" s="66" t="s">
        <v>1862</v>
      </c>
      <c r="B2740" s="77"/>
      <c r="C2740" s="77"/>
      <c r="D2740" s="78"/>
      <c r="E2740" s="89"/>
      <c r="F2740" s="75" t="s">
        <v>15863</v>
      </c>
      <c r="G2740" s="90"/>
      <c r="H2740" s="76"/>
      <c r="I2740" s="81"/>
      <c r="J2740" s="91"/>
      <c r="K2740" s="76" t="s">
        <v>21682</v>
      </c>
      <c r="L2740" s="92"/>
      <c r="M2740" s="85"/>
      <c r="N2740" s="85"/>
      <c r="O2740" s="86"/>
      <c r="P2740" s="87"/>
      <c r="Q2740" s="87"/>
      <c r="R2740" s="74"/>
      <c r="S2740" s="74"/>
      <c r="T2740" s="74"/>
      <c r="U2740" s="74"/>
      <c r="V2740" s="52"/>
      <c r="W2740" s="52"/>
      <c r="X2740" s="52"/>
      <c r="Y2740" s="52"/>
      <c r="Z2740" s="51"/>
      <c r="AA2740" s="88"/>
      <c r="AB2740" s="88"/>
      <c r="AC2740" s="83"/>
      <c r="AD2740" s="68">
        <v>1034</v>
      </c>
      <c r="AE2740" s="68">
        <v>383</v>
      </c>
      <c r="AF2740" s="68">
        <v>10977</v>
      </c>
      <c r="AG2740" s="68">
        <v>11530</v>
      </c>
      <c r="AH2740" s="68"/>
      <c r="AI2740" s="68" t="s">
        <v>11709</v>
      </c>
      <c r="AJ2740" s="68"/>
      <c r="AK2740" s="68"/>
      <c r="AL2740" s="68"/>
      <c r="AM2740" s="70">
        <v>43237.223055555558</v>
      </c>
      <c r="AN2740" s="68" t="s">
        <v>239</v>
      </c>
      <c r="AO2740" s="71" t="s">
        <v>18768</v>
      </c>
      <c r="AP2740" s="68" t="s">
        <v>65</v>
      </c>
    </row>
    <row r="2741" spans="1:42" x14ac:dyDescent="0.25">
      <c r="A2741" s="66" t="s">
        <v>3097</v>
      </c>
      <c r="B2741" s="77"/>
      <c r="C2741" s="77"/>
      <c r="D2741" s="78"/>
      <c r="E2741" s="89"/>
      <c r="F2741" s="75" t="s">
        <v>15864</v>
      </c>
      <c r="G2741" s="90"/>
      <c r="H2741" s="76"/>
      <c r="I2741" s="81"/>
      <c r="J2741" s="91"/>
      <c r="K2741" s="76" t="s">
        <v>21683</v>
      </c>
      <c r="L2741" s="92"/>
      <c r="M2741" s="85"/>
      <c r="N2741" s="85"/>
      <c r="O2741" s="86"/>
      <c r="P2741" s="87"/>
      <c r="Q2741" s="87"/>
      <c r="R2741" s="74"/>
      <c r="S2741" s="74"/>
      <c r="T2741" s="74"/>
      <c r="U2741" s="74"/>
      <c r="V2741" s="52"/>
      <c r="W2741" s="52"/>
      <c r="X2741" s="52"/>
      <c r="Y2741" s="52"/>
      <c r="Z2741" s="51"/>
      <c r="AA2741" s="88"/>
      <c r="AB2741" s="88"/>
      <c r="AC2741" s="83"/>
      <c r="AD2741" s="68">
        <v>2786</v>
      </c>
      <c r="AE2741" s="68">
        <v>2869</v>
      </c>
      <c r="AF2741" s="68">
        <v>2952</v>
      </c>
      <c r="AG2741" s="68">
        <v>39629</v>
      </c>
      <c r="AH2741" s="68"/>
      <c r="AI2741" s="68" t="s">
        <v>11710</v>
      </c>
      <c r="AJ2741" s="68" t="s">
        <v>12479</v>
      </c>
      <c r="AK2741" s="68"/>
      <c r="AL2741" s="68"/>
      <c r="AM2741" s="70">
        <v>41775.381192129629</v>
      </c>
      <c r="AN2741" s="68" t="s">
        <v>239</v>
      </c>
      <c r="AO2741" s="71" t="s">
        <v>18769</v>
      </c>
      <c r="AP2741" s="68" t="s">
        <v>64</v>
      </c>
    </row>
    <row r="2742" spans="1:42" x14ac:dyDescent="0.25">
      <c r="A2742" s="66" t="s">
        <v>1863</v>
      </c>
      <c r="B2742" s="77"/>
      <c r="C2742" s="77"/>
      <c r="D2742" s="78"/>
      <c r="E2742" s="89"/>
      <c r="F2742" s="75" t="s">
        <v>15865</v>
      </c>
      <c r="G2742" s="90"/>
      <c r="H2742" s="76"/>
      <c r="I2742" s="81"/>
      <c r="J2742" s="91"/>
      <c r="K2742" s="76" t="s">
        <v>21684</v>
      </c>
      <c r="L2742" s="92"/>
      <c r="M2742" s="85"/>
      <c r="N2742" s="85"/>
      <c r="O2742" s="86"/>
      <c r="P2742" s="87"/>
      <c r="Q2742" s="87"/>
      <c r="R2742" s="74"/>
      <c r="S2742" s="74"/>
      <c r="T2742" s="74"/>
      <c r="U2742" s="74"/>
      <c r="V2742" s="52"/>
      <c r="W2742" s="52"/>
      <c r="X2742" s="52"/>
      <c r="Y2742" s="52"/>
      <c r="Z2742" s="51"/>
      <c r="AA2742" s="88"/>
      <c r="AB2742" s="88"/>
      <c r="AC2742" s="83"/>
      <c r="AD2742" s="68">
        <v>734</v>
      </c>
      <c r="AE2742" s="68">
        <v>1340</v>
      </c>
      <c r="AF2742" s="68">
        <v>6902</v>
      </c>
      <c r="AG2742" s="68">
        <v>18410</v>
      </c>
      <c r="AH2742" s="68"/>
      <c r="AI2742" s="68" t="s">
        <v>11711</v>
      </c>
      <c r="AJ2742" s="68"/>
      <c r="AK2742" s="71" t="s">
        <v>13155</v>
      </c>
      <c r="AL2742" s="68"/>
      <c r="AM2742" s="70">
        <v>40849.837453703702</v>
      </c>
      <c r="AN2742" s="68" t="s">
        <v>239</v>
      </c>
      <c r="AO2742" s="71" t="s">
        <v>18770</v>
      </c>
      <c r="AP2742" s="68" t="s">
        <v>65</v>
      </c>
    </row>
    <row r="2743" spans="1:42" x14ac:dyDescent="0.25">
      <c r="A2743" s="66" t="s">
        <v>1864</v>
      </c>
      <c r="B2743" s="77"/>
      <c r="C2743" s="77"/>
      <c r="D2743" s="78"/>
      <c r="E2743" s="89"/>
      <c r="F2743" s="75" t="s">
        <v>15866</v>
      </c>
      <c r="G2743" s="90"/>
      <c r="H2743" s="76"/>
      <c r="I2743" s="81"/>
      <c r="J2743" s="91"/>
      <c r="K2743" s="76" t="s">
        <v>21685</v>
      </c>
      <c r="L2743" s="92"/>
      <c r="M2743" s="85"/>
      <c r="N2743" s="85"/>
      <c r="O2743" s="86"/>
      <c r="P2743" s="87"/>
      <c r="Q2743" s="87"/>
      <c r="R2743" s="74"/>
      <c r="S2743" s="74"/>
      <c r="T2743" s="74"/>
      <c r="U2743" s="74"/>
      <c r="V2743" s="52"/>
      <c r="W2743" s="52"/>
      <c r="X2743" s="52"/>
      <c r="Y2743" s="52"/>
      <c r="Z2743" s="51"/>
      <c r="AA2743" s="88"/>
      <c r="AB2743" s="88"/>
      <c r="AC2743" s="83"/>
      <c r="AD2743" s="68">
        <v>367</v>
      </c>
      <c r="AE2743" s="68">
        <v>580</v>
      </c>
      <c r="AF2743" s="68">
        <v>1098</v>
      </c>
      <c r="AG2743" s="68">
        <v>22860</v>
      </c>
      <c r="AH2743" s="68"/>
      <c r="AI2743" s="68"/>
      <c r="AJ2743" s="68" t="s">
        <v>12480</v>
      </c>
      <c r="AK2743" s="71" t="s">
        <v>13156</v>
      </c>
      <c r="AL2743" s="68"/>
      <c r="AM2743" s="70">
        <v>41860.872824074075</v>
      </c>
      <c r="AN2743" s="68" t="s">
        <v>239</v>
      </c>
      <c r="AO2743" s="71" t="s">
        <v>18771</v>
      </c>
      <c r="AP2743" s="68" t="s">
        <v>65</v>
      </c>
    </row>
    <row r="2744" spans="1:42" x14ac:dyDescent="0.25">
      <c r="A2744" s="66" t="s">
        <v>1865</v>
      </c>
      <c r="B2744" s="77"/>
      <c r="C2744" s="77"/>
      <c r="D2744" s="78"/>
      <c r="E2744" s="89"/>
      <c r="F2744" s="75" t="s">
        <v>15867</v>
      </c>
      <c r="G2744" s="90"/>
      <c r="H2744" s="76"/>
      <c r="I2744" s="81"/>
      <c r="J2744" s="91"/>
      <c r="K2744" s="76" t="s">
        <v>21686</v>
      </c>
      <c r="L2744" s="92"/>
      <c r="M2744" s="85"/>
      <c r="N2744" s="85"/>
      <c r="O2744" s="86"/>
      <c r="P2744" s="87"/>
      <c r="Q2744" s="87"/>
      <c r="R2744" s="74"/>
      <c r="S2744" s="74"/>
      <c r="T2744" s="74"/>
      <c r="U2744" s="74"/>
      <c r="V2744" s="52"/>
      <c r="W2744" s="52"/>
      <c r="X2744" s="52"/>
      <c r="Y2744" s="52"/>
      <c r="Z2744" s="51"/>
      <c r="AA2744" s="88"/>
      <c r="AB2744" s="88"/>
      <c r="AC2744" s="83"/>
      <c r="AD2744" s="68">
        <v>10563</v>
      </c>
      <c r="AE2744" s="68">
        <v>11973</v>
      </c>
      <c r="AF2744" s="68">
        <v>6237</v>
      </c>
      <c r="AG2744" s="68">
        <v>19498</v>
      </c>
      <c r="AH2744" s="68"/>
      <c r="AI2744" s="68"/>
      <c r="AJ2744" s="68" t="s">
        <v>11919</v>
      </c>
      <c r="AK2744" s="71" t="s">
        <v>13157</v>
      </c>
      <c r="AL2744" s="68"/>
      <c r="AM2744" s="70">
        <v>43330.604861111111</v>
      </c>
      <c r="AN2744" s="68" t="s">
        <v>239</v>
      </c>
      <c r="AO2744" s="71" t="s">
        <v>18772</v>
      </c>
      <c r="AP2744" s="68" t="s">
        <v>65</v>
      </c>
    </row>
    <row r="2745" spans="1:42" x14ac:dyDescent="0.25">
      <c r="A2745" s="66" t="s">
        <v>3098</v>
      </c>
      <c r="B2745" s="77"/>
      <c r="C2745" s="77"/>
      <c r="D2745" s="78"/>
      <c r="E2745" s="89"/>
      <c r="F2745" s="75" t="s">
        <v>15868</v>
      </c>
      <c r="G2745" s="90"/>
      <c r="H2745" s="76"/>
      <c r="I2745" s="81"/>
      <c r="J2745" s="91"/>
      <c r="K2745" s="76" t="s">
        <v>21687</v>
      </c>
      <c r="L2745" s="92"/>
      <c r="M2745" s="85"/>
      <c r="N2745" s="85"/>
      <c r="O2745" s="86"/>
      <c r="P2745" s="87"/>
      <c r="Q2745" s="87"/>
      <c r="R2745" s="74"/>
      <c r="S2745" s="74"/>
      <c r="T2745" s="74"/>
      <c r="U2745" s="74"/>
      <c r="V2745" s="52"/>
      <c r="W2745" s="52"/>
      <c r="X2745" s="52"/>
      <c r="Y2745" s="52"/>
      <c r="Z2745" s="51"/>
      <c r="AA2745" s="88"/>
      <c r="AB2745" s="88"/>
      <c r="AC2745" s="83"/>
      <c r="AD2745" s="68">
        <v>11764</v>
      </c>
      <c r="AE2745" s="68">
        <v>12895</v>
      </c>
      <c r="AF2745" s="68">
        <v>4195</v>
      </c>
      <c r="AG2745" s="68">
        <v>47062</v>
      </c>
      <c r="AH2745" s="68"/>
      <c r="AI2745" s="68" t="s">
        <v>11712</v>
      </c>
      <c r="AJ2745" s="68" t="s">
        <v>12481</v>
      </c>
      <c r="AK2745" s="68"/>
      <c r="AL2745" s="68"/>
      <c r="AM2745" s="70">
        <v>43027.946238425924</v>
      </c>
      <c r="AN2745" s="68" t="s">
        <v>239</v>
      </c>
      <c r="AO2745" s="71" t="s">
        <v>18773</v>
      </c>
      <c r="AP2745" s="68" t="s">
        <v>64</v>
      </c>
    </row>
    <row r="2746" spans="1:42" x14ac:dyDescent="0.25">
      <c r="A2746" s="66" t="s">
        <v>1866</v>
      </c>
      <c r="B2746" s="77"/>
      <c r="C2746" s="77"/>
      <c r="D2746" s="78"/>
      <c r="E2746" s="89"/>
      <c r="F2746" s="75" t="s">
        <v>15869</v>
      </c>
      <c r="G2746" s="90"/>
      <c r="H2746" s="76"/>
      <c r="I2746" s="81"/>
      <c r="J2746" s="91"/>
      <c r="K2746" s="76" t="s">
        <v>21688</v>
      </c>
      <c r="L2746" s="92"/>
      <c r="M2746" s="85"/>
      <c r="N2746" s="85"/>
      <c r="O2746" s="86"/>
      <c r="P2746" s="87"/>
      <c r="Q2746" s="87"/>
      <c r="R2746" s="74"/>
      <c r="S2746" s="74"/>
      <c r="T2746" s="74"/>
      <c r="U2746" s="74"/>
      <c r="V2746" s="52"/>
      <c r="W2746" s="52"/>
      <c r="X2746" s="52"/>
      <c r="Y2746" s="52"/>
      <c r="Z2746" s="51"/>
      <c r="AA2746" s="88"/>
      <c r="AB2746" s="88"/>
      <c r="AC2746" s="83"/>
      <c r="AD2746" s="68">
        <v>209</v>
      </c>
      <c r="AE2746" s="68">
        <v>49</v>
      </c>
      <c r="AF2746" s="68">
        <v>1275</v>
      </c>
      <c r="AG2746" s="68">
        <v>1992</v>
      </c>
      <c r="AH2746" s="68"/>
      <c r="AI2746" s="68" t="s">
        <v>11713</v>
      </c>
      <c r="AJ2746" s="68" t="s">
        <v>12482</v>
      </c>
      <c r="AK2746" s="68"/>
      <c r="AL2746" s="68"/>
      <c r="AM2746" s="70">
        <v>43933.724282407406</v>
      </c>
      <c r="AN2746" s="68" t="s">
        <v>239</v>
      </c>
      <c r="AO2746" s="71" t="s">
        <v>18774</v>
      </c>
      <c r="AP2746" s="68" t="s">
        <v>65</v>
      </c>
    </row>
    <row r="2747" spans="1:42" x14ac:dyDescent="0.25">
      <c r="A2747" s="66" t="s">
        <v>3099</v>
      </c>
      <c r="B2747" s="77"/>
      <c r="C2747" s="77"/>
      <c r="D2747" s="78"/>
      <c r="E2747" s="89"/>
      <c r="F2747" s="75" t="s">
        <v>15870</v>
      </c>
      <c r="G2747" s="90"/>
      <c r="H2747" s="76"/>
      <c r="I2747" s="81"/>
      <c r="J2747" s="91"/>
      <c r="K2747" s="76" t="s">
        <v>21689</v>
      </c>
      <c r="L2747" s="92"/>
      <c r="M2747" s="85"/>
      <c r="N2747" s="85"/>
      <c r="O2747" s="86"/>
      <c r="P2747" s="87"/>
      <c r="Q2747" s="87"/>
      <c r="R2747" s="74"/>
      <c r="S2747" s="74"/>
      <c r="T2747" s="74"/>
      <c r="U2747" s="74"/>
      <c r="V2747" s="52"/>
      <c r="W2747" s="52"/>
      <c r="X2747" s="52"/>
      <c r="Y2747" s="52"/>
      <c r="Z2747" s="51"/>
      <c r="AA2747" s="88"/>
      <c r="AB2747" s="88"/>
      <c r="AC2747" s="83"/>
      <c r="AD2747" s="68">
        <v>0</v>
      </c>
      <c r="AE2747" s="68">
        <v>40281</v>
      </c>
      <c r="AF2747" s="68">
        <v>40041</v>
      </c>
      <c r="AG2747" s="68">
        <v>0</v>
      </c>
      <c r="AH2747" s="68"/>
      <c r="AI2747" s="68" t="s">
        <v>11714</v>
      </c>
      <c r="AJ2747" s="68"/>
      <c r="AK2747" s="71" t="s">
        <v>12892</v>
      </c>
      <c r="AL2747" s="68"/>
      <c r="AM2747" s="70">
        <v>41974.827592592592</v>
      </c>
      <c r="AN2747" s="68" t="s">
        <v>239</v>
      </c>
      <c r="AO2747" s="71" t="s">
        <v>18775</v>
      </c>
      <c r="AP2747" s="68" t="s">
        <v>64</v>
      </c>
    </row>
    <row r="2748" spans="1:42" x14ac:dyDescent="0.25">
      <c r="A2748" s="66" t="s">
        <v>1867</v>
      </c>
      <c r="B2748" s="77"/>
      <c r="C2748" s="77"/>
      <c r="D2748" s="78"/>
      <c r="E2748" s="89"/>
      <c r="F2748" s="75" t="s">
        <v>15871</v>
      </c>
      <c r="G2748" s="90"/>
      <c r="H2748" s="76"/>
      <c r="I2748" s="81"/>
      <c r="J2748" s="91"/>
      <c r="K2748" s="76" t="s">
        <v>21690</v>
      </c>
      <c r="L2748" s="92"/>
      <c r="M2748" s="85"/>
      <c r="N2748" s="85"/>
      <c r="O2748" s="86"/>
      <c r="P2748" s="87"/>
      <c r="Q2748" s="87"/>
      <c r="R2748" s="74"/>
      <c r="S2748" s="74"/>
      <c r="T2748" s="74"/>
      <c r="U2748" s="74"/>
      <c r="V2748" s="52"/>
      <c r="W2748" s="52"/>
      <c r="X2748" s="52"/>
      <c r="Y2748" s="52"/>
      <c r="Z2748" s="51"/>
      <c r="AA2748" s="88"/>
      <c r="AB2748" s="88"/>
      <c r="AC2748" s="83"/>
      <c r="AD2748" s="68">
        <v>455</v>
      </c>
      <c r="AE2748" s="68">
        <v>381</v>
      </c>
      <c r="AF2748" s="68">
        <v>359</v>
      </c>
      <c r="AG2748" s="68">
        <v>397</v>
      </c>
      <c r="AH2748" s="68"/>
      <c r="AI2748" s="68" t="s">
        <v>11715</v>
      </c>
      <c r="AJ2748" s="68"/>
      <c r="AK2748" s="68"/>
      <c r="AL2748" s="68"/>
      <c r="AM2748" s="70">
        <v>43946.817974537036</v>
      </c>
      <c r="AN2748" s="68" t="s">
        <v>239</v>
      </c>
      <c r="AO2748" s="71" t="s">
        <v>18776</v>
      </c>
      <c r="AP2748" s="68" t="s">
        <v>65</v>
      </c>
    </row>
    <row r="2749" spans="1:42" x14ac:dyDescent="0.25">
      <c r="A2749" s="66" t="s">
        <v>1868</v>
      </c>
      <c r="B2749" s="77"/>
      <c r="C2749" s="77"/>
      <c r="D2749" s="78"/>
      <c r="E2749" s="89"/>
      <c r="F2749" s="75" t="s">
        <v>15872</v>
      </c>
      <c r="G2749" s="90"/>
      <c r="H2749" s="76"/>
      <c r="I2749" s="81"/>
      <c r="J2749" s="91"/>
      <c r="K2749" s="76" t="s">
        <v>21691</v>
      </c>
      <c r="L2749" s="92"/>
      <c r="M2749" s="85"/>
      <c r="N2749" s="85"/>
      <c r="O2749" s="86"/>
      <c r="P2749" s="87"/>
      <c r="Q2749" s="87"/>
      <c r="R2749" s="74"/>
      <c r="S2749" s="74"/>
      <c r="T2749" s="74"/>
      <c r="U2749" s="74"/>
      <c r="V2749" s="52"/>
      <c r="W2749" s="52"/>
      <c r="X2749" s="52"/>
      <c r="Y2749" s="52"/>
      <c r="Z2749" s="51"/>
      <c r="AA2749" s="88"/>
      <c r="AB2749" s="88"/>
      <c r="AC2749" s="83"/>
      <c r="AD2749" s="68">
        <v>1092</v>
      </c>
      <c r="AE2749" s="68">
        <v>400</v>
      </c>
      <c r="AF2749" s="68">
        <v>2401</v>
      </c>
      <c r="AG2749" s="68">
        <v>24172</v>
      </c>
      <c r="AH2749" s="68"/>
      <c r="AI2749" s="68"/>
      <c r="AJ2749" s="68"/>
      <c r="AK2749" s="68"/>
      <c r="AL2749" s="68"/>
      <c r="AM2749" s="70">
        <v>42051.348981481482</v>
      </c>
      <c r="AN2749" s="68" t="s">
        <v>239</v>
      </c>
      <c r="AO2749" s="71" t="s">
        <v>18777</v>
      </c>
      <c r="AP2749" s="68" t="s">
        <v>65</v>
      </c>
    </row>
    <row r="2750" spans="1:42" x14ac:dyDescent="0.25">
      <c r="A2750" s="66" t="s">
        <v>3100</v>
      </c>
      <c r="B2750" s="77"/>
      <c r="C2750" s="77"/>
      <c r="D2750" s="78"/>
      <c r="E2750" s="89"/>
      <c r="F2750" s="75" t="s">
        <v>15873</v>
      </c>
      <c r="G2750" s="90"/>
      <c r="H2750" s="76"/>
      <c r="I2750" s="81"/>
      <c r="J2750" s="91"/>
      <c r="K2750" s="76" t="s">
        <v>21692</v>
      </c>
      <c r="L2750" s="92"/>
      <c r="M2750" s="85"/>
      <c r="N2750" s="85"/>
      <c r="O2750" s="86"/>
      <c r="P2750" s="87"/>
      <c r="Q2750" s="87"/>
      <c r="R2750" s="74"/>
      <c r="S2750" s="74"/>
      <c r="T2750" s="74"/>
      <c r="U2750" s="74"/>
      <c r="V2750" s="52"/>
      <c r="W2750" s="52"/>
      <c r="X2750" s="52"/>
      <c r="Y2750" s="52"/>
      <c r="Z2750" s="51"/>
      <c r="AA2750" s="88"/>
      <c r="AB2750" s="88"/>
      <c r="AC2750" s="83"/>
      <c r="AD2750" s="68">
        <v>793</v>
      </c>
      <c r="AE2750" s="68">
        <v>562</v>
      </c>
      <c r="AF2750" s="68">
        <v>5335</v>
      </c>
      <c r="AG2750" s="68">
        <v>4063</v>
      </c>
      <c r="AH2750" s="68"/>
      <c r="AI2750" s="68" t="s">
        <v>11716</v>
      </c>
      <c r="AJ2750" s="68" t="s">
        <v>12483</v>
      </c>
      <c r="AK2750" s="68"/>
      <c r="AL2750" s="68"/>
      <c r="AM2750" s="70">
        <v>41274.577546296299</v>
      </c>
      <c r="AN2750" s="68" t="s">
        <v>239</v>
      </c>
      <c r="AO2750" s="71" t="s">
        <v>18778</v>
      </c>
      <c r="AP2750" s="68" t="s">
        <v>64</v>
      </c>
    </row>
    <row r="2751" spans="1:42" x14ac:dyDescent="0.25">
      <c r="A2751" s="66" t="s">
        <v>1869</v>
      </c>
      <c r="B2751" s="77"/>
      <c r="C2751" s="77"/>
      <c r="D2751" s="78"/>
      <c r="E2751" s="89"/>
      <c r="F2751" s="75" t="s">
        <v>13235</v>
      </c>
      <c r="G2751" s="90"/>
      <c r="H2751" s="76"/>
      <c r="I2751" s="81"/>
      <c r="J2751" s="91"/>
      <c r="K2751" s="76" t="s">
        <v>21693</v>
      </c>
      <c r="L2751" s="92"/>
      <c r="M2751" s="85"/>
      <c r="N2751" s="85"/>
      <c r="O2751" s="86"/>
      <c r="P2751" s="87"/>
      <c r="Q2751" s="87"/>
      <c r="R2751" s="74"/>
      <c r="S2751" s="74"/>
      <c r="T2751" s="74"/>
      <c r="U2751" s="74"/>
      <c r="V2751" s="52"/>
      <c r="W2751" s="52"/>
      <c r="X2751" s="52"/>
      <c r="Y2751" s="52"/>
      <c r="Z2751" s="51"/>
      <c r="AA2751" s="88"/>
      <c r="AB2751" s="88"/>
      <c r="AC2751" s="83"/>
      <c r="AD2751" s="68">
        <v>17</v>
      </c>
      <c r="AE2751" s="68">
        <v>4</v>
      </c>
      <c r="AF2751" s="68">
        <v>12</v>
      </c>
      <c r="AG2751" s="68">
        <v>65</v>
      </c>
      <c r="AH2751" s="68"/>
      <c r="AI2751" s="68"/>
      <c r="AJ2751" s="68"/>
      <c r="AK2751" s="68"/>
      <c r="AL2751" s="68"/>
      <c r="AM2751" s="70">
        <v>43801.717592592591</v>
      </c>
      <c r="AN2751" s="68" t="s">
        <v>239</v>
      </c>
      <c r="AO2751" s="71" t="s">
        <v>18779</v>
      </c>
      <c r="AP2751" s="68" t="s">
        <v>65</v>
      </c>
    </row>
    <row r="2752" spans="1:42" x14ac:dyDescent="0.25">
      <c r="A2752" s="66" t="s">
        <v>3101</v>
      </c>
      <c r="B2752" s="77"/>
      <c r="C2752" s="77"/>
      <c r="D2752" s="78"/>
      <c r="E2752" s="89"/>
      <c r="F2752" s="75" t="s">
        <v>15874</v>
      </c>
      <c r="G2752" s="90"/>
      <c r="H2752" s="76"/>
      <c r="I2752" s="81"/>
      <c r="J2752" s="91"/>
      <c r="K2752" s="76" t="s">
        <v>21694</v>
      </c>
      <c r="L2752" s="92"/>
      <c r="M2752" s="85"/>
      <c r="N2752" s="85"/>
      <c r="O2752" s="86"/>
      <c r="P2752" s="87"/>
      <c r="Q2752" s="87"/>
      <c r="R2752" s="74"/>
      <c r="S2752" s="74"/>
      <c r="T2752" s="74"/>
      <c r="U2752" s="74"/>
      <c r="V2752" s="52"/>
      <c r="W2752" s="52"/>
      <c r="X2752" s="52"/>
      <c r="Y2752" s="52"/>
      <c r="Z2752" s="51"/>
      <c r="AA2752" s="88"/>
      <c r="AB2752" s="88"/>
      <c r="AC2752" s="83"/>
      <c r="AD2752" s="68">
        <v>71</v>
      </c>
      <c r="AE2752" s="68">
        <v>14721</v>
      </c>
      <c r="AF2752" s="68">
        <v>1404</v>
      </c>
      <c r="AG2752" s="68">
        <v>17</v>
      </c>
      <c r="AH2752" s="68"/>
      <c r="AI2752" s="68" t="s">
        <v>11717</v>
      </c>
      <c r="AJ2752" s="68" t="s">
        <v>12484</v>
      </c>
      <c r="AK2752" s="71" t="s">
        <v>13158</v>
      </c>
      <c r="AL2752" s="68"/>
      <c r="AM2752" s="70">
        <v>43409.305289351854</v>
      </c>
      <c r="AN2752" s="68" t="s">
        <v>239</v>
      </c>
      <c r="AO2752" s="71" t="s">
        <v>18780</v>
      </c>
      <c r="AP2752" s="68" t="s">
        <v>64</v>
      </c>
    </row>
    <row r="2753" spans="1:42" x14ac:dyDescent="0.25">
      <c r="A2753" s="66" t="s">
        <v>1870</v>
      </c>
      <c r="B2753" s="77"/>
      <c r="C2753" s="77"/>
      <c r="D2753" s="78"/>
      <c r="E2753" s="89"/>
      <c r="F2753" s="75" t="s">
        <v>15875</v>
      </c>
      <c r="G2753" s="90"/>
      <c r="H2753" s="76"/>
      <c r="I2753" s="81"/>
      <c r="J2753" s="91"/>
      <c r="K2753" s="76" t="s">
        <v>21695</v>
      </c>
      <c r="L2753" s="92"/>
      <c r="M2753" s="85"/>
      <c r="N2753" s="85"/>
      <c r="O2753" s="86"/>
      <c r="P2753" s="87"/>
      <c r="Q2753" s="87"/>
      <c r="R2753" s="74"/>
      <c r="S2753" s="74"/>
      <c r="T2753" s="74"/>
      <c r="U2753" s="74"/>
      <c r="V2753" s="52"/>
      <c r="W2753" s="52"/>
      <c r="X2753" s="52"/>
      <c r="Y2753" s="52"/>
      <c r="Z2753" s="51"/>
      <c r="AA2753" s="88"/>
      <c r="AB2753" s="88"/>
      <c r="AC2753" s="83"/>
      <c r="AD2753" s="68">
        <v>4818</v>
      </c>
      <c r="AE2753" s="68">
        <v>4460</v>
      </c>
      <c r="AF2753" s="68">
        <v>23248</v>
      </c>
      <c r="AG2753" s="68">
        <v>21037</v>
      </c>
      <c r="AH2753" s="68"/>
      <c r="AI2753" s="68" t="s">
        <v>11718</v>
      </c>
      <c r="AJ2753" s="68" t="s">
        <v>12485</v>
      </c>
      <c r="AK2753" s="68"/>
      <c r="AL2753" s="68"/>
      <c r="AM2753" s="70">
        <v>40514.52171296296</v>
      </c>
      <c r="AN2753" s="68" t="s">
        <v>239</v>
      </c>
      <c r="AO2753" s="71" t="s">
        <v>18781</v>
      </c>
      <c r="AP2753" s="68" t="s">
        <v>65</v>
      </c>
    </row>
    <row r="2754" spans="1:42" x14ac:dyDescent="0.25">
      <c r="A2754" s="66" t="s">
        <v>1871</v>
      </c>
      <c r="B2754" s="77"/>
      <c r="C2754" s="77"/>
      <c r="D2754" s="78"/>
      <c r="E2754" s="89"/>
      <c r="F2754" s="75" t="s">
        <v>15876</v>
      </c>
      <c r="G2754" s="90"/>
      <c r="H2754" s="76"/>
      <c r="I2754" s="81"/>
      <c r="J2754" s="91"/>
      <c r="K2754" s="76" t="s">
        <v>21696</v>
      </c>
      <c r="L2754" s="92"/>
      <c r="M2754" s="85"/>
      <c r="N2754" s="85"/>
      <c r="O2754" s="86"/>
      <c r="P2754" s="87"/>
      <c r="Q2754" s="87"/>
      <c r="R2754" s="74"/>
      <c r="S2754" s="74"/>
      <c r="T2754" s="74"/>
      <c r="U2754" s="74"/>
      <c r="V2754" s="52"/>
      <c r="W2754" s="52"/>
      <c r="X2754" s="52"/>
      <c r="Y2754" s="52"/>
      <c r="Z2754" s="51"/>
      <c r="AA2754" s="88"/>
      <c r="AB2754" s="88"/>
      <c r="AC2754" s="83"/>
      <c r="AD2754" s="68">
        <v>7664</v>
      </c>
      <c r="AE2754" s="68">
        <v>7254</v>
      </c>
      <c r="AF2754" s="68">
        <v>19762</v>
      </c>
      <c r="AG2754" s="68">
        <v>26468</v>
      </c>
      <c r="AH2754" s="68"/>
      <c r="AI2754" s="68" t="s">
        <v>11719</v>
      </c>
      <c r="AJ2754" s="68" t="s">
        <v>12486</v>
      </c>
      <c r="AK2754" s="71" t="s">
        <v>13159</v>
      </c>
      <c r="AL2754" s="68"/>
      <c r="AM2754" s="70">
        <v>43177.534756944442</v>
      </c>
      <c r="AN2754" s="68" t="s">
        <v>239</v>
      </c>
      <c r="AO2754" s="71" t="s">
        <v>18782</v>
      </c>
      <c r="AP2754" s="68" t="s">
        <v>65</v>
      </c>
    </row>
    <row r="2755" spans="1:42" x14ac:dyDescent="0.25">
      <c r="A2755" s="66" t="s">
        <v>3102</v>
      </c>
      <c r="B2755" s="77"/>
      <c r="C2755" s="77"/>
      <c r="D2755" s="78"/>
      <c r="E2755" s="89"/>
      <c r="F2755" s="75" t="s">
        <v>15877</v>
      </c>
      <c r="G2755" s="90"/>
      <c r="H2755" s="76"/>
      <c r="I2755" s="81"/>
      <c r="J2755" s="91"/>
      <c r="K2755" s="76" t="s">
        <v>21697</v>
      </c>
      <c r="L2755" s="92"/>
      <c r="M2755" s="85"/>
      <c r="N2755" s="85"/>
      <c r="O2755" s="86"/>
      <c r="P2755" s="87"/>
      <c r="Q2755" s="87"/>
      <c r="R2755" s="74"/>
      <c r="S2755" s="74"/>
      <c r="T2755" s="74"/>
      <c r="U2755" s="74"/>
      <c r="V2755" s="52"/>
      <c r="W2755" s="52"/>
      <c r="X2755" s="52"/>
      <c r="Y2755" s="52"/>
      <c r="Z2755" s="51"/>
      <c r="AA2755" s="88"/>
      <c r="AB2755" s="88"/>
      <c r="AC2755" s="83"/>
      <c r="AD2755" s="68">
        <v>4273</v>
      </c>
      <c r="AE2755" s="68">
        <v>4168</v>
      </c>
      <c r="AF2755" s="68">
        <v>3570</v>
      </c>
      <c r="AG2755" s="68">
        <v>11349</v>
      </c>
      <c r="AH2755" s="68"/>
      <c r="AI2755" s="68" t="s">
        <v>11720</v>
      </c>
      <c r="AJ2755" s="68"/>
      <c r="AK2755" s="68"/>
      <c r="AL2755" s="68"/>
      <c r="AM2755" s="70">
        <v>43461.769953703704</v>
      </c>
      <c r="AN2755" s="68" t="s">
        <v>239</v>
      </c>
      <c r="AO2755" s="71" t="s">
        <v>18783</v>
      </c>
      <c r="AP2755" s="68" t="s">
        <v>64</v>
      </c>
    </row>
    <row r="2756" spans="1:42" x14ac:dyDescent="0.25">
      <c r="A2756" s="66" t="s">
        <v>1872</v>
      </c>
      <c r="B2756" s="77"/>
      <c r="C2756" s="77"/>
      <c r="D2756" s="78"/>
      <c r="E2756" s="89"/>
      <c r="F2756" s="75" t="s">
        <v>15878</v>
      </c>
      <c r="G2756" s="90"/>
      <c r="H2756" s="76"/>
      <c r="I2756" s="81"/>
      <c r="J2756" s="91"/>
      <c r="K2756" s="76" t="s">
        <v>21698</v>
      </c>
      <c r="L2756" s="92"/>
      <c r="M2756" s="85"/>
      <c r="N2756" s="85"/>
      <c r="O2756" s="86"/>
      <c r="P2756" s="87"/>
      <c r="Q2756" s="87"/>
      <c r="R2756" s="74"/>
      <c r="S2756" s="74"/>
      <c r="T2756" s="74"/>
      <c r="U2756" s="74"/>
      <c r="V2756" s="52"/>
      <c r="W2756" s="52"/>
      <c r="X2756" s="52"/>
      <c r="Y2756" s="52"/>
      <c r="Z2756" s="51"/>
      <c r="AA2756" s="88"/>
      <c r="AB2756" s="88"/>
      <c r="AC2756" s="83"/>
      <c r="AD2756" s="68">
        <v>91</v>
      </c>
      <c r="AE2756" s="68">
        <v>188</v>
      </c>
      <c r="AF2756" s="68">
        <v>30227</v>
      </c>
      <c r="AG2756" s="68">
        <v>1404</v>
      </c>
      <c r="AH2756" s="68"/>
      <c r="AI2756" s="68"/>
      <c r="AJ2756" s="68"/>
      <c r="AK2756" s="68"/>
      <c r="AL2756" s="68"/>
      <c r="AM2756" s="70">
        <v>39931.482430555552</v>
      </c>
      <c r="AN2756" s="68" t="s">
        <v>239</v>
      </c>
      <c r="AO2756" s="71" t="s">
        <v>18784</v>
      </c>
      <c r="AP2756" s="68" t="s">
        <v>65</v>
      </c>
    </row>
    <row r="2757" spans="1:42" x14ac:dyDescent="0.25">
      <c r="A2757" s="66" t="s">
        <v>3103</v>
      </c>
      <c r="B2757" s="77"/>
      <c r="C2757" s="77"/>
      <c r="D2757" s="78"/>
      <c r="E2757" s="89"/>
      <c r="F2757" s="75" t="s">
        <v>15879</v>
      </c>
      <c r="G2757" s="90"/>
      <c r="H2757" s="76"/>
      <c r="I2757" s="81"/>
      <c r="J2757" s="91"/>
      <c r="K2757" s="76" t="s">
        <v>21699</v>
      </c>
      <c r="L2757" s="92"/>
      <c r="M2757" s="85"/>
      <c r="N2757" s="85"/>
      <c r="O2757" s="86"/>
      <c r="P2757" s="87"/>
      <c r="Q2757" s="87"/>
      <c r="R2757" s="74"/>
      <c r="S2757" s="74"/>
      <c r="T2757" s="74"/>
      <c r="U2757" s="74"/>
      <c r="V2757" s="52"/>
      <c r="W2757" s="52"/>
      <c r="X2757" s="52"/>
      <c r="Y2757" s="52"/>
      <c r="Z2757" s="51"/>
      <c r="AA2757" s="88"/>
      <c r="AB2757" s="88"/>
      <c r="AC2757" s="83"/>
      <c r="AD2757" s="68">
        <v>15</v>
      </c>
      <c r="AE2757" s="68">
        <v>700758</v>
      </c>
      <c r="AF2757" s="68">
        <v>5926</v>
      </c>
      <c r="AG2757" s="68">
        <v>10</v>
      </c>
      <c r="AH2757" s="68"/>
      <c r="AI2757" s="68" t="s">
        <v>11721</v>
      </c>
      <c r="AJ2757" s="68"/>
      <c r="AK2757" s="71" t="s">
        <v>13160</v>
      </c>
      <c r="AL2757" s="68"/>
      <c r="AM2757" s="70">
        <v>39317.558206018519</v>
      </c>
      <c r="AN2757" s="68" t="s">
        <v>239</v>
      </c>
      <c r="AO2757" s="71" t="s">
        <v>18785</v>
      </c>
      <c r="AP2757" s="68" t="s">
        <v>64</v>
      </c>
    </row>
    <row r="2758" spans="1:42" x14ac:dyDescent="0.25">
      <c r="A2758" s="66" t="s">
        <v>1873</v>
      </c>
      <c r="B2758" s="77"/>
      <c r="C2758" s="77"/>
      <c r="D2758" s="78"/>
      <c r="E2758" s="89"/>
      <c r="F2758" s="75" t="s">
        <v>15880</v>
      </c>
      <c r="G2758" s="90"/>
      <c r="H2758" s="76"/>
      <c r="I2758" s="81"/>
      <c r="J2758" s="91"/>
      <c r="K2758" s="76" t="s">
        <v>21700</v>
      </c>
      <c r="L2758" s="92"/>
      <c r="M2758" s="85"/>
      <c r="N2758" s="85"/>
      <c r="O2758" s="86"/>
      <c r="P2758" s="87"/>
      <c r="Q2758" s="87"/>
      <c r="R2758" s="74"/>
      <c r="S2758" s="74"/>
      <c r="T2758" s="74"/>
      <c r="U2758" s="74"/>
      <c r="V2758" s="52"/>
      <c r="W2758" s="52"/>
      <c r="X2758" s="52"/>
      <c r="Y2758" s="52"/>
      <c r="Z2758" s="51"/>
      <c r="AA2758" s="88"/>
      <c r="AB2758" s="88"/>
      <c r="AC2758" s="83"/>
      <c r="AD2758" s="68">
        <v>102</v>
      </c>
      <c r="AE2758" s="68">
        <v>59</v>
      </c>
      <c r="AF2758" s="68">
        <v>136</v>
      </c>
      <c r="AG2758" s="68">
        <v>273</v>
      </c>
      <c r="AH2758" s="68"/>
      <c r="AI2758" s="68" t="s">
        <v>11722</v>
      </c>
      <c r="AJ2758" s="68" t="s">
        <v>12487</v>
      </c>
      <c r="AK2758" s="68"/>
      <c r="AL2758" s="68"/>
      <c r="AM2758" s="70">
        <v>43929.488842592589</v>
      </c>
      <c r="AN2758" s="68" t="s">
        <v>239</v>
      </c>
      <c r="AO2758" s="71" t="s">
        <v>18786</v>
      </c>
      <c r="AP2758" s="68" t="s">
        <v>65</v>
      </c>
    </row>
    <row r="2759" spans="1:42" x14ac:dyDescent="0.25">
      <c r="A2759" s="66" t="s">
        <v>1874</v>
      </c>
      <c r="B2759" s="77"/>
      <c r="C2759" s="77"/>
      <c r="D2759" s="78"/>
      <c r="E2759" s="89"/>
      <c r="F2759" s="75" t="s">
        <v>15881</v>
      </c>
      <c r="G2759" s="90"/>
      <c r="H2759" s="76"/>
      <c r="I2759" s="81"/>
      <c r="J2759" s="91"/>
      <c r="K2759" s="76" t="s">
        <v>21701</v>
      </c>
      <c r="L2759" s="92"/>
      <c r="M2759" s="85"/>
      <c r="N2759" s="85"/>
      <c r="O2759" s="86"/>
      <c r="P2759" s="87"/>
      <c r="Q2759" s="87"/>
      <c r="R2759" s="74"/>
      <c r="S2759" s="74"/>
      <c r="T2759" s="74"/>
      <c r="U2759" s="74"/>
      <c r="V2759" s="52"/>
      <c r="W2759" s="52"/>
      <c r="X2759" s="52"/>
      <c r="Y2759" s="52"/>
      <c r="Z2759" s="51"/>
      <c r="AA2759" s="88"/>
      <c r="AB2759" s="88"/>
      <c r="AC2759" s="83"/>
      <c r="AD2759" s="68">
        <v>240</v>
      </c>
      <c r="AE2759" s="68">
        <v>152</v>
      </c>
      <c r="AF2759" s="68">
        <v>6283</v>
      </c>
      <c r="AG2759" s="68">
        <v>2256</v>
      </c>
      <c r="AH2759" s="68"/>
      <c r="AI2759" s="68" t="s">
        <v>11723</v>
      </c>
      <c r="AJ2759" s="68" t="s">
        <v>12488</v>
      </c>
      <c r="AK2759" s="71" t="s">
        <v>13161</v>
      </c>
      <c r="AL2759" s="68"/>
      <c r="AM2759" s="70">
        <v>41083.965868055559</v>
      </c>
      <c r="AN2759" s="68" t="s">
        <v>239</v>
      </c>
      <c r="AO2759" s="71" t="s">
        <v>18787</v>
      </c>
      <c r="AP2759" s="68" t="s">
        <v>65</v>
      </c>
    </row>
    <row r="2760" spans="1:42" x14ac:dyDescent="0.25">
      <c r="A2760" s="66" t="s">
        <v>1875</v>
      </c>
      <c r="B2760" s="77"/>
      <c r="C2760" s="77"/>
      <c r="D2760" s="78"/>
      <c r="E2760" s="89"/>
      <c r="F2760" s="75" t="s">
        <v>15882</v>
      </c>
      <c r="G2760" s="90"/>
      <c r="H2760" s="76"/>
      <c r="I2760" s="81"/>
      <c r="J2760" s="91"/>
      <c r="K2760" s="76" t="s">
        <v>21702</v>
      </c>
      <c r="L2760" s="92"/>
      <c r="M2760" s="85"/>
      <c r="N2760" s="85"/>
      <c r="O2760" s="86"/>
      <c r="P2760" s="87"/>
      <c r="Q2760" s="87"/>
      <c r="R2760" s="74"/>
      <c r="S2760" s="74"/>
      <c r="T2760" s="74"/>
      <c r="U2760" s="74"/>
      <c r="V2760" s="52"/>
      <c r="W2760" s="52"/>
      <c r="X2760" s="52"/>
      <c r="Y2760" s="52"/>
      <c r="Z2760" s="51"/>
      <c r="AA2760" s="88"/>
      <c r="AB2760" s="88"/>
      <c r="AC2760" s="83"/>
      <c r="AD2760" s="68">
        <v>177</v>
      </c>
      <c r="AE2760" s="68">
        <v>191</v>
      </c>
      <c r="AF2760" s="68">
        <v>2255</v>
      </c>
      <c r="AG2760" s="68">
        <v>4706</v>
      </c>
      <c r="AH2760" s="68"/>
      <c r="AI2760" s="68" t="s">
        <v>11724</v>
      </c>
      <c r="AJ2760" s="68" t="s">
        <v>12489</v>
      </c>
      <c r="AK2760" s="68"/>
      <c r="AL2760" s="68"/>
      <c r="AM2760" s="70">
        <v>43834.323310185187</v>
      </c>
      <c r="AN2760" s="68" t="s">
        <v>239</v>
      </c>
      <c r="AO2760" s="71" t="s">
        <v>18788</v>
      </c>
      <c r="AP2760" s="68" t="s">
        <v>65</v>
      </c>
    </row>
    <row r="2761" spans="1:42" x14ac:dyDescent="0.25">
      <c r="A2761" s="66" t="s">
        <v>1876</v>
      </c>
      <c r="B2761" s="77"/>
      <c r="C2761" s="77"/>
      <c r="D2761" s="78"/>
      <c r="E2761" s="89"/>
      <c r="F2761" s="75" t="s">
        <v>15883</v>
      </c>
      <c r="G2761" s="90"/>
      <c r="H2761" s="76"/>
      <c r="I2761" s="81"/>
      <c r="J2761" s="91"/>
      <c r="K2761" s="76" t="s">
        <v>21703</v>
      </c>
      <c r="L2761" s="92"/>
      <c r="M2761" s="85"/>
      <c r="N2761" s="85"/>
      <c r="O2761" s="86"/>
      <c r="P2761" s="87"/>
      <c r="Q2761" s="87"/>
      <c r="R2761" s="74"/>
      <c r="S2761" s="74"/>
      <c r="T2761" s="74"/>
      <c r="U2761" s="74"/>
      <c r="V2761" s="52"/>
      <c r="W2761" s="52"/>
      <c r="X2761" s="52"/>
      <c r="Y2761" s="52"/>
      <c r="Z2761" s="51"/>
      <c r="AA2761" s="88"/>
      <c r="AB2761" s="88"/>
      <c r="AC2761" s="83"/>
      <c r="AD2761" s="68">
        <v>245</v>
      </c>
      <c r="AE2761" s="68">
        <v>450</v>
      </c>
      <c r="AF2761" s="68">
        <v>12546</v>
      </c>
      <c r="AG2761" s="68">
        <v>18170</v>
      </c>
      <c r="AH2761" s="68"/>
      <c r="AI2761" s="68"/>
      <c r="AJ2761" s="68" t="s">
        <v>11839</v>
      </c>
      <c r="AK2761" s="68"/>
      <c r="AL2761" s="68"/>
      <c r="AM2761" s="70">
        <v>41536.911064814813</v>
      </c>
      <c r="AN2761" s="68" t="s">
        <v>239</v>
      </c>
      <c r="AO2761" s="71" t="s">
        <v>18789</v>
      </c>
      <c r="AP2761" s="68" t="s">
        <v>65</v>
      </c>
    </row>
    <row r="2762" spans="1:42" x14ac:dyDescent="0.25">
      <c r="A2762" s="66" t="s">
        <v>3104</v>
      </c>
      <c r="B2762" s="77"/>
      <c r="C2762" s="77"/>
      <c r="D2762" s="78"/>
      <c r="E2762" s="89"/>
      <c r="F2762" s="75" t="s">
        <v>15884</v>
      </c>
      <c r="G2762" s="90"/>
      <c r="H2762" s="76"/>
      <c r="I2762" s="81"/>
      <c r="J2762" s="91"/>
      <c r="K2762" s="76" t="s">
        <v>21704</v>
      </c>
      <c r="L2762" s="92"/>
      <c r="M2762" s="85"/>
      <c r="N2762" s="85"/>
      <c r="O2762" s="86"/>
      <c r="P2762" s="87"/>
      <c r="Q2762" s="87"/>
      <c r="R2762" s="74"/>
      <c r="S2762" s="74"/>
      <c r="T2762" s="74"/>
      <c r="U2762" s="74"/>
      <c r="V2762" s="52"/>
      <c r="W2762" s="52"/>
      <c r="X2762" s="52"/>
      <c r="Y2762" s="52"/>
      <c r="Z2762" s="51"/>
      <c r="AA2762" s="88"/>
      <c r="AB2762" s="88"/>
      <c r="AC2762" s="83"/>
      <c r="AD2762" s="68">
        <v>280</v>
      </c>
      <c r="AE2762" s="68">
        <v>123</v>
      </c>
      <c r="AF2762" s="68">
        <v>469</v>
      </c>
      <c r="AG2762" s="68">
        <v>274</v>
      </c>
      <c r="AH2762" s="68"/>
      <c r="AI2762" s="68"/>
      <c r="AJ2762" s="68"/>
      <c r="AK2762" s="68"/>
      <c r="AL2762" s="68"/>
      <c r="AM2762" s="70">
        <v>43445.828935185185</v>
      </c>
      <c r="AN2762" s="68" t="s">
        <v>239</v>
      </c>
      <c r="AO2762" s="71" t="s">
        <v>18790</v>
      </c>
      <c r="AP2762" s="68" t="s">
        <v>64</v>
      </c>
    </row>
    <row r="2763" spans="1:42" x14ac:dyDescent="0.25">
      <c r="A2763" s="66" t="s">
        <v>1877</v>
      </c>
      <c r="B2763" s="77"/>
      <c r="C2763" s="77"/>
      <c r="D2763" s="78"/>
      <c r="E2763" s="89"/>
      <c r="F2763" s="75" t="s">
        <v>15885</v>
      </c>
      <c r="G2763" s="90"/>
      <c r="H2763" s="76"/>
      <c r="I2763" s="81"/>
      <c r="J2763" s="91"/>
      <c r="K2763" s="76" t="s">
        <v>21705</v>
      </c>
      <c r="L2763" s="92"/>
      <c r="M2763" s="85"/>
      <c r="N2763" s="85"/>
      <c r="O2763" s="86"/>
      <c r="P2763" s="87"/>
      <c r="Q2763" s="87"/>
      <c r="R2763" s="74"/>
      <c r="S2763" s="74"/>
      <c r="T2763" s="74"/>
      <c r="U2763" s="74"/>
      <c r="V2763" s="52"/>
      <c r="W2763" s="52"/>
      <c r="X2763" s="52"/>
      <c r="Y2763" s="52"/>
      <c r="Z2763" s="51"/>
      <c r="AA2763" s="88"/>
      <c r="AB2763" s="88"/>
      <c r="AC2763" s="83"/>
      <c r="AD2763" s="68">
        <v>4</v>
      </c>
      <c r="AE2763" s="68">
        <v>1</v>
      </c>
      <c r="AF2763" s="68">
        <v>9</v>
      </c>
      <c r="AG2763" s="68">
        <v>25</v>
      </c>
      <c r="AH2763" s="68"/>
      <c r="AI2763" s="68"/>
      <c r="AJ2763" s="68"/>
      <c r="AK2763" s="68"/>
      <c r="AL2763" s="68"/>
      <c r="AM2763" s="70">
        <v>43804.450787037036</v>
      </c>
      <c r="AN2763" s="68" t="s">
        <v>239</v>
      </c>
      <c r="AO2763" s="71" t="s">
        <v>18791</v>
      </c>
      <c r="AP2763" s="68" t="s">
        <v>65</v>
      </c>
    </row>
    <row r="2764" spans="1:42" x14ac:dyDescent="0.25">
      <c r="A2764" s="66" t="s">
        <v>1878</v>
      </c>
      <c r="B2764" s="77"/>
      <c r="C2764" s="77"/>
      <c r="D2764" s="78"/>
      <c r="E2764" s="89"/>
      <c r="F2764" s="75" t="s">
        <v>15886</v>
      </c>
      <c r="G2764" s="90"/>
      <c r="H2764" s="76"/>
      <c r="I2764" s="81"/>
      <c r="J2764" s="91"/>
      <c r="K2764" s="76" t="s">
        <v>21706</v>
      </c>
      <c r="L2764" s="92"/>
      <c r="M2764" s="85"/>
      <c r="N2764" s="85"/>
      <c r="O2764" s="86"/>
      <c r="P2764" s="87"/>
      <c r="Q2764" s="87"/>
      <c r="R2764" s="74"/>
      <c r="S2764" s="74"/>
      <c r="T2764" s="74"/>
      <c r="U2764" s="74"/>
      <c r="V2764" s="52"/>
      <c r="W2764" s="52"/>
      <c r="X2764" s="52"/>
      <c r="Y2764" s="52"/>
      <c r="Z2764" s="51"/>
      <c r="AA2764" s="88"/>
      <c r="AB2764" s="88"/>
      <c r="AC2764" s="83"/>
      <c r="AD2764" s="68">
        <v>332</v>
      </c>
      <c r="AE2764" s="68">
        <v>357</v>
      </c>
      <c r="AF2764" s="68">
        <v>32</v>
      </c>
      <c r="AG2764" s="68">
        <v>3355</v>
      </c>
      <c r="AH2764" s="68"/>
      <c r="AI2764" s="68"/>
      <c r="AJ2764" s="68" t="s">
        <v>11839</v>
      </c>
      <c r="AK2764" s="71" t="s">
        <v>13162</v>
      </c>
      <c r="AL2764" s="68"/>
      <c r="AM2764" s="70">
        <v>43865.750821759262</v>
      </c>
      <c r="AN2764" s="68" t="s">
        <v>239</v>
      </c>
      <c r="AO2764" s="71" t="s">
        <v>18792</v>
      </c>
      <c r="AP2764" s="68" t="s">
        <v>65</v>
      </c>
    </row>
    <row r="2765" spans="1:42" x14ac:dyDescent="0.25">
      <c r="A2765" s="66" t="s">
        <v>1879</v>
      </c>
      <c r="B2765" s="77"/>
      <c r="C2765" s="77"/>
      <c r="D2765" s="78"/>
      <c r="E2765" s="89"/>
      <c r="F2765" s="75" t="s">
        <v>15887</v>
      </c>
      <c r="G2765" s="90"/>
      <c r="H2765" s="76"/>
      <c r="I2765" s="81"/>
      <c r="J2765" s="91"/>
      <c r="K2765" s="76" t="s">
        <v>21707</v>
      </c>
      <c r="L2765" s="92"/>
      <c r="M2765" s="85"/>
      <c r="N2765" s="85"/>
      <c r="O2765" s="86"/>
      <c r="P2765" s="87"/>
      <c r="Q2765" s="87"/>
      <c r="R2765" s="74"/>
      <c r="S2765" s="74"/>
      <c r="T2765" s="74"/>
      <c r="U2765" s="74"/>
      <c r="V2765" s="52"/>
      <c r="W2765" s="52"/>
      <c r="X2765" s="52"/>
      <c r="Y2765" s="52"/>
      <c r="Z2765" s="51"/>
      <c r="AA2765" s="88"/>
      <c r="AB2765" s="88"/>
      <c r="AC2765" s="83"/>
      <c r="AD2765" s="68">
        <v>4558</v>
      </c>
      <c r="AE2765" s="68">
        <v>5365</v>
      </c>
      <c r="AF2765" s="68">
        <v>929</v>
      </c>
      <c r="AG2765" s="68">
        <v>13835</v>
      </c>
      <c r="AH2765" s="68"/>
      <c r="AI2765" s="68" t="s">
        <v>11725</v>
      </c>
      <c r="AJ2765" s="68" t="s">
        <v>11841</v>
      </c>
      <c r="AK2765" s="71" t="s">
        <v>13163</v>
      </c>
      <c r="AL2765" s="68"/>
      <c r="AM2765" s="70">
        <v>43537.722546296296</v>
      </c>
      <c r="AN2765" s="68" t="s">
        <v>239</v>
      </c>
      <c r="AO2765" s="71" t="s">
        <v>18793</v>
      </c>
      <c r="AP2765" s="68" t="s">
        <v>65</v>
      </c>
    </row>
    <row r="2766" spans="1:42" x14ac:dyDescent="0.25">
      <c r="A2766" s="66" t="s">
        <v>3105</v>
      </c>
      <c r="B2766" s="77"/>
      <c r="C2766" s="77"/>
      <c r="D2766" s="78"/>
      <c r="E2766" s="89"/>
      <c r="F2766" s="75" t="s">
        <v>15888</v>
      </c>
      <c r="G2766" s="90"/>
      <c r="H2766" s="76"/>
      <c r="I2766" s="81"/>
      <c r="J2766" s="91"/>
      <c r="K2766" s="76" t="s">
        <v>21708</v>
      </c>
      <c r="L2766" s="92"/>
      <c r="M2766" s="85"/>
      <c r="N2766" s="85"/>
      <c r="O2766" s="86"/>
      <c r="P2766" s="87"/>
      <c r="Q2766" s="87"/>
      <c r="R2766" s="74"/>
      <c r="S2766" s="74"/>
      <c r="T2766" s="74"/>
      <c r="U2766" s="74"/>
      <c r="V2766" s="52"/>
      <c r="W2766" s="52"/>
      <c r="X2766" s="52"/>
      <c r="Y2766" s="52"/>
      <c r="Z2766" s="51"/>
      <c r="AA2766" s="88"/>
      <c r="AB2766" s="88"/>
      <c r="AC2766" s="83"/>
      <c r="AD2766" s="68">
        <v>1282</v>
      </c>
      <c r="AE2766" s="68">
        <v>1396</v>
      </c>
      <c r="AF2766" s="68">
        <v>55</v>
      </c>
      <c r="AG2766" s="68">
        <v>161</v>
      </c>
      <c r="AH2766" s="68"/>
      <c r="AI2766" s="68" t="s">
        <v>11726</v>
      </c>
      <c r="AJ2766" s="68" t="s">
        <v>11839</v>
      </c>
      <c r="AK2766" s="71" t="s">
        <v>13164</v>
      </c>
      <c r="AL2766" s="68"/>
      <c r="AM2766" s="70">
        <v>43838.606446759259</v>
      </c>
      <c r="AN2766" s="68" t="s">
        <v>239</v>
      </c>
      <c r="AO2766" s="71" t="s">
        <v>18794</v>
      </c>
      <c r="AP2766" s="68" t="s">
        <v>64</v>
      </c>
    </row>
    <row r="2767" spans="1:42" x14ac:dyDescent="0.25">
      <c r="A2767" s="66" t="s">
        <v>1880</v>
      </c>
      <c r="B2767" s="77"/>
      <c r="C2767" s="77"/>
      <c r="D2767" s="78"/>
      <c r="E2767" s="89"/>
      <c r="F2767" s="75" t="s">
        <v>15889</v>
      </c>
      <c r="G2767" s="90"/>
      <c r="H2767" s="76"/>
      <c r="I2767" s="81"/>
      <c r="J2767" s="91"/>
      <c r="K2767" s="76" t="s">
        <v>21709</v>
      </c>
      <c r="L2767" s="92"/>
      <c r="M2767" s="85"/>
      <c r="N2767" s="85"/>
      <c r="O2767" s="86"/>
      <c r="P2767" s="87"/>
      <c r="Q2767" s="87"/>
      <c r="R2767" s="74"/>
      <c r="S2767" s="74"/>
      <c r="T2767" s="74"/>
      <c r="U2767" s="74"/>
      <c r="V2767" s="52"/>
      <c r="W2767" s="52"/>
      <c r="X2767" s="52"/>
      <c r="Y2767" s="52"/>
      <c r="Z2767" s="51"/>
      <c r="AA2767" s="88"/>
      <c r="AB2767" s="88"/>
      <c r="AC2767" s="83"/>
      <c r="AD2767" s="68">
        <v>469</v>
      </c>
      <c r="AE2767" s="68">
        <v>154</v>
      </c>
      <c r="AF2767" s="68">
        <v>2243</v>
      </c>
      <c r="AG2767" s="68">
        <v>853</v>
      </c>
      <c r="AH2767" s="68"/>
      <c r="AI2767" s="68" t="s">
        <v>11727</v>
      </c>
      <c r="AJ2767" s="68"/>
      <c r="AK2767" s="68"/>
      <c r="AL2767" s="68"/>
      <c r="AM2767" s="70">
        <v>43932.646828703706</v>
      </c>
      <c r="AN2767" s="68" t="s">
        <v>239</v>
      </c>
      <c r="AO2767" s="71" t="s">
        <v>18795</v>
      </c>
      <c r="AP2767" s="68" t="s">
        <v>65</v>
      </c>
    </row>
    <row r="2768" spans="1:42" x14ac:dyDescent="0.25">
      <c r="A2768" s="66" t="s">
        <v>1881</v>
      </c>
      <c r="B2768" s="77"/>
      <c r="C2768" s="77"/>
      <c r="D2768" s="78"/>
      <c r="E2768" s="89"/>
      <c r="F2768" s="75" t="s">
        <v>15890</v>
      </c>
      <c r="G2768" s="90"/>
      <c r="H2768" s="76"/>
      <c r="I2768" s="81"/>
      <c r="J2768" s="91"/>
      <c r="K2768" s="76" t="s">
        <v>21710</v>
      </c>
      <c r="L2768" s="92"/>
      <c r="M2768" s="85"/>
      <c r="N2768" s="85"/>
      <c r="O2768" s="86"/>
      <c r="P2768" s="87"/>
      <c r="Q2768" s="87"/>
      <c r="R2768" s="74"/>
      <c r="S2768" s="74"/>
      <c r="T2768" s="74"/>
      <c r="U2768" s="74"/>
      <c r="V2768" s="52"/>
      <c r="W2768" s="52"/>
      <c r="X2768" s="52"/>
      <c r="Y2768" s="52"/>
      <c r="Z2768" s="51"/>
      <c r="AA2768" s="88"/>
      <c r="AB2768" s="88"/>
      <c r="AC2768" s="83"/>
      <c r="AD2768" s="68">
        <v>1015</v>
      </c>
      <c r="AE2768" s="68">
        <v>7921</v>
      </c>
      <c r="AF2768" s="68">
        <v>28316</v>
      </c>
      <c r="AG2768" s="68">
        <v>6831</v>
      </c>
      <c r="AH2768" s="68"/>
      <c r="AI2768" s="68" t="s">
        <v>11728</v>
      </c>
      <c r="AJ2768" s="68" t="s">
        <v>226</v>
      </c>
      <c r="AK2768" s="68"/>
      <c r="AL2768" s="68"/>
      <c r="AM2768" s="70">
        <v>40233.451041666667</v>
      </c>
      <c r="AN2768" s="68" t="s">
        <v>239</v>
      </c>
      <c r="AO2768" s="71" t="s">
        <v>18796</v>
      </c>
      <c r="AP2768" s="68" t="s">
        <v>65</v>
      </c>
    </row>
    <row r="2769" spans="1:42" x14ac:dyDescent="0.25">
      <c r="A2769" s="66" t="s">
        <v>3106</v>
      </c>
      <c r="B2769" s="77"/>
      <c r="C2769" s="77"/>
      <c r="D2769" s="78"/>
      <c r="E2769" s="89"/>
      <c r="F2769" s="75" t="s">
        <v>15891</v>
      </c>
      <c r="G2769" s="90"/>
      <c r="H2769" s="76"/>
      <c r="I2769" s="81"/>
      <c r="J2769" s="91"/>
      <c r="K2769" s="76" t="s">
        <v>21711</v>
      </c>
      <c r="L2769" s="92"/>
      <c r="M2769" s="85"/>
      <c r="N2769" s="85"/>
      <c r="O2769" s="86"/>
      <c r="P2769" s="87"/>
      <c r="Q2769" s="87"/>
      <c r="R2769" s="74"/>
      <c r="S2769" s="74"/>
      <c r="T2769" s="74"/>
      <c r="U2769" s="74"/>
      <c r="V2769" s="52"/>
      <c r="W2769" s="52"/>
      <c r="X2769" s="52"/>
      <c r="Y2769" s="52"/>
      <c r="Z2769" s="51"/>
      <c r="AA2769" s="88"/>
      <c r="AB2769" s="88"/>
      <c r="AC2769" s="83"/>
      <c r="AD2769" s="68">
        <v>5540</v>
      </c>
      <c r="AE2769" s="68">
        <v>42525</v>
      </c>
      <c r="AF2769" s="68">
        <v>92836</v>
      </c>
      <c r="AG2769" s="68">
        <v>36107</v>
      </c>
      <c r="AH2769" s="68"/>
      <c r="AI2769" s="68" t="s">
        <v>11729</v>
      </c>
      <c r="AJ2769" s="68" t="s">
        <v>12490</v>
      </c>
      <c r="AK2769" s="71" t="s">
        <v>13165</v>
      </c>
      <c r="AL2769" s="68"/>
      <c r="AM2769" s="70">
        <v>39813.646203703705</v>
      </c>
      <c r="AN2769" s="68" t="s">
        <v>239</v>
      </c>
      <c r="AO2769" s="71" t="s">
        <v>18797</v>
      </c>
      <c r="AP2769" s="68" t="s">
        <v>64</v>
      </c>
    </row>
    <row r="2770" spans="1:42" x14ac:dyDescent="0.25">
      <c r="A2770" s="66" t="s">
        <v>1882</v>
      </c>
      <c r="B2770" s="77"/>
      <c r="C2770" s="77"/>
      <c r="D2770" s="78"/>
      <c r="E2770" s="89"/>
      <c r="F2770" s="75" t="s">
        <v>15892</v>
      </c>
      <c r="G2770" s="90"/>
      <c r="H2770" s="76"/>
      <c r="I2770" s="81"/>
      <c r="J2770" s="91"/>
      <c r="K2770" s="76" t="s">
        <v>21712</v>
      </c>
      <c r="L2770" s="92"/>
      <c r="M2770" s="85"/>
      <c r="N2770" s="85"/>
      <c r="O2770" s="86"/>
      <c r="P2770" s="87"/>
      <c r="Q2770" s="87"/>
      <c r="R2770" s="74"/>
      <c r="S2770" s="74"/>
      <c r="T2770" s="74"/>
      <c r="U2770" s="74"/>
      <c r="V2770" s="52"/>
      <c r="W2770" s="52"/>
      <c r="X2770" s="52"/>
      <c r="Y2770" s="52"/>
      <c r="Z2770" s="51"/>
      <c r="AA2770" s="88"/>
      <c r="AB2770" s="88"/>
      <c r="AC2770" s="83"/>
      <c r="AD2770" s="68">
        <v>4314</v>
      </c>
      <c r="AE2770" s="68">
        <v>4062</v>
      </c>
      <c r="AF2770" s="68">
        <v>192993</v>
      </c>
      <c r="AG2770" s="68">
        <v>195648</v>
      </c>
      <c r="AH2770" s="68"/>
      <c r="AI2770" s="68" t="s">
        <v>11730</v>
      </c>
      <c r="AJ2770" s="68" t="s">
        <v>12491</v>
      </c>
      <c r="AK2770" s="68"/>
      <c r="AL2770" s="68"/>
      <c r="AM2770" s="70">
        <v>41515.343738425923</v>
      </c>
      <c r="AN2770" s="68" t="s">
        <v>239</v>
      </c>
      <c r="AO2770" s="71" t="s">
        <v>18798</v>
      </c>
      <c r="AP2770" s="68" t="s">
        <v>65</v>
      </c>
    </row>
    <row r="2771" spans="1:42" x14ac:dyDescent="0.25">
      <c r="A2771" s="66" t="s">
        <v>3107</v>
      </c>
      <c r="B2771" s="77"/>
      <c r="C2771" s="77"/>
      <c r="D2771" s="78"/>
      <c r="E2771" s="89"/>
      <c r="F2771" s="75" t="s">
        <v>15893</v>
      </c>
      <c r="G2771" s="90"/>
      <c r="H2771" s="76"/>
      <c r="I2771" s="81"/>
      <c r="J2771" s="91"/>
      <c r="K2771" s="76" t="s">
        <v>21713</v>
      </c>
      <c r="L2771" s="92"/>
      <c r="M2771" s="85"/>
      <c r="N2771" s="85"/>
      <c r="O2771" s="86"/>
      <c r="P2771" s="87"/>
      <c r="Q2771" s="87"/>
      <c r="R2771" s="74"/>
      <c r="S2771" s="74"/>
      <c r="T2771" s="74"/>
      <c r="U2771" s="74"/>
      <c r="V2771" s="52"/>
      <c r="W2771" s="52"/>
      <c r="X2771" s="52"/>
      <c r="Y2771" s="52"/>
      <c r="Z2771" s="51"/>
      <c r="AA2771" s="88"/>
      <c r="AB2771" s="88"/>
      <c r="AC2771" s="83"/>
      <c r="AD2771" s="68">
        <v>400</v>
      </c>
      <c r="AE2771" s="68">
        <v>16935</v>
      </c>
      <c r="AF2771" s="68">
        <v>36617</v>
      </c>
      <c r="AG2771" s="68">
        <v>59624</v>
      </c>
      <c r="AH2771" s="68"/>
      <c r="AI2771" s="68" t="s">
        <v>11731</v>
      </c>
      <c r="AJ2771" s="68"/>
      <c r="AK2771" s="68"/>
      <c r="AL2771" s="68"/>
      <c r="AM2771" s="70">
        <v>42245.9375</v>
      </c>
      <c r="AN2771" s="68" t="s">
        <v>239</v>
      </c>
      <c r="AO2771" s="71" t="s">
        <v>18799</v>
      </c>
      <c r="AP2771" s="68" t="s">
        <v>64</v>
      </c>
    </row>
    <row r="2772" spans="1:42" x14ac:dyDescent="0.25">
      <c r="A2772" s="66" t="s">
        <v>1883</v>
      </c>
      <c r="B2772" s="77"/>
      <c r="C2772" s="77"/>
      <c r="D2772" s="78"/>
      <c r="E2772" s="89"/>
      <c r="F2772" s="75" t="s">
        <v>15894</v>
      </c>
      <c r="G2772" s="90"/>
      <c r="H2772" s="76"/>
      <c r="I2772" s="81"/>
      <c r="J2772" s="91"/>
      <c r="K2772" s="76" t="s">
        <v>21714</v>
      </c>
      <c r="L2772" s="92"/>
      <c r="M2772" s="85"/>
      <c r="N2772" s="85"/>
      <c r="O2772" s="86"/>
      <c r="P2772" s="87"/>
      <c r="Q2772" s="87"/>
      <c r="R2772" s="74"/>
      <c r="S2772" s="74"/>
      <c r="T2772" s="74"/>
      <c r="U2772" s="74"/>
      <c r="V2772" s="52"/>
      <c r="W2772" s="52"/>
      <c r="X2772" s="52"/>
      <c r="Y2772" s="52"/>
      <c r="Z2772" s="51"/>
      <c r="AA2772" s="88"/>
      <c r="AB2772" s="88"/>
      <c r="AC2772" s="83"/>
      <c r="AD2772" s="68">
        <v>318</v>
      </c>
      <c r="AE2772" s="68">
        <v>342</v>
      </c>
      <c r="AF2772" s="68">
        <v>5873</v>
      </c>
      <c r="AG2772" s="68">
        <v>7488</v>
      </c>
      <c r="AH2772" s="68"/>
      <c r="AI2772" s="68" t="s">
        <v>11732</v>
      </c>
      <c r="AJ2772" s="68"/>
      <c r="AK2772" s="68"/>
      <c r="AL2772" s="68"/>
      <c r="AM2772" s="70">
        <v>43844.936284722222</v>
      </c>
      <c r="AN2772" s="68" t="s">
        <v>239</v>
      </c>
      <c r="AO2772" s="71" t="s">
        <v>18800</v>
      </c>
      <c r="AP2772" s="68" t="s">
        <v>65</v>
      </c>
    </row>
    <row r="2773" spans="1:42" x14ac:dyDescent="0.25">
      <c r="A2773" s="66" t="s">
        <v>3108</v>
      </c>
      <c r="B2773" s="77"/>
      <c r="C2773" s="77"/>
      <c r="D2773" s="78"/>
      <c r="E2773" s="89"/>
      <c r="F2773" s="75" t="s">
        <v>15895</v>
      </c>
      <c r="G2773" s="90"/>
      <c r="H2773" s="76"/>
      <c r="I2773" s="81"/>
      <c r="J2773" s="91"/>
      <c r="K2773" s="76" t="s">
        <v>21715</v>
      </c>
      <c r="L2773" s="92"/>
      <c r="M2773" s="85"/>
      <c r="N2773" s="85"/>
      <c r="O2773" s="86"/>
      <c r="P2773" s="87"/>
      <c r="Q2773" s="87"/>
      <c r="R2773" s="74"/>
      <c r="S2773" s="74"/>
      <c r="T2773" s="74"/>
      <c r="U2773" s="74"/>
      <c r="V2773" s="52"/>
      <c r="W2773" s="52"/>
      <c r="X2773" s="52"/>
      <c r="Y2773" s="52"/>
      <c r="Z2773" s="51"/>
      <c r="AA2773" s="88"/>
      <c r="AB2773" s="88"/>
      <c r="AC2773" s="83"/>
      <c r="AD2773" s="68">
        <v>375</v>
      </c>
      <c r="AE2773" s="68">
        <v>245</v>
      </c>
      <c r="AF2773" s="68">
        <v>4910</v>
      </c>
      <c r="AG2773" s="68">
        <v>3853</v>
      </c>
      <c r="AH2773" s="68"/>
      <c r="AI2773" s="68" t="s">
        <v>11733</v>
      </c>
      <c r="AJ2773" s="68"/>
      <c r="AK2773" s="68"/>
      <c r="AL2773" s="68"/>
      <c r="AM2773" s="70">
        <v>43711.552951388891</v>
      </c>
      <c r="AN2773" s="68" t="s">
        <v>239</v>
      </c>
      <c r="AO2773" s="71" t="s">
        <v>18801</v>
      </c>
      <c r="AP2773" s="68" t="s">
        <v>64</v>
      </c>
    </row>
    <row r="2774" spans="1:42" x14ac:dyDescent="0.25">
      <c r="A2774" s="66" t="s">
        <v>1885</v>
      </c>
      <c r="B2774" s="77"/>
      <c r="C2774" s="77"/>
      <c r="D2774" s="78"/>
      <c r="E2774" s="89"/>
      <c r="F2774" s="75" t="s">
        <v>15896</v>
      </c>
      <c r="G2774" s="90"/>
      <c r="H2774" s="76"/>
      <c r="I2774" s="81"/>
      <c r="J2774" s="91"/>
      <c r="K2774" s="76" t="s">
        <v>21716</v>
      </c>
      <c r="L2774" s="92"/>
      <c r="M2774" s="85"/>
      <c r="N2774" s="85"/>
      <c r="O2774" s="86"/>
      <c r="P2774" s="87"/>
      <c r="Q2774" s="87"/>
      <c r="R2774" s="74"/>
      <c r="S2774" s="74"/>
      <c r="T2774" s="74"/>
      <c r="U2774" s="74"/>
      <c r="V2774" s="52"/>
      <c r="W2774" s="52"/>
      <c r="X2774" s="52"/>
      <c r="Y2774" s="52"/>
      <c r="Z2774" s="51"/>
      <c r="AA2774" s="88"/>
      <c r="AB2774" s="88"/>
      <c r="AC2774" s="83"/>
      <c r="AD2774" s="68">
        <v>124</v>
      </c>
      <c r="AE2774" s="68">
        <v>162</v>
      </c>
      <c r="AF2774" s="68">
        <v>2772</v>
      </c>
      <c r="AG2774" s="68">
        <v>1484</v>
      </c>
      <c r="AH2774" s="68"/>
      <c r="AI2774" s="68"/>
      <c r="AJ2774" s="68"/>
      <c r="AK2774" s="68"/>
      <c r="AL2774" s="68"/>
      <c r="AM2774" s="70">
        <v>40754.481342592589</v>
      </c>
      <c r="AN2774" s="68" t="s">
        <v>239</v>
      </c>
      <c r="AO2774" s="71" t="s">
        <v>18802</v>
      </c>
      <c r="AP2774" s="68" t="s">
        <v>65</v>
      </c>
    </row>
    <row r="2775" spans="1:42" x14ac:dyDescent="0.25">
      <c r="A2775" s="66" t="s">
        <v>1886</v>
      </c>
      <c r="B2775" s="77"/>
      <c r="C2775" s="77"/>
      <c r="D2775" s="78"/>
      <c r="E2775" s="89"/>
      <c r="F2775" s="75" t="s">
        <v>15897</v>
      </c>
      <c r="G2775" s="90"/>
      <c r="H2775" s="76"/>
      <c r="I2775" s="81"/>
      <c r="J2775" s="91"/>
      <c r="K2775" s="76" t="s">
        <v>21717</v>
      </c>
      <c r="L2775" s="92"/>
      <c r="M2775" s="85"/>
      <c r="N2775" s="85"/>
      <c r="O2775" s="86"/>
      <c r="P2775" s="87"/>
      <c r="Q2775" s="87"/>
      <c r="R2775" s="74"/>
      <c r="S2775" s="74"/>
      <c r="T2775" s="74"/>
      <c r="U2775" s="74"/>
      <c r="V2775" s="52"/>
      <c r="W2775" s="52"/>
      <c r="X2775" s="52"/>
      <c r="Y2775" s="52"/>
      <c r="Z2775" s="51"/>
      <c r="AA2775" s="88"/>
      <c r="AB2775" s="88"/>
      <c r="AC2775" s="83"/>
      <c r="AD2775" s="68">
        <v>376</v>
      </c>
      <c r="AE2775" s="68">
        <v>35</v>
      </c>
      <c r="AF2775" s="68">
        <v>3367</v>
      </c>
      <c r="AG2775" s="68">
        <v>6595</v>
      </c>
      <c r="AH2775" s="68"/>
      <c r="AI2775" s="68"/>
      <c r="AJ2775" s="68"/>
      <c r="AK2775" s="68"/>
      <c r="AL2775" s="68"/>
      <c r="AM2775" s="70">
        <v>43460.333692129629</v>
      </c>
      <c r="AN2775" s="68" t="s">
        <v>239</v>
      </c>
      <c r="AO2775" s="71" t="s">
        <v>18803</v>
      </c>
      <c r="AP2775" s="68" t="s">
        <v>65</v>
      </c>
    </row>
    <row r="2776" spans="1:42" x14ac:dyDescent="0.25">
      <c r="A2776" s="66" t="s">
        <v>3109</v>
      </c>
      <c r="B2776" s="77"/>
      <c r="C2776" s="77"/>
      <c r="D2776" s="78"/>
      <c r="E2776" s="89"/>
      <c r="F2776" s="75" t="s">
        <v>15898</v>
      </c>
      <c r="G2776" s="90"/>
      <c r="H2776" s="76"/>
      <c r="I2776" s="81"/>
      <c r="J2776" s="91"/>
      <c r="K2776" s="76" t="s">
        <v>21718</v>
      </c>
      <c r="L2776" s="92"/>
      <c r="M2776" s="85"/>
      <c r="N2776" s="85"/>
      <c r="O2776" s="86"/>
      <c r="P2776" s="87"/>
      <c r="Q2776" s="87"/>
      <c r="R2776" s="74"/>
      <c r="S2776" s="74"/>
      <c r="T2776" s="74"/>
      <c r="U2776" s="74"/>
      <c r="V2776" s="52"/>
      <c r="W2776" s="52"/>
      <c r="X2776" s="52"/>
      <c r="Y2776" s="52"/>
      <c r="Z2776" s="51"/>
      <c r="AA2776" s="88"/>
      <c r="AB2776" s="88"/>
      <c r="AC2776" s="83"/>
      <c r="AD2776" s="68">
        <v>809</v>
      </c>
      <c r="AE2776" s="68">
        <v>42918</v>
      </c>
      <c r="AF2776" s="68">
        <v>24487</v>
      </c>
      <c r="AG2776" s="68">
        <v>5408</v>
      </c>
      <c r="AH2776" s="68"/>
      <c r="AI2776" s="68" t="s">
        <v>11734</v>
      </c>
      <c r="AJ2776" s="68" t="s">
        <v>12492</v>
      </c>
      <c r="AK2776" s="68"/>
      <c r="AL2776" s="68"/>
      <c r="AM2776" s="70">
        <v>40322.88144675926</v>
      </c>
      <c r="AN2776" s="68" t="s">
        <v>239</v>
      </c>
      <c r="AO2776" s="71" t="s">
        <v>18804</v>
      </c>
      <c r="AP2776" s="68" t="s">
        <v>64</v>
      </c>
    </row>
    <row r="2777" spans="1:42" x14ac:dyDescent="0.25">
      <c r="A2777" s="66" t="s">
        <v>1888</v>
      </c>
      <c r="B2777" s="77"/>
      <c r="C2777" s="77"/>
      <c r="D2777" s="78"/>
      <c r="E2777" s="89"/>
      <c r="F2777" s="75" t="s">
        <v>15899</v>
      </c>
      <c r="G2777" s="90"/>
      <c r="H2777" s="76"/>
      <c r="I2777" s="81"/>
      <c r="J2777" s="91"/>
      <c r="K2777" s="76" t="s">
        <v>21719</v>
      </c>
      <c r="L2777" s="92"/>
      <c r="M2777" s="85"/>
      <c r="N2777" s="85"/>
      <c r="O2777" s="86"/>
      <c r="P2777" s="87"/>
      <c r="Q2777" s="87"/>
      <c r="R2777" s="74"/>
      <c r="S2777" s="74"/>
      <c r="T2777" s="74"/>
      <c r="U2777" s="74"/>
      <c r="V2777" s="52"/>
      <c r="W2777" s="52"/>
      <c r="X2777" s="52"/>
      <c r="Y2777" s="52"/>
      <c r="Z2777" s="51"/>
      <c r="AA2777" s="88"/>
      <c r="AB2777" s="88"/>
      <c r="AC2777" s="83"/>
      <c r="AD2777" s="68">
        <v>112</v>
      </c>
      <c r="AE2777" s="68">
        <v>19</v>
      </c>
      <c r="AF2777" s="68">
        <v>1881</v>
      </c>
      <c r="AG2777" s="68">
        <v>3176</v>
      </c>
      <c r="AH2777" s="68"/>
      <c r="AI2777" s="68"/>
      <c r="AJ2777" s="68"/>
      <c r="AK2777" s="68"/>
      <c r="AL2777" s="68"/>
      <c r="AM2777" s="70">
        <v>43822.886932870373</v>
      </c>
      <c r="AN2777" s="68" t="s">
        <v>239</v>
      </c>
      <c r="AO2777" s="71" t="s">
        <v>18805</v>
      </c>
      <c r="AP2777" s="68" t="s">
        <v>65</v>
      </c>
    </row>
    <row r="2778" spans="1:42" x14ac:dyDescent="0.25">
      <c r="A2778" s="66" t="s">
        <v>1889</v>
      </c>
      <c r="B2778" s="77"/>
      <c r="C2778" s="77"/>
      <c r="D2778" s="78"/>
      <c r="E2778" s="89"/>
      <c r="F2778" s="75" t="s">
        <v>15900</v>
      </c>
      <c r="G2778" s="90"/>
      <c r="H2778" s="76"/>
      <c r="I2778" s="81"/>
      <c r="J2778" s="91"/>
      <c r="K2778" s="76" t="s">
        <v>21720</v>
      </c>
      <c r="L2778" s="92"/>
      <c r="M2778" s="85"/>
      <c r="N2778" s="85"/>
      <c r="O2778" s="86"/>
      <c r="P2778" s="87"/>
      <c r="Q2778" s="87"/>
      <c r="R2778" s="74"/>
      <c r="S2778" s="74"/>
      <c r="T2778" s="74"/>
      <c r="U2778" s="74"/>
      <c r="V2778" s="52"/>
      <c r="W2778" s="52"/>
      <c r="X2778" s="52"/>
      <c r="Y2778" s="52"/>
      <c r="Z2778" s="51"/>
      <c r="AA2778" s="88"/>
      <c r="AB2778" s="88"/>
      <c r="AC2778" s="83"/>
      <c r="AD2778" s="68">
        <v>1461</v>
      </c>
      <c r="AE2778" s="68">
        <v>1687</v>
      </c>
      <c r="AF2778" s="68">
        <v>12749</v>
      </c>
      <c r="AG2778" s="68">
        <v>22249</v>
      </c>
      <c r="AH2778" s="68"/>
      <c r="AI2778" s="68" t="s">
        <v>11735</v>
      </c>
      <c r="AJ2778" s="68" t="s">
        <v>12493</v>
      </c>
      <c r="AK2778" s="71" t="s">
        <v>13166</v>
      </c>
      <c r="AL2778" s="68"/>
      <c r="AM2778" s="70">
        <v>43608.896550925929</v>
      </c>
      <c r="AN2778" s="68" t="s">
        <v>239</v>
      </c>
      <c r="AO2778" s="71" t="s">
        <v>18806</v>
      </c>
      <c r="AP2778" s="68" t="s">
        <v>65</v>
      </c>
    </row>
    <row r="2779" spans="1:42" x14ac:dyDescent="0.25">
      <c r="A2779" s="66" t="s">
        <v>3110</v>
      </c>
      <c r="B2779" s="77"/>
      <c r="C2779" s="77"/>
      <c r="D2779" s="78"/>
      <c r="E2779" s="89"/>
      <c r="F2779" s="75" t="s">
        <v>15901</v>
      </c>
      <c r="G2779" s="90"/>
      <c r="H2779" s="76"/>
      <c r="I2779" s="81"/>
      <c r="J2779" s="91"/>
      <c r="K2779" s="76" t="s">
        <v>21721</v>
      </c>
      <c r="L2779" s="92"/>
      <c r="M2779" s="85"/>
      <c r="N2779" s="85"/>
      <c r="O2779" s="86"/>
      <c r="P2779" s="87"/>
      <c r="Q2779" s="87"/>
      <c r="R2779" s="74"/>
      <c r="S2779" s="74"/>
      <c r="T2779" s="74"/>
      <c r="U2779" s="74"/>
      <c r="V2779" s="52"/>
      <c r="W2779" s="52"/>
      <c r="X2779" s="52"/>
      <c r="Y2779" s="52"/>
      <c r="Z2779" s="51"/>
      <c r="AA2779" s="88"/>
      <c r="AB2779" s="88"/>
      <c r="AC2779" s="83"/>
      <c r="AD2779" s="68">
        <v>52</v>
      </c>
      <c r="AE2779" s="68">
        <v>3</v>
      </c>
      <c r="AF2779" s="68">
        <v>105</v>
      </c>
      <c r="AG2779" s="68">
        <v>138</v>
      </c>
      <c r="AH2779" s="68"/>
      <c r="AI2779" s="68"/>
      <c r="AJ2779" s="68" t="s">
        <v>12494</v>
      </c>
      <c r="AK2779" s="68"/>
      <c r="AL2779" s="68"/>
      <c r="AM2779" s="70">
        <v>43934.607303240744</v>
      </c>
      <c r="AN2779" s="68" t="s">
        <v>239</v>
      </c>
      <c r="AO2779" s="71" t="s">
        <v>18807</v>
      </c>
      <c r="AP2779" s="68" t="s">
        <v>64</v>
      </c>
    </row>
    <row r="2780" spans="1:42" x14ac:dyDescent="0.25">
      <c r="A2780" s="66" t="s">
        <v>1890</v>
      </c>
      <c r="B2780" s="77"/>
      <c r="C2780" s="77"/>
      <c r="D2780" s="78"/>
      <c r="E2780" s="89"/>
      <c r="F2780" s="75" t="s">
        <v>15902</v>
      </c>
      <c r="G2780" s="90"/>
      <c r="H2780" s="76"/>
      <c r="I2780" s="81"/>
      <c r="J2780" s="91"/>
      <c r="K2780" s="76" t="s">
        <v>21722</v>
      </c>
      <c r="L2780" s="92"/>
      <c r="M2780" s="85"/>
      <c r="N2780" s="85"/>
      <c r="O2780" s="86"/>
      <c r="P2780" s="87"/>
      <c r="Q2780" s="87"/>
      <c r="R2780" s="74"/>
      <c r="S2780" s="74"/>
      <c r="T2780" s="74"/>
      <c r="U2780" s="74"/>
      <c r="V2780" s="52"/>
      <c r="W2780" s="52"/>
      <c r="X2780" s="52"/>
      <c r="Y2780" s="52"/>
      <c r="Z2780" s="51"/>
      <c r="AA2780" s="88"/>
      <c r="AB2780" s="88"/>
      <c r="AC2780" s="83"/>
      <c r="AD2780" s="68">
        <v>695</v>
      </c>
      <c r="AE2780" s="68">
        <v>640</v>
      </c>
      <c r="AF2780" s="68">
        <v>556</v>
      </c>
      <c r="AG2780" s="68">
        <v>993</v>
      </c>
      <c r="AH2780" s="68"/>
      <c r="AI2780" s="68" t="s">
        <v>11736</v>
      </c>
      <c r="AJ2780" s="68"/>
      <c r="AK2780" s="68"/>
      <c r="AL2780" s="68"/>
      <c r="AM2780" s="70">
        <v>43939.862314814818</v>
      </c>
      <c r="AN2780" s="68" t="s">
        <v>239</v>
      </c>
      <c r="AO2780" s="71" t="s">
        <v>18808</v>
      </c>
      <c r="AP2780" s="68" t="s">
        <v>65</v>
      </c>
    </row>
    <row r="2781" spans="1:42" x14ac:dyDescent="0.25">
      <c r="A2781" s="66" t="s">
        <v>1891</v>
      </c>
      <c r="B2781" s="77"/>
      <c r="C2781" s="77"/>
      <c r="D2781" s="78"/>
      <c r="E2781" s="89"/>
      <c r="F2781" s="75" t="s">
        <v>15903</v>
      </c>
      <c r="G2781" s="90"/>
      <c r="H2781" s="76"/>
      <c r="I2781" s="81"/>
      <c r="J2781" s="91"/>
      <c r="K2781" s="76" t="s">
        <v>21723</v>
      </c>
      <c r="L2781" s="92"/>
      <c r="M2781" s="85"/>
      <c r="N2781" s="85"/>
      <c r="O2781" s="86"/>
      <c r="P2781" s="87"/>
      <c r="Q2781" s="87"/>
      <c r="R2781" s="74"/>
      <c r="S2781" s="74"/>
      <c r="T2781" s="74"/>
      <c r="U2781" s="74"/>
      <c r="V2781" s="52"/>
      <c r="W2781" s="52"/>
      <c r="X2781" s="52"/>
      <c r="Y2781" s="52"/>
      <c r="Z2781" s="51"/>
      <c r="AA2781" s="88"/>
      <c r="AB2781" s="88"/>
      <c r="AC2781" s="83"/>
      <c r="AD2781" s="68">
        <v>56</v>
      </c>
      <c r="AE2781" s="68">
        <v>33</v>
      </c>
      <c r="AF2781" s="68">
        <v>108</v>
      </c>
      <c r="AG2781" s="68">
        <v>92</v>
      </c>
      <c r="AH2781" s="68"/>
      <c r="AI2781" s="68"/>
      <c r="AJ2781" s="68"/>
      <c r="AK2781" s="68"/>
      <c r="AL2781" s="68"/>
      <c r="AM2781" s="70">
        <v>43941.928657407407</v>
      </c>
      <c r="AN2781" s="68" t="s">
        <v>239</v>
      </c>
      <c r="AO2781" s="71" t="s">
        <v>18809</v>
      </c>
      <c r="AP2781" s="68" t="s">
        <v>65</v>
      </c>
    </row>
    <row r="2782" spans="1:42" x14ac:dyDescent="0.25">
      <c r="A2782" s="66" t="s">
        <v>1892</v>
      </c>
      <c r="B2782" s="77"/>
      <c r="C2782" s="77"/>
      <c r="D2782" s="78"/>
      <c r="E2782" s="89"/>
      <c r="F2782" s="75" t="s">
        <v>15904</v>
      </c>
      <c r="G2782" s="90"/>
      <c r="H2782" s="76"/>
      <c r="I2782" s="81"/>
      <c r="J2782" s="91"/>
      <c r="K2782" s="76" t="s">
        <v>21724</v>
      </c>
      <c r="L2782" s="92"/>
      <c r="M2782" s="85"/>
      <c r="N2782" s="85"/>
      <c r="O2782" s="86"/>
      <c r="P2782" s="87"/>
      <c r="Q2782" s="87"/>
      <c r="R2782" s="74"/>
      <c r="S2782" s="74"/>
      <c r="T2782" s="74"/>
      <c r="U2782" s="74"/>
      <c r="V2782" s="52"/>
      <c r="W2782" s="52"/>
      <c r="X2782" s="52"/>
      <c r="Y2782" s="52"/>
      <c r="Z2782" s="51"/>
      <c r="AA2782" s="88"/>
      <c r="AB2782" s="88"/>
      <c r="AC2782" s="83"/>
      <c r="AD2782" s="68">
        <v>287</v>
      </c>
      <c r="AE2782" s="68">
        <v>1117</v>
      </c>
      <c r="AF2782" s="68">
        <v>5912</v>
      </c>
      <c r="AG2782" s="68">
        <v>4396</v>
      </c>
      <c r="AH2782" s="68"/>
      <c r="AI2782" s="68"/>
      <c r="AJ2782" s="68"/>
      <c r="AK2782" s="68"/>
      <c r="AL2782" s="68"/>
      <c r="AM2782" s="70">
        <v>43532.877488425926</v>
      </c>
      <c r="AN2782" s="68" t="s">
        <v>239</v>
      </c>
      <c r="AO2782" s="71" t="s">
        <v>18810</v>
      </c>
      <c r="AP2782" s="68" t="s">
        <v>65</v>
      </c>
    </row>
    <row r="2783" spans="1:42" x14ac:dyDescent="0.25">
      <c r="A2783" s="66" t="s">
        <v>3111</v>
      </c>
      <c r="B2783" s="77"/>
      <c r="C2783" s="77"/>
      <c r="D2783" s="78"/>
      <c r="E2783" s="89"/>
      <c r="F2783" s="75" t="s">
        <v>15905</v>
      </c>
      <c r="G2783" s="90"/>
      <c r="H2783" s="76"/>
      <c r="I2783" s="81"/>
      <c r="J2783" s="91"/>
      <c r="K2783" s="76" t="s">
        <v>21725</v>
      </c>
      <c r="L2783" s="92"/>
      <c r="M2783" s="85"/>
      <c r="N2783" s="85"/>
      <c r="O2783" s="86"/>
      <c r="P2783" s="87"/>
      <c r="Q2783" s="87"/>
      <c r="R2783" s="74"/>
      <c r="S2783" s="74"/>
      <c r="T2783" s="74"/>
      <c r="U2783" s="74"/>
      <c r="V2783" s="52"/>
      <c r="W2783" s="52"/>
      <c r="X2783" s="52"/>
      <c r="Y2783" s="52"/>
      <c r="Z2783" s="51"/>
      <c r="AA2783" s="88"/>
      <c r="AB2783" s="88"/>
      <c r="AC2783" s="83"/>
      <c r="AD2783" s="68">
        <v>98</v>
      </c>
      <c r="AE2783" s="68">
        <v>904</v>
      </c>
      <c r="AF2783" s="68">
        <v>311</v>
      </c>
      <c r="AG2783" s="68">
        <v>56</v>
      </c>
      <c r="AH2783" s="68"/>
      <c r="AI2783" s="68" t="s">
        <v>11737</v>
      </c>
      <c r="AJ2783" s="68"/>
      <c r="AK2783" s="68"/>
      <c r="AL2783" s="68"/>
      <c r="AM2783" s="70">
        <v>43917.497418981482</v>
      </c>
      <c r="AN2783" s="68" t="s">
        <v>239</v>
      </c>
      <c r="AO2783" s="71" t="s">
        <v>18811</v>
      </c>
      <c r="AP2783" s="68" t="s">
        <v>64</v>
      </c>
    </row>
    <row r="2784" spans="1:42" x14ac:dyDescent="0.25">
      <c r="A2784" s="66" t="s">
        <v>1893</v>
      </c>
      <c r="B2784" s="77"/>
      <c r="C2784" s="77"/>
      <c r="D2784" s="78"/>
      <c r="E2784" s="89"/>
      <c r="F2784" s="75" t="s">
        <v>15906</v>
      </c>
      <c r="G2784" s="90"/>
      <c r="H2784" s="76"/>
      <c r="I2784" s="81"/>
      <c r="J2784" s="91"/>
      <c r="K2784" s="76" t="s">
        <v>21726</v>
      </c>
      <c r="L2784" s="92"/>
      <c r="M2784" s="85"/>
      <c r="N2784" s="85"/>
      <c r="O2784" s="86"/>
      <c r="P2784" s="87"/>
      <c r="Q2784" s="87"/>
      <c r="R2784" s="74"/>
      <c r="S2784" s="74"/>
      <c r="T2784" s="74"/>
      <c r="U2784" s="74"/>
      <c r="V2784" s="52"/>
      <c r="W2784" s="52"/>
      <c r="X2784" s="52"/>
      <c r="Y2784" s="52"/>
      <c r="Z2784" s="51"/>
      <c r="AA2784" s="88"/>
      <c r="AB2784" s="88"/>
      <c r="AC2784" s="83"/>
      <c r="AD2784" s="68">
        <v>2209</v>
      </c>
      <c r="AE2784" s="68">
        <v>4206</v>
      </c>
      <c r="AF2784" s="68">
        <v>287407</v>
      </c>
      <c r="AG2784" s="68">
        <v>396563</v>
      </c>
      <c r="AH2784" s="68"/>
      <c r="AI2784" s="68" t="s">
        <v>11738</v>
      </c>
      <c r="AJ2784" s="68" t="s">
        <v>11839</v>
      </c>
      <c r="AK2784" s="68"/>
      <c r="AL2784" s="68"/>
      <c r="AM2784" s="70">
        <v>42187.301469907405</v>
      </c>
      <c r="AN2784" s="68" t="s">
        <v>239</v>
      </c>
      <c r="AO2784" s="71" t="s">
        <v>18812</v>
      </c>
      <c r="AP2784" s="68" t="s">
        <v>65</v>
      </c>
    </row>
    <row r="2785" spans="1:42" x14ac:dyDescent="0.25">
      <c r="A2785" s="66" t="s">
        <v>3112</v>
      </c>
      <c r="B2785" s="77"/>
      <c r="C2785" s="77"/>
      <c r="D2785" s="78"/>
      <c r="E2785" s="89"/>
      <c r="F2785" s="75" t="s">
        <v>15907</v>
      </c>
      <c r="G2785" s="90"/>
      <c r="H2785" s="76"/>
      <c r="I2785" s="81"/>
      <c r="J2785" s="91"/>
      <c r="K2785" s="76" t="s">
        <v>21727</v>
      </c>
      <c r="L2785" s="92"/>
      <c r="M2785" s="85"/>
      <c r="N2785" s="85"/>
      <c r="O2785" s="86"/>
      <c r="P2785" s="87"/>
      <c r="Q2785" s="87"/>
      <c r="R2785" s="74"/>
      <c r="S2785" s="74"/>
      <c r="T2785" s="74"/>
      <c r="U2785" s="74"/>
      <c r="V2785" s="52"/>
      <c r="W2785" s="52"/>
      <c r="X2785" s="52"/>
      <c r="Y2785" s="52"/>
      <c r="Z2785" s="51"/>
      <c r="AA2785" s="88"/>
      <c r="AB2785" s="88"/>
      <c r="AC2785" s="83"/>
      <c r="AD2785" s="68">
        <v>1582</v>
      </c>
      <c r="AE2785" s="68">
        <v>63758</v>
      </c>
      <c r="AF2785" s="68">
        <v>422822</v>
      </c>
      <c r="AG2785" s="68">
        <v>95019</v>
      </c>
      <c r="AH2785" s="68"/>
      <c r="AI2785" s="68" t="s">
        <v>11739</v>
      </c>
      <c r="AJ2785" s="68" t="s">
        <v>12070</v>
      </c>
      <c r="AK2785" s="71" t="s">
        <v>13167</v>
      </c>
      <c r="AL2785" s="68"/>
      <c r="AM2785" s="70">
        <v>41115.874976851854</v>
      </c>
      <c r="AN2785" s="68" t="s">
        <v>239</v>
      </c>
      <c r="AO2785" s="71" t="s">
        <v>18813</v>
      </c>
      <c r="AP2785" s="68" t="s">
        <v>64</v>
      </c>
    </row>
    <row r="2786" spans="1:42" x14ac:dyDescent="0.25">
      <c r="A2786" s="66" t="s">
        <v>3113</v>
      </c>
      <c r="B2786" s="77"/>
      <c r="C2786" s="77"/>
      <c r="D2786" s="78"/>
      <c r="E2786" s="89"/>
      <c r="F2786" s="75" t="s">
        <v>15908</v>
      </c>
      <c r="G2786" s="90"/>
      <c r="H2786" s="76"/>
      <c r="I2786" s="81"/>
      <c r="J2786" s="91"/>
      <c r="K2786" s="76" t="s">
        <v>21728</v>
      </c>
      <c r="L2786" s="92"/>
      <c r="M2786" s="85"/>
      <c r="N2786" s="85"/>
      <c r="O2786" s="86"/>
      <c r="P2786" s="87"/>
      <c r="Q2786" s="87"/>
      <c r="R2786" s="74"/>
      <c r="S2786" s="74"/>
      <c r="T2786" s="74"/>
      <c r="U2786" s="74"/>
      <c r="V2786" s="52"/>
      <c r="W2786" s="52"/>
      <c r="X2786" s="52"/>
      <c r="Y2786" s="52"/>
      <c r="Z2786" s="51"/>
      <c r="AA2786" s="88"/>
      <c r="AB2786" s="88"/>
      <c r="AC2786" s="83"/>
      <c r="AD2786" s="68">
        <v>123019</v>
      </c>
      <c r="AE2786" s="68">
        <v>130713</v>
      </c>
      <c r="AF2786" s="68">
        <v>105626</v>
      </c>
      <c r="AG2786" s="68">
        <v>50948</v>
      </c>
      <c r="AH2786" s="68"/>
      <c r="AI2786" s="68" t="s">
        <v>11740</v>
      </c>
      <c r="AJ2786" s="68" t="s">
        <v>228</v>
      </c>
      <c r="AK2786" s="71" t="s">
        <v>13168</v>
      </c>
      <c r="AL2786" s="68"/>
      <c r="AM2786" s="70">
        <v>40073.77207175926</v>
      </c>
      <c r="AN2786" s="68" t="s">
        <v>239</v>
      </c>
      <c r="AO2786" s="71" t="s">
        <v>18814</v>
      </c>
      <c r="AP2786" s="68" t="s">
        <v>64</v>
      </c>
    </row>
    <row r="2787" spans="1:42" x14ac:dyDescent="0.25">
      <c r="A2787" s="66" t="s">
        <v>1894</v>
      </c>
      <c r="B2787" s="77"/>
      <c r="C2787" s="77"/>
      <c r="D2787" s="78"/>
      <c r="E2787" s="89"/>
      <c r="F2787" s="75" t="s">
        <v>15909</v>
      </c>
      <c r="G2787" s="90"/>
      <c r="H2787" s="76"/>
      <c r="I2787" s="81"/>
      <c r="J2787" s="91"/>
      <c r="K2787" s="76" t="s">
        <v>21729</v>
      </c>
      <c r="L2787" s="92"/>
      <c r="M2787" s="85"/>
      <c r="N2787" s="85"/>
      <c r="O2787" s="86"/>
      <c r="P2787" s="87"/>
      <c r="Q2787" s="87"/>
      <c r="R2787" s="74"/>
      <c r="S2787" s="74"/>
      <c r="T2787" s="74"/>
      <c r="U2787" s="74"/>
      <c r="V2787" s="52"/>
      <c r="W2787" s="52"/>
      <c r="X2787" s="52"/>
      <c r="Y2787" s="52"/>
      <c r="Z2787" s="51"/>
      <c r="AA2787" s="88"/>
      <c r="AB2787" s="88"/>
      <c r="AC2787" s="83"/>
      <c r="AD2787" s="68">
        <v>848</v>
      </c>
      <c r="AE2787" s="68">
        <v>850</v>
      </c>
      <c r="AF2787" s="68">
        <v>5012</v>
      </c>
      <c r="AG2787" s="68">
        <v>33418</v>
      </c>
      <c r="AH2787" s="68"/>
      <c r="AI2787" s="68" t="s">
        <v>11741</v>
      </c>
      <c r="AJ2787" s="68"/>
      <c r="AK2787" s="68"/>
      <c r="AL2787" s="68"/>
      <c r="AM2787" s="70">
        <v>41157.234444444446</v>
      </c>
      <c r="AN2787" s="68" t="s">
        <v>239</v>
      </c>
      <c r="AO2787" s="71" t="s">
        <v>18815</v>
      </c>
      <c r="AP2787" s="68" t="s">
        <v>65</v>
      </c>
    </row>
    <row r="2788" spans="1:42" x14ac:dyDescent="0.25">
      <c r="A2788" s="66" t="s">
        <v>1896</v>
      </c>
      <c r="B2788" s="77"/>
      <c r="C2788" s="77"/>
      <c r="D2788" s="78"/>
      <c r="E2788" s="89"/>
      <c r="F2788" s="75" t="s">
        <v>15910</v>
      </c>
      <c r="G2788" s="90"/>
      <c r="H2788" s="76"/>
      <c r="I2788" s="81"/>
      <c r="J2788" s="91"/>
      <c r="K2788" s="76" t="s">
        <v>21730</v>
      </c>
      <c r="L2788" s="92"/>
      <c r="M2788" s="85"/>
      <c r="N2788" s="85"/>
      <c r="O2788" s="86"/>
      <c r="P2788" s="87"/>
      <c r="Q2788" s="87"/>
      <c r="R2788" s="74"/>
      <c r="S2788" s="74"/>
      <c r="T2788" s="74"/>
      <c r="U2788" s="74"/>
      <c r="V2788" s="52"/>
      <c r="W2788" s="52"/>
      <c r="X2788" s="52"/>
      <c r="Y2788" s="52"/>
      <c r="Z2788" s="51"/>
      <c r="AA2788" s="88"/>
      <c r="AB2788" s="88"/>
      <c r="AC2788" s="83"/>
      <c r="AD2788" s="68">
        <v>65</v>
      </c>
      <c r="AE2788" s="68">
        <v>13</v>
      </c>
      <c r="AF2788" s="68">
        <v>293</v>
      </c>
      <c r="AG2788" s="68">
        <v>872</v>
      </c>
      <c r="AH2788" s="68"/>
      <c r="AI2788" s="68" t="s">
        <v>11742</v>
      </c>
      <c r="AJ2788" s="68"/>
      <c r="AK2788" s="68"/>
      <c r="AL2788" s="68"/>
      <c r="AM2788" s="70">
        <v>42629.597141203703</v>
      </c>
      <c r="AN2788" s="68" t="s">
        <v>239</v>
      </c>
      <c r="AO2788" s="71" t="s">
        <v>18816</v>
      </c>
      <c r="AP2788" s="68" t="s">
        <v>65</v>
      </c>
    </row>
    <row r="2789" spans="1:42" x14ac:dyDescent="0.25">
      <c r="A2789" s="66" t="s">
        <v>1897</v>
      </c>
      <c r="B2789" s="77"/>
      <c r="C2789" s="77"/>
      <c r="D2789" s="78"/>
      <c r="E2789" s="89"/>
      <c r="F2789" s="75" t="s">
        <v>15911</v>
      </c>
      <c r="G2789" s="90"/>
      <c r="H2789" s="76"/>
      <c r="I2789" s="81"/>
      <c r="J2789" s="91"/>
      <c r="K2789" s="76" t="s">
        <v>21731</v>
      </c>
      <c r="L2789" s="92"/>
      <c r="M2789" s="85"/>
      <c r="N2789" s="85"/>
      <c r="O2789" s="86"/>
      <c r="P2789" s="87"/>
      <c r="Q2789" s="87"/>
      <c r="R2789" s="74"/>
      <c r="S2789" s="74"/>
      <c r="T2789" s="74"/>
      <c r="U2789" s="74"/>
      <c r="V2789" s="52"/>
      <c r="W2789" s="52"/>
      <c r="X2789" s="52"/>
      <c r="Y2789" s="52"/>
      <c r="Z2789" s="51"/>
      <c r="AA2789" s="88"/>
      <c r="AB2789" s="88"/>
      <c r="AC2789" s="83"/>
      <c r="AD2789" s="68">
        <v>1318</v>
      </c>
      <c r="AE2789" s="68">
        <v>1306</v>
      </c>
      <c r="AF2789" s="68">
        <v>38328</v>
      </c>
      <c r="AG2789" s="68">
        <v>81361</v>
      </c>
      <c r="AH2789" s="68"/>
      <c r="AI2789" s="68" t="s">
        <v>11743</v>
      </c>
      <c r="AJ2789" s="68" t="s">
        <v>12495</v>
      </c>
      <c r="AK2789" s="68"/>
      <c r="AL2789" s="68"/>
      <c r="AM2789" s="70">
        <v>40035.873611111114</v>
      </c>
      <c r="AN2789" s="68" t="s">
        <v>239</v>
      </c>
      <c r="AO2789" s="71" t="s">
        <v>18817</v>
      </c>
      <c r="AP2789" s="68" t="s">
        <v>65</v>
      </c>
    </row>
    <row r="2790" spans="1:42" x14ac:dyDescent="0.25">
      <c r="A2790" s="66" t="s">
        <v>3114</v>
      </c>
      <c r="B2790" s="77"/>
      <c r="C2790" s="77"/>
      <c r="D2790" s="78"/>
      <c r="E2790" s="89"/>
      <c r="F2790" s="75" t="s">
        <v>15912</v>
      </c>
      <c r="G2790" s="90"/>
      <c r="H2790" s="76"/>
      <c r="I2790" s="81"/>
      <c r="J2790" s="91"/>
      <c r="K2790" s="76" t="s">
        <v>21732</v>
      </c>
      <c r="L2790" s="92"/>
      <c r="M2790" s="85"/>
      <c r="N2790" s="85"/>
      <c r="O2790" s="86"/>
      <c r="P2790" s="87"/>
      <c r="Q2790" s="87"/>
      <c r="R2790" s="74"/>
      <c r="S2790" s="74"/>
      <c r="T2790" s="74"/>
      <c r="U2790" s="74"/>
      <c r="V2790" s="52"/>
      <c r="W2790" s="52"/>
      <c r="X2790" s="52"/>
      <c r="Y2790" s="52"/>
      <c r="Z2790" s="51"/>
      <c r="AA2790" s="88"/>
      <c r="AB2790" s="88"/>
      <c r="AC2790" s="83"/>
      <c r="AD2790" s="68">
        <v>1885</v>
      </c>
      <c r="AE2790" s="68">
        <v>903</v>
      </c>
      <c r="AF2790" s="68">
        <v>9362</v>
      </c>
      <c r="AG2790" s="68">
        <v>13460</v>
      </c>
      <c r="AH2790" s="68"/>
      <c r="AI2790" s="68"/>
      <c r="AJ2790" s="68"/>
      <c r="AK2790" s="71" t="s">
        <v>12661</v>
      </c>
      <c r="AL2790" s="68"/>
      <c r="AM2790" s="70">
        <v>43448.876446759263</v>
      </c>
      <c r="AN2790" s="68" t="s">
        <v>239</v>
      </c>
      <c r="AO2790" s="71" t="s">
        <v>18818</v>
      </c>
      <c r="AP2790" s="68" t="s">
        <v>64</v>
      </c>
    </row>
    <row r="2791" spans="1:42" x14ac:dyDescent="0.25">
      <c r="A2791" s="66" t="s">
        <v>1898</v>
      </c>
      <c r="B2791" s="77"/>
      <c r="C2791" s="77"/>
      <c r="D2791" s="78"/>
      <c r="E2791" s="89"/>
      <c r="F2791" s="75" t="s">
        <v>15913</v>
      </c>
      <c r="G2791" s="90"/>
      <c r="H2791" s="76"/>
      <c r="I2791" s="81"/>
      <c r="J2791" s="91"/>
      <c r="K2791" s="76" t="s">
        <v>21733</v>
      </c>
      <c r="L2791" s="92"/>
      <c r="M2791" s="85"/>
      <c r="N2791" s="85"/>
      <c r="O2791" s="86"/>
      <c r="P2791" s="87"/>
      <c r="Q2791" s="87"/>
      <c r="R2791" s="74"/>
      <c r="S2791" s="74"/>
      <c r="T2791" s="74"/>
      <c r="U2791" s="74"/>
      <c r="V2791" s="52"/>
      <c r="W2791" s="52"/>
      <c r="X2791" s="52"/>
      <c r="Y2791" s="52"/>
      <c r="Z2791" s="51"/>
      <c r="AA2791" s="88"/>
      <c r="AB2791" s="88"/>
      <c r="AC2791" s="83"/>
      <c r="AD2791" s="68">
        <v>98</v>
      </c>
      <c r="AE2791" s="68">
        <v>59</v>
      </c>
      <c r="AF2791" s="68">
        <v>1079</v>
      </c>
      <c r="AG2791" s="68">
        <v>1045</v>
      </c>
      <c r="AH2791" s="68"/>
      <c r="AI2791" s="68" t="s">
        <v>11744</v>
      </c>
      <c r="AJ2791" s="68"/>
      <c r="AK2791" s="68"/>
      <c r="AL2791" s="68"/>
      <c r="AM2791" s="70">
        <v>43941.600810185184</v>
      </c>
      <c r="AN2791" s="68" t="s">
        <v>239</v>
      </c>
      <c r="AO2791" s="71" t="s">
        <v>18819</v>
      </c>
      <c r="AP2791" s="68" t="s">
        <v>65</v>
      </c>
    </row>
    <row r="2792" spans="1:42" x14ac:dyDescent="0.25">
      <c r="A2792" s="66" t="s">
        <v>3115</v>
      </c>
      <c r="B2792" s="77"/>
      <c r="C2792" s="77"/>
      <c r="D2792" s="78"/>
      <c r="E2792" s="89"/>
      <c r="F2792" s="75" t="s">
        <v>15914</v>
      </c>
      <c r="G2792" s="90"/>
      <c r="H2792" s="76"/>
      <c r="I2792" s="81"/>
      <c r="J2792" s="91"/>
      <c r="K2792" s="76" t="s">
        <v>21734</v>
      </c>
      <c r="L2792" s="92"/>
      <c r="M2792" s="85"/>
      <c r="N2792" s="85"/>
      <c r="O2792" s="86"/>
      <c r="P2792" s="87"/>
      <c r="Q2792" s="87"/>
      <c r="R2792" s="74"/>
      <c r="S2792" s="74"/>
      <c r="T2792" s="74"/>
      <c r="U2792" s="74"/>
      <c r="V2792" s="52"/>
      <c r="W2792" s="52"/>
      <c r="X2792" s="52"/>
      <c r="Y2792" s="52"/>
      <c r="Z2792" s="51"/>
      <c r="AA2792" s="88"/>
      <c r="AB2792" s="88"/>
      <c r="AC2792" s="83"/>
      <c r="AD2792" s="68">
        <v>356</v>
      </c>
      <c r="AE2792" s="68">
        <v>1831</v>
      </c>
      <c r="AF2792" s="68">
        <v>4612</v>
      </c>
      <c r="AG2792" s="68">
        <v>20912</v>
      </c>
      <c r="AH2792" s="68"/>
      <c r="AI2792" s="68" t="s">
        <v>11745</v>
      </c>
      <c r="AJ2792" s="68" t="s">
        <v>12496</v>
      </c>
      <c r="AK2792" s="68"/>
      <c r="AL2792" s="68"/>
      <c r="AM2792" s="70">
        <v>43934.050196759257</v>
      </c>
      <c r="AN2792" s="68" t="s">
        <v>239</v>
      </c>
      <c r="AO2792" s="71" t="s">
        <v>18820</v>
      </c>
      <c r="AP2792" s="68" t="s">
        <v>64</v>
      </c>
    </row>
    <row r="2793" spans="1:42" x14ac:dyDescent="0.25">
      <c r="A2793" s="66" t="s">
        <v>1899</v>
      </c>
      <c r="B2793" s="77"/>
      <c r="C2793" s="77"/>
      <c r="D2793" s="78"/>
      <c r="E2793" s="89"/>
      <c r="F2793" s="75" t="s">
        <v>15915</v>
      </c>
      <c r="G2793" s="90"/>
      <c r="H2793" s="76"/>
      <c r="I2793" s="81"/>
      <c r="J2793" s="91"/>
      <c r="K2793" s="76" t="s">
        <v>21735</v>
      </c>
      <c r="L2793" s="92"/>
      <c r="M2793" s="85"/>
      <c r="N2793" s="85"/>
      <c r="O2793" s="86"/>
      <c r="P2793" s="87"/>
      <c r="Q2793" s="87"/>
      <c r="R2793" s="74"/>
      <c r="S2793" s="74"/>
      <c r="T2793" s="74"/>
      <c r="U2793" s="74"/>
      <c r="V2793" s="52"/>
      <c r="W2793" s="52"/>
      <c r="X2793" s="52"/>
      <c r="Y2793" s="52"/>
      <c r="Z2793" s="51"/>
      <c r="AA2793" s="88"/>
      <c r="AB2793" s="88"/>
      <c r="AC2793" s="83"/>
      <c r="AD2793" s="68">
        <v>92</v>
      </c>
      <c r="AE2793" s="68">
        <v>146</v>
      </c>
      <c r="AF2793" s="68">
        <v>383</v>
      </c>
      <c r="AG2793" s="68">
        <v>4927</v>
      </c>
      <c r="AH2793" s="68"/>
      <c r="AI2793" s="68" t="s">
        <v>11746</v>
      </c>
      <c r="AJ2793" s="68"/>
      <c r="AK2793" s="68"/>
      <c r="AL2793" s="68"/>
      <c r="AM2793" s="70">
        <v>42051.869085648148</v>
      </c>
      <c r="AN2793" s="68" t="s">
        <v>239</v>
      </c>
      <c r="AO2793" s="71" t="s">
        <v>18821</v>
      </c>
      <c r="AP2793" s="68" t="s">
        <v>65</v>
      </c>
    </row>
    <row r="2794" spans="1:42" x14ac:dyDescent="0.25">
      <c r="A2794" s="66" t="s">
        <v>3116</v>
      </c>
      <c r="B2794" s="77"/>
      <c r="C2794" s="77"/>
      <c r="D2794" s="78"/>
      <c r="E2794" s="89"/>
      <c r="F2794" s="75" t="s">
        <v>15916</v>
      </c>
      <c r="G2794" s="90"/>
      <c r="H2794" s="76"/>
      <c r="I2794" s="81"/>
      <c r="J2794" s="91"/>
      <c r="K2794" s="76" t="s">
        <v>21736</v>
      </c>
      <c r="L2794" s="92"/>
      <c r="M2794" s="85"/>
      <c r="N2794" s="85"/>
      <c r="O2794" s="86"/>
      <c r="P2794" s="87"/>
      <c r="Q2794" s="87"/>
      <c r="R2794" s="74"/>
      <c r="S2794" s="74"/>
      <c r="T2794" s="74"/>
      <c r="U2794" s="74"/>
      <c r="V2794" s="52"/>
      <c r="W2794" s="52"/>
      <c r="X2794" s="52"/>
      <c r="Y2794" s="52"/>
      <c r="Z2794" s="51"/>
      <c r="AA2794" s="88"/>
      <c r="AB2794" s="88"/>
      <c r="AC2794" s="83"/>
      <c r="AD2794" s="68">
        <v>299</v>
      </c>
      <c r="AE2794" s="68">
        <v>813</v>
      </c>
      <c r="AF2794" s="68">
        <v>84</v>
      </c>
      <c r="AG2794" s="68">
        <v>187</v>
      </c>
      <c r="AH2794" s="68"/>
      <c r="AI2794" s="68" t="s">
        <v>11747</v>
      </c>
      <c r="AJ2794" s="68"/>
      <c r="AK2794" s="68"/>
      <c r="AL2794" s="68"/>
      <c r="AM2794" s="70">
        <v>43967.902291666665</v>
      </c>
      <c r="AN2794" s="68" t="s">
        <v>239</v>
      </c>
      <c r="AO2794" s="71" t="s">
        <v>18822</v>
      </c>
      <c r="AP2794" s="68" t="s">
        <v>64</v>
      </c>
    </row>
    <row r="2795" spans="1:42" x14ac:dyDescent="0.25">
      <c r="A2795" s="66" t="s">
        <v>1900</v>
      </c>
      <c r="B2795" s="77"/>
      <c r="C2795" s="77"/>
      <c r="D2795" s="78"/>
      <c r="E2795" s="89"/>
      <c r="F2795" s="75" t="s">
        <v>15917</v>
      </c>
      <c r="G2795" s="90"/>
      <c r="H2795" s="76"/>
      <c r="I2795" s="81"/>
      <c r="J2795" s="91"/>
      <c r="K2795" s="76" t="s">
        <v>21737</v>
      </c>
      <c r="L2795" s="92"/>
      <c r="M2795" s="85"/>
      <c r="N2795" s="85"/>
      <c r="O2795" s="86"/>
      <c r="P2795" s="87"/>
      <c r="Q2795" s="87"/>
      <c r="R2795" s="74"/>
      <c r="S2795" s="74"/>
      <c r="T2795" s="74"/>
      <c r="U2795" s="74"/>
      <c r="V2795" s="52"/>
      <c r="W2795" s="52"/>
      <c r="X2795" s="52"/>
      <c r="Y2795" s="52"/>
      <c r="Z2795" s="51"/>
      <c r="AA2795" s="88"/>
      <c r="AB2795" s="88"/>
      <c r="AC2795" s="83"/>
      <c r="AD2795" s="68">
        <v>994</v>
      </c>
      <c r="AE2795" s="68">
        <v>632</v>
      </c>
      <c r="AF2795" s="68">
        <v>9041</v>
      </c>
      <c r="AG2795" s="68">
        <v>9247</v>
      </c>
      <c r="AH2795" s="68"/>
      <c r="AI2795" s="68" t="s">
        <v>11748</v>
      </c>
      <c r="AJ2795" s="68"/>
      <c r="AK2795" s="68"/>
      <c r="AL2795" s="68"/>
      <c r="AM2795" s="70">
        <v>41474.018217592595</v>
      </c>
      <c r="AN2795" s="68" t="s">
        <v>239</v>
      </c>
      <c r="AO2795" s="71" t="s">
        <v>18823</v>
      </c>
      <c r="AP2795" s="68" t="s">
        <v>65</v>
      </c>
    </row>
    <row r="2796" spans="1:42" x14ac:dyDescent="0.25">
      <c r="A2796" s="66" t="s">
        <v>1901</v>
      </c>
      <c r="B2796" s="77"/>
      <c r="C2796" s="77"/>
      <c r="D2796" s="78"/>
      <c r="E2796" s="89"/>
      <c r="F2796" s="75" t="s">
        <v>15918</v>
      </c>
      <c r="G2796" s="90"/>
      <c r="H2796" s="76"/>
      <c r="I2796" s="81"/>
      <c r="J2796" s="91"/>
      <c r="K2796" s="76" t="s">
        <v>21738</v>
      </c>
      <c r="L2796" s="92"/>
      <c r="M2796" s="85"/>
      <c r="N2796" s="85"/>
      <c r="O2796" s="86"/>
      <c r="P2796" s="87"/>
      <c r="Q2796" s="87"/>
      <c r="R2796" s="74"/>
      <c r="S2796" s="74"/>
      <c r="T2796" s="74"/>
      <c r="U2796" s="74"/>
      <c r="V2796" s="52"/>
      <c r="W2796" s="52"/>
      <c r="X2796" s="52"/>
      <c r="Y2796" s="52"/>
      <c r="Z2796" s="51"/>
      <c r="AA2796" s="88"/>
      <c r="AB2796" s="88"/>
      <c r="AC2796" s="83"/>
      <c r="AD2796" s="68">
        <v>410</v>
      </c>
      <c r="AE2796" s="68">
        <v>96</v>
      </c>
      <c r="AF2796" s="68">
        <v>3356</v>
      </c>
      <c r="AG2796" s="68">
        <v>4010</v>
      </c>
      <c r="AH2796" s="68"/>
      <c r="AI2796" s="68" t="s">
        <v>11749</v>
      </c>
      <c r="AJ2796" s="68"/>
      <c r="AK2796" s="68"/>
      <c r="AL2796" s="68"/>
      <c r="AM2796" s="70">
        <v>43940.755347222221</v>
      </c>
      <c r="AN2796" s="68" t="s">
        <v>239</v>
      </c>
      <c r="AO2796" s="71" t="s">
        <v>18824</v>
      </c>
      <c r="AP2796" s="68" t="s">
        <v>65</v>
      </c>
    </row>
    <row r="2797" spans="1:42" x14ac:dyDescent="0.25">
      <c r="A2797" s="66" t="s">
        <v>3117</v>
      </c>
      <c r="B2797" s="77"/>
      <c r="C2797" s="77"/>
      <c r="D2797" s="78"/>
      <c r="E2797" s="89"/>
      <c r="F2797" s="75" t="s">
        <v>15919</v>
      </c>
      <c r="G2797" s="90"/>
      <c r="H2797" s="76"/>
      <c r="I2797" s="81"/>
      <c r="J2797" s="91"/>
      <c r="K2797" s="76" t="s">
        <v>21739</v>
      </c>
      <c r="L2797" s="92"/>
      <c r="M2797" s="85"/>
      <c r="N2797" s="85"/>
      <c r="O2797" s="86"/>
      <c r="P2797" s="87"/>
      <c r="Q2797" s="87"/>
      <c r="R2797" s="74"/>
      <c r="S2797" s="74"/>
      <c r="T2797" s="74"/>
      <c r="U2797" s="74"/>
      <c r="V2797" s="52"/>
      <c r="W2797" s="52"/>
      <c r="X2797" s="52"/>
      <c r="Y2797" s="52"/>
      <c r="Z2797" s="51"/>
      <c r="AA2797" s="88"/>
      <c r="AB2797" s="88"/>
      <c r="AC2797" s="83"/>
      <c r="AD2797" s="68">
        <v>339</v>
      </c>
      <c r="AE2797" s="68">
        <v>397</v>
      </c>
      <c r="AF2797" s="68">
        <v>1969</v>
      </c>
      <c r="AG2797" s="68">
        <v>1946</v>
      </c>
      <c r="AH2797" s="68"/>
      <c r="AI2797" s="68" t="s">
        <v>11750</v>
      </c>
      <c r="AJ2797" s="68"/>
      <c r="AK2797" s="68"/>
      <c r="AL2797" s="68"/>
      <c r="AM2797" s="70">
        <v>43964.694479166668</v>
      </c>
      <c r="AN2797" s="68" t="s">
        <v>239</v>
      </c>
      <c r="AO2797" s="71" t="s">
        <v>18825</v>
      </c>
      <c r="AP2797" s="68" t="s">
        <v>64</v>
      </c>
    </row>
    <row r="2798" spans="1:42" x14ac:dyDescent="0.25">
      <c r="A2798" s="66" t="s">
        <v>1902</v>
      </c>
      <c r="B2798" s="77"/>
      <c r="C2798" s="77"/>
      <c r="D2798" s="78"/>
      <c r="E2798" s="89"/>
      <c r="F2798" s="75" t="s">
        <v>15920</v>
      </c>
      <c r="G2798" s="90"/>
      <c r="H2798" s="76"/>
      <c r="I2798" s="81"/>
      <c r="J2798" s="91"/>
      <c r="K2798" s="76" t="s">
        <v>21740</v>
      </c>
      <c r="L2798" s="92"/>
      <c r="M2798" s="85"/>
      <c r="N2798" s="85"/>
      <c r="O2798" s="86"/>
      <c r="P2798" s="87"/>
      <c r="Q2798" s="87"/>
      <c r="R2798" s="74"/>
      <c r="S2798" s="74"/>
      <c r="T2798" s="74"/>
      <c r="U2798" s="74"/>
      <c r="V2798" s="52"/>
      <c r="W2798" s="52"/>
      <c r="X2798" s="52"/>
      <c r="Y2798" s="52"/>
      <c r="Z2798" s="51"/>
      <c r="AA2798" s="88"/>
      <c r="AB2798" s="88"/>
      <c r="AC2798" s="83"/>
      <c r="AD2798" s="68">
        <v>990</v>
      </c>
      <c r="AE2798" s="68">
        <v>329</v>
      </c>
      <c r="AF2798" s="68">
        <v>8641</v>
      </c>
      <c r="AG2798" s="68">
        <v>5340</v>
      </c>
      <c r="AH2798" s="68"/>
      <c r="AI2798" s="68" t="s">
        <v>11751</v>
      </c>
      <c r="AJ2798" s="68" t="s">
        <v>12497</v>
      </c>
      <c r="AK2798" s="68"/>
      <c r="AL2798" s="68"/>
      <c r="AM2798" s="70">
        <v>42185.264189814814</v>
      </c>
      <c r="AN2798" s="68" t="s">
        <v>239</v>
      </c>
      <c r="AO2798" s="71" t="s">
        <v>18826</v>
      </c>
      <c r="AP2798" s="68" t="s">
        <v>65</v>
      </c>
    </row>
    <row r="2799" spans="1:42" x14ac:dyDescent="0.25">
      <c r="A2799" s="66" t="s">
        <v>3118</v>
      </c>
      <c r="B2799" s="77"/>
      <c r="C2799" s="77"/>
      <c r="D2799" s="78"/>
      <c r="E2799" s="89"/>
      <c r="F2799" s="75" t="s">
        <v>15921</v>
      </c>
      <c r="G2799" s="90"/>
      <c r="H2799" s="76"/>
      <c r="I2799" s="81"/>
      <c r="J2799" s="91"/>
      <c r="K2799" s="76" t="s">
        <v>21741</v>
      </c>
      <c r="L2799" s="92"/>
      <c r="M2799" s="85"/>
      <c r="N2799" s="85"/>
      <c r="O2799" s="86"/>
      <c r="P2799" s="87"/>
      <c r="Q2799" s="87"/>
      <c r="R2799" s="74"/>
      <c r="S2799" s="74"/>
      <c r="T2799" s="74"/>
      <c r="U2799" s="74"/>
      <c r="V2799" s="52"/>
      <c r="W2799" s="52"/>
      <c r="X2799" s="52"/>
      <c r="Y2799" s="52"/>
      <c r="Z2799" s="51"/>
      <c r="AA2799" s="88"/>
      <c r="AB2799" s="88"/>
      <c r="AC2799" s="83"/>
      <c r="AD2799" s="68">
        <v>86</v>
      </c>
      <c r="AE2799" s="68">
        <v>74072</v>
      </c>
      <c r="AF2799" s="68">
        <v>52294</v>
      </c>
      <c r="AG2799" s="68">
        <v>9677</v>
      </c>
      <c r="AH2799" s="68"/>
      <c r="AI2799" s="68" t="s">
        <v>11752</v>
      </c>
      <c r="AJ2799" s="68" t="s">
        <v>12498</v>
      </c>
      <c r="AK2799" s="71" t="s">
        <v>13169</v>
      </c>
      <c r="AL2799" s="68"/>
      <c r="AM2799" s="70">
        <v>40883.890277777777</v>
      </c>
      <c r="AN2799" s="68" t="s">
        <v>239</v>
      </c>
      <c r="AO2799" s="71" t="s">
        <v>18827</v>
      </c>
      <c r="AP2799" s="68" t="s">
        <v>64</v>
      </c>
    </row>
    <row r="2800" spans="1:42" x14ac:dyDescent="0.25">
      <c r="A2800" s="66" t="s">
        <v>1903</v>
      </c>
      <c r="B2800" s="77"/>
      <c r="C2800" s="77"/>
      <c r="D2800" s="78"/>
      <c r="E2800" s="89"/>
      <c r="F2800" s="75" t="s">
        <v>13235</v>
      </c>
      <c r="G2800" s="90"/>
      <c r="H2800" s="76"/>
      <c r="I2800" s="81"/>
      <c r="J2800" s="91"/>
      <c r="K2800" s="76" t="s">
        <v>21742</v>
      </c>
      <c r="L2800" s="92"/>
      <c r="M2800" s="85"/>
      <c r="N2800" s="85"/>
      <c r="O2800" s="86"/>
      <c r="P2800" s="87"/>
      <c r="Q2800" s="87"/>
      <c r="R2800" s="74"/>
      <c r="S2800" s="74"/>
      <c r="T2800" s="74"/>
      <c r="U2800" s="74"/>
      <c r="V2800" s="52"/>
      <c r="W2800" s="52"/>
      <c r="X2800" s="52"/>
      <c r="Y2800" s="52"/>
      <c r="Z2800" s="51"/>
      <c r="AA2800" s="88"/>
      <c r="AB2800" s="88"/>
      <c r="AC2800" s="83"/>
      <c r="AD2800" s="68">
        <v>153</v>
      </c>
      <c r="AE2800" s="68">
        <v>25</v>
      </c>
      <c r="AF2800" s="68">
        <v>20</v>
      </c>
      <c r="AG2800" s="68">
        <v>164</v>
      </c>
      <c r="AH2800" s="68"/>
      <c r="AI2800" s="68" t="s">
        <v>11753</v>
      </c>
      <c r="AJ2800" s="68" t="s">
        <v>12364</v>
      </c>
      <c r="AK2800" s="68"/>
      <c r="AL2800" s="68"/>
      <c r="AM2800" s="70">
        <v>43974.775856481479</v>
      </c>
      <c r="AN2800" s="68" t="s">
        <v>239</v>
      </c>
      <c r="AO2800" s="71" t="s">
        <v>18828</v>
      </c>
      <c r="AP2800" s="68" t="s">
        <v>65</v>
      </c>
    </row>
    <row r="2801" spans="1:42" x14ac:dyDescent="0.25">
      <c r="A2801" s="66" t="s">
        <v>1904</v>
      </c>
      <c r="B2801" s="77"/>
      <c r="C2801" s="77"/>
      <c r="D2801" s="78"/>
      <c r="E2801" s="89"/>
      <c r="F2801" s="75" t="s">
        <v>15922</v>
      </c>
      <c r="G2801" s="90"/>
      <c r="H2801" s="76"/>
      <c r="I2801" s="81"/>
      <c r="J2801" s="91"/>
      <c r="K2801" s="76" t="s">
        <v>21743</v>
      </c>
      <c r="L2801" s="92"/>
      <c r="M2801" s="85"/>
      <c r="N2801" s="85"/>
      <c r="O2801" s="86"/>
      <c r="P2801" s="87"/>
      <c r="Q2801" s="87"/>
      <c r="R2801" s="74"/>
      <c r="S2801" s="74"/>
      <c r="T2801" s="74"/>
      <c r="U2801" s="74"/>
      <c r="V2801" s="52"/>
      <c r="W2801" s="52"/>
      <c r="X2801" s="52"/>
      <c r="Y2801" s="52"/>
      <c r="Z2801" s="51"/>
      <c r="AA2801" s="88"/>
      <c r="AB2801" s="88"/>
      <c r="AC2801" s="83"/>
      <c r="AD2801" s="68">
        <v>239</v>
      </c>
      <c r="AE2801" s="68">
        <v>322</v>
      </c>
      <c r="AF2801" s="68">
        <v>1977</v>
      </c>
      <c r="AG2801" s="68">
        <v>6478</v>
      </c>
      <c r="AH2801" s="68"/>
      <c r="AI2801" s="68" t="s">
        <v>11754</v>
      </c>
      <c r="AJ2801" s="68" t="s">
        <v>11839</v>
      </c>
      <c r="AK2801" s="68"/>
      <c r="AL2801" s="68"/>
      <c r="AM2801" s="70">
        <v>40739.927546296298</v>
      </c>
      <c r="AN2801" s="68" t="s">
        <v>239</v>
      </c>
      <c r="AO2801" s="71" t="s">
        <v>18829</v>
      </c>
      <c r="AP2801" s="68" t="s">
        <v>65</v>
      </c>
    </row>
    <row r="2802" spans="1:42" x14ac:dyDescent="0.25">
      <c r="A2802" s="66" t="s">
        <v>3119</v>
      </c>
      <c r="B2802" s="77"/>
      <c r="C2802" s="77"/>
      <c r="D2802" s="78"/>
      <c r="E2802" s="89"/>
      <c r="F2802" s="75" t="s">
        <v>15923</v>
      </c>
      <c r="G2802" s="90"/>
      <c r="H2802" s="76"/>
      <c r="I2802" s="81"/>
      <c r="J2802" s="91"/>
      <c r="K2802" s="76" t="s">
        <v>21744</v>
      </c>
      <c r="L2802" s="92"/>
      <c r="M2802" s="85"/>
      <c r="N2802" s="85"/>
      <c r="O2802" s="86"/>
      <c r="P2802" s="87"/>
      <c r="Q2802" s="87"/>
      <c r="R2802" s="74"/>
      <c r="S2802" s="74"/>
      <c r="T2802" s="74"/>
      <c r="U2802" s="74"/>
      <c r="V2802" s="52"/>
      <c r="W2802" s="52"/>
      <c r="X2802" s="52"/>
      <c r="Y2802" s="52"/>
      <c r="Z2802" s="51"/>
      <c r="AA2802" s="88"/>
      <c r="AB2802" s="88"/>
      <c r="AC2802" s="83"/>
      <c r="AD2802" s="68">
        <v>302</v>
      </c>
      <c r="AE2802" s="68">
        <v>165</v>
      </c>
      <c r="AF2802" s="68">
        <v>393</v>
      </c>
      <c r="AG2802" s="68">
        <v>1067</v>
      </c>
      <c r="AH2802" s="68"/>
      <c r="AI2802" s="68" t="s">
        <v>11755</v>
      </c>
      <c r="AJ2802" s="68" t="s">
        <v>228</v>
      </c>
      <c r="AK2802" s="68"/>
      <c r="AL2802" s="68"/>
      <c r="AM2802" s="70">
        <v>40954.333923611113</v>
      </c>
      <c r="AN2802" s="68" t="s">
        <v>239</v>
      </c>
      <c r="AO2802" s="71" t="s">
        <v>18830</v>
      </c>
      <c r="AP2802" s="68" t="s">
        <v>64</v>
      </c>
    </row>
    <row r="2803" spans="1:42" x14ac:dyDescent="0.25">
      <c r="A2803" s="66" t="s">
        <v>1905</v>
      </c>
      <c r="B2803" s="77"/>
      <c r="C2803" s="77"/>
      <c r="D2803" s="78"/>
      <c r="E2803" s="89"/>
      <c r="F2803" s="75" t="s">
        <v>15924</v>
      </c>
      <c r="G2803" s="90"/>
      <c r="H2803" s="76"/>
      <c r="I2803" s="81"/>
      <c r="J2803" s="91"/>
      <c r="K2803" s="76" t="s">
        <v>21745</v>
      </c>
      <c r="L2803" s="92"/>
      <c r="M2803" s="85"/>
      <c r="N2803" s="85"/>
      <c r="O2803" s="86"/>
      <c r="P2803" s="87"/>
      <c r="Q2803" s="87"/>
      <c r="R2803" s="74"/>
      <c r="S2803" s="74"/>
      <c r="T2803" s="74"/>
      <c r="U2803" s="74"/>
      <c r="V2803" s="52"/>
      <c r="W2803" s="52"/>
      <c r="X2803" s="52"/>
      <c r="Y2803" s="52"/>
      <c r="Z2803" s="51"/>
      <c r="AA2803" s="88"/>
      <c r="AB2803" s="88"/>
      <c r="AC2803" s="83"/>
      <c r="AD2803" s="68">
        <v>51</v>
      </c>
      <c r="AE2803" s="68">
        <v>5660</v>
      </c>
      <c r="AF2803" s="68">
        <v>2066</v>
      </c>
      <c r="AG2803" s="68">
        <v>19492</v>
      </c>
      <c r="AH2803" s="68"/>
      <c r="AI2803" s="68"/>
      <c r="AJ2803" s="68"/>
      <c r="AK2803" s="68"/>
      <c r="AL2803" s="68"/>
      <c r="AM2803" s="70">
        <v>40998.453726851854</v>
      </c>
      <c r="AN2803" s="68" t="s">
        <v>239</v>
      </c>
      <c r="AO2803" s="71" t="s">
        <v>18831</v>
      </c>
      <c r="AP2803" s="68" t="s">
        <v>65</v>
      </c>
    </row>
    <row r="2804" spans="1:42" x14ac:dyDescent="0.25">
      <c r="A2804" s="66" t="s">
        <v>3120</v>
      </c>
      <c r="B2804" s="77"/>
      <c r="C2804" s="77"/>
      <c r="D2804" s="78"/>
      <c r="E2804" s="89"/>
      <c r="F2804" s="75" t="s">
        <v>15925</v>
      </c>
      <c r="G2804" s="90"/>
      <c r="H2804" s="76"/>
      <c r="I2804" s="81"/>
      <c r="J2804" s="91"/>
      <c r="K2804" s="76" t="s">
        <v>21746</v>
      </c>
      <c r="L2804" s="92"/>
      <c r="M2804" s="85"/>
      <c r="N2804" s="85"/>
      <c r="O2804" s="86"/>
      <c r="P2804" s="87"/>
      <c r="Q2804" s="87"/>
      <c r="R2804" s="74"/>
      <c r="S2804" s="74"/>
      <c r="T2804" s="74"/>
      <c r="U2804" s="74"/>
      <c r="V2804" s="52"/>
      <c r="W2804" s="52"/>
      <c r="X2804" s="52"/>
      <c r="Y2804" s="52"/>
      <c r="Z2804" s="51"/>
      <c r="AA2804" s="88"/>
      <c r="AB2804" s="88"/>
      <c r="AC2804" s="83"/>
      <c r="AD2804" s="68">
        <v>696</v>
      </c>
      <c r="AE2804" s="68">
        <v>933</v>
      </c>
      <c r="AF2804" s="68">
        <v>106319</v>
      </c>
      <c r="AG2804" s="68">
        <v>241005</v>
      </c>
      <c r="AH2804" s="68"/>
      <c r="AI2804" s="68" t="s">
        <v>11756</v>
      </c>
      <c r="AJ2804" s="68" t="s">
        <v>11870</v>
      </c>
      <c r="AK2804" s="71" t="s">
        <v>13170</v>
      </c>
      <c r="AL2804" s="68"/>
      <c r="AM2804" s="70">
        <v>41665.571157407408</v>
      </c>
      <c r="AN2804" s="68" t="s">
        <v>239</v>
      </c>
      <c r="AO2804" s="71" t="s">
        <v>18832</v>
      </c>
      <c r="AP2804" s="68" t="s">
        <v>64</v>
      </c>
    </row>
    <row r="2805" spans="1:42" x14ac:dyDescent="0.25">
      <c r="A2805" s="66" t="s">
        <v>1906</v>
      </c>
      <c r="B2805" s="77"/>
      <c r="C2805" s="77"/>
      <c r="D2805" s="78"/>
      <c r="E2805" s="89"/>
      <c r="F2805" s="75" t="s">
        <v>15926</v>
      </c>
      <c r="G2805" s="90"/>
      <c r="H2805" s="76"/>
      <c r="I2805" s="81"/>
      <c r="J2805" s="91"/>
      <c r="K2805" s="76" t="s">
        <v>21747</v>
      </c>
      <c r="L2805" s="92"/>
      <c r="M2805" s="85"/>
      <c r="N2805" s="85"/>
      <c r="O2805" s="86"/>
      <c r="P2805" s="87"/>
      <c r="Q2805" s="87"/>
      <c r="R2805" s="74"/>
      <c r="S2805" s="74"/>
      <c r="T2805" s="74"/>
      <c r="U2805" s="74"/>
      <c r="V2805" s="52"/>
      <c r="W2805" s="52"/>
      <c r="X2805" s="52"/>
      <c r="Y2805" s="52"/>
      <c r="Z2805" s="51"/>
      <c r="AA2805" s="88"/>
      <c r="AB2805" s="88"/>
      <c r="AC2805" s="83"/>
      <c r="AD2805" s="68">
        <v>332</v>
      </c>
      <c r="AE2805" s="68">
        <v>891</v>
      </c>
      <c r="AF2805" s="68">
        <v>4996</v>
      </c>
      <c r="AG2805" s="68">
        <v>11159</v>
      </c>
      <c r="AH2805" s="68"/>
      <c r="AI2805" s="68" t="s">
        <v>11757</v>
      </c>
      <c r="AJ2805" s="68" t="s">
        <v>11839</v>
      </c>
      <c r="AK2805" s="71" t="s">
        <v>13171</v>
      </c>
      <c r="AL2805" s="68"/>
      <c r="AM2805" s="70">
        <v>43432.709120370368</v>
      </c>
      <c r="AN2805" s="68" t="s">
        <v>239</v>
      </c>
      <c r="AO2805" s="71" t="s">
        <v>18833</v>
      </c>
      <c r="AP2805" s="68" t="s">
        <v>65</v>
      </c>
    </row>
    <row r="2806" spans="1:42" x14ac:dyDescent="0.25">
      <c r="A2806" s="66" t="s">
        <v>1907</v>
      </c>
      <c r="B2806" s="77"/>
      <c r="C2806" s="77"/>
      <c r="D2806" s="78"/>
      <c r="E2806" s="89"/>
      <c r="F2806" s="75" t="s">
        <v>15927</v>
      </c>
      <c r="G2806" s="90"/>
      <c r="H2806" s="76"/>
      <c r="I2806" s="81"/>
      <c r="J2806" s="91"/>
      <c r="K2806" s="76" t="s">
        <v>21748</v>
      </c>
      <c r="L2806" s="92"/>
      <c r="M2806" s="85"/>
      <c r="N2806" s="85"/>
      <c r="O2806" s="86"/>
      <c r="P2806" s="87"/>
      <c r="Q2806" s="87"/>
      <c r="R2806" s="74"/>
      <c r="S2806" s="74"/>
      <c r="T2806" s="74"/>
      <c r="U2806" s="74"/>
      <c r="V2806" s="52"/>
      <c r="W2806" s="52"/>
      <c r="X2806" s="52"/>
      <c r="Y2806" s="52"/>
      <c r="Z2806" s="51"/>
      <c r="AA2806" s="88"/>
      <c r="AB2806" s="88"/>
      <c r="AC2806" s="83"/>
      <c r="AD2806" s="68">
        <v>76</v>
      </c>
      <c r="AE2806" s="68">
        <v>63</v>
      </c>
      <c r="AF2806" s="68">
        <v>20556</v>
      </c>
      <c r="AG2806" s="68">
        <v>8383</v>
      </c>
      <c r="AH2806" s="68"/>
      <c r="AI2806" s="68"/>
      <c r="AJ2806" s="68"/>
      <c r="AK2806" s="68"/>
      <c r="AL2806" s="68"/>
      <c r="AM2806" s="70">
        <v>43496.378692129627</v>
      </c>
      <c r="AN2806" s="68" t="s">
        <v>239</v>
      </c>
      <c r="AO2806" s="71" t="s">
        <v>18834</v>
      </c>
      <c r="AP2806" s="68" t="s">
        <v>65</v>
      </c>
    </row>
    <row r="2807" spans="1:42" x14ac:dyDescent="0.25">
      <c r="A2807" s="66" t="s">
        <v>1908</v>
      </c>
      <c r="B2807" s="77"/>
      <c r="C2807" s="77"/>
      <c r="D2807" s="78"/>
      <c r="E2807" s="89"/>
      <c r="F2807" s="75" t="s">
        <v>15928</v>
      </c>
      <c r="G2807" s="90"/>
      <c r="H2807" s="76"/>
      <c r="I2807" s="81"/>
      <c r="J2807" s="91"/>
      <c r="K2807" s="76" t="s">
        <v>21749</v>
      </c>
      <c r="L2807" s="92"/>
      <c r="M2807" s="85"/>
      <c r="N2807" s="85"/>
      <c r="O2807" s="86"/>
      <c r="P2807" s="87"/>
      <c r="Q2807" s="87"/>
      <c r="R2807" s="74"/>
      <c r="S2807" s="74"/>
      <c r="T2807" s="74"/>
      <c r="U2807" s="74"/>
      <c r="V2807" s="52"/>
      <c r="W2807" s="52"/>
      <c r="X2807" s="52"/>
      <c r="Y2807" s="52"/>
      <c r="Z2807" s="51"/>
      <c r="AA2807" s="88"/>
      <c r="AB2807" s="88"/>
      <c r="AC2807" s="83"/>
      <c r="AD2807" s="68">
        <v>92</v>
      </c>
      <c r="AE2807" s="68">
        <v>103</v>
      </c>
      <c r="AF2807" s="68">
        <v>421</v>
      </c>
      <c r="AG2807" s="68">
        <v>431</v>
      </c>
      <c r="AH2807" s="68"/>
      <c r="AI2807" s="68" t="s">
        <v>11758</v>
      </c>
      <c r="AJ2807" s="68" t="s">
        <v>12499</v>
      </c>
      <c r="AK2807" s="71" t="s">
        <v>13172</v>
      </c>
      <c r="AL2807" s="68"/>
      <c r="AM2807" s="70">
        <v>43854.647962962961</v>
      </c>
      <c r="AN2807" s="68" t="s">
        <v>239</v>
      </c>
      <c r="AO2807" s="71" t="s">
        <v>18835</v>
      </c>
      <c r="AP2807" s="68" t="s">
        <v>65</v>
      </c>
    </row>
    <row r="2808" spans="1:42" x14ac:dyDescent="0.25">
      <c r="A2808" s="66" t="s">
        <v>1909</v>
      </c>
      <c r="B2808" s="77"/>
      <c r="C2808" s="77"/>
      <c r="D2808" s="78"/>
      <c r="E2808" s="89"/>
      <c r="F2808" s="75" t="s">
        <v>15929</v>
      </c>
      <c r="G2808" s="90"/>
      <c r="H2808" s="76"/>
      <c r="I2808" s="81"/>
      <c r="J2808" s="91"/>
      <c r="K2808" s="76" t="s">
        <v>21750</v>
      </c>
      <c r="L2808" s="92"/>
      <c r="M2808" s="85"/>
      <c r="N2808" s="85"/>
      <c r="O2808" s="86"/>
      <c r="P2808" s="87"/>
      <c r="Q2808" s="87"/>
      <c r="R2808" s="74"/>
      <c r="S2808" s="74"/>
      <c r="T2808" s="74"/>
      <c r="U2808" s="74"/>
      <c r="V2808" s="52"/>
      <c r="W2808" s="52"/>
      <c r="X2808" s="52"/>
      <c r="Y2808" s="52"/>
      <c r="Z2808" s="51"/>
      <c r="AA2808" s="88"/>
      <c r="AB2808" s="88"/>
      <c r="AC2808" s="83"/>
      <c r="AD2808" s="68">
        <v>1071</v>
      </c>
      <c r="AE2808" s="68">
        <v>129</v>
      </c>
      <c r="AF2808" s="68">
        <v>14450</v>
      </c>
      <c r="AG2808" s="68">
        <v>20279</v>
      </c>
      <c r="AH2808" s="68"/>
      <c r="AI2808" s="68" t="s">
        <v>11759</v>
      </c>
      <c r="AJ2808" s="68"/>
      <c r="AK2808" s="68"/>
      <c r="AL2808" s="68"/>
      <c r="AM2808" s="70">
        <v>43586.699317129627</v>
      </c>
      <c r="AN2808" s="68" t="s">
        <v>239</v>
      </c>
      <c r="AO2808" s="71" t="s">
        <v>18836</v>
      </c>
      <c r="AP2808" s="68" t="s">
        <v>65</v>
      </c>
    </row>
    <row r="2809" spans="1:42" x14ac:dyDescent="0.25">
      <c r="A2809" s="66" t="s">
        <v>3121</v>
      </c>
      <c r="B2809" s="77"/>
      <c r="C2809" s="77"/>
      <c r="D2809" s="78"/>
      <c r="E2809" s="89"/>
      <c r="F2809" s="75" t="s">
        <v>15930</v>
      </c>
      <c r="G2809" s="90"/>
      <c r="H2809" s="76"/>
      <c r="I2809" s="81"/>
      <c r="J2809" s="91"/>
      <c r="K2809" s="76" t="s">
        <v>21751</v>
      </c>
      <c r="L2809" s="92"/>
      <c r="M2809" s="85"/>
      <c r="N2809" s="85"/>
      <c r="O2809" s="86"/>
      <c r="P2809" s="87"/>
      <c r="Q2809" s="87"/>
      <c r="R2809" s="74"/>
      <c r="S2809" s="74"/>
      <c r="T2809" s="74"/>
      <c r="U2809" s="74"/>
      <c r="V2809" s="52"/>
      <c r="W2809" s="52"/>
      <c r="X2809" s="52"/>
      <c r="Y2809" s="52"/>
      <c r="Z2809" s="51"/>
      <c r="AA2809" s="88"/>
      <c r="AB2809" s="88"/>
      <c r="AC2809" s="83"/>
      <c r="AD2809" s="68">
        <v>171</v>
      </c>
      <c r="AE2809" s="68">
        <v>10950</v>
      </c>
      <c r="AF2809" s="68">
        <v>3075</v>
      </c>
      <c r="AG2809" s="68">
        <v>6744</v>
      </c>
      <c r="AH2809" s="68"/>
      <c r="AI2809" s="68" t="s">
        <v>11760</v>
      </c>
      <c r="AJ2809" s="68"/>
      <c r="AK2809" s="68"/>
      <c r="AL2809" s="68"/>
      <c r="AM2809" s="70">
        <v>43316.649942129632</v>
      </c>
      <c r="AN2809" s="68" t="s">
        <v>239</v>
      </c>
      <c r="AO2809" s="71" t="s">
        <v>18837</v>
      </c>
      <c r="AP2809" s="68" t="s">
        <v>64</v>
      </c>
    </row>
    <row r="2810" spans="1:42" x14ac:dyDescent="0.25">
      <c r="A2810" s="66" t="s">
        <v>1910</v>
      </c>
      <c r="B2810" s="77"/>
      <c r="C2810" s="77"/>
      <c r="D2810" s="78"/>
      <c r="E2810" s="89"/>
      <c r="F2810" s="75" t="s">
        <v>15931</v>
      </c>
      <c r="G2810" s="90"/>
      <c r="H2810" s="76"/>
      <c r="I2810" s="81"/>
      <c r="J2810" s="91"/>
      <c r="K2810" s="76" t="s">
        <v>21752</v>
      </c>
      <c r="L2810" s="92"/>
      <c r="M2810" s="85"/>
      <c r="N2810" s="85"/>
      <c r="O2810" s="86"/>
      <c r="P2810" s="87"/>
      <c r="Q2810" s="87"/>
      <c r="R2810" s="74"/>
      <c r="S2810" s="74"/>
      <c r="T2810" s="74"/>
      <c r="U2810" s="74"/>
      <c r="V2810" s="52"/>
      <c r="W2810" s="52"/>
      <c r="X2810" s="52"/>
      <c r="Y2810" s="52"/>
      <c r="Z2810" s="51"/>
      <c r="AA2810" s="88"/>
      <c r="AB2810" s="88"/>
      <c r="AC2810" s="83"/>
      <c r="AD2810" s="68">
        <v>389</v>
      </c>
      <c r="AE2810" s="68">
        <v>403</v>
      </c>
      <c r="AF2810" s="68">
        <v>1149</v>
      </c>
      <c r="AG2810" s="68">
        <v>1163</v>
      </c>
      <c r="AH2810" s="68"/>
      <c r="AI2810" s="68" t="s">
        <v>11761</v>
      </c>
      <c r="AJ2810" s="68" t="s">
        <v>226</v>
      </c>
      <c r="AK2810" s="68"/>
      <c r="AL2810" s="68"/>
      <c r="AM2810" s="70">
        <v>41948.788912037038</v>
      </c>
      <c r="AN2810" s="68" t="s">
        <v>239</v>
      </c>
      <c r="AO2810" s="71" t="s">
        <v>18838</v>
      </c>
      <c r="AP2810" s="68" t="s">
        <v>65</v>
      </c>
    </row>
    <row r="2811" spans="1:42" x14ac:dyDescent="0.25">
      <c r="A2811" s="66" t="s">
        <v>1911</v>
      </c>
      <c r="B2811" s="77"/>
      <c r="C2811" s="77"/>
      <c r="D2811" s="78"/>
      <c r="E2811" s="89"/>
      <c r="F2811" s="75" t="s">
        <v>15932</v>
      </c>
      <c r="G2811" s="90"/>
      <c r="H2811" s="76"/>
      <c r="I2811" s="81"/>
      <c r="J2811" s="91"/>
      <c r="K2811" s="76" t="s">
        <v>21753</v>
      </c>
      <c r="L2811" s="92"/>
      <c r="M2811" s="85"/>
      <c r="N2811" s="85"/>
      <c r="O2811" s="86"/>
      <c r="P2811" s="87"/>
      <c r="Q2811" s="87"/>
      <c r="R2811" s="74"/>
      <c r="S2811" s="74"/>
      <c r="T2811" s="74"/>
      <c r="U2811" s="74"/>
      <c r="V2811" s="52"/>
      <c r="W2811" s="52"/>
      <c r="X2811" s="52"/>
      <c r="Y2811" s="52"/>
      <c r="Z2811" s="51"/>
      <c r="AA2811" s="88"/>
      <c r="AB2811" s="88"/>
      <c r="AC2811" s="83"/>
      <c r="AD2811" s="68">
        <v>333</v>
      </c>
      <c r="AE2811" s="68">
        <v>711</v>
      </c>
      <c r="AF2811" s="68">
        <v>29931</v>
      </c>
      <c r="AG2811" s="68">
        <v>15637</v>
      </c>
      <c r="AH2811" s="68"/>
      <c r="AI2811" s="68" t="s">
        <v>11762</v>
      </c>
      <c r="AJ2811" s="68"/>
      <c r="AK2811" s="68"/>
      <c r="AL2811" s="68"/>
      <c r="AM2811" s="70">
        <v>40141.647777777776</v>
      </c>
      <c r="AN2811" s="68" t="s">
        <v>239</v>
      </c>
      <c r="AO2811" s="71" t="s">
        <v>18839</v>
      </c>
      <c r="AP2811" s="68" t="s">
        <v>65</v>
      </c>
    </row>
    <row r="2812" spans="1:42" x14ac:dyDescent="0.25">
      <c r="A2812" s="66" t="s">
        <v>3122</v>
      </c>
      <c r="B2812" s="77"/>
      <c r="C2812" s="77"/>
      <c r="D2812" s="78"/>
      <c r="E2812" s="89"/>
      <c r="F2812" s="75" t="s">
        <v>15933</v>
      </c>
      <c r="G2812" s="90"/>
      <c r="H2812" s="76"/>
      <c r="I2812" s="81"/>
      <c r="J2812" s="91"/>
      <c r="K2812" s="76" t="s">
        <v>21754</v>
      </c>
      <c r="L2812" s="92"/>
      <c r="M2812" s="85"/>
      <c r="N2812" s="85"/>
      <c r="O2812" s="86"/>
      <c r="P2812" s="87"/>
      <c r="Q2812" s="87"/>
      <c r="R2812" s="74"/>
      <c r="S2812" s="74"/>
      <c r="T2812" s="74"/>
      <c r="U2812" s="74"/>
      <c r="V2812" s="52"/>
      <c r="W2812" s="52"/>
      <c r="X2812" s="52"/>
      <c r="Y2812" s="52"/>
      <c r="Z2812" s="51"/>
      <c r="AA2812" s="88"/>
      <c r="AB2812" s="88"/>
      <c r="AC2812" s="83"/>
      <c r="AD2812" s="68">
        <v>229</v>
      </c>
      <c r="AE2812" s="68">
        <v>262</v>
      </c>
      <c r="AF2812" s="68">
        <v>4915</v>
      </c>
      <c r="AG2812" s="68">
        <v>10246</v>
      </c>
      <c r="AH2812" s="68"/>
      <c r="AI2812" s="68"/>
      <c r="AJ2812" s="68"/>
      <c r="AK2812" s="68"/>
      <c r="AL2812" s="68"/>
      <c r="AM2812" s="70">
        <v>40440.798055555555</v>
      </c>
      <c r="AN2812" s="68" t="s">
        <v>239</v>
      </c>
      <c r="AO2812" s="71" t="s">
        <v>18840</v>
      </c>
      <c r="AP2812" s="68" t="s">
        <v>64</v>
      </c>
    </row>
    <row r="2813" spans="1:42" x14ac:dyDescent="0.25">
      <c r="A2813" s="66" t="s">
        <v>1912</v>
      </c>
      <c r="B2813" s="77"/>
      <c r="C2813" s="77"/>
      <c r="D2813" s="78"/>
      <c r="E2813" s="89"/>
      <c r="F2813" s="75" t="s">
        <v>15934</v>
      </c>
      <c r="G2813" s="90"/>
      <c r="H2813" s="76"/>
      <c r="I2813" s="81"/>
      <c r="J2813" s="91"/>
      <c r="K2813" s="76" t="s">
        <v>21755</v>
      </c>
      <c r="L2813" s="92"/>
      <c r="M2813" s="85"/>
      <c r="N2813" s="85"/>
      <c r="O2813" s="86"/>
      <c r="P2813" s="87"/>
      <c r="Q2813" s="87"/>
      <c r="R2813" s="74"/>
      <c r="S2813" s="74"/>
      <c r="T2813" s="74"/>
      <c r="U2813" s="74"/>
      <c r="V2813" s="52"/>
      <c r="W2813" s="52"/>
      <c r="X2813" s="52"/>
      <c r="Y2813" s="52"/>
      <c r="Z2813" s="51"/>
      <c r="AA2813" s="88"/>
      <c r="AB2813" s="88"/>
      <c r="AC2813" s="83"/>
      <c r="AD2813" s="68">
        <v>131</v>
      </c>
      <c r="AE2813" s="68">
        <v>73</v>
      </c>
      <c r="AF2813" s="68">
        <v>314</v>
      </c>
      <c r="AG2813" s="68">
        <v>560</v>
      </c>
      <c r="AH2813" s="68"/>
      <c r="AI2813" s="68"/>
      <c r="AJ2813" s="68"/>
      <c r="AK2813" s="68"/>
      <c r="AL2813" s="68"/>
      <c r="AM2813" s="70">
        <v>41265.598773148151</v>
      </c>
      <c r="AN2813" s="68" t="s">
        <v>239</v>
      </c>
      <c r="AO2813" s="71" t="s">
        <v>18841</v>
      </c>
      <c r="AP2813" s="68" t="s">
        <v>65</v>
      </c>
    </row>
    <row r="2814" spans="1:42" x14ac:dyDescent="0.25">
      <c r="A2814" s="66" t="s">
        <v>1913</v>
      </c>
      <c r="B2814" s="77"/>
      <c r="C2814" s="77"/>
      <c r="D2814" s="78"/>
      <c r="E2814" s="89"/>
      <c r="F2814" s="75" t="s">
        <v>15935</v>
      </c>
      <c r="G2814" s="90"/>
      <c r="H2814" s="76"/>
      <c r="I2814" s="81"/>
      <c r="J2814" s="91"/>
      <c r="K2814" s="76" t="s">
        <v>21756</v>
      </c>
      <c r="L2814" s="92"/>
      <c r="M2814" s="85"/>
      <c r="N2814" s="85"/>
      <c r="O2814" s="86"/>
      <c r="P2814" s="87"/>
      <c r="Q2814" s="87"/>
      <c r="R2814" s="74"/>
      <c r="S2814" s="74"/>
      <c r="T2814" s="74"/>
      <c r="U2814" s="74"/>
      <c r="V2814" s="52"/>
      <c r="W2814" s="52"/>
      <c r="X2814" s="52"/>
      <c r="Y2814" s="52"/>
      <c r="Z2814" s="51"/>
      <c r="AA2814" s="88"/>
      <c r="AB2814" s="88"/>
      <c r="AC2814" s="83"/>
      <c r="AD2814" s="68">
        <v>181</v>
      </c>
      <c r="AE2814" s="68">
        <v>255</v>
      </c>
      <c r="AF2814" s="68">
        <v>10237</v>
      </c>
      <c r="AG2814" s="68">
        <v>8800</v>
      </c>
      <c r="AH2814" s="68"/>
      <c r="AI2814" s="68" t="s">
        <v>11763</v>
      </c>
      <c r="AJ2814" s="68" t="s">
        <v>12500</v>
      </c>
      <c r="AK2814" s="68"/>
      <c r="AL2814" s="68"/>
      <c r="AM2814" s="70">
        <v>41649.956458333334</v>
      </c>
      <c r="AN2814" s="68" t="s">
        <v>239</v>
      </c>
      <c r="AO2814" s="71" t="s">
        <v>18842</v>
      </c>
      <c r="AP2814" s="68" t="s">
        <v>65</v>
      </c>
    </row>
    <row r="2815" spans="1:42" x14ac:dyDescent="0.25">
      <c r="A2815" s="66" t="s">
        <v>1914</v>
      </c>
      <c r="B2815" s="77"/>
      <c r="C2815" s="77"/>
      <c r="D2815" s="78"/>
      <c r="E2815" s="89"/>
      <c r="F2815" s="75" t="s">
        <v>15936</v>
      </c>
      <c r="G2815" s="90"/>
      <c r="H2815" s="76"/>
      <c r="I2815" s="81"/>
      <c r="J2815" s="91"/>
      <c r="K2815" s="76" t="s">
        <v>21757</v>
      </c>
      <c r="L2815" s="92"/>
      <c r="M2815" s="85"/>
      <c r="N2815" s="85"/>
      <c r="O2815" s="86"/>
      <c r="P2815" s="87"/>
      <c r="Q2815" s="87"/>
      <c r="R2815" s="74"/>
      <c r="S2815" s="74"/>
      <c r="T2815" s="74"/>
      <c r="U2815" s="74"/>
      <c r="V2815" s="52"/>
      <c r="W2815" s="52"/>
      <c r="X2815" s="52"/>
      <c r="Y2815" s="52"/>
      <c r="Z2815" s="51"/>
      <c r="AA2815" s="88"/>
      <c r="AB2815" s="88"/>
      <c r="AC2815" s="83"/>
      <c r="AD2815" s="68">
        <v>2371</v>
      </c>
      <c r="AE2815" s="68">
        <v>2208</v>
      </c>
      <c r="AF2815" s="68">
        <v>447</v>
      </c>
      <c r="AG2815" s="68">
        <v>13916</v>
      </c>
      <c r="AH2815" s="68"/>
      <c r="AI2815" s="68" t="s">
        <v>11764</v>
      </c>
      <c r="AJ2815" s="68" t="s">
        <v>12501</v>
      </c>
      <c r="AK2815" s="68"/>
      <c r="AL2815" s="68"/>
      <c r="AM2815" s="70">
        <v>43856.994803240741</v>
      </c>
      <c r="AN2815" s="68" t="s">
        <v>239</v>
      </c>
      <c r="AO2815" s="71" t="s">
        <v>18843</v>
      </c>
      <c r="AP2815" s="68" t="s">
        <v>65</v>
      </c>
    </row>
    <row r="2816" spans="1:42" x14ac:dyDescent="0.25">
      <c r="A2816" s="66" t="s">
        <v>1915</v>
      </c>
      <c r="B2816" s="77"/>
      <c r="C2816" s="77"/>
      <c r="D2816" s="78"/>
      <c r="E2816" s="89"/>
      <c r="F2816" s="75" t="s">
        <v>15937</v>
      </c>
      <c r="G2816" s="90"/>
      <c r="H2816" s="76"/>
      <c r="I2816" s="81"/>
      <c r="J2816" s="91"/>
      <c r="K2816" s="76" t="s">
        <v>21758</v>
      </c>
      <c r="L2816" s="92"/>
      <c r="M2816" s="85"/>
      <c r="N2816" s="85"/>
      <c r="O2816" s="86"/>
      <c r="P2816" s="87"/>
      <c r="Q2816" s="87"/>
      <c r="R2816" s="74"/>
      <c r="S2816" s="74"/>
      <c r="T2816" s="74"/>
      <c r="U2816" s="74"/>
      <c r="V2816" s="52"/>
      <c r="W2816" s="52"/>
      <c r="X2816" s="52"/>
      <c r="Y2816" s="52"/>
      <c r="Z2816" s="51"/>
      <c r="AA2816" s="88"/>
      <c r="AB2816" s="88"/>
      <c r="AC2816" s="83"/>
      <c r="AD2816" s="68">
        <v>2306</v>
      </c>
      <c r="AE2816" s="68">
        <v>1239</v>
      </c>
      <c r="AF2816" s="68">
        <v>7197</v>
      </c>
      <c r="AG2816" s="68">
        <v>37474</v>
      </c>
      <c r="AH2816" s="68"/>
      <c r="AI2816" s="68" t="s">
        <v>11765</v>
      </c>
      <c r="AJ2816" s="68" t="s">
        <v>12165</v>
      </c>
      <c r="AK2816" s="68"/>
      <c r="AL2816" s="68"/>
      <c r="AM2816" s="70">
        <v>41363.838877314818</v>
      </c>
      <c r="AN2816" s="68" t="s">
        <v>239</v>
      </c>
      <c r="AO2816" s="71" t="s">
        <v>18844</v>
      </c>
      <c r="AP2816" s="68" t="s">
        <v>65</v>
      </c>
    </row>
    <row r="2817" spans="1:42" x14ac:dyDescent="0.25">
      <c r="A2817" s="66" t="s">
        <v>1916</v>
      </c>
      <c r="B2817" s="77"/>
      <c r="C2817" s="77"/>
      <c r="D2817" s="78"/>
      <c r="E2817" s="89"/>
      <c r="F2817" s="75" t="s">
        <v>13235</v>
      </c>
      <c r="G2817" s="90"/>
      <c r="H2817" s="76"/>
      <c r="I2817" s="81"/>
      <c r="J2817" s="91"/>
      <c r="K2817" s="76" t="s">
        <v>21759</v>
      </c>
      <c r="L2817" s="92"/>
      <c r="M2817" s="85"/>
      <c r="N2817" s="85"/>
      <c r="O2817" s="86"/>
      <c r="P2817" s="87"/>
      <c r="Q2817" s="87"/>
      <c r="R2817" s="74"/>
      <c r="S2817" s="74"/>
      <c r="T2817" s="74"/>
      <c r="U2817" s="74"/>
      <c r="V2817" s="52"/>
      <c r="W2817" s="52"/>
      <c r="X2817" s="52"/>
      <c r="Y2817" s="52"/>
      <c r="Z2817" s="51"/>
      <c r="AA2817" s="88"/>
      <c r="AB2817" s="88"/>
      <c r="AC2817" s="83"/>
      <c r="AD2817" s="68">
        <v>558</v>
      </c>
      <c r="AE2817" s="68">
        <v>46</v>
      </c>
      <c r="AF2817" s="68">
        <v>2980</v>
      </c>
      <c r="AG2817" s="68">
        <v>1786</v>
      </c>
      <c r="AH2817" s="68"/>
      <c r="AI2817" s="68"/>
      <c r="AJ2817" s="68"/>
      <c r="AK2817" s="68"/>
      <c r="AL2817" s="68"/>
      <c r="AM2817" s="70">
        <v>43806.769016203703</v>
      </c>
      <c r="AN2817" s="68" t="s">
        <v>239</v>
      </c>
      <c r="AO2817" s="71" t="s">
        <v>18845</v>
      </c>
      <c r="AP2817" s="68" t="s">
        <v>65</v>
      </c>
    </row>
    <row r="2818" spans="1:42" x14ac:dyDescent="0.25">
      <c r="A2818" s="66" t="s">
        <v>3123</v>
      </c>
      <c r="B2818" s="77"/>
      <c r="C2818" s="77"/>
      <c r="D2818" s="78"/>
      <c r="E2818" s="89"/>
      <c r="F2818" s="75" t="s">
        <v>15938</v>
      </c>
      <c r="G2818" s="90"/>
      <c r="H2818" s="76"/>
      <c r="I2818" s="81"/>
      <c r="J2818" s="91"/>
      <c r="K2818" s="76" t="s">
        <v>21760</v>
      </c>
      <c r="L2818" s="92"/>
      <c r="M2818" s="85"/>
      <c r="N2818" s="85"/>
      <c r="O2818" s="86"/>
      <c r="P2818" s="87"/>
      <c r="Q2818" s="87"/>
      <c r="R2818" s="74"/>
      <c r="S2818" s="74"/>
      <c r="T2818" s="74"/>
      <c r="U2818" s="74"/>
      <c r="V2818" s="52"/>
      <c r="W2818" s="52"/>
      <c r="X2818" s="52"/>
      <c r="Y2818" s="52"/>
      <c r="Z2818" s="51"/>
      <c r="AA2818" s="88"/>
      <c r="AB2818" s="88"/>
      <c r="AC2818" s="83"/>
      <c r="AD2818" s="68">
        <v>330</v>
      </c>
      <c r="AE2818" s="68">
        <v>291</v>
      </c>
      <c r="AF2818" s="68">
        <v>617</v>
      </c>
      <c r="AG2818" s="68">
        <v>525</v>
      </c>
      <c r="AH2818" s="68"/>
      <c r="AI2818" s="68"/>
      <c r="AJ2818" s="68"/>
      <c r="AK2818" s="68"/>
      <c r="AL2818" s="68"/>
      <c r="AM2818" s="70">
        <v>42417.642152777778</v>
      </c>
      <c r="AN2818" s="68" t="s">
        <v>239</v>
      </c>
      <c r="AO2818" s="71" t="s">
        <v>18846</v>
      </c>
      <c r="AP2818" s="68" t="s">
        <v>64</v>
      </c>
    </row>
    <row r="2819" spans="1:42" x14ac:dyDescent="0.25">
      <c r="A2819" s="66" t="s">
        <v>3124</v>
      </c>
      <c r="B2819" s="77"/>
      <c r="C2819" s="77"/>
      <c r="D2819" s="78"/>
      <c r="E2819" s="89"/>
      <c r="F2819" s="75" t="s">
        <v>15939</v>
      </c>
      <c r="G2819" s="90"/>
      <c r="H2819" s="76"/>
      <c r="I2819" s="81"/>
      <c r="J2819" s="91"/>
      <c r="K2819" s="76" t="s">
        <v>21761</v>
      </c>
      <c r="L2819" s="92"/>
      <c r="M2819" s="85"/>
      <c r="N2819" s="85"/>
      <c r="O2819" s="86"/>
      <c r="P2819" s="87"/>
      <c r="Q2819" s="87"/>
      <c r="R2819" s="74"/>
      <c r="S2819" s="74"/>
      <c r="T2819" s="74"/>
      <c r="U2819" s="74"/>
      <c r="V2819" s="52"/>
      <c r="W2819" s="52"/>
      <c r="X2819" s="52"/>
      <c r="Y2819" s="52"/>
      <c r="Z2819" s="51"/>
      <c r="AA2819" s="88"/>
      <c r="AB2819" s="88"/>
      <c r="AC2819" s="83"/>
      <c r="AD2819" s="68">
        <v>66</v>
      </c>
      <c r="AE2819" s="68">
        <v>52</v>
      </c>
      <c r="AF2819" s="68">
        <v>248</v>
      </c>
      <c r="AG2819" s="68">
        <v>212</v>
      </c>
      <c r="AH2819" s="68"/>
      <c r="AI2819" s="68" t="s">
        <v>11766</v>
      </c>
      <c r="AJ2819" s="68"/>
      <c r="AK2819" s="68"/>
      <c r="AL2819" s="68"/>
      <c r="AM2819" s="70">
        <v>43933.719930555555</v>
      </c>
      <c r="AN2819" s="68" t="s">
        <v>239</v>
      </c>
      <c r="AO2819" s="71" t="s">
        <v>18847</v>
      </c>
      <c r="AP2819" s="68" t="s">
        <v>64</v>
      </c>
    </row>
    <row r="2820" spans="1:42" x14ac:dyDescent="0.25">
      <c r="A2820" s="66" t="s">
        <v>3125</v>
      </c>
      <c r="B2820" s="77"/>
      <c r="C2820" s="77"/>
      <c r="D2820" s="78"/>
      <c r="E2820" s="89"/>
      <c r="F2820" s="75" t="s">
        <v>15940</v>
      </c>
      <c r="G2820" s="90"/>
      <c r="H2820" s="76"/>
      <c r="I2820" s="81"/>
      <c r="J2820" s="91"/>
      <c r="K2820" s="76" t="s">
        <v>21762</v>
      </c>
      <c r="L2820" s="92"/>
      <c r="M2820" s="85"/>
      <c r="N2820" s="85"/>
      <c r="O2820" s="86"/>
      <c r="P2820" s="87"/>
      <c r="Q2820" s="87"/>
      <c r="R2820" s="74"/>
      <c r="S2820" s="74"/>
      <c r="T2820" s="74"/>
      <c r="U2820" s="74"/>
      <c r="V2820" s="52"/>
      <c r="W2820" s="52"/>
      <c r="X2820" s="52"/>
      <c r="Y2820" s="52"/>
      <c r="Z2820" s="51"/>
      <c r="AA2820" s="88"/>
      <c r="AB2820" s="88"/>
      <c r="AC2820" s="83"/>
      <c r="AD2820" s="68">
        <v>1701</v>
      </c>
      <c r="AE2820" s="68">
        <v>1575</v>
      </c>
      <c r="AF2820" s="68">
        <v>13068</v>
      </c>
      <c r="AG2820" s="68">
        <v>71604</v>
      </c>
      <c r="AH2820" s="68"/>
      <c r="AI2820" s="68" t="s">
        <v>11767</v>
      </c>
      <c r="AJ2820" s="68" t="s">
        <v>12502</v>
      </c>
      <c r="AK2820" s="71" t="s">
        <v>13173</v>
      </c>
      <c r="AL2820" s="68"/>
      <c r="AM2820" s="70">
        <v>43002.692118055558</v>
      </c>
      <c r="AN2820" s="68" t="s">
        <v>239</v>
      </c>
      <c r="AO2820" s="71" t="s">
        <v>18848</v>
      </c>
      <c r="AP2820" s="68" t="s">
        <v>64</v>
      </c>
    </row>
    <row r="2821" spans="1:42" x14ac:dyDescent="0.25">
      <c r="A2821" s="66" t="s">
        <v>1917</v>
      </c>
      <c r="B2821" s="77"/>
      <c r="C2821" s="77"/>
      <c r="D2821" s="78"/>
      <c r="E2821" s="89"/>
      <c r="F2821" s="75" t="s">
        <v>15941</v>
      </c>
      <c r="G2821" s="90"/>
      <c r="H2821" s="76"/>
      <c r="I2821" s="81"/>
      <c r="J2821" s="91"/>
      <c r="K2821" s="76" t="s">
        <v>21763</v>
      </c>
      <c r="L2821" s="92"/>
      <c r="M2821" s="85"/>
      <c r="N2821" s="85"/>
      <c r="O2821" s="86"/>
      <c r="P2821" s="87"/>
      <c r="Q2821" s="87"/>
      <c r="R2821" s="74"/>
      <c r="S2821" s="74"/>
      <c r="T2821" s="74"/>
      <c r="U2821" s="74"/>
      <c r="V2821" s="52"/>
      <c r="W2821" s="52"/>
      <c r="X2821" s="52"/>
      <c r="Y2821" s="52"/>
      <c r="Z2821" s="51"/>
      <c r="AA2821" s="88"/>
      <c r="AB2821" s="88"/>
      <c r="AC2821" s="83"/>
      <c r="AD2821" s="68">
        <v>1149</v>
      </c>
      <c r="AE2821" s="68">
        <v>2058</v>
      </c>
      <c r="AF2821" s="68">
        <v>198</v>
      </c>
      <c r="AG2821" s="68">
        <v>60750</v>
      </c>
      <c r="AH2821" s="68"/>
      <c r="AI2821" s="68" t="s">
        <v>11768</v>
      </c>
      <c r="AJ2821" s="68" t="s">
        <v>11916</v>
      </c>
      <c r="AK2821" s="71" t="s">
        <v>13174</v>
      </c>
      <c r="AL2821" s="68"/>
      <c r="AM2821" s="70">
        <v>43692.459293981483</v>
      </c>
      <c r="AN2821" s="68" t="s">
        <v>239</v>
      </c>
      <c r="AO2821" s="71" t="s">
        <v>18849</v>
      </c>
      <c r="AP2821" s="68" t="s">
        <v>65</v>
      </c>
    </row>
    <row r="2822" spans="1:42" x14ac:dyDescent="0.25">
      <c r="A2822" s="66" t="s">
        <v>1918</v>
      </c>
      <c r="B2822" s="77"/>
      <c r="C2822" s="77"/>
      <c r="D2822" s="78"/>
      <c r="E2822" s="89"/>
      <c r="F2822" s="75" t="s">
        <v>15942</v>
      </c>
      <c r="G2822" s="90"/>
      <c r="H2822" s="76"/>
      <c r="I2822" s="81"/>
      <c r="J2822" s="91"/>
      <c r="K2822" s="76" t="s">
        <v>21764</v>
      </c>
      <c r="L2822" s="92"/>
      <c r="M2822" s="85"/>
      <c r="N2822" s="85"/>
      <c r="O2822" s="86"/>
      <c r="P2822" s="87"/>
      <c r="Q2822" s="87"/>
      <c r="R2822" s="74"/>
      <c r="S2822" s="74"/>
      <c r="T2822" s="74"/>
      <c r="U2822" s="74"/>
      <c r="V2822" s="52"/>
      <c r="W2822" s="52"/>
      <c r="X2822" s="52"/>
      <c r="Y2822" s="52"/>
      <c r="Z2822" s="51"/>
      <c r="AA2822" s="88"/>
      <c r="AB2822" s="88"/>
      <c r="AC2822" s="83"/>
      <c r="AD2822" s="68">
        <v>359</v>
      </c>
      <c r="AE2822" s="68">
        <v>56</v>
      </c>
      <c r="AF2822" s="68">
        <v>257</v>
      </c>
      <c r="AG2822" s="68">
        <v>666</v>
      </c>
      <c r="AH2822" s="68"/>
      <c r="AI2822" s="68"/>
      <c r="AJ2822" s="68"/>
      <c r="AK2822" s="68"/>
      <c r="AL2822" s="68"/>
      <c r="AM2822" s="70">
        <v>41991.867164351854</v>
      </c>
      <c r="AN2822" s="68" t="s">
        <v>239</v>
      </c>
      <c r="AO2822" s="71" t="s">
        <v>18850</v>
      </c>
      <c r="AP2822" s="68" t="s">
        <v>65</v>
      </c>
    </row>
    <row r="2823" spans="1:42" x14ac:dyDescent="0.25">
      <c r="A2823" s="66" t="s">
        <v>1919</v>
      </c>
      <c r="B2823" s="77"/>
      <c r="C2823" s="77"/>
      <c r="D2823" s="78"/>
      <c r="E2823" s="89"/>
      <c r="F2823" s="75" t="s">
        <v>13235</v>
      </c>
      <c r="G2823" s="90"/>
      <c r="H2823" s="76"/>
      <c r="I2823" s="81"/>
      <c r="J2823" s="91"/>
      <c r="K2823" s="76" t="s">
        <v>21765</v>
      </c>
      <c r="L2823" s="92"/>
      <c r="M2823" s="85"/>
      <c r="N2823" s="85"/>
      <c r="O2823" s="86"/>
      <c r="P2823" s="87"/>
      <c r="Q2823" s="87"/>
      <c r="R2823" s="74"/>
      <c r="S2823" s="74"/>
      <c r="T2823" s="74"/>
      <c r="U2823" s="74"/>
      <c r="V2823" s="52"/>
      <c r="W2823" s="52"/>
      <c r="X2823" s="52"/>
      <c r="Y2823" s="52"/>
      <c r="Z2823" s="51"/>
      <c r="AA2823" s="88"/>
      <c r="AB2823" s="88"/>
      <c r="AC2823" s="83"/>
      <c r="AD2823" s="68">
        <v>59</v>
      </c>
      <c r="AE2823" s="68">
        <v>32</v>
      </c>
      <c r="AF2823" s="68">
        <v>685</v>
      </c>
      <c r="AG2823" s="68">
        <v>116</v>
      </c>
      <c r="AH2823" s="68"/>
      <c r="AI2823" s="68"/>
      <c r="AJ2823" s="68"/>
      <c r="AK2823" s="68"/>
      <c r="AL2823" s="68"/>
      <c r="AM2823" s="70">
        <v>43262.803622685184</v>
      </c>
      <c r="AN2823" s="68" t="s">
        <v>239</v>
      </c>
      <c r="AO2823" s="71" t="s">
        <v>18851</v>
      </c>
      <c r="AP2823" s="68" t="s">
        <v>65</v>
      </c>
    </row>
    <row r="2824" spans="1:42" x14ac:dyDescent="0.25">
      <c r="A2824" s="66" t="s">
        <v>1920</v>
      </c>
      <c r="B2824" s="77"/>
      <c r="C2824" s="77"/>
      <c r="D2824" s="78"/>
      <c r="E2824" s="89"/>
      <c r="F2824" s="75" t="s">
        <v>15943</v>
      </c>
      <c r="G2824" s="90"/>
      <c r="H2824" s="76"/>
      <c r="I2824" s="81"/>
      <c r="J2824" s="91"/>
      <c r="K2824" s="76" t="s">
        <v>21766</v>
      </c>
      <c r="L2824" s="92"/>
      <c r="M2824" s="85"/>
      <c r="N2824" s="85"/>
      <c r="O2824" s="86"/>
      <c r="P2824" s="87"/>
      <c r="Q2824" s="87"/>
      <c r="R2824" s="74"/>
      <c r="S2824" s="74"/>
      <c r="T2824" s="74"/>
      <c r="U2824" s="74"/>
      <c r="V2824" s="52"/>
      <c r="W2824" s="52"/>
      <c r="X2824" s="52"/>
      <c r="Y2824" s="52"/>
      <c r="Z2824" s="51"/>
      <c r="AA2824" s="88"/>
      <c r="AB2824" s="88"/>
      <c r="AC2824" s="83"/>
      <c r="AD2824" s="68">
        <v>61</v>
      </c>
      <c r="AE2824" s="68">
        <v>5500</v>
      </c>
      <c r="AF2824" s="68">
        <v>4696</v>
      </c>
      <c r="AG2824" s="68">
        <v>102351</v>
      </c>
      <c r="AH2824" s="68"/>
      <c r="AI2824" s="68"/>
      <c r="AJ2824" s="68" t="s">
        <v>12503</v>
      </c>
      <c r="AK2824" s="68"/>
      <c r="AL2824" s="68"/>
      <c r="AM2824" s="70">
        <v>42720.705729166664</v>
      </c>
      <c r="AN2824" s="68" t="s">
        <v>239</v>
      </c>
      <c r="AO2824" s="71" t="s">
        <v>18852</v>
      </c>
      <c r="AP2824" s="68" t="s">
        <v>65</v>
      </c>
    </row>
    <row r="2825" spans="1:42" x14ac:dyDescent="0.25">
      <c r="A2825" s="66" t="s">
        <v>3126</v>
      </c>
      <c r="B2825" s="77"/>
      <c r="C2825" s="77"/>
      <c r="D2825" s="78"/>
      <c r="E2825" s="89"/>
      <c r="F2825" s="75" t="s">
        <v>15944</v>
      </c>
      <c r="G2825" s="90"/>
      <c r="H2825" s="76"/>
      <c r="I2825" s="81"/>
      <c r="J2825" s="91"/>
      <c r="K2825" s="76" t="s">
        <v>21767</v>
      </c>
      <c r="L2825" s="92"/>
      <c r="M2825" s="85"/>
      <c r="N2825" s="85"/>
      <c r="O2825" s="86"/>
      <c r="P2825" s="87"/>
      <c r="Q2825" s="87"/>
      <c r="R2825" s="74"/>
      <c r="S2825" s="74"/>
      <c r="T2825" s="74"/>
      <c r="U2825" s="74"/>
      <c r="V2825" s="52"/>
      <c r="W2825" s="52"/>
      <c r="X2825" s="52"/>
      <c r="Y2825" s="52"/>
      <c r="Z2825" s="51"/>
      <c r="AA2825" s="88"/>
      <c r="AB2825" s="88"/>
      <c r="AC2825" s="83"/>
      <c r="AD2825" s="68">
        <v>248</v>
      </c>
      <c r="AE2825" s="68">
        <v>472</v>
      </c>
      <c r="AF2825" s="68">
        <v>6992</v>
      </c>
      <c r="AG2825" s="68">
        <v>32466</v>
      </c>
      <c r="AH2825" s="68"/>
      <c r="AI2825" s="68" t="s">
        <v>11769</v>
      </c>
      <c r="AJ2825" s="68"/>
      <c r="AK2825" s="68"/>
      <c r="AL2825" s="68"/>
      <c r="AM2825" s="70">
        <v>42681.471828703703</v>
      </c>
      <c r="AN2825" s="68" t="s">
        <v>239</v>
      </c>
      <c r="AO2825" s="71" t="s">
        <v>18853</v>
      </c>
      <c r="AP2825" s="68" t="s">
        <v>64</v>
      </c>
    </row>
    <row r="2826" spans="1:42" x14ac:dyDescent="0.25">
      <c r="A2826" s="66" t="s">
        <v>1921</v>
      </c>
      <c r="B2826" s="77"/>
      <c r="C2826" s="77"/>
      <c r="D2826" s="78"/>
      <c r="E2826" s="89"/>
      <c r="F2826" s="75" t="s">
        <v>15945</v>
      </c>
      <c r="G2826" s="90"/>
      <c r="H2826" s="76"/>
      <c r="I2826" s="81"/>
      <c r="J2826" s="91"/>
      <c r="K2826" s="76" t="s">
        <v>21768</v>
      </c>
      <c r="L2826" s="92"/>
      <c r="M2826" s="85"/>
      <c r="N2826" s="85"/>
      <c r="O2826" s="86"/>
      <c r="P2826" s="87"/>
      <c r="Q2826" s="87"/>
      <c r="R2826" s="74"/>
      <c r="S2826" s="74"/>
      <c r="T2826" s="74"/>
      <c r="U2826" s="74"/>
      <c r="V2826" s="52"/>
      <c r="W2826" s="52"/>
      <c r="X2826" s="52"/>
      <c r="Y2826" s="52"/>
      <c r="Z2826" s="51"/>
      <c r="AA2826" s="88"/>
      <c r="AB2826" s="88"/>
      <c r="AC2826" s="83"/>
      <c r="AD2826" s="68">
        <v>637</v>
      </c>
      <c r="AE2826" s="68">
        <v>2303</v>
      </c>
      <c r="AF2826" s="68">
        <v>1844</v>
      </c>
      <c r="AG2826" s="68">
        <v>32624</v>
      </c>
      <c r="AH2826" s="68"/>
      <c r="AI2826" s="68" t="s">
        <v>11770</v>
      </c>
      <c r="AJ2826" s="68"/>
      <c r="AK2826" s="68"/>
      <c r="AL2826" s="68"/>
      <c r="AM2826" s="70">
        <v>43149.498171296298</v>
      </c>
      <c r="AN2826" s="68" t="s">
        <v>239</v>
      </c>
      <c r="AO2826" s="71" t="s">
        <v>18854</v>
      </c>
      <c r="AP2826" s="68" t="s">
        <v>65</v>
      </c>
    </row>
    <row r="2827" spans="1:42" x14ac:dyDescent="0.25">
      <c r="A2827" s="66" t="s">
        <v>3127</v>
      </c>
      <c r="B2827" s="77"/>
      <c r="C2827" s="77"/>
      <c r="D2827" s="78"/>
      <c r="E2827" s="89"/>
      <c r="F2827" s="75" t="s">
        <v>15946</v>
      </c>
      <c r="G2827" s="90"/>
      <c r="H2827" s="76"/>
      <c r="I2827" s="81"/>
      <c r="J2827" s="91"/>
      <c r="K2827" s="76" t="s">
        <v>21769</v>
      </c>
      <c r="L2827" s="92"/>
      <c r="M2827" s="85"/>
      <c r="N2827" s="85"/>
      <c r="O2827" s="86"/>
      <c r="P2827" s="87"/>
      <c r="Q2827" s="87"/>
      <c r="R2827" s="74"/>
      <c r="S2827" s="74"/>
      <c r="T2827" s="74"/>
      <c r="U2827" s="74"/>
      <c r="V2827" s="52"/>
      <c r="W2827" s="52"/>
      <c r="X2827" s="52"/>
      <c r="Y2827" s="52"/>
      <c r="Z2827" s="51"/>
      <c r="AA2827" s="88"/>
      <c r="AB2827" s="88"/>
      <c r="AC2827" s="83"/>
      <c r="AD2827" s="68">
        <v>127</v>
      </c>
      <c r="AE2827" s="68">
        <v>134</v>
      </c>
      <c r="AF2827" s="68">
        <v>150</v>
      </c>
      <c r="AG2827" s="68">
        <v>583</v>
      </c>
      <c r="AH2827" s="68"/>
      <c r="AI2827" s="68" t="s">
        <v>11771</v>
      </c>
      <c r="AJ2827" s="68" t="s">
        <v>12504</v>
      </c>
      <c r="AK2827" s="71" t="s">
        <v>13175</v>
      </c>
      <c r="AL2827" s="68"/>
      <c r="AM2827" s="70">
        <v>41098.466087962966</v>
      </c>
      <c r="AN2827" s="68" t="s">
        <v>239</v>
      </c>
      <c r="AO2827" s="71" t="s">
        <v>18855</v>
      </c>
      <c r="AP2827" s="68" t="s">
        <v>64</v>
      </c>
    </row>
    <row r="2828" spans="1:42" x14ac:dyDescent="0.25">
      <c r="A2828" s="66" t="s">
        <v>3128</v>
      </c>
      <c r="B2828" s="77"/>
      <c r="C2828" s="77"/>
      <c r="D2828" s="78"/>
      <c r="E2828" s="89"/>
      <c r="F2828" s="75" t="s">
        <v>15947</v>
      </c>
      <c r="G2828" s="90"/>
      <c r="H2828" s="76"/>
      <c r="I2828" s="81"/>
      <c r="J2828" s="91"/>
      <c r="K2828" s="76" t="s">
        <v>21770</v>
      </c>
      <c r="L2828" s="92"/>
      <c r="M2828" s="85"/>
      <c r="N2828" s="85"/>
      <c r="O2828" s="86"/>
      <c r="P2828" s="87"/>
      <c r="Q2828" s="87"/>
      <c r="R2828" s="74"/>
      <c r="S2828" s="74"/>
      <c r="T2828" s="74"/>
      <c r="U2828" s="74"/>
      <c r="V2828" s="52"/>
      <c r="W2828" s="52"/>
      <c r="X2828" s="52"/>
      <c r="Y2828" s="52"/>
      <c r="Z2828" s="51"/>
      <c r="AA2828" s="88"/>
      <c r="AB2828" s="88"/>
      <c r="AC2828" s="83"/>
      <c r="AD2828" s="68">
        <v>61</v>
      </c>
      <c r="AE2828" s="68">
        <v>34</v>
      </c>
      <c r="AF2828" s="68">
        <v>25</v>
      </c>
      <c r="AG2828" s="68">
        <v>36</v>
      </c>
      <c r="AH2828" s="68"/>
      <c r="AI2828" s="68" t="s">
        <v>11772</v>
      </c>
      <c r="AJ2828" s="68" t="s">
        <v>12431</v>
      </c>
      <c r="AK2828" s="68"/>
      <c r="AL2828" s="68"/>
      <c r="AM2828" s="70">
        <v>43162.728055555555</v>
      </c>
      <c r="AN2828" s="68" t="s">
        <v>239</v>
      </c>
      <c r="AO2828" s="71" t="s">
        <v>18856</v>
      </c>
      <c r="AP2828" s="68" t="s">
        <v>64</v>
      </c>
    </row>
    <row r="2829" spans="1:42" x14ac:dyDescent="0.25">
      <c r="A2829" s="66" t="s">
        <v>3129</v>
      </c>
      <c r="B2829" s="77"/>
      <c r="C2829" s="77"/>
      <c r="D2829" s="78"/>
      <c r="E2829" s="89"/>
      <c r="F2829" s="75" t="s">
        <v>15948</v>
      </c>
      <c r="G2829" s="90"/>
      <c r="H2829" s="76"/>
      <c r="I2829" s="81"/>
      <c r="J2829" s="91"/>
      <c r="K2829" s="76" t="s">
        <v>21771</v>
      </c>
      <c r="L2829" s="92"/>
      <c r="M2829" s="85"/>
      <c r="N2829" s="85"/>
      <c r="O2829" s="86"/>
      <c r="P2829" s="87"/>
      <c r="Q2829" s="87"/>
      <c r="R2829" s="74"/>
      <c r="S2829" s="74"/>
      <c r="T2829" s="74"/>
      <c r="U2829" s="74"/>
      <c r="V2829" s="52"/>
      <c r="W2829" s="52"/>
      <c r="X2829" s="52"/>
      <c r="Y2829" s="52"/>
      <c r="Z2829" s="51"/>
      <c r="AA2829" s="88"/>
      <c r="AB2829" s="88"/>
      <c r="AC2829" s="83"/>
      <c r="AD2829" s="68">
        <v>54</v>
      </c>
      <c r="AE2829" s="68">
        <v>39</v>
      </c>
      <c r="AF2829" s="68">
        <v>24</v>
      </c>
      <c r="AG2829" s="68">
        <v>63</v>
      </c>
      <c r="AH2829" s="68"/>
      <c r="AI2829" s="68" t="s">
        <v>11773</v>
      </c>
      <c r="AJ2829" s="68" t="s">
        <v>12505</v>
      </c>
      <c r="AK2829" s="68"/>
      <c r="AL2829" s="68"/>
      <c r="AM2829" s="70">
        <v>42893.788634259261</v>
      </c>
      <c r="AN2829" s="68" t="s">
        <v>239</v>
      </c>
      <c r="AO2829" s="71" t="s">
        <v>18857</v>
      </c>
      <c r="AP2829" s="68" t="s">
        <v>64</v>
      </c>
    </row>
    <row r="2830" spans="1:42" x14ac:dyDescent="0.25">
      <c r="A2830" s="66" t="s">
        <v>3130</v>
      </c>
      <c r="B2830" s="77"/>
      <c r="C2830" s="77"/>
      <c r="D2830" s="78"/>
      <c r="E2830" s="89"/>
      <c r="F2830" s="75" t="s">
        <v>15949</v>
      </c>
      <c r="G2830" s="90"/>
      <c r="H2830" s="76"/>
      <c r="I2830" s="81"/>
      <c r="J2830" s="91"/>
      <c r="K2830" s="76" t="s">
        <v>21772</v>
      </c>
      <c r="L2830" s="92"/>
      <c r="M2830" s="85"/>
      <c r="N2830" s="85"/>
      <c r="O2830" s="86"/>
      <c r="P2830" s="87"/>
      <c r="Q2830" s="87"/>
      <c r="R2830" s="74"/>
      <c r="S2830" s="74"/>
      <c r="T2830" s="74"/>
      <c r="U2830" s="74"/>
      <c r="V2830" s="52"/>
      <c r="W2830" s="52"/>
      <c r="X2830" s="52"/>
      <c r="Y2830" s="52"/>
      <c r="Z2830" s="51"/>
      <c r="AA2830" s="88"/>
      <c r="AB2830" s="88"/>
      <c r="AC2830" s="83"/>
      <c r="AD2830" s="68">
        <v>2238</v>
      </c>
      <c r="AE2830" s="68">
        <v>19613</v>
      </c>
      <c r="AF2830" s="68">
        <v>25696</v>
      </c>
      <c r="AG2830" s="68">
        <v>47476</v>
      </c>
      <c r="AH2830" s="68"/>
      <c r="AI2830" s="68" t="s">
        <v>11774</v>
      </c>
      <c r="AJ2830" s="68" t="s">
        <v>224</v>
      </c>
      <c r="AK2830" s="71" t="s">
        <v>13176</v>
      </c>
      <c r="AL2830" s="68"/>
      <c r="AM2830" s="70">
        <v>40526.616944444446</v>
      </c>
      <c r="AN2830" s="68" t="s">
        <v>239</v>
      </c>
      <c r="AO2830" s="71" t="s">
        <v>18858</v>
      </c>
      <c r="AP2830" s="68" t="s">
        <v>64</v>
      </c>
    </row>
    <row r="2831" spans="1:42" x14ac:dyDescent="0.25">
      <c r="A2831" s="66" t="s">
        <v>1922</v>
      </c>
      <c r="B2831" s="77"/>
      <c r="C2831" s="77"/>
      <c r="D2831" s="78"/>
      <c r="E2831" s="89"/>
      <c r="F2831" s="75" t="s">
        <v>15950</v>
      </c>
      <c r="G2831" s="90"/>
      <c r="H2831" s="76"/>
      <c r="I2831" s="81"/>
      <c r="J2831" s="91"/>
      <c r="K2831" s="76" t="s">
        <v>21773</v>
      </c>
      <c r="L2831" s="92"/>
      <c r="M2831" s="85"/>
      <c r="N2831" s="85"/>
      <c r="O2831" s="86"/>
      <c r="P2831" s="87"/>
      <c r="Q2831" s="87"/>
      <c r="R2831" s="74"/>
      <c r="S2831" s="74"/>
      <c r="T2831" s="74"/>
      <c r="U2831" s="74"/>
      <c r="V2831" s="52"/>
      <c r="W2831" s="52"/>
      <c r="X2831" s="52"/>
      <c r="Y2831" s="52"/>
      <c r="Z2831" s="51"/>
      <c r="AA2831" s="88"/>
      <c r="AB2831" s="88"/>
      <c r="AC2831" s="83"/>
      <c r="AD2831" s="68">
        <v>7893</v>
      </c>
      <c r="AE2831" s="68">
        <v>8804</v>
      </c>
      <c r="AF2831" s="68">
        <v>6963</v>
      </c>
      <c r="AG2831" s="68">
        <v>21771</v>
      </c>
      <c r="AH2831" s="68"/>
      <c r="AI2831" s="68" t="s">
        <v>11775</v>
      </c>
      <c r="AJ2831" s="68" t="s">
        <v>229</v>
      </c>
      <c r="AK2831" s="68"/>
      <c r="AL2831" s="68"/>
      <c r="AM2831" s="70">
        <v>43460.785729166666</v>
      </c>
      <c r="AN2831" s="68" t="s">
        <v>239</v>
      </c>
      <c r="AO2831" s="71" t="s">
        <v>18859</v>
      </c>
      <c r="AP2831" s="68" t="s">
        <v>65</v>
      </c>
    </row>
    <row r="2832" spans="1:42" x14ac:dyDescent="0.25">
      <c r="A2832" s="66" t="s">
        <v>1923</v>
      </c>
      <c r="B2832" s="77"/>
      <c r="C2832" s="77"/>
      <c r="D2832" s="78"/>
      <c r="E2832" s="89"/>
      <c r="F2832" s="75" t="s">
        <v>15951</v>
      </c>
      <c r="G2832" s="90"/>
      <c r="H2832" s="76"/>
      <c r="I2832" s="81"/>
      <c r="J2832" s="91"/>
      <c r="K2832" s="76" t="s">
        <v>21774</v>
      </c>
      <c r="L2832" s="92"/>
      <c r="M2832" s="85"/>
      <c r="N2832" s="85"/>
      <c r="O2832" s="86"/>
      <c r="P2832" s="87"/>
      <c r="Q2832" s="87"/>
      <c r="R2832" s="74"/>
      <c r="S2832" s="74"/>
      <c r="T2832" s="74"/>
      <c r="U2832" s="74"/>
      <c r="V2832" s="52"/>
      <c r="W2832" s="52"/>
      <c r="X2832" s="52"/>
      <c r="Y2832" s="52"/>
      <c r="Z2832" s="51"/>
      <c r="AA2832" s="88"/>
      <c r="AB2832" s="88"/>
      <c r="AC2832" s="83"/>
      <c r="AD2832" s="68">
        <v>873</v>
      </c>
      <c r="AE2832" s="68">
        <v>850</v>
      </c>
      <c r="AF2832" s="68">
        <v>98</v>
      </c>
      <c r="AG2832" s="68">
        <v>5247</v>
      </c>
      <c r="AH2832" s="68"/>
      <c r="AI2832" s="68" t="s">
        <v>11776</v>
      </c>
      <c r="AJ2832" s="68"/>
      <c r="AK2832" s="68"/>
      <c r="AL2832" s="68"/>
      <c r="AM2832" s="70">
        <v>41737.735115740739</v>
      </c>
      <c r="AN2832" s="68" t="s">
        <v>239</v>
      </c>
      <c r="AO2832" s="71" t="s">
        <v>18860</v>
      </c>
      <c r="AP2832" s="68" t="s">
        <v>65</v>
      </c>
    </row>
    <row r="2833" spans="1:42" x14ac:dyDescent="0.25">
      <c r="A2833" s="66" t="s">
        <v>1924</v>
      </c>
      <c r="B2833" s="77"/>
      <c r="C2833" s="77"/>
      <c r="D2833" s="78"/>
      <c r="E2833" s="89"/>
      <c r="F2833" s="75" t="s">
        <v>15952</v>
      </c>
      <c r="G2833" s="90"/>
      <c r="H2833" s="76"/>
      <c r="I2833" s="81"/>
      <c r="J2833" s="91"/>
      <c r="K2833" s="76" t="s">
        <v>21775</v>
      </c>
      <c r="L2833" s="92"/>
      <c r="M2833" s="85"/>
      <c r="N2833" s="85"/>
      <c r="O2833" s="86"/>
      <c r="P2833" s="87"/>
      <c r="Q2833" s="87"/>
      <c r="R2833" s="74"/>
      <c r="S2833" s="74"/>
      <c r="T2833" s="74"/>
      <c r="U2833" s="74"/>
      <c r="V2833" s="52"/>
      <c r="W2833" s="52"/>
      <c r="X2833" s="52"/>
      <c r="Y2833" s="52"/>
      <c r="Z2833" s="51"/>
      <c r="AA2833" s="88"/>
      <c r="AB2833" s="88"/>
      <c r="AC2833" s="83"/>
      <c r="AD2833" s="68">
        <v>48</v>
      </c>
      <c r="AE2833" s="68">
        <v>47</v>
      </c>
      <c r="AF2833" s="68">
        <v>677</v>
      </c>
      <c r="AG2833" s="68">
        <v>16</v>
      </c>
      <c r="AH2833" s="68"/>
      <c r="AI2833" s="68"/>
      <c r="AJ2833" s="68"/>
      <c r="AK2833" s="68"/>
      <c r="AL2833" s="68"/>
      <c r="AM2833" s="70">
        <v>43947.945972222224</v>
      </c>
      <c r="AN2833" s="68" t="s">
        <v>239</v>
      </c>
      <c r="AO2833" s="71" t="s">
        <v>18861</v>
      </c>
      <c r="AP2833" s="68" t="s">
        <v>65</v>
      </c>
    </row>
    <row r="2834" spans="1:42" x14ac:dyDescent="0.25">
      <c r="A2834" s="66" t="s">
        <v>1925</v>
      </c>
      <c r="B2834" s="77"/>
      <c r="C2834" s="77"/>
      <c r="D2834" s="78"/>
      <c r="E2834" s="89"/>
      <c r="F2834" s="75" t="s">
        <v>15953</v>
      </c>
      <c r="G2834" s="90"/>
      <c r="H2834" s="76"/>
      <c r="I2834" s="81"/>
      <c r="J2834" s="91"/>
      <c r="K2834" s="76" t="s">
        <v>21776</v>
      </c>
      <c r="L2834" s="92"/>
      <c r="M2834" s="85"/>
      <c r="N2834" s="85"/>
      <c r="O2834" s="86"/>
      <c r="P2834" s="87"/>
      <c r="Q2834" s="87"/>
      <c r="R2834" s="74"/>
      <c r="S2834" s="74"/>
      <c r="T2834" s="74"/>
      <c r="U2834" s="74"/>
      <c r="V2834" s="52"/>
      <c r="W2834" s="52"/>
      <c r="X2834" s="52"/>
      <c r="Y2834" s="52"/>
      <c r="Z2834" s="51"/>
      <c r="AA2834" s="88"/>
      <c r="AB2834" s="88"/>
      <c r="AC2834" s="83"/>
      <c r="AD2834" s="68">
        <v>0</v>
      </c>
      <c r="AE2834" s="68">
        <v>0</v>
      </c>
      <c r="AF2834" s="68">
        <v>11</v>
      </c>
      <c r="AG2834" s="68">
        <v>2</v>
      </c>
      <c r="AH2834" s="68"/>
      <c r="AI2834" s="68" t="s">
        <v>11777</v>
      </c>
      <c r="AJ2834" s="68"/>
      <c r="AK2834" s="68"/>
      <c r="AL2834" s="68"/>
      <c r="AM2834" s="70">
        <v>43974.874918981484</v>
      </c>
      <c r="AN2834" s="68" t="s">
        <v>239</v>
      </c>
      <c r="AO2834" s="71" t="s">
        <v>18862</v>
      </c>
      <c r="AP2834" s="68" t="s">
        <v>65</v>
      </c>
    </row>
    <row r="2835" spans="1:42" x14ac:dyDescent="0.25">
      <c r="A2835" s="66" t="s">
        <v>1926</v>
      </c>
      <c r="B2835" s="77"/>
      <c r="C2835" s="77"/>
      <c r="D2835" s="78"/>
      <c r="E2835" s="89"/>
      <c r="F2835" s="75" t="s">
        <v>15954</v>
      </c>
      <c r="G2835" s="90"/>
      <c r="H2835" s="76"/>
      <c r="I2835" s="81"/>
      <c r="J2835" s="91"/>
      <c r="K2835" s="76" t="s">
        <v>21777</v>
      </c>
      <c r="L2835" s="92"/>
      <c r="M2835" s="85"/>
      <c r="N2835" s="85"/>
      <c r="O2835" s="86"/>
      <c r="P2835" s="87"/>
      <c r="Q2835" s="87"/>
      <c r="R2835" s="74"/>
      <c r="S2835" s="74"/>
      <c r="T2835" s="74"/>
      <c r="U2835" s="74"/>
      <c r="V2835" s="52"/>
      <c r="W2835" s="52"/>
      <c r="X2835" s="52"/>
      <c r="Y2835" s="52"/>
      <c r="Z2835" s="51"/>
      <c r="AA2835" s="88"/>
      <c r="AB2835" s="88"/>
      <c r="AC2835" s="83"/>
      <c r="AD2835" s="68">
        <v>212</v>
      </c>
      <c r="AE2835" s="68">
        <v>433</v>
      </c>
      <c r="AF2835" s="68">
        <v>2203</v>
      </c>
      <c r="AG2835" s="68">
        <v>7225</v>
      </c>
      <c r="AH2835" s="68"/>
      <c r="AI2835" s="68" t="s">
        <v>11778</v>
      </c>
      <c r="AJ2835" s="68"/>
      <c r="AK2835" s="68"/>
      <c r="AL2835" s="68"/>
      <c r="AM2835" s="70">
        <v>40727.490925925929</v>
      </c>
      <c r="AN2835" s="68" t="s">
        <v>239</v>
      </c>
      <c r="AO2835" s="71" t="s">
        <v>18863</v>
      </c>
      <c r="AP2835" s="68" t="s">
        <v>65</v>
      </c>
    </row>
    <row r="2836" spans="1:42" x14ac:dyDescent="0.25">
      <c r="A2836" s="66" t="s">
        <v>1927</v>
      </c>
      <c r="B2836" s="77"/>
      <c r="C2836" s="77"/>
      <c r="D2836" s="78"/>
      <c r="E2836" s="89"/>
      <c r="F2836" s="75" t="s">
        <v>15955</v>
      </c>
      <c r="G2836" s="90"/>
      <c r="H2836" s="76"/>
      <c r="I2836" s="81"/>
      <c r="J2836" s="91"/>
      <c r="K2836" s="76" t="s">
        <v>21778</v>
      </c>
      <c r="L2836" s="92"/>
      <c r="M2836" s="85"/>
      <c r="N2836" s="85"/>
      <c r="O2836" s="86"/>
      <c r="P2836" s="87"/>
      <c r="Q2836" s="87"/>
      <c r="R2836" s="74"/>
      <c r="S2836" s="74"/>
      <c r="T2836" s="74"/>
      <c r="U2836" s="74"/>
      <c r="V2836" s="52"/>
      <c r="W2836" s="52"/>
      <c r="X2836" s="52"/>
      <c r="Y2836" s="52"/>
      <c r="Z2836" s="51"/>
      <c r="AA2836" s="88"/>
      <c r="AB2836" s="88"/>
      <c r="AC2836" s="83"/>
      <c r="AD2836" s="68">
        <v>232</v>
      </c>
      <c r="AE2836" s="68">
        <v>112</v>
      </c>
      <c r="AF2836" s="68">
        <v>12235</v>
      </c>
      <c r="AG2836" s="68">
        <v>15326</v>
      </c>
      <c r="AH2836" s="68"/>
      <c r="AI2836" s="68" t="s">
        <v>11779</v>
      </c>
      <c r="AJ2836" s="68" t="s">
        <v>12506</v>
      </c>
      <c r="AK2836" s="68"/>
      <c r="AL2836" s="68"/>
      <c r="AM2836" s="70">
        <v>43180.628194444442</v>
      </c>
      <c r="AN2836" s="68" t="s">
        <v>239</v>
      </c>
      <c r="AO2836" s="71" t="s">
        <v>18864</v>
      </c>
      <c r="AP2836" s="68" t="s">
        <v>65</v>
      </c>
    </row>
    <row r="2837" spans="1:42" x14ac:dyDescent="0.25">
      <c r="A2837" s="66" t="s">
        <v>1928</v>
      </c>
      <c r="B2837" s="77"/>
      <c r="C2837" s="77"/>
      <c r="D2837" s="78"/>
      <c r="E2837" s="89"/>
      <c r="F2837" s="75" t="s">
        <v>15956</v>
      </c>
      <c r="G2837" s="90"/>
      <c r="H2837" s="76"/>
      <c r="I2837" s="81"/>
      <c r="J2837" s="91"/>
      <c r="K2837" s="76" t="s">
        <v>21779</v>
      </c>
      <c r="L2837" s="92"/>
      <c r="M2837" s="85"/>
      <c r="N2837" s="85"/>
      <c r="O2837" s="86"/>
      <c r="P2837" s="87"/>
      <c r="Q2837" s="87"/>
      <c r="R2837" s="74"/>
      <c r="S2837" s="74"/>
      <c r="T2837" s="74"/>
      <c r="U2837" s="74"/>
      <c r="V2837" s="52"/>
      <c r="W2837" s="52"/>
      <c r="X2837" s="52"/>
      <c r="Y2837" s="52"/>
      <c r="Z2837" s="51"/>
      <c r="AA2837" s="88"/>
      <c r="AB2837" s="88"/>
      <c r="AC2837" s="83"/>
      <c r="AD2837" s="68">
        <v>17671</v>
      </c>
      <c r="AE2837" s="68">
        <v>26741</v>
      </c>
      <c r="AF2837" s="68">
        <v>99561</v>
      </c>
      <c r="AG2837" s="68">
        <v>91846</v>
      </c>
      <c r="AH2837" s="68"/>
      <c r="AI2837" s="68" t="s">
        <v>11780</v>
      </c>
      <c r="AJ2837" s="68"/>
      <c r="AK2837" s="71" t="s">
        <v>13177</v>
      </c>
      <c r="AL2837" s="68"/>
      <c r="AM2837" s="70">
        <v>40645.301655092589</v>
      </c>
      <c r="AN2837" s="68" t="s">
        <v>239</v>
      </c>
      <c r="AO2837" s="71" t="s">
        <v>18865</v>
      </c>
      <c r="AP2837" s="68" t="s">
        <v>65</v>
      </c>
    </row>
    <row r="2838" spans="1:42" x14ac:dyDescent="0.25">
      <c r="A2838" s="66" t="s">
        <v>3131</v>
      </c>
      <c r="B2838" s="77"/>
      <c r="C2838" s="77"/>
      <c r="D2838" s="78"/>
      <c r="E2838" s="89"/>
      <c r="F2838" s="75" t="s">
        <v>15957</v>
      </c>
      <c r="G2838" s="90"/>
      <c r="H2838" s="76"/>
      <c r="I2838" s="81"/>
      <c r="J2838" s="91"/>
      <c r="K2838" s="76" t="s">
        <v>21780</v>
      </c>
      <c r="L2838" s="92"/>
      <c r="M2838" s="85"/>
      <c r="N2838" s="85"/>
      <c r="O2838" s="86"/>
      <c r="P2838" s="87"/>
      <c r="Q2838" s="87"/>
      <c r="R2838" s="74"/>
      <c r="S2838" s="74"/>
      <c r="T2838" s="74"/>
      <c r="U2838" s="74"/>
      <c r="V2838" s="52"/>
      <c r="W2838" s="52"/>
      <c r="X2838" s="52"/>
      <c r="Y2838" s="52"/>
      <c r="Z2838" s="51"/>
      <c r="AA2838" s="88"/>
      <c r="AB2838" s="88"/>
      <c r="AC2838" s="83"/>
      <c r="AD2838" s="68">
        <v>181</v>
      </c>
      <c r="AE2838" s="68">
        <v>240</v>
      </c>
      <c r="AF2838" s="68">
        <v>51</v>
      </c>
      <c r="AG2838" s="68">
        <v>447</v>
      </c>
      <c r="AH2838" s="68"/>
      <c r="AI2838" s="68" t="s">
        <v>11781</v>
      </c>
      <c r="AJ2838" s="68" t="s">
        <v>227</v>
      </c>
      <c r="AK2838" s="68"/>
      <c r="AL2838" s="68"/>
      <c r="AM2838" s="70">
        <v>43531.469259259262</v>
      </c>
      <c r="AN2838" s="68" t="s">
        <v>239</v>
      </c>
      <c r="AO2838" s="71" t="s">
        <v>18866</v>
      </c>
      <c r="AP2838" s="68" t="s">
        <v>64</v>
      </c>
    </row>
    <row r="2839" spans="1:42" x14ac:dyDescent="0.25">
      <c r="A2839" s="66" t="s">
        <v>3132</v>
      </c>
      <c r="B2839" s="77"/>
      <c r="C2839" s="77"/>
      <c r="D2839" s="78"/>
      <c r="E2839" s="89"/>
      <c r="F2839" s="75" t="s">
        <v>15958</v>
      </c>
      <c r="G2839" s="90"/>
      <c r="H2839" s="76"/>
      <c r="I2839" s="81"/>
      <c r="J2839" s="91"/>
      <c r="K2839" s="76" t="s">
        <v>21781</v>
      </c>
      <c r="L2839" s="92"/>
      <c r="M2839" s="85"/>
      <c r="N2839" s="85"/>
      <c r="O2839" s="86"/>
      <c r="P2839" s="87"/>
      <c r="Q2839" s="87"/>
      <c r="R2839" s="74"/>
      <c r="S2839" s="74"/>
      <c r="T2839" s="74"/>
      <c r="U2839" s="74"/>
      <c r="V2839" s="52"/>
      <c r="W2839" s="52"/>
      <c r="X2839" s="52"/>
      <c r="Y2839" s="52"/>
      <c r="Z2839" s="51"/>
      <c r="AA2839" s="88"/>
      <c r="AB2839" s="88"/>
      <c r="AC2839" s="83"/>
      <c r="AD2839" s="68">
        <v>479</v>
      </c>
      <c r="AE2839" s="68">
        <v>464</v>
      </c>
      <c r="AF2839" s="68">
        <v>845</v>
      </c>
      <c r="AG2839" s="68">
        <v>2645</v>
      </c>
      <c r="AH2839" s="68"/>
      <c r="AI2839" s="68" t="s">
        <v>11782</v>
      </c>
      <c r="AJ2839" s="68" t="s">
        <v>12507</v>
      </c>
      <c r="AK2839" s="68"/>
      <c r="AL2839" s="68"/>
      <c r="AM2839" s="70">
        <v>43932.696203703701</v>
      </c>
      <c r="AN2839" s="68" t="s">
        <v>239</v>
      </c>
      <c r="AO2839" s="71" t="s">
        <v>18867</v>
      </c>
      <c r="AP2839" s="68" t="s">
        <v>64</v>
      </c>
    </row>
    <row r="2840" spans="1:42" x14ac:dyDescent="0.25">
      <c r="A2840" s="66" t="s">
        <v>1929</v>
      </c>
      <c r="B2840" s="77"/>
      <c r="C2840" s="77"/>
      <c r="D2840" s="78"/>
      <c r="E2840" s="89"/>
      <c r="F2840" s="75" t="s">
        <v>15959</v>
      </c>
      <c r="G2840" s="90"/>
      <c r="H2840" s="76"/>
      <c r="I2840" s="81"/>
      <c r="J2840" s="91"/>
      <c r="K2840" s="76" t="s">
        <v>21782</v>
      </c>
      <c r="L2840" s="92"/>
      <c r="M2840" s="85"/>
      <c r="N2840" s="85"/>
      <c r="O2840" s="86"/>
      <c r="P2840" s="87"/>
      <c r="Q2840" s="87"/>
      <c r="R2840" s="74"/>
      <c r="S2840" s="74"/>
      <c r="T2840" s="74"/>
      <c r="U2840" s="74"/>
      <c r="V2840" s="52"/>
      <c r="W2840" s="52"/>
      <c r="X2840" s="52"/>
      <c r="Y2840" s="52"/>
      <c r="Z2840" s="51"/>
      <c r="AA2840" s="88"/>
      <c r="AB2840" s="88"/>
      <c r="AC2840" s="83"/>
      <c r="AD2840" s="68">
        <v>204</v>
      </c>
      <c r="AE2840" s="68">
        <v>339</v>
      </c>
      <c r="AF2840" s="68">
        <v>3322</v>
      </c>
      <c r="AG2840" s="68">
        <v>24991</v>
      </c>
      <c r="AH2840" s="68"/>
      <c r="AI2840" s="68" t="s">
        <v>11783</v>
      </c>
      <c r="AJ2840" s="68" t="s">
        <v>226</v>
      </c>
      <c r="AK2840" s="68"/>
      <c r="AL2840" s="68"/>
      <c r="AM2840" s="70">
        <v>43238.880902777775</v>
      </c>
      <c r="AN2840" s="68" t="s">
        <v>239</v>
      </c>
      <c r="AO2840" s="71" t="s">
        <v>18868</v>
      </c>
      <c r="AP2840" s="68" t="s">
        <v>65</v>
      </c>
    </row>
    <row r="2841" spans="1:42" x14ac:dyDescent="0.25">
      <c r="A2841" s="66" t="s">
        <v>1930</v>
      </c>
      <c r="B2841" s="77"/>
      <c r="C2841" s="77"/>
      <c r="D2841" s="78"/>
      <c r="E2841" s="89"/>
      <c r="F2841" s="75" t="s">
        <v>15960</v>
      </c>
      <c r="G2841" s="90"/>
      <c r="H2841" s="76"/>
      <c r="I2841" s="81"/>
      <c r="J2841" s="91"/>
      <c r="K2841" s="76" t="s">
        <v>21783</v>
      </c>
      <c r="L2841" s="92"/>
      <c r="M2841" s="85"/>
      <c r="N2841" s="85"/>
      <c r="O2841" s="86"/>
      <c r="P2841" s="87"/>
      <c r="Q2841" s="87"/>
      <c r="R2841" s="74"/>
      <c r="S2841" s="74"/>
      <c r="T2841" s="74"/>
      <c r="U2841" s="74"/>
      <c r="V2841" s="52"/>
      <c r="W2841" s="52"/>
      <c r="X2841" s="52"/>
      <c r="Y2841" s="52"/>
      <c r="Z2841" s="51"/>
      <c r="AA2841" s="88"/>
      <c r="AB2841" s="88"/>
      <c r="AC2841" s="83"/>
      <c r="AD2841" s="68">
        <v>1152</v>
      </c>
      <c r="AE2841" s="68">
        <v>17</v>
      </c>
      <c r="AF2841" s="68">
        <v>1375</v>
      </c>
      <c r="AG2841" s="68">
        <v>829</v>
      </c>
      <c r="AH2841" s="68"/>
      <c r="AI2841" s="68"/>
      <c r="AJ2841" s="68"/>
      <c r="AK2841" s="68"/>
      <c r="AL2841" s="68"/>
      <c r="AM2841" s="70">
        <v>43537.419074074074</v>
      </c>
      <c r="AN2841" s="68" t="s">
        <v>239</v>
      </c>
      <c r="AO2841" s="71" t="s">
        <v>18869</v>
      </c>
      <c r="AP2841" s="68" t="s">
        <v>65</v>
      </c>
    </row>
    <row r="2842" spans="1:42" x14ac:dyDescent="0.25">
      <c r="A2842" s="66" t="s">
        <v>3133</v>
      </c>
      <c r="B2842" s="77"/>
      <c r="C2842" s="77"/>
      <c r="D2842" s="78"/>
      <c r="E2842" s="89"/>
      <c r="F2842" s="75" t="s">
        <v>15961</v>
      </c>
      <c r="G2842" s="90"/>
      <c r="H2842" s="76"/>
      <c r="I2842" s="81"/>
      <c r="J2842" s="91"/>
      <c r="K2842" s="76" t="s">
        <v>21784</v>
      </c>
      <c r="L2842" s="92"/>
      <c r="M2842" s="85"/>
      <c r="N2842" s="85"/>
      <c r="O2842" s="86"/>
      <c r="P2842" s="87"/>
      <c r="Q2842" s="87"/>
      <c r="R2842" s="74"/>
      <c r="S2842" s="74"/>
      <c r="T2842" s="74"/>
      <c r="U2842" s="74"/>
      <c r="V2842" s="52"/>
      <c r="W2842" s="52"/>
      <c r="X2842" s="52"/>
      <c r="Y2842" s="52"/>
      <c r="Z2842" s="51"/>
      <c r="AA2842" s="88"/>
      <c r="AB2842" s="88"/>
      <c r="AC2842" s="83"/>
      <c r="AD2842" s="68">
        <v>465</v>
      </c>
      <c r="AE2842" s="68">
        <v>18014</v>
      </c>
      <c r="AF2842" s="68">
        <v>12146</v>
      </c>
      <c r="AG2842" s="68">
        <v>8754</v>
      </c>
      <c r="AH2842" s="68"/>
      <c r="AI2842" s="68" t="s">
        <v>11784</v>
      </c>
      <c r="AJ2842" s="68" t="s">
        <v>12508</v>
      </c>
      <c r="AK2842" s="68"/>
      <c r="AL2842" s="68"/>
      <c r="AM2842" s="70">
        <v>41307.948622685188</v>
      </c>
      <c r="AN2842" s="68" t="s">
        <v>239</v>
      </c>
      <c r="AO2842" s="71" t="s">
        <v>18870</v>
      </c>
      <c r="AP2842" s="68" t="s">
        <v>64</v>
      </c>
    </row>
    <row r="2843" spans="1:42" x14ac:dyDescent="0.25">
      <c r="A2843" s="66" t="s">
        <v>1931</v>
      </c>
      <c r="B2843" s="77"/>
      <c r="C2843" s="77"/>
      <c r="D2843" s="78"/>
      <c r="E2843" s="89"/>
      <c r="F2843" s="75" t="s">
        <v>15962</v>
      </c>
      <c r="G2843" s="90"/>
      <c r="H2843" s="76"/>
      <c r="I2843" s="81"/>
      <c r="J2843" s="91"/>
      <c r="K2843" s="76" t="s">
        <v>21785</v>
      </c>
      <c r="L2843" s="92"/>
      <c r="M2843" s="85"/>
      <c r="N2843" s="85"/>
      <c r="O2843" s="86"/>
      <c r="P2843" s="87"/>
      <c r="Q2843" s="87"/>
      <c r="R2843" s="74"/>
      <c r="S2843" s="74"/>
      <c r="T2843" s="74"/>
      <c r="U2843" s="74"/>
      <c r="V2843" s="52"/>
      <c r="W2843" s="52"/>
      <c r="X2843" s="52"/>
      <c r="Y2843" s="52"/>
      <c r="Z2843" s="51"/>
      <c r="AA2843" s="88"/>
      <c r="AB2843" s="88"/>
      <c r="AC2843" s="83"/>
      <c r="AD2843" s="68">
        <v>1212</v>
      </c>
      <c r="AE2843" s="68">
        <v>135</v>
      </c>
      <c r="AF2843" s="68">
        <v>13944</v>
      </c>
      <c r="AG2843" s="68">
        <v>6351</v>
      </c>
      <c r="AH2843" s="68"/>
      <c r="AI2843" s="68" t="s">
        <v>11785</v>
      </c>
      <c r="AJ2843" s="68"/>
      <c r="AK2843" s="68"/>
      <c r="AL2843" s="68"/>
      <c r="AM2843" s="70">
        <v>41568.270486111112</v>
      </c>
      <c r="AN2843" s="68" t="s">
        <v>239</v>
      </c>
      <c r="AO2843" s="71" t="s">
        <v>18871</v>
      </c>
      <c r="AP2843" s="68" t="s">
        <v>65</v>
      </c>
    </row>
    <row r="2844" spans="1:42" x14ac:dyDescent="0.25">
      <c r="A2844" s="66" t="s">
        <v>1932</v>
      </c>
      <c r="B2844" s="77"/>
      <c r="C2844" s="77"/>
      <c r="D2844" s="78"/>
      <c r="E2844" s="89"/>
      <c r="F2844" s="75" t="s">
        <v>15963</v>
      </c>
      <c r="G2844" s="90"/>
      <c r="H2844" s="76"/>
      <c r="I2844" s="81"/>
      <c r="J2844" s="91"/>
      <c r="K2844" s="76" t="s">
        <v>21786</v>
      </c>
      <c r="L2844" s="92"/>
      <c r="M2844" s="85"/>
      <c r="N2844" s="85"/>
      <c r="O2844" s="86"/>
      <c r="P2844" s="87"/>
      <c r="Q2844" s="87"/>
      <c r="R2844" s="74"/>
      <c r="S2844" s="74"/>
      <c r="T2844" s="74"/>
      <c r="U2844" s="74"/>
      <c r="V2844" s="52"/>
      <c r="W2844" s="52"/>
      <c r="X2844" s="52"/>
      <c r="Y2844" s="52"/>
      <c r="Z2844" s="51"/>
      <c r="AA2844" s="88"/>
      <c r="AB2844" s="88"/>
      <c r="AC2844" s="83"/>
      <c r="AD2844" s="68">
        <v>119</v>
      </c>
      <c r="AE2844" s="68">
        <v>51</v>
      </c>
      <c r="AF2844" s="68">
        <v>1178</v>
      </c>
      <c r="AG2844" s="68">
        <v>941</v>
      </c>
      <c r="AH2844" s="68"/>
      <c r="AI2844" s="68" t="s">
        <v>11786</v>
      </c>
      <c r="AJ2844" s="68"/>
      <c r="AK2844" s="68"/>
      <c r="AL2844" s="68"/>
      <c r="AM2844" s="70">
        <v>43939.572488425925</v>
      </c>
      <c r="AN2844" s="68" t="s">
        <v>239</v>
      </c>
      <c r="AO2844" s="71" t="s">
        <v>18872</v>
      </c>
      <c r="AP2844" s="68" t="s">
        <v>65</v>
      </c>
    </row>
    <row r="2845" spans="1:42" x14ac:dyDescent="0.25">
      <c r="A2845" s="66" t="s">
        <v>3134</v>
      </c>
      <c r="B2845" s="77"/>
      <c r="C2845" s="77"/>
      <c r="D2845" s="78"/>
      <c r="E2845" s="89"/>
      <c r="F2845" s="75" t="s">
        <v>15964</v>
      </c>
      <c r="G2845" s="90"/>
      <c r="H2845" s="76"/>
      <c r="I2845" s="81"/>
      <c r="J2845" s="91"/>
      <c r="K2845" s="76" t="s">
        <v>21787</v>
      </c>
      <c r="L2845" s="92"/>
      <c r="M2845" s="85"/>
      <c r="N2845" s="85"/>
      <c r="O2845" s="86"/>
      <c r="P2845" s="87"/>
      <c r="Q2845" s="87"/>
      <c r="R2845" s="74"/>
      <c r="S2845" s="74"/>
      <c r="T2845" s="74"/>
      <c r="U2845" s="74"/>
      <c r="V2845" s="52"/>
      <c r="W2845" s="52"/>
      <c r="X2845" s="52"/>
      <c r="Y2845" s="52"/>
      <c r="Z2845" s="51"/>
      <c r="AA2845" s="88"/>
      <c r="AB2845" s="88"/>
      <c r="AC2845" s="83"/>
      <c r="AD2845" s="68">
        <v>136</v>
      </c>
      <c r="AE2845" s="68">
        <v>176078</v>
      </c>
      <c r="AF2845" s="68">
        <v>3180</v>
      </c>
      <c r="AG2845" s="68">
        <v>633</v>
      </c>
      <c r="AH2845" s="68"/>
      <c r="AI2845" s="68" t="s">
        <v>11787</v>
      </c>
      <c r="AJ2845" s="68" t="s">
        <v>226</v>
      </c>
      <c r="AK2845" s="71" t="s">
        <v>13178</v>
      </c>
      <c r="AL2845" s="68"/>
      <c r="AM2845" s="70">
        <v>43292.380335648151</v>
      </c>
      <c r="AN2845" s="68" t="s">
        <v>239</v>
      </c>
      <c r="AO2845" s="71" t="s">
        <v>18873</v>
      </c>
      <c r="AP2845" s="68" t="s">
        <v>64</v>
      </c>
    </row>
    <row r="2846" spans="1:42" x14ac:dyDescent="0.25">
      <c r="A2846" s="66" t="s">
        <v>3135</v>
      </c>
      <c r="B2846" s="77"/>
      <c r="C2846" s="77"/>
      <c r="D2846" s="78"/>
      <c r="E2846" s="89"/>
      <c r="F2846" s="75" t="s">
        <v>15965</v>
      </c>
      <c r="G2846" s="90"/>
      <c r="H2846" s="76"/>
      <c r="I2846" s="81"/>
      <c r="J2846" s="91"/>
      <c r="K2846" s="76" t="s">
        <v>21788</v>
      </c>
      <c r="L2846" s="92"/>
      <c r="M2846" s="85"/>
      <c r="N2846" s="85"/>
      <c r="O2846" s="86"/>
      <c r="P2846" s="87"/>
      <c r="Q2846" s="87"/>
      <c r="R2846" s="74"/>
      <c r="S2846" s="74"/>
      <c r="T2846" s="74"/>
      <c r="U2846" s="74"/>
      <c r="V2846" s="52"/>
      <c r="W2846" s="52"/>
      <c r="X2846" s="52"/>
      <c r="Y2846" s="52"/>
      <c r="Z2846" s="51"/>
      <c r="AA2846" s="88"/>
      <c r="AB2846" s="88"/>
      <c r="AC2846" s="83"/>
      <c r="AD2846" s="68">
        <v>143</v>
      </c>
      <c r="AE2846" s="68">
        <v>213</v>
      </c>
      <c r="AF2846" s="68">
        <v>5890</v>
      </c>
      <c r="AG2846" s="68">
        <v>5943</v>
      </c>
      <c r="AH2846" s="68"/>
      <c r="AI2846" s="68" t="s">
        <v>11788</v>
      </c>
      <c r="AJ2846" s="68"/>
      <c r="AK2846" s="68"/>
      <c r="AL2846" s="68"/>
      <c r="AM2846" s="70">
        <v>43801.860659722224</v>
      </c>
      <c r="AN2846" s="68" t="s">
        <v>239</v>
      </c>
      <c r="AO2846" s="71" t="s">
        <v>18874</v>
      </c>
      <c r="AP2846" s="68" t="s">
        <v>64</v>
      </c>
    </row>
    <row r="2847" spans="1:42" x14ac:dyDescent="0.25">
      <c r="A2847" s="66" t="s">
        <v>1933</v>
      </c>
      <c r="B2847" s="77"/>
      <c r="C2847" s="77"/>
      <c r="D2847" s="78"/>
      <c r="E2847" s="89"/>
      <c r="F2847" s="75" t="s">
        <v>15966</v>
      </c>
      <c r="G2847" s="90"/>
      <c r="H2847" s="76"/>
      <c r="I2847" s="81"/>
      <c r="J2847" s="91"/>
      <c r="K2847" s="76" t="s">
        <v>21789</v>
      </c>
      <c r="L2847" s="92"/>
      <c r="M2847" s="85"/>
      <c r="N2847" s="85"/>
      <c r="O2847" s="86"/>
      <c r="P2847" s="87"/>
      <c r="Q2847" s="87"/>
      <c r="R2847" s="74"/>
      <c r="S2847" s="74"/>
      <c r="T2847" s="74"/>
      <c r="U2847" s="74"/>
      <c r="V2847" s="52"/>
      <c r="W2847" s="52"/>
      <c r="X2847" s="52"/>
      <c r="Y2847" s="52"/>
      <c r="Z2847" s="51"/>
      <c r="AA2847" s="88"/>
      <c r="AB2847" s="88"/>
      <c r="AC2847" s="83"/>
      <c r="AD2847" s="68">
        <v>294</v>
      </c>
      <c r="AE2847" s="68">
        <v>3468</v>
      </c>
      <c r="AF2847" s="68">
        <v>23335</v>
      </c>
      <c r="AG2847" s="68">
        <v>24863</v>
      </c>
      <c r="AH2847" s="68"/>
      <c r="AI2847" s="68" t="s">
        <v>11789</v>
      </c>
      <c r="AJ2847" s="68"/>
      <c r="AK2847" s="68"/>
      <c r="AL2847" s="68"/>
      <c r="AM2847" s="70">
        <v>43559.815844907411</v>
      </c>
      <c r="AN2847" s="68" t="s">
        <v>239</v>
      </c>
      <c r="AO2847" s="71" t="s">
        <v>18875</v>
      </c>
      <c r="AP2847" s="68" t="s">
        <v>65</v>
      </c>
    </row>
    <row r="2848" spans="1:42" x14ac:dyDescent="0.25">
      <c r="A2848" s="66" t="s">
        <v>1934</v>
      </c>
      <c r="B2848" s="77"/>
      <c r="C2848" s="77"/>
      <c r="D2848" s="78"/>
      <c r="E2848" s="89"/>
      <c r="F2848" s="75" t="s">
        <v>13235</v>
      </c>
      <c r="G2848" s="90"/>
      <c r="H2848" s="76"/>
      <c r="I2848" s="81"/>
      <c r="J2848" s="91"/>
      <c r="K2848" s="76" t="s">
        <v>21790</v>
      </c>
      <c r="L2848" s="92"/>
      <c r="M2848" s="85"/>
      <c r="N2848" s="85"/>
      <c r="O2848" s="86"/>
      <c r="P2848" s="87"/>
      <c r="Q2848" s="87"/>
      <c r="R2848" s="74"/>
      <c r="S2848" s="74"/>
      <c r="T2848" s="74"/>
      <c r="U2848" s="74"/>
      <c r="V2848" s="52"/>
      <c r="W2848" s="52"/>
      <c r="X2848" s="52"/>
      <c r="Y2848" s="52"/>
      <c r="Z2848" s="51"/>
      <c r="AA2848" s="88"/>
      <c r="AB2848" s="88"/>
      <c r="AC2848" s="83"/>
      <c r="AD2848" s="68">
        <v>36</v>
      </c>
      <c r="AE2848" s="68">
        <v>5</v>
      </c>
      <c r="AF2848" s="68">
        <v>544</v>
      </c>
      <c r="AG2848" s="68">
        <v>562</v>
      </c>
      <c r="AH2848" s="68"/>
      <c r="AI2848" s="68"/>
      <c r="AJ2848" s="68"/>
      <c r="AK2848" s="68"/>
      <c r="AL2848" s="68"/>
      <c r="AM2848" s="70">
        <v>43972.54724537037</v>
      </c>
      <c r="AN2848" s="68" t="s">
        <v>239</v>
      </c>
      <c r="AO2848" s="71" t="s">
        <v>18876</v>
      </c>
      <c r="AP2848" s="68" t="s">
        <v>65</v>
      </c>
    </row>
    <row r="2849" spans="1:42" x14ac:dyDescent="0.25">
      <c r="A2849" s="66" t="s">
        <v>3136</v>
      </c>
      <c r="B2849" s="77"/>
      <c r="C2849" s="77"/>
      <c r="D2849" s="78"/>
      <c r="E2849" s="89"/>
      <c r="F2849" s="75" t="s">
        <v>15967</v>
      </c>
      <c r="G2849" s="90"/>
      <c r="H2849" s="76"/>
      <c r="I2849" s="81"/>
      <c r="J2849" s="91"/>
      <c r="K2849" s="76" t="s">
        <v>21791</v>
      </c>
      <c r="L2849" s="92"/>
      <c r="M2849" s="85"/>
      <c r="N2849" s="85"/>
      <c r="O2849" s="86"/>
      <c r="P2849" s="87"/>
      <c r="Q2849" s="87"/>
      <c r="R2849" s="74"/>
      <c r="S2849" s="74"/>
      <c r="T2849" s="74"/>
      <c r="U2849" s="74"/>
      <c r="V2849" s="52"/>
      <c r="W2849" s="52"/>
      <c r="X2849" s="52"/>
      <c r="Y2849" s="52"/>
      <c r="Z2849" s="51"/>
      <c r="AA2849" s="88"/>
      <c r="AB2849" s="88"/>
      <c r="AC2849" s="83"/>
      <c r="AD2849" s="68">
        <v>95</v>
      </c>
      <c r="AE2849" s="68">
        <v>22714</v>
      </c>
      <c r="AF2849" s="68">
        <v>12891</v>
      </c>
      <c r="AG2849" s="68">
        <v>20965</v>
      </c>
      <c r="AH2849" s="68"/>
      <c r="AI2849" s="68" t="s">
        <v>11437</v>
      </c>
      <c r="AJ2849" s="68" t="s">
        <v>12509</v>
      </c>
      <c r="AK2849" s="71" t="s">
        <v>13179</v>
      </c>
      <c r="AL2849" s="68"/>
      <c r="AM2849" s="70">
        <v>40857.83315972222</v>
      </c>
      <c r="AN2849" s="68" t="s">
        <v>239</v>
      </c>
      <c r="AO2849" s="71" t="s">
        <v>18877</v>
      </c>
      <c r="AP2849" s="68" t="s">
        <v>64</v>
      </c>
    </row>
    <row r="2850" spans="1:42" x14ac:dyDescent="0.25">
      <c r="A2850" s="66" t="s">
        <v>3137</v>
      </c>
      <c r="B2850" s="77"/>
      <c r="C2850" s="77"/>
      <c r="D2850" s="78"/>
      <c r="E2850" s="89"/>
      <c r="F2850" s="75" t="s">
        <v>15968</v>
      </c>
      <c r="G2850" s="90"/>
      <c r="H2850" s="76"/>
      <c r="I2850" s="81"/>
      <c r="J2850" s="91"/>
      <c r="K2850" s="76" t="s">
        <v>21792</v>
      </c>
      <c r="L2850" s="92"/>
      <c r="M2850" s="85"/>
      <c r="N2850" s="85"/>
      <c r="O2850" s="86"/>
      <c r="P2850" s="87"/>
      <c r="Q2850" s="87"/>
      <c r="R2850" s="74"/>
      <c r="S2850" s="74"/>
      <c r="T2850" s="74"/>
      <c r="U2850" s="74"/>
      <c r="V2850" s="52"/>
      <c r="W2850" s="52"/>
      <c r="X2850" s="52"/>
      <c r="Y2850" s="52"/>
      <c r="Z2850" s="51"/>
      <c r="AA2850" s="88"/>
      <c r="AB2850" s="88"/>
      <c r="AC2850" s="83"/>
      <c r="AD2850" s="68">
        <v>1237</v>
      </c>
      <c r="AE2850" s="68">
        <v>1317</v>
      </c>
      <c r="AF2850" s="68">
        <v>3287</v>
      </c>
      <c r="AG2850" s="68">
        <v>786</v>
      </c>
      <c r="AH2850" s="68"/>
      <c r="AI2850" s="68" t="s">
        <v>11790</v>
      </c>
      <c r="AJ2850" s="68" t="s">
        <v>12364</v>
      </c>
      <c r="AK2850" s="68"/>
      <c r="AL2850" s="68"/>
      <c r="AM2850" s="70">
        <v>42853.740567129629</v>
      </c>
      <c r="AN2850" s="68" t="s">
        <v>239</v>
      </c>
      <c r="AO2850" s="71" t="s">
        <v>18878</v>
      </c>
      <c r="AP2850" s="68" t="s">
        <v>64</v>
      </c>
    </row>
    <row r="2851" spans="1:42" x14ac:dyDescent="0.25">
      <c r="A2851" s="66" t="s">
        <v>1935</v>
      </c>
      <c r="B2851" s="77"/>
      <c r="C2851" s="77"/>
      <c r="D2851" s="78"/>
      <c r="E2851" s="89"/>
      <c r="F2851" s="75" t="s">
        <v>15969</v>
      </c>
      <c r="G2851" s="90"/>
      <c r="H2851" s="76"/>
      <c r="I2851" s="81"/>
      <c r="J2851" s="91"/>
      <c r="K2851" s="76" t="s">
        <v>21793</v>
      </c>
      <c r="L2851" s="92"/>
      <c r="M2851" s="85"/>
      <c r="N2851" s="85"/>
      <c r="O2851" s="86"/>
      <c r="P2851" s="87"/>
      <c r="Q2851" s="87"/>
      <c r="R2851" s="74"/>
      <c r="S2851" s="74"/>
      <c r="T2851" s="74"/>
      <c r="U2851" s="74"/>
      <c r="V2851" s="52"/>
      <c r="W2851" s="52"/>
      <c r="X2851" s="52"/>
      <c r="Y2851" s="52"/>
      <c r="Z2851" s="51"/>
      <c r="AA2851" s="88"/>
      <c r="AB2851" s="88"/>
      <c r="AC2851" s="83"/>
      <c r="AD2851" s="68">
        <v>1244</v>
      </c>
      <c r="AE2851" s="68">
        <v>712</v>
      </c>
      <c r="AF2851" s="68">
        <v>2398</v>
      </c>
      <c r="AG2851" s="68">
        <v>12494</v>
      </c>
      <c r="AH2851" s="68"/>
      <c r="AI2851" s="68" t="s">
        <v>11791</v>
      </c>
      <c r="AJ2851" s="68" t="s">
        <v>12114</v>
      </c>
      <c r="AK2851" s="68"/>
      <c r="AL2851" s="68"/>
      <c r="AM2851" s="70">
        <v>43844.850752314815</v>
      </c>
      <c r="AN2851" s="68" t="s">
        <v>239</v>
      </c>
      <c r="AO2851" s="71" t="s">
        <v>18879</v>
      </c>
      <c r="AP2851" s="68" t="s">
        <v>65</v>
      </c>
    </row>
    <row r="2852" spans="1:42" x14ac:dyDescent="0.25">
      <c r="A2852" s="66" t="s">
        <v>1936</v>
      </c>
      <c r="B2852" s="77"/>
      <c r="C2852" s="77"/>
      <c r="D2852" s="78"/>
      <c r="E2852" s="89"/>
      <c r="F2852" s="75" t="s">
        <v>15970</v>
      </c>
      <c r="G2852" s="90"/>
      <c r="H2852" s="76"/>
      <c r="I2852" s="81"/>
      <c r="J2852" s="91"/>
      <c r="K2852" s="76" t="s">
        <v>21794</v>
      </c>
      <c r="L2852" s="92"/>
      <c r="M2852" s="85"/>
      <c r="N2852" s="85"/>
      <c r="O2852" s="86"/>
      <c r="P2852" s="87"/>
      <c r="Q2852" s="87"/>
      <c r="R2852" s="74"/>
      <c r="S2852" s="74"/>
      <c r="T2852" s="74"/>
      <c r="U2852" s="74"/>
      <c r="V2852" s="52"/>
      <c r="W2852" s="52"/>
      <c r="X2852" s="52"/>
      <c r="Y2852" s="52"/>
      <c r="Z2852" s="51"/>
      <c r="AA2852" s="88"/>
      <c r="AB2852" s="88"/>
      <c r="AC2852" s="83"/>
      <c r="AD2852" s="68">
        <v>224</v>
      </c>
      <c r="AE2852" s="68">
        <v>360</v>
      </c>
      <c r="AF2852" s="68">
        <v>3640</v>
      </c>
      <c r="AG2852" s="68">
        <v>14191</v>
      </c>
      <c r="AH2852" s="68"/>
      <c r="AI2852" s="68" t="s">
        <v>11792</v>
      </c>
      <c r="AJ2852" s="68"/>
      <c r="AK2852" s="71" t="s">
        <v>13180</v>
      </c>
      <c r="AL2852" s="68"/>
      <c r="AM2852" s="70">
        <v>41647.978715277779</v>
      </c>
      <c r="AN2852" s="68" t="s">
        <v>239</v>
      </c>
      <c r="AO2852" s="71" t="s">
        <v>18880</v>
      </c>
      <c r="AP2852" s="68" t="s">
        <v>65</v>
      </c>
    </row>
    <row r="2853" spans="1:42" x14ac:dyDescent="0.25">
      <c r="A2853" s="66" t="s">
        <v>3138</v>
      </c>
      <c r="B2853" s="77"/>
      <c r="C2853" s="77"/>
      <c r="D2853" s="78"/>
      <c r="E2853" s="89"/>
      <c r="F2853" s="75" t="s">
        <v>15971</v>
      </c>
      <c r="G2853" s="90"/>
      <c r="H2853" s="76"/>
      <c r="I2853" s="81"/>
      <c r="J2853" s="91"/>
      <c r="K2853" s="76" t="s">
        <v>21795</v>
      </c>
      <c r="L2853" s="92"/>
      <c r="M2853" s="85"/>
      <c r="N2853" s="85"/>
      <c r="O2853" s="86"/>
      <c r="P2853" s="87"/>
      <c r="Q2853" s="87"/>
      <c r="R2853" s="74"/>
      <c r="S2853" s="74"/>
      <c r="T2853" s="74"/>
      <c r="U2853" s="74"/>
      <c r="V2853" s="52"/>
      <c r="W2853" s="52"/>
      <c r="X2853" s="52"/>
      <c r="Y2853" s="52"/>
      <c r="Z2853" s="51"/>
      <c r="AA2853" s="88"/>
      <c r="AB2853" s="88"/>
      <c r="AC2853" s="83"/>
      <c r="AD2853" s="68">
        <v>2</v>
      </c>
      <c r="AE2853" s="68">
        <v>114</v>
      </c>
      <c r="AF2853" s="68">
        <v>30</v>
      </c>
      <c r="AG2853" s="68">
        <v>17</v>
      </c>
      <c r="AH2853" s="68"/>
      <c r="AI2853" s="68" t="s">
        <v>11793</v>
      </c>
      <c r="AJ2853" s="68"/>
      <c r="AK2853" s="68"/>
      <c r="AL2853" s="68"/>
      <c r="AM2853" s="70">
        <v>43941.608819444446</v>
      </c>
      <c r="AN2853" s="68" t="s">
        <v>239</v>
      </c>
      <c r="AO2853" s="71" t="s">
        <v>18881</v>
      </c>
      <c r="AP2853" s="68" t="s">
        <v>64</v>
      </c>
    </row>
    <row r="2854" spans="1:42" x14ac:dyDescent="0.25">
      <c r="A2854" s="66" t="s">
        <v>1937</v>
      </c>
      <c r="B2854" s="77"/>
      <c r="C2854" s="77"/>
      <c r="D2854" s="78"/>
      <c r="E2854" s="89"/>
      <c r="F2854" s="75" t="s">
        <v>15972</v>
      </c>
      <c r="G2854" s="90"/>
      <c r="H2854" s="76"/>
      <c r="I2854" s="81"/>
      <c r="J2854" s="91"/>
      <c r="K2854" s="76" t="s">
        <v>21796</v>
      </c>
      <c r="L2854" s="92"/>
      <c r="M2854" s="85"/>
      <c r="N2854" s="85"/>
      <c r="O2854" s="86"/>
      <c r="P2854" s="87"/>
      <c r="Q2854" s="87"/>
      <c r="R2854" s="74"/>
      <c r="S2854" s="74"/>
      <c r="T2854" s="74"/>
      <c r="U2854" s="74"/>
      <c r="V2854" s="52"/>
      <c r="W2854" s="52"/>
      <c r="X2854" s="52"/>
      <c r="Y2854" s="52"/>
      <c r="Z2854" s="51"/>
      <c r="AA2854" s="88"/>
      <c r="AB2854" s="88"/>
      <c r="AC2854" s="83"/>
      <c r="AD2854" s="68">
        <v>19</v>
      </c>
      <c r="AE2854" s="68">
        <v>53</v>
      </c>
      <c r="AF2854" s="68">
        <v>4</v>
      </c>
      <c r="AG2854" s="68">
        <v>31</v>
      </c>
      <c r="AH2854" s="68"/>
      <c r="AI2854" s="68" t="s">
        <v>11794</v>
      </c>
      <c r="AJ2854" s="68" t="s">
        <v>224</v>
      </c>
      <c r="AK2854" s="68"/>
      <c r="AL2854" s="68"/>
      <c r="AM2854" s="70">
        <v>43695.653101851851</v>
      </c>
      <c r="AN2854" s="68" t="s">
        <v>239</v>
      </c>
      <c r="AO2854" s="71" t="s">
        <v>18882</v>
      </c>
      <c r="AP2854" s="68" t="s">
        <v>65</v>
      </c>
    </row>
    <row r="2855" spans="1:42" x14ac:dyDescent="0.25">
      <c r="A2855" s="66" t="s">
        <v>3139</v>
      </c>
      <c r="B2855" s="77"/>
      <c r="C2855" s="77"/>
      <c r="D2855" s="78"/>
      <c r="E2855" s="89"/>
      <c r="F2855" s="75" t="s">
        <v>15973</v>
      </c>
      <c r="G2855" s="90"/>
      <c r="H2855" s="76"/>
      <c r="I2855" s="81"/>
      <c r="J2855" s="91"/>
      <c r="K2855" s="76" t="s">
        <v>21797</v>
      </c>
      <c r="L2855" s="92"/>
      <c r="M2855" s="85"/>
      <c r="N2855" s="85"/>
      <c r="O2855" s="86"/>
      <c r="P2855" s="87"/>
      <c r="Q2855" s="87"/>
      <c r="R2855" s="74"/>
      <c r="S2855" s="74"/>
      <c r="T2855" s="74"/>
      <c r="U2855" s="74"/>
      <c r="V2855" s="52"/>
      <c r="W2855" s="52"/>
      <c r="X2855" s="52"/>
      <c r="Y2855" s="52"/>
      <c r="Z2855" s="51"/>
      <c r="AA2855" s="88"/>
      <c r="AB2855" s="88"/>
      <c r="AC2855" s="83"/>
      <c r="AD2855" s="68">
        <v>3028</v>
      </c>
      <c r="AE2855" s="68">
        <v>530929</v>
      </c>
      <c r="AF2855" s="68">
        <v>11532</v>
      </c>
      <c r="AG2855" s="68">
        <v>35235</v>
      </c>
      <c r="AH2855" s="68"/>
      <c r="AI2855" s="68" t="s">
        <v>11795</v>
      </c>
      <c r="AJ2855" s="68" t="s">
        <v>11839</v>
      </c>
      <c r="AK2855" s="68"/>
      <c r="AL2855" s="68"/>
      <c r="AM2855" s="70">
        <v>40920.102997685186</v>
      </c>
      <c r="AN2855" s="68" t="s">
        <v>239</v>
      </c>
      <c r="AO2855" s="71" t="s">
        <v>18883</v>
      </c>
      <c r="AP2855" s="68" t="s">
        <v>64</v>
      </c>
    </row>
    <row r="2856" spans="1:42" x14ac:dyDescent="0.25">
      <c r="A2856" s="66" t="s">
        <v>3140</v>
      </c>
      <c r="B2856" s="77"/>
      <c r="C2856" s="77"/>
      <c r="D2856" s="78"/>
      <c r="E2856" s="89"/>
      <c r="F2856" s="75" t="s">
        <v>15974</v>
      </c>
      <c r="G2856" s="90"/>
      <c r="H2856" s="76"/>
      <c r="I2856" s="81"/>
      <c r="J2856" s="91"/>
      <c r="K2856" s="76" t="s">
        <v>21798</v>
      </c>
      <c r="L2856" s="92"/>
      <c r="M2856" s="85"/>
      <c r="N2856" s="85"/>
      <c r="O2856" s="86"/>
      <c r="P2856" s="87"/>
      <c r="Q2856" s="87"/>
      <c r="R2856" s="74"/>
      <c r="S2856" s="74"/>
      <c r="T2856" s="74"/>
      <c r="U2856" s="74"/>
      <c r="V2856" s="52"/>
      <c r="W2856" s="52"/>
      <c r="X2856" s="52"/>
      <c r="Y2856" s="52"/>
      <c r="Z2856" s="51"/>
      <c r="AA2856" s="88"/>
      <c r="AB2856" s="88"/>
      <c r="AC2856" s="83"/>
      <c r="AD2856" s="68">
        <v>0</v>
      </c>
      <c r="AE2856" s="68">
        <v>219923</v>
      </c>
      <c r="AF2856" s="68">
        <v>53772</v>
      </c>
      <c r="AG2856" s="68">
        <v>48916</v>
      </c>
      <c r="AH2856" s="68"/>
      <c r="AI2856" s="68" t="s">
        <v>11796</v>
      </c>
      <c r="AJ2856" s="68" t="s">
        <v>224</v>
      </c>
      <c r="AK2856" s="71" t="s">
        <v>13181</v>
      </c>
      <c r="AL2856" s="68"/>
      <c r="AM2856" s="70">
        <v>40167.655555555553</v>
      </c>
      <c r="AN2856" s="68" t="s">
        <v>239</v>
      </c>
      <c r="AO2856" s="71" t="s">
        <v>18884</v>
      </c>
      <c r="AP2856" s="68" t="s">
        <v>64</v>
      </c>
    </row>
    <row r="2857" spans="1:42" x14ac:dyDescent="0.25">
      <c r="A2857" s="66" t="s">
        <v>3141</v>
      </c>
      <c r="B2857" s="77"/>
      <c r="C2857" s="77"/>
      <c r="D2857" s="78"/>
      <c r="E2857" s="89"/>
      <c r="F2857" s="75" t="s">
        <v>15975</v>
      </c>
      <c r="G2857" s="90"/>
      <c r="H2857" s="76"/>
      <c r="I2857" s="81"/>
      <c r="J2857" s="91"/>
      <c r="K2857" s="76" t="s">
        <v>21799</v>
      </c>
      <c r="L2857" s="92"/>
      <c r="M2857" s="85"/>
      <c r="N2857" s="85"/>
      <c r="O2857" s="86"/>
      <c r="P2857" s="87"/>
      <c r="Q2857" s="87"/>
      <c r="R2857" s="74"/>
      <c r="S2857" s="74"/>
      <c r="T2857" s="74"/>
      <c r="U2857" s="74"/>
      <c r="V2857" s="52"/>
      <c r="W2857" s="52"/>
      <c r="X2857" s="52"/>
      <c r="Y2857" s="52"/>
      <c r="Z2857" s="51"/>
      <c r="AA2857" s="88"/>
      <c r="AB2857" s="88"/>
      <c r="AC2857" s="83"/>
      <c r="AD2857" s="68">
        <v>1093</v>
      </c>
      <c r="AE2857" s="68">
        <v>1819473</v>
      </c>
      <c r="AF2857" s="68">
        <v>3406</v>
      </c>
      <c r="AG2857" s="68">
        <v>3646</v>
      </c>
      <c r="AH2857" s="68"/>
      <c r="AI2857" s="68" t="s">
        <v>11797</v>
      </c>
      <c r="AJ2857" s="68"/>
      <c r="AK2857" s="71" t="s">
        <v>13182</v>
      </c>
      <c r="AL2857" s="68"/>
      <c r="AM2857" s="70">
        <v>40149.548842592594</v>
      </c>
      <c r="AN2857" s="68" t="s">
        <v>239</v>
      </c>
      <c r="AO2857" s="71" t="s">
        <v>18885</v>
      </c>
      <c r="AP2857" s="68" t="s">
        <v>64</v>
      </c>
    </row>
    <row r="2858" spans="1:42" x14ac:dyDescent="0.25">
      <c r="A2858" s="66" t="s">
        <v>3142</v>
      </c>
      <c r="B2858" s="77"/>
      <c r="C2858" s="77"/>
      <c r="D2858" s="78"/>
      <c r="E2858" s="89"/>
      <c r="F2858" s="75" t="s">
        <v>15976</v>
      </c>
      <c r="G2858" s="90"/>
      <c r="H2858" s="76"/>
      <c r="I2858" s="81"/>
      <c r="J2858" s="91"/>
      <c r="K2858" s="76" t="s">
        <v>21800</v>
      </c>
      <c r="L2858" s="92"/>
      <c r="M2858" s="85"/>
      <c r="N2858" s="85"/>
      <c r="O2858" s="86"/>
      <c r="P2858" s="87"/>
      <c r="Q2858" s="87"/>
      <c r="R2858" s="74"/>
      <c r="S2858" s="74"/>
      <c r="T2858" s="74"/>
      <c r="U2858" s="74"/>
      <c r="V2858" s="52"/>
      <c r="W2858" s="52"/>
      <c r="X2858" s="52"/>
      <c r="Y2858" s="52"/>
      <c r="Z2858" s="51"/>
      <c r="AA2858" s="88"/>
      <c r="AB2858" s="88"/>
      <c r="AC2858" s="83"/>
      <c r="AD2858" s="68">
        <v>183</v>
      </c>
      <c r="AE2858" s="68">
        <v>756417</v>
      </c>
      <c r="AF2858" s="68">
        <v>1361</v>
      </c>
      <c r="AG2858" s="68">
        <v>934</v>
      </c>
      <c r="AH2858" s="68"/>
      <c r="AI2858" s="68" t="s">
        <v>11798</v>
      </c>
      <c r="AJ2858" s="68"/>
      <c r="AK2858" s="71" t="s">
        <v>13183</v>
      </c>
      <c r="AL2858" s="68"/>
      <c r="AM2858" s="70">
        <v>41080.885127314818</v>
      </c>
      <c r="AN2858" s="68" t="s">
        <v>239</v>
      </c>
      <c r="AO2858" s="71" t="s">
        <v>18886</v>
      </c>
      <c r="AP2858" s="68" t="s">
        <v>64</v>
      </c>
    </row>
    <row r="2859" spans="1:42" x14ac:dyDescent="0.25">
      <c r="A2859" s="66" t="s">
        <v>1938</v>
      </c>
      <c r="B2859" s="77"/>
      <c r="C2859" s="77"/>
      <c r="D2859" s="78"/>
      <c r="E2859" s="89"/>
      <c r="F2859" s="75" t="s">
        <v>15977</v>
      </c>
      <c r="G2859" s="90"/>
      <c r="H2859" s="76"/>
      <c r="I2859" s="81"/>
      <c r="J2859" s="91"/>
      <c r="K2859" s="76" t="s">
        <v>21801</v>
      </c>
      <c r="L2859" s="92"/>
      <c r="M2859" s="85"/>
      <c r="N2859" s="85"/>
      <c r="O2859" s="86"/>
      <c r="P2859" s="87"/>
      <c r="Q2859" s="87"/>
      <c r="R2859" s="74"/>
      <c r="S2859" s="74"/>
      <c r="T2859" s="74"/>
      <c r="U2859" s="74"/>
      <c r="V2859" s="52"/>
      <c r="W2859" s="52"/>
      <c r="X2859" s="52"/>
      <c r="Y2859" s="52"/>
      <c r="Z2859" s="51"/>
      <c r="AA2859" s="88"/>
      <c r="AB2859" s="88"/>
      <c r="AC2859" s="83"/>
      <c r="AD2859" s="68">
        <v>405</v>
      </c>
      <c r="AE2859" s="68">
        <v>172</v>
      </c>
      <c r="AF2859" s="68">
        <v>962</v>
      </c>
      <c r="AG2859" s="68">
        <v>930</v>
      </c>
      <c r="AH2859" s="68"/>
      <c r="AI2859" s="68" t="s">
        <v>11799</v>
      </c>
      <c r="AJ2859" s="68" t="s">
        <v>11892</v>
      </c>
      <c r="AK2859" s="68"/>
      <c r="AL2859" s="68"/>
      <c r="AM2859" s="70">
        <v>43968.931145833332</v>
      </c>
      <c r="AN2859" s="68" t="s">
        <v>239</v>
      </c>
      <c r="AO2859" s="71" t="s">
        <v>18887</v>
      </c>
      <c r="AP2859" s="68" t="s">
        <v>65</v>
      </c>
    </row>
    <row r="2860" spans="1:42" x14ac:dyDescent="0.25">
      <c r="A2860" s="66" t="s">
        <v>3143</v>
      </c>
      <c r="B2860" s="77"/>
      <c r="C2860" s="77"/>
      <c r="D2860" s="78"/>
      <c r="E2860" s="89"/>
      <c r="F2860" s="75" t="s">
        <v>15978</v>
      </c>
      <c r="G2860" s="90"/>
      <c r="H2860" s="76"/>
      <c r="I2860" s="81"/>
      <c r="J2860" s="91"/>
      <c r="K2860" s="76" t="s">
        <v>21802</v>
      </c>
      <c r="L2860" s="92"/>
      <c r="M2860" s="85"/>
      <c r="N2860" s="85"/>
      <c r="O2860" s="86"/>
      <c r="P2860" s="87"/>
      <c r="Q2860" s="87"/>
      <c r="R2860" s="74"/>
      <c r="S2860" s="74"/>
      <c r="T2860" s="74"/>
      <c r="U2860" s="74"/>
      <c r="V2860" s="52"/>
      <c r="W2860" s="52"/>
      <c r="X2860" s="52"/>
      <c r="Y2860" s="52"/>
      <c r="Z2860" s="51"/>
      <c r="AA2860" s="88"/>
      <c r="AB2860" s="88"/>
      <c r="AC2860" s="83"/>
      <c r="AD2860" s="68">
        <v>373</v>
      </c>
      <c r="AE2860" s="68">
        <v>984</v>
      </c>
      <c r="AF2860" s="68">
        <v>740</v>
      </c>
      <c r="AG2860" s="68">
        <v>2451</v>
      </c>
      <c r="AH2860" s="68"/>
      <c r="AI2860" s="68" t="s">
        <v>11800</v>
      </c>
      <c r="AJ2860" s="68" t="s">
        <v>12510</v>
      </c>
      <c r="AK2860" s="68"/>
      <c r="AL2860" s="68"/>
      <c r="AM2860" s="70">
        <v>43400.888726851852</v>
      </c>
      <c r="AN2860" s="68" t="s">
        <v>239</v>
      </c>
      <c r="AO2860" s="71" t="s">
        <v>18888</v>
      </c>
      <c r="AP2860" s="68" t="s">
        <v>64</v>
      </c>
    </row>
    <row r="2861" spans="1:42" x14ac:dyDescent="0.25">
      <c r="A2861" s="66" t="s">
        <v>1939</v>
      </c>
      <c r="B2861" s="77"/>
      <c r="C2861" s="77"/>
      <c r="D2861" s="78"/>
      <c r="E2861" s="89"/>
      <c r="F2861" s="75" t="s">
        <v>15979</v>
      </c>
      <c r="G2861" s="90"/>
      <c r="H2861" s="76"/>
      <c r="I2861" s="81"/>
      <c r="J2861" s="91"/>
      <c r="K2861" s="76" t="s">
        <v>21803</v>
      </c>
      <c r="L2861" s="92"/>
      <c r="M2861" s="85"/>
      <c r="N2861" s="85"/>
      <c r="O2861" s="86"/>
      <c r="P2861" s="87"/>
      <c r="Q2861" s="87"/>
      <c r="R2861" s="74"/>
      <c r="S2861" s="74"/>
      <c r="T2861" s="74"/>
      <c r="U2861" s="74"/>
      <c r="V2861" s="52"/>
      <c r="W2861" s="52"/>
      <c r="X2861" s="52"/>
      <c r="Y2861" s="52"/>
      <c r="Z2861" s="51"/>
      <c r="AA2861" s="88"/>
      <c r="AB2861" s="88"/>
      <c r="AC2861" s="83"/>
      <c r="AD2861" s="68">
        <v>413</v>
      </c>
      <c r="AE2861" s="68">
        <v>152</v>
      </c>
      <c r="AF2861" s="68">
        <v>1028</v>
      </c>
      <c r="AG2861" s="68">
        <v>5980</v>
      </c>
      <c r="AH2861" s="68"/>
      <c r="AI2861" s="68"/>
      <c r="AJ2861" s="68" t="s">
        <v>12070</v>
      </c>
      <c r="AK2861" s="68"/>
      <c r="AL2861" s="68"/>
      <c r="AM2861" s="70">
        <v>40404.780057870368</v>
      </c>
      <c r="AN2861" s="68" t="s">
        <v>239</v>
      </c>
      <c r="AO2861" s="71" t="s">
        <v>18889</v>
      </c>
      <c r="AP2861" s="68" t="s">
        <v>65</v>
      </c>
    </row>
    <row r="2862" spans="1:42" x14ac:dyDescent="0.25">
      <c r="A2862" s="66" t="s">
        <v>3144</v>
      </c>
      <c r="B2862" s="77"/>
      <c r="C2862" s="77"/>
      <c r="D2862" s="78"/>
      <c r="E2862" s="89"/>
      <c r="F2862" s="75" t="s">
        <v>15980</v>
      </c>
      <c r="G2862" s="90"/>
      <c r="H2862" s="76"/>
      <c r="I2862" s="81"/>
      <c r="J2862" s="91"/>
      <c r="K2862" s="76" t="s">
        <v>21804</v>
      </c>
      <c r="L2862" s="92"/>
      <c r="M2862" s="85"/>
      <c r="N2862" s="85"/>
      <c r="O2862" s="86"/>
      <c r="P2862" s="87"/>
      <c r="Q2862" s="87"/>
      <c r="R2862" s="74"/>
      <c r="S2862" s="74"/>
      <c r="T2862" s="74"/>
      <c r="U2862" s="74"/>
      <c r="V2862" s="52"/>
      <c r="W2862" s="52"/>
      <c r="X2862" s="52"/>
      <c r="Y2862" s="52"/>
      <c r="Z2862" s="51"/>
      <c r="AA2862" s="88"/>
      <c r="AB2862" s="88"/>
      <c r="AC2862" s="83"/>
      <c r="AD2862" s="68">
        <v>1338</v>
      </c>
      <c r="AE2862" s="68">
        <v>7295</v>
      </c>
      <c r="AF2862" s="68">
        <v>15242</v>
      </c>
      <c r="AG2862" s="68">
        <v>3336</v>
      </c>
      <c r="AH2862" s="68"/>
      <c r="AI2862" s="68" t="s">
        <v>11801</v>
      </c>
      <c r="AJ2862" s="68" t="s">
        <v>12511</v>
      </c>
      <c r="AK2862" s="68"/>
      <c r="AL2862" s="68"/>
      <c r="AM2862" s="70">
        <v>40863.324444444443</v>
      </c>
      <c r="AN2862" s="68" t="s">
        <v>239</v>
      </c>
      <c r="AO2862" s="71" t="s">
        <v>18890</v>
      </c>
      <c r="AP2862" s="68" t="s">
        <v>64</v>
      </c>
    </row>
    <row r="2863" spans="1:42" x14ac:dyDescent="0.25">
      <c r="A2863" s="66" t="s">
        <v>1940</v>
      </c>
      <c r="B2863" s="77"/>
      <c r="C2863" s="77"/>
      <c r="D2863" s="78"/>
      <c r="E2863" s="89"/>
      <c r="F2863" s="75" t="s">
        <v>15981</v>
      </c>
      <c r="G2863" s="90"/>
      <c r="H2863" s="76"/>
      <c r="I2863" s="81"/>
      <c r="J2863" s="91"/>
      <c r="K2863" s="76" t="s">
        <v>21805</v>
      </c>
      <c r="L2863" s="92"/>
      <c r="M2863" s="85"/>
      <c r="N2863" s="85"/>
      <c r="O2863" s="86"/>
      <c r="P2863" s="87"/>
      <c r="Q2863" s="87"/>
      <c r="R2863" s="74"/>
      <c r="S2863" s="74"/>
      <c r="T2863" s="74"/>
      <c r="U2863" s="74"/>
      <c r="V2863" s="52"/>
      <c r="W2863" s="52"/>
      <c r="X2863" s="52"/>
      <c r="Y2863" s="52"/>
      <c r="Z2863" s="51"/>
      <c r="AA2863" s="88"/>
      <c r="AB2863" s="88"/>
      <c r="AC2863" s="83"/>
      <c r="AD2863" s="68">
        <v>59</v>
      </c>
      <c r="AE2863" s="68">
        <v>43</v>
      </c>
      <c r="AF2863" s="68">
        <v>121</v>
      </c>
      <c r="AG2863" s="68">
        <v>344</v>
      </c>
      <c r="AH2863" s="68"/>
      <c r="AI2863" s="68" t="s">
        <v>11802</v>
      </c>
      <c r="AJ2863" s="68" t="s">
        <v>12512</v>
      </c>
      <c r="AK2863" s="68"/>
      <c r="AL2863" s="68"/>
      <c r="AM2863" s="70">
        <v>43913.892013888886</v>
      </c>
      <c r="AN2863" s="68" t="s">
        <v>239</v>
      </c>
      <c r="AO2863" s="71" t="s">
        <v>18891</v>
      </c>
      <c r="AP2863" s="68" t="s">
        <v>65</v>
      </c>
    </row>
    <row r="2864" spans="1:42" x14ac:dyDescent="0.25">
      <c r="A2864" s="66" t="s">
        <v>1941</v>
      </c>
      <c r="B2864" s="77"/>
      <c r="C2864" s="77"/>
      <c r="D2864" s="78"/>
      <c r="E2864" s="89"/>
      <c r="F2864" s="75" t="s">
        <v>15982</v>
      </c>
      <c r="G2864" s="90"/>
      <c r="H2864" s="76"/>
      <c r="I2864" s="81"/>
      <c r="J2864" s="91"/>
      <c r="K2864" s="76" t="s">
        <v>21806</v>
      </c>
      <c r="L2864" s="92"/>
      <c r="M2864" s="85"/>
      <c r="N2864" s="85"/>
      <c r="O2864" s="86"/>
      <c r="P2864" s="87"/>
      <c r="Q2864" s="87"/>
      <c r="R2864" s="74"/>
      <c r="S2864" s="74"/>
      <c r="T2864" s="74"/>
      <c r="U2864" s="74"/>
      <c r="V2864" s="52"/>
      <c r="W2864" s="52"/>
      <c r="X2864" s="52"/>
      <c r="Y2864" s="52"/>
      <c r="Z2864" s="51"/>
      <c r="AA2864" s="88"/>
      <c r="AB2864" s="88"/>
      <c r="AC2864" s="83"/>
      <c r="AD2864" s="68">
        <v>626</v>
      </c>
      <c r="AE2864" s="68">
        <v>123</v>
      </c>
      <c r="AF2864" s="68">
        <v>2645</v>
      </c>
      <c r="AG2864" s="68">
        <v>3868</v>
      </c>
      <c r="AH2864" s="68"/>
      <c r="AI2864" s="68"/>
      <c r="AJ2864" s="68" t="s">
        <v>224</v>
      </c>
      <c r="AK2864" s="68"/>
      <c r="AL2864" s="68"/>
      <c r="AM2864" s="70">
        <v>43830.896828703706</v>
      </c>
      <c r="AN2864" s="68" t="s">
        <v>239</v>
      </c>
      <c r="AO2864" s="71" t="s">
        <v>18892</v>
      </c>
      <c r="AP2864" s="68" t="s">
        <v>65</v>
      </c>
    </row>
    <row r="2865" spans="1:42" x14ac:dyDescent="0.25">
      <c r="A2865" s="66" t="s">
        <v>1942</v>
      </c>
      <c r="B2865" s="77"/>
      <c r="C2865" s="77"/>
      <c r="D2865" s="78"/>
      <c r="E2865" s="89"/>
      <c r="F2865" s="75" t="s">
        <v>15983</v>
      </c>
      <c r="G2865" s="90"/>
      <c r="H2865" s="76"/>
      <c r="I2865" s="81"/>
      <c r="J2865" s="91"/>
      <c r="K2865" s="76" t="s">
        <v>21807</v>
      </c>
      <c r="L2865" s="92"/>
      <c r="M2865" s="85"/>
      <c r="N2865" s="85"/>
      <c r="O2865" s="86"/>
      <c r="P2865" s="87"/>
      <c r="Q2865" s="87"/>
      <c r="R2865" s="74"/>
      <c r="S2865" s="74"/>
      <c r="T2865" s="74"/>
      <c r="U2865" s="74"/>
      <c r="V2865" s="52"/>
      <c r="W2865" s="52"/>
      <c r="X2865" s="52"/>
      <c r="Y2865" s="52"/>
      <c r="Z2865" s="51"/>
      <c r="AA2865" s="88"/>
      <c r="AB2865" s="88"/>
      <c r="AC2865" s="83"/>
      <c r="AD2865" s="68">
        <v>4</v>
      </c>
      <c r="AE2865" s="68">
        <v>67312</v>
      </c>
      <c r="AF2865" s="68">
        <v>1544</v>
      </c>
      <c r="AG2865" s="68">
        <v>1534</v>
      </c>
      <c r="AH2865" s="68"/>
      <c r="AI2865" s="68" t="s">
        <v>11803</v>
      </c>
      <c r="AJ2865" s="68"/>
      <c r="AK2865" s="68"/>
      <c r="AL2865" s="68"/>
      <c r="AM2865" s="70">
        <v>42681.852685185186</v>
      </c>
      <c r="AN2865" s="68" t="s">
        <v>239</v>
      </c>
      <c r="AO2865" s="71" t="s">
        <v>18893</v>
      </c>
      <c r="AP2865" s="68" t="s">
        <v>65</v>
      </c>
    </row>
    <row r="2866" spans="1:42" x14ac:dyDescent="0.25">
      <c r="A2866" s="66" t="s">
        <v>1943</v>
      </c>
      <c r="B2866" s="77"/>
      <c r="C2866" s="77"/>
      <c r="D2866" s="78"/>
      <c r="E2866" s="89"/>
      <c r="F2866" s="75" t="s">
        <v>15984</v>
      </c>
      <c r="G2866" s="90"/>
      <c r="H2866" s="76"/>
      <c r="I2866" s="81"/>
      <c r="J2866" s="91"/>
      <c r="K2866" s="76" t="s">
        <v>21808</v>
      </c>
      <c r="L2866" s="92"/>
      <c r="M2866" s="85"/>
      <c r="N2866" s="85"/>
      <c r="O2866" s="86"/>
      <c r="P2866" s="87"/>
      <c r="Q2866" s="87"/>
      <c r="R2866" s="74"/>
      <c r="S2866" s="74"/>
      <c r="T2866" s="74"/>
      <c r="U2866" s="74"/>
      <c r="V2866" s="52"/>
      <c r="W2866" s="52"/>
      <c r="X2866" s="52"/>
      <c r="Y2866" s="52"/>
      <c r="Z2866" s="51"/>
      <c r="AA2866" s="88"/>
      <c r="AB2866" s="88"/>
      <c r="AC2866" s="83"/>
      <c r="AD2866" s="68">
        <v>1423</v>
      </c>
      <c r="AE2866" s="68">
        <v>11823</v>
      </c>
      <c r="AF2866" s="68">
        <v>8475</v>
      </c>
      <c r="AG2866" s="68">
        <v>84693</v>
      </c>
      <c r="AH2866" s="68"/>
      <c r="AI2866" s="68" t="s">
        <v>11804</v>
      </c>
      <c r="AJ2866" s="68" t="s">
        <v>12513</v>
      </c>
      <c r="AK2866" s="71" t="s">
        <v>13184</v>
      </c>
      <c r="AL2866" s="68"/>
      <c r="AM2866" s="70">
        <v>43294.604004629633</v>
      </c>
      <c r="AN2866" s="68" t="s">
        <v>239</v>
      </c>
      <c r="AO2866" s="71" t="s">
        <v>18894</v>
      </c>
      <c r="AP2866" s="68" t="s">
        <v>65</v>
      </c>
    </row>
    <row r="2867" spans="1:42" x14ac:dyDescent="0.25">
      <c r="A2867" s="66" t="s">
        <v>1944</v>
      </c>
      <c r="B2867" s="77"/>
      <c r="C2867" s="77"/>
      <c r="D2867" s="78"/>
      <c r="E2867" s="89"/>
      <c r="F2867" s="75" t="s">
        <v>15985</v>
      </c>
      <c r="G2867" s="90"/>
      <c r="H2867" s="76"/>
      <c r="I2867" s="81"/>
      <c r="J2867" s="91"/>
      <c r="K2867" s="76" t="s">
        <v>21809</v>
      </c>
      <c r="L2867" s="92"/>
      <c r="M2867" s="85"/>
      <c r="N2867" s="85"/>
      <c r="O2867" s="86"/>
      <c r="P2867" s="87"/>
      <c r="Q2867" s="87"/>
      <c r="R2867" s="74"/>
      <c r="S2867" s="74"/>
      <c r="T2867" s="74"/>
      <c r="U2867" s="74"/>
      <c r="V2867" s="52"/>
      <c r="W2867" s="52"/>
      <c r="X2867" s="52"/>
      <c r="Y2867" s="52"/>
      <c r="Z2867" s="51"/>
      <c r="AA2867" s="88"/>
      <c r="AB2867" s="88"/>
      <c r="AC2867" s="83"/>
      <c r="AD2867" s="68">
        <v>171</v>
      </c>
      <c r="AE2867" s="68">
        <v>114</v>
      </c>
      <c r="AF2867" s="68">
        <v>211</v>
      </c>
      <c r="AG2867" s="68">
        <v>545</v>
      </c>
      <c r="AH2867" s="68"/>
      <c r="AI2867" s="68" t="s">
        <v>11805</v>
      </c>
      <c r="AJ2867" s="68"/>
      <c r="AK2867" s="71" t="s">
        <v>12533</v>
      </c>
      <c r="AL2867" s="68"/>
      <c r="AM2867" s="70">
        <v>43477.782557870371</v>
      </c>
      <c r="AN2867" s="68" t="s">
        <v>239</v>
      </c>
      <c r="AO2867" s="71" t="s">
        <v>18895</v>
      </c>
      <c r="AP2867" s="68" t="s">
        <v>65</v>
      </c>
    </row>
    <row r="2868" spans="1:42" x14ac:dyDescent="0.25">
      <c r="A2868" s="66" t="s">
        <v>1946</v>
      </c>
      <c r="B2868" s="77"/>
      <c r="C2868" s="77"/>
      <c r="D2868" s="78"/>
      <c r="E2868" s="89"/>
      <c r="F2868" s="75" t="s">
        <v>15986</v>
      </c>
      <c r="G2868" s="90"/>
      <c r="H2868" s="76"/>
      <c r="I2868" s="81"/>
      <c r="J2868" s="91"/>
      <c r="K2868" s="76" t="s">
        <v>21810</v>
      </c>
      <c r="L2868" s="92"/>
      <c r="M2868" s="85"/>
      <c r="N2868" s="85"/>
      <c r="O2868" s="86"/>
      <c r="P2868" s="87"/>
      <c r="Q2868" s="87"/>
      <c r="R2868" s="74"/>
      <c r="S2868" s="74"/>
      <c r="T2868" s="74"/>
      <c r="U2868" s="74"/>
      <c r="V2868" s="52"/>
      <c r="W2868" s="52"/>
      <c r="X2868" s="52"/>
      <c r="Y2868" s="52"/>
      <c r="Z2868" s="51"/>
      <c r="AA2868" s="88"/>
      <c r="AB2868" s="88"/>
      <c r="AC2868" s="83"/>
      <c r="AD2868" s="68">
        <v>234</v>
      </c>
      <c r="AE2868" s="68">
        <v>105</v>
      </c>
      <c r="AF2868" s="68">
        <v>590</v>
      </c>
      <c r="AG2868" s="68">
        <v>3604</v>
      </c>
      <c r="AH2868" s="68"/>
      <c r="AI2868" s="68" t="s">
        <v>11806</v>
      </c>
      <c r="AJ2868" s="68"/>
      <c r="AK2868" s="68"/>
      <c r="AL2868" s="68"/>
      <c r="AM2868" s="70">
        <v>43966.850613425922</v>
      </c>
      <c r="AN2868" s="68" t="s">
        <v>239</v>
      </c>
      <c r="AO2868" s="71" t="s">
        <v>18896</v>
      </c>
      <c r="AP2868" s="68" t="s">
        <v>65</v>
      </c>
    </row>
    <row r="2869" spans="1:42" x14ac:dyDescent="0.25">
      <c r="A2869" s="66" t="s">
        <v>1947</v>
      </c>
      <c r="B2869" s="77"/>
      <c r="C2869" s="77"/>
      <c r="D2869" s="78"/>
      <c r="E2869" s="89"/>
      <c r="F2869" s="75" t="s">
        <v>15987</v>
      </c>
      <c r="G2869" s="90"/>
      <c r="H2869" s="76"/>
      <c r="I2869" s="81"/>
      <c r="J2869" s="91"/>
      <c r="K2869" s="76" t="s">
        <v>21811</v>
      </c>
      <c r="L2869" s="92"/>
      <c r="M2869" s="85"/>
      <c r="N2869" s="85"/>
      <c r="O2869" s="86"/>
      <c r="P2869" s="87"/>
      <c r="Q2869" s="87"/>
      <c r="R2869" s="74"/>
      <c r="S2869" s="74"/>
      <c r="T2869" s="74"/>
      <c r="U2869" s="74"/>
      <c r="V2869" s="52"/>
      <c r="W2869" s="52"/>
      <c r="X2869" s="52"/>
      <c r="Y2869" s="52"/>
      <c r="Z2869" s="51"/>
      <c r="AA2869" s="88"/>
      <c r="AB2869" s="88"/>
      <c r="AC2869" s="83"/>
      <c r="AD2869" s="68">
        <v>4996</v>
      </c>
      <c r="AE2869" s="68">
        <v>3817</v>
      </c>
      <c r="AF2869" s="68">
        <v>33644</v>
      </c>
      <c r="AG2869" s="68">
        <v>10277</v>
      </c>
      <c r="AH2869" s="68"/>
      <c r="AI2869" s="68" t="s">
        <v>11807</v>
      </c>
      <c r="AJ2869" s="68"/>
      <c r="AK2869" s="68"/>
      <c r="AL2869" s="68"/>
      <c r="AM2869" s="70">
        <v>42499.823437500003</v>
      </c>
      <c r="AN2869" s="68" t="s">
        <v>239</v>
      </c>
      <c r="AO2869" s="71" t="s">
        <v>18897</v>
      </c>
      <c r="AP2869" s="68" t="s">
        <v>65</v>
      </c>
    </row>
    <row r="2870" spans="1:42" x14ac:dyDescent="0.25">
      <c r="A2870" s="66" t="s">
        <v>1948</v>
      </c>
      <c r="B2870" s="77"/>
      <c r="C2870" s="77"/>
      <c r="D2870" s="78"/>
      <c r="E2870" s="89"/>
      <c r="F2870" s="75" t="s">
        <v>13235</v>
      </c>
      <c r="G2870" s="90"/>
      <c r="H2870" s="76"/>
      <c r="I2870" s="81"/>
      <c r="J2870" s="91"/>
      <c r="K2870" s="76" t="s">
        <v>21812</v>
      </c>
      <c r="L2870" s="92"/>
      <c r="M2870" s="85"/>
      <c r="N2870" s="85"/>
      <c r="O2870" s="86"/>
      <c r="P2870" s="87"/>
      <c r="Q2870" s="87"/>
      <c r="R2870" s="74"/>
      <c r="S2870" s="74"/>
      <c r="T2870" s="74"/>
      <c r="U2870" s="74"/>
      <c r="V2870" s="52"/>
      <c r="W2870" s="52"/>
      <c r="X2870" s="52"/>
      <c r="Y2870" s="52"/>
      <c r="Z2870" s="51"/>
      <c r="AA2870" s="88"/>
      <c r="AB2870" s="88"/>
      <c r="AC2870" s="83"/>
      <c r="AD2870" s="68">
        <v>7</v>
      </c>
      <c r="AE2870" s="68">
        <v>6</v>
      </c>
      <c r="AF2870" s="68">
        <v>1343</v>
      </c>
      <c r="AG2870" s="68">
        <v>1653</v>
      </c>
      <c r="AH2870" s="68"/>
      <c r="AI2870" s="68"/>
      <c r="AJ2870" s="68"/>
      <c r="AK2870" s="68"/>
      <c r="AL2870" s="68"/>
      <c r="AM2870" s="70">
        <v>43964.890486111108</v>
      </c>
      <c r="AN2870" s="68" t="s">
        <v>239</v>
      </c>
      <c r="AO2870" s="71" t="s">
        <v>18898</v>
      </c>
      <c r="AP2870" s="68" t="s">
        <v>65</v>
      </c>
    </row>
    <row r="2871" spans="1:42" x14ac:dyDescent="0.25">
      <c r="A2871" s="66" t="s">
        <v>3145</v>
      </c>
      <c r="B2871" s="77"/>
      <c r="C2871" s="77"/>
      <c r="D2871" s="78"/>
      <c r="E2871" s="89"/>
      <c r="F2871" s="75" t="s">
        <v>15988</v>
      </c>
      <c r="G2871" s="90"/>
      <c r="H2871" s="76"/>
      <c r="I2871" s="81"/>
      <c r="J2871" s="91"/>
      <c r="K2871" s="76" t="s">
        <v>21813</v>
      </c>
      <c r="L2871" s="92"/>
      <c r="M2871" s="85"/>
      <c r="N2871" s="85"/>
      <c r="O2871" s="86"/>
      <c r="P2871" s="87"/>
      <c r="Q2871" s="87"/>
      <c r="R2871" s="74"/>
      <c r="S2871" s="74"/>
      <c r="T2871" s="74"/>
      <c r="U2871" s="74"/>
      <c r="V2871" s="52"/>
      <c r="W2871" s="52"/>
      <c r="X2871" s="52"/>
      <c r="Y2871" s="52"/>
      <c r="Z2871" s="51"/>
      <c r="AA2871" s="88"/>
      <c r="AB2871" s="88"/>
      <c r="AC2871" s="83"/>
      <c r="AD2871" s="68">
        <v>924</v>
      </c>
      <c r="AE2871" s="68">
        <v>908</v>
      </c>
      <c r="AF2871" s="68">
        <v>6279</v>
      </c>
      <c r="AG2871" s="68">
        <v>23280</v>
      </c>
      <c r="AH2871" s="68"/>
      <c r="AI2871" s="68" t="s">
        <v>11808</v>
      </c>
      <c r="AJ2871" s="68"/>
      <c r="AK2871" s="68"/>
      <c r="AL2871" s="68"/>
      <c r="AM2871" s="70">
        <v>42468.654236111113</v>
      </c>
      <c r="AN2871" s="68" t="s">
        <v>239</v>
      </c>
      <c r="AO2871" s="71" t="s">
        <v>18899</v>
      </c>
      <c r="AP2871" s="68" t="s">
        <v>64</v>
      </c>
    </row>
    <row r="2872" spans="1:42" x14ac:dyDescent="0.25">
      <c r="A2872" s="66" t="s">
        <v>1949</v>
      </c>
      <c r="B2872" s="77"/>
      <c r="C2872" s="77"/>
      <c r="D2872" s="78"/>
      <c r="E2872" s="89"/>
      <c r="F2872" s="75" t="s">
        <v>15989</v>
      </c>
      <c r="G2872" s="90"/>
      <c r="H2872" s="76"/>
      <c r="I2872" s="81"/>
      <c r="J2872" s="91"/>
      <c r="K2872" s="76" t="s">
        <v>21814</v>
      </c>
      <c r="L2872" s="92"/>
      <c r="M2872" s="85"/>
      <c r="N2872" s="85"/>
      <c r="O2872" s="86"/>
      <c r="P2872" s="87"/>
      <c r="Q2872" s="87"/>
      <c r="R2872" s="74"/>
      <c r="S2872" s="74"/>
      <c r="T2872" s="74"/>
      <c r="U2872" s="74"/>
      <c r="V2872" s="52"/>
      <c r="W2872" s="52"/>
      <c r="X2872" s="52"/>
      <c r="Y2872" s="52"/>
      <c r="Z2872" s="51"/>
      <c r="AA2872" s="88"/>
      <c r="AB2872" s="88"/>
      <c r="AC2872" s="83"/>
      <c r="AD2872" s="68">
        <v>67</v>
      </c>
      <c r="AE2872" s="68">
        <v>45</v>
      </c>
      <c r="AF2872" s="68">
        <v>158</v>
      </c>
      <c r="AG2872" s="68">
        <v>196</v>
      </c>
      <c r="AH2872" s="68"/>
      <c r="AI2872" s="68"/>
      <c r="AJ2872" s="68"/>
      <c r="AK2872" s="68"/>
      <c r="AL2872" s="68"/>
      <c r="AM2872" s="70">
        <v>40728.896701388891</v>
      </c>
      <c r="AN2872" s="68" t="s">
        <v>239</v>
      </c>
      <c r="AO2872" s="71" t="s">
        <v>18900</v>
      </c>
      <c r="AP2872" s="68" t="s">
        <v>65</v>
      </c>
    </row>
    <row r="2873" spans="1:42" x14ac:dyDescent="0.25">
      <c r="A2873" s="66" t="s">
        <v>1950</v>
      </c>
      <c r="B2873" s="77"/>
      <c r="C2873" s="77"/>
      <c r="D2873" s="78"/>
      <c r="E2873" s="89"/>
      <c r="F2873" s="75" t="s">
        <v>15990</v>
      </c>
      <c r="G2873" s="90"/>
      <c r="H2873" s="76"/>
      <c r="I2873" s="81"/>
      <c r="J2873" s="91"/>
      <c r="K2873" s="76" t="s">
        <v>21815</v>
      </c>
      <c r="L2873" s="92"/>
      <c r="M2873" s="85"/>
      <c r="N2873" s="85"/>
      <c r="O2873" s="86"/>
      <c r="P2873" s="87"/>
      <c r="Q2873" s="87"/>
      <c r="R2873" s="74"/>
      <c r="S2873" s="74"/>
      <c r="T2873" s="74"/>
      <c r="U2873" s="74"/>
      <c r="V2873" s="52"/>
      <c r="W2873" s="52"/>
      <c r="X2873" s="52"/>
      <c r="Y2873" s="52"/>
      <c r="Z2873" s="51"/>
      <c r="AA2873" s="88"/>
      <c r="AB2873" s="88"/>
      <c r="AC2873" s="83"/>
      <c r="AD2873" s="68">
        <v>185</v>
      </c>
      <c r="AE2873" s="68">
        <v>126</v>
      </c>
      <c r="AF2873" s="68">
        <v>393</v>
      </c>
      <c r="AG2873" s="68">
        <v>2556</v>
      </c>
      <c r="AH2873" s="68"/>
      <c r="AI2873" s="68" t="s">
        <v>11809</v>
      </c>
      <c r="AJ2873" s="68" t="s">
        <v>11839</v>
      </c>
      <c r="AK2873" s="68"/>
      <c r="AL2873" s="68"/>
      <c r="AM2873" s="70">
        <v>42534.693553240744</v>
      </c>
      <c r="AN2873" s="68" t="s">
        <v>239</v>
      </c>
      <c r="AO2873" s="71" t="s">
        <v>18901</v>
      </c>
      <c r="AP2873" s="68" t="s">
        <v>65</v>
      </c>
    </row>
    <row r="2874" spans="1:42" x14ac:dyDescent="0.25">
      <c r="A2874" s="66" t="s">
        <v>3146</v>
      </c>
      <c r="B2874" s="77"/>
      <c r="C2874" s="77"/>
      <c r="D2874" s="78"/>
      <c r="E2874" s="89"/>
      <c r="F2874" s="75" t="s">
        <v>15991</v>
      </c>
      <c r="G2874" s="90"/>
      <c r="H2874" s="76"/>
      <c r="I2874" s="81"/>
      <c r="J2874" s="91"/>
      <c r="K2874" s="76" t="s">
        <v>21816</v>
      </c>
      <c r="L2874" s="92"/>
      <c r="M2874" s="85"/>
      <c r="N2874" s="85"/>
      <c r="O2874" s="86"/>
      <c r="P2874" s="87"/>
      <c r="Q2874" s="87"/>
      <c r="R2874" s="74"/>
      <c r="S2874" s="74"/>
      <c r="T2874" s="74"/>
      <c r="U2874" s="74"/>
      <c r="V2874" s="52"/>
      <c r="W2874" s="52"/>
      <c r="X2874" s="52"/>
      <c r="Y2874" s="52"/>
      <c r="Z2874" s="51"/>
      <c r="AA2874" s="88"/>
      <c r="AB2874" s="88"/>
      <c r="AC2874" s="83"/>
      <c r="AD2874" s="68">
        <v>22</v>
      </c>
      <c r="AE2874" s="68">
        <v>16</v>
      </c>
      <c r="AF2874" s="68">
        <v>12</v>
      </c>
      <c r="AG2874" s="68">
        <v>504</v>
      </c>
      <c r="AH2874" s="68"/>
      <c r="AI2874" s="68"/>
      <c r="AJ2874" s="68"/>
      <c r="AK2874" s="68"/>
      <c r="AL2874" s="68"/>
      <c r="AM2874" s="70">
        <v>43916.661111111112</v>
      </c>
      <c r="AN2874" s="68" t="s">
        <v>239</v>
      </c>
      <c r="AO2874" s="71" t="s">
        <v>18902</v>
      </c>
      <c r="AP2874" s="68" t="s">
        <v>64</v>
      </c>
    </row>
    <row r="2875" spans="1:42" x14ac:dyDescent="0.25">
      <c r="A2875" s="66" t="s">
        <v>1951</v>
      </c>
      <c r="B2875" s="77"/>
      <c r="C2875" s="77"/>
      <c r="D2875" s="78"/>
      <c r="E2875" s="89"/>
      <c r="F2875" s="75" t="s">
        <v>15992</v>
      </c>
      <c r="G2875" s="90"/>
      <c r="H2875" s="76"/>
      <c r="I2875" s="81"/>
      <c r="J2875" s="91"/>
      <c r="K2875" s="76" t="s">
        <v>21817</v>
      </c>
      <c r="L2875" s="92"/>
      <c r="M2875" s="85"/>
      <c r="N2875" s="85"/>
      <c r="O2875" s="86"/>
      <c r="P2875" s="87"/>
      <c r="Q2875" s="87"/>
      <c r="R2875" s="74"/>
      <c r="S2875" s="74"/>
      <c r="T2875" s="74"/>
      <c r="U2875" s="74"/>
      <c r="V2875" s="52"/>
      <c r="W2875" s="52"/>
      <c r="X2875" s="52"/>
      <c r="Y2875" s="52"/>
      <c r="Z2875" s="51"/>
      <c r="AA2875" s="88"/>
      <c r="AB2875" s="88"/>
      <c r="AC2875" s="83"/>
      <c r="AD2875" s="68">
        <v>293</v>
      </c>
      <c r="AE2875" s="68">
        <v>144</v>
      </c>
      <c r="AF2875" s="68">
        <v>646</v>
      </c>
      <c r="AG2875" s="68">
        <v>83</v>
      </c>
      <c r="AH2875" s="68"/>
      <c r="AI2875" s="68"/>
      <c r="AJ2875" s="68"/>
      <c r="AK2875" s="68"/>
      <c r="AL2875" s="68"/>
      <c r="AM2875" s="70">
        <v>42321.735821759263</v>
      </c>
      <c r="AN2875" s="68" t="s">
        <v>239</v>
      </c>
      <c r="AO2875" s="71" t="s">
        <v>18903</v>
      </c>
      <c r="AP2875" s="68" t="s">
        <v>65</v>
      </c>
    </row>
    <row r="2876" spans="1:42" x14ac:dyDescent="0.25">
      <c r="A2876" s="66" t="s">
        <v>1952</v>
      </c>
      <c r="B2876" s="77"/>
      <c r="C2876" s="77"/>
      <c r="D2876" s="78"/>
      <c r="E2876" s="89"/>
      <c r="F2876" s="75" t="s">
        <v>15993</v>
      </c>
      <c r="G2876" s="90"/>
      <c r="H2876" s="76"/>
      <c r="I2876" s="81"/>
      <c r="J2876" s="91"/>
      <c r="K2876" s="76" t="s">
        <v>21818</v>
      </c>
      <c r="L2876" s="92"/>
      <c r="M2876" s="85"/>
      <c r="N2876" s="85"/>
      <c r="O2876" s="86"/>
      <c r="P2876" s="87"/>
      <c r="Q2876" s="87"/>
      <c r="R2876" s="74"/>
      <c r="S2876" s="74"/>
      <c r="T2876" s="74"/>
      <c r="U2876" s="74"/>
      <c r="V2876" s="52"/>
      <c r="W2876" s="52"/>
      <c r="X2876" s="52"/>
      <c r="Y2876" s="52"/>
      <c r="Z2876" s="51"/>
      <c r="AA2876" s="88"/>
      <c r="AB2876" s="88"/>
      <c r="AC2876" s="83"/>
      <c r="AD2876" s="68">
        <v>293</v>
      </c>
      <c r="AE2876" s="68">
        <v>298</v>
      </c>
      <c r="AF2876" s="68">
        <v>197</v>
      </c>
      <c r="AG2876" s="68">
        <v>830</v>
      </c>
      <c r="AH2876" s="68"/>
      <c r="AI2876" s="73" t="s">
        <v>11810</v>
      </c>
      <c r="AJ2876" s="68" t="s">
        <v>11894</v>
      </c>
      <c r="AK2876" s="68"/>
      <c r="AL2876" s="68"/>
      <c r="AM2876" s="70">
        <v>43494.75613425926</v>
      </c>
      <c r="AN2876" s="68" t="s">
        <v>239</v>
      </c>
      <c r="AO2876" s="71" t="s">
        <v>18904</v>
      </c>
      <c r="AP2876" s="68" t="s">
        <v>65</v>
      </c>
    </row>
    <row r="2877" spans="1:42" x14ac:dyDescent="0.25">
      <c r="A2877" s="66" t="s">
        <v>1953</v>
      </c>
      <c r="B2877" s="77"/>
      <c r="C2877" s="77"/>
      <c r="D2877" s="78"/>
      <c r="E2877" s="89"/>
      <c r="F2877" s="75" t="s">
        <v>15994</v>
      </c>
      <c r="G2877" s="90"/>
      <c r="H2877" s="76"/>
      <c r="I2877" s="81"/>
      <c r="J2877" s="91"/>
      <c r="K2877" s="76" t="s">
        <v>21819</v>
      </c>
      <c r="L2877" s="92"/>
      <c r="M2877" s="85"/>
      <c r="N2877" s="85"/>
      <c r="O2877" s="86"/>
      <c r="P2877" s="87"/>
      <c r="Q2877" s="87"/>
      <c r="R2877" s="74"/>
      <c r="S2877" s="74"/>
      <c r="T2877" s="74"/>
      <c r="U2877" s="74"/>
      <c r="V2877" s="52"/>
      <c r="W2877" s="52"/>
      <c r="X2877" s="52"/>
      <c r="Y2877" s="52"/>
      <c r="Z2877" s="51"/>
      <c r="AA2877" s="88"/>
      <c r="AB2877" s="88"/>
      <c r="AC2877" s="83"/>
      <c r="AD2877" s="68">
        <v>84</v>
      </c>
      <c r="AE2877" s="68">
        <v>105</v>
      </c>
      <c r="AF2877" s="68">
        <v>233</v>
      </c>
      <c r="AG2877" s="68">
        <v>2378</v>
      </c>
      <c r="AH2877" s="68"/>
      <c r="AI2877" s="68" t="s">
        <v>11811</v>
      </c>
      <c r="AJ2877" s="68" t="s">
        <v>12514</v>
      </c>
      <c r="AK2877" s="71" t="s">
        <v>13185</v>
      </c>
      <c r="AL2877" s="68"/>
      <c r="AM2877" s="70">
        <v>43686.872384259259</v>
      </c>
      <c r="AN2877" s="68" t="s">
        <v>239</v>
      </c>
      <c r="AO2877" s="71" t="s">
        <v>18905</v>
      </c>
      <c r="AP2877" s="68" t="s">
        <v>65</v>
      </c>
    </row>
    <row r="2878" spans="1:42" x14ac:dyDescent="0.25">
      <c r="A2878" s="66" t="s">
        <v>1954</v>
      </c>
      <c r="B2878" s="77"/>
      <c r="C2878" s="77"/>
      <c r="D2878" s="78"/>
      <c r="E2878" s="89"/>
      <c r="F2878" s="75" t="s">
        <v>13235</v>
      </c>
      <c r="G2878" s="90"/>
      <c r="H2878" s="76"/>
      <c r="I2878" s="81"/>
      <c r="J2878" s="91"/>
      <c r="K2878" s="76" t="s">
        <v>21820</v>
      </c>
      <c r="L2878" s="92"/>
      <c r="M2878" s="85"/>
      <c r="N2878" s="85"/>
      <c r="O2878" s="86"/>
      <c r="P2878" s="87"/>
      <c r="Q2878" s="87"/>
      <c r="R2878" s="74"/>
      <c r="S2878" s="74"/>
      <c r="T2878" s="74"/>
      <c r="U2878" s="74"/>
      <c r="V2878" s="52"/>
      <c r="W2878" s="52"/>
      <c r="X2878" s="52"/>
      <c r="Y2878" s="52"/>
      <c r="Z2878" s="51"/>
      <c r="AA2878" s="88"/>
      <c r="AB2878" s="88"/>
      <c r="AC2878" s="83"/>
      <c r="AD2878" s="68">
        <v>0</v>
      </c>
      <c r="AE2878" s="68">
        <v>1</v>
      </c>
      <c r="AF2878" s="68">
        <v>18</v>
      </c>
      <c r="AG2878" s="68">
        <v>19</v>
      </c>
      <c r="AH2878" s="68"/>
      <c r="AI2878" s="68"/>
      <c r="AJ2878" s="68"/>
      <c r="AK2878" s="68"/>
      <c r="AL2878" s="68"/>
      <c r="AM2878" s="70">
        <v>43975.840231481481</v>
      </c>
      <c r="AN2878" s="68" t="s">
        <v>239</v>
      </c>
      <c r="AO2878" s="71" t="s">
        <v>18906</v>
      </c>
      <c r="AP2878" s="68" t="s">
        <v>65</v>
      </c>
    </row>
    <row r="2879" spans="1:42" x14ac:dyDescent="0.25">
      <c r="A2879" s="66" t="s">
        <v>3147</v>
      </c>
      <c r="B2879" s="77"/>
      <c r="C2879" s="77"/>
      <c r="D2879" s="78"/>
      <c r="E2879" s="89"/>
      <c r="F2879" s="75" t="s">
        <v>15995</v>
      </c>
      <c r="G2879" s="90"/>
      <c r="H2879" s="76"/>
      <c r="I2879" s="81"/>
      <c r="J2879" s="91"/>
      <c r="K2879" s="76" t="s">
        <v>21821</v>
      </c>
      <c r="L2879" s="92"/>
      <c r="M2879" s="85"/>
      <c r="N2879" s="85"/>
      <c r="O2879" s="86"/>
      <c r="P2879" s="87"/>
      <c r="Q2879" s="87"/>
      <c r="R2879" s="74"/>
      <c r="S2879" s="74"/>
      <c r="T2879" s="74"/>
      <c r="U2879" s="74"/>
      <c r="V2879" s="52"/>
      <c r="W2879" s="52"/>
      <c r="X2879" s="52"/>
      <c r="Y2879" s="52"/>
      <c r="Z2879" s="51"/>
      <c r="AA2879" s="88"/>
      <c r="AB2879" s="88"/>
      <c r="AC2879" s="83"/>
      <c r="AD2879" s="68">
        <v>4</v>
      </c>
      <c r="AE2879" s="68">
        <v>3</v>
      </c>
      <c r="AF2879" s="68">
        <v>60</v>
      </c>
      <c r="AG2879" s="68">
        <v>2</v>
      </c>
      <c r="AH2879" s="68"/>
      <c r="AI2879" s="68"/>
      <c r="AJ2879" s="68"/>
      <c r="AK2879" s="68"/>
      <c r="AL2879" s="68"/>
      <c r="AM2879" s="70">
        <v>43107.910960648151</v>
      </c>
      <c r="AN2879" s="68" t="s">
        <v>239</v>
      </c>
      <c r="AO2879" s="71" t="s">
        <v>18907</v>
      </c>
      <c r="AP2879" s="68" t="s">
        <v>64</v>
      </c>
    </row>
    <row r="2880" spans="1:42" x14ac:dyDescent="0.25">
      <c r="A2880" s="66" t="s">
        <v>3148</v>
      </c>
      <c r="B2880" s="77"/>
      <c r="C2880" s="77"/>
      <c r="D2880" s="78"/>
      <c r="E2880" s="89"/>
      <c r="F2880" s="75" t="s">
        <v>15996</v>
      </c>
      <c r="G2880" s="90"/>
      <c r="H2880" s="76"/>
      <c r="I2880" s="81"/>
      <c r="J2880" s="91"/>
      <c r="K2880" s="76" t="s">
        <v>21822</v>
      </c>
      <c r="L2880" s="92"/>
      <c r="M2880" s="85"/>
      <c r="N2880" s="85"/>
      <c r="O2880" s="86"/>
      <c r="P2880" s="87"/>
      <c r="Q2880" s="87"/>
      <c r="R2880" s="74"/>
      <c r="S2880" s="74"/>
      <c r="T2880" s="74"/>
      <c r="U2880" s="74"/>
      <c r="V2880" s="52"/>
      <c r="W2880" s="52"/>
      <c r="X2880" s="52"/>
      <c r="Y2880" s="52"/>
      <c r="Z2880" s="51"/>
      <c r="AA2880" s="88"/>
      <c r="AB2880" s="88"/>
      <c r="AC2880" s="83"/>
      <c r="AD2880" s="68">
        <v>231</v>
      </c>
      <c r="AE2880" s="68">
        <v>166</v>
      </c>
      <c r="AF2880" s="68">
        <v>211</v>
      </c>
      <c r="AG2880" s="68">
        <v>1460</v>
      </c>
      <c r="AH2880" s="68"/>
      <c r="AI2880" s="68"/>
      <c r="AJ2880" s="68"/>
      <c r="AK2880" s="68"/>
      <c r="AL2880" s="68"/>
      <c r="AM2880" s="70">
        <v>43728.90042824074</v>
      </c>
      <c r="AN2880" s="68" t="s">
        <v>239</v>
      </c>
      <c r="AO2880" s="71" t="s">
        <v>18908</v>
      </c>
      <c r="AP2880" s="68" t="s">
        <v>64</v>
      </c>
    </row>
    <row r="2881" spans="1:42" x14ac:dyDescent="0.25">
      <c r="A2881" s="66" t="s">
        <v>3149</v>
      </c>
      <c r="B2881" s="77"/>
      <c r="C2881" s="77"/>
      <c r="D2881" s="78"/>
      <c r="E2881" s="89"/>
      <c r="F2881" s="75" t="s">
        <v>15997</v>
      </c>
      <c r="G2881" s="90"/>
      <c r="H2881" s="76"/>
      <c r="I2881" s="81"/>
      <c r="J2881" s="91"/>
      <c r="K2881" s="76" t="s">
        <v>21823</v>
      </c>
      <c r="L2881" s="92"/>
      <c r="M2881" s="85"/>
      <c r="N2881" s="85"/>
      <c r="O2881" s="86"/>
      <c r="P2881" s="87"/>
      <c r="Q2881" s="87"/>
      <c r="R2881" s="74"/>
      <c r="S2881" s="74"/>
      <c r="T2881" s="74"/>
      <c r="U2881" s="74"/>
      <c r="V2881" s="52"/>
      <c r="W2881" s="52"/>
      <c r="X2881" s="52"/>
      <c r="Y2881" s="52"/>
      <c r="Z2881" s="51"/>
      <c r="AA2881" s="88"/>
      <c r="AB2881" s="88"/>
      <c r="AC2881" s="83"/>
      <c r="AD2881" s="68">
        <v>153</v>
      </c>
      <c r="AE2881" s="68">
        <v>393</v>
      </c>
      <c r="AF2881" s="68">
        <v>695</v>
      </c>
      <c r="AG2881" s="68">
        <v>10118</v>
      </c>
      <c r="AH2881" s="68"/>
      <c r="AI2881" s="68" t="s">
        <v>11812</v>
      </c>
      <c r="AJ2881" s="68" t="s">
        <v>12296</v>
      </c>
      <c r="AK2881" s="68"/>
      <c r="AL2881" s="68"/>
      <c r="AM2881" s="70">
        <v>42304.699571759258</v>
      </c>
      <c r="AN2881" s="68" t="s">
        <v>239</v>
      </c>
      <c r="AO2881" s="71" t="s">
        <v>18909</v>
      </c>
      <c r="AP2881" s="68" t="s">
        <v>64</v>
      </c>
    </row>
    <row r="2882" spans="1:42" x14ac:dyDescent="0.25">
      <c r="A2882" s="66" t="s">
        <v>1955</v>
      </c>
      <c r="B2882" s="77"/>
      <c r="C2882" s="77"/>
      <c r="D2882" s="78"/>
      <c r="E2882" s="89"/>
      <c r="F2882" s="75" t="s">
        <v>15998</v>
      </c>
      <c r="G2882" s="90"/>
      <c r="H2882" s="76"/>
      <c r="I2882" s="81"/>
      <c r="J2882" s="91"/>
      <c r="K2882" s="76" t="s">
        <v>21824</v>
      </c>
      <c r="L2882" s="92"/>
      <c r="M2882" s="85"/>
      <c r="N2882" s="85"/>
      <c r="O2882" s="86"/>
      <c r="P2882" s="87"/>
      <c r="Q2882" s="87"/>
      <c r="R2882" s="74"/>
      <c r="S2882" s="74"/>
      <c r="T2882" s="74"/>
      <c r="U2882" s="74"/>
      <c r="V2882" s="52"/>
      <c r="W2882" s="52"/>
      <c r="X2882" s="52"/>
      <c r="Y2882" s="52"/>
      <c r="Z2882" s="51"/>
      <c r="AA2882" s="88"/>
      <c r="AB2882" s="88"/>
      <c r="AC2882" s="83"/>
      <c r="AD2882" s="68">
        <v>450</v>
      </c>
      <c r="AE2882" s="68">
        <v>11119</v>
      </c>
      <c r="AF2882" s="68">
        <v>5474</v>
      </c>
      <c r="AG2882" s="68">
        <v>13515</v>
      </c>
      <c r="AH2882" s="68"/>
      <c r="AI2882" s="68" t="s">
        <v>11813</v>
      </c>
      <c r="AJ2882" s="68"/>
      <c r="AK2882" s="71" t="s">
        <v>13186</v>
      </c>
      <c r="AL2882" s="68"/>
      <c r="AM2882" s="70">
        <v>43762.498252314814</v>
      </c>
      <c r="AN2882" s="68" t="s">
        <v>239</v>
      </c>
      <c r="AO2882" s="71" t="s">
        <v>18910</v>
      </c>
      <c r="AP2882" s="68" t="s">
        <v>65</v>
      </c>
    </row>
    <row r="2883" spans="1:42" x14ac:dyDescent="0.25">
      <c r="A2883" s="66" t="s">
        <v>3150</v>
      </c>
      <c r="B2883" s="77"/>
      <c r="C2883" s="77"/>
      <c r="D2883" s="78"/>
      <c r="E2883" s="89"/>
      <c r="F2883" s="75" t="s">
        <v>15999</v>
      </c>
      <c r="G2883" s="90"/>
      <c r="H2883" s="76"/>
      <c r="I2883" s="81"/>
      <c r="J2883" s="91"/>
      <c r="K2883" s="76" t="s">
        <v>21825</v>
      </c>
      <c r="L2883" s="92"/>
      <c r="M2883" s="85"/>
      <c r="N2883" s="85"/>
      <c r="O2883" s="86"/>
      <c r="P2883" s="87"/>
      <c r="Q2883" s="87"/>
      <c r="R2883" s="74"/>
      <c r="S2883" s="74"/>
      <c r="T2883" s="74"/>
      <c r="U2883" s="74"/>
      <c r="V2883" s="52"/>
      <c r="W2883" s="52"/>
      <c r="X2883" s="52"/>
      <c r="Y2883" s="52"/>
      <c r="Z2883" s="51"/>
      <c r="AA2883" s="88"/>
      <c r="AB2883" s="88"/>
      <c r="AC2883" s="83"/>
      <c r="AD2883" s="68">
        <v>529</v>
      </c>
      <c r="AE2883" s="68">
        <v>389</v>
      </c>
      <c r="AF2883" s="68">
        <v>6049</v>
      </c>
      <c r="AG2883" s="68">
        <v>9791</v>
      </c>
      <c r="AH2883" s="68"/>
      <c r="AI2883" s="68" t="s">
        <v>11814</v>
      </c>
      <c r="AJ2883" s="68" t="s">
        <v>226</v>
      </c>
      <c r="AK2883" s="71" t="s">
        <v>13187</v>
      </c>
      <c r="AL2883" s="68"/>
      <c r="AM2883" s="70">
        <v>41056.433587962965</v>
      </c>
      <c r="AN2883" s="68" t="s">
        <v>239</v>
      </c>
      <c r="AO2883" s="71" t="s">
        <v>18911</v>
      </c>
      <c r="AP2883" s="68" t="s">
        <v>64</v>
      </c>
    </row>
    <row r="2884" spans="1:42" x14ac:dyDescent="0.25">
      <c r="A2884" s="66" t="s">
        <v>1956</v>
      </c>
      <c r="B2884" s="77"/>
      <c r="C2884" s="77"/>
      <c r="D2884" s="78"/>
      <c r="E2884" s="89"/>
      <c r="F2884" s="75" t="s">
        <v>16000</v>
      </c>
      <c r="G2884" s="90"/>
      <c r="H2884" s="76"/>
      <c r="I2884" s="81"/>
      <c r="J2884" s="91"/>
      <c r="K2884" s="76" t="s">
        <v>21826</v>
      </c>
      <c r="L2884" s="92"/>
      <c r="M2884" s="85"/>
      <c r="N2884" s="85"/>
      <c r="O2884" s="86"/>
      <c r="P2884" s="87"/>
      <c r="Q2884" s="87"/>
      <c r="R2884" s="74"/>
      <c r="S2884" s="74"/>
      <c r="T2884" s="74"/>
      <c r="U2884" s="74"/>
      <c r="V2884" s="52"/>
      <c r="W2884" s="52"/>
      <c r="X2884" s="52"/>
      <c r="Y2884" s="52"/>
      <c r="Z2884" s="51"/>
      <c r="AA2884" s="88"/>
      <c r="AB2884" s="88"/>
      <c r="AC2884" s="83"/>
      <c r="AD2884" s="68">
        <v>1048</v>
      </c>
      <c r="AE2884" s="68">
        <v>77</v>
      </c>
      <c r="AF2884" s="68">
        <v>3129</v>
      </c>
      <c r="AG2884" s="68">
        <v>13049</v>
      </c>
      <c r="AH2884" s="68"/>
      <c r="AI2884" s="68" t="s">
        <v>11815</v>
      </c>
      <c r="AJ2884" s="68"/>
      <c r="AK2884" s="68"/>
      <c r="AL2884" s="68"/>
      <c r="AM2884" s="70">
        <v>40355.305081018516</v>
      </c>
      <c r="AN2884" s="68" t="s">
        <v>239</v>
      </c>
      <c r="AO2884" s="71" t="s">
        <v>18912</v>
      </c>
      <c r="AP2884" s="68" t="s">
        <v>65</v>
      </c>
    </row>
    <row r="2885" spans="1:42" x14ac:dyDescent="0.25">
      <c r="A2885" s="66" t="s">
        <v>1957</v>
      </c>
      <c r="B2885" s="77"/>
      <c r="C2885" s="77"/>
      <c r="D2885" s="78"/>
      <c r="E2885" s="89"/>
      <c r="F2885" s="75" t="s">
        <v>16001</v>
      </c>
      <c r="G2885" s="90"/>
      <c r="H2885" s="76"/>
      <c r="I2885" s="81"/>
      <c r="J2885" s="91"/>
      <c r="K2885" s="76" t="s">
        <v>21827</v>
      </c>
      <c r="L2885" s="92"/>
      <c r="M2885" s="85"/>
      <c r="N2885" s="85"/>
      <c r="O2885" s="86"/>
      <c r="P2885" s="87"/>
      <c r="Q2885" s="87"/>
      <c r="R2885" s="74"/>
      <c r="S2885" s="74"/>
      <c r="T2885" s="74"/>
      <c r="U2885" s="74"/>
      <c r="V2885" s="52"/>
      <c r="W2885" s="52"/>
      <c r="X2885" s="52"/>
      <c r="Y2885" s="52"/>
      <c r="Z2885" s="51"/>
      <c r="AA2885" s="88"/>
      <c r="AB2885" s="88"/>
      <c r="AC2885" s="83"/>
      <c r="AD2885" s="68">
        <v>312</v>
      </c>
      <c r="AE2885" s="68">
        <v>290</v>
      </c>
      <c r="AF2885" s="68">
        <v>1699</v>
      </c>
      <c r="AG2885" s="68">
        <v>2724</v>
      </c>
      <c r="AH2885" s="68"/>
      <c r="AI2885" s="68" t="s">
        <v>11816</v>
      </c>
      <c r="AJ2885" s="68"/>
      <c r="AK2885" s="68"/>
      <c r="AL2885" s="68"/>
      <c r="AM2885" s="70">
        <v>43925.711712962962</v>
      </c>
      <c r="AN2885" s="68" t="s">
        <v>239</v>
      </c>
      <c r="AO2885" s="71" t="s">
        <v>18913</v>
      </c>
      <c r="AP2885" s="68" t="s">
        <v>65</v>
      </c>
    </row>
    <row r="2886" spans="1:42" x14ac:dyDescent="0.25">
      <c r="A2886" s="66" t="s">
        <v>1958</v>
      </c>
      <c r="B2886" s="77"/>
      <c r="C2886" s="77"/>
      <c r="D2886" s="78"/>
      <c r="E2886" s="89"/>
      <c r="F2886" s="75" t="s">
        <v>16002</v>
      </c>
      <c r="G2886" s="90"/>
      <c r="H2886" s="76"/>
      <c r="I2886" s="81"/>
      <c r="J2886" s="91"/>
      <c r="K2886" s="76" t="s">
        <v>21828</v>
      </c>
      <c r="L2886" s="92"/>
      <c r="M2886" s="85"/>
      <c r="N2886" s="85"/>
      <c r="O2886" s="86"/>
      <c r="P2886" s="87"/>
      <c r="Q2886" s="87"/>
      <c r="R2886" s="74"/>
      <c r="S2886" s="74"/>
      <c r="T2886" s="74"/>
      <c r="U2886" s="74"/>
      <c r="V2886" s="52"/>
      <c r="W2886" s="52"/>
      <c r="X2886" s="52"/>
      <c r="Y2886" s="52"/>
      <c r="Z2886" s="51"/>
      <c r="AA2886" s="88"/>
      <c r="AB2886" s="88"/>
      <c r="AC2886" s="83"/>
      <c r="AD2886" s="68">
        <v>853</v>
      </c>
      <c r="AE2886" s="68">
        <v>433</v>
      </c>
      <c r="AF2886" s="68">
        <v>3540</v>
      </c>
      <c r="AG2886" s="68">
        <v>7462</v>
      </c>
      <c r="AH2886" s="68"/>
      <c r="AI2886" s="68"/>
      <c r="AJ2886" s="68" t="s">
        <v>11839</v>
      </c>
      <c r="AK2886" s="68"/>
      <c r="AL2886" s="68"/>
      <c r="AM2886" s="70">
        <v>42356.717627314814</v>
      </c>
      <c r="AN2886" s="68" t="s">
        <v>239</v>
      </c>
      <c r="AO2886" s="71" t="s">
        <v>18914</v>
      </c>
      <c r="AP2886" s="68" t="s">
        <v>65</v>
      </c>
    </row>
    <row r="2887" spans="1:42" x14ac:dyDescent="0.25">
      <c r="A2887" s="66" t="s">
        <v>3151</v>
      </c>
      <c r="B2887" s="77"/>
      <c r="C2887" s="77"/>
      <c r="D2887" s="78"/>
      <c r="E2887" s="89"/>
      <c r="F2887" s="75" t="s">
        <v>16003</v>
      </c>
      <c r="G2887" s="90"/>
      <c r="H2887" s="76"/>
      <c r="I2887" s="81"/>
      <c r="J2887" s="91"/>
      <c r="K2887" s="76" t="s">
        <v>21829</v>
      </c>
      <c r="L2887" s="92"/>
      <c r="M2887" s="85"/>
      <c r="N2887" s="85"/>
      <c r="O2887" s="86"/>
      <c r="P2887" s="87"/>
      <c r="Q2887" s="87"/>
      <c r="R2887" s="74"/>
      <c r="S2887" s="74"/>
      <c r="T2887" s="74"/>
      <c r="U2887" s="74"/>
      <c r="V2887" s="52"/>
      <c r="W2887" s="52"/>
      <c r="X2887" s="52"/>
      <c r="Y2887" s="52"/>
      <c r="Z2887" s="51"/>
      <c r="AA2887" s="88"/>
      <c r="AB2887" s="88"/>
      <c r="AC2887" s="83"/>
      <c r="AD2887" s="68">
        <v>664</v>
      </c>
      <c r="AE2887" s="68">
        <v>488</v>
      </c>
      <c r="AF2887" s="68">
        <v>4354</v>
      </c>
      <c r="AG2887" s="68">
        <v>6819</v>
      </c>
      <c r="AH2887" s="68"/>
      <c r="AI2887" s="68" t="s">
        <v>11817</v>
      </c>
      <c r="AJ2887" s="68" t="s">
        <v>12515</v>
      </c>
      <c r="AK2887" s="71" t="s">
        <v>13188</v>
      </c>
      <c r="AL2887" s="68"/>
      <c r="AM2887" s="70">
        <v>40490.66914351852</v>
      </c>
      <c r="AN2887" s="68" t="s">
        <v>239</v>
      </c>
      <c r="AO2887" s="71" t="s">
        <v>18915</v>
      </c>
      <c r="AP2887" s="68" t="s">
        <v>64</v>
      </c>
    </row>
    <row r="2888" spans="1:42" x14ac:dyDescent="0.25">
      <c r="A2888" s="66" t="s">
        <v>1959</v>
      </c>
      <c r="B2888" s="77"/>
      <c r="C2888" s="77"/>
      <c r="D2888" s="78"/>
      <c r="E2888" s="89"/>
      <c r="F2888" s="75" t="s">
        <v>16004</v>
      </c>
      <c r="G2888" s="90"/>
      <c r="H2888" s="76"/>
      <c r="I2888" s="81"/>
      <c r="J2888" s="91"/>
      <c r="K2888" s="76" t="s">
        <v>21830</v>
      </c>
      <c r="L2888" s="92"/>
      <c r="M2888" s="85"/>
      <c r="N2888" s="85"/>
      <c r="O2888" s="86"/>
      <c r="P2888" s="87"/>
      <c r="Q2888" s="87"/>
      <c r="R2888" s="74"/>
      <c r="S2888" s="74"/>
      <c r="T2888" s="74"/>
      <c r="U2888" s="74"/>
      <c r="V2888" s="52"/>
      <c r="W2888" s="52"/>
      <c r="X2888" s="52"/>
      <c r="Y2888" s="52"/>
      <c r="Z2888" s="51"/>
      <c r="AA2888" s="88"/>
      <c r="AB2888" s="88"/>
      <c r="AC2888" s="83"/>
      <c r="AD2888" s="68">
        <v>977</v>
      </c>
      <c r="AE2888" s="68">
        <v>256</v>
      </c>
      <c r="AF2888" s="68">
        <v>5268</v>
      </c>
      <c r="AG2888" s="68">
        <v>78241</v>
      </c>
      <c r="AH2888" s="68"/>
      <c r="AI2888" s="68"/>
      <c r="AJ2888" s="68"/>
      <c r="AK2888" s="68"/>
      <c r="AL2888" s="68"/>
      <c r="AM2888" s="70">
        <v>40804.389004629629</v>
      </c>
      <c r="AN2888" s="68" t="s">
        <v>239</v>
      </c>
      <c r="AO2888" s="71" t="s">
        <v>18916</v>
      </c>
      <c r="AP2888" s="68" t="s">
        <v>65</v>
      </c>
    </row>
    <row r="2889" spans="1:42" x14ac:dyDescent="0.25">
      <c r="A2889" s="66" t="s">
        <v>1960</v>
      </c>
      <c r="B2889" s="77"/>
      <c r="C2889" s="77"/>
      <c r="D2889" s="78"/>
      <c r="E2889" s="89"/>
      <c r="F2889" s="75" t="s">
        <v>16005</v>
      </c>
      <c r="G2889" s="90"/>
      <c r="H2889" s="76"/>
      <c r="I2889" s="81"/>
      <c r="J2889" s="91"/>
      <c r="K2889" s="76" t="s">
        <v>21831</v>
      </c>
      <c r="L2889" s="92"/>
      <c r="M2889" s="85"/>
      <c r="N2889" s="85"/>
      <c r="O2889" s="86"/>
      <c r="P2889" s="87"/>
      <c r="Q2889" s="87"/>
      <c r="R2889" s="74"/>
      <c r="S2889" s="74"/>
      <c r="T2889" s="74"/>
      <c r="U2889" s="74"/>
      <c r="V2889" s="52"/>
      <c r="W2889" s="52"/>
      <c r="X2889" s="52"/>
      <c r="Y2889" s="52"/>
      <c r="Z2889" s="51"/>
      <c r="AA2889" s="88"/>
      <c r="AB2889" s="88"/>
      <c r="AC2889" s="83"/>
      <c r="AD2889" s="68">
        <v>473</v>
      </c>
      <c r="AE2889" s="68">
        <v>293</v>
      </c>
      <c r="AF2889" s="68">
        <v>3116</v>
      </c>
      <c r="AG2889" s="68">
        <v>1536</v>
      </c>
      <c r="AH2889" s="68"/>
      <c r="AI2889" s="68" t="s">
        <v>11818</v>
      </c>
      <c r="AJ2889" s="68" t="s">
        <v>224</v>
      </c>
      <c r="AK2889" s="68"/>
      <c r="AL2889" s="68"/>
      <c r="AM2889" s="70">
        <v>43564.438171296293</v>
      </c>
      <c r="AN2889" s="68" t="s">
        <v>239</v>
      </c>
      <c r="AO2889" s="71" t="s">
        <v>18917</v>
      </c>
      <c r="AP2889" s="68" t="s">
        <v>65</v>
      </c>
    </row>
    <row r="2890" spans="1:42" x14ac:dyDescent="0.25">
      <c r="A2890" s="66" t="s">
        <v>1961</v>
      </c>
      <c r="B2890" s="77"/>
      <c r="C2890" s="77"/>
      <c r="D2890" s="78"/>
      <c r="E2890" s="89"/>
      <c r="F2890" s="75" t="s">
        <v>16006</v>
      </c>
      <c r="G2890" s="90"/>
      <c r="H2890" s="76"/>
      <c r="I2890" s="81"/>
      <c r="J2890" s="91"/>
      <c r="K2890" s="76" t="s">
        <v>21832</v>
      </c>
      <c r="L2890" s="92"/>
      <c r="M2890" s="85"/>
      <c r="N2890" s="85"/>
      <c r="O2890" s="86"/>
      <c r="P2890" s="87"/>
      <c r="Q2890" s="87"/>
      <c r="R2890" s="74"/>
      <c r="S2890" s="74"/>
      <c r="T2890" s="74"/>
      <c r="U2890" s="74"/>
      <c r="V2890" s="52"/>
      <c r="W2890" s="52"/>
      <c r="X2890" s="52"/>
      <c r="Y2890" s="52"/>
      <c r="Z2890" s="51"/>
      <c r="AA2890" s="88"/>
      <c r="AB2890" s="88"/>
      <c r="AC2890" s="83"/>
      <c r="AD2890" s="68">
        <v>140</v>
      </c>
      <c r="AE2890" s="68">
        <v>90</v>
      </c>
      <c r="AF2890" s="68">
        <v>1829</v>
      </c>
      <c r="AG2890" s="68">
        <v>1011</v>
      </c>
      <c r="AH2890" s="68"/>
      <c r="AI2890" s="68"/>
      <c r="AJ2890" s="68"/>
      <c r="AK2890" s="68"/>
      <c r="AL2890" s="68"/>
      <c r="AM2890" s="70">
        <v>43899.079293981478</v>
      </c>
      <c r="AN2890" s="68" t="s">
        <v>239</v>
      </c>
      <c r="AO2890" s="71" t="s">
        <v>18918</v>
      </c>
      <c r="AP2890" s="68" t="s">
        <v>65</v>
      </c>
    </row>
    <row r="2891" spans="1:42" x14ac:dyDescent="0.25">
      <c r="A2891" s="66" t="s">
        <v>1963</v>
      </c>
      <c r="B2891" s="77"/>
      <c r="C2891" s="77"/>
      <c r="D2891" s="78"/>
      <c r="E2891" s="89"/>
      <c r="F2891" s="75" t="s">
        <v>16007</v>
      </c>
      <c r="G2891" s="90"/>
      <c r="H2891" s="76"/>
      <c r="I2891" s="81"/>
      <c r="J2891" s="91"/>
      <c r="K2891" s="76" t="s">
        <v>21833</v>
      </c>
      <c r="L2891" s="92"/>
      <c r="M2891" s="85"/>
      <c r="N2891" s="85"/>
      <c r="O2891" s="86"/>
      <c r="P2891" s="87"/>
      <c r="Q2891" s="87"/>
      <c r="R2891" s="74"/>
      <c r="S2891" s="74"/>
      <c r="T2891" s="74"/>
      <c r="U2891" s="74"/>
      <c r="V2891" s="52"/>
      <c r="W2891" s="52"/>
      <c r="X2891" s="52"/>
      <c r="Y2891" s="52"/>
      <c r="Z2891" s="51"/>
      <c r="AA2891" s="88"/>
      <c r="AB2891" s="88"/>
      <c r="AC2891" s="83"/>
      <c r="AD2891" s="68">
        <v>59878</v>
      </c>
      <c r="AE2891" s="68">
        <v>66924</v>
      </c>
      <c r="AF2891" s="68">
        <v>8254</v>
      </c>
      <c r="AG2891" s="68">
        <v>76498</v>
      </c>
      <c r="AH2891" s="68"/>
      <c r="AI2891" s="68" t="s">
        <v>11819</v>
      </c>
      <c r="AJ2891" s="68" t="s">
        <v>12516</v>
      </c>
      <c r="AK2891" s="71" t="s">
        <v>13189</v>
      </c>
      <c r="AL2891" s="68"/>
      <c r="AM2891" s="70">
        <v>41608.037824074076</v>
      </c>
      <c r="AN2891" s="68" t="s">
        <v>239</v>
      </c>
      <c r="AO2891" s="71" t="s">
        <v>18919</v>
      </c>
      <c r="AP2891" s="68" t="s">
        <v>65</v>
      </c>
    </row>
    <row r="2892" spans="1:42" x14ac:dyDescent="0.25">
      <c r="A2892" s="66" t="s">
        <v>1964</v>
      </c>
      <c r="B2892" s="77"/>
      <c r="C2892" s="77"/>
      <c r="D2892" s="78"/>
      <c r="E2892" s="89"/>
      <c r="F2892" s="75" t="s">
        <v>16008</v>
      </c>
      <c r="G2892" s="90"/>
      <c r="H2892" s="76"/>
      <c r="I2892" s="81"/>
      <c r="J2892" s="91"/>
      <c r="K2892" s="76" t="s">
        <v>21834</v>
      </c>
      <c r="L2892" s="92"/>
      <c r="M2892" s="85"/>
      <c r="N2892" s="85"/>
      <c r="O2892" s="86"/>
      <c r="P2892" s="87"/>
      <c r="Q2892" s="87"/>
      <c r="R2892" s="74"/>
      <c r="S2892" s="74"/>
      <c r="T2892" s="74"/>
      <c r="U2892" s="74"/>
      <c r="V2892" s="52"/>
      <c r="W2892" s="52"/>
      <c r="X2892" s="52"/>
      <c r="Y2892" s="52"/>
      <c r="Z2892" s="51"/>
      <c r="AA2892" s="88"/>
      <c r="AB2892" s="88"/>
      <c r="AC2892" s="83"/>
      <c r="AD2892" s="68">
        <v>468</v>
      </c>
      <c r="AE2892" s="68">
        <v>1408</v>
      </c>
      <c r="AF2892" s="68">
        <v>91560</v>
      </c>
      <c r="AG2892" s="68">
        <v>94362</v>
      </c>
      <c r="AH2892" s="68"/>
      <c r="AI2892" s="68"/>
      <c r="AJ2892" s="68"/>
      <c r="AK2892" s="68"/>
      <c r="AL2892" s="68"/>
      <c r="AM2892" s="70">
        <v>43025.513414351852</v>
      </c>
      <c r="AN2892" s="68" t="s">
        <v>239</v>
      </c>
      <c r="AO2892" s="71" t="s">
        <v>18920</v>
      </c>
      <c r="AP2892" s="68" t="s">
        <v>65</v>
      </c>
    </row>
    <row r="2893" spans="1:42" x14ac:dyDescent="0.25">
      <c r="A2893" s="66" t="s">
        <v>3152</v>
      </c>
      <c r="B2893" s="77"/>
      <c r="C2893" s="77"/>
      <c r="D2893" s="78"/>
      <c r="E2893" s="89"/>
      <c r="F2893" s="75" t="s">
        <v>16009</v>
      </c>
      <c r="G2893" s="90"/>
      <c r="H2893" s="76"/>
      <c r="I2893" s="81"/>
      <c r="J2893" s="91"/>
      <c r="K2893" s="76" t="s">
        <v>21835</v>
      </c>
      <c r="L2893" s="92"/>
      <c r="M2893" s="85"/>
      <c r="N2893" s="85"/>
      <c r="O2893" s="86"/>
      <c r="P2893" s="87"/>
      <c r="Q2893" s="87"/>
      <c r="R2893" s="74"/>
      <c r="S2893" s="74"/>
      <c r="T2893" s="74"/>
      <c r="U2893" s="74"/>
      <c r="V2893" s="52"/>
      <c r="W2893" s="52"/>
      <c r="X2893" s="52"/>
      <c r="Y2893" s="52"/>
      <c r="Z2893" s="51"/>
      <c r="AA2893" s="88"/>
      <c r="AB2893" s="88"/>
      <c r="AC2893" s="83"/>
      <c r="AD2893" s="68">
        <v>241</v>
      </c>
      <c r="AE2893" s="68">
        <v>671</v>
      </c>
      <c r="AF2893" s="68">
        <v>1716</v>
      </c>
      <c r="AG2893" s="68">
        <v>3853</v>
      </c>
      <c r="AH2893" s="68"/>
      <c r="AI2893" s="68" t="s">
        <v>11820</v>
      </c>
      <c r="AJ2893" s="68"/>
      <c r="AK2893" s="68"/>
      <c r="AL2893" s="68"/>
      <c r="AM2893" s="70">
        <v>43706.471736111111</v>
      </c>
      <c r="AN2893" s="68" t="s">
        <v>239</v>
      </c>
      <c r="AO2893" s="71" t="s">
        <v>18921</v>
      </c>
      <c r="AP2893" s="68" t="s">
        <v>64</v>
      </c>
    </row>
    <row r="2894" spans="1:42" x14ac:dyDescent="0.25">
      <c r="A2894" s="66" t="s">
        <v>3153</v>
      </c>
      <c r="B2894" s="77"/>
      <c r="C2894" s="77"/>
      <c r="D2894" s="78"/>
      <c r="E2894" s="89"/>
      <c r="F2894" s="75" t="s">
        <v>16010</v>
      </c>
      <c r="G2894" s="90"/>
      <c r="H2894" s="76"/>
      <c r="I2894" s="81"/>
      <c r="J2894" s="91"/>
      <c r="K2894" s="76" t="s">
        <v>21836</v>
      </c>
      <c r="L2894" s="92"/>
      <c r="M2894" s="85"/>
      <c r="N2894" s="85"/>
      <c r="O2894" s="86"/>
      <c r="P2894" s="87"/>
      <c r="Q2894" s="87"/>
      <c r="R2894" s="74"/>
      <c r="S2894" s="74"/>
      <c r="T2894" s="74"/>
      <c r="U2894" s="74"/>
      <c r="V2894" s="52"/>
      <c r="W2894" s="52"/>
      <c r="X2894" s="52"/>
      <c r="Y2894" s="52"/>
      <c r="Z2894" s="51"/>
      <c r="AA2894" s="88"/>
      <c r="AB2894" s="88"/>
      <c r="AC2894" s="83"/>
      <c r="AD2894" s="68">
        <v>680</v>
      </c>
      <c r="AE2894" s="68">
        <v>961</v>
      </c>
      <c r="AF2894" s="68">
        <v>21978</v>
      </c>
      <c r="AG2894" s="68">
        <v>63112</v>
      </c>
      <c r="AH2894" s="68"/>
      <c r="AI2894" s="68" t="s">
        <v>11821</v>
      </c>
      <c r="AJ2894" s="68" t="s">
        <v>11839</v>
      </c>
      <c r="AK2894" s="71" t="s">
        <v>13190</v>
      </c>
      <c r="AL2894" s="68"/>
      <c r="AM2894" s="70">
        <v>42436.276099537034</v>
      </c>
      <c r="AN2894" s="68" t="s">
        <v>239</v>
      </c>
      <c r="AO2894" s="71" t="s">
        <v>18922</v>
      </c>
      <c r="AP2894" s="68" t="s">
        <v>64</v>
      </c>
    </row>
    <row r="2895" spans="1:42" x14ac:dyDescent="0.25">
      <c r="A2895" s="66" t="s">
        <v>1965</v>
      </c>
      <c r="B2895" s="77"/>
      <c r="C2895" s="77"/>
      <c r="D2895" s="78"/>
      <c r="E2895" s="89"/>
      <c r="F2895" s="75" t="s">
        <v>16011</v>
      </c>
      <c r="G2895" s="90"/>
      <c r="H2895" s="76"/>
      <c r="I2895" s="81"/>
      <c r="J2895" s="91"/>
      <c r="K2895" s="76" t="s">
        <v>21837</v>
      </c>
      <c r="L2895" s="92"/>
      <c r="M2895" s="85"/>
      <c r="N2895" s="85"/>
      <c r="O2895" s="86"/>
      <c r="P2895" s="87"/>
      <c r="Q2895" s="87"/>
      <c r="R2895" s="74"/>
      <c r="S2895" s="74"/>
      <c r="T2895" s="74"/>
      <c r="U2895" s="74"/>
      <c r="V2895" s="52"/>
      <c r="W2895" s="52"/>
      <c r="X2895" s="52"/>
      <c r="Y2895" s="52"/>
      <c r="Z2895" s="51"/>
      <c r="AA2895" s="88"/>
      <c r="AB2895" s="88"/>
      <c r="AC2895" s="83"/>
      <c r="AD2895" s="68">
        <v>14193</v>
      </c>
      <c r="AE2895" s="68">
        <v>16864</v>
      </c>
      <c r="AF2895" s="68">
        <v>294</v>
      </c>
      <c r="AG2895" s="68">
        <v>80548</v>
      </c>
      <c r="AH2895" s="68"/>
      <c r="AI2895" s="68" t="s">
        <v>11822</v>
      </c>
      <c r="AJ2895" s="68"/>
      <c r="AK2895" s="68"/>
      <c r="AL2895" s="68"/>
      <c r="AM2895" s="70">
        <v>43393.920856481483</v>
      </c>
      <c r="AN2895" s="68" t="s">
        <v>239</v>
      </c>
      <c r="AO2895" s="71" t="s">
        <v>18923</v>
      </c>
      <c r="AP2895" s="68" t="s">
        <v>65</v>
      </c>
    </row>
    <row r="2896" spans="1:42" x14ac:dyDescent="0.25">
      <c r="A2896" s="66" t="s">
        <v>3154</v>
      </c>
      <c r="B2896" s="77"/>
      <c r="C2896" s="77"/>
      <c r="D2896" s="78"/>
      <c r="E2896" s="89"/>
      <c r="F2896" s="75" t="s">
        <v>16012</v>
      </c>
      <c r="G2896" s="90"/>
      <c r="H2896" s="76"/>
      <c r="I2896" s="81"/>
      <c r="J2896" s="91"/>
      <c r="K2896" s="76" t="s">
        <v>21838</v>
      </c>
      <c r="L2896" s="92"/>
      <c r="M2896" s="85"/>
      <c r="N2896" s="85"/>
      <c r="O2896" s="86"/>
      <c r="P2896" s="87"/>
      <c r="Q2896" s="87"/>
      <c r="R2896" s="74"/>
      <c r="S2896" s="74"/>
      <c r="T2896" s="74"/>
      <c r="U2896" s="74"/>
      <c r="V2896" s="52"/>
      <c r="W2896" s="52"/>
      <c r="X2896" s="52"/>
      <c r="Y2896" s="52"/>
      <c r="Z2896" s="51"/>
      <c r="AA2896" s="88"/>
      <c r="AB2896" s="88"/>
      <c r="AC2896" s="83"/>
      <c r="AD2896" s="68">
        <v>3743</v>
      </c>
      <c r="AE2896" s="68">
        <v>8247</v>
      </c>
      <c r="AF2896" s="68">
        <v>26299</v>
      </c>
      <c r="AG2896" s="68">
        <v>52350</v>
      </c>
      <c r="AH2896" s="68"/>
      <c r="AI2896" s="68" t="s">
        <v>11823</v>
      </c>
      <c r="AJ2896" s="68" t="s">
        <v>12517</v>
      </c>
      <c r="AK2896" s="68"/>
      <c r="AL2896" s="68"/>
      <c r="AM2896" s="70">
        <v>43832.235439814816</v>
      </c>
      <c r="AN2896" s="68" t="s">
        <v>239</v>
      </c>
      <c r="AO2896" s="71" t="s">
        <v>18924</v>
      </c>
      <c r="AP2896" s="68" t="s">
        <v>64</v>
      </c>
    </row>
    <row r="2897" spans="1:42" x14ac:dyDescent="0.25">
      <c r="A2897" s="66" t="s">
        <v>1966</v>
      </c>
      <c r="B2897" s="77"/>
      <c r="C2897" s="77"/>
      <c r="D2897" s="78"/>
      <c r="E2897" s="89"/>
      <c r="F2897" s="75" t="s">
        <v>16013</v>
      </c>
      <c r="G2897" s="90"/>
      <c r="H2897" s="76"/>
      <c r="I2897" s="81"/>
      <c r="J2897" s="91"/>
      <c r="K2897" s="76" t="s">
        <v>21839</v>
      </c>
      <c r="L2897" s="92"/>
      <c r="M2897" s="85"/>
      <c r="N2897" s="85"/>
      <c r="O2897" s="86"/>
      <c r="P2897" s="87"/>
      <c r="Q2897" s="87"/>
      <c r="R2897" s="74"/>
      <c r="S2897" s="74"/>
      <c r="T2897" s="74"/>
      <c r="U2897" s="74"/>
      <c r="V2897" s="52"/>
      <c r="W2897" s="52"/>
      <c r="X2897" s="52"/>
      <c r="Y2897" s="52"/>
      <c r="Z2897" s="51"/>
      <c r="AA2897" s="88"/>
      <c r="AB2897" s="88"/>
      <c r="AC2897" s="83"/>
      <c r="AD2897" s="68">
        <v>85</v>
      </c>
      <c r="AE2897" s="68">
        <v>71</v>
      </c>
      <c r="AF2897" s="68">
        <v>240</v>
      </c>
      <c r="AG2897" s="68">
        <v>988</v>
      </c>
      <c r="AH2897" s="68"/>
      <c r="AI2897" s="71" t="s">
        <v>11824</v>
      </c>
      <c r="AJ2897" s="68" t="s">
        <v>222</v>
      </c>
      <c r="AK2897" s="68"/>
      <c r="AL2897" s="68"/>
      <c r="AM2897" s="70">
        <v>43738.402870370373</v>
      </c>
      <c r="AN2897" s="68" t="s">
        <v>239</v>
      </c>
      <c r="AO2897" s="71" t="s">
        <v>18925</v>
      </c>
      <c r="AP2897" s="68" t="s">
        <v>65</v>
      </c>
    </row>
    <row r="2898" spans="1:42" x14ac:dyDescent="0.25">
      <c r="A2898" s="66" t="s">
        <v>1967</v>
      </c>
      <c r="B2898" s="77"/>
      <c r="C2898" s="77"/>
      <c r="D2898" s="78"/>
      <c r="E2898" s="89"/>
      <c r="F2898" s="75" t="s">
        <v>16014</v>
      </c>
      <c r="G2898" s="90"/>
      <c r="H2898" s="76"/>
      <c r="I2898" s="81"/>
      <c r="J2898" s="91"/>
      <c r="K2898" s="76" t="s">
        <v>21840</v>
      </c>
      <c r="L2898" s="92"/>
      <c r="M2898" s="85"/>
      <c r="N2898" s="85"/>
      <c r="O2898" s="86"/>
      <c r="P2898" s="87"/>
      <c r="Q2898" s="87"/>
      <c r="R2898" s="74"/>
      <c r="S2898" s="74"/>
      <c r="T2898" s="74"/>
      <c r="U2898" s="74"/>
      <c r="V2898" s="52"/>
      <c r="W2898" s="52"/>
      <c r="X2898" s="52"/>
      <c r="Y2898" s="52"/>
      <c r="Z2898" s="51"/>
      <c r="AA2898" s="88"/>
      <c r="AB2898" s="88"/>
      <c r="AC2898" s="83"/>
      <c r="AD2898" s="68">
        <v>287</v>
      </c>
      <c r="AE2898" s="68">
        <v>176</v>
      </c>
      <c r="AF2898" s="68">
        <v>4357</v>
      </c>
      <c r="AG2898" s="68">
        <v>2162</v>
      </c>
      <c r="AH2898" s="68"/>
      <c r="AI2898" s="68" t="s">
        <v>11825</v>
      </c>
      <c r="AJ2898" s="68" t="s">
        <v>12518</v>
      </c>
      <c r="AK2898" s="68"/>
      <c r="AL2898" s="68"/>
      <c r="AM2898" s="70">
        <v>43650.589004629626</v>
      </c>
      <c r="AN2898" s="68" t="s">
        <v>239</v>
      </c>
      <c r="AO2898" s="71" t="s">
        <v>18926</v>
      </c>
      <c r="AP2898" s="68" t="s">
        <v>65</v>
      </c>
    </row>
    <row r="2899" spans="1:42" x14ac:dyDescent="0.25">
      <c r="A2899" s="66" t="s">
        <v>1968</v>
      </c>
      <c r="B2899" s="77"/>
      <c r="C2899" s="77"/>
      <c r="D2899" s="78"/>
      <c r="E2899" s="89"/>
      <c r="F2899" s="75" t="s">
        <v>16015</v>
      </c>
      <c r="G2899" s="90"/>
      <c r="H2899" s="76"/>
      <c r="I2899" s="81"/>
      <c r="J2899" s="91"/>
      <c r="K2899" s="76" t="s">
        <v>21841</v>
      </c>
      <c r="L2899" s="92"/>
      <c r="M2899" s="85"/>
      <c r="N2899" s="85"/>
      <c r="O2899" s="86"/>
      <c r="P2899" s="87"/>
      <c r="Q2899" s="87"/>
      <c r="R2899" s="74"/>
      <c r="S2899" s="74"/>
      <c r="T2899" s="74"/>
      <c r="U2899" s="74"/>
      <c r="V2899" s="52"/>
      <c r="W2899" s="52"/>
      <c r="X2899" s="52"/>
      <c r="Y2899" s="52"/>
      <c r="Z2899" s="51"/>
      <c r="AA2899" s="88"/>
      <c r="AB2899" s="88"/>
      <c r="AC2899" s="83"/>
      <c r="AD2899" s="68">
        <v>4031</v>
      </c>
      <c r="AE2899" s="68">
        <v>4708</v>
      </c>
      <c r="AF2899" s="68">
        <v>86416</v>
      </c>
      <c r="AG2899" s="68">
        <v>28489</v>
      </c>
      <c r="AH2899" s="68"/>
      <c r="AI2899" s="68" t="s">
        <v>11826</v>
      </c>
      <c r="AJ2899" s="68" t="s">
        <v>12032</v>
      </c>
      <c r="AK2899" s="71" t="s">
        <v>13191</v>
      </c>
      <c r="AL2899" s="68"/>
      <c r="AM2899" s="70">
        <v>40922.487268518518</v>
      </c>
      <c r="AN2899" s="68" t="s">
        <v>239</v>
      </c>
      <c r="AO2899" s="71" t="s">
        <v>18927</v>
      </c>
      <c r="AP2899" s="68" t="s">
        <v>65</v>
      </c>
    </row>
    <row r="2900" spans="1:42" x14ac:dyDescent="0.25">
      <c r="A2900" s="66" t="s">
        <v>1969</v>
      </c>
      <c r="B2900" s="77"/>
      <c r="C2900" s="77"/>
      <c r="D2900" s="78"/>
      <c r="E2900" s="89"/>
      <c r="F2900" s="75" t="s">
        <v>16016</v>
      </c>
      <c r="G2900" s="90"/>
      <c r="H2900" s="76"/>
      <c r="I2900" s="81"/>
      <c r="J2900" s="91"/>
      <c r="K2900" s="76" t="s">
        <v>21842</v>
      </c>
      <c r="L2900" s="92"/>
      <c r="M2900" s="85"/>
      <c r="N2900" s="85"/>
      <c r="O2900" s="86"/>
      <c r="P2900" s="87"/>
      <c r="Q2900" s="87"/>
      <c r="R2900" s="74"/>
      <c r="S2900" s="74"/>
      <c r="T2900" s="74"/>
      <c r="U2900" s="74"/>
      <c r="V2900" s="52"/>
      <c r="W2900" s="52"/>
      <c r="X2900" s="52"/>
      <c r="Y2900" s="52"/>
      <c r="Z2900" s="51"/>
      <c r="AA2900" s="88"/>
      <c r="AB2900" s="88"/>
      <c r="AC2900" s="83"/>
      <c r="AD2900" s="68">
        <v>394</v>
      </c>
      <c r="AE2900" s="68">
        <v>334</v>
      </c>
      <c r="AF2900" s="68">
        <v>4909</v>
      </c>
      <c r="AG2900" s="68">
        <v>5563</v>
      </c>
      <c r="AH2900" s="68"/>
      <c r="AI2900" s="68" t="s">
        <v>11827</v>
      </c>
      <c r="AJ2900" s="68"/>
      <c r="AK2900" s="68"/>
      <c r="AL2900" s="68"/>
      <c r="AM2900" s="70">
        <v>42612.873032407406</v>
      </c>
      <c r="AN2900" s="68" t="s">
        <v>239</v>
      </c>
      <c r="AO2900" s="71" t="s">
        <v>18928</v>
      </c>
      <c r="AP2900" s="68" t="s">
        <v>65</v>
      </c>
    </row>
    <row r="2901" spans="1:42" x14ac:dyDescent="0.25">
      <c r="A2901" s="66" t="s">
        <v>3155</v>
      </c>
      <c r="B2901" s="77"/>
      <c r="C2901" s="77"/>
      <c r="D2901" s="78"/>
      <c r="E2901" s="89"/>
      <c r="F2901" s="75" t="s">
        <v>16017</v>
      </c>
      <c r="G2901" s="90"/>
      <c r="H2901" s="76"/>
      <c r="I2901" s="81"/>
      <c r="J2901" s="91"/>
      <c r="K2901" s="76" t="s">
        <v>21843</v>
      </c>
      <c r="L2901" s="92"/>
      <c r="M2901" s="85"/>
      <c r="N2901" s="85"/>
      <c r="O2901" s="86"/>
      <c r="P2901" s="87"/>
      <c r="Q2901" s="87"/>
      <c r="R2901" s="74"/>
      <c r="S2901" s="74"/>
      <c r="T2901" s="74"/>
      <c r="U2901" s="74"/>
      <c r="V2901" s="52"/>
      <c r="W2901" s="52"/>
      <c r="X2901" s="52"/>
      <c r="Y2901" s="52"/>
      <c r="Z2901" s="51"/>
      <c r="AA2901" s="88"/>
      <c r="AB2901" s="88"/>
      <c r="AC2901" s="83"/>
      <c r="AD2901" s="68">
        <v>597</v>
      </c>
      <c r="AE2901" s="68">
        <v>1539</v>
      </c>
      <c r="AF2901" s="68">
        <v>1889</v>
      </c>
      <c r="AG2901" s="68">
        <v>5972</v>
      </c>
      <c r="AH2901" s="68"/>
      <c r="AI2901" s="68" t="s">
        <v>11828</v>
      </c>
      <c r="AJ2901" s="68"/>
      <c r="AK2901" s="68"/>
      <c r="AL2901" s="68"/>
      <c r="AM2901" s="70">
        <v>43838.291712962964</v>
      </c>
      <c r="AN2901" s="68" t="s">
        <v>239</v>
      </c>
      <c r="AO2901" s="71" t="s">
        <v>18929</v>
      </c>
      <c r="AP2901" s="68" t="s">
        <v>64</v>
      </c>
    </row>
    <row r="2902" spans="1:42" x14ac:dyDescent="0.25">
      <c r="A2902" s="66" t="s">
        <v>3156</v>
      </c>
      <c r="B2902" s="77"/>
      <c r="C2902" s="77"/>
      <c r="D2902" s="78"/>
      <c r="E2902" s="89"/>
      <c r="F2902" s="75" t="s">
        <v>16018</v>
      </c>
      <c r="G2902" s="90"/>
      <c r="H2902" s="76"/>
      <c r="I2902" s="81"/>
      <c r="J2902" s="91"/>
      <c r="K2902" s="76" t="s">
        <v>21844</v>
      </c>
      <c r="L2902" s="92"/>
      <c r="M2902" s="85"/>
      <c r="N2902" s="85"/>
      <c r="O2902" s="86"/>
      <c r="P2902" s="87"/>
      <c r="Q2902" s="87"/>
      <c r="R2902" s="74"/>
      <c r="S2902" s="74"/>
      <c r="T2902" s="74"/>
      <c r="U2902" s="74"/>
      <c r="V2902" s="52"/>
      <c r="W2902" s="52"/>
      <c r="X2902" s="52"/>
      <c r="Y2902" s="52"/>
      <c r="Z2902" s="51"/>
      <c r="AA2902" s="88"/>
      <c r="AB2902" s="88"/>
      <c r="AC2902" s="83"/>
      <c r="AD2902" s="68">
        <v>13597</v>
      </c>
      <c r="AE2902" s="68">
        <v>22281</v>
      </c>
      <c r="AF2902" s="68">
        <v>3113</v>
      </c>
      <c r="AG2902" s="68">
        <v>12407</v>
      </c>
      <c r="AH2902" s="68"/>
      <c r="AI2902" s="68" t="s">
        <v>11829</v>
      </c>
      <c r="AJ2902" s="68"/>
      <c r="AK2902" s="68"/>
      <c r="AL2902" s="68"/>
      <c r="AM2902" s="70">
        <v>43022.541562500002</v>
      </c>
      <c r="AN2902" s="68" t="s">
        <v>239</v>
      </c>
      <c r="AO2902" s="71" t="s">
        <v>18930</v>
      </c>
      <c r="AP2902" s="68" t="s">
        <v>64</v>
      </c>
    </row>
    <row r="2903" spans="1:42" x14ac:dyDescent="0.25">
      <c r="A2903" s="66" t="s">
        <v>3157</v>
      </c>
      <c r="B2903" s="77"/>
      <c r="C2903" s="77"/>
      <c r="D2903" s="78"/>
      <c r="E2903" s="89"/>
      <c r="F2903" s="75" t="s">
        <v>16019</v>
      </c>
      <c r="G2903" s="90"/>
      <c r="H2903" s="76"/>
      <c r="I2903" s="81"/>
      <c r="J2903" s="91"/>
      <c r="K2903" s="76" t="s">
        <v>21845</v>
      </c>
      <c r="L2903" s="92"/>
      <c r="M2903" s="85"/>
      <c r="N2903" s="85"/>
      <c r="O2903" s="86"/>
      <c r="P2903" s="87"/>
      <c r="Q2903" s="87"/>
      <c r="R2903" s="74"/>
      <c r="S2903" s="74"/>
      <c r="T2903" s="74"/>
      <c r="U2903" s="74"/>
      <c r="V2903" s="52"/>
      <c r="W2903" s="52"/>
      <c r="X2903" s="52"/>
      <c r="Y2903" s="52"/>
      <c r="Z2903" s="51"/>
      <c r="AA2903" s="88"/>
      <c r="AB2903" s="88"/>
      <c r="AC2903" s="83"/>
      <c r="AD2903" s="68">
        <v>1432</v>
      </c>
      <c r="AE2903" s="68">
        <v>1319</v>
      </c>
      <c r="AF2903" s="68">
        <v>35977</v>
      </c>
      <c r="AG2903" s="68">
        <v>3801</v>
      </c>
      <c r="AH2903" s="68"/>
      <c r="AI2903" s="68" t="s">
        <v>11830</v>
      </c>
      <c r="AJ2903" s="68"/>
      <c r="AK2903" s="68"/>
      <c r="AL2903" s="68"/>
      <c r="AM2903" s="70">
        <v>43614.42292824074</v>
      </c>
      <c r="AN2903" s="68" t="s">
        <v>239</v>
      </c>
      <c r="AO2903" s="71" t="s">
        <v>18931</v>
      </c>
      <c r="AP2903" s="68" t="s">
        <v>64</v>
      </c>
    </row>
    <row r="2904" spans="1:42" x14ac:dyDescent="0.25">
      <c r="A2904" s="66" t="s">
        <v>1970</v>
      </c>
      <c r="B2904" s="77"/>
      <c r="C2904" s="77"/>
      <c r="D2904" s="78"/>
      <c r="E2904" s="89"/>
      <c r="F2904" s="75" t="s">
        <v>16020</v>
      </c>
      <c r="G2904" s="90"/>
      <c r="H2904" s="76"/>
      <c r="I2904" s="81"/>
      <c r="J2904" s="91"/>
      <c r="K2904" s="76" t="s">
        <v>21846</v>
      </c>
      <c r="L2904" s="92"/>
      <c r="M2904" s="85"/>
      <c r="N2904" s="85"/>
      <c r="O2904" s="86"/>
      <c r="P2904" s="87"/>
      <c r="Q2904" s="87"/>
      <c r="R2904" s="74"/>
      <c r="S2904" s="74"/>
      <c r="T2904" s="74"/>
      <c r="U2904" s="74"/>
      <c r="V2904" s="52"/>
      <c r="W2904" s="52"/>
      <c r="X2904" s="52"/>
      <c r="Y2904" s="52"/>
      <c r="Z2904" s="51"/>
      <c r="AA2904" s="88"/>
      <c r="AB2904" s="88"/>
      <c r="AC2904" s="83"/>
      <c r="AD2904" s="68">
        <v>356</v>
      </c>
      <c r="AE2904" s="68">
        <v>359</v>
      </c>
      <c r="AF2904" s="68">
        <v>3467</v>
      </c>
      <c r="AG2904" s="68">
        <v>6954</v>
      </c>
      <c r="AH2904" s="68"/>
      <c r="AI2904" s="68" t="s">
        <v>11831</v>
      </c>
      <c r="AJ2904" s="68"/>
      <c r="AK2904" s="68"/>
      <c r="AL2904" s="68"/>
      <c r="AM2904" s="70">
        <v>42537.348587962966</v>
      </c>
      <c r="AN2904" s="68" t="s">
        <v>239</v>
      </c>
      <c r="AO2904" s="71" t="s">
        <v>18932</v>
      </c>
      <c r="AP2904" s="68" t="s">
        <v>65</v>
      </c>
    </row>
    <row r="2905" spans="1:42" x14ac:dyDescent="0.25">
      <c r="A2905" s="66" t="s">
        <v>1971</v>
      </c>
      <c r="B2905" s="77"/>
      <c r="C2905" s="77"/>
      <c r="D2905" s="78"/>
      <c r="E2905" s="89"/>
      <c r="F2905" s="75" t="s">
        <v>13235</v>
      </c>
      <c r="G2905" s="90"/>
      <c r="H2905" s="76"/>
      <c r="I2905" s="81"/>
      <c r="J2905" s="91"/>
      <c r="K2905" s="76" t="s">
        <v>21847</v>
      </c>
      <c r="L2905" s="92"/>
      <c r="M2905" s="85"/>
      <c r="N2905" s="85"/>
      <c r="O2905" s="86"/>
      <c r="P2905" s="87"/>
      <c r="Q2905" s="87"/>
      <c r="R2905" s="74"/>
      <c r="S2905" s="74"/>
      <c r="T2905" s="74"/>
      <c r="U2905" s="74"/>
      <c r="V2905" s="52"/>
      <c r="W2905" s="52"/>
      <c r="X2905" s="52"/>
      <c r="Y2905" s="52"/>
      <c r="Z2905" s="51"/>
      <c r="AA2905" s="88"/>
      <c r="AB2905" s="88"/>
      <c r="AC2905" s="83"/>
      <c r="AD2905" s="68">
        <v>5</v>
      </c>
      <c r="AE2905" s="68">
        <v>1</v>
      </c>
      <c r="AF2905" s="68">
        <v>136</v>
      </c>
      <c r="AG2905" s="68">
        <v>471</v>
      </c>
      <c r="AH2905" s="68"/>
      <c r="AI2905" s="68"/>
      <c r="AJ2905" s="68"/>
      <c r="AK2905" s="68"/>
      <c r="AL2905" s="68"/>
      <c r="AM2905" s="70">
        <v>43891.936296296299</v>
      </c>
      <c r="AN2905" s="68" t="s">
        <v>239</v>
      </c>
      <c r="AO2905" s="71" t="s">
        <v>18933</v>
      </c>
      <c r="AP2905" s="68" t="s">
        <v>65</v>
      </c>
    </row>
    <row r="2906" spans="1:42" x14ac:dyDescent="0.25">
      <c r="A2906" s="66" t="s">
        <v>3158</v>
      </c>
      <c r="B2906" s="77"/>
      <c r="C2906" s="77"/>
      <c r="D2906" s="78"/>
      <c r="E2906" s="89"/>
      <c r="F2906" s="75" t="s">
        <v>16021</v>
      </c>
      <c r="G2906" s="90"/>
      <c r="H2906" s="76"/>
      <c r="I2906" s="81"/>
      <c r="J2906" s="91"/>
      <c r="K2906" s="76" t="s">
        <v>21848</v>
      </c>
      <c r="L2906" s="92"/>
      <c r="M2906" s="85"/>
      <c r="N2906" s="85"/>
      <c r="O2906" s="86"/>
      <c r="P2906" s="87"/>
      <c r="Q2906" s="87"/>
      <c r="R2906" s="74"/>
      <c r="S2906" s="74"/>
      <c r="T2906" s="74"/>
      <c r="U2906" s="74"/>
      <c r="V2906" s="52"/>
      <c r="W2906" s="52"/>
      <c r="X2906" s="52"/>
      <c r="Y2906" s="52"/>
      <c r="Z2906" s="51"/>
      <c r="AA2906" s="88"/>
      <c r="AB2906" s="88"/>
      <c r="AC2906" s="83"/>
      <c r="AD2906" s="68">
        <v>1878</v>
      </c>
      <c r="AE2906" s="68">
        <v>2064</v>
      </c>
      <c r="AF2906" s="68">
        <v>637</v>
      </c>
      <c r="AG2906" s="68">
        <v>7791</v>
      </c>
      <c r="AH2906" s="68"/>
      <c r="AI2906" s="68" t="s">
        <v>11832</v>
      </c>
      <c r="AJ2906" s="68"/>
      <c r="AK2906" s="68"/>
      <c r="AL2906" s="68"/>
      <c r="AM2906" s="70">
        <v>43960.975648148145</v>
      </c>
      <c r="AN2906" s="68" t="s">
        <v>239</v>
      </c>
      <c r="AO2906" s="71" t="s">
        <v>18934</v>
      </c>
      <c r="AP2906" s="68" t="s">
        <v>64</v>
      </c>
    </row>
    <row r="2907" spans="1:42" x14ac:dyDescent="0.25">
      <c r="A2907" s="66" t="s">
        <v>1972</v>
      </c>
      <c r="B2907" s="77"/>
      <c r="C2907" s="77"/>
      <c r="D2907" s="78"/>
      <c r="E2907" s="89"/>
      <c r="F2907" s="75" t="s">
        <v>13235</v>
      </c>
      <c r="G2907" s="90"/>
      <c r="H2907" s="76"/>
      <c r="I2907" s="81"/>
      <c r="J2907" s="91"/>
      <c r="K2907" s="76" t="s">
        <v>21849</v>
      </c>
      <c r="L2907" s="92"/>
      <c r="M2907" s="85"/>
      <c r="N2907" s="85"/>
      <c r="O2907" s="86"/>
      <c r="P2907" s="87"/>
      <c r="Q2907" s="87"/>
      <c r="R2907" s="74"/>
      <c r="S2907" s="74"/>
      <c r="T2907" s="74"/>
      <c r="U2907" s="74"/>
      <c r="V2907" s="52"/>
      <c r="W2907" s="52"/>
      <c r="X2907" s="52"/>
      <c r="Y2907" s="52"/>
      <c r="Z2907" s="51"/>
      <c r="AA2907" s="88"/>
      <c r="AB2907" s="88"/>
      <c r="AC2907" s="83"/>
      <c r="AD2907" s="68">
        <v>55</v>
      </c>
      <c r="AE2907" s="68">
        <v>5</v>
      </c>
      <c r="AF2907" s="68">
        <v>21</v>
      </c>
      <c r="AG2907" s="68">
        <v>310</v>
      </c>
      <c r="AH2907" s="68"/>
      <c r="AI2907" s="68"/>
      <c r="AJ2907" s="68"/>
      <c r="AK2907" s="68"/>
      <c r="AL2907" s="68"/>
      <c r="AM2907" s="70">
        <v>43262.900937500002</v>
      </c>
      <c r="AN2907" s="68" t="s">
        <v>239</v>
      </c>
      <c r="AO2907" s="71" t="s">
        <v>18935</v>
      </c>
      <c r="AP2907" s="68" t="s">
        <v>65</v>
      </c>
    </row>
    <row r="2908" spans="1:42" x14ac:dyDescent="0.25">
      <c r="A2908" s="66" t="s">
        <v>3159</v>
      </c>
      <c r="B2908" s="77"/>
      <c r="C2908" s="77"/>
      <c r="D2908" s="78"/>
      <c r="E2908" s="89"/>
      <c r="F2908" s="75" t="s">
        <v>16022</v>
      </c>
      <c r="G2908" s="90"/>
      <c r="H2908" s="76"/>
      <c r="I2908" s="81"/>
      <c r="J2908" s="91"/>
      <c r="K2908" s="76" t="s">
        <v>21850</v>
      </c>
      <c r="L2908" s="92"/>
      <c r="M2908" s="85"/>
      <c r="N2908" s="85"/>
      <c r="O2908" s="86"/>
      <c r="P2908" s="87"/>
      <c r="Q2908" s="87"/>
      <c r="R2908" s="74"/>
      <c r="S2908" s="74"/>
      <c r="T2908" s="74"/>
      <c r="U2908" s="74"/>
      <c r="V2908" s="52"/>
      <c r="W2908" s="52"/>
      <c r="X2908" s="52"/>
      <c r="Y2908" s="52"/>
      <c r="Z2908" s="51"/>
      <c r="AA2908" s="88"/>
      <c r="AB2908" s="88"/>
      <c r="AC2908" s="83"/>
      <c r="AD2908" s="68">
        <v>1196</v>
      </c>
      <c r="AE2908" s="68">
        <v>142020</v>
      </c>
      <c r="AF2908" s="68">
        <v>28589</v>
      </c>
      <c r="AG2908" s="68">
        <v>123254</v>
      </c>
      <c r="AH2908" s="68"/>
      <c r="AI2908" s="68" t="s">
        <v>11833</v>
      </c>
      <c r="AJ2908" s="68" t="s">
        <v>224</v>
      </c>
      <c r="AK2908" s="68"/>
      <c r="AL2908" s="68"/>
      <c r="AM2908" s="70">
        <v>41692.371620370373</v>
      </c>
      <c r="AN2908" s="68" t="s">
        <v>239</v>
      </c>
      <c r="AO2908" s="71" t="s">
        <v>18936</v>
      </c>
      <c r="AP2908" s="68" t="s">
        <v>64</v>
      </c>
    </row>
    <row r="2909" spans="1:42" x14ac:dyDescent="0.25">
      <c r="A2909" s="66" t="s">
        <v>1973</v>
      </c>
      <c r="B2909" s="77"/>
      <c r="C2909" s="77"/>
      <c r="D2909" s="78"/>
      <c r="E2909" s="89"/>
      <c r="F2909" s="75" t="s">
        <v>16023</v>
      </c>
      <c r="G2909" s="90"/>
      <c r="H2909" s="76"/>
      <c r="I2909" s="81"/>
      <c r="J2909" s="91"/>
      <c r="K2909" s="76" t="s">
        <v>21851</v>
      </c>
      <c r="L2909" s="92"/>
      <c r="M2909" s="85"/>
      <c r="N2909" s="85"/>
      <c r="O2909" s="86"/>
      <c r="P2909" s="87"/>
      <c r="Q2909" s="87"/>
      <c r="R2909" s="74"/>
      <c r="S2909" s="74"/>
      <c r="T2909" s="74"/>
      <c r="U2909" s="74"/>
      <c r="V2909" s="52"/>
      <c r="W2909" s="52"/>
      <c r="X2909" s="52"/>
      <c r="Y2909" s="52"/>
      <c r="Z2909" s="51"/>
      <c r="AA2909" s="88"/>
      <c r="AB2909" s="88"/>
      <c r="AC2909" s="83"/>
      <c r="AD2909" s="68">
        <v>278</v>
      </c>
      <c r="AE2909" s="68">
        <v>185</v>
      </c>
      <c r="AF2909" s="68">
        <v>2581</v>
      </c>
      <c r="AG2909" s="68">
        <v>2330</v>
      </c>
      <c r="AH2909" s="68"/>
      <c r="AI2909" s="68"/>
      <c r="AJ2909" s="68"/>
      <c r="AK2909" s="68"/>
      <c r="AL2909" s="68"/>
      <c r="AM2909" s="70">
        <v>43955.796932870369</v>
      </c>
      <c r="AN2909" s="68" t="s">
        <v>239</v>
      </c>
      <c r="AO2909" s="71" t="s">
        <v>18937</v>
      </c>
      <c r="AP2909" s="68" t="s">
        <v>65</v>
      </c>
    </row>
    <row r="2910" spans="1:42" x14ac:dyDescent="0.25">
      <c r="A2910" s="66" t="s">
        <v>3160</v>
      </c>
      <c r="B2910" s="77"/>
      <c r="C2910" s="77"/>
      <c r="D2910" s="78"/>
      <c r="E2910" s="89"/>
      <c r="F2910" s="75" t="s">
        <v>16024</v>
      </c>
      <c r="G2910" s="90"/>
      <c r="H2910" s="76"/>
      <c r="I2910" s="81"/>
      <c r="J2910" s="91"/>
      <c r="K2910" s="76" t="s">
        <v>21852</v>
      </c>
      <c r="L2910" s="92"/>
      <c r="M2910" s="85"/>
      <c r="N2910" s="85"/>
      <c r="O2910" s="86"/>
      <c r="P2910" s="87"/>
      <c r="Q2910" s="87"/>
      <c r="R2910" s="74"/>
      <c r="S2910" s="74"/>
      <c r="T2910" s="74"/>
      <c r="U2910" s="74"/>
      <c r="V2910" s="52"/>
      <c r="W2910" s="52"/>
      <c r="X2910" s="52"/>
      <c r="Y2910" s="52"/>
      <c r="Z2910" s="51"/>
      <c r="AA2910" s="88"/>
      <c r="AB2910" s="88"/>
      <c r="AC2910" s="83"/>
      <c r="AD2910" s="68">
        <v>182</v>
      </c>
      <c r="AE2910" s="68">
        <v>75</v>
      </c>
      <c r="AF2910" s="68">
        <v>1027</v>
      </c>
      <c r="AG2910" s="68">
        <v>2102</v>
      </c>
      <c r="AH2910" s="68"/>
      <c r="AI2910" s="68"/>
      <c r="AJ2910" s="68"/>
      <c r="AK2910" s="68"/>
      <c r="AL2910" s="68"/>
      <c r="AM2910" s="70">
        <v>42059.833032407405</v>
      </c>
      <c r="AN2910" s="68" t="s">
        <v>239</v>
      </c>
      <c r="AO2910" s="71" t="s">
        <v>18938</v>
      </c>
      <c r="AP2910" s="68" t="s">
        <v>64</v>
      </c>
    </row>
    <row r="2911" spans="1:42" x14ac:dyDescent="0.25">
      <c r="A2911" s="66" t="s">
        <v>3161</v>
      </c>
      <c r="B2911" s="77"/>
      <c r="C2911" s="77"/>
      <c r="D2911" s="78"/>
      <c r="E2911" s="89"/>
      <c r="F2911" s="75" t="s">
        <v>16025</v>
      </c>
      <c r="G2911" s="90"/>
      <c r="H2911" s="76"/>
      <c r="I2911" s="81"/>
      <c r="J2911" s="91"/>
      <c r="K2911" s="76" t="s">
        <v>21853</v>
      </c>
      <c r="L2911" s="92"/>
      <c r="M2911" s="85"/>
      <c r="N2911" s="85"/>
      <c r="O2911" s="86"/>
      <c r="P2911" s="87"/>
      <c r="Q2911" s="87"/>
      <c r="R2911" s="74"/>
      <c r="S2911" s="74"/>
      <c r="T2911" s="74"/>
      <c r="U2911" s="74"/>
      <c r="V2911" s="52"/>
      <c r="W2911" s="52"/>
      <c r="X2911" s="52"/>
      <c r="Y2911" s="52"/>
      <c r="Z2911" s="51"/>
      <c r="AA2911" s="88"/>
      <c r="AB2911" s="88"/>
      <c r="AC2911" s="83"/>
      <c r="AD2911" s="68">
        <v>180</v>
      </c>
      <c r="AE2911" s="68">
        <v>118</v>
      </c>
      <c r="AF2911" s="68">
        <v>229</v>
      </c>
      <c r="AG2911" s="68">
        <v>1724</v>
      </c>
      <c r="AH2911" s="68"/>
      <c r="AI2911" s="68"/>
      <c r="AJ2911" s="68"/>
      <c r="AK2911" s="68"/>
      <c r="AL2911" s="68"/>
      <c r="AM2911" s="70">
        <v>43955.706273148149</v>
      </c>
      <c r="AN2911" s="68" t="s">
        <v>239</v>
      </c>
      <c r="AO2911" s="71" t="s">
        <v>18939</v>
      </c>
      <c r="AP2911" s="68" t="s">
        <v>64</v>
      </c>
    </row>
    <row r="2912" spans="1:42" x14ac:dyDescent="0.25">
      <c r="A2912" s="66" t="s">
        <v>3162</v>
      </c>
      <c r="B2912" s="77"/>
      <c r="C2912" s="77"/>
      <c r="D2912" s="78"/>
      <c r="E2912" s="89"/>
      <c r="F2912" s="75" t="s">
        <v>16026</v>
      </c>
      <c r="G2912" s="90"/>
      <c r="H2912" s="76"/>
      <c r="I2912" s="81"/>
      <c r="J2912" s="91"/>
      <c r="K2912" s="76" t="s">
        <v>21854</v>
      </c>
      <c r="L2912" s="92"/>
      <c r="M2912" s="85"/>
      <c r="N2912" s="85"/>
      <c r="O2912" s="86"/>
      <c r="P2912" s="87"/>
      <c r="Q2912" s="87"/>
      <c r="R2912" s="74"/>
      <c r="S2912" s="74"/>
      <c r="T2912" s="74"/>
      <c r="U2912" s="74"/>
      <c r="V2912" s="52"/>
      <c r="W2912" s="52"/>
      <c r="X2912" s="52"/>
      <c r="Y2912" s="52"/>
      <c r="Z2912" s="51"/>
      <c r="AA2912" s="88"/>
      <c r="AB2912" s="88"/>
      <c r="AC2912" s="83"/>
      <c r="AD2912" s="68">
        <v>170</v>
      </c>
      <c r="AE2912" s="68">
        <v>170</v>
      </c>
      <c r="AF2912" s="68">
        <v>92</v>
      </c>
      <c r="AG2912" s="68">
        <v>269</v>
      </c>
      <c r="AH2912" s="68"/>
      <c r="AI2912" s="68"/>
      <c r="AJ2912" s="68" t="s">
        <v>12013</v>
      </c>
      <c r="AK2912" s="68"/>
      <c r="AL2912" s="68"/>
      <c r="AM2912" s="70">
        <v>43953.704189814816</v>
      </c>
      <c r="AN2912" s="68" t="s">
        <v>239</v>
      </c>
      <c r="AO2912" s="71" t="s">
        <v>18940</v>
      </c>
      <c r="AP2912" s="68" t="s">
        <v>64</v>
      </c>
    </row>
    <row r="2913" spans="1:42" x14ac:dyDescent="0.25">
      <c r="A2913" s="66" t="s">
        <v>3163</v>
      </c>
      <c r="B2913" s="77"/>
      <c r="C2913" s="77"/>
      <c r="D2913" s="78"/>
      <c r="E2913" s="89"/>
      <c r="F2913" s="75" t="s">
        <v>16027</v>
      </c>
      <c r="G2913" s="90"/>
      <c r="H2913" s="76"/>
      <c r="I2913" s="81"/>
      <c r="J2913" s="91"/>
      <c r="K2913" s="76" t="s">
        <v>21855</v>
      </c>
      <c r="L2913" s="92"/>
      <c r="M2913" s="85"/>
      <c r="N2913" s="85"/>
      <c r="O2913" s="86"/>
      <c r="P2913" s="87"/>
      <c r="Q2913" s="87"/>
      <c r="R2913" s="74"/>
      <c r="S2913" s="74"/>
      <c r="T2913" s="74"/>
      <c r="U2913" s="74"/>
      <c r="V2913" s="52"/>
      <c r="W2913" s="52"/>
      <c r="X2913" s="52"/>
      <c r="Y2913" s="52"/>
      <c r="Z2913" s="51"/>
      <c r="AA2913" s="88"/>
      <c r="AB2913" s="88"/>
      <c r="AC2913" s="83"/>
      <c r="AD2913" s="68">
        <v>266</v>
      </c>
      <c r="AE2913" s="68">
        <v>204</v>
      </c>
      <c r="AF2913" s="68">
        <v>2967</v>
      </c>
      <c r="AG2913" s="68">
        <v>3272</v>
      </c>
      <c r="AH2913" s="68"/>
      <c r="AI2913" s="68"/>
      <c r="AJ2913" s="68"/>
      <c r="AK2913" s="68"/>
      <c r="AL2913" s="68"/>
      <c r="AM2913" s="70">
        <v>43955.746168981481</v>
      </c>
      <c r="AN2913" s="68" t="s">
        <v>239</v>
      </c>
      <c r="AO2913" s="71" t="s">
        <v>18941</v>
      </c>
      <c r="AP2913" s="68" t="s">
        <v>64</v>
      </c>
    </row>
    <row r="2914" spans="1:42" x14ac:dyDescent="0.25">
      <c r="A2914" s="66" t="s">
        <v>1974</v>
      </c>
      <c r="B2914" s="77"/>
      <c r="C2914" s="77"/>
      <c r="D2914" s="78"/>
      <c r="E2914" s="89"/>
      <c r="F2914" s="75" t="s">
        <v>16028</v>
      </c>
      <c r="G2914" s="90"/>
      <c r="H2914" s="76"/>
      <c r="I2914" s="81"/>
      <c r="J2914" s="91"/>
      <c r="K2914" s="76" t="s">
        <v>21856</v>
      </c>
      <c r="L2914" s="92"/>
      <c r="M2914" s="85"/>
      <c r="N2914" s="85"/>
      <c r="O2914" s="86"/>
      <c r="P2914" s="87"/>
      <c r="Q2914" s="87"/>
      <c r="R2914" s="74"/>
      <c r="S2914" s="74"/>
      <c r="T2914" s="74"/>
      <c r="U2914" s="74"/>
      <c r="V2914" s="52"/>
      <c r="W2914" s="52"/>
      <c r="X2914" s="52"/>
      <c r="Y2914" s="52"/>
      <c r="Z2914" s="51"/>
      <c r="AA2914" s="88"/>
      <c r="AB2914" s="88"/>
      <c r="AC2914" s="83"/>
      <c r="AD2914" s="68">
        <v>503</v>
      </c>
      <c r="AE2914" s="68">
        <v>143</v>
      </c>
      <c r="AF2914" s="68">
        <v>623</v>
      </c>
      <c r="AG2914" s="68">
        <v>3266</v>
      </c>
      <c r="AH2914" s="68"/>
      <c r="AI2914" s="68" t="s">
        <v>11834</v>
      </c>
      <c r="AJ2914" s="68" t="s">
        <v>12519</v>
      </c>
      <c r="AK2914" s="71" t="s">
        <v>13192</v>
      </c>
      <c r="AL2914" s="68"/>
      <c r="AM2914" s="70">
        <v>43888.644849537035</v>
      </c>
      <c r="AN2914" s="68" t="s">
        <v>239</v>
      </c>
      <c r="AO2914" s="71" t="s">
        <v>18942</v>
      </c>
      <c r="AP2914" s="68" t="s">
        <v>65</v>
      </c>
    </row>
    <row r="2915" spans="1:42" x14ac:dyDescent="0.25">
      <c r="A2915" s="66" t="s">
        <v>3164</v>
      </c>
      <c r="B2915" s="77"/>
      <c r="C2915" s="77"/>
      <c r="D2915" s="78"/>
      <c r="E2915" s="89"/>
      <c r="F2915" s="75" t="s">
        <v>16029</v>
      </c>
      <c r="G2915" s="90"/>
      <c r="H2915" s="76"/>
      <c r="I2915" s="81"/>
      <c r="J2915" s="91"/>
      <c r="K2915" s="76" t="s">
        <v>21857</v>
      </c>
      <c r="L2915" s="92"/>
      <c r="M2915" s="85"/>
      <c r="N2915" s="85"/>
      <c r="O2915" s="86"/>
      <c r="P2915" s="87"/>
      <c r="Q2915" s="87"/>
      <c r="R2915" s="74"/>
      <c r="S2915" s="74"/>
      <c r="T2915" s="74"/>
      <c r="U2915" s="74"/>
      <c r="V2915" s="52"/>
      <c r="W2915" s="52"/>
      <c r="X2915" s="52"/>
      <c r="Y2915" s="52"/>
      <c r="Z2915" s="51"/>
      <c r="AA2915" s="88"/>
      <c r="AB2915" s="88"/>
      <c r="AC2915" s="83"/>
      <c r="AD2915" s="68">
        <v>221</v>
      </c>
      <c r="AE2915" s="68">
        <v>281490</v>
      </c>
      <c r="AF2915" s="68">
        <v>3172</v>
      </c>
      <c r="AG2915" s="68">
        <v>136</v>
      </c>
      <c r="AH2915" s="68"/>
      <c r="AI2915" s="68" t="s">
        <v>11835</v>
      </c>
      <c r="AJ2915" s="68" t="s">
        <v>229</v>
      </c>
      <c r="AK2915" s="71" t="s">
        <v>13193</v>
      </c>
      <c r="AL2915" s="68"/>
      <c r="AM2915" s="70">
        <v>41967.555868055555</v>
      </c>
      <c r="AN2915" s="68" t="s">
        <v>239</v>
      </c>
      <c r="AO2915" s="71" t="s">
        <v>18943</v>
      </c>
      <c r="AP2915" s="68" t="s">
        <v>64</v>
      </c>
    </row>
    <row r="2916" spans="1:42" x14ac:dyDescent="0.25">
      <c r="A2916" s="66" t="s">
        <v>1975</v>
      </c>
      <c r="B2916" s="77"/>
      <c r="C2916" s="77"/>
      <c r="D2916" s="78"/>
      <c r="E2916" s="89"/>
      <c r="F2916" s="75" t="s">
        <v>16030</v>
      </c>
      <c r="G2916" s="90"/>
      <c r="H2916" s="76"/>
      <c r="I2916" s="81"/>
      <c r="J2916" s="91"/>
      <c r="K2916" s="76" t="s">
        <v>21858</v>
      </c>
      <c r="L2916" s="92"/>
      <c r="M2916" s="85"/>
      <c r="N2916" s="85"/>
      <c r="O2916" s="86"/>
      <c r="P2916" s="87"/>
      <c r="Q2916" s="87"/>
      <c r="R2916" s="74"/>
      <c r="S2916" s="74"/>
      <c r="T2916" s="74"/>
      <c r="U2916" s="74"/>
      <c r="V2916" s="52"/>
      <c r="W2916" s="52"/>
      <c r="X2916" s="52"/>
      <c r="Y2916" s="52"/>
      <c r="Z2916" s="51"/>
      <c r="AA2916" s="88"/>
      <c r="AB2916" s="88"/>
      <c r="AC2916" s="83"/>
      <c r="AD2916" s="68">
        <v>760</v>
      </c>
      <c r="AE2916" s="68">
        <v>286</v>
      </c>
      <c r="AF2916" s="68">
        <v>6485</v>
      </c>
      <c r="AG2916" s="68">
        <v>5416</v>
      </c>
      <c r="AH2916" s="68"/>
      <c r="AI2916" s="68"/>
      <c r="AJ2916" s="68"/>
      <c r="AK2916" s="68"/>
      <c r="AL2916" s="68"/>
      <c r="AM2916" s="70">
        <v>40454.85328703704</v>
      </c>
      <c r="AN2916" s="68" t="s">
        <v>239</v>
      </c>
      <c r="AO2916" s="71" t="s">
        <v>18944</v>
      </c>
      <c r="AP2916" s="68" t="s">
        <v>65</v>
      </c>
    </row>
    <row r="2917" spans="1:42" x14ac:dyDescent="0.25">
      <c r="A2917" s="66" t="s">
        <v>1977</v>
      </c>
      <c r="B2917" s="77"/>
      <c r="C2917" s="77"/>
      <c r="D2917" s="78"/>
      <c r="E2917" s="89"/>
      <c r="F2917" s="75" t="s">
        <v>16031</v>
      </c>
      <c r="G2917" s="90"/>
      <c r="H2917" s="76"/>
      <c r="I2917" s="81"/>
      <c r="J2917" s="91"/>
      <c r="K2917" s="76" t="s">
        <v>21859</v>
      </c>
      <c r="L2917" s="92"/>
      <c r="M2917" s="85"/>
      <c r="N2917" s="85"/>
      <c r="O2917" s="86"/>
      <c r="P2917" s="87"/>
      <c r="Q2917" s="87"/>
      <c r="R2917" s="74"/>
      <c r="S2917" s="74"/>
      <c r="T2917" s="74"/>
      <c r="U2917" s="74"/>
      <c r="V2917" s="52"/>
      <c r="W2917" s="52"/>
      <c r="X2917" s="52"/>
      <c r="Y2917" s="52"/>
      <c r="Z2917" s="51"/>
      <c r="AA2917" s="88"/>
      <c r="AB2917" s="88"/>
      <c r="AC2917" s="83"/>
      <c r="AD2917" s="68">
        <v>307</v>
      </c>
      <c r="AE2917" s="68">
        <v>170</v>
      </c>
      <c r="AF2917" s="68">
        <v>1285</v>
      </c>
      <c r="AG2917" s="68">
        <v>1341</v>
      </c>
      <c r="AH2917" s="68"/>
      <c r="AI2917" s="68" t="s">
        <v>11836</v>
      </c>
      <c r="AJ2917" s="68"/>
      <c r="AK2917" s="68"/>
      <c r="AL2917" s="68"/>
      <c r="AM2917" s="70">
        <v>43938.837592592594</v>
      </c>
      <c r="AN2917" s="68" t="s">
        <v>239</v>
      </c>
      <c r="AO2917" s="71" t="s">
        <v>18945</v>
      </c>
      <c r="AP2917" s="68" t="s">
        <v>65</v>
      </c>
    </row>
    <row r="2918" spans="1:42" x14ac:dyDescent="0.25">
      <c r="A2918" s="66" t="s">
        <v>1978</v>
      </c>
      <c r="B2918" s="77"/>
      <c r="C2918" s="77"/>
      <c r="D2918" s="78"/>
      <c r="E2918" s="89"/>
      <c r="F2918" s="75" t="s">
        <v>16032</v>
      </c>
      <c r="G2918" s="90"/>
      <c r="H2918" s="76"/>
      <c r="I2918" s="81"/>
      <c r="J2918" s="91"/>
      <c r="K2918" s="76" t="s">
        <v>21860</v>
      </c>
      <c r="L2918" s="92"/>
      <c r="M2918" s="85"/>
      <c r="N2918" s="85"/>
      <c r="O2918" s="86"/>
      <c r="P2918" s="87"/>
      <c r="Q2918" s="87"/>
      <c r="R2918" s="74"/>
      <c r="S2918" s="74"/>
      <c r="T2918" s="74"/>
      <c r="U2918" s="74"/>
      <c r="V2918" s="52"/>
      <c r="W2918" s="52"/>
      <c r="X2918" s="52"/>
      <c r="Y2918" s="52"/>
      <c r="Z2918" s="51"/>
      <c r="AA2918" s="88"/>
      <c r="AB2918" s="88"/>
      <c r="AC2918" s="83"/>
      <c r="AD2918" s="68">
        <v>5001</v>
      </c>
      <c r="AE2918" s="68">
        <v>3405</v>
      </c>
      <c r="AF2918" s="68">
        <v>61122</v>
      </c>
      <c r="AG2918" s="68">
        <v>5059</v>
      </c>
      <c r="AH2918" s="68"/>
      <c r="AI2918" s="68"/>
      <c r="AJ2918" s="68" t="s">
        <v>12520</v>
      </c>
      <c r="AK2918" s="68"/>
      <c r="AL2918" s="68"/>
      <c r="AM2918" s="70">
        <v>40129.675335648149</v>
      </c>
      <c r="AN2918" s="68" t="s">
        <v>239</v>
      </c>
      <c r="AO2918" s="71" t="s">
        <v>18946</v>
      </c>
      <c r="AP2918" s="68" t="s">
        <v>65</v>
      </c>
    </row>
    <row r="2919" spans="1:42" x14ac:dyDescent="0.25">
      <c r="A2919" s="66" t="s">
        <v>1979</v>
      </c>
      <c r="B2919" s="77"/>
      <c r="C2919" s="77"/>
      <c r="D2919" s="78"/>
      <c r="E2919" s="89"/>
      <c r="F2919" s="75" t="s">
        <v>16033</v>
      </c>
      <c r="G2919" s="90"/>
      <c r="H2919" s="76"/>
      <c r="I2919" s="81"/>
      <c r="J2919" s="91"/>
      <c r="K2919" s="76" t="s">
        <v>21861</v>
      </c>
      <c r="L2919" s="92"/>
      <c r="M2919" s="85"/>
      <c r="N2919" s="85"/>
      <c r="O2919" s="86"/>
      <c r="P2919" s="87"/>
      <c r="Q2919" s="87"/>
      <c r="R2919" s="74"/>
      <c r="S2919" s="74"/>
      <c r="T2919" s="74"/>
      <c r="U2919" s="74"/>
      <c r="V2919" s="52"/>
      <c r="W2919" s="52"/>
      <c r="X2919" s="52"/>
      <c r="Y2919" s="52"/>
      <c r="Z2919" s="51"/>
      <c r="AA2919" s="88"/>
      <c r="AB2919" s="88"/>
      <c r="AC2919" s="83"/>
      <c r="AD2919" s="68">
        <v>48</v>
      </c>
      <c r="AE2919" s="68">
        <v>3</v>
      </c>
      <c r="AF2919" s="68">
        <v>4</v>
      </c>
      <c r="AG2919" s="68">
        <v>9</v>
      </c>
      <c r="AH2919" s="68"/>
      <c r="AI2919" s="68"/>
      <c r="AJ2919" s="68" t="s">
        <v>12521</v>
      </c>
      <c r="AK2919" s="68"/>
      <c r="AL2919" s="68"/>
      <c r="AM2919" s="70">
        <v>43975.818437499998</v>
      </c>
      <c r="AN2919" s="68" t="s">
        <v>239</v>
      </c>
      <c r="AO2919" s="71" t="s">
        <v>18947</v>
      </c>
      <c r="AP2919" s="68" t="s">
        <v>65</v>
      </c>
    </row>
    <row r="2920" spans="1:42" x14ac:dyDescent="0.25">
      <c r="A2920" s="66" t="s">
        <v>3165</v>
      </c>
      <c r="B2920" s="77"/>
      <c r="C2920" s="77"/>
      <c r="D2920" s="78"/>
      <c r="E2920" s="89"/>
      <c r="F2920" s="75" t="s">
        <v>16034</v>
      </c>
      <c r="G2920" s="90"/>
      <c r="H2920" s="76"/>
      <c r="I2920" s="81"/>
      <c r="J2920" s="91"/>
      <c r="K2920" s="76" t="s">
        <v>21862</v>
      </c>
      <c r="L2920" s="92"/>
      <c r="M2920" s="85"/>
      <c r="N2920" s="85"/>
      <c r="O2920" s="86"/>
      <c r="P2920" s="87"/>
      <c r="Q2920" s="87"/>
      <c r="R2920" s="74"/>
      <c r="S2920" s="74"/>
      <c r="T2920" s="74"/>
      <c r="U2920" s="74"/>
      <c r="V2920" s="52"/>
      <c r="W2920" s="52"/>
      <c r="X2920" s="52"/>
      <c r="Y2920" s="52"/>
      <c r="Z2920" s="51"/>
      <c r="AA2920" s="88"/>
      <c r="AB2920" s="88"/>
      <c r="AC2920" s="83"/>
      <c r="AD2920" s="68">
        <v>226</v>
      </c>
      <c r="AE2920" s="68">
        <v>2756969</v>
      </c>
      <c r="AF2920" s="68">
        <v>24327</v>
      </c>
      <c r="AG2920" s="68">
        <v>7253</v>
      </c>
      <c r="AH2920" s="68"/>
      <c r="AI2920" s="68" t="s">
        <v>11837</v>
      </c>
      <c r="AJ2920" s="68"/>
      <c r="AK2920" s="71" t="s">
        <v>13194</v>
      </c>
      <c r="AL2920" s="68"/>
      <c r="AM2920" s="70">
        <v>41565.433159722219</v>
      </c>
      <c r="AN2920" s="68" t="s">
        <v>239</v>
      </c>
      <c r="AO2920" s="71" t="s">
        <v>18948</v>
      </c>
      <c r="AP2920" s="68" t="s">
        <v>64</v>
      </c>
    </row>
    <row r="2921" spans="1:42" x14ac:dyDescent="0.25">
      <c r="A2921" s="66" t="s">
        <v>1980</v>
      </c>
      <c r="B2921" s="77"/>
      <c r="C2921" s="77"/>
      <c r="D2921" s="78"/>
      <c r="E2921" s="89"/>
      <c r="F2921" s="75" t="s">
        <v>16035</v>
      </c>
      <c r="G2921" s="90"/>
      <c r="H2921" s="76"/>
      <c r="I2921" s="81"/>
      <c r="J2921" s="91"/>
      <c r="K2921" s="76" t="s">
        <v>21863</v>
      </c>
      <c r="L2921" s="92"/>
      <c r="M2921" s="85"/>
      <c r="N2921" s="85"/>
      <c r="O2921" s="86"/>
      <c r="P2921" s="87"/>
      <c r="Q2921" s="87"/>
      <c r="R2921" s="74"/>
      <c r="S2921" s="74"/>
      <c r="T2921" s="74"/>
      <c r="U2921" s="74"/>
      <c r="V2921" s="52"/>
      <c r="W2921" s="52"/>
      <c r="X2921" s="52"/>
      <c r="Y2921" s="52"/>
      <c r="Z2921" s="51"/>
      <c r="AA2921" s="88"/>
      <c r="AB2921" s="88"/>
      <c r="AC2921" s="83"/>
      <c r="AD2921" s="68">
        <v>3195</v>
      </c>
      <c r="AE2921" s="68">
        <v>2702</v>
      </c>
      <c r="AF2921" s="68">
        <v>42397</v>
      </c>
      <c r="AG2921" s="68">
        <v>14544</v>
      </c>
      <c r="AH2921" s="68"/>
      <c r="AI2921" s="68" t="s">
        <v>11838</v>
      </c>
      <c r="AJ2921" s="68" t="s">
        <v>11839</v>
      </c>
      <c r="AK2921" s="68"/>
      <c r="AL2921" s="68"/>
      <c r="AM2921" s="70">
        <v>40377.451574074075</v>
      </c>
      <c r="AN2921" s="68" t="s">
        <v>239</v>
      </c>
      <c r="AO2921" s="71" t="s">
        <v>18949</v>
      </c>
      <c r="AP2921" s="68" t="s">
        <v>65</v>
      </c>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2921" xr:uid="{00000000-0002-0000-0100-000000000000}"/>
    <dataValidation allowBlank="1" errorTitle="Invalid Vertex Visibility" error="You have entered an unrecognized vertex visibility.  Try selecting from the drop-down list instead." sqref="AQ3" xr:uid="{00000000-0002-0000-0100-000001000000}"/>
    <dataValidation allowBlank="1" showErrorMessage="1" sqref="AQ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2921"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2921"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2921"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2921"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2921" xr:uid="{00000000-0002-0000-0100-000007000000}"/>
    <dataValidation allowBlank="1" showInputMessage="1" errorTitle="Invalid Vertex Image Key" promptTitle="Vertex Tooltip" prompt="Enter optional text that will pop up when the mouse is hovered over the vertex." sqref="K3:K2921"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2921"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2921"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2921" xr:uid="{00000000-0002-0000-0100-00000B000000}"/>
    <dataValidation allowBlank="1" showInputMessage="1" promptTitle="Vertex Label Fill Color" prompt="To select an optional fill color for the Label shape, right-click and select Select Color on the right-click menu." sqref="I3:I2921" xr:uid="{00000000-0002-0000-0100-00000C000000}"/>
    <dataValidation allowBlank="1" showInputMessage="1" errorTitle="Invalid Vertex Image Key" promptTitle="Vertex Image File" prompt="Enter the path to an image file.  Hover over the column header for examples." sqref="F3:F2921" xr:uid="{00000000-0002-0000-0100-00000D000000}"/>
    <dataValidation allowBlank="1" showInputMessage="1" promptTitle="Vertex Color" prompt="To select an optional vertex color, right-click and select Select Color on the right-click menu." sqref="B3:B2921"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2921"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2921"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2921"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2921" xr:uid="{00000000-0002-0000-0100-000012000000}">
      <formula1>ValidVertexLabelPositions</formula1>
    </dataValidation>
    <dataValidation allowBlank="1" showInputMessage="1" showErrorMessage="1" promptTitle="Vertex Name" prompt="Enter the name of the vertex." sqref="A3:A2921" xr:uid="{00000000-0002-0000-0100-000013000000}"/>
  </dataValidations>
  <hyperlinks>
    <hyperlink ref="AI170" r:id="rId1" xr:uid="{FBF1A305-82A3-4A7C-AE9E-14485D81E311}"/>
    <hyperlink ref="AI223" r:id="rId2" xr:uid="{C18A03A0-2226-42B3-9408-8AF8C90FBECA}"/>
    <hyperlink ref="AI241" r:id="rId3" xr:uid="{4FBCA2E5-C4B0-42A9-BF4A-4258AD762944}"/>
    <hyperlink ref="AI420" r:id="rId4" xr:uid="{0FE76D43-E76D-4EDF-B82C-AB7A5CE5A78B}"/>
    <hyperlink ref="AI754" r:id="rId5" xr:uid="{3DE5AF13-EFA4-4203-85BD-69DBA5AC7E39}"/>
    <hyperlink ref="AI1124" r:id="rId6" xr:uid="{E30513EA-A447-4F1D-A537-09ED3B8180BC}"/>
    <hyperlink ref="AI1246" r:id="rId7" xr:uid="{D656B0D3-0B6E-43FB-8F0A-D9A52AF0DE65}"/>
    <hyperlink ref="AI1301" r:id="rId8" xr:uid="{089FDB68-82D7-4AC0-89C1-D31A4F65DDC0}"/>
    <hyperlink ref="AI1972" r:id="rId9" xr:uid="{F03955DD-1F7B-4F46-A4F7-BCC3FC9340E4}"/>
    <hyperlink ref="AI2247" r:id="rId10" xr:uid="{9E676C34-F952-433E-BF7D-4E0244329E4F}"/>
    <hyperlink ref="AI2468" r:id="rId11" xr:uid="{0F7B572B-DCE1-470C-8F15-9F4CBB7C33E6}"/>
    <hyperlink ref="AI2563" r:id="rId12" xr:uid="{ED262CA0-3165-4083-9ABE-B39F145AD057}"/>
    <hyperlink ref="AI2897" r:id="rId13" xr:uid="{DD45DC6F-4E60-4AD8-91F2-2B071C6FC49D}"/>
    <hyperlink ref="AK4" r:id="rId14" xr:uid="{06727C8C-02D5-4EF7-97C6-826D4DF9AFA5}"/>
    <hyperlink ref="AK8" r:id="rId15" xr:uid="{55042FD9-6886-4B5F-8D1D-E68CA10C5B3C}"/>
    <hyperlink ref="AK9" r:id="rId16" xr:uid="{911277C5-3801-4462-B237-D55F51979843}"/>
    <hyperlink ref="AK10" r:id="rId17" xr:uid="{044AFCE5-DA7F-4688-885D-89E3483A7323}"/>
    <hyperlink ref="AK12" r:id="rId18" xr:uid="{4EC5D8F8-1248-43FB-88F7-B41381764771}"/>
    <hyperlink ref="AK13" r:id="rId19" xr:uid="{469D86E3-D3DA-47B9-AE5E-74E1EF825C9A}"/>
    <hyperlink ref="AK15" r:id="rId20" xr:uid="{2F458376-BF51-479C-983E-9E66216CE4A6}"/>
    <hyperlink ref="AK37" r:id="rId21" xr:uid="{F43F8703-448B-4535-B851-5F53E38FDE57}"/>
    <hyperlink ref="AK44" r:id="rId22" xr:uid="{45A5AC45-4B0F-452C-ACD4-D3E2072F0FE5}"/>
    <hyperlink ref="AK45" r:id="rId23" xr:uid="{3CF1DAF8-5276-45AE-8E64-88BA51D0A1B8}"/>
    <hyperlink ref="AK49" r:id="rId24" xr:uid="{E0DFEC14-D466-4260-BA3A-3F0D00643310}"/>
    <hyperlink ref="AK53" r:id="rId25" xr:uid="{E7B13ACA-BC59-420C-81AB-7C338B57DEA8}"/>
    <hyperlink ref="AK57" r:id="rId26" xr:uid="{6716014A-FD1A-488F-8243-170D705C0564}"/>
    <hyperlink ref="AK61" r:id="rId27" xr:uid="{BEE2B471-C584-4CE8-8397-4F77BA65BB02}"/>
    <hyperlink ref="AK62" r:id="rId28" xr:uid="{604D0DE3-BE61-4193-A2BA-6F4DE88EBE94}"/>
    <hyperlink ref="AK66" r:id="rId29" xr:uid="{D0739930-6FB9-43A0-94D5-F2ED44ED9669}"/>
    <hyperlink ref="AK67" r:id="rId30" xr:uid="{B37B01E5-6E92-4F9E-A86C-6771701624C6}"/>
    <hyperlink ref="AK69" r:id="rId31" xr:uid="{B40700BE-AD21-4A1D-8A15-891952F8BD13}"/>
    <hyperlink ref="AK76" r:id="rId32" xr:uid="{9FC2BCAF-EB0A-429F-8FE5-C7AEC5BC8D8E}"/>
    <hyperlink ref="AK79" r:id="rId33" xr:uid="{A3886441-84C5-4B8D-9DB4-8F823DA8FCCC}"/>
    <hyperlink ref="AK84" r:id="rId34" xr:uid="{E430E2E6-D15E-4955-B8B7-8FEEBFC10E9D}"/>
    <hyperlink ref="AK86" r:id="rId35" xr:uid="{E6D4CF1A-B889-4C42-B085-A5E58FE7DBDA}"/>
    <hyperlink ref="AK89" r:id="rId36" xr:uid="{51A183E0-E962-46F5-BB70-71D626DF4F76}"/>
    <hyperlink ref="AK95" r:id="rId37" xr:uid="{A7F80E1F-555A-468F-B89B-42E1ED9207B1}"/>
    <hyperlink ref="AK97" r:id="rId38" xr:uid="{F6A7FB82-F964-48EA-9C21-20CD3A461939}"/>
    <hyperlink ref="AK98" r:id="rId39" xr:uid="{FE8DF6CA-32FD-4A26-9C02-357BFFD47741}"/>
    <hyperlink ref="AK102" r:id="rId40" xr:uid="{0ABE8C11-A21C-43BE-A1E2-95E68EB07725}"/>
    <hyperlink ref="AK108" r:id="rId41" xr:uid="{D1B849CC-7EE6-4C41-A2DC-F131187A080E}"/>
    <hyperlink ref="AK109" r:id="rId42" xr:uid="{7AE44867-4D68-49C8-BE2D-8ED139A73B19}"/>
    <hyperlink ref="AK113" r:id="rId43" xr:uid="{92D94900-5F3C-4A36-B02E-604C6E60E9D6}"/>
    <hyperlink ref="AK120" r:id="rId44" xr:uid="{81380A95-1943-44F1-B85C-67C037459094}"/>
    <hyperlink ref="AK123" r:id="rId45" xr:uid="{5CC525F8-FF5F-422E-946C-B48850D39CB6}"/>
    <hyperlink ref="AK126" r:id="rId46" xr:uid="{02CB9423-481D-4F79-B32C-B4435C5E7EB0}"/>
    <hyperlink ref="AK137" r:id="rId47" xr:uid="{2BD360DF-6454-41ED-88CE-A05146A89429}"/>
    <hyperlink ref="AK140" r:id="rId48" xr:uid="{3CF3DFF9-26A4-42BF-BB46-6FAC0DD6E541}"/>
    <hyperlink ref="AK141" r:id="rId49" xr:uid="{D59CF669-0E44-410B-8781-8644759029D2}"/>
    <hyperlink ref="AK145" r:id="rId50" xr:uid="{B50C6E04-236A-44F6-9584-C1FBDCF63608}"/>
    <hyperlink ref="AK149" r:id="rId51" xr:uid="{BC730E35-2C94-4C88-A27A-BED8EF48E88D}"/>
    <hyperlink ref="AK155" r:id="rId52" xr:uid="{43AA6AA6-EEFC-42E1-B84A-A413613BDEC2}"/>
    <hyperlink ref="AK160" r:id="rId53" xr:uid="{6A876354-798E-4BFA-B532-97A5B779FD25}"/>
    <hyperlink ref="AK161" r:id="rId54" xr:uid="{367EDFAA-04D3-4DBB-A0CD-EE7694D189C8}"/>
    <hyperlink ref="AK166" r:id="rId55" xr:uid="{D035F988-0A0C-4778-B488-EE5EA01562E9}"/>
    <hyperlink ref="AK170" r:id="rId56" xr:uid="{1207CEE9-C962-4E3A-9375-B2991B832BF7}"/>
    <hyperlink ref="AK173" r:id="rId57" xr:uid="{9EDFDC9D-2901-40C0-ABC4-D31D649C62B7}"/>
    <hyperlink ref="AK176" r:id="rId58" xr:uid="{956F46BD-9EA5-4098-88DD-C573515F9518}"/>
    <hyperlink ref="AK185" r:id="rId59" xr:uid="{0B595CAE-ED91-4599-ABE8-5348F11161A4}"/>
    <hyperlink ref="AK186" r:id="rId60" xr:uid="{EAEBEBC2-8BA0-4E98-B20A-FE374B7C061B}"/>
    <hyperlink ref="AK189" r:id="rId61" xr:uid="{F20D412F-3790-4D65-8C22-43521816ACA0}"/>
    <hyperlink ref="AK191" r:id="rId62" xr:uid="{6C925E17-8F92-44A4-BA49-1CD3D2A36479}"/>
    <hyperlink ref="AK192" r:id="rId63" xr:uid="{9169A80A-374B-4174-9332-675EBD293803}"/>
    <hyperlink ref="AK197" r:id="rId64" xr:uid="{BE42318A-7B49-488A-91C3-FD65A3A3D409}"/>
    <hyperlink ref="AK198" r:id="rId65" xr:uid="{FB00039D-9D18-4B3D-B0DC-CA70A1BCEA3D}"/>
    <hyperlink ref="AK202" r:id="rId66" xr:uid="{25B55DCE-4EC4-4C8F-A2CF-AF0A56745264}"/>
    <hyperlink ref="AK208" r:id="rId67" xr:uid="{DD33348D-DC3B-48AB-A766-4111452E6C2B}"/>
    <hyperlink ref="AK209" r:id="rId68" xr:uid="{565538E6-4DF1-4327-A9DE-6B1319F78B64}"/>
    <hyperlink ref="AK210" r:id="rId69" xr:uid="{2536910C-3F0F-4E61-AB42-6DCC4346B56E}"/>
    <hyperlink ref="AK215" r:id="rId70" xr:uid="{D14A9B71-3D41-41EE-9905-29DC83CD47E9}"/>
    <hyperlink ref="AK216" r:id="rId71" xr:uid="{FC136971-6051-4674-8F23-93BDB40BAD4E}"/>
    <hyperlink ref="AK218" r:id="rId72" xr:uid="{068BA9A0-0A68-49A4-9722-8AA7CD0C81FE}"/>
    <hyperlink ref="AK220" r:id="rId73" xr:uid="{87B0C438-C902-4F86-B0C0-0422D354685F}"/>
    <hyperlink ref="AK225" r:id="rId74" xr:uid="{9C829200-1BA8-4F88-BF25-7E367F08F59C}"/>
    <hyperlink ref="AK228" r:id="rId75" xr:uid="{7449A2E3-9047-4338-B4A2-DDCF8717B835}"/>
    <hyperlink ref="AK235" r:id="rId76" xr:uid="{AA5D59DC-D2F8-403A-BD05-B6BF27AD1A7E}"/>
    <hyperlink ref="AK236" r:id="rId77" xr:uid="{674389BF-07E1-4027-97AC-65181D342529}"/>
    <hyperlink ref="AK237" r:id="rId78" xr:uid="{ABF31719-ECA9-4EBC-A5B3-6C460FB88151}"/>
    <hyperlink ref="AK238" r:id="rId79" xr:uid="{7F5EE43A-86CD-48DC-ADE7-8660AB67231F}"/>
    <hyperlink ref="AK246" r:id="rId80" xr:uid="{28C9C605-5D9F-44B6-8BFD-9087623C752D}"/>
    <hyperlink ref="AK259" r:id="rId81" xr:uid="{F0B841FE-DD6B-4EA6-9A53-137F27319C3C}"/>
    <hyperlink ref="AK264" r:id="rId82" xr:uid="{817640DC-1CA1-45BB-9EC9-A1C83B75BA7B}"/>
    <hyperlink ref="AK265" r:id="rId83" xr:uid="{5FD6A073-A1DB-43E6-A227-02DB7F44549B}"/>
    <hyperlink ref="AK268" r:id="rId84" xr:uid="{74692571-8186-4140-87C0-51DEB8BFF906}"/>
    <hyperlink ref="AK274" r:id="rId85" xr:uid="{3BCC9B67-47A8-4501-87FB-D2386163A508}"/>
    <hyperlink ref="AK278" r:id="rId86" xr:uid="{65DF864D-C1B1-4FFC-A055-27662EA272A2}"/>
    <hyperlink ref="AK279" r:id="rId87" xr:uid="{BC6ADFB7-F109-4C37-A565-47766E35E3D7}"/>
    <hyperlink ref="AK280" r:id="rId88" xr:uid="{D22F37F7-A021-4E1B-9FFC-0276A211C695}"/>
    <hyperlink ref="AK281" r:id="rId89" xr:uid="{377C38E3-46CA-4C24-B6B0-A5F2350AF023}"/>
    <hyperlink ref="AK282" r:id="rId90" xr:uid="{16C9C71E-BDE3-4B19-83FD-F3D3880D3BDA}"/>
    <hyperlink ref="AK283" r:id="rId91" xr:uid="{B02662FF-78C9-4F32-A6CC-1B1EEEEF69AF}"/>
    <hyperlink ref="AK284" r:id="rId92" xr:uid="{41E8D740-6054-48D8-904A-6D267779F75C}"/>
    <hyperlink ref="AK294" r:id="rId93" xr:uid="{555B57EA-D23B-4D10-B30D-37CBC9BBFE4B}"/>
    <hyperlink ref="AK295" r:id="rId94" xr:uid="{10E7AA44-E7D4-40DE-AFB5-3974EB152EE5}"/>
    <hyperlink ref="AK299" r:id="rId95" xr:uid="{26EE5519-5B9D-471D-B737-E483F8C863ED}"/>
    <hyperlink ref="AK301" r:id="rId96" xr:uid="{DDEEE189-AE0A-47E1-9A33-819B5ABAE8F1}"/>
    <hyperlink ref="AK304" r:id="rId97" xr:uid="{F04BCC36-B2F0-4897-B532-C82F82998587}"/>
    <hyperlink ref="AK306" r:id="rId98" xr:uid="{5FD56015-7770-4169-A19D-396414EBFFD2}"/>
    <hyperlink ref="AK307" r:id="rId99" xr:uid="{9ABCFFCF-71CE-4B6A-AC37-2F7AE22B9A70}"/>
    <hyperlink ref="AK308" r:id="rId100" xr:uid="{1B23EDA4-5AA5-4E14-A2B9-A51EA85C09B6}"/>
    <hyperlink ref="AK311" r:id="rId101" xr:uid="{F4EEA6BD-172C-4159-85D0-F85C3A59B48D}"/>
    <hyperlink ref="AK312" r:id="rId102" xr:uid="{3F161FA0-B5DF-4C8F-96B3-774728C4DA3D}"/>
    <hyperlink ref="AK313" r:id="rId103" xr:uid="{E937E41C-163F-49C3-9909-2BAD441972CE}"/>
    <hyperlink ref="AK314" r:id="rId104" xr:uid="{6850BEC7-47EA-471B-8071-91063CEEFBB0}"/>
    <hyperlink ref="AK317" r:id="rId105" xr:uid="{1FD80F9E-B10F-41D6-8EFC-2533BFA59B8A}"/>
    <hyperlink ref="AK328" r:id="rId106" xr:uid="{A986BEE0-4151-4055-A63D-1CD742AB7F5D}"/>
    <hyperlink ref="AK330" r:id="rId107" xr:uid="{B34FE8B0-6E6D-491A-B1FA-FB7649014AA4}"/>
    <hyperlink ref="AK339" r:id="rId108" xr:uid="{0C7ECA16-E3FF-4836-B26C-76DC1D2C8348}"/>
    <hyperlink ref="AK346" r:id="rId109" xr:uid="{B091F171-C08A-401E-A924-1B617F21479C}"/>
    <hyperlink ref="AK347" r:id="rId110" xr:uid="{0A6A3A0A-D45D-4A09-ACDD-87F88D5CDEE1}"/>
    <hyperlink ref="AK348" r:id="rId111" xr:uid="{BE16C176-80D1-4671-A5DE-59C66F4B8961}"/>
    <hyperlink ref="AK350" r:id="rId112" xr:uid="{E7DB08D7-5963-4514-85F2-C343848A2C95}"/>
    <hyperlink ref="AK352" r:id="rId113" xr:uid="{127CB8F1-2986-41D4-AC4E-C2F245F93792}"/>
    <hyperlink ref="AK359" r:id="rId114" xr:uid="{C8819B1C-3C72-463D-B543-50B6B5A71A55}"/>
    <hyperlink ref="AK363" r:id="rId115" xr:uid="{8F8C5CA4-D817-48A1-9186-D30A41963F55}"/>
    <hyperlink ref="AK370" r:id="rId116" xr:uid="{BDA7DED6-1F5F-4958-B8D6-6F07124639E6}"/>
    <hyperlink ref="AK371" r:id="rId117" xr:uid="{5ED3C310-6981-4784-8598-47D86212B77C}"/>
    <hyperlink ref="AK373" r:id="rId118" xr:uid="{39B875F2-99B9-42AA-A9B1-3E00638F6B6E}"/>
    <hyperlink ref="AK375" r:id="rId119" xr:uid="{8209DCE5-50DF-4BC3-B5DE-A8FA152732C0}"/>
    <hyperlink ref="AK379" r:id="rId120" xr:uid="{6D51198C-B66A-4CAA-B4E5-0694C99CDDF1}"/>
    <hyperlink ref="AK383" r:id="rId121" xr:uid="{E860E0E0-3D04-4270-9BFE-28A6DE44BF0C}"/>
    <hyperlink ref="AK384" r:id="rId122" xr:uid="{1DF23A25-CD67-4D35-9419-103A7454661F}"/>
    <hyperlink ref="AK389" r:id="rId123" xr:uid="{B57DFE60-D145-4297-B0EC-3BD2B60DF44C}"/>
    <hyperlink ref="AK391" r:id="rId124" xr:uid="{9715A93B-F12A-45DD-BA79-1B20897888CE}"/>
    <hyperlink ref="AK393" r:id="rId125" xr:uid="{F9F76904-E494-47FC-B29E-41BEB6634521}"/>
    <hyperlink ref="AK395" r:id="rId126" xr:uid="{267981A8-1251-404A-A321-0045D6C8F601}"/>
    <hyperlink ref="AK404" r:id="rId127" xr:uid="{C044E085-3826-404A-A482-A534542A3467}"/>
    <hyperlink ref="AK411" r:id="rId128" xr:uid="{3EA91AF4-52C5-457A-A9B9-E5D97F4DD11E}"/>
    <hyperlink ref="AK418" r:id="rId129" xr:uid="{3C92041A-D569-4DB3-BD9E-EBF73EC2B93D}"/>
    <hyperlink ref="AK421" r:id="rId130" xr:uid="{A358187F-4A2A-49EB-835D-6D76B76CD7B7}"/>
    <hyperlink ref="AK429" r:id="rId131" xr:uid="{8FCAB8A7-1ECE-453D-B209-FF36F6BD211F}"/>
    <hyperlink ref="AK431" r:id="rId132" xr:uid="{B33BB08D-994E-415B-9CAD-3177BBFC0C14}"/>
    <hyperlink ref="AK436" r:id="rId133" xr:uid="{3650CA8D-CAA3-4C0B-BAD7-53ADCEB45584}"/>
    <hyperlink ref="AK443" r:id="rId134" xr:uid="{FEFC03AA-275F-473B-A6DE-4B03BCBAAF52}"/>
    <hyperlink ref="AK444" r:id="rId135" xr:uid="{92588F4B-1945-408C-8AE3-61B814FA7A49}"/>
    <hyperlink ref="AK450" r:id="rId136" xr:uid="{2ED3E2BD-089E-4320-A0A9-942BA338962F}"/>
    <hyperlink ref="AK454" r:id="rId137" xr:uid="{41964450-3504-4971-8055-9F4AC89E39E3}"/>
    <hyperlink ref="AK457" r:id="rId138" xr:uid="{3BD6D50D-45D3-477D-9FC9-F46253F4FFE8}"/>
    <hyperlink ref="AK459" r:id="rId139" xr:uid="{3988A6D4-3470-4B4D-84C0-1EF28852FB83}"/>
    <hyperlink ref="AK461" r:id="rId140" xr:uid="{98359700-F076-4B53-A0E4-2BF9F1992A72}"/>
    <hyperlink ref="AK464" r:id="rId141" xr:uid="{CCB31F57-CA4A-4718-9DA0-05361325224A}"/>
    <hyperlink ref="AK465" r:id="rId142" xr:uid="{ACE38BB3-F236-47F2-9EBD-66F5929880AB}"/>
    <hyperlink ref="AK467" r:id="rId143" xr:uid="{12131AFB-020A-450D-BE6A-D2170109F3D9}"/>
    <hyperlink ref="AK480" r:id="rId144" xr:uid="{2F44FF52-F8DC-4995-9507-D33577D5D340}"/>
    <hyperlink ref="AK484" r:id="rId145" xr:uid="{36CFED5C-1347-4105-83A6-83CC50105ABE}"/>
    <hyperlink ref="AK487" r:id="rId146" xr:uid="{2EFDEB9F-79F9-4001-A017-0C733F1C5FDA}"/>
    <hyperlink ref="AK489" r:id="rId147" xr:uid="{24AAF331-3B23-402B-A9E6-55611657833B}"/>
    <hyperlink ref="AK497" r:id="rId148" xr:uid="{5796C5D9-EEBC-4444-BB9E-FE2F21DDD6F0}"/>
    <hyperlink ref="AK499" r:id="rId149" xr:uid="{E5747A47-B9A1-4397-A483-1A6D055EBE1F}"/>
    <hyperlink ref="AK502" r:id="rId150" xr:uid="{B6F20D06-2009-4C9F-B534-EE59152D13FC}"/>
    <hyperlink ref="AK519" r:id="rId151" xr:uid="{0F9E4946-E170-42CC-B41D-292E02902829}"/>
    <hyperlink ref="AK522" r:id="rId152" xr:uid="{614FE46E-5A7A-400D-B521-F60EABBAFC23}"/>
    <hyperlink ref="AK528" r:id="rId153" xr:uid="{15805AA2-82AD-4C50-A529-4EF23B2F4D2D}"/>
    <hyperlink ref="AK529" r:id="rId154" xr:uid="{18C5CD82-BC8C-4065-95B1-E1948D563EA0}"/>
    <hyperlink ref="AK530" r:id="rId155" xr:uid="{59963A57-03B9-4B81-97EC-5A5E35860A97}"/>
    <hyperlink ref="AK534" r:id="rId156" xr:uid="{7186E7B3-82A0-4FE3-B6E4-E4DDBDE577F1}"/>
    <hyperlink ref="AK538" r:id="rId157" xr:uid="{D9A633B5-BD14-4F25-A4A9-31DCC5434CF8}"/>
    <hyperlink ref="AK539" r:id="rId158" xr:uid="{371D5F12-F7A4-46F9-8F12-73C94999AAF2}"/>
    <hyperlink ref="AK540" r:id="rId159" xr:uid="{4B24CA6D-08C5-4768-9F1F-34C8E83B6C92}"/>
    <hyperlink ref="AK545" r:id="rId160" xr:uid="{11AEF70C-E2A8-480F-9BE8-ABFBAA146022}"/>
    <hyperlink ref="AK562" r:id="rId161" xr:uid="{7EA60D66-F64E-49FB-9F36-62DD0B2394CE}"/>
    <hyperlink ref="AK567" r:id="rId162" xr:uid="{65A1BE74-9F03-4DAA-958D-AAFDA1E1D243}"/>
    <hyperlink ref="AK573" r:id="rId163" xr:uid="{91BA2F78-26E6-41EE-B38D-87E2B33E3E82}"/>
    <hyperlink ref="AK574" r:id="rId164" xr:uid="{12242AAB-2FA2-4D57-9409-4FFCC8C74CC8}"/>
    <hyperlink ref="AK578" r:id="rId165" xr:uid="{42EC8321-8FEE-4A8D-A075-95813452FE34}"/>
    <hyperlink ref="AK581" r:id="rId166" xr:uid="{2A455DF3-0890-4848-8EF3-11F7C2A1F866}"/>
    <hyperlink ref="AK587" r:id="rId167" xr:uid="{8A52748C-9B9D-453A-A5CF-CB0EC4CDD245}"/>
    <hyperlink ref="AK599" r:id="rId168" xr:uid="{7CADC3EB-96D6-4861-AE32-DD6B8F849C34}"/>
    <hyperlink ref="AK601" r:id="rId169" xr:uid="{2223A31E-79A6-4A37-95E5-341F167E91D3}"/>
    <hyperlink ref="AK609" r:id="rId170" xr:uid="{92095388-45A8-442F-AFEF-CE8008241E3E}"/>
    <hyperlink ref="AK611" r:id="rId171" xr:uid="{4E6C800C-011D-4CED-9BB6-A262BDB2BC79}"/>
    <hyperlink ref="AK616" r:id="rId172" xr:uid="{E37EA9DB-7F66-4A4A-9040-5346DE39EA5F}"/>
    <hyperlink ref="AK625" r:id="rId173" xr:uid="{4D1D2197-4579-4F3F-BA9C-8BFFE06D3691}"/>
    <hyperlink ref="AK628" r:id="rId174" xr:uid="{F2A59E6E-6768-4234-BF44-D2172EACD060}"/>
    <hyperlink ref="AK642" r:id="rId175" xr:uid="{5BE3A546-5249-4C03-8CD5-17077329DEE4}"/>
    <hyperlink ref="AK644" r:id="rId176" xr:uid="{B4899D40-737F-4DAC-BD00-3FACBF318E26}"/>
    <hyperlink ref="AK646" r:id="rId177" xr:uid="{E412FFF1-F614-4803-BC06-71868FA5C733}"/>
    <hyperlink ref="AK647" r:id="rId178" xr:uid="{17A920CD-28A7-4CF1-B87A-6D3495BD0ED4}"/>
    <hyperlink ref="AK656" r:id="rId179" xr:uid="{E4C812BD-B106-4DAD-B61D-233AF6501CC4}"/>
    <hyperlink ref="AK657" r:id="rId180" xr:uid="{1D3D8C96-E96B-4AC9-913E-2D00C449C67E}"/>
    <hyperlink ref="AK663" r:id="rId181" xr:uid="{0223D1D7-2007-40DD-A8A1-5057DC0B95E2}"/>
    <hyperlink ref="AK672" r:id="rId182" xr:uid="{493E272C-EACA-4E82-B97B-F98D0CEFDB9B}"/>
    <hyperlink ref="AK676" r:id="rId183" xr:uid="{CBCD767D-E05A-40A1-9662-137A99BFC53C}"/>
    <hyperlink ref="AK677" r:id="rId184" xr:uid="{3769D951-713F-4ABE-8E0C-45B6328050EA}"/>
    <hyperlink ref="AK684" r:id="rId185" xr:uid="{467B0ECE-BFC2-483D-80A4-FF4CDE599B80}"/>
    <hyperlink ref="AK694" r:id="rId186" xr:uid="{85AF4946-0738-4D0D-A14E-0F6006E2E614}"/>
    <hyperlink ref="AK699" r:id="rId187" xr:uid="{7D3CC0A5-951E-4DC8-A012-98D013137C8A}"/>
    <hyperlink ref="AK701" r:id="rId188" xr:uid="{F8223F13-A601-44B6-9924-FA1076003C6C}"/>
    <hyperlink ref="AK707" r:id="rId189" xr:uid="{CF3AB1D7-7437-40A0-9FA5-ADCC512B2DAC}"/>
    <hyperlink ref="AK710" r:id="rId190" xr:uid="{35EE70AA-5411-40E8-8FF6-589EEAC38B17}"/>
    <hyperlink ref="AK712" r:id="rId191" xr:uid="{EA2C1522-722C-4521-8145-80F08E1A61EB}"/>
    <hyperlink ref="AK715" r:id="rId192" xr:uid="{E5F7FBBD-37C7-4E87-803B-818BFB5ECCF9}"/>
    <hyperlink ref="AK718" r:id="rId193" xr:uid="{2DDBEDA3-5624-464C-A2F4-000859E1B245}"/>
    <hyperlink ref="AK724" r:id="rId194" xr:uid="{D2D76D96-52DC-4AB0-90AE-9AAE82A3D62B}"/>
    <hyperlink ref="AK736" r:id="rId195" xr:uid="{77B15FE5-B3A9-4494-BF0F-C7C78BE61F30}"/>
    <hyperlink ref="AK737" r:id="rId196" xr:uid="{A332E8D8-9ACB-4676-8917-84ACB2FFD41D}"/>
    <hyperlink ref="AK746" r:id="rId197" xr:uid="{0AFA84EC-30B3-4C79-ADE9-037D9F049125}"/>
    <hyperlink ref="AK750" r:id="rId198" xr:uid="{C8211D99-15E4-4430-AACA-0982F94D8F7D}"/>
    <hyperlink ref="AK752" r:id="rId199" xr:uid="{90D07CC2-0E63-489A-A4AF-6FBF3957A372}"/>
    <hyperlink ref="AK757" r:id="rId200" xr:uid="{9C9FD842-6B61-4EE8-A238-6028BDEEDA1C}"/>
    <hyperlink ref="AK769" r:id="rId201" xr:uid="{E55BC871-7E32-4F35-8D5D-7B5469E077A3}"/>
    <hyperlink ref="AK771" r:id="rId202" xr:uid="{9F044642-6C19-4FF5-BD72-437DC2B3CE0B}"/>
    <hyperlink ref="AK773" r:id="rId203" xr:uid="{3C4EE095-B44B-4BAC-8B55-E5B713112E2E}"/>
    <hyperlink ref="AK776" r:id="rId204" xr:uid="{CC305AB4-648A-4A91-8EFB-D50041602D26}"/>
    <hyperlink ref="AK779" r:id="rId205" xr:uid="{686107A5-0F80-4AC1-826E-38FE694D8B8E}"/>
    <hyperlink ref="AK789" r:id="rId206" xr:uid="{E3117CFB-E7C1-401D-BC41-EE78BD07C834}"/>
    <hyperlink ref="AK790" r:id="rId207" xr:uid="{A82C7107-AB18-4AF0-86A3-6AD58F44BAEA}"/>
    <hyperlink ref="AK798" r:id="rId208" xr:uid="{B5C630B2-E8E5-46BA-B0C5-907487C2EC7F}"/>
    <hyperlink ref="AK799" r:id="rId209" xr:uid="{2656D27B-4525-4F14-B44F-1F01192F055F}"/>
    <hyperlink ref="AK801" r:id="rId210" xr:uid="{B7DB4409-44CA-4AE4-93A6-C6E2357B28E1}"/>
    <hyperlink ref="AK804" r:id="rId211" xr:uid="{6B09FA65-989B-4917-B237-56FB5423B7FC}"/>
    <hyperlink ref="AK810" r:id="rId212" xr:uid="{4622A96A-42F7-422F-AA55-F3FEEE847734}"/>
    <hyperlink ref="AK811" r:id="rId213" xr:uid="{68F862FE-A510-42D2-B82E-68F1A88969F4}"/>
    <hyperlink ref="AK813" r:id="rId214" xr:uid="{5EA8340C-DCCE-499A-AAF9-AE89F32B3E42}"/>
    <hyperlink ref="AK816" r:id="rId215" xr:uid="{6CD4FBBE-682C-42D3-A5BA-00B2B7199243}"/>
    <hyperlink ref="AK818" r:id="rId216" xr:uid="{05C82000-B33D-46BD-A2F5-905B733147FB}"/>
    <hyperlink ref="AK823" r:id="rId217" xr:uid="{01E78D68-0876-430F-A2A8-0813A3E6D04A}"/>
    <hyperlink ref="AK827" r:id="rId218" xr:uid="{22F41DFA-13A6-4730-A9E9-A9B528F9ECF7}"/>
    <hyperlink ref="AK829" r:id="rId219" xr:uid="{30F605D4-433A-4512-8974-5FD298F016EA}"/>
    <hyperlink ref="AK836" r:id="rId220" xr:uid="{07895ECF-BBBC-4398-8856-76B7BFA4B0AC}"/>
    <hyperlink ref="AK839" r:id="rId221" xr:uid="{A1BCE0B1-6943-4699-8011-D6768FC8719B}"/>
    <hyperlink ref="AK841" r:id="rId222" xr:uid="{D8C5BB54-63FF-4A0E-98DC-4888C1E86ABF}"/>
    <hyperlink ref="AK846" r:id="rId223" xr:uid="{B53E84DE-E823-40C7-A23F-F0755E2B90B1}"/>
    <hyperlink ref="AK860" r:id="rId224" xr:uid="{1869285F-9EA9-4DB7-9305-173473AB6297}"/>
    <hyperlink ref="AK863" r:id="rId225" xr:uid="{03BBA7D9-FFBA-4CCB-82E3-D6881523195D}"/>
    <hyperlink ref="AK868" r:id="rId226" xr:uid="{8D7A7B4F-D505-4500-AA6C-40FBE6C35F69}"/>
    <hyperlink ref="AK870" r:id="rId227" xr:uid="{ADFA3FC5-88DA-48C5-A52C-5F9996FC25C0}"/>
    <hyperlink ref="AK875" r:id="rId228" xr:uid="{53000935-D21F-459D-9226-1A6634EFC5D7}"/>
    <hyperlink ref="AK877" r:id="rId229" xr:uid="{BEEBED32-EABD-46D1-9A9F-F027DD601F78}"/>
    <hyperlink ref="AK884" r:id="rId230" xr:uid="{212972E2-00D8-40FE-A29D-665621386122}"/>
    <hyperlink ref="AK885" r:id="rId231" xr:uid="{83FEFD5F-5919-4A9F-BECC-254F46584695}"/>
    <hyperlink ref="AK889" r:id="rId232" xr:uid="{CA42896E-E4C2-48A9-86BB-B12E89AFD146}"/>
    <hyperlink ref="AK890" r:id="rId233" xr:uid="{50BC5512-DF52-4D9E-AA33-EA42AC58FCDF}"/>
    <hyperlink ref="AK892" r:id="rId234" xr:uid="{A11570C2-D943-4FA7-9317-53ED1249CA12}"/>
    <hyperlink ref="AK894" r:id="rId235" xr:uid="{3581FA9B-FEB1-4D34-8ADA-B032A7BE3B95}"/>
    <hyperlink ref="AK898" r:id="rId236" xr:uid="{9A69DAD8-7426-4BEE-A84A-E9FFC135250D}"/>
    <hyperlink ref="AK899" r:id="rId237" xr:uid="{531FB3D1-AF9B-48C1-9483-9AF8D773AAE2}"/>
    <hyperlink ref="AK904" r:id="rId238" xr:uid="{2164F00A-6867-4C5D-BB28-4A61AA0A1B3B}"/>
    <hyperlink ref="AK905" r:id="rId239" xr:uid="{BB619FD3-8EC4-4349-9D7E-BEC305BBD927}"/>
    <hyperlink ref="AK909" r:id="rId240" xr:uid="{8416B8F6-DE8A-4862-AEFE-1DBA0DCC0ABB}"/>
    <hyperlink ref="AK922" r:id="rId241" xr:uid="{CE923B4C-5B57-4414-A5C9-5F75041F149E}"/>
    <hyperlink ref="AK923" r:id="rId242" xr:uid="{386CE718-C833-4F59-A3CE-E8A10536995C}"/>
    <hyperlink ref="AK925" r:id="rId243" xr:uid="{401E10C5-B1A1-4F3D-B7BC-CE1FD5BB0BD2}"/>
    <hyperlink ref="AK927" r:id="rId244" xr:uid="{F21B79D3-5D28-4554-9ED9-1C2A2A8B204B}"/>
    <hyperlink ref="AK931" r:id="rId245" xr:uid="{D6360B1A-1BA8-474C-8A01-125D97188E7B}"/>
    <hyperlink ref="AK935" r:id="rId246" xr:uid="{6E04BBAF-8DDA-4403-BDFF-B55F1911A111}"/>
    <hyperlink ref="AK937" r:id="rId247" xr:uid="{6454C969-ABB3-41C5-8050-AB5A664B466B}"/>
    <hyperlink ref="AK947" r:id="rId248" xr:uid="{60700661-8E21-42AE-81A4-CB57063B9A14}"/>
    <hyperlink ref="AK949" r:id="rId249" xr:uid="{79B154B9-3BE2-4C87-9794-076D4D34CF0D}"/>
    <hyperlink ref="AK959" r:id="rId250" xr:uid="{66153D84-210B-4B88-A4BA-0270C914B1B6}"/>
    <hyperlink ref="AK966" r:id="rId251" xr:uid="{6B4F084B-D6C7-4BBA-8EBA-9F22ACF4025F}"/>
    <hyperlink ref="AK973" r:id="rId252" xr:uid="{783FA374-085B-45E0-89F6-DCE402C734B3}"/>
    <hyperlink ref="AK974" r:id="rId253" xr:uid="{0FF9425F-D688-474E-AC40-39B83865BF1D}"/>
    <hyperlink ref="AK975" r:id="rId254" xr:uid="{393F6062-444E-4376-93F9-C727F07ADDC9}"/>
    <hyperlink ref="AK977" r:id="rId255" xr:uid="{369EF450-F481-4A85-A7BE-B843E4E456A8}"/>
    <hyperlink ref="AK978" r:id="rId256" xr:uid="{5C327360-CBC0-4C0E-B5A0-D894F327A187}"/>
    <hyperlink ref="AK979" r:id="rId257" xr:uid="{F2C03EB8-24D1-428F-A1C1-87C4827AD9E2}"/>
    <hyperlink ref="AK983" r:id="rId258" xr:uid="{68A7AAAC-F2ED-4CFD-B949-457B8819A715}"/>
    <hyperlink ref="AK988" r:id="rId259" xr:uid="{1AC43019-41B9-448C-91FA-06ADDB1CC133}"/>
    <hyperlink ref="AK994" r:id="rId260" xr:uid="{B27112DB-F9BB-43B8-A5D8-71D9E2BAFFD4}"/>
    <hyperlink ref="AK997" r:id="rId261" xr:uid="{401384EE-3865-4A57-B465-D48227B3FF3C}"/>
    <hyperlink ref="AK999" r:id="rId262" xr:uid="{0F192EF8-C51B-4CCE-BE83-AE8CA1D04312}"/>
    <hyperlink ref="AK1006" r:id="rId263" xr:uid="{DFC44726-8970-4892-98EF-03109A168317}"/>
    <hyperlink ref="AK1019" r:id="rId264" xr:uid="{1E139B53-4126-4916-921C-D09C5509D3A5}"/>
    <hyperlink ref="AK1023" r:id="rId265" xr:uid="{2145F2E4-4E70-4750-A063-467CC2C9DAEF}"/>
    <hyperlink ref="AK1024" r:id="rId266" xr:uid="{68B2277F-A31C-4EFB-AF45-F2F1A874625B}"/>
    <hyperlink ref="AK1029" r:id="rId267" xr:uid="{933F5A78-60F0-4E4B-A2BA-85312B4E0AD5}"/>
    <hyperlink ref="AK1040" r:id="rId268" xr:uid="{4B128214-9E0D-47C8-98E1-2D3AA15494F1}"/>
    <hyperlink ref="AK1047" r:id="rId269" xr:uid="{E0A6BE94-2CD4-4DAF-BBC1-328D4C419F87}"/>
    <hyperlink ref="AK1050" r:id="rId270" xr:uid="{D3A039CC-1C78-43B7-A7FA-A2C7C025066E}"/>
    <hyperlink ref="AK1051" r:id="rId271" xr:uid="{27EA123B-694B-45D2-83C1-DCEDF6958A5E}"/>
    <hyperlink ref="AK1054" r:id="rId272" xr:uid="{CA05745E-A983-45EC-99B0-D359FB59D936}"/>
    <hyperlink ref="AK1060" r:id="rId273" xr:uid="{A9642ADF-E750-4C99-BAF4-C9C45D2AD47C}"/>
    <hyperlink ref="AK1063" r:id="rId274" xr:uid="{61546A89-79A5-4A5B-982E-5AEEF522338D}"/>
    <hyperlink ref="AK1070" r:id="rId275" xr:uid="{BA2D1F28-ECB8-4191-9165-2044E645D96D}"/>
    <hyperlink ref="AK1086" r:id="rId276" xr:uid="{11B628C9-6E0C-4237-B509-EA28357E63BD}"/>
    <hyperlink ref="AK1090" r:id="rId277" xr:uid="{48A831A5-343C-405F-B825-D673385C2762}"/>
    <hyperlink ref="AK1091" r:id="rId278" xr:uid="{0E6A4186-5CD7-445A-9432-57E864C151C8}"/>
    <hyperlink ref="AK1093" r:id="rId279" xr:uid="{31E3E6FD-9978-4D8E-B521-B063362D145B}"/>
    <hyperlink ref="AK1095" r:id="rId280" xr:uid="{0FBBE87C-B68B-4141-95E5-2FCA62FB6DF7}"/>
    <hyperlink ref="AK1096" r:id="rId281" xr:uid="{660813D0-638E-4AF3-ACAD-70F6FAAD4B05}"/>
    <hyperlink ref="AK1097" r:id="rId282" xr:uid="{B9E4065D-1517-475E-B651-2934448A142D}"/>
    <hyperlink ref="AK1102" r:id="rId283" xr:uid="{54CF6AFF-FDF3-4054-81CB-FDC17034EEB9}"/>
    <hyperlink ref="AK1105" r:id="rId284" xr:uid="{27E4E195-DCD7-43BA-8F5D-C5B2276DF24E}"/>
    <hyperlink ref="AK1106" r:id="rId285" xr:uid="{387EBBC9-2889-4B9A-9784-E3F3962E297B}"/>
    <hyperlink ref="AK1117" r:id="rId286" xr:uid="{56C7335C-9C62-4F0D-BBB8-BE4BA4C9E9D8}"/>
    <hyperlink ref="AK1119" r:id="rId287" xr:uid="{93339310-632A-4D19-8E5B-5E1965A819DC}"/>
    <hyperlink ref="AK1126" r:id="rId288" xr:uid="{BB2BD4F9-D6AF-4F3E-A178-C25429226429}"/>
    <hyperlink ref="AK1127" r:id="rId289" xr:uid="{787F98ED-EFBE-44E9-A9E2-0191DB99D337}"/>
    <hyperlink ref="AK1132" r:id="rId290" xr:uid="{6683C43E-A7CB-49FE-B589-90615A31E8A0}"/>
    <hyperlink ref="AK1140" r:id="rId291" xr:uid="{FB2A37BC-A7A4-4E02-B96C-56BB15432019}"/>
    <hyperlink ref="AK1147" r:id="rId292" xr:uid="{F20B9864-C3C9-40A5-B07A-BAF6F1F63797}"/>
    <hyperlink ref="AK1148" r:id="rId293" xr:uid="{EE1985B1-0BC7-41CD-B2D7-F915A49EE37D}"/>
    <hyperlink ref="AK1152" r:id="rId294" xr:uid="{03D9DA48-B5DC-405F-BDA6-B1A9B3B82B3A}"/>
    <hyperlink ref="AK1153" r:id="rId295" xr:uid="{7D7C7520-85F1-4761-A70E-D33B84E9F5D6}"/>
    <hyperlink ref="AK1159" r:id="rId296" xr:uid="{486597DD-C46B-4332-AEF9-514EB7E501E1}"/>
    <hyperlink ref="AK1162" r:id="rId297" xr:uid="{98FE6050-35B8-4DED-9CF1-7B324EBC1DCA}"/>
    <hyperlink ref="AK1163" r:id="rId298" xr:uid="{3ECCF17B-0642-4A28-9895-B89549870128}"/>
    <hyperlink ref="AK1164" r:id="rId299" xr:uid="{FD715661-2A9C-4A7F-9046-A5B2ACC62BBE}"/>
    <hyperlink ref="AK1174" r:id="rId300" xr:uid="{E89A8CB8-4574-405C-AB2D-6C6AC27B2F64}"/>
    <hyperlink ref="AK1176" r:id="rId301" xr:uid="{7FCA128C-C2BB-4CA6-A398-A12E97454BD5}"/>
    <hyperlink ref="AK1183" r:id="rId302" xr:uid="{E5D3166D-71E6-453F-9BA8-ABA2B521D35E}"/>
    <hyperlink ref="AK1186" r:id="rId303" xr:uid="{9E557B79-F706-4ADC-B43F-DBD956A653F3}"/>
    <hyperlink ref="AK1188" r:id="rId304" xr:uid="{54C856B2-8ACD-45B4-BD74-42807E786BFA}"/>
    <hyperlink ref="AK1191" r:id="rId305" xr:uid="{1577463C-B2EB-4131-8C3E-DA0B5B604187}"/>
    <hyperlink ref="AK1203" r:id="rId306" xr:uid="{39A52C7F-145F-4379-B091-0C418BA55D7E}"/>
    <hyperlink ref="AK1208" r:id="rId307" xr:uid="{731972B7-5146-44A1-8CC3-107ED23AB475}"/>
    <hyperlink ref="AK1209" r:id="rId308" xr:uid="{7061FF2A-00D7-4C2B-963D-E5A89584F746}"/>
    <hyperlink ref="AK1211" r:id="rId309" xr:uid="{B4AE383B-D787-4FFF-8454-EC7D92EC98C8}"/>
    <hyperlink ref="AK1217" r:id="rId310" xr:uid="{3BB0F806-3C55-4EDA-B98D-D9EF7E4B15EA}"/>
    <hyperlink ref="AK1228" r:id="rId311" xr:uid="{72AA5E76-3D26-40F7-B7B8-96BD2E4CAC39}"/>
    <hyperlink ref="AK1232" r:id="rId312" xr:uid="{3E49B670-49A8-43AA-BEAE-9146AC6958A8}"/>
    <hyperlink ref="AK1233" r:id="rId313" xr:uid="{2A2F85AB-D5C3-49AA-8FAA-D0AFFE8616C9}"/>
    <hyperlink ref="AK1235" r:id="rId314" xr:uid="{2CABB4D9-6588-4DC2-8F9B-E33535533A80}"/>
    <hyperlink ref="AK1236" r:id="rId315" xr:uid="{C142CB2A-6E70-4B94-B7C4-577076337457}"/>
    <hyperlink ref="AK1238" r:id="rId316" xr:uid="{E920B6F7-0410-435A-AB3E-0410E24427A2}"/>
    <hyperlink ref="AK1244" r:id="rId317" xr:uid="{1D910A90-880B-4BA9-B2A4-684FABC05E05}"/>
    <hyperlink ref="AK1246" r:id="rId318" xr:uid="{94A4832B-DBEC-4855-8486-AE471EEA0402}"/>
    <hyperlink ref="AK1255" r:id="rId319" xr:uid="{625DD025-901E-4D36-B14D-D61E8EF2AC13}"/>
    <hyperlink ref="AK1257" r:id="rId320" xr:uid="{16D73C33-84CF-4BA2-AC1B-42629E93D57B}"/>
    <hyperlink ref="AK1261" r:id="rId321" xr:uid="{DF424708-0FB1-4F0C-849A-3AAE2D2F9694}"/>
    <hyperlink ref="AK1266" r:id="rId322" xr:uid="{21F42633-C42B-4DF1-A3CD-7564CF3FAA20}"/>
    <hyperlink ref="AK1268" r:id="rId323" xr:uid="{CD1F4F35-4EB6-457F-B5D0-25CCEEF56E84}"/>
    <hyperlink ref="AK1269" r:id="rId324" xr:uid="{624C73BC-8E6A-415C-8D9A-5375C41E14B3}"/>
    <hyperlink ref="AK1281" r:id="rId325" xr:uid="{24ACA084-3E53-42B8-BE55-77F470D5E246}"/>
    <hyperlink ref="AK1290" r:id="rId326" xr:uid="{C91481B6-49AA-4429-A2CF-D18300BA12DC}"/>
    <hyperlink ref="AK1292" r:id="rId327" xr:uid="{4F7D5376-A66B-40BA-AF85-6A15B26F2360}"/>
    <hyperlink ref="AK1293" r:id="rId328" xr:uid="{555EF5E1-E85F-4068-A18A-6412E3061C7A}"/>
    <hyperlink ref="AK1310" r:id="rId329" xr:uid="{209CE7FD-9A7A-4ECD-9FA8-013A6139F1D5}"/>
    <hyperlink ref="AK1318" r:id="rId330" xr:uid="{0EFD8109-1E9A-44F0-848E-39BD15EE876E}"/>
    <hyperlink ref="AK1325" r:id="rId331" xr:uid="{70CF61B0-A7F9-42D3-932A-4FDF76172F24}"/>
    <hyperlink ref="AK1332" r:id="rId332" xr:uid="{3BDAA00B-C2A2-4E0A-AF40-0731FA66D50D}"/>
    <hyperlink ref="AK1337" r:id="rId333" xr:uid="{DFE6C2EE-4C15-408A-B3C4-6442AB6F827A}"/>
    <hyperlink ref="AK1338" r:id="rId334" xr:uid="{4E363B49-3780-4FE0-811E-735C29D7732B}"/>
    <hyperlink ref="AK1339" r:id="rId335" xr:uid="{349E902C-4290-4E43-82CB-52ADEBDEE98E}"/>
    <hyperlink ref="AK1343" r:id="rId336" xr:uid="{4DA12F88-971B-46FB-ABEF-E45D927EE2CB}"/>
    <hyperlink ref="AK1346" r:id="rId337" xr:uid="{3FB49E7D-24DD-4D94-9F96-E581D68D5F30}"/>
    <hyperlink ref="AK1348" r:id="rId338" xr:uid="{4212134B-D3A9-4773-93D9-9D6E4DD05CF5}"/>
    <hyperlink ref="AK1349" r:id="rId339" xr:uid="{72465974-5DFA-402F-94DF-951FB53C7040}"/>
    <hyperlink ref="AK1350" r:id="rId340" xr:uid="{1C1441C1-FAB1-4EC0-B02F-35AD5BBFBE97}"/>
    <hyperlink ref="AK1352" r:id="rId341" xr:uid="{57FCCDA0-9A4A-4086-9DA3-7069E41C7D79}"/>
    <hyperlink ref="AK1364" r:id="rId342" xr:uid="{3E06ACE2-4277-4788-A9F8-0DEED3B056F4}"/>
    <hyperlink ref="AK1366" r:id="rId343" xr:uid="{48F6A07C-5F30-47FD-AFB3-7427C282057C}"/>
    <hyperlink ref="AK1369" r:id="rId344" xr:uid="{2D1CCE51-48C3-4487-9592-25AA017F0E3F}"/>
    <hyperlink ref="AK1376" r:id="rId345" xr:uid="{C66C1D08-7237-4421-91F9-FF07CEA0960C}"/>
    <hyperlink ref="AK1378" r:id="rId346" xr:uid="{F414B56E-F68B-4E79-B2FD-72FB0F848B18}"/>
    <hyperlink ref="AK1381" r:id="rId347" xr:uid="{B99345C1-75F5-470E-A787-71EDF394D969}"/>
    <hyperlink ref="AK1382" r:id="rId348" xr:uid="{227C2E63-989B-48BE-B586-7FB1E5196243}"/>
    <hyperlink ref="AK1384" r:id="rId349" xr:uid="{05C56502-367F-41A8-A485-0989F529C37B}"/>
    <hyperlink ref="AK1387" r:id="rId350" xr:uid="{6CE13DAF-B5A5-4F25-8369-C30BE5C2C45B}"/>
    <hyperlink ref="AK1388" r:id="rId351" xr:uid="{47484343-45A6-40AE-85EA-909F9D277373}"/>
    <hyperlink ref="AK1392" r:id="rId352" xr:uid="{AA3936C8-C0ED-41B2-BF1D-9679B2B239F5}"/>
    <hyperlink ref="AK1393" r:id="rId353" xr:uid="{32CCA7CD-A47C-402E-AEEC-11B6305E6974}"/>
    <hyperlink ref="AK1394" r:id="rId354" xr:uid="{E015E5A5-02D7-4154-8881-35FFFDA7FC17}"/>
    <hyperlink ref="AK1400" r:id="rId355" xr:uid="{9BFD5AC8-4060-4C3E-A725-7AD3D2D577D5}"/>
    <hyperlink ref="AK1402" r:id="rId356" xr:uid="{9319C2F3-A067-4FBF-B5EF-32836B6CD535}"/>
    <hyperlink ref="AK1403" r:id="rId357" xr:uid="{C61D8875-2320-4EE1-BB0D-DFF6C7CF5DE9}"/>
    <hyperlink ref="AK1404" r:id="rId358" xr:uid="{0E76726A-EE63-45B5-BFDC-A31D905E4F0B}"/>
    <hyperlink ref="AK1411" r:id="rId359" xr:uid="{E8D30A3F-B4E1-469A-B090-BD2C6DC0DA62}"/>
    <hyperlink ref="AK1413" r:id="rId360" xr:uid="{B9091D29-9346-4448-B029-2092BAC409A2}"/>
    <hyperlink ref="AK1414" r:id="rId361" xr:uid="{01442701-29C4-42E4-9385-225D25011284}"/>
    <hyperlink ref="AK1419" r:id="rId362" xr:uid="{14498F22-FCC2-46D4-AF1A-1E7D7572B695}"/>
    <hyperlink ref="AK1424" r:id="rId363" xr:uid="{F6F87024-91F8-4CDB-B476-DADE50F34FA4}"/>
    <hyperlink ref="AK1427" r:id="rId364" xr:uid="{88DC4294-5E4F-4A50-9712-67D8DA65551B}"/>
    <hyperlink ref="AK1428" r:id="rId365" xr:uid="{8F840032-95BF-49DB-AE5B-82A44AA42A31}"/>
    <hyperlink ref="AK1436" r:id="rId366" xr:uid="{9BFE6B8D-CB0A-4C90-B29E-CEAC74384E52}"/>
    <hyperlink ref="AK1443" r:id="rId367" xr:uid="{4510D41B-143E-4679-9EC3-063524679D12}"/>
    <hyperlink ref="AK1450" r:id="rId368" xr:uid="{A6CA6ED1-0C16-4530-9491-4E0C0DD044FC}"/>
    <hyperlink ref="AK1453" r:id="rId369" xr:uid="{14594C6A-BC84-41C9-BE0C-43BD97A58AF3}"/>
    <hyperlink ref="AK1456" r:id="rId370" xr:uid="{51EF92B1-4062-4288-BCAE-0D3B86049F8D}"/>
    <hyperlink ref="AK1457" r:id="rId371" xr:uid="{2F31C0F1-D3E2-44ED-8705-F5B1D6DD751B}"/>
    <hyperlink ref="AK1459" r:id="rId372" xr:uid="{6D5B647A-C7DA-4758-AE58-A6DDF5790EE6}"/>
    <hyperlink ref="AK1461" r:id="rId373" xr:uid="{C0A722BF-256D-4F00-908B-A762D3A0BD49}"/>
    <hyperlink ref="AK1466" r:id="rId374" xr:uid="{B093E1F8-325D-4FBB-810E-7447D15856EA}"/>
    <hyperlink ref="AK1467" r:id="rId375" xr:uid="{4084C4CE-1F46-4966-823A-0F31F041ED2D}"/>
    <hyperlink ref="AK1468" r:id="rId376" xr:uid="{48F46EEF-D31F-4E90-A74C-166FB33CFF10}"/>
    <hyperlink ref="AK1470" r:id="rId377" xr:uid="{6090FB1F-AFE2-4CF1-A8E3-2C8A048CE66A}"/>
    <hyperlink ref="AK1478" r:id="rId378" xr:uid="{F8F2C49C-0A0A-4B99-AB34-D6B48B22D1C9}"/>
    <hyperlink ref="AK1480" r:id="rId379" xr:uid="{EC5A4694-75AE-45DD-9DAF-5BBBA2A9C4DC}"/>
    <hyperlink ref="AK1491" r:id="rId380" xr:uid="{BA252158-7635-4733-AB01-D86A643A5766}"/>
    <hyperlink ref="AK1492" r:id="rId381" xr:uid="{B85B5A9A-F186-4843-9C58-2FF519FC8326}"/>
    <hyperlink ref="AK1493" r:id="rId382" xr:uid="{4A0C9B34-85C2-4D35-B268-C038A98C2509}"/>
    <hyperlink ref="AK1497" r:id="rId383" xr:uid="{F6847D1E-8055-4EED-A2E6-32CF91455260}"/>
    <hyperlink ref="AK1498" r:id="rId384" xr:uid="{E50AF01D-24FF-48E3-BA11-F4134F283F1A}"/>
    <hyperlink ref="AK1499" r:id="rId385" xr:uid="{D6AA4CCF-F41F-448B-8F4F-8B35AE0D3EEC}"/>
    <hyperlink ref="AK1504" r:id="rId386" xr:uid="{1A50212F-F5B4-4CE6-AAA7-4017CF05EE71}"/>
    <hyperlink ref="AK1505" r:id="rId387" xr:uid="{7AA7078D-A1BC-4A04-9942-E1C520F685F1}"/>
    <hyperlink ref="AK1509" r:id="rId388" xr:uid="{0DD185A9-E7FC-4D8D-9097-97DEC70E496D}"/>
    <hyperlink ref="AK1512" r:id="rId389" xr:uid="{2A0F3103-6338-4E80-B51B-2A24F8CC61FA}"/>
    <hyperlink ref="AK1520" r:id="rId390" xr:uid="{9ECB08CD-2C74-4B69-B148-4096A4A75FE3}"/>
    <hyperlink ref="AK1522" r:id="rId391" xr:uid="{DB07D60C-2180-4CDF-8CC7-842F802AB8C4}"/>
    <hyperlink ref="AK1524" r:id="rId392" xr:uid="{F08EBA53-8EF5-4EB8-AF66-119AD3F27D98}"/>
    <hyperlink ref="AK1533" r:id="rId393" xr:uid="{DFD9F116-8E21-4DD3-BCAA-D53C247EA927}"/>
    <hyperlink ref="AK1535" r:id="rId394" xr:uid="{298FCE49-FF42-4AC2-BE1A-52F594C8E5DB}"/>
    <hyperlink ref="AK1539" r:id="rId395" xr:uid="{F469ACC4-4B42-4BA3-BC38-6AEEDAB9FB6A}"/>
    <hyperlink ref="AK1545" r:id="rId396" xr:uid="{F2383A05-E206-43CF-A745-B79A146465FD}"/>
    <hyperlink ref="AK1546" r:id="rId397" xr:uid="{513BB054-FE21-454B-90EA-A13412AC5B85}"/>
    <hyperlink ref="AK1548" r:id="rId398" xr:uid="{171F5FEC-755C-47DE-A0A7-D61D0BFF6EA2}"/>
    <hyperlink ref="AK1554" r:id="rId399" xr:uid="{3A67F572-4B7F-4E2B-9A08-0A4611D224E5}"/>
    <hyperlink ref="AK1558" r:id="rId400" xr:uid="{E2145590-E21B-408C-BD39-BB8395DFD424}"/>
    <hyperlink ref="AK1561" r:id="rId401" xr:uid="{D0F0EB20-F47B-41D3-83A6-A6F72C0F050C}"/>
    <hyperlink ref="AK1565" r:id="rId402" xr:uid="{74E1806E-9D1C-4F09-BF3A-8FC29B0CFA42}"/>
    <hyperlink ref="AK1575" r:id="rId403" xr:uid="{FD55EE8C-0B87-4EA1-8F97-1087517FDF3F}"/>
    <hyperlink ref="AK1586" r:id="rId404" xr:uid="{878ECDE4-3D69-41BA-90C5-D64F486FA232}"/>
    <hyperlink ref="AK1594" r:id="rId405" xr:uid="{178F5882-4591-422D-B53E-40346EC1738E}"/>
    <hyperlink ref="AK1596" r:id="rId406" xr:uid="{0E507DBA-50D2-4126-92C1-66EBCCFE13E7}"/>
    <hyperlink ref="AK1598" r:id="rId407" xr:uid="{19B721A8-297B-44E1-A47D-7C57C807484E}"/>
    <hyperlink ref="AK1603" r:id="rId408" xr:uid="{E4F57E19-7153-463E-A63B-1310A254FEE1}"/>
    <hyperlink ref="AK1604" r:id="rId409" xr:uid="{C22311C3-5379-4207-B05B-93CB29368A5B}"/>
    <hyperlink ref="AK1605" r:id="rId410" xr:uid="{70F135AA-D1FD-454E-9F11-81FBC549434E}"/>
    <hyperlink ref="AK1609" r:id="rId411" xr:uid="{1343B769-CCAA-4851-AFC5-631F0D5752A6}"/>
    <hyperlink ref="AK1613" r:id="rId412" xr:uid="{98D24CC5-FD5C-4D0E-839D-1EDCE1827F55}"/>
    <hyperlink ref="AK1620" r:id="rId413" xr:uid="{396BCA13-F67D-42E2-954B-5EE9B54C8CB8}"/>
    <hyperlink ref="AK1621" r:id="rId414" xr:uid="{F5BCA7FB-D98F-4D78-AE94-E948C2B701C0}"/>
    <hyperlink ref="AK1623" r:id="rId415" xr:uid="{92089F4A-092C-4FC6-BDDC-AFEB003160A2}"/>
    <hyperlink ref="AK1631" r:id="rId416" xr:uid="{3D90DEED-96B0-47F4-A524-ED804B36B93F}"/>
    <hyperlink ref="AK1637" r:id="rId417" xr:uid="{B1070A14-5AF2-410C-A4ED-9870C3F84204}"/>
    <hyperlink ref="AK1640" r:id="rId418" xr:uid="{96B0FAEB-30B3-41EF-9625-EA88D1BFB581}"/>
    <hyperlink ref="AK1641" r:id="rId419" xr:uid="{03EAE0D1-6F81-403C-AE4B-B2E4E634B3E9}"/>
    <hyperlink ref="AK1642" r:id="rId420" xr:uid="{1900796C-6519-42EB-BD3D-C7C84D0B1CD2}"/>
    <hyperlink ref="AK1644" r:id="rId421" xr:uid="{88BA4B70-63F7-4604-A7DC-C1583712C2E7}"/>
    <hyperlink ref="AK1647" r:id="rId422" xr:uid="{37DFF3B4-6FF0-4EB0-933C-43D3FE334708}"/>
    <hyperlink ref="AK1658" r:id="rId423" xr:uid="{0D5C4A43-E78F-4CD9-B9DD-305E067F22DA}"/>
    <hyperlink ref="AK1659" r:id="rId424" xr:uid="{52F101BC-776C-4831-871A-D17CB3F0E62E}"/>
    <hyperlink ref="AK1665" r:id="rId425" xr:uid="{A3BF5E9C-8CA3-4510-AC9A-98DD53F3A49B}"/>
    <hyperlink ref="AK1671" r:id="rId426" xr:uid="{A13526DE-0171-4C13-BCC7-CA10C94D569F}"/>
    <hyperlink ref="AK1672" r:id="rId427" xr:uid="{95E96BE4-777B-40D4-ADF3-6003AE2DBC19}"/>
    <hyperlink ref="AK1681" r:id="rId428" xr:uid="{325E80A6-26F7-4F80-89FB-7F6FDF78162E}"/>
    <hyperlink ref="AK1683" r:id="rId429" xr:uid="{DF73870B-4408-4691-A4BE-B802C9330BEF}"/>
    <hyperlink ref="AK1684" r:id="rId430" xr:uid="{0654906B-311B-4F5E-B91D-277B318269DF}"/>
    <hyperlink ref="AK1685" r:id="rId431" xr:uid="{129A871C-F808-4FAA-93AC-3C2A36F2CCB8}"/>
    <hyperlink ref="AK1686" r:id="rId432" xr:uid="{C67D6075-E8CB-4F51-B1B4-A567613C21A5}"/>
    <hyperlink ref="AK1691" r:id="rId433" xr:uid="{AFB43632-ABFD-42EC-A5B1-C69164F8ED79}"/>
    <hyperlink ref="AK1692" r:id="rId434" xr:uid="{2759136E-543C-42D6-9ABD-8671B356BDE2}"/>
    <hyperlink ref="AK1693" r:id="rId435" xr:uid="{89C8CFD3-3D10-45A3-A094-D0B57834617F}"/>
    <hyperlink ref="AK1700" r:id="rId436" xr:uid="{061A377E-B1A2-4F71-9D43-3677A70696E5}"/>
    <hyperlink ref="AK1711" r:id="rId437" xr:uid="{7F6A3FBB-3F21-4525-AEE8-7EE008DF23C1}"/>
    <hyperlink ref="AK1719" r:id="rId438" xr:uid="{7CB781C5-FFB6-4CA8-BDB6-475575A22058}"/>
    <hyperlink ref="AK1723" r:id="rId439" xr:uid="{53F111C7-6DFA-47A5-8BBA-C8E0074547C0}"/>
    <hyperlink ref="AK1725" r:id="rId440" xr:uid="{79C46CEA-9CE7-4B67-AD3C-34A96874A328}"/>
    <hyperlink ref="AK1727" r:id="rId441" xr:uid="{8A0ABAB2-1A4E-4B8C-823D-CBABE23CBBAB}"/>
    <hyperlink ref="AK1732" r:id="rId442" xr:uid="{DE63A095-D6A5-4009-B791-230878E6D06D}"/>
    <hyperlink ref="AK1734" r:id="rId443" xr:uid="{E7B45671-5C7E-439E-BDED-65B9D2D21C38}"/>
    <hyperlink ref="AK1735" r:id="rId444" xr:uid="{05673452-DA8E-42C4-9A94-061EF3997051}"/>
    <hyperlink ref="AK1737" r:id="rId445" xr:uid="{E143EF80-1153-4F57-BD73-97D8924EB0A2}"/>
    <hyperlink ref="AK1739" r:id="rId446" xr:uid="{39CCD8D2-524D-47BA-A3F9-02AFB2FB3524}"/>
    <hyperlink ref="AK1740" r:id="rId447" xr:uid="{90FFD50A-8428-429B-B946-E9D4FADFBB89}"/>
    <hyperlink ref="AK1741" r:id="rId448" xr:uid="{3990F69A-0D53-4F59-B59D-8789A8FB2D75}"/>
    <hyperlink ref="AK1742" r:id="rId449" xr:uid="{829DD809-3F70-4934-9E5C-7E201DDBB240}"/>
    <hyperlink ref="AK1743" r:id="rId450" xr:uid="{7A6E84D4-07E6-4229-97EB-F4CD4B5A559B}"/>
    <hyperlink ref="AK1744" r:id="rId451" xr:uid="{3C861BCD-B3C3-45F1-A1B7-FB404894B16F}"/>
    <hyperlink ref="AK1759" r:id="rId452" xr:uid="{C260E778-1F3A-4446-A669-16082ACEA62F}"/>
    <hyperlink ref="AK1767" r:id="rId453" xr:uid="{2AE3AA89-B8A2-4A07-83B4-07EE0B43E993}"/>
    <hyperlink ref="AK1769" r:id="rId454" xr:uid="{25D83FD3-D99C-4D80-8120-D611BAAC26F4}"/>
    <hyperlink ref="AK1772" r:id="rId455" xr:uid="{AEB8F87A-D2B2-4E81-89E1-FA861E815AB5}"/>
    <hyperlink ref="AK1773" r:id="rId456" xr:uid="{47D9D524-3295-430F-8E6F-EBE36F3A763A}"/>
    <hyperlink ref="AK1774" r:id="rId457" xr:uid="{453972EF-6EF3-4F90-BC2E-5AA36C9D4205}"/>
    <hyperlink ref="AK1781" r:id="rId458" xr:uid="{AF804994-FEE8-4C36-9A76-B606AE849D14}"/>
    <hyperlink ref="AK1783" r:id="rId459" xr:uid="{F7115522-7C4E-4538-9C27-6595423F28D0}"/>
    <hyperlink ref="AK1787" r:id="rId460" xr:uid="{DF1982FE-1F18-4C4F-B013-920A91A6E0B6}"/>
    <hyperlink ref="AK1794" r:id="rId461" xr:uid="{00447C14-9059-4B54-AC2C-2FAA753355EB}"/>
    <hyperlink ref="AK1796" r:id="rId462" xr:uid="{6D8A4180-00F6-4776-833C-9A627F72AD56}"/>
    <hyperlink ref="AK1798" r:id="rId463" xr:uid="{01328732-6701-4C64-9E99-127F058DC219}"/>
    <hyperlink ref="AK1802" r:id="rId464" xr:uid="{23A4AC75-A766-4B8E-8248-8D48EDA41DB9}"/>
    <hyperlink ref="AK1806" r:id="rId465" xr:uid="{CA8667E6-7AFB-47A1-8AAE-2559A7F87046}"/>
    <hyperlink ref="AK1807" r:id="rId466" xr:uid="{610F74DE-4518-44D1-836D-EDC5F7B8BF61}"/>
    <hyperlink ref="AK1809" r:id="rId467" xr:uid="{4FE40CE6-ADEF-4F7E-9DF0-CB92089149BF}"/>
    <hyperlink ref="AK1813" r:id="rId468" xr:uid="{9433AB0C-7877-4ECF-A0AF-3606A72E75F9}"/>
    <hyperlink ref="AK1821" r:id="rId469" xr:uid="{27B0BA70-4345-433B-82E1-62AE0620FD0A}"/>
    <hyperlink ref="AK1824" r:id="rId470" xr:uid="{D4D3FFCA-3FE3-4C33-B715-582A487F4418}"/>
    <hyperlink ref="AK1825" r:id="rId471" xr:uid="{2568A730-D4CC-4166-8547-B1AC995AF1B3}"/>
    <hyperlink ref="AK1835" r:id="rId472" xr:uid="{B8317F94-D0DA-4B4E-A88A-4A41A7AABE2C}"/>
    <hyperlink ref="AK1837" r:id="rId473" xr:uid="{671A8F5E-AA68-4F85-B3EA-0E1CF0731E44}"/>
    <hyperlink ref="AK1855" r:id="rId474" xr:uid="{53E598E1-D112-412E-9D12-3D006085DCD5}"/>
    <hyperlink ref="AK1856" r:id="rId475" xr:uid="{4FB57D77-BDA3-4367-A77F-A6EFF9AC693D}"/>
    <hyperlink ref="AK1858" r:id="rId476" xr:uid="{D746624D-463A-4014-B8D3-840FDB2162E8}"/>
    <hyperlink ref="AK1859" r:id="rId477" xr:uid="{EDD54749-37E3-4CF4-9932-A1DFF52A88DA}"/>
    <hyperlink ref="AK1863" r:id="rId478" xr:uid="{EA67D1D9-BB5D-4D22-BFA4-481F1E726FD0}"/>
    <hyperlink ref="AK1864" r:id="rId479" xr:uid="{2A2B8E28-E1BD-4B83-9ED8-70818302B195}"/>
    <hyperlink ref="AK1869" r:id="rId480" xr:uid="{DCECC10E-3F59-41EA-B2AD-E6B7FADA695A}"/>
    <hyperlink ref="AK1871" r:id="rId481" xr:uid="{D3FF11F7-01F9-4490-9AED-ABFEDDD3CE3B}"/>
    <hyperlink ref="AK1875" r:id="rId482" xr:uid="{02BCEDE9-2E16-4925-90D3-8F9930013916}"/>
    <hyperlink ref="AK1876" r:id="rId483" xr:uid="{9CE82AC8-FDC2-4E9A-AEFA-545D89C7469F}"/>
    <hyperlink ref="AK1877" r:id="rId484" xr:uid="{F37C6069-14B2-4ABD-8609-EE2D22802D49}"/>
    <hyperlink ref="AK1879" r:id="rId485" xr:uid="{EE76A596-4886-4D79-8ABE-265628FA8D0F}"/>
    <hyperlink ref="AK1884" r:id="rId486" xr:uid="{D807A624-A99A-425C-9944-EEFCD7E068E6}"/>
    <hyperlink ref="AK1888" r:id="rId487" xr:uid="{D0FB7BB2-0709-4835-B9F2-222DBF1030D2}"/>
    <hyperlink ref="AK1889" r:id="rId488" xr:uid="{8FDA1ABE-56FE-4EC4-8975-4F42C23735DA}"/>
    <hyperlink ref="AK1895" r:id="rId489" xr:uid="{FD30A36C-1D44-48D0-96C3-B50DD1E562A4}"/>
    <hyperlink ref="AK1897" r:id="rId490" xr:uid="{EDACB4DC-9CEE-4F81-94A7-DB7248A9D9F1}"/>
    <hyperlink ref="AK1900" r:id="rId491" xr:uid="{262ABF7E-9B7D-4A12-AB19-95424A088EDC}"/>
    <hyperlink ref="AK1907" r:id="rId492" xr:uid="{2816AD1F-96CB-4CB9-B089-DDA7A62A9CD5}"/>
    <hyperlink ref="AK1916" r:id="rId493" xr:uid="{FE1C618C-87A2-4A53-AA10-0D8F335FB00F}"/>
    <hyperlink ref="AK1920" r:id="rId494" xr:uid="{B27D0CD9-2A2E-4F76-BD00-239701E668F6}"/>
    <hyperlink ref="AK1927" r:id="rId495" xr:uid="{59E11E41-F35C-4D0A-BCE6-309C987DF51F}"/>
    <hyperlink ref="AK1929" r:id="rId496" xr:uid="{F16A6F68-E2B1-4769-B9EF-6930171EEB20}"/>
    <hyperlink ref="AK1931" r:id="rId497" xr:uid="{9FF24ADA-C636-481E-8DCE-55743EAC71E0}"/>
    <hyperlink ref="AK1939" r:id="rId498" xr:uid="{6B144AF6-1351-48A1-9205-CB4FB81B61FC}"/>
    <hyperlink ref="AK1941" r:id="rId499" xr:uid="{62E622FC-0B73-4CA9-B8B5-01A83403CD26}"/>
    <hyperlink ref="AK1944" r:id="rId500" xr:uid="{FCFADFFF-DA14-4BFD-8081-43DA94CEC0C5}"/>
    <hyperlink ref="AK1946" r:id="rId501" xr:uid="{11539898-F944-4AF6-94D8-D4C0B7F24526}"/>
    <hyperlink ref="AK1949" r:id="rId502" xr:uid="{6B9E10CF-EBBF-4661-A007-024B7F57DE99}"/>
    <hyperlink ref="AK1951" r:id="rId503" xr:uid="{0B147901-3FB4-4431-B64C-7516209D6865}"/>
    <hyperlink ref="AK1952" r:id="rId504" xr:uid="{AEF92018-A9E7-4BB6-9751-D480D87D5D40}"/>
    <hyperlink ref="AK1954" r:id="rId505" xr:uid="{6CAC0FB7-E28F-428B-8694-96DEA286BD43}"/>
    <hyperlink ref="AK1964" r:id="rId506" xr:uid="{2BBAFA02-D084-4E85-B1DB-A7C9517AEC1F}"/>
    <hyperlink ref="AK1970" r:id="rId507" xr:uid="{0D9DB42B-35D7-4862-B264-5B5B26F64FED}"/>
    <hyperlink ref="AK1972" r:id="rId508" xr:uid="{DC17AA3C-9FAE-477E-AB5A-0F76001EF776}"/>
    <hyperlink ref="AK1976" r:id="rId509" xr:uid="{2F7332CE-BBC4-41CA-AF68-5C699F12D97B}"/>
    <hyperlink ref="AK1978" r:id="rId510" xr:uid="{7E5C2263-1037-476B-A88A-AF55850F794E}"/>
    <hyperlink ref="AK1989" r:id="rId511" xr:uid="{400A3631-F7C1-4E46-9246-8B2D50850499}"/>
    <hyperlink ref="AK1990" r:id="rId512" xr:uid="{0FF18166-739F-49A1-90C8-F66DB7935CA6}"/>
    <hyperlink ref="AK1994" r:id="rId513" xr:uid="{479B1E3C-A936-4411-9ED7-BBA2F9BDE255}"/>
    <hyperlink ref="AK1996" r:id="rId514" xr:uid="{57DD09B6-444F-425E-8592-502742C4EB3C}"/>
    <hyperlink ref="AK2001" r:id="rId515" xr:uid="{F7F3E6AF-5C0A-4027-857E-5B4056D7F863}"/>
    <hyperlink ref="AK2007" r:id="rId516" xr:uid="{5FDD55FF-1DF6-49C9-8201-22B2667EAA7D}"/>
    <hyperlink ref="AK2010" r:id="rId517" xr:uid="{2F01898D-06A9-4023-A15E-33C4029C8A61}"/>
    <hyperlink ref="AK2015" r:id="rId518" xr:uid="{5B18BCC2-9B6B-4AE1-83EF-67504532EDFD}"/>
    <hyperlink ref="AK2028" r:id="rId519" xr:uid="{BE5A7BD5-85B9-4E3C-A9A4-55CA8DF40FFD}"/>
    <hyperlink ref="AK2029" r:id="rId520" xr:uid="{7156DE87-24D2-4E54-93B0-B1CE8B35109A}"/>
    <hyperlink ref="AK2030" r:id="rId521" xr:uid="{B51F40E5-DF11-47B4-ADF3-7F5DC7D50CEF}"/>
    <hyperlink ref="AK2031" r:id="rId522" xr:uid="{CF40939D-27FB-476C-AD8B-DF27613AC269}"/>
    <hyperlink ref="AK2039" r:id="rId523" xr:uid="{0C024E4F-B6A0-4C20-AD17-04A74810259A}"/>
    <hyperlink ref="AK2041" r:id="rId524" xr:uid="{9938FCE6-CF2C-4EF7-BDB4-365C0C5CB77B}"/>
    <hyperlink ref="AK2045" r:id="rId525" xr:uid="{E93941AB-A153-4C77-92CC-EC03DB0965B8}"/>
    <hyperlink ref="AK2059" r:id="rId526" xr:uid="{1ACD1664-7F9C-4950-AADC-93654AE6D2FF}"/>
    <hyperlink ref="AK2075" r:id="rId527" xr:uid="{F773D910-78AE-46E6-B225-D1BED65D65D0}"/>
    <hyperlink ref="AK2080" r:id="rId528" xr:uid="{513A39F5-A53A-4212-A700-955D8122BE5D}"/>
    <hyperlink ref="AK2081" r:id="rId529" xr:uid="{C8647D64-5BBC-4F73-AB8F-D8AEE766DB04}"/>
    <hyperlink ref="AK2082" r:id="rId530" xr:uid="{94D4F7A1-FC0F-4BB6-9324-B10CDC4E57C1}"/>
    <hyperlink ref="AK2083" r:id="rId531" xr:uid="{355F9BE5-ED77-4BAC-8ADE-B95FE38281ED}"/>
    <hyperlink ref="AK2084" r:id="rId532" xr:uid="{8CBA54EE-5707-45EE-8DBB-3FAFBCE88099}"/>
    <hyperlink ref="AK2086" r:id="rId533" xr:uid="{1B2CD7B8-FA4D-4FCA-A028-3D4CA2FB3173}"/>
    <hyperlink ref="AK2088" r:id="rId534" xr:uid="{ABE841B6-57A2-4AAF-9A59-CD55F5771104}"/>
    <hyperlink ref="AK2090" r:id="rId535" xr:uid="{90C95A71-87AC-40FB-A01C-49D170852064}"/>
    <hyperlink ref="AK2103" r:id="rId536" xr:uid="{CA14A786-AB88-40F7-8133-9BD67C09FED4}"/>
    <hyperlink ref="AK2105" r:id="rId537" xr:uid="{DF371BDB-431C-4AE3-9F03-91E1E8ADD2C7}"/>
    <hyperlink ref="AK2114" r:id="rId538" xr:uid="{05A95B5D-7D1E-45C9-AC49-D1C0922C84D6}"/>
    <hyperlink ref="AK2119" r:id="rId539" xr:uid="{9C467948-AE27-4BC8-AEAD-3B6573DF76EC}"/>
    <hyperlink ref="AK2124" r:id="rId540" xr:uid="{C321FF2C-66D7-46AC-9C29-16A241E4882C}"/>
    <hyperlink ref="AK2125" r:id="rId541" xr:uid="{BA3A9280-BC4D-4DE4-A3A1-329FA4B6C026}"/>
    <hyperlink ref="AK2126" r:id="rId542" xr:uid="{F533492E-2FFD-4A8C-BBB6-D4503D2FEC1D}"/>
    <hyperlink ref="AK2127" r:id="rId543" xr:uid="{27E34A89-61E0-4955-B769-AB3C12AF6524}"/>
    <hyperlink ref="AK2139" r:id="rId544" xr:uid="{D0543B47-BA7A-458B-9542-340DF15ACE24}"/>
    <hyperlink ref="AK2147" r:id="rId545" xr:uid="{5330BADE-8873-4DE9-9FEF-3BC77F3F6DC2}"/>
    <hyperlink ref="AK2151" r:id="rId546" xr:uid="{BDF8F36D-C796-46C4-B98E-7E47E3604B9B}"/>
    <hyperlink ref="AK2152" r:id="rId547" xr:uid="{CA781AFC-66AF-4A9C-AD0D-285D97CA356B}"/>
    <hyperlink ref="AK2153" r:id="rId548" xr:uid="{4D717F90-6011-46F3-8651-5D3DF8551BE4}"/>
    <hyperlink ref="AK2154" r:id="rId549" xr:uid="{33C7AEAA-539F-4D62-99A6-D03EB6F2496D}"/>
    <hyperlink ref="AK2160" r:id="rId550" xr:uid="{D8291830-1000-4351-9380-06E799FFA7D0}"/>
    <hyperlink ref="AK2163" r:id="rId551" xr:uid="{24C22F17-A3F3-4FA9-8878-429340240429}"/>
    <hyperlink ref="AK2182" r:id="rId552" xr:uid="{DA6E52A3-4FAE-4F93-A003-1D800CC40CBE}"/>
    <hyperlink ref="AK2186" r:id="rId553" xr:uid="{8185ED25-A894-4810-A38F-1567144F621F}"/>
    <hyperlink ref="AK2190" r:id="rId554" xr:uid="{F1720BD1-61A4-4156-9743-A58C776AB3D0}"/>
    <hyperlink ref="AK2192" r:id="rId555" xr:uid="{16713EB4-B0C5-4DED-B604-DE9955D9EA68}"/>
    <hyperlink ref="AK2194" r:id="rId556" xr:uid="{EC8B1677-590E-4CE8-987A-8A3BDB064C0E}"/>
    <hyperlink ref="AK2201" r:id="rId557" xr:uid="{3F2C9B29-E07E-445B-A7E7-F60FFC5C197D}"/>
    <hyperlink ref="AK2202" r:id="rId558" xr:uid="{44928C5D-4ED3-4A00-9908-4AE5F5061086}"/>
    <hyperlink ref="AK2205" r:id="rId559" xr:uid="{566A3B44-C37F-41B2-A22F-05E9AB446E79}"/>
    <hyperlink ref="AK2206" r:id="rId560" xr:uid="{CEAD34CB-8594-4D49-988C-CDEC6D5A284E}"/>
    <hyperlink ref="AK2208" r:id="rId561" xr:uid="{DAA7BE8C-C192-49D2-B279-7098CE797A03}"/>
    <hyperlink ref="AK2209" r:id="rId562" xr:uid="{60F80E2D-2EFA-4888-8B24-D47DA3B12215}"/>
    <hyperlink ref="AK2212" r:id="rId563" xr:uid="{C976894A-600B-401C-90C8-ED4AE613BE10}"/>
    <hyperlink ref="AK2214" r:id="rId564" xr:uid="{B7DA0BDF-AF42-429A-A31E-434CB3FB4561}"/>
    <hyperlink ref="AK2222" r:id="rId565" xr:uid="{0E0F2CB8-E58E-45E5-881C-C2F6BC3D2417}"/>
    <hyperlink ref="AK2225" r:id="rId566" xr:uid="{1FA71FF0-95F7-4C9F-9AC7-32CCFB7524DA}"/>
    <hyperlink ref="AK2232" r:id="rId567" xr:uid="{9DFBD4FB-45FB-420E-B08B-1BE5B6A3BC7E}"/>
    <hyperlink ref="AK2236" r:id="rId568" xr:uid="{3030130C-2329-435D-B4ED-FA7AD5DEEA17}"/>
    <hyperlink ref="AK2239" r:id="rId569" xr:uid="{4B1D8AB5-936F-475F-AABA-2CA020233210}"/>
    <hyperlink ref="AK2244" r:id="rId570" xr:uid="{E9852AA2-39D2-4983-947D-991F279BC9F8}"/>
    <hyperlink ref="AK2246" r:id="rId571" xr:uid="{D1D54ACB-EAB2-4A06-99A2-5F9AE01C4501}"/>
    <hyperlink ref="AK2250" r:id="rId572" xr:uid="{42C7923D-F025-4A80-A66C-9392A0992D0C}"/>
    <hyperlink ref="AK2253" r:id="rId573" xr:uid="{3BA9EC76-2E0F-4C74-B617-3EBFE18A1778}"/>
    <hyperlink ref="AK2259" r:id="rId574" xr:uid="{482E68FE-C048-44B4-8F47-4CFD95F6D63E}"/>
    <hyperlink ref="AK2264" r:id="rId575" xr:uid="{D0C2F520-8FBA-43B5-BF0E-5D93FDF2C8B6}"/>
    <hyperlink ref="AK2266" r:id="rId576" xr:uid="{E91A3370-B22B-465B-8ABB-BBC95CA02662}"/>
    <hyperlink ref="AK2277" r:id="rId577" xr:uid="{B6C1A01C-DE6C-4872-A5FA-9FCC0560C83E}"/>
    <hyperlink ref="AK2278" r:id="rId578" xr:uid="{729A9394-35C4-4B38-817A-204D4B1F5759}"/>
    <hyperlink ref="AK2279" r:id="rId579" xr:uid="{7B7B3863-DD3A-4440-AE61-32627755ABC0}"/>
    <hyperlink ref="AK2283" r:id="rId580" xr:uid="{B24679F3-97B5-4852-AEAF-5F76D9F8C255}"/>
    <hyperlink ref="AK2284" r:id="rId581" xr:uid="{468B1C03-C5F2-481E-BEF8-A4B74E1A7563}"/>
    <hyperlink ref="AK2295" r:id="rId582" xr:uid="{FBBD6FBF-C6F8-4DB5-BE5A-2BA66D62420A}"/>
    <hyperlink ref="AK2309" r:id="rId583" xr:uid="{451CB215-931E-4BE3-B196-C64B609EAA9C}"/>
    <hyperlink ref="AK2312" r:id="rId584" xr:uid="{E6C8330B-454A-41B2-B666-24510901E1B7}"/>
    <hyperlink ref="AK2314" r:id="rId585" xr:uid="{3DB84D7F-6FCB-4B04-9B65-FF5BE0C7FE67}"/>
    <hyperlink ref="AK2317" r:id="rId586" xr:uid="{ED148A6B-C026-44BD-A254-F412BDA1FEA9}"/>
    <hyperlink ref="AK2330" r:id="rId587" xr:uid="{B36BA0AA-2864-41E6-8525-F570D65282D4}"/>
    <hyperlink ref="AK2335" r:id="rId588" xr:uid="{ACBD59DC-012D-4DFF-91A5-D78B945A4E54}"/>
    <hyperlink ref="AK2337" r:id="rId589" xr:uid="{99267132-E5CC-41EE-9957-C490C359C132}"/>
    <hyperlink ref="AK2342" r:id="rId590" xr:uid="{25D4366C-E5CC-4AED-B91D-B20531B362E1}"/>
    <hyperlink ref="AK2345" r:id="rId591" xr:uid="{EC5CFD7D-7875-4001-9381-3B00EF486AEA}"/>
    <hyperlink ref="AK2348" r:id="rId592" xr:uid="{4335F240-4508-4AC3-BA07-12A7F6E22117}"/>
    <hyperlink ref="AK2349" r:id="rId593" xr:uid="{D16D2EBC-2705-442E-9DA2-F41B56283951}"/>
    <hyperlink ref="AK2350" r:id="rId594" xr:uid="{AD11D58A-E65E-4DC9-82A2-204632A56C01}"/>
    <hyperlink ref="AK2353" r:id="rId595" xr:uid="{9FA7B452-89E2-4468-A6B0-BD5E3EFF227C}"/>
    <hyperlink ref="AK2366" r:id="rId596" xr:uid="{E1AE0661-AEDE-4E02-AFC7-F878FF1AC2A3}"/>
    <hyperlink ref="AK2371" r:id="rId597" xr:uid="{1FE066C5-E209-4F91-B52E-F309C8D0825E}"/>
    <hyperlink ref="AK2375" r:id="rId598" xr:uid="{C43B62CE-2D0B-404A-8A17-15A287F947FD}"/>
    <hyperlink ref="AK2379" r:id="rId599" xr:uid="{C65049B8-2935-4047-9B62-69CF2440313D}"/>
    <hyperlink ref="AK2380" r:id="rId600" xr:uid="{252714A7-4157-4842-84DB-8E37DE5F808D}"/>
    <hyperlink ref="AK2386" r:id="rId601" xr:uid="{2EC06F2C-1079-487A-B81D-23FFE8321BCE}"/>
    <hyperlink ref="AK2387" r:id="rId602" xr:uid="{3882BB41-6CBB-4167-9EE8-45ABB3363177}"/>
    <hyperlink ref="AK2388" r:id="rId603" xr:uid="{33838EAB-DE48-4AB1-9B94-492063207E6B}"/>
    <hyperlink ref="AK2393" r:id="rId604" xr:uid="{1335B8D1-A8DA-479F-B9A3-49F147397C21}"/>
    <hyperlink ref="AK2395" r:id="rId605" xr:uid="{2702EE88-C98A-4041-9F8F-0C87BCDFC4FC}"/>
    <hyperlink ref="AK2403" r:id="rId606" xr:uid="{5CD1C539-53B6-4124-95C8-ACCA72E9B67A}"/>
    <hyperlink ref="AK2408" r:id="rId607" xr:uid="{5AD1D619-0AC8-45E6-87C0-16F523DA4A28}"/>
    <hyperlink ref="AK2421" r:id="rId608" xr:uid="{267B98C0-CB45-4E4A-8223-C07DCAEC3B7B}"/>
    <hyperlink ref="AK2432" r:id="rId609" xr:uid="{FFC9B2F3-1957-434C-8788-6663963EB8AA}"/>
    <hyperlink ref="AK2438" r:id="rId610" xr:uid="{551FCDF2-2766-4B93-91DE-B7D1AD3BEC09}"/>
    <hyperlink ref="AK2440" r:id="rId611" xr:uid="{2622E3F3-F506-463E-B254-6D7E39D2C989}"/>
    <hyperlink ref="AK2444" r:id="rId612" xr:uid="{440DE1AB-06E2-4E9E-BEF5-07372A41E618}"/>
    <hyperlink ref="AK2446" r:id="rId613" xr:uid="{6230AABA-46DF-448B-B0F8-8B26CA562484}"/>
    <hyperlink ref="AK2447" r:id="rId614" xr:uid="{C8AEDFDF-C6B2-49B7-A1AF-F325EB7DC0C9}"/>
    <hyperlink ref="AK2451" r:id="rId615" xr:uid="{D3EA38D5-4586-4861-BD98-5FE0F4AF7502}"/>
    <hyperlink ref="AK2454" r:id="rId616" xr:uid="{F4A355DA-BE14-4F15-BA7A-AF4BDF97C2F7}"/>
    <hyperlink ref="AK2455" r:id="rId617" xr:uid="{755683FF-16FF-4D55-A110-69A44D730283}"/>
    <hyperlink ref="AK2461" r:id="rId618" xr:uid="{5E0A8AFF-669A-47FC-9E53-9FF3006C6576}"/>
    <hyperlink ref="AK2462" r:id="rId619" xr:uid="{ED77038F-3B14-4C2A-BC2F-932793164877}"/>
    <hyperlink ref="AK2466" r:id="rId620" xr:uid="{4ED0E2D4-B7E2-4326-9199-F2FC005751B4}"/>
    <hyperlink ref="AK2470" r:id="rId621" xr:uid="{16AA2E0E-2158-4D1C-9B43-CE1B6C2C0933}"/>
    <hyperlink ref="AK2489" r:id="rId622" xr:uid="{91A298DD-3AE9-4C9F-94FD-38C2780F0BFA}"/>
    <hyperlink ref="AK2491" r:id="rId623" xr:uid="{DD707CA3-9532-40EE-88B5-141FAF84A626}"/>
    <hyperlink ref="AK2494" r:id="rId624" xr:uid="{DA727F2D-C6BA-481E-BB19-8CFC289FC551}"/>
    <hyperlink ref="AK2495" r:id="rId625" xr:uid="{0EA6FB75-00C0-443C-8024-E5B4EE3F66AF}"/>
    <hyperlink ref="AK2500" r:id="rId626" xr:uid="{FA9FC3F3-C7C6-4119-91C9-0171AC2B6774}"/>
    <hyperlink ref="AK2511" r:id="rId627" xr:uid="{304E225C-081A-422E-A10D-43489DC95B18}"/>
    <hyperlink ref="AK2513" r:id="rId628" xr:uid="{D88718A1-BF3D-46D9-A1CB-72B98002E3B0}"/>
    <hyperlink ref="AK2516" r:id="rId629" xr:uid="{64BEDD36-B917-4FE6-92B0-F12773E5FC05}"/>
    <hyperlink ref="AK2518" r:id="rId630" xr:uid="{42CD2ED2-095B-44E1-8607-0DE200870C0D}"/>
    <hyperlink ref="AK2519" r:id="rId631" xr:uid="{701F4D27-33BC-4B2C-B157-76897009131A}"/>
    <hyperlink ref="AK2522" r:id="rId632" xr:uid="{2222F82E-642A-48C0-80CC-1DBFAF06EBC5}"/>
    <hyperlink ref="AK2525" r:id="rId633" xr:uid="{5D61DEE1-E24B-4ED1-A212-1011D3B9D518}"/>
    <hyperlink ref="AK2529" r:id="rId634" xr:uid="{D96F9136-8230-4DBC-91D0-6F9159B8E6E7}"/>
    <hyperlink ref="AK2536" r:id="rId635" xr:uid="{68519819-34E2-4B23-9532-21D5076F63C5}"/>
    <hyperlink ref="AK2540" r:id="rId636" xr:uid="{43DAFEB9-800C-4014-823B-D09123A7C47A}"/>
    <hyperlink ref="AK2545" r:id="rId637" xr:uid="{4519C35A-2299-4E60-BD65-36F0A55D9894}"/>
    <hyperlink ref="AK2556" r:id="rId638" xr:uid="{3A64B9C5-BA72-4053-B051-239A19757770}"/>
    <hyperlink ref="AK2559" r:id="rId639" xr:uid="{328C1523-79FB-498E-BDAA-3EED491AD2AE}"/>
    <hyperlink ref="AK2563" r:id="rId640" xr:uid="{F838710A-E911-4D11-8533-668BF7C5F5FF}"/>
    <hyperlink ref="AK2573" r:id="rId641" xr:uid="{DEE258D9-EAB7-459C-9B07-D7CF7469883B}"/>
    <hyperlink ref="AK2574" r:id="rId642" xr:uid="{14D5188D-101F-4D22-9F07-362E2DF3F37C}"/>
    <hyperlink ref="AK2577" r:id="rId643" xr:uid="{D1E11857-22A5-4CBC-9A24-404F8DEEEE80}"/>
    <hyperlink ref="AK2585" r:id="rId644" xr:uid="{F1D88689-767F-4EEC-9809-EF2010451FEC}"/>
    <hyperlink ref="AK2590" r:id="rId645" xr:uid="{4516BC41-D37F-4307-AA88-B1A4192070C5}"/>
    <hyperlink ref="AK2591" r:id="rId646" xr:uid="{A56DD5DB-222F-4697-8445-3FBF21F82FF8}"/>
    <hyperlink ref="AK2600" r:id="rId647" xr:uid="{7EA4B7B9-8AEE-4582-996C-342497B3E774}"/>
    <hyperlink ref="AK2617" r:id="rId648" xr:uid="{9C32C676-061A-4C8C-BA55-FE2FF7873164}"/>
    <hyperlink ref="AK2618" r:id="rId649" xr:uid="{D2DF4494-FF0F-4B1A-BA4C-937F8D6659C7}"/>
    <hyperlink ref="AK2622" r:id="rId650" xr:uid="{C43BEEC1-9EFB-4D05-A00B-F937D2C2C685}"/>
    <hyperlink ref="AK2625" r:id="rId651" xr:uid="{E80BF11A-F853-4223-A15E-9F943F7DB45F}"/>
    <hyperlink ref="AK2631" r:id="rId652" xr:uid="{B18F69F4-2BBA-47E0-8A90-BE9D3C6083F2}"/>
    <hyperlink ref="AK2641" r:id="rId653" xr:uid="{B6161D37-53FA-4D20-9A3F-0D6BFA840FB5}"/>
    <hyperlink ref="AK2645" r:id="rId654" xr:uid="{36E0F88B-BE4B-43D9-BBE2-2521E72A9D89}"/>
    <hyperlink ref="AK2666" r:id="rId655" xr:uid="{6EFA6C63-4F79-457D-BAA5-3DDCAA22D385}"/>
    <hyperlink ref="AK2669" r:id="rId656" xr:uid="{85D6AFAA-6720-4BC3-BFB0-06D6D0989787}"/>
    <hyperlink ref="AK2672" r:id="rId657" xr:uid="{3CE91080-BEF2-4F53-AFA4-C4AD9CFC3D67}"/>
    <hyperlink ref="AK2685" r:id="rId658" xr:uid="{F181A127-4469-41AC-8ABB-0952C75ACD7B}"/>
    <hyperlink ref="AK2689" r:id="rId659" xr:uid="{8ECA7402-281D-4A48-A0E1-E4DCB709D45F}"/>
    <hyperlink ref="AK2692" r:id="rId660" xr:uid="{736702E6-896C-4778-89C1-D553EF0C7FB4}"/>
    <hyperlink ref="AK2695" r:id="rId661" xr:uid="{4E9D753D-520B-4074-B6A8-AF33AB37D43E}"/>
    <hyperlink ref="AK2701" r:id="rId662" xr:uid="{4F3E00F5-F132-4D42-A5EE-017E9922E035}"/>
    <hyperlink ref="AK2706" r:id="rId663" xr:uid="{DBDF63F4-7798-4DD9-885C-59EF6671B146}"/>
    <hyperlink ref="AK2711" r:id="rId664" xr:uid="{9FC869A0-6EB2-41ED-BD94-D2CCAA6C8857}"/>
    <hyperlink ref="AK2718" r:id="rId665" xr:uid="{BCADF110-CAE3-4A1C-8F9F-6E8493217B16}"/>
    <hyperlink ref="AK2719" r:id="rId666" xr:uid="{D7BFB3F7-EC75-4E75-A7F1-B2B0AD55F806}"/>
    <hyperlink ref="AK2720" r:id="rId667" xr:uid="{C8224D33-0FD6-451E-9870-FB78A1CBEEC1}"/>
    <hyperlink ref="AK2721" r:id="rId668" xr:uid="{A34A5814-AEF9-42E0-8A97-32D79D4C1A2A}"/>
    <hyperlink ref="AK2723" r:id="rId669" xr:uid="{B42CD39D-60FE-472C-A9DB-406F83D4A6F0}"/>
    <hyperlink ref="AK2732" r:id="rId670" xr:uid="{CF7B2C4B-94F5-4D3F-BC83-5DF5B8A5E0C7}"/>
    <hyperlink ref="AK2737" r:id="rId671" xr:uid="{9D5D15A1-7FCE-462E-858C-07BD8BE862AA}"/>
    <hyperlink ref="AK2742" r:id="rId672" xr:uid="{53DA4A3C-7A25-4265-9C32-6C6774E596F2}"/>
    <hyperlink ref="AK2743" r:id="rId673" xr:uid="{F838C710-4DC7-40D3-AD3D-CB13A20668B0}"/>
    <hyperlink ref="AK2744" r:id="rId674" xr:uid="{87D92E03-B12B-4E12-8573-E9CD6BCC0DD0}"/>
    <hyperlink ref="AK2747" r:id="rId675" xr:uid="{9A1871AC-085F-44C7-92E0-471AE0228046}"/>
    <hyperlink ref="AK2752" r:id="rId676" xr:uid="{AB74784C-9A67-4284-A6B2-6AA6B80E4808}"/>
    <hyperlink ref="AK2754" r:id="rId677" xr:uid="{59DC7D4C-79A9-4F11-BE50-A2393452B8B4}"/>
    <hyperlink ref="AK2757" r:id="rId678" xr:uid="{3DE6C7F3-77EC-4362-9017-41E78DD977AF}"/>
    <hyperlink ref="AK2759" r:id="rId679" xr:uid="{D09C263A-5EE9-4DCF-9E18-CA3FF6D67A90}"/>
    <hyperlink ref="AK2764" r:id="rId680" xr:uid="{2254D197-D509-4AA6-BF2B-C5FC07395905}"/>
    <hyperlink ref="AK2765" r:id="rId681" xr:uid="{653CE0A0-D021-4CA8-8B1F-DA51FAFD5C7B}"/>
    <hyperlink ref="AK2766" r:id="rId682" xr:uid="{9C8DA408-48F2-437A-8C3F-2E4CEA37B37F}"/>
    <hyperlink ref="AK2769" r:id="rId683" xr:uid="{AE9500F0-2F0F-45B1-8E42-3E44CDDFE293}"/>
    <hyperlink ref="AK2778" r:id="rId684" xr:uid="{4C19A973-BD8B-4420-A01A-45E2014E7BFD}"/>
    <hyperlink ref="AK2785" r:id="rId685" xr:uid="{F2969896-29B2-4D6F-BE75-CCCD4AD3746E}"/>
    <hyperlink ref="AK2786" r:id="rId686" xr:uid="{8A00EABC-BE07-4BDF-8486-8FCA949953B8}"/>
    <hyperlink ref="AK2790" r:id="rId687" xr:uid="{908FED9D-35BC-4017-B29B-7798243AAF48}"/>
    <hyperlink ref="AK2799" r:id="rId688" xr:uid="{F6C2BEFD-1B11-4903-9846-3DBE506C14CA}"/>
    <hyperlink ref="AK2804" r:id="rId689" xr:uid="{AA98DA80-E2D3-4FF5-9AB7-B61D96A1605C}"/>
    <hyperlink ref="AK2805" r:id="rId690" xr:uid="{B4F862B8-A708-4460-AAD5-CDCC1E6467B4}"/>
    <hyperlink ref="AK2807" r:id="rId691" xr:uid="{0355448E-D340-46B9-8F6E-68CAB3C46CB6}"/>
    <hyperlink ref="AK2820" r:id="rId692" xr:uid="{8B7060CE-2956-4C3A-A245-7CF3E5A42F32}"/>
    <hyperlink ref="AK2821" r:id="rId693" xr:uid="{4424377B-46BF-4823-BA5F-65537E6084FE}"/>
    <hyperlink ref="AK2827" r:id="rId694" xr:uid="{366F2E15-3E01-4541-A55C-91F9751ED34F}"/>
    <hyperlink ref="AK2830" r:id="rId695" xr:uid="{222CFA09-D480-42B1-BC20-3EA6096F57C9}"/>
    <hyperlink ref="AK2837" r:id="rId696" xr:uid="{6D134173-B3D2-4D77-881D-5353E0D32B2A}"/>
    <hyperlink ref="AK2845" r:id="rId697" xr:uid="{C6CED72C-475F-4EE1-8DAD-A7B49B1D78FC}"/>
    <hyperlink ref="AK2849" r:id="rId698" xr:uid="{261D8611-1D50-4D7C-AD77-030FC41370E0}"/>
    <hyperlink ref="AK2852" r:id="rId699" xr:uid="{6E8C627D-5F16-4670-84DE-E00E13F6E016}"/>
    <hyperlink ref="AK2856" r:id="rId700" xr:uid="{1147BF7E-AA21-4F39-AF7B-F25D598DDB63}"/>
    <hyperlink ref="AK2857" r:id="rId701" xr:uid="{00E0C583-282F-4D1A-8A4B-18D74051FCB1}"/>
    <hyperlink ref="AK2858" r:id="rId702" xr:uid="{7622D26B-05B2-4DE8-A301-FB6B2878BD3C}"/>
    <hyperlink ref="AK2866" r:id="rId703" xr:uid="{6E261D9B-682F-4B89-81AA-0C47025F54F6}"/>
    <hyperlink ref="AK2867" r:id="rId704" xr:uid="{5E04CB82-2361-41DF-8246-033E3B79F109}"/>
    <hyperlink ref="AK2877" r:id="rId705" xr:uid="{6A7A1599-0E8E-4421-B885-F741F8FC6E5C}"/>
    <hyperlink ref="AK2882" r:id="rId706" xr:uid="{CD6ED5D8-7648-409C-BE3F-E91DAD5DFEEA}"/>
    <hyperlink ref="AK2883" r:id="rId707" xr:uid="{A73C20A3-0C05-4429-A6FA-D23CA1CC29C0}"/>
    <hyperlink ref="AK2887" r:id="rId708" xr:uid="{052DDBAE-9E43-4C99-8FFE-9C28B47E14AA}"/>
    <hyperlink ref="AK2891" r:id="rId709" xr:uid="{2E01E641-54A4-48C7-870A-6B76ABBA2574}"/>
    <hyperlink ref="AK2894" r:id="rId710" xr:uid="{ECBA51A3-69BB-414F-B557-AC715A7F42B6}"/>
    <hyperlink ref="AK2899" r:id="rId711" xr:uid="{4F24F58E-C41D-41D2-BDE7-945A70536EA3}"/>
    <hyperlink ref="AK2914" r:id="rId712" xr:uid="{9A117551-EAFB-4F80-BB6C-EA729D9EAE4B}"/>
    <hyperlink ref="AK2915" r:id="rId713" xr:uid="{5DBF8CFA-77F9-4ECC-BEAA-19BD65FA3A7D}"/>
    <hyperlink ref="AK2920" r:id="rId714" xr:uid="{F2FF4923-7AFE-448C-9E57-36CE503723F7}"/>
    <hyperlink ref="F3" r:id="rId715" xr:uid="{3077BD34-0760-4820-9555-B1F6471FB8E9}"/>
    <hyperlink ref="F4" r:id="rId716" xr:uid="{BAF27345-F1EB-4DE0-9B30-97BAFC624B64}"/>
    <hyperlink ref="F5" r:id="rId717" xr:uid="{416E4BD6-0399-48F3-962E-D0EC0C039F66}"/>
    <hyperlink ref="F6" r:id="rId718" xr:uid="{35D90CC9-AFAE-4DDA-900A-233C343FB3E4}"/>
    <hyperlink ref="F7" r:id="rId719" xr:uid="{9F98BE87-7BB3-40BD-8F57-ED4A121995D0}"/>
    <hyperlink ref="F8" r:id="rId720" xr:uid="{AA87791C-55E4-4972-92FD-6AE54541A003}"/>
    <hyperlink ref="F9" r:id="rId721" xr:uid="{A9D88619-417E-40AF-90D9-7107F15D5696}"/>
    <hyperlink ref="F10" r:id="rId722" xr:uid="{989690FB-1634-4655-81F9-153D367ED9D8}"/>
    <hyperlink ref="F11" r:id="rId723" xr:uid="{1B3C8540-1DB8-40A1-8EF0-C5418C1AFFAE}"/>
    <hyperlink ref="F12" r:id="rId724" xr:uid="{DB1F2843-80E3-4F21-8C37-36D8C160D7B1}"/>
    <hyperlink ref="F13" r:id="rId725" xr:uid="{2B1BC870-99D3-4351-A94C-2DA14A6875A1}"/>
    <hyperlink ref="F14" r:id="rId726" xr:uid="{28124031-D257-4CB8-AE0D-C988639017ED}"/>
    <hyperlink ref="F15" r:id="rId727" xr:uid="{4F65E4A4-2459-4401-A7F4-4F5E19BBA766}"/>
    <hyperlink ref="F16" r:id="rId728" xr:uid="{F6A5A107-A2CF-44EE-BC52-31AB6C9870F5}"/>
    <hyperlink ref="F17" r:id="rId729" xr:uid="{9E7FAFAD-9672-4D54-B67E-DEB0863CC4AE}"/>
    <hyperlink ref="F18" r:id="rId730" xr:uid="{54D8E9E8-F8F2-4472-AD1B-5FB8BC2BBAD9}"/>
    <hyperlink ref="F19" r:id="rId731" xr:uid="{A80DF638-5BA7-46CB-AADD-B20860B33143}"/>
    <hyperlink ref="F20" r:id="rId732" xr:uid="{0A4D9CD1-2631-443D-B949-77C02358FEB1}"/>
    <hyperlink ref="F21" r:id="rId733" xr:uid="{C0F522B9-F180-4DA1-99E0-3A4C5267CC74}"/>
    <hyperlink ref="F22" r:id="rId734" xr:uid="{C2493C61-46B0-4333-B7D2-C424991423A8}"/>
    <hyperlink ref="F23" r:id="rId735" xr:uid="{7E4D2B5F-83C1-4BA4-B375-3BC19C47F82B}"/>
    <hyperlink ref="F24" r:id="rId736" xr:uid="{2A3B2C43-8C45-43AD-9C91-3460FADF2638}"/>
    <hyperlink ref="F25" r:id="rId737" xr:uid="{5E262AB6-D07E-45AD-9C7B-B44CF9C57510}"/>
    <hyperlink ref="F26" r:id="rId738" xr:uid="{298E93D7-5B91-48C2-9249-8417460E5B70}"/>
    <hyperlink ref="F27" r:id="rId739" xr:uid="{75EEE889-7E98-4F09-B2A0-79A3A8D4CE9A}"/>
    <hyperlink ref="F28" r:id="rId740" xr:uid="{4A9F3E5B-6B94-4830-8250-96171161B0BB}"/>
    <hyperlink ref="F29" r:id="rId741" xr:uid="{5453524F-60A1-4BB9-BBA3-D98D33278963}"/>
    <hyperlink ref="F30" r:id="rId742" xr:uid="{3C3D0CB2-DFEC-4210-BA93-D75128A9804C}"/>
    <hyperlink ref="F31" r:id="rId743" xr:uid="{707A4FCD-B1E6-4750-83FC-21D72AD9AEAB}"/>
    <hyperlink ref="F32" r:id="rId744" xr:uid="{7AB4628F-75C9-4A59-9F4A-0C2DE122BE14}"/>
    <hyperlink ref="F33" r:id="rId745" xr:uid="{E2FC955D-A4D9-463F-BC22-F61C6C2BAADD}"/>
    <hyperlink ref="F34" r:id="rId746" xr:uid="{20C58013-66FF-4158-9C43-F949C871DEE5}"/>
    <hyperlink ref="F35" r:id="rId747" xr:uid="{DB879082-481E-4F78-94BE-AAEB6A9255E0}"/>
    <hyperlink ref="F36" r:id="rId748" xr:uid="{5FAB6E43-55E6-4B3D-B2BD-E22726B6438F}"/>
    <hyperlink ref="F37" r:id="rId749" xr:uid="{E0458A21-6200-4ACA-8A1B-E3C4714281CB}"/>
    <hyperlink ref="F38" r:id="rId750" xr:uid="{12719863-43DB-48B9-9E58-E1AF40749C24}"/>
    <hyperlink ref="F39" r:id="rId751" xr:uid="{0A87E53B-F593-48AD-B7A2-CE8BDFAB7DB4}"/>
    <hyperlink ref="F40" r:id="rId752" xr:uid="{32F93B3D-64F4-47F9-83CA-041DBD2C0A1E}"/>
    <hyperlink ref="F41" r:id="rId753" xr:uid="{B27039FD-07D8-4530-AB8C-FCDFF5028DD1}"/>
    <hyperlink ref="F42" r:id="rId754" xr:uid="{71A9E873-8CBC-40E2-9E4D-37D4F899CDF4}"/>
    <hyperlink ref="F43" r:id="rId755" xr:uid="{FEA6970E-C232-407C-BA97-45C8C8079117}"/>
    <hyperlink ref="F44" r:id="rId756" xr:uid="{C2E664A1-3C56-4382-8C8F-A6A5557B7403}"/>
    <hyperlink ref="F45" r:id="rId757" xr:uid="{09E49655-0B67-4A7E-ADC1-4464844A680F}"/>
    <hyperlink ref="F46" r:id="rId758" xr:uid="{BDB0FCE2-E341-4C17-B053-F8B51910DC19}"/>
    <hyperlink ref="F47" r:id="rId759" xr:uid="{97A80A8F-9A85-45DF-99A6-48BF0724E64B}"/>
    <hyperlink ref="F48" r:id="rId760" xr:uid="{FB871F77-E4F4-4846-BD8A-90167CA6235C}"/>
    <hyperlink ref="F49" r:id="rId761" xr:uid="{263AC6F4-3989-40BA-B302-4CE901C558AB}"/>
    <hyperlink ref="F50" r:id="rId762" xr:uid="{DAD40083-4627-4D9D-BDC7-7D3BA3751397}"/>
    <hyperlink ref="F51" r:id="rId763" xr:uid="{EF893515-0D33-4363-B248-C313B70404AB}"/>
    <hyperlink ref="F52" r:id="rId764" xr:uid="{F202EE37-A415-416B-A469-F443F718FC21}"/>
    <hyperlink ref="F53" r:id="rId765" xr:uid="{BBBB0499-35E3-494A-B5A9-C1C873D58E04}"/>
    <hyperlink ref="F54" r:id="rId766" xr:uid="{6BB7AB0C-B0C3-4EF6-9B29-1F7E75B8C4B7}"/>
    <hyperlink ref="F55" r:id="rId767" xr:uid="{E30B2763-417A-4DC9-85D3-0DE82925EAC6}"/>
    <hyperlink ref="F56" r:id="rId768" xr:uid="{367EE1AD-F2C3-4E0F-B688-DD574E3D269D}"/>
    <hyperlink ref="F57" r:id="rId769" xr:uid="{3AE56E2E-77A1-4BE3-82F1-3F88637EB12F}"/>
    <hyperlink ref="F58" r:id="rId770" xr:uid="{0C321265-DCBA-4788-B877-FFCD4CF0785A}"/>
    <hyperlink ref="F59" r:id="rId771" xr:uid="{096CF9D5-DDAB-4B2C-BD8E-4A55BE6BF65F}"/>
    <hyperlink ref="F60" r:id="rId772" xr:uid="{786551A4-349D-469C-8882-DCF3B9BF7BB7}"/>
    <hyperlink ref="F61" r:id="rId773" xr:uid="{6F973830-EFF6-44D3-9B08-47BD1EBEA9AC}"/>
    <hyperlink ref="F62" r:id="rId774" xr:uid="{000D9523-61B9-4824-9E83-FFEE1288943A}"/>
    <hyperlink ref="F63" r:id="rId775" xr:uid="{A7788665-AA12-4006-A39A-C390FD48CA55}"/>
    <hyperlink ref="F64" r:id="rId776" xr:uid="{E32C4C8D-4BBD-45CD-8802-458F32E1ACB0}"/>
    <hyperlink ref="F65" r:id="rId777" xr:uid="{0F837488-2BE1-4C5C-B8F4-333675BA5693}"/>
    <hyperlink ref="F66" r:id="rId778" xr:uid="{73FF05F5-6CB8-44C4-935C-821E1DFDB008}"/>
    <hyperlink ref="F67" r:id="rId779" xr:uid="{E3582A8C-0440-4570-8331-BD83B29DF116}"/>
    <hyperlink ref="F68" r:id="rId780" xr:uid="{76A205C4-E4E5-4DBA-B7E8-3E0D469BDF2C}"/>
    <hyperlink ref="F69" r:id="rId781" xr:uid="{D3F745CB-E5C9-4453-99DA-9D48AEBCC752}"/>
    <hyperlink ref="F70" r:id="rId782" xr:uid="{2F833CE1-A7BA-4FDD-987C-B695B8E7C08F}"/>
    <hyperlink ref="F71" r:id="rId783" xr:uid="{80E66F58-131F-4C76-9265-2404E4AC14CD}"/>
    <hyperlink ref="F72" r:id="rId784" xr:uid="{11D97A24-6827-470E-8D0F-4533D220E602}"/>
    <hyperlink ref="F73" r:id="rId785" xr:uid="{05D4D50E-A3CF-43F3-98F9-E87F25A00864}"/>
    <hyperlink ref="F74" r:id="rId786" xr:uid="{1F520FC8-6E00-4963-AB5E-898F5B6F64DA}"/>
    <hyperlink ref="F75" r:id="rId787" xr:uid="{7783BF52-0A96-4D7B-903D-39AD8BBDEFA8}"/>
    <hyperlink ref="F76" r:id="rId788" xr:uid="{2D6FBB63-398C-4A5E-93EB-A4B0471E117D}"/>
    <hyperlink ref="F77" r:id="rId789" xr:uid="{398DC552-483B-40ED-89C3-26A749BD84DD}"/>
    <hyperlink ref="F78" r:id="rId790" xr:uid="{16065CBB-39C9-4CFB-8F48-98FFF4A48090}"/>
    <hyperlink ref="F79" r:id="rId791" xr:uid="{C23E6135-696B-43D8-AD0B-E5F2E0DD17B8}"/>
    <hyperlink ref="F80" r:id="rId792" xr:uid="{7CAF0E4F-477B-443F-956B-1E5651E4439B}"/>
    <hyperlink ref="F81" r:id="rId793" xr:uid="{D6439B82-D876-43A1-834D-7629660A596A}"/>
    <hyperlink ref="F82" r:id="rId794" xr:uid="{0EB3F0E2-D0BA-4205-9115-F644617A37B7}"/>
    <hyperlink ref="F83" r:id="rId795" xr:uid="{78C55314-5FB7-4623-8FD8-D98CACE2B3E7}"/>
    <hyperlink ref="F84" r:id="rId796" xr:uid="{9FE212A0-616E-488E-82EB-0A3DE718A77E}"/>
    <hyperlink ref="F85" r:id="rId797" xr:uid="{29A6E907-AFA0-4400-B0F0-4F8CFADCCC5F}"/>
    <hyperlink ref="F86" r:id="rId798" xr:uid="{D55B43AC-E41E-41D1-A1F1-F96D1B940986}"/>
    <hyperlink ref="F87" r:id="rId799" xr:uid="{6E9E94E7-47F0-45DE-8EB7-943BA90B15D4}"/>
    <hyperlink ref="F88" r:id="rId800" xr:uid="{E41E2694-C370-4FDE-9CE0-17BA8410B643}"/>
    <hyperlink ref="F89" r:id="rId801" xr:uid="{308E8935-15C8-4492-88BF-F9EB4E00FAD6}"/>
    <hyperlink ref="F90" r:id="rId802" xr:uid="{4C0E73CC-2C6F-42BA-A79D-F138F73959B8}"/>
    <hyperlink ref="F91" r:id="rId803" xr:uid="{E165FB5C-EC4D-4E28-908E-DB4FEA9D54DE}"/>
    <hyperlink ref="F92" r:id="rId804" xr:uid="{F0A8E6C2-D58D-429E-826D-DEC492745F70}"/>
    <hyperlink ref="F93" r:id="rId805" xr:uid="{B5BC6612-B082-41E0-89F0-16C8CB8981A8}"/>
    <hyperlink ref="F94" r:id="rId806" xr:uid="{11972F94-DB3C-411E-8058-5CFB5FDC0AF4}"/>
    <hyperlink ref="F95" r:id="rId807" xr:uid="{EF5859B0-C447-42E8-A569-28D7ADAD2DE3}"/>
    <hyperlink ref="F96" r:id="rId808" xr:uid="{6FBC078E-EEB8-4A69-AF99-A8B0BA89B7BD}"/>
    <hyperlink ref="F97" r:id="rId809" xr:uid="{799433EA-BF00-4CAE-BE70-76CDC6C82784}"/>
    <hyperlink ref="F98" r:id="rId810" xr:uid="{9C8D6A75-2E48-48B2-9919-F9CCDE794CC1}"/>
    <hyperlink ref="F99" r:id="rId811" xr:uid="{0FC59616-F14A-4E3C-ABDE-9D188869D117}"/>
    <hyperlink ref="F100" r:id="rId812" xr:uid="{4B89DC78-6F3F-44BC-9004-FD045179E534}"/>
    <hyperlink ref="F101" r:id="rId813" xr:uid="{75FF06BF-C6FF-4359-88CF-769419F71BF2}"/>
    <hyperlink ref="F102" r:id="rId814" xr:uid="{904E842D-9B15-4AF8-BC55-6E3CEA134EBA}"/>
    <hyperlink ref="F103" r:id="rId815" xr:uid="{16E0A9A7-D09C-4131-B890-6484EA21C8AD}"/>
    <hyperlink ref="F104" r:id="rId816" xr:uid="{71935E8B-773A-4260-A428-A701C1B9BD38}"/>
    <hyperlink ref="F105" r:id="rId817" xr:uid="{ABBC54B0-EBDB-4FFD-8142-153387806D72}"/>
    <hyperlink ref="F106" r:id="rId818" xr:uid="{607AEB69-78A7-456A-9840-7050A1D458A1}"/>
    <hyperlink ref="F107" r:id="rId819" xr:uid="{F78DA4AE-7CF6-4EF8-B4FD-0776E9591764}"/>
    <hyperlink ref="F108" r:id="rId820" xr:uid="{4B8A3413-CA69-4005-B628-6EFD24D6C3C3}"/>
    <hyperlink ref="F109" r:id="rId821" xr:uid="{5E013ACA-89B1-4CB9-B5E0-FFC61C38D3B0}"/>
    <hyperlink ref="F110" r:id="rId822" xr:uid="{14954331-57C0-4901-A10B-318D8297D45F}"/>
    <hyperlink ref="F111" r:id="rId823" xr:uid="{927EFF70-FD29-4834-B1D4-886D0801892E}"/>
    <hyperlink ref="F112" r:id="rId824" xr:uid="{9F9E1366-043A-4214-9056-D95156B55F28}"/>
    <hyperlink ref="F113" r:id="rId825" xr:uid="{D26B23D3-344B-4F62-A89C-19655F1C4BFB}"/>
    <hyperlink ref="F114" r:id="rId826" xr:uid="{3A94CB54-B8F4-45EA-865C-E9D8718EF8CD}"/>
    <hyperlink ref="F115" r:id="rId827" xr:uid="{F40EC0F2-7819-41CA-B810-2C6F5D8DACB9}"/>
    <hyperlink ref="F116" r:id="rId828" xr:uid="{0038BC70-6D08-428A-9811-2C0546C3E5FA}"/>
    <hyperlink ref="F117" r:id="rId829" xr:uid="{C9B4C5C0-90AB-4EEE-B27E-7AA0A1BF58C0}"/>
    <hyperlink ref="F118" r:id="rId830" xr:uid="{DFBA36F4-C916-4F63-9880-4B7A0B2F810A}"/>
    <hyperlink ref="F119" r:id="rId831" xr:uid="{A0E4C357-7181-4997-AF7A-FDBAAD40F454}"/>
    <hyperlink ref="F120" r:id="rId832" xr:uid="{9CE0F69E-E3F4-48FF-B721-05CEE66E883B}"/>
    <hyperlink ref="F121" r:id="rId833" xr:uid="{1E78EFB4-D59E-4226-AAF6-A8DA92D06BA1}"/>
    <hyperlink ref="F122" r:id="rId834" xr:uid="{24BA44AD-5F68-4DEF-8080-3708ABD388DF}"/>
    <hyperlink ref="F123" r:id="rId835" xr:uid="{2D83AB5B-7E05-4F45-869E-4007E7C90A62}"/>
    <hyperlink ref="F124" r:id="rId836" xr:uid="{4841A7AF-D0F4-4140-B493-FEA3ED667C6B}"/>
    <hyperlink ref="F125" r:id="rId837" xr:uid="{67B1090E-B7D2-4C59-B5C5-84C99261C803}"/>
    <hyperlink ref="F126" r:id="rId838" xr:uid="{E041FDD5-CE87-47BC-B93E-7D6C1443A44F}"/>
    <hyperlink ref="F127" r:id="rId839" xr:uid="{CFC55BA5-6342-4B3C-A3D7-A80F18BC7C57}"/>
    <hyperlink ref="F128" r:id="rId840" xr:uid="{A59BB0CA-1F8E-4FBD-944B-CD347A08A8D0}"/>
    <hyperlink ref="F129" r:id="rId841" xr:uid="{19EA907F-46AC-44F4-8628-C387CAD274FC}"/>
    <hyperlink ref="F130" r:id="rId842" xr:uid="{095DBC04-45C6-4C3B-AE42-3DD0BCC26F79}"/>
    <hyperlink ref="F131" r:id="rId843" xr:uid="{4C91A36D-31DF-48FB-88C8-CB09924E4CE6}"/>
    <hyperlink ref="F132" r:id="rId844" xr:uid="{5FAF884C-35BD-4BF1-82FB-0F420B18334A}"/>
    <hyperlink ref="F133" r:id="rId845" xr:uid="{86015851-4606-4E77-861A-7B0B3839CEA8}"/>
    <hyperlink ref="F134" r:id="rId846" xr:uid="{30E0C088-4A73-4CFB-9038-B7AAB07AE2C0}"/>
    <hyperlink ref="F135" r:id="rId847" xr:uid="{A43B9530-C7F0-4093-B1C7-81B089F5E460}"/>
    <hyperlink ref="F136" r:id="rId848" xr:uid="{D047946A-167B-40A2-A001-BAE08696C5F1}"/>
    <hyperlink ref="F137" r:id="rId849" xr:uid="{A7BB6398-0338-4B88-807C-507B6EA3A59E}"/>
    <hyperlink ref="F138" r:id="rId850" xr:uid="{95967196-A887-4145-8612-C3F79456E0C9}"/>
    <hyperlink ref="F139" r:id="rId851" xr:uid="{434CA418-BE03-46D9-8C09-4CB84F420333}"/>
    <hyperlink ref="F140" r:id="rId852" xr:uid="{F426CEA6-8D7B-4C7A-9DBC-6F581C5EAEFB}"/>
    <hyperlink ref="F141" r:id="rId853" xr:uid="{0444A11B-1116-4332-A007-0D89AC24E2AA}"/>
    <hyperlink ref="F142" r:id="rId854" xr:uid="{0176D54C-8279-48B1-84EA-978900719572}"/>
    <hyperlink ref="F143" r:id="rId855" xr:uid="{EF030D19-8B3F-41A9-956F-F8FCCF9AAAF0}"/>
    <hyperlink ref="F144" r:id="rId856" xr:uid="{F3E5A512-64D2-4280-8E66-AF47D6451CC7}"/>
    <hyperlink ref="F145" r:id="rId857" xr:uid="{B57622B9-4CC0-4929-BB63-57E7461E6D41}"/>
    <hyperlink ref="F146" r:id="rId858" xr:uid="{DF2E48FB-5F7F-4E7D-ACF6-FBB50F104719}"/>
    <hyperlink ref="F147" r:id="rId859" xr:uid="{53CFD1F1-35C1-4C89-AD8A-287F39CE98AC}"/>
    <hyperlink ref="F148" r:id="rId860" xr:uid="{14415FCB-DADC-4650-AD52-02C70C15F426}"/>
    <hyperlink ref="F149" r:id="rId861" xr:uid="{CA49765B-BD03-4AD1-AEA1-D217B66FC1AF}"/>
    <hyperlink ref="F150" r:id="rId862" xr:uid="{D1860D68-4923-475C-898B-33476AA7C927}"/>
    <hyperlink ref="F151" r:id="rId863" xr:uid="{2D7AA530-B94F-4E0F-B3AE-EE7B47EA303A}"/>
    <hyperlink ref="F152" r:id="rId864" xr:uid="{7E2ED7A6-1839-4B6E-A506-9AC8D1A7DBB3}"/>
    <hyperlink ref="F153" r:id="rId865" xr:uid="{293E7D36-EDED-4D63-A4AE-B67B8AC649AA}"/>
    <hyperlink ref="F154" r:id="rId866" xr:uid="{DA86237A-5397-434A-A5CD-1D7467C777E7}"/>
    <hyperlink ref="F155" r:id="rId867" xr:uid="{D5411A51-95FE-48D6-BB65-1D31D3042C61}"/>
    <hyperlink ref="F156" r:id="rId868" xr:uid="{5AC9CF54-A40D-4910-B269-B840E5C3BF72}"/>
    <hyperlink ref="F157" r:id="rId869" xr:uid="{74B67BA3-24B9-47C7-BBBC-5945C5CC53A0}"/>
    <hyperlink ref="F158" r:id="rId870" xr:uid="{A45FFAA6-371A-4B6D-A37A-88EC26732490}"/>
    <hyperlink ref="F159" r:id="rId871" xr:uid="{2846FDF9-8BC8-44DD-8D67-C332A03A344C}"/>
    <hyperlink ref="F160" r:id="rId872" xr:uid="{9488E682-3A4D-4AF5-B164-92FB237014FF}"/>
    <hyperlink ref="F161" r:id="rId873" xr:uid="{0785CDCC-41E3-4C54-A767-5AFE82F25BAA}"/>
    <hyperlink ref="F162" r:id="rId874" xr:uid="{3A0C147D-3EBE-4F47-A924-4DFE7E91C7BE}"/>
    <hyperlink ref="F163" r:id="rId875" xr:uid="{735ADA16-4B71-4D06-ABFA-D4F5C6B4E447}"/>
    <hyperlink ref="F164" r:id="rId876" xr:uid="{7573958B-6F51-4845-979F-8B90A6F03C7B}"/>
    <hyperlink ref="F165" r:id="rId877" xr:uid="{0B0760C1-D625-41B3-87D6-7A2E6DA25F5D}"/>
    <hyperlink ref="F166" r:id="rId878" xr:uid="{E846FFE1-18DE-4524-A4C0-831CAEBAAC64}"/>
    <hyperlink ref="F167" r:id="rId879" xr:uid="{C2AEEF53-45F8-4BF7-882E-75FE49276E70}"/>
    <hyperlink ref="F168" r:id="rId880" xr:uid="{9F4EEBA7-17BE-4539-95D9-98796668EDAB}"/>
    <hyperlink ref="F169" r:id="rId881" xr:uid="{46398AE9-8480-4789-88BE-8F927F2BBD8D}"/>
    <hyperlink ref="F170" r:id="rId882" xr:uid="{98B6619D-3A36-4925-BBC6-674EF22D1635}"/>
    <hyperlink ref="F171" r:id="rId883" xr:uid="{BC61FD2D-C1FE-4C59-981D-FB23635FDAB3}"/>
    <hyperlink ref="F172" r:id="rId884" xr:uid="{30C240F1-D396-4277-AD18-9468F5870F2C}"/>
    <hyperlink ref="F173" r:id="rId885" xr:uid="{E8B998CF-CBBE-4995-8F57-BC4BB5639D1D}"/>
    <hyperlink ref="F174" r:id="rId886" xr:uid="{78326863-9789-4460-AF34-C20BC0E95F8E}"/>
    <hyperlink ref="F175" r:id="rId887" xr:uid="{E674C2E2-38BE-46D2-9E81-368ACA0A791D}"/>
    <hyperlink ref="F176" r:id="rId888" xr:uid="{DDCBD3D0-7CCC-4668-88DD-26F69B7AD41E}"/>
    <hyperlink ref="F177" r:id="rId889" xr:uid="{EF26B8E2-F150-4233-90B1-19518BF9A432}"/>
    <hyperlink ref="F178" r:id="rId890" xr:uid="{4C8F4274-5083-481A-8302-A3F56B7C48C2}"/>
    <hyperlink ref="F179" r:id="rId891" xr:uid="{D2960967-D939-4240-BF42-6F2863CB103F}"/>
    <hyperlink ref="F180" r:id="rId892" xr:uid="{0A18AAA2-63FC-45A6-89A8-328804F9BED1}"/>
    <hyperlink ref="F181" r:id="rId893" xr:uid="{74B32126-7E70-4541-B34D-E869B2C3CBA1}"/>
    <hyperlink ref="F182" r:id="rId894" xr:uid="{E9C3E020-C991-483F-9B28-1385D6DCCA9D}"/>
    <hyperlink ref="F183" r:id="rId895" xr:uid="{F7D11F56-B2DC-4371-B6AC-EA7E10FB190C}"/>
    <hyperlink ref="F184" r:id="rId896" xr:uid="{B03D35C1-76EC-4C03-8263-9473B3265692}"/>
    <hyperlink ref="F185" r:id="rId897" xr:uid="{7301C16F-7068-49FF-BFCF-CD03E2906D75}"/>
    <hyperlink ref="F186" r:id="rId898" xr:uid="{FD6632EA-0B25-40CE-B4CE-E1102E418320}"/>
    <hyperlink ref="F187" r:id="rId899" xr:uid="{0C5DE62A-397E-4697-ADA5-8A0F577574DA}"/>
    <hyperlink ref="F188" r:id="rId900" xr:uid="{A9295AEE-F990-441D-9B5C-F263B55C1C44}"/>
    <hyperlink ref="F189" r:id="rId901" xr:uid="{F81E456A-A4EC-4346-8040-27E2FDE6F4DA}"/>
    <hyperlink ref="F190" r:id="rId902" xr:uid="{F9631F25-6035-423B-BD6F-BEFC1B137BD1}"/>
    <hyperlink ref="F191" r:id="rId903" xr:uid="{D8D7A677-8246-4D66-873F-48D191ABB87F}"/>
    <hyperlink ref="F192" r:id="rId904" xr:uid="{71BC950F-2E1D-4D15-B231-AA4694B65ED3}"/>
    <hyperlink ref="F193" r:id="rId905" xr:uid="{AA6E4FD2-589E-4EBF-8CC1-87345F6BA38B}"/>
    <hyperlink ref="F194" r:id="rId906" xr:uid="{1E99D571-9FFD-4CA8-BE5B-3B418508AD39}"/>
    <hyperlink ref="F195" r:id="rId907" xr:uid="{8DDED5A3-2AA9-4CBB-8FEE-7D187199EC4D}"/>
    <hyperlink ref="F196" r:id="rId908" xr:uid="{6FC0EBEA-6E5C-4DA2-A62B-AB7CC8C47F2D}"/>
    <hyperlink ref="F197" r:id="rId909" xr:uid="{F8E3550A-B009-41DC-B11E-DD9904726E61}"/>
    <hyperlink ref="F198" r:id="rId910" xr:uid="{4867CBA9-0E9C-48A5-ABD1-1F3CDE27085A}"/>
    <hyperlink ref="F199" r:id="rId911" xr:uid="{A0767F6E-D4BF-423C-9D4C-F56160FBE4B5}"/>
    <hyperlink ref="F200" r:id="rId912" xr:uid="{DDA3250D-364F-41A8-B835-9E2BCF9038E0}"/>
    <hyperlink ref="F201" r:id="rId913" xr:uid="{D35DA4A0-3D6D-432E-8505-46E14DA70F4E}"/>
    <hyperlink ref="F202" r:id="rId914" xr:uid="{F336ABD6-AD73-433F-8D7D-7223B85EF1A8}"/>
    <hyperlink ref="F203" r:id="rId915" xr:uid="{7851545D-93F6-4E39-89B7-B66BCBE5FC5D}"/>
    <hyperlink ref="F204" r:id="rId916" xr:uid="{9FB61FDA-9290-493C-868B-FB6629A470EE}"/>
    <hyperlink ref="F205" r:id="rId917" xr:uid="{D56BD4C5-1A9B-432F-BE94-0142412883A6}"/>
    <hyperlink ref="F206" r:id="rId918" xr:uid="{C6DB537C-4B76-4E59-A57C-6AF4B5CEFF5F}"/>
    <hyperlink ref="F207" r:id="rId919" xr:uid="{CC108560-231A-4AB9-8C69-2538CFE4DA42}"/>
    <hyperlink ref="F208" r:id="rId920" xr:uid="{25225AEC-7145-446B-AA3E-9DFD12925D74}"/>
    <hyperlink ref="F209" r:id="rId921" xr:uid="{3FE45F7F-02C5-4ECC-A6C9-13538A4D6E98}"/>
    <hyperlink ref="F210" r:id="rId922" xr:uid="{30ECE090-CA09-49C1-A831-28CFF8E10981}"/>
    <hyperlink ref="F211" r:id="rId923" xr:uid="{952EF628-F2D7-4FA8-BEBE-BCF86E980EBA}"/>
    <hyperlink ref="F212" r:id="rId924" xr:uid="{5FC3E41B-E998-4345-8B1F-FC6D1AF89C26}"/>
    <hyperlink ref="F213" r:id="rId925" xr:uid="{D973A472-9BB7-473D-A720-90E9880A47C7}"/>
    <hyperlink ref="F214" r:id="rId926" xr:uid="{7F378E19-E39A-4691-AFB3-E36BF5A90EB1}"/>
    <hyperlink ref="F215" r:id="rId927" xr:uid="{0422A6D4-2912-4497-AA65-300CF8ACC13A}"/>
    <hyperlink ref="F216" r:id="rId928" xr:uid="{78583614-6C24-49D1-85F3-89BA76A1495F}"/>
    <hyperlink ref="F217" r:id="rId929" xr:uid="{1F393620-D130-47BE-BF4E-1F066F579BB3}"/>
    <hyperlink ref="F218" r:id="rId930" xr:uid="{59C9B053-6A29-4687-A4A6-C6AA42A5E53F}"/>
    <hyperlink ref="F219" r:id="rId931" xr:uid="{1EFDA260-FF87-4161-B49B-51FFFE5E0138}"/>
    <hyperlink ref="F220" r:id="rId932" xr:uid="{C0DEC046-42BD-4B06-8992-55E3062C5D00}"/>
    <hyperlink ref="F221" r:id="rId933" xr:uid="{824BDDA5-F137-4980-AC9B-849D21A1F315}"/>
    <hyperlink ref="F222" r:id="rId934" xr:uid="{3D89F694-4A2F-45A9-BE75-9487CC7F22BE}"/>
    <hyperlink ref="F223" r:id="rId935" xr:uid="{90273C42-84F7-4266-BFE9-C478ED8C4E11}"/>
    <hyperlink ref="F225" r:id="rId936" xr:uid="{CA00CA74-F655-4EB8-A663-5C13C748C8D5}"/>
    <hyperlink ref="F226" r:id="rId937" xr:uid="{AD89484E-40E2-4CF6-BA2F-3264DCFF615C}"/>
    <hyperlink ref="F227" r:id="rId938" xr:uid="{CDB1FAEF-A5C3-49E7-886D-9CE2EBAFEB9F}"/>
    <hyperlink ref="F228" r:id="rId939" xr:uid="{FE476B3F-8323-4C14-9DAA-ED3992CD0E0D}"/>
    <hyperlink ref="F229" r:id="rId940" xr:uid="{E1FD5127-BCC1-4F41-92B7-DBE6D93A3EFC}"/>
    <hyperlink ref="F230" r:id="rId941" xr:uid="{5595DF3E-4D90-4B53-8BFA-47BE78ED0B73}"/>
    <hyperlink ref="F231" r:id="rId942" xr:uid="{3A0C9F09-7014-4A87-A8EC-A63ED53ED1B6}"/>
    <hyperlink ref="F232" r:id="rId943" xr:uid="{BED68900-08F4-43FA-8BD2-C8D908AD7D30}"/>
    <hyperlink ref="F233" r:id="rId944" xr:uid="{BCC2665B-56BB-4B4B-897C-7905D2A20603}"/>
    <hyperlink ref="F234" r:id="rId945" xr:uid="{15F0B7A8-E9D1-4082-BFD4-C35BFD31E681}"/>
    <hyperlink ref="F235" r:id="rId946" xr:uid="{0C3562DE-29C7-4886-9632-FE17756D5BD4}"/>
    <hyperlink ref="F236" r:id="rId947" xr:uid="{E16461AD-31B7-45B7-B4A6-409190CACC03}"/>
    <hyperlink ref="F237" r:id="rId948" xr:uid="{08807A4C-6B2F-4F7D-A0A8-4CDEF0380ED6}"/>
    <hyperlink ref="F238" r:id="rId949" xr:uid="{D8FFB4F5-F178-4D4B-BBFC-22CB70A280FA}"/>
    <hyperlink ref="F239" r:id="rId950" xr:uid="{10D5C779-9FE7-4D50-B9D7-EC8B2D721966}"/>
    <hyperlink ref="F240" r:id="rId951" xr:uid="{229635F9-F71D-4679-BCE0-E374A2CDACBC}"/>
    <hyperlink ref="F241" r:id="rId952" xr:uid="{DB8696AC-CCF7-4A2F-885F-B6BDF23A766D}"/>
    <hyperlink ref="F242" r:id="rId953" xr:uid="{97869EDE-36A6-4056-AA2A-213AA6F78A78}"/>
    <hyperlink ref="F243" r:id="rId954" xr:uid="{21680AB4-3A4B-4236-B30F-6A5002202D00}"/>
    <hyperlink ref="F244" r:id="rId955" xr:uid="{083B9384-23C7-461E-95CF-D89ED556FBA4}"/>
    <hyperlink ref="F245" r:id="rId956" xr:uid="{7D87D731-18D3-468D-9E35-C1C861609967}"/>
    <hyperlink ref="F246" r:id="rId957" xr:uid="{74F9F209-4874-45B2-8906-BEF91734700A}"/>
    <hyperlink ref="F247" r:id="rId958" xr:uid="{5499D092-F1EF-41CD-933C-141DE247E16D}"/>
    <hyperlink ref="F248" r:id="rId959" xr:uid="{A5604C47-9DAF-4B53-8230-A230951405B0}"/>
    <hyperlink ref="F249" r:id="rId960" xr:uid="{EAB140A7-8855-4FD9-BD43-F37A5E093F6B}"/>
    <hyperlink ref="F250" r:id="rId961" xr:uid="{AB96C1A3-E8C9-4BEE-B59D-C0919F61605D}"/>
    <hyperlink ref="F251" r:id="rId962" xr:uid="{1136BDF6-6EEB-4760-9C12-6CA69511BE1F}"/>
    <hyperlink ref="F252" r:id="rId963" xr:uid="{2AF7130D-8849-493F-9C8B-22E614C0B6BE}"/>
    <hyperlink ref="F253" r:id="rId964" xr:uid="{8BF8261E-9A71-4CA1-B4D0-A7A6888A9EF3}"/>
    <hyperlink ref="F254" r:id="rId965" xr:uid="{F4DC1CE1-0CF5-42DB-8E25-1878D9247851}"/>
    <hyperlink ref="F255" r:id="rId966" xr:uid="{88DEBAA8-48BC-41BA-8DEA-E24248714EA6}"/>
    <hyperlink ref="F256" r:id="rId967" xr:uid="{444DD924-30FD-449D-8C08-4415928BE1DB}"/>
    <hyperlink ref="F257" r:id="rId968" xr:uid="{FA60A6C3-D115-4334-BE40-02E8D9295665}"/>
    <hyperlink ref="F258" r:id="rId969" xr:uid="{D76532FD-AEE1-4187-8C84-655374226CC4}"/>
    <hyperlink ref="F259" r:id="rId970" xr:uid="{E12056E3-75EB-43C7-800D-C07813804ABE}"/>
    <hyperlink ref="F260" r:id="rId971" xr:uid="{4B82C294-93FF-4EA2-AE69-776EDAB37663}"/>
    <hyperlink ref="F261" r:id="rId972" xr:uid="{B238F37C-F495-46A8-B047-361AC76D3D5B}"/>
    <hyperlink ref="F262" r:id="rId973" xr:uid="{B67AD573-818D-46B4-B8E9-C2BAEB4C2AEB}"/>
    <hyperlink ref="F263" r:id="rId974" xr:uid="{3EBFF03B-2A48-4738-A90B-58C8F65406E6}"/>
    <hyperlink ref="F264" r:id="rId975" xr:uid="{B637CBE0-E0E1-445C-A998-3EE1B3717CB8}"/>
    <hyperlink ref="F265" r:id="rId976" xr:uid="{01D4A9DF-190F-4704-98ED-585B0D472B41}"/>
    <hyperlink ref="F266" r:id="rId977" xr:uid="{E820E204-349E-49DE-BBC7-EAB15AB1BE23}"/>
    <hyperlink ref="F267" r:id="rId978" xr:uid="{8993283C-74EA-4A3B-BAB4-A864503D9A88}"/>
    <hyperlink ref="F268" r:id="rId979" xr:uid="{1650691A-22A0-4632-9E66-EAF2BA108B6A}"/>
    <hyperlink ref="F269" r:id="rId980" xr:uid="{E108D7E0-C775-403E-9C77-851D391C54CF}"/>
    <hyperlink ref="F270" r:id="rId981" xr:uid="{CA8A9E4B-72D1-4954-AF70-70D0C95ADAB4}"/>
    <hyperlink ref="F271" r:id="rId982" xr:uid="{05FD5F16-1899-4BA0-8553-6BAAB6EC6B90}"/>
    <hyperlink ref="F272" r:id="rId983" xr:uid="{3E6D9C02-5700-47C5-A84A-7444B6071294}"/>
    <hyperlink ref="F273" r:id="rId984" xr:uid="{3112F003-FB4E-4560-8ADC-9413D09037D4}"/>
    <hyperlink ref="F274" r:id="rId985" xr:uid="{302B51F0-2EDB-4CE8-BFB4-BB155FAA9D48}"/>
    <hyperlink ref="F275" r:id="rId986" xr:uid="{7FAFEF28-AE3F-4347-9079-3416E2466737}"/>
    <hyperlink ref="F276" r:id="rId987" xr:uid="{C338E7B2-5DE4-48EC-8663-DD8A96E13FB7}"/>
    <hyperlink ref="F277" r:id="rId988" xr:uid="{9953DD26-5078-4270-A248-3814F07ED92F}"/>
    <hyperlink ref="F278" r:id="rId989" xr:uid="{600E1990-9EFB-4A91-9DF9-768C17925629}"/>
    <hyperlink ref="F279" r:id="rId990" xr:uid="{6BED3688-5527-4BF3-8A19-7CA0585935F1}"/>
    <hyperlink ref="F280" r:id="rId991" xr:uid="{0BE8EE6F-9380-4FF6-A244-284EDE8A619B}"/>
    <hyperlink ref="F281" r:id="rId992" xr:uid="{47A17491-501E-4425-ACD1-EBA11B39BB82}"/>
    <hyperlink ref="F282" r:id="rId993" xr:uid="{8AE49683-A561-46F2-8F2C-04A468FFCFC7}"/>
    <hyperlink ref="F283" r:id="rId994" xr:uid="{D4CC1AA9-3722-4B6F-8357-1EFEC97DC126}"/>
    <hyperlink ref="F284" r:id="rId995" xr:uid="{9A1495B3-2AD7-4B3D-B297-618F8844C11B}"/>
    <hyperlink ref="F285" r:id="rId996" xr:uid="{375E13A1-8DE0-4E96-9917-F8BBAF5E2289}"/>
    <hyperlink ref="F286" r:id="rId997" xr:uid="{DD29DFB8-FD76-443D-AAE4-6DC2771FD6C6}"/>
    <hyperlink ref="F287" r:id="rId998" xr:uid="{06C1F37E-86E7-48DA-9BD4-3CFE156A9A69}"/>
    <hyperlink ref="F288" r:id="rId999" xr:uid="{A56F0D95-CEC2-4D96-8BFB-0CE806B3C709}"/>
    <hyperlink ref="F289" r:id="rId1000" xr:uid="{F131DFA5-A74A-4BBC-B941-053479F78BE2}"/>
    <hyperlink ref="F290" r:id="rId1001" xr:uid="{279EBB30-D802-4E73-AEC3-2D5CFF3B788A}"/>
    <hyperlink ref="F291" r:id="rId1002" xr:uid="{54EF75A1-A752-4940-9D8C-8F6B1E0452FD}"/>
    <hyperlink ref="F292" r:id="rId1003" xr:uid="{F672283A-B8A1-4F13-B8EE-C9453282193B}"/>
    <hyperlink ref="F293" r:id="rId1004" xr:uid="{5CD7C3CC-1B68-4BC5-A778-ACE4E3EFEBE7}"/>
    <hyperlink ref="F294" r:id="rId1005" xr:uid="{FA3F9C72-4942-47FE-A6EA-90D3C4FF4143}"/>
    <hyperlink ref="F295" r:id="rId1006" xr:uid="{E27798DE-ECCD-445E-820E-6EB7B9E155D6}"/>
    <hyperlink ref="F296" r:id="rId1007" xr:uid="{11184E15-E55D-4309-A358-715A2ED4F683}"/>
    <hyperlink ref="F297" r:id="rId1008" xr:uid="{696AADCD-C815-405B-AA5D-8E0D8430FF69}"/>
    <hyperlink ref="F298" r:id="rId1009" xr:uid="{54BA3068-7813-4080-936E-E5549FDA736D}"/>
    <hyperlink ref="F299" r:id="rId1010" xr:uid="{C4BFA312-5257-4446-9719-1EC9B0D12332}"/>
    <hyperlink ref="F300" r:id="rId1011" xr:uid="{519B0118-9B36-4A8A-B0E7-07AB46D3C37D}"/>
    <hyperlink ref="F301" r:id="rId1012" xr:uid="{72A74704-88C0-4C00-9B16-41A989FE10B5}"/>
    <hyperlink ref="F302" r:id="rId1013" xr:uid="{AA6364E7-F7A8-4D62-8C31-533BFDBB1065}"/>
    <hyperlink ref="F303" r:id="rId1014" xr:uid="{5A8BD128-2C41-4BB3-8FCD-7BC0341ACADD}"/>
    <hyperlink ref="F304" r:id="rId1015" xr:uid="{82D7683A-620D-43CA-84AF-FAC5FE97AE6B}"/>
    <hyperlink ref="F305" r:id="rId1016" xr:uid="{3DB4D4B1-7B38-4282-9BCB-06E12117C0A5}"/>
    <hyperlink ref="F306" r:id="rId1017" xr:uid="{1D1454A4-FD23-47AD-BDB5-F2B3871333DF}"/>
    <hyperlink ref="F307" r:id="rId1018" xr:uid="{1946C150-CF5A-4C48-9BA8-4A59ED000AF7}"/>
    <hyperlink ref="F308" r:id="rId1019" xr:uid="{87B9F8F1-F963-45B4-A52D-D90C55135966}"/>
    <hyperlink ref="F309" r:id="rId1020" xr:uid="{066613F7-E761-48DF-8AE1-1AFDBDA7DC08}"/>
    <hyperlink ref="F310" r:id="rId1021" xr:uid="{DAF21079-64A1-422E-8F27-D94300EE5F97}"/>
    <hyperlink ref="F311" r:id="rId1022" xr:uid="{F20FC374-77AF-48FF-A1B3-E26B70BB5705}"/>
    <hyperlink ref="F312" r:id="rId1023" xr:uid="{8F6E49CA-2EFE-4544-A7C0-B7BEC68E5041}"/>
    <hyperlink ref="F313" r:id="rId1024" xr:uid="{5E0213AA-829E-4655-A1DF-C33F018040A6}"/>
    <hyperlink ref="F314" r:id="rId1025" xr:uid="{17381F78-B5B5-496F-B009-B2F9B3081727}"/>
    <hyperlink ref="F315" r:id="rId1026" xr:uid="{34BDB787-0889-4A89-B8B3-00EE27189971}"/>
    <hyperlink ref="F316" r:id="rId1027" xr:uid="{52F94269-453E-4585-9105-D334384E9128}"/>
    <hyperlink ref="F317" r:id="rId1028" xr:uid="{785BB15B-471C-4BA0-8135-1EBF82375A5A}"/>
    <hyperlink ref="F318" r:id="rId1029" xr:uid="{90BB73F2-DCEE-4443-8421-9F1AF1CD9B54}"/>
    <hyperlink ref="F319" r:id="rId1030" xr:uid="{8DEB0481-ED18-47D3-98C5-0EDA27DEB05A}"/>
    <hyperlink ref="F320" r:id="rId1031" xr:uid="{1B4C4388-3642-44BE-B8D9-A8937F92B362}"/>
    <hyperlink ref="F321" r:id="rId1032" xr:uid="{4B5C9BA6-4967-441C-ABF4-9C00F6F64A09}"/>
    <hyperlink ref="F322" r:id="rId1033" xr:uid="{FF37CCF9-46A6-4753-AE85-8CFB01EF25E2}"/>
    <hyperlink ref="F323" r:id="rId1034" xr:uid="{27887B30-80D8-4B00-BCE2-7C0565F9AB59}"/>
    <hyperlink ref="F324" r:id="rId1035" xr:uid="{EF1AAB8D-2CDD-4ACA-9417-6239F13BFF36}"/>
    <hyperlink ref="F325" r:id="rId1036" xr:uid="{F58F4C44-2554-4E57-AFCC-DE3E6BD1ECFC}"/>
    <hyperlink ref="F326" r:id="rId1037" xr:uid="{E888C84F-AC53-49BA-83E8-E3D9F19257C1}"/>
    <hyperlink ref="F327" r:id="rId1038" xr:uid="{5996A677-A2AC-4DA2-81B6-CC59BA3C7014}"/>
    <hyperlink ref="F328" r:id="rId1039" xr:uid="{8AAED489-FDB6-4A0B-BFC6-E8D89614B1EA}"/>
    <hyperlink ref="F329" r:id="rId1040" xr:uid="{0445658F-1DFC-47BA-B27D-5E48DA3EA36E}"/>
    <hyperlink ref="F330" r:id="rId1041" xr:uid="{B0D3B26D-9110-4793-91B5-57BCCCD19DE0}"/>
    <hyperlink ref="F331" r:id="rId1042" xr:uid="{39E2C05C-0EE6-44B6-8F3A-A4BDD05D8E8A}"/>
    <hyperlink ref="F332" r:id="rId1043" xr:uid="{0B9653F2-740F-4AB3-9B15-8FD6215EF377}"/>
    <hyperlink ref="F333" r:id="rId1044" xr:uid="{ABCE1DCF-A705-44A4-AF9F-4706D65B57B5}"/>
    <hyperlink ref="F334" r:id="rId1045" xr:uid="{C21DCD8A-A4EF-4C58-AED3-065955B7451C}"/>
    <hyperlink ref="F335" r:id="rId1046" xr:uid="{3BE1DE50-AB89-47CC-ABA0-3C480909ABCC}"/>
    <hyperlink ref="F336" r:id="rId1047" xr:uid="{85B768D3-6AAD-47AF-9910-B31F889768F7}"/>
    <hyperlink ref="F337" r:id="rId1048" xr:uid="{FA4C0EB2-A376-463D-8F3C-AAD440B9F39E}"/>
    <hyperlink ref="F338" r:id="rId1049" xr:uid="{D5D82B5E-225D-4F40-9830-04B54C6FB9FA}"/>
    <hyperlink ref="F339" r:id="rId1050" xr:uid="{4BC2EEE1-6BB9-40DB-9CA5-7011BE8F4C09}"/>
    <hyperlink ref="F340" r:id="rId1051" xr:uid="{E36AA68C-1DC2-4DF9-B96C-AF90B988C807}"/>
    <hyperlink ref="F341" r:id="rId1052" xr:uid="{7D8DC476-6F8F-4432-B818-B521BE7FA918}"/>
    <hyperlink ref="F342" r:id="rId1053" xr:uid="{791453D8-1B48-4709-B654-32ACC913F1DD}"/>
    <hyperlink ref="F343" r:id="rId1054" xr:uid="{36552665-6D67-454C-953F-E5756DE8632F}"/>
    <hyperlink ref="F344" r:id="rId1055" xr:uid="{A38E49A1-040F-4AEF-847B-65B02AB3C3AA}"/>
    <hyperlink ref="F345" r:id="rId1056" xr:uid="{762E3BCC-7DBC-4748-8DF0-A18AF011F7B0}"/>
    <hyperlink ref="F346" r:id="rId1057" xr:uid="{A818B9ED-8A8D-495C-BFF2-6C3BFA40F844}"/>
    <hyperlink ref="F347" r:id="rId1058" xr:uid="{C6E6ACDC-AD3C-4917-82AF-1828724EC547}"/>
    <hyperlink ref="F348" r:id="rId1059" xr:uid="{84B538C2-52D5-45E0-B6FF-A33BAE92D941}"/>
    <hyperlink ref="F349" r:id="rId1060" xr:uid="{623AAF79-FC84-47DC-8BF2-C56BB2C1DB1F}"/>
    <hyperlink ref="F350" r:id="rId1061" xr:uid="{31A3EB8E-2C75-4CC5-B5BE-3077F372FEE4}"/>
    <hyperlink ref="F351" r:id="rId1062" xr:uid="{67618D04-CB1D-4C70-BBC3-24DC0923932A}"/>
    <hyperlink ref="F352" r:id="rId1063" xr:uid="{3D74E189-AA43-4560-BADE-30552F5AD8F5}"/>
    <hyperlink ref="F353" r:id="rId1064" xr:uid="{189AB040-34CE-49D8-9577-3228B2087B5F}"/>
    <hyperlink ref="F354" r:id="rId1065" xr:uid="{0A36C201-BD89-48EB-A2CF-54897A425338}"/>
    <hyperlink ref="F355" r:id="rId1066" xr:uid="{ECD8F28C-80BB-4469-93C8-CDAC4B7998B0}"/>
    <hyperlink ref="F356" r:id="rId1067" xr:uid="{0135EEA7-03DE-4E9D-8547-62A9BE640FC5}"/>
    <hyperlink ref="F357" r:id="rId1068" xr:uid="{BAFB2502-FDCA-45C4-BF78-DDB725FA0F96}"/>
    <hyperlink ref="F358" r:id="rId1069" xr:uid="{068D4A84-6978-4234-A19D-52127878DB9A}"/>
    <hyperlink ref="F359" r:id="rId1070" xr:uid="{CB44362C-0C81-4FEF-835E-3FDB3B6C6A46}"/>
    <hyperlink ref="F360" r:id="rId1071" xr:uid="{1DA6DDE2-F5BF-4BCC-91B2-D0247F427000}"/>
    <hyperlink ref="F361" r:id="rId1072" xr:uid="{9DA9F592-90B2-4757-8FE9-A51C7FACEACC}"/>
    <hyperlink ref="F362" r:id="rId1073" xr:uid="{F2A0CCD8-3C0F-49E2-840A-3ED66DFE2222}"/>
    <hyperlink ref="F363" r:id="rId1074" xr:uid="{A23F1A0F-FA2D-4AEC-B622-B8BE30B1B7FC}"/>
    <hyperlink ref="F364" r:id="rId1075" xr:uid="{6A28754B-6A48-49FF-90E8-0C43C5CA784C}"/>
    <hyperlink ref="F365" r:id="rId1076" xr:uid="{2946A5C7-E03F-494D-B011-4568899C224C}"/>
    <hyperlink ref="F366" r:id="rId1077" xr:uid="{F18F6F66-50F3-450C-96A3-A0A35496CFF9}"/>
    <hyperlink ref="F367" r:id="rId1078" xr:uid="{8153848F-BF2B-4993-9D2A-2467226FD1C2}"/>
    <hyperlink ref="F368" r:id="rId1079" xr:uid="{D8BB4C68-6EB7-454E-BB40-F5A768A58913}"/>
    <hyperlink ref="F369" r:id="rId1080" xr:uid="{33EA5E29-FFB7-4782-A9A5-1F9318330489}"/>
    <hyperlink ref="F370" r:id="rId1081" xr:uid="{ADD92CE9-2344-4383-8593-ADC8298EBC6E}"/>
    <hyperlink ref="F371" r:id="rId1082" xr:uid="{FA5E45F5-138F-4ED6-B793-6E9523FC91E5}"/>
    <hyperlink ref="F372" r:id="rId1083" xr:uid="{4E7E0304-D6BF-49D1-BE9E-B6E0F87A3BE3}"/>
    <hyperlink ref="F373" r:id="rId1084" xr:uid="{F1ED8665-F0CF-43B1-9B6B-693EA319CEAB}"/>
    <hyperlink ref="F374" r:id="rId1085" xr:uid="{10D35279-E5C4-436C-BE41-E061CDF8D9FE}"/>
    <hyperlink ref="F375" r:id="rId1086" xr:uid="{23CC1A80-FE77-4514-9C6B-F47EA74FF07B}"/>
    <hyperlink ref="F376" r:id="rId1087" xr:uid="{2F4522EA-CB06-4C93-8699-D42E69DD6F1E}"/>
    <hyperlink ref="F377" r:id="rId1088" xr:uid="{70ADC7F1-CE53-4C13-9BEB-4D6EC40C993D}"/>
    <hyperlink ref="F378" r:id="rId1089" xr:uid="{5C7A7239-2CD2-41FF-BA5F-F83754567561}"/>
    <hyperlink ref="F379" r:id="rId1090" xr:uid="{FB7A6168-A136-4616-87F7-795BC0B7C8AC}"/>
    <hyperlink ref="F380" r:id="rId1091" xr:uid="{E38235B5-07AB-4235-A74E-7FC77E00C810}"/>
    <hyperlink ref="F381" r:id="rId1092" xr:uid="{AFDF0394-A03C-4E22-9311-00AC08CA9057}"/>
    <hyperlink ref="F382" r:id="rId1093" xr:uid="{60BAF523-3809-4A48-B72D-C7AB9B9CF083}"/>
    <hyperlink ref="F383" r:id="rId1094" xr:uid="{EBD46E27-3EE6-4C31-8307-891260509B02}"/>
    <hyperlink ref="F384" r:id="rId1095" xr:uid="{D2FCCFA3-ED9F-4A2E-A1A5-64E9F66D9A61}"/>
    <hyperlink ref="F385" r:id="rId1096" xr:uid="{62B97238-0293-4119-AB94-1FDD209EBDBE}"/>
    <hyperlink ref="F386" r:id="rId1097" xr:uid="{DD894873-36D9-4C43-A943-0E34D80D7181}"/>
    <hyperlink ref="F387" r:id="rId1098" xr:uid="{90C1059F-C847-45FC-8F2E-7D6D9F6744DB}"/>
    <hyperlink ref="F388" r:id="rId1099" xr:uid="{D9300825-97C0-4868-B613-8438361F0F06}"/>
    <hyperlink ref="F389" r:id="rId1100" xr:uid="{BFD874EA-6B84-4682-AA45-68607889E022}"/>
    <hyperlink ref="F390" r:id="rId1101" xr:uid="{696521E0-FD7C-4589-B61A-0F7E177195E4}"/>
    <hyperlink ref="F391" r:id="rId1102" xr:uid="{1B27A443-108A-427B-913E-9AD08B24AA1F}"/>
    <hyperlink ref="F392" r:id="rId1103" xr:uid="{5F81FC26-D6EC-4B6B-BADC-04348A939FD0}"/>
    <hyperlink ref="F393" r:id="rId1104" xr:uid="{E6E8F1F3-A9A4-4400-8CFB-6F3E67A41EDE}"/>
    <hyperlink ref="F394" r:id="rId1105" xr:uid="{5A6C0685-C4B8-43C0-A49B-7FD93060DE34}"/>
    <hyperlink ref="F395" r:id="rId1106" xr:uid="{997104C1-FADF-4B83-9F16-E6B6B63C603C}"/>
    <hyperlink ref="F396" r:id="rId1107" xr:uid="{1933CB7D-F3CE-4667-B2BA-1A867EB677F6}"/>
    <hyperlink ref="F397" r:id="rId1108" xr:uid="{18E27A57-AA51-414B-ADE9-54109B2976BE}"/>
    <hyperlink ref="F398" r:id="rId1109" xr:uid="{05EBE799-F47B-4714-A300-C7798B1AAAB2}"/>
    <hyperlink ref="F399" r:id="rId1110" xr:uid="{1CDAF954-24F2-4E52-94A9-500D496D3877}"/>
    <hyperlink ref="F400" r:id="rId1111" xr:uid="{AE4A2554-C4E1-4B55-A8C9-1ADBD4B0CA45}"/>
    <hyperlink ref="F401" r:id="rId1112" xr:uid="{8077B10E-3F72-45E2-A99F-B828A6005E35}"/>
    <hyperlink ref="F402" r:id="rId1113" xr:uid="{3233A344-0081-487B-87B8-5DCC3A9CE1E9}"/>
    <hyperlink ref="F403" r:id="rId1114" xr:uid="{C57683C8-340D-44DE-ADF4-FCA89893F4F4}"/>
    <hyperlink ref="F404" r:id="rId1115" xr:uid="{626B00A3-4071-4951-A8F6-49ABF3433A67}"/>
    <hyperlink ref="F405" r:id="rId1116" xr:uid="{AE543A5F-9BB3-4327-8398-A8F3FCB580C9}"/>
    <hyperlink ref="F406" r:id="rId1117" xr:uid="{70D304DE-A0CA-4E28-B678-C0144CB6E914}"/>
    <hyperlink ref="F407" r:id="rId1118" xr:uid="{B2055550-9431-4241-9F21-E279E89E2FF0}"/>
    <hyperlink ref="F408" r:id="rId1119" xr:uid="{4498E3CF-13AF-47FA-BB52-5F7DF08AE6DC}"/>
    <hyperlink ref="F409" r:id="rId1120" xr:uid="{3D6FD3C2-61EB-433F-9741-E13700F97949}"/>
    <hyperlink ref="F410" r:id="rId1121" xr:uid="{E7BB9C23-9BD3-40D0-8C95-494AB5C08E0D}"/>
    <hyperlink ref="F411" r:id="rId1122" xr:uid="{152D0C81-54D0-471F-B605-8D36772F7386}"/>
    <hyperlink ref="F412" r:id="rId1123" xr:uid="{B91BD08D-24BC-4FAE-B283-D59371E2A2DD}"/>
    <hyperlink ref="F413" r:id="rId1124" xr:uid="{9DB58704-A4CC-4F9C-AE9A-8098CBE1BD8A}"/>
    <hyperlink ref="F414" r:id="rId1125" xr:uid="{0A4C859F-C90B-41E4-98E1-2F0BEB068499}"/>
    <hyperlink ref="F415" r:id="rId1126" xr:uid="{4DD58EC2-9DDD-4D1D-A023-30D88B662798}"/>
    <hyperlink ref="F416" r:id="rId1127" xr:uid="{FDC93F48-0ED2-44BC-8E80-A8C5C8D5EF0C}"/>
    <hyperlink ref="F417" r:id="rId1128" xr:uid="{5F25B6D1-6F7E-479C-94FE-E36B44C551D7}"/>
    <hyperlink ref="F418" r:id="rId1129" xr:uid="{73EE049F-2D12-45B6-974A-6AAC80DC7281}"/>
    <hyperlink ref="F419" r:id="rId1130" xr:uid="{91885F5C-8E8D-4A63-8A67-70208A4157DE}"/>
    <hyperlink ref="F420" r:id="rId1131" xr:uid="{22D97EE4-87FB-4496-96C1-96E9658F6776}"/>
    <hyperlink ref="F421" r:id="rId1132" xr:uid="{6DF40089-C565-4119-A753-FC86C5F8FABD}"/>
    <hyperlink ref="F422" r:id="rId1133" xr:uid="{1766F81C-6156-4F62-9BE0-866D9D16FA7C}"/>
    <hyperlink ref="F423" r:id="rId1134" xr:uid="{22522F2B-28E9-4622-A1BE-0FDF5E161943}"/>
    <hyperlink ref="F424" r:id="rId1135" xr:uid="{5F02D1D6-A589-4502-B556-CE07E0309541}"/>
    <hyperlink ref="F425" r:id="rId1136" xr:uid="{8436DDC4-0277-45B9-8BDE-7580E2E59604}"/>
    <hyperlink ref="F426" r:id="rId1137" xr:uid="{83E5DB5C-FF4E-4A3B-89CA-E15F807B971A}"/>
    <hyperlink ref="F427" r:id="rId1138" xr:uid="{6CC6FA4B-411E-4812-BBC0-F4FE431BBBB0}"/>
    <hyperlink ref="F428" r:id="rId1139" xr:uid="{BE71E311-75E4-4F5C-BC15-7DE57B53AC57}"/>
    <hyperlink ref="F429" r:id="rId1140" xr:uid="{6F9233F2-1112-437F-83D4-2B8F8779D364}"/>
    <hyperlink ref="F430" r:id="rId1141" xr:uid="{616E4030-4718-41EA-B6C7-E85E2AB2547D}"/>
    <hyperlink ref="F431" r:id="rId1142" xr:uid="{A077EE52-E479-4089-9836-AD387A12668E}"/>
    <hyperlink ref="F432" r:id="rId1143" xr:uid="{3F8BC6F6-CC0B-4DB6-9991-AF18D54CE213}"/>
    <hyperlink ref="F433" r:id="rId1144" xr:uid="{53B4203B-0700-4231-BB5D-62E7191F629B}"/>
    <hyperlink ref="F434" r:id="rId1145" xr:uid="{FCA51EBE-4A66-4D71-AFC9-B997672573DC}"/>
    <hyperlink ref="F435" r:id="rId1146" xr:uid="{1CD5A851-1BD2-438B-AED4-ECCD10DBA2C9}"/>
    <hyperlink ref="F436" r:id="rId1147" xr:uid="{FC51DA05-785D-4B65-A6DC-9A173BD8B09D}"/>
    <hyperlink ref="F437" r:id="rId1148" xr:uid="{CD4D0B37-EFAF-4B58-865D-9E2D75E66A57}"/>
    <hyperlink ref="F438" r:id="rId1149" xr:uid="{3F02CB6F-2F60-47D9-83A4-C7F533B86884}"/>
    <hyperlink ref="F439" r:id="rId1150" xr:uid="{6A05184D-B632-4AF1-9176-513398CA63C6}"/>
    <hyperlink ref="F440" r:id="rId1151" xr:uid="{1D2DB971-E56E-4861-97E8-498296F78417}"/>
    <hyperlink ref="F441" r:id="rId1152" xr:uid="{CC30A36D-4F18-43E7-8ACE-F0A27AF34F25}"/>
    <hyperlink ref="F442" r:id="rId1153" xr:uid="{4C12B305-9DC0-4C82-A627-6A8DA9A2937F}"/>
    <hyperlink ref="F443" r:id="rId1154" xr:uid="{D9A7BE46-F233-49E7-8BDF-F533ADD1ADFB}"/>
    <hyperlink ref="F444" r:id="rId1155" xr:uid="{4ACBF11B-9B16-4CC1-A0DC-F1CC7EA99B04}"/>
    <hyperlink ref="F445" r:id="rId1156" xr:uid="{268B6D44-681E-497D-B8AE-EADFFDE2F0C3}"/>
    <hyperlink ref="F446" r:id="rId1157" xr:uid="{7C399BB9-D0BD-43B9-BEB8-A68B5CE39CB5}"/>
    <hyperlink ref="F447" r:id="rId1158" xr:uid="{DB2BFAAE-BB91-40D1-BB05-53C22D60A0DF}"/>
    <hyperlink ref="F448" r:id="rId1159" xr:uid="{D1A8D714-1455-4C3F-8E83-E706757E309F}"/>
    <hyperlink ref="F449" r:id="rId1160" xr:uid="{F52C7A4A-CE78-48C2-B366-72224E5CB72C}"/>
    <hyperlink ref="F450" r:id="rId1161" xr:uid="{CA5FA843-E32F-4362-9972-8FD1754284B9}"/>
    <hyperlink ref="F451" r:id="rId1162" xr:uid="{DFD589AB-9681-4DAA-BC75-6211A4D6905A}"/>
    <hyperlink ref="F452" r:id="rId1163" xr:uid="{A7B9C2A6-FE74-4A9C-A5C0-D66B3E08C258}"/>
    <hyperlink ref="F453" r:id="rId1164" xr:uid="{700B3AD1-A9CC-4431-8D10-64B6733D60AF}"/>
    <hyperlink ref="F454" r:id="rId1165" xr:uid="{6A4F70E1-72F4-4DEA-ADD4-70A206B5A003}"/>
    <hyperlink ref="F455" r:id="rId1166" xr:uid="{0BC697F3-F8AF-4300-AA8C-AEF5BB06556F}"/>
    <hyperlink ref="F456" r:id="rId1167" xr:uid="{18C32087-3A16-470D-B93F-52D269A4CF03}"/>
    <hyperlink ref="F457" r:id="rId1168" xr:uid="{0AFA9AEE-1F4E-4811-84D7-B83A642F0836}"/>
    <hyperlink ref="F458" r:id="rId1169" xr:uid="{1B3EE959-D279-483F-8F70-7BF355119F67}"/>
    <hyperlink ref="F459" r:id="rId1170" xr:uid="{237F089C-8DD1-4336-9A5E-A0EBE8F93C43}"/>
    <hyperlink ref="F460" r:id="rId1171" xr:uid="{9DC68A2D-55D7-4CE0-B0C4-26A127908E3E}"/>
    <hyperlink ref="F461" r:id="rId1172" xr:uid="{D43645CD-9329-4632-939B-CC4E5D79F9F4}"/>
    <hyperlink ref="F462" r:id="rId1173" xr:uid="{F49B9B1C-BBDE-496A-B9FB-D7959869C2D0}"/>
    <hyperlink ref="F463" r:id="rId1174" xr:uid="{D73BD9BB-5730-496D-A90C-2EC43A2B426A}"/>
    <hyperlink ref="F464" r:id="rId1175" xr:uid="{77883F8D-F0C6-46F9-BB74-950CE4A4DAC5}"/>
    <hyperlink ref="F465" r:id="rId1176" xr:uid="{0CAAE14C-BB2B-4FA7-9C7E-2DB7E7E93515}"/>
    <hyperlink ref="F466" r:id="rId1177" xr:uid="{C7F03F68-AB4A-4AB6-8517-49DFFCD0F1EE}"/>
    <hyperlink ref="F467" r:id="rId1178" xr:uid="{FAB1C566-6E1E-44CF-814A-3B8A3566B4B5}"/>
    <hyperlink ref="F468" r:id="rId1179" xr:uid="{BBEC7A80-3E3D-465D-BBA9-021D813C430A}"/>
    <hyperlink ref="F469" r:id="rId1180" xr:uid="{B101F0A4-ADB9-410A-AB9F-49D9794CEE7C}"/>
    <hyperlink ref="F470" r:id="rId1181" xr:uid="{3ECAF585-7777-4495-92DB-2A7D60DF608D}"/>
    <hyperlink ref="F471" r:id="rId1182" xr:uid="{BB2B861C-4251-42B7-BD59-967FCF9DCF03}"/>
    <hyperlink ref="F472" r:id="rId1183" xr:uid="{5B680651-F979-4A44-AD4D-7ECD8D399594}"/>
    <hyperlink ref="F473" r:id="rId1184" xr:uid="{A4B99ABB-7F2F-4A25-B6B4-27C3416F6C64}"/>
    <hyperlink ref="F474" r:id="rId1185" xr:uid="{2BFC55FC-A710-44CD-B63E-78BDC5D78E90}"/>
    <hyperlink ref="F475" r:id="rId1186" xr:uid="{5C66D72E-F4EF-4E77-A502-D05487073502}"/>
    <hyperlink ref="F476" r:id="rId1187" xr:uid="{E4528AA4-C4B4-42AA-80AF-33A85DBFA5E0}"/>
    <hyperlink ref="F477" r:id="rId1188" xr:uid="{8A105D10-C3A0-4504-AF74-8BE36534E57E}"/>
    <hyperlink ref="F478" r:id="rId1189" xr:uid="{081ADA7C-377C-47B0-B8C9-EE448F60127D}"/>
    <hyperlink ref="F479" r:id="rId1190" xr:uid="{044DE660-7035-44DA-8246-270F1B375485}"/>
    <hyperlink ref="F480" r:id="rId1191" xr:uid="{E39766A8-B26D-4E5A-93EF-3C4D27F66C58}"/>
    <hyperlink ref="F481" r:id="rId1192" xr:uid="{F7F91C89-1F9C-4235-A294-5A26039E042A}"/>
    <hyperlink ref="F483" r:id="rId1193" xr:uid="{C847A3DD-6190-4E7B-8F68-4EE0DDE2A079}"/>
    <hyperlink ref="F484" r:id="rId1194" xr:uid="{EBD98797-2268-4EA7-9842-DB48D4E9E181}"/>
    <hyperlink ref="F485" r:id="rId1195" xr:uid="{317121FA-ADB9-4A78-A15B-5D9BBB53F573}"/>
    <hyperlink ref="F486" r:id="rId1196" xr:uid="{89EF9111-D184-4E23-A778-D3888865009F}"/>
    <hyperlink ref="F487" r:id="rId1197" xr:uid="{B59B8F7A-44A9-438A-98CE-DC76DE7B9D66}"/>
    <hyperlink ref="F488" r:id="rId1198" xr:uid="{CAA36BC8-7394-4727-B0D6-BAC6EB98049E}"/>
    <hyperlink ref="F489" r:id="rId1199" xr:uid="{A64C2341-86F7-4339-BC06-8D3178997C58}"/>
    <hyperlink ref="F490" r:id="rId1200" xr:uid="{93CDFF62-C9FE-44AF-AC3B-C30A6539170E}"/>
    <hyperlink ref="F491" r:id="rId1201" xr:uid="{7358F653-3462-4C50-9EE1-9E95F0C999D6}"/>
    <hyperlink ref="F492" r:id="rId1202" xr:uid="{564A1CD8-888C-4B41-83D5-E50E89B29F6E}"/>
    <hyperlink ref="F493" r:id="rId1203" xr:uid="{CE083C92-E208-4765-A3DB-5B8606289BB5}"/>
    <hyperlink ref="F494" r:id="rId1204" xr:uid="{F9BB5340-1A2A-48BA-9890-FBB444EC7560}"/>
    <hyperlink ref="F495" r:id="rId1205" xr:uid="{F57C3884-140A-4BA0-BA60-DCC4B7076562}"/>
    <hyperlink ref="F496" r:id="rId1206" xr:uid="{725FAA2D-DA5B-4C71-AE39-D1018A1D0B44}"/>
    <hyperlink ref="F497" r:id="rId1207" xr:uid="{EFE76ED2-DC00-4D4C-9060-94A158B5F89B}"/>
    <hyperlink ref="F498" r:id="rId1208" xr:uid="{806D9B13-6302-48EC-9E94-E489D35C50A7}"/>
    <hyperlink ref="F499" r:id="rId1209" xr:uid="{F3879EA1-9645-40A6-B5DF-FC7FD07FFC03}"/>
    <hyperlink ref="F500" r:id="rId1210" xr:uid="{E77DB4A7-9125-4CDE-9DAA-7D113222C488}"/>
    <hyperlink ref="F501" r:id="rId1211" xr:uid="{F16EE8ED-8269-40B8-A8C4-2A1D2A9399CC}"/>
    <hyperlink ref="F502" r:id="rId1212" xr:uid="{D983E1D1-179B-4991-9E06-8D488A73858C}"/>
    <hyperlink ref="F503" r:id="rId1213" xr:uid="{3B76F2AE-2543-4877-9B9A-84AED4FFBE22}"/>
    <hyperlink ref="F504" r:id="rId1214" xr:uid="{43FB2408-19ED-44F8-9208-47F20270AC03}"/>
    <hyperlink ref="F505" r:id="rId1215" xr:uid="{86325847-AD2A-4E7D-849B-5304C4A11941}"/>
    <hyperlink ref="F506" r:id="rId1216" xr:uid="{B9AA63D6-990F-41A5-B635-921C4C5BC411}"/>
    <hyperlink ref="F507" r:id="rId1217" xr:uid="{7630649D-F878-4C9C-83F5-EDE98355B8E3}"/>
    <hyperlink ref="F508" r:id="rId1218" xr:uid="{A1CB1CC1-E62B-4DB3-8943-497EEB83A434}"/>
    <hyperlink ref="F509" r:id="rId1219" xr:uid="{0F903544-18EA-4E2F-93B9-0BE7DE3CED62}"/>
    <hyperlink ref="F510" r:id="rId1220" xr:uid="{C33F285E-CFDC-46F3-8762-AD53BFF05A96}"/>
    <hyperlink ref="F511" r:id="rId1221" xr:uid="{E6A77119-9DAC-4457-BF68-1FB8D1802D6C}"/>
    <hyperlink ref="F512" r:id="rId1222" xr:uid="{2A13DB54-5ACE-4500-A96F-B4D225B8A18A}"/>
    <hyperlink ref="F513" r:id="rId1223" xr:uid="{7F649211-7F38-4C21-AF81-1CAC036C6B69}"/>
    <hyperlink ref="F514" r:id="rId1224" xr:uid="{56D031FE-66E4-4324-B438-3EA055F4D4E1}"/>
    <hyperlink ref="F515" r:id="rId1225" xr:uid="{0E15206D-3AC5-4014-8C50-6F5830E03AFE}"/>
    <hyperlink ref="F516" r:id="rId1226" xr:uid="{C205F563-592D-47F1-B095-1A444C040AE2}"/>
    <hyperlink ref="F517" r:id="rId1227" xr:uid="{2039EA50-B79B-452B-A704-2B70A84D23D6}"/>
    <hyperlink ref="F518" r:id="rId1228" xr:uid="{5CE97106-2DBB-4D5E-BC77-CA5C96B8CEE7}"/>
    <hyperlink ref="F519" r:id="rId1229" xr:uid="{DBA0EA52-C05B-4F94-A11A-A9459CE484C7}"/>
    <hyperlink ref="F520" r:id="rId1230" xr:uid="{F4770319-31C1-463F-A5B1-81854C5015EC}"/>
    <hyperlink ref="F521" r:id="rId1231" xr:uid="{BBA8638B-1AE8-451C-AC16-C74E1C3120D6}"/>
    <hyperlink ref="F522" r:id="rId1232" xr:uid="{27165B5F-7599-4108-9C0B-4787456E958A}"/>
    <hyperlink ref="F523" r:id="rId1233" xr:uid="{96D98579-6B7B-412E-AB32-3BA9D33F7ED8}"/>
    <hyperlink ref="F524" r:id="rId1234" xr:uid="{609C1F60-CF46-40CE-9D71-84EA921066EB}"/>
    <hyperlink ref="F525" r:id="rId1235" xr:uid="{875BE873-8914-4597-9165-BBF3B06DF88F}"/>
    <hyperlink ref="F526" r:id="rId1236" xr:uid="{C62B0CF5-7F58-4B2B-81A0-BE2A679F4F5D}"/>
    <hyperlink ref="F527" r:id="rId1237" xr:uid="{81C6E474-2FFC-461D-8C09-30142B867BC0}"/>
    <hyperlink ref="F528" r:id="rId1238" xr:uid="{4D66923D-17C0-42A2-8989-5B3EDF109B9A}"/>
    <hyperlink ref="F529" r:id="rId1239" xr:uid="{23C8612F-AA75-480C-A0F7-B7AB65B51A22}"/>
    <hyperlink ref="F530" r:id="rId1240" xr:uid="{059B28C1-B2B1-4EF7-A080-AECFF03374B7}"/>
    <hyperlink ref="F531" r:id="rId1241" xr:uid="{686D5132-F44A-4DBE-B227-B522B7F7606D}"/>
    <hyperlink ref="F532" r:id="rId1242" xr:uid="{889FC05B-1DD7-4D3A-BF25-AFC19F330EBB}"/>
    <hyperlink ref="F533" r:id="rId1243" xr:uid="{5BE24CC2-F9FC-4181-912C-25DAB917B7E8}"/>
    <hyperlink ref="F534" r:id="rId1244" xr:uid="{C43BD78E-2162-46F8-8C57-B38E2094C598}"/>
    <hyperlink ref="F535" r:id="rId1245" xr:uid="{55AFBB2B-8B49-4DD3-A4DB-4273EAB24DE7}"/>
    <hyperlink ref="F536" r:id="rId1246" xr:uid="{AEE3F83C-E822-4DF4-A804-8140E9421E52}"/>
    <hyperlink ref="F537" r:id="rId1247" xr:uid="{D250427D-F88A-4E1B-AF41-01C395C5798D}"/>
    <hyperlink ref="F538" r:id="rId1248" xr:uid="{F44E4F44-65F2-4783-9242-90ECD6F32A04}"/>
    <hyperlink ref="F539" r:id="rId1249" xr:uid="{D093AF9A-386E-4E6C-8F6B-41256D1637FE}"/>
    <hyperlink ref="F540" r:id="rId1250" xr:uid="{EE360C71-D30A-44D9-89C4-56170C594F9E}"/>
    <hyperlink ref="F541" r:id="rId1251" xr:uid="{5CE18EFC-99CD-41C4-8869-11DFE6CE9AD7}"/>
    <hyperlink ref="F542" r:id="rId1252" xr:uid="{33394305-D9FB-4803-917D-28D98801CD78}"/>
    <hyperlink ref="F543" r:id="rId1253" xr:uid="{713C62E3-5897-479E-9420-9ACEF89F5585}"/>
    <hyperlink ref="F544" r:id="rId1254" xr:uid="{38EB95C0-ECE5-40FA-877B-77CDC4457AFA}"/>
    <hyperlink ref="F545" r:id="rId1255" xr:uid="{914461C2-3A25-40E8-A082-0A6EF608FBDB}"/>
    <hyperlink ref="F546" r:id="rId1256" xr:uid="{9A7B9308-A3A5-4E77-BF1B-D16B270E9DCD}"/>
    <hyperlink ref="F547" r:id="rId1257" xr:uid="{578081C5-873F-46D0-A0EB-C703E3BBE030}"/>
    <hyperlink ref="F548" r:id="rId1258" xr:uid="{39DF64BF-2C96-4E8A-B31F-DF6E942D7DAF}"/>
    <hyperlink ref="F549" r:id="rId1259" xr:uid="{E4DC7D4D-EF39-454B-BE91-90C5F63C4AC7}"/>
    <hyperlink ref="F550" r:id="rId1260" xr:uid="{2B281DFC-3F8D-4512-863D-0B0480AEF0A1}"/>
    <hyperlink ref="F551" r:id="rId1261" xr:uid="{4F58278E-4445-46CB-ABAD-206130DD9A47}"/>
    <hyperlink ref="F552" r:id="rId1262" xr:uid="{D4A879FA-27E8-414F-8CA3-C835CCD4B99A}"/>
    <hyperlink ref="F553" r:id="rId1263" xr:uid="{1C7580EB-2552-434E-969E-BDEFB011407B}"/>
    <hyperlink ref="F554" r:id="rId1264" xr:uid="{2A31E003-8568-449F-8252-F6936FE5646D}"/>
    <hyperlink ref="F555" r:id="rId1265" xr:uid="{9E417EC3-A23F-4C70-8C38-AA1F1A5B6FEA}"/>
    <hyperlink ref="F556" r:id="rId1266" xr:uid="{EF3E3FFE-76B4-46F9-A5D5-8DE92D76FDFF}"/>
    <hyperlink ref="F557" r:id="rId1267" xr:uid="{A821E1D5-C37C-45A6-AF94-3B8DC766BE12}"/>
    <hyperlink ref="F558" r:id="rId1268" xr:uid="{81DFB876-1C56-464D-BFF5-7396DFC6F363}"/>
    <hyperlink ref="F559" r:id="rId1269" xr:uid="{FB71A337-59C5-4D0F-9E53-03C4636CA898}"/>
    <hyperlink ref="F560" r:id="rId1270" xr:uid="{32048E6A-6480-4183-B3BE-DF0EDF0C8680}"/>
    <hyperlink ref="F561" r:id="rId1271" xr:uid="{868E6C71-ED76-48FC-9A11-72A5C505C36C}"/>
    <hyperlink ref="F562" r:id="rId1272" xr:uid="{6F063690-7E19-4EDE-9A46-CD122C8DA6B2}"/>
    <hyperlink ref="F563" r:id="rId1273" xr:uid="{644395B7-F1FA-4238-9563-8204D5E19A9C}"/>
    <hyperlink ref="F564" r:id="rId1274" xr:uid="{58F80D42-C04B-4699-B75D-B4572B0CB145}"/>
    <hyperlink ref="F565" r:id="rId1275" xr:uid="{619FA22A-DBAB-4D36-AC75-EC5A7D2A8F86}"/>
    <hyperlink ref="F566" r:id="rId1276" xr:uid="{0B5C6619-1A20-4191-BFC3-49C001951F58}"/>
    <hyperlink ref="F567" r:id="rId1277" xr:uid="{57AF2940-A718-4ADF-9D13-0C96A1F8440A}"/>
    <hyperlink ref="F568" r:id="rId1278" xr:uid="{03201B7E-2D6E-4C7C-913A-DAC4FE135404}"/>
    <hyperlink ref="F569" r:id="rId1279" xr:uid="{570D1CB9-0722-4BAC-B1B0-FCDBEF7E25DE}"/>
    <hyperlink ref="F570" r:id="rId1280" xr:uid="{316E68F7-8A6E-4B09-AC0E-7F345333B2F5}"/>
    <hyperlink ref="F571" r:id="rId1281" xr:uid="{EF3C2AE2-3814-4D07-AF21-48C1F8E9BD74}"/>
    <hyperlink ref="F572" r:id="rId1282" xr:uid="{FE1CE81E-DB01-4A7A-9030-E3EE60504030}"/>
    <hyperlink ref="F573" r:id="rId1283" xr:uid="{A96F8293-6DA2-4A8A-BAD0-01FCEB380674}"/>
    <hyperlink ref="F574" r:id="rId1284" xr:uid="{F5388412-5CB2-4D63-8FF1-527CEB35F839}"/>
    <hyperlink ref="F575" r:id="rId1285" xr:uid="{7458E5C3-5287-4F9A-8201-978A5AAF659C}"/>
    <hyperlink ref="F576" r:id="rId1286" xr:uid="{FA77E0F5-DB15-4DE0-A02A-1C0554D2F8A5}"/>
    <hyperlink ref="F577" r:id="rId1287" xr:uid="{D01C3D9E-D424-40C2-8C43-471A72099109}"/>
    <hyperlink ref="F578" r:id="rId1288" xr:uid="{604D1569-B540-4D1F-B7CA-584733D24341}"/>
    <hyperlink ref="F579" r:id="rId1289" xr:uid="{BF988E70-65AE-4EAE-8ADD-DF9635E6B089}"/>
    <hyperlink ref="F580" r:id="rId1290" xr:uid="{D33C70CF-3243-4DB7-B5C4-11DEA2FDBE1D}"/>
    <hyperlink ref="F581" r:id="rId1291" xr:uid="{71DF0257-3679-4827-BA12-A5F2C17A2F12}"/>
    <hyperlink ref="F582" r:id="rId1292" xr:uid="{BB257CF3-8424-4453-AC04-41A4B8F4B6B2}"/>
    <hyperlink ref="F583" r:id="rId1293" xr:uid="{CDB44154-AF83-43B8-8E52-310A80D91340}"/>
    <hyperlink ref="F584" r:id="rId1294" xr:uid="{2EA2E152-E280-42FF-B096-FC18BE8334E7}"/>
    <hyperlink ref="F585" r:id="rId1295" xr:uid="{30D59F59-482C-4621-B7AB-8F19A60972F5}"/>
    <hyperlink ref="F586" r:id="rId1296" xr:uid="{72068623-62F9-4138-A1AA-9E0C0C0D0E79}"/>
    <hyperlink ref="F587" r:id="rId1297" xr:uid="{1F8B61C5-9997-49B0-8EC5-4A4A061A7F42}"/>
    <hyperlink ref="F588" r:id="rId1298" xr:uid="{1DE98378-D9F6-4352-8357-29F60BC29599}"/>
    <hyperlink ref="F589" r:id="rId1299" xr:uid="{73E288A1-4EA9-4A8B-8FCA-579A789F1380}"/>
    <hyperlink ref="F590" r:id="rId1300" xr:uid="{A627665D-994C-43B6-8F7E-9212CC54F4EA}"/>
    <hyperlink ref="F591" r:id="rId1301" xr:uid="{F44EDFE4-F188-4982-8EF2-502178B3C667}"/>
    <hyperlink ref="F592" r:id="rId1302" xr:uid="{8F8F5BBB-0BC6-42FA-818F-865044B8097F}"/>
    <hyperlink ref="F593" r:id="rId1303" xr:uid="{5D88E8C4-4969-47BB-83D0-965FAFEC3C8B}"/>
    <hyperlink ref="F594" r:id="rId1304" xr:uid="{3B46985F-62E9-4BBE-AB02-FEA51649F0F8}"/>
    <hyperlink ref="F595" r:id="rId1305" xr:uid="{7CEF4983-B215-4B36-93EA-0C7B288A380A}"/>
    <hyperlink ref="F596" r:id="rId1306" xr:uid="{E9BB3834-02B1-42C3-97B2-A7F95C736DB1}"/>
    <hyperlink ref="F597" r:id="rId1307" xr:uid="{490C5CA5-8A9F-4592-9635-392644543316}"/>
    <hyperlink ref="F598" r:id="rId1308" xr:uid="{F0A0B52D-73D5-448C-8A2F-DABAC7324B22}"/>
    <hyperlink ref="F599" r:id="rId1309" xr:uid="{BC10E192-A814-432B-8D34-12B2FF888E22}"/>
    <hyperlink ref="F600" r:id="rId1310" xr:uid="{4899564E-0C70-40D0-A3E2-7F2AF8888BAB}"/>
    <hyperlink ref="F601" r:id="rId1311" xr:uid="{28D93616-EEEA-4738-9AFB-1B635AC6E5B4}"/>
    <hyperlink ref="F602" r:id="rId1312" xr:uid="{5CB79F53-5906-41C5-A9AE-6C6D4EA3468A}"/>
    <hyperlink ref="F603" r:id="rId1313" xr:uid="{9394C338-0956-428A-825F-47D0EAE944CB}"/>
    <hyperlink ref="F604" r:id="rId1314" xr:uid="{D6A748D3-99FA-4026-81A0-A330E455332E}"/>
    <hyperlink ref="F605" r:id="rId1315" xr:uid="{3F13D9EA-12A5-42C5-9945-0102DFD63D54}"/>
    <hyperlink ref="F606" r:id="rId1316" xr:uid="{9FF37B4E-BAF6-416B-B2C9-6B093B248B03}"/>
    <hyperlink ref="F607" r:id="rId1317" xr:uid="{68101CF6-92DA-4629-8DB0-32E9121160F4}"/>
    <hyperlink ref="F608" r:id="rId1318" xr:uid="{A8E082FB-F84B-4FEB-AB42-550A39445E86}"/>
    <hyperlink ref="F609" r:id="rId1319" xr:uid="{8FE6E19C-8DD6-4747-90E1-49E15E77CCFB}"/>
    <hyperlink ref="F610" r:id="rId1320" xr:uid="{36782CBB-9D85-42AF-8C16-ACA650D4C692}"/>
    <hyperlink ref="F611" r:id="rId1321" xr:uid="{48E73077-9A35-4AA6-B024-9E09BB101705}"/>
    <hyperlink ref="F612" r:id="rId1322" xr:uid="{81567C70-4751-4FE0-8F47-7844A930B14B}"/>
    <hyperlink ref="F613" r:id="rId1323" xr:uid="{FCC4BA92-C242-4166-AF2E-E520621C21F4}"/>
    <hyperlink ref="F614" r:id="rId1324" xr:uid="{CB1B816B-8D5B-435B-AA35-E3C0AF6B6991}"/>
    <hyperlink ref="F615" r:id="rId1325" xr:uid="{2DFBF020-BA7F-4E7F-B610-9F80AD48E89B}"/>
    <hyperlink ref="F616" r:id="rId1326" xr:uid="{209B6C61-8599-4CCC-9CAA-C7A6F72B9B79}"/>
    <hyperlink ref="F617" r:id="rId1327" xr:uid="{EA0D7BC3-7268-4D73-9DFB-6F341F3BFE2F}"/>
    <hyperlink ref="F618" r:id="rId1328" xr:uid="{921B0AD7-DD3F-474E-95D9-7AC6AA45B755}"/>
    <hyperlink ref="F619" r:id="rId1329" xr:uid="{72E81A42-0BD1-41BF-8152-FB25B4BD7CC5}"/>
    <hyperlink ref="F620" r:id="rId1330" xr:uid="{96A3BB49-83A7-4650-B9DA-648B93354221}"/>
    <hyperlink ref="F621" r:id="rId1331" xr:uid="{08152CCA-C622-4233-932C-69F535E0F6D0}"/>
    <hyperlink ref="F622" r:id="rId1332" xr:uid="{A09004A3-BE13-453F-A0A7-F813D25C5B88}"/>
    <hyperlink ref="F623" r:id="rId1333" xr:uid="{14D5E3D2-867D-49F6-B727-B8AC260F84C5}"/>
    <hyperlink ref="F624" r:id="rId1334" xr:uid="{81325A8C-5E81-4CBD-9877-414234CEBC88}"/>
    <hyperlink ref="F625" r:id="rId1335" xr:uid="{993333F9-C56B-49E3-ACCE-78316DFA2C05}"/>
    <hyperlink ref="F626" r:id="rId1336" xr:uid="{3091956B-2B6A-4BCF-AC2B-F0E739CD7352}"/>
    <hyperlink ref="F627" r:id="rId1337" xr:uid="{5141B88A-C68D-44C4-9DA5-9A24CB60382B}"/>
    <hyperlink ref="F628" r:id="rId1338" xr:uid="{8D8DFC80-B949-4CD1-8F10-958F5428A3E3}"/>
    <hyperlink ref="F629" r:id="rId1339" xr:uid="{AE729056-2F97-4997-91D3-5E887CE8C66B}"/>
    <hyperlink ref="F630" r:id="rId1340" xr:uid="{A3B14EFA-4CC4-4CE6-A837-0D0DA50C8089}"/>
    <hyperlink ref="F631" r:id="rId1341" xr:uid="{4B4946DB-52E1-4EA7-A1EB-EAF449862311}"/>
    <hyperlink ref="F632" r:id="rId1342" xr:uid="{4D113B0D-B020-4FA2-B0E1-1CAB1D96B7B7}"/>
    <hyperlink ref="F633" r:id="rId1343" xr:uid="{74EAF184-08C4-4AF5-A69D-943276A21454}"/>
    <hyperlink ref="F634" r:id="rId1344" xr:uid="{D40F3A71-45DA-41EE-AAE9-79C655775042}"/>
    <hyperlink ref="F635" r:id="rId1345" xr:uid="{9A887A53-81D0-4969-8523-1CEB45B7CE07}"/>
    <hyperlink ref="F636" r:id="rId1346" xr:uid="{4FBA3F0A-B990-4F01-8A3D-5255C7A3BF3E}"/>
    <hyperlink ref="F637" r:id="rId1347" xr:uid="{D3CDE0E2-3220-432F-8DEC-E1403ADF1F58}"/>
    <hyperlink ref="F638" r:id="rId1348" xr:uid="{D0DA55BD-0B5E-4204-A1C9-2C08BCCE207C}"/>
    <hyperlink ref="F639" r:id="rId1349" xr:uid="{E952BA6B-6BA6-4C01-B03B-88BC149A1844}"/>
    <hyperlink ref="F640" r:id="rId1350" xr:uid="{8367CDEF-B314-4F4E-AF00-A7D1FC485201}"/>
    <hyperlink ref="F641" r:id="rId1351" xr:uid="{CD205213-CA58-4D03-9352-8A53D34844E4}"/>
    <hyperlink ref="F642" r:id="rId1352" xr:uid="{3B4AC73D-EAD0-4B06-88B7-52888A40BDEF}"/>
    <hyperlink ref="F643" r:id="rId1353" xr:uid="{3B39C9C9-E3ED-4124-A6FC-9FD63D40320D}"/>
    <hyperlink ref="F644" r:id="rId1354" xr:uid="{349F9B31-EAE4-42B8-88E8-5D473BDDAAB7}"/>
    <hyperlink ref="F645" r:id="rId1355" xr:uid="{98DF8868-A54B-4C71-B574-168C3A9776A1}"/>
    <hyperlink ref="F646" r:id="rId1356" xr:uid="{80EA37CA-6F4D-4BBB-B3DE-721E7892D4B7}"/>
    <hyperlink ref="F647" r:id="rId1357" xr:uid="{195DCE22-3192-4D84-9A98-A505BFC9B50D}"/>
    <hyperlink ref="F648" r:id="rId1358" xr:uid="{39E1D475-8D96-4472-97FC-B264EC673083}"/>
    <hyperlink ref="F649" r:id="rId1359" xr:uid="{7B602219-30A8-4944-838D-C26ABD770E6B}"/>
    <hyperlink ref="F650" r:id="rId1360" xr:uid="{354E166E-2F23-4A0D-B4B9-946F49071690}"/>
    <hyperlink ref="F651" r:id="rId1361" xr:uid="{E9392FB0-CF49-457E-BAFA-C5DC9C9FE84A}"/>
    <hyperlink ref="F652" r:id="rId1362" xr:uid="{79E87AA2-D6BF-443E-9C93-675898647ABA}"/>
    <hyperlink ref="F653" r:id="rId1363" xr:uid="{50BF19FD-E09E-4B6E-A9F0-A876A19C94A8}"/>
    <hyperlink ref="F654" r:id="rId1364" xr:uid="{62A56995-14FE-47B1-8AB2-CAB55334F26E}"/>
    <hyperlink ref="F655" r:id="rId1365" xr:uid="{93F9BDE8-78FD-4BA0-B9E9-C46C6E17F531}"/>
    <hyperlink ref="F656" r:id="rId1366" xr:uid="{BD527A5F-C275-4A32-9016-B7EC6AE07EFC}"/>
    <hyperlink ref="F657" r:id="rId1367" xr:uid="{FCBB23B3-78D2-4ADF-A512-CF239FB354E3}"/>
    <hyperlink ref="F658" r:id="rId1368" xr:uid="{945229C5-EDCB-471D-9227-B615741566E8}"/>
    <hyperlink ref="F659" r:id="rId1369" xr:uid="{076E6E4C-C0A6-4D44-886B-1B0D509BCCBC}"/>
    <hyperlink ref="F660" r:id="rId1370" xr:uid="{1128C03D-E5E7-4955-9B15-E5E9A0003757}"/>
    <hyperlink ref="F661" r:id="rId1371" xr:uid="{DE2B34F1-78CE-46C8-A86D-0135923979E5}"/>
    <hyperlink ref="F662" r:id="rId1372" xr:uid="{25D69D40-4571-457E-88A6-0AC8D3DC1715}"/>
    <hyperlink ref="F663" r:id="rId1373" xr:uid="{C2CF030F-DF73-4BAD-9373-A16AF753FC56}"/>
    <hyperlink ref="F664" r:id="rId1374" xr:uid="{E75D9309-EF3C-4CAA-82DE-09D25132FE64}"/>
    <hyperlink ref="F665" r:id="rId1375" xr:uid="{70786172-ED19-46EE-9B4B-6BAE1B97E238}"/>
    <hyperlink ref="F666" r:id="rId1376" xr:uid="{37806900-B48F-4ACC-AA51-5FB7A449DA09}"/>
    <hyperlink ref="F667" r:id="rId1377" xr:uid="{C099CD49-1609-47A0-8F38-D0C9EFCF1A34}"/>
    <hyperlink ref="F668" r:id="rId1378" xr:uid="{2FA89F34-9862-423E-87A9-359FFCF008F1}"/>
    <hyperlink ref="F669" r:id="rId1379" xr:uid="{7C3CBA17-A94E-419A-869F-5BCA64C01A05}"/>
    <hyperlink ref="F670" r:id="rId1380" xr:uid="{E5561A06-3FCC-4BB3-BC70-7AEF9010F850}"/>
    <hyperlink ref="F671" r:id="rId1381" xr:uid="{F7D4C4FF-413B-4CD5-98FD-BB92F8755CFB}"/>
    <hyperlink ref="F672" r:id="rId1382" xr:uid="{1231E985-7935-4F0F-A369-A59C14030D20}"/>
    <hyperlink ref="F673" r:id="rId1383" xr:uid="{EE16DA96-77EF-4170-A6B1-1B5E54DF384A}"/>
    <hyperlink ref="F674" r:id="rId1384" xr:uid="{C6F21420-39B3-4FB5-84E5-DD6473574326}"/>
    <hyperlink ref="F675" r:id="rId1385" xr:uid="{1A684D0F-C051-4665-8A1B-2EE60F7811BE}"/>
    <hyperlink ref="F676" r:id="rId1386" xr:uid="{B3ED68C2-828D-4833-99F5-882EF7F66140}"/>
    <hyperlink ref="F677" r:id="rId1387" xr:uid="{29A35116-D116-4E4C-843C-C6350D68CBDB}"/>
    <hyperlink ref="F678" r:id="rId1388" xr:uid="{39AEF875-D700-41E1-AC64-468F11FCE927}"/>
    <hyperlink ref="F679" r:id="rId1389" xr:uid="{2E9763E1-BDBF-4FF5-9ECA-BBC94297BA1A}"/>
    <hyperlink ref="F680" r:id="rId1390" xr:uid="{BE9B9A71-218F-4441-BF88-B37D39E3964F}"/>
    <hyperlink ref="F681" r:id="rId1391" xr:uid="{AF2A5346-E71A-4461-AD81-9794EA247FA0}"/>
    <hyperlink ref="F682" r:id="rId1392" xr:uid="{AD61FDEF-FA3C-4FD9-9ED2-F9C8FE85BE73}"/>
    <hyperlink ref="F683" r:id="rId1393" xr:uid="{CCABD976-6BE6-4AF8-B8EA-E82B02ED9555}"/>
    <hyperlink ref="F684" r:id="rId1394" xr:uid="{A0341031-3386-42D2-A244-FDA292D80F99}"/>
    <hyperlink ref="F685" r:id="rId1395" xr:uid="{C6F0B3B0-5F45-414D-947F-21545EBA061B}"/>
    <hyperlink ref="F686" r:id="rId1396" xr:uid="{60E3E23F-00D7-4960-9672-BC8BD19535BC}"/>
    <hyperlink ref="F687" r:id="rId1397" xr:uid="{81603CD6-CBB3-40D2-A87D-5D5583E33983}"/>
    <hyperlink ref="F688" r:id="rId1398" xr:uid="{2DF9B3B1-6FBE-4A4B-AA3B-89298FB6842D}"/>
    <hyperlink ref="F689" r:id="rId1399" xr:uid="{888CEA24-0B53-465B-AD2D-1AA8E7967919}"/>
    <hyperlink ref="F690" r:id="rId1400" xr:uid="{B9121FC0-D336-4D6C-9BA9-0F7C5DE82432}"/>
    <hyperlink ref="F691" r:id="rId1401" xr:uid="{95DDB035-F479-40C5-B22D-39D02A936736}"/>
    <hyperlink ref="F692" r:id="rId1402" xr:uid="{CBC9AC34-7046-4857-A621-9AD0D54D8482}"/>
    <hyperlink ref="F693" r:id="rId1403" xr:uid="{B0806E22-CD3F-47F3-9C68-B3588028F413}"/>
    <hyperlink ref="F694" r:id="rId1404" xr:uid="{AD251821-83A0-477D-B9A4-13C4F3ED5D80}"/>
    <hyperlink ref="F695" r:id="rId1405" xr:uid="{123A8C12-C179-4051-97F0-273E6AF9A9E4}"/>
    <hyperlink ref="F696" r:id="rId1406" xr:uid="{C4ACF6E9-CCE9-450B-958F-8C5427F50E12}"/>
    <hyperlink ref="F697" r:id="rId1407" xr:uid="{91909401-8E3E-4DFA-9345-F92A93F314F6}"/>
    <hyperlink ref="F698" r:id="rId1408" xr:uid="{5E7C1873-648D-4544-9EA3-FEF4CC682C33}"/>
    <hyperlink ref="F699" r:id="rId1409" xr:uid="{3571E627-F7CB-430A-B0A7-5ADB5ABFC6F7}"/>
    <hyperlink ref="F700" r:id="rId1410" xr:uid="{62260907-3126-43CA-8F6F-8C929B648F50}"/>
    <hyperlink ref="F701" r:id="rId1411" xr:uid="{DE691222-BC31-4E97-B329-2115452561B8}"/>
    <hyperlink ref="F702" r:id="rId1412" xr:uid="{5B4E4189-62D3-4AE6-B31D-DB55A7DFA11A}"/>
    <hyperlink ref="F703" r:id="rId1413" xr:uid="{48E277AE-2D9F-41E2-9BC0-DFFE6EAA7185}"/>
    <hyperlink ref="F704" r:id="rId1414" xr:uid="{C3BCE0E7-C835-4823-B5E7-BE53658B4E32}"/>
    <hyperlink ref="F705" r:id="rId1415" xr:uid="{724B3EE6-048C-4BBC-913F-B7209E7E611B}"/>
    <hyperlink ref="F706" r:id="rId1416" xr:uid="{DA64D005-C03C-4834-B47B-494A7C99D2BA}"/>
    <hyperlink ref="F707" r:id="rId1417" xr:uid="{CB067A99-7327-4EB2-8E0B-FA68D7FBD1F0}"/>
    <hyperlink ref="F708" r:id="rId1418" xr:uid="{CA61E026-B18B-49ED-B281-DAF51D1BB22C}"/>
    <hyperlink ref="F709" r:id="rId1419" xr:uid="{C3A23B4F-E657-4D3C-87E6-DC052975E155}"/>
    <hyperlink ref="F710" r:id="rId1420" xr:uid="{78461DC5-2F07-4B51-959E-729FF79354C4}"/>
    <hyperlink ref="F711" r:id="rId1421" xr:uid="{B15AB446-0EA4-4EDE-AB46-4B12FF7C851E}"/>
    <hyperlink ref="F712" r:id="rId1422" xr:uid="{C698A257-EF3A-4517-B2A1-E29DFA7C660D}"/>
    <hyperlink ref="F713" r:id="rId1423" xr:uid="{59B9521D-665E-46F2-A83F-AD4F9771FC46}"/>
    <hyperlink ref="F714" r:id="rId1424" xr:uid="{31EA756B-CCDD-4DD7-9778-00011C641805}"/>
    <hyperlink ref="F715" r:id="rId1425" xr:uid="{D23D644C-F33A-469B-82BE-D6C594E16F48}"/>
    <hyperlink ref="F716" r:id="rId1426" xr:uid="{0348A564-0DC0-4D28-9A11-4042BA47E32C}"/>
    <hyperlink ref="F717" r:id="rId1427" xr:uid="{B42E7772-C66D-4447-AF3F-25C16A26F2FC}"/>
    <hyperlink ref="F718" r:id="rId1428" xr:uid="{7E3F1CE9-97C0-4070-9E38-441759317C6A}"/>
    <hyperlink ref="F719" r:id="rId1429" xr:uid="{3837CC52-0A89-490F-98FC-B994C8ED05FB}"/>
    <hyperlink ref="F720" r:id="rId1430" xr:uid="{9832CF6C-51A9-4A9C-931F-A7B3323A6D38}"/>
    <hyperlink ref="F721" r:id="rId1431" xr:uid="{79AA14C7-3936-4F6D-BC99-7C820C8531B9}"/>
    <hyperlink ref="F722" r:id="rId1432" xr:uid="{9E995755-C618-4AC8-8209-BF4895B12C0A}"/>
    <hyperlink ref="F723" r:id="rId1433" xr:uid="{3F86444F-723A-4730-86C6-5B0E76EC1599}"/>
    <hyperlink ref="F724" r:id="rId1434" xr:uid="{D5675FDA-0335-423C-A8EA-7FE6078FDF19}"/>
    <hyperlink ref="F725" r:id="rId1435" xr:uid="{447CAE42-754B-4075-A094-29AF9D714194}"/>
    <hyperlink ref="F726" r:id="rId1436" xr:uid="{7A392FC8-0E33-4F56-AD7A-3CC212A03A69}"/>
    <hyperlink ref="F727" r:id="rId1437" xr:uid="{E8B2D96F-621E-4362-AAD0-74BCCAAD4FEA}"/>
    <hyperlink ref="F728" r:id="rId1438" xr:uid="{FFF408CA-5552-4EE6-9ADC-69A8FA26D38B}"/>
    <hyperlink ref="F729" r:id="rId1439" xr:uid="{FAF1D49D-0116-49EC-B7DB-D8294D24DF9B}"/>
    <hyperlink ref="F730" r:id="rId1440" xr:uid="{B0185498-D7A2-42B3-B22A-F9FBEA49D0AB}"/>
    <hyperlink ref="F731" r:id="rId1441" xr:uid="{EA71C017-CD87-4E48-8EC6-751CD4CCB867}"/>
    <hyperlink ref="F732" r:id="rId1442" xr:uid="{DD556121-8FCE-4324-9A87-B50543EA7FC1}"/>
    <hyperlink ref="F733" r:id="rId1443" xr:uid="{4FB5742C-EEF2-4A89-BCF2-72CB3FC1D59A}"/>
    <hyperlink ref="F734" r:id="rId1444" xr:uid="{5C3E1F42-705B-44F7-9EA7-63EE62917CE3}"/>
    <hyperlink ref="F735" r:id="rId1445" xr:uid="{6B1BD7A3-A664-4219-9B4D-5F1708CF197D}"/>
    <hyperlink ref="F736" r:id="rId1446" xr:uid="{F16A666D-005C-489F-B4F2-F501A03733D4}"/>
    <hyperlink ref="F737" r:id="rId1447" xr:uid="{F93A924F-EAB6-44D4-965E-0762F62209AD}"/>
    <hyperlink ref="F738" r:id="rId1448" xr:uid="{20B6F039-5708-496B-956B-66B36F55C0E2}"/>
    <hyperlink ref="F739" r:id="rId1449" xr:uid="{7B0C278D-1F8C-40E2-BE5F-01ACC61662E6}"/>
    <hyperlink ref="F740" r:id="rId1450" xr:uid="{044B7522-82EC-4D93-9BBD-D5D84B6E46C7}"/>
    <hyperlink ref="F741" r:id="rId1451" xr:uid="{21D47B23-D2F6-4AF5-959E-AB13E64A0B98}"/>
    <hyperlink ref="F742" r:id="rId1452" xr:uid="{0ACB8279-DB78-4118-BFB5-7BF91ACB3609}"/>
    <hyperlink ref="F743" r:id="rId1453" xr:uid="{9BCC6232-2DB6-4CC4-8682-CCA9F72350C6}"/>
    <hyperlink ref="F744" r:id="rId1454" xr:uid="{E9FDF43E-231F-4693-8E44-8E85D752F210}"/>
    <hyperlink ref="F745" r:id="rId1455" xr:uid="{8B1FAF33-9B9A-42C4-B0DD-8A375BCC2BE2}"/>
    <hyperlink ref="F746" r:id="rId1456" xr:uid="{65ECA853-0AA1-4554-91D8-5B2E22B73CB0}"/>
    <hyperlink ref="F747" r:id="rId1457" xr:uid="{496DF33B-60FA-4895-95B4-40642C567B02}"/>
    <hyperlink ref="F748" r:id="rId1458" xr:uid="{76EEDDB5-D4BC-4F24-B282-49CC3185AD40}"/>
    <hyperlink ref="F749" r:id="rId1459" xr:uid="{1540FF56-AC2C-42BE-BB35-6FCF558A7910}"/>
    <hyperlink ref="F750" r:id="rId1460" xr:uid="{80A8250C-D6F3-4561-B006-DC981E2DED3C}"/>
    <hyperlink ref="F751" r:id="rId1461" xr:uid="{BE4C0860-B060-4581-9026-80E085B4855A}"/>
    <hyperlink ref="F752" r:id="rId1462" xr:uid="{2E58BCD2-9C3C-4B43-88E5-53BE97E70AB1}"/>
    <hyperlink ref="F753" r:id="rId1463" xr:uid="{7D39EC6A-35B8-4165-A4E9-8F12431B6280}"/>
    <hyperlink ref="F754" r:id="rId1464" xr:uid="{169CC3A2-8A25-4F0F-8450-00AC388AA432}"/>
    <hyperlink ref="F755" r:id="rId1465" xr:uid="{1D3B8F02-1607-46F8-83A6-C9C1D1D6130F}"/>
    <hyperlink ref="F756" r:id="rId1466" xr:uid="{9C8F877E-69D4-4115-954B-41A4127352B1}"/>
    <hyperlink ref="F757" r:id="rId1467" xr:uid="{5ED2187E-0489-499F-AE64-96A4FD485F17}"/>
    <hyperlink ref="F758" r:id="rId1468" xr:uid="{7CCF1A77-EFDC-4D5F-8C53-1DC1312A2B3E}"/>
    <hyperlink ref="F759" r:id="rId1469" xr:uid="{0C398990-AC8E-4071-8126-7E163D5E3661}"/>
    <hyperlink ref="F760" r:id="rId1470" xr:uid="{5C204A37-D9DE-4592-B89E-AB2C1FBD45DE}"/>
    <hyperlink ref="F761" r:id="rId1471" xr:uid="{4B8746C8-04B6-468F-9B41-65D9AD34865A}"/>
    <hyperlink ref="F762" r:id="rId1472" xr:uid="{82987AF3-66C9-4C83-B45F-2FA7AE93E24B}"/>
    <hyperlink ref="F763" r:id="rId1473" xr:uid="{4FE98607-CA27-4B23-B3CD-9010A5CC9718}"/>
    <hyperlink ref="F764" r:id="rId1474" xr:uid="{CCD1D915-804B-4E3D-AB60-56C74B7E0DDD}"/>
    <hyperlink ref="F765" r:id="rId1475" xr:uid="{56C8754C-B4FD-4A96-B053-6B88518A3A23}"/>
    <hyperlink ref="F766" r:id="rId1476" xr:uid="{CD969D44-3EF2-4781-B9D4-EBE54053AFA2}"/>
    <hyperlink ref="F767" r:id="rId1477" xr:uid="{A51082C7-1250-48FE-BDA2-FAC47C7EB8A2}"/>
    <hyperlink ref="F768" r:id="rId1478" xr:uid="{26CCCBD2-C2CB-4D77-8EB3-DDB123DC3F7C}"/>
    <hyperlink ref="F769" r:id="rId1479" xr:uid="{21D00D38-BA1E-402A-A370-33FDAC2DF2CF}"/>
    <hyperlink ref="F770" r:id="rId1480" xr:uid="{A7315061-BA65-4A64-BC2D-DEBE96BCEA8B}"/>
    <hyperlink ref="F771" r:id="rId1481" xr:uid="{5DBF5CC3-8CF4-4D0E-AF0B-189DD061ED1A}"/>
    <hyperlink ref="F772" r:id="rId1482" xr:uid="{A47EBEF8-DFE1-48B4-AFBB-A0038C8F84A4}"/>
    <hyperlink ref="F773" r:id="rId1483" xr:uid="{0A73F8DF-2A36-4373-8F35-DDBBABD39C8C}"/>
    <hyperlink ref="F774" r:id="rId1484" xr:uid="{E1B7F854-5ECA-42FA-9064-4FF8F1C9FBA1}"/>
    <hyperlink ref="F775" r:id="rId1485" xr:uid="{047D0822-27E5-41E0-A4EB-D718EC3A7729}"/>
    <hyperlink ref="F776" r:id="rId1486" xr:uid="{3E12FE10-4324-45D2-A0CC-B5258F5FBC20}"/>
    <hyperlink ref="F777" r:id="rId1487" xr:uid="{E8DDE040-2FFE-4583-8246-47DCCDCDF41D}"/>
    <hyperlink ref="F778" r:id="rId1488" xr:uid="{FC49ED0F-0C29-4217-8D69-C55562554A6B}"/>
    <hyperlink ref="F779" r:id="rId1489" xr:uid="{917E6625-6557-42AD-AC44-B8442FE345A4}"/>
    <hyperlink ref="F780" r:id="rId1490" xr:uid="{7A3DB71E-AC6F-43A3-B986-91A1D2EBBA77}"/>
    <hyperlink ref="F781" r:id="rId1491" xr:uid="{3C5F7757-ED15-4D40-889D-AD059542AFE0}"/>
    <hyperlink ref="F782" r:id="rId1492" xr:uid="{BB32FA8B-BF16-44E4-B4B9-013D3626A4AE}"/>
    <hyperlink ref="F783" r:id="rId1493" xr:uid="{5944C2CF-CB2D-4DF1-9719-49375288167A}"/>
    <hyperlink ref="F784" r:id="rId1494" xr:uid="{257943D0-9676-44A4-BBD5-7CFB450A0562}"/>
    <hyperlink ref="F785" r:id="rId1495" xr:uid="{15986A5C-513F-4C78-8BA1-7A5638AEC9BC}"/>
    <hyperlink ref="F786" r:id="rId1496" xr:uid="{5698D3EC-5489-4E15-95FA-1E57D2FF1055}"/>
    <hyperlink ref="F787" r:id="rId1497" xr:uid="{A1A5655B-10ED-472A-976C-3B364247B050}"/>
    <hyperlink ref="F788" r:id="rId1498" xr:uid="{731FB291-BD09-495E-982A-9E82E7031C62}"/>
    <hyperlink ref="F789" r:id="rId1499" xr:uid="{04CC25A2-14FA-41C2-B112-2D4326A4C0C9}"/>
    <hyperlink ref="F790" r:id="rId1500" xr:uid="{803EEF35-FC77-41BC-9A07-37F34D6F0B32}"/>
    <hyperlink ref="F791" r:id="rId1501" xr:uid="{FEE50B42-10A4-4B0E-9B28-EECF5D246D97}"/>
    <hyperlink ref="F792" r:id="rId1502" xr:uid="{BFF76FBD-4E04-4BBA-9C7F-B8875CD3313F}"/>
    <hyperlink ref="F793" r:id="rId1503" xr:uid="{27696C17-5AAF-4B5F-BF12-CA300E5651EA}"/>
    <hyperlink ref="F794" r:id="rId1504" xr:uid="{FC60E78C-36D3-40E0-8FF9-A5A7BF23B9B0}"/>
    <hyperlink ref="F795" r:id="rId1505" xr:uid="{7938ADE0-D569-4305-8E99-76A6BC7E7125}"/>
    <hyperlink ref="F796" r:id="rId1506" xr:uid="{AFE2718A-B7E7-40C8-9716-EEEC224B38B8}"/>
    <hyperlink ref="F797" r:id="rId1507" xr:uid="{6211B890-A2DA-4120-90F0-891AC0C0F231}"/>
    <hyperlink ref="F798" r:id="rId1508" xr:uid="{F90119D0-05AB-46F0-A487-0458C0D736C1}"/>
    <hyperlink ref="F799" r:id="rId1509" xr:uid="{D4AD0A1E-CD03-4B62-8CB4-D177C92891FE}"/>
    <hyperlink ref="F800" r:id="rId1510" xr:uid="{CE7FB12F-6721-4C3E-8B7C-5F3535676CD1}"/>
    <hyperlink ref="F801" r:id="rId1511" xr:uid="{B28F3118-6754-426D-BDB3-BA7A210043AB}"/>
    <hyperlink ref="F802" r:id="rId1512" xr:uid="{7E0D00AC-7C7C-493A-B3E3-3802A85699B2}"/>
    <hyperlink ref="F803" r:id="rId1513" xr:uid="{ADB95E6E-48D5-4314-B39C-2943539FC7D2}"/>
    <hyperlink ref="F804" r:id="rId1514" xr:uid="{D4F5F492-C885-41BD-AA1B-86B568038F34}"/>
    <hyperlink ref="F805" r:id="rId1515" xr:uid="{28B5FBE0-39A0-4D87-8DB4-902A8858D630}"/>
    <hyperlink ref="F806" r:id="rId1516" xr:uid="{8093F7DF-72FF-4915-B40B-E933630F473C}"/>
    <hyperlink ref="F807" r:id="rId1517" xr:uid="{7FA2C61B-9CD7-4195-A878-C10AF67E7BF5}"/>
    <hyperlink ref="F808" r:id="rId1518" xr:uid="{34BC7CF8-9862-442C-8CF9-1A723997D8C3}"/>
    <hyperlink ref="F809" r:id="rId1519" xr:uid="{69DA0F23-658B-4D41-A628-D1D53BA0B7AC}"/>
    <hyperlink ref="F810" r:id="rId1520" xr:uid="{39ABA735-D56C-42ED-9128-80DD3078022A}"/>
    <hyperlink ref="F811" r:id="rId1521" xr:uid="{A62B097A-5CEB-41B0-AC8C-C04F1316A3A2}"/>
    <hyperlink ref="F812" r:id="rId1522" xr:uid="{D4F11AB2-90D7-4809-ACE0-A408267B9BA4}"/>
    <hyperlink ref="F813" r:id="rId1523" xr:uid="{FD59628B-5913-43B5-8A27-DC0A3D922CE0}"/>
    <hyperlink ref="F814" r:id="rId1524" xr:uid="{3C7858C6-1D80-4010-9D3A-8C44F5916EB6}"/>
    <hyperlink ref="F815" r:id="rId1525" xr:uid="{0D96FA67-C74C-406B-975B-DC360751A31A}"/>
    <hyperlink ref="F816" r:id="rId1526" xr:uid="{3C327AFC-B6F9-482F-8705-95C3FEDEB42A}"/>
    <hyperlink ref="F817" r:id="rId1527" xr:uid="{3F614146-542A-4A44-81EB-A6C54E224866}"/>
    <hyperlink ref="F818" r:id="rId1528" xr:uid="{BA2042A1-66E5-416E-B859-DE51B19BC0C5}"/>
    <hyperlink ref="F819" r:id="rId1529" xr:uid="{50C82069-DCEB-410C-9B11-B71E70AE4184}"/>
    <hyperlink ref="F820" r:id="rId1530" xr:uid="{569631BE-B808-4B6C-8AD5-0F244F0CC33B}"/>
    <hyperlink ref="F821" r:id="rId1531" xr:uid="{AFC85B3D-810D-4075-90CB-73CB8E33237F}"/>
    <hyperlink ref="F822" r:id="rId1532" xr:uid="{BBE4D6C6-0F0F-4545-B248-1516F0DF13D4}"/>
    <hyperlink ref="F823" r:id="rId1533" xr:uid="{34E0BC27-DB1B-4562-9C2A-6807538EB638}"/>
    <hyperlink ref="F824" r:id="rId1534" xr:uid="{E8850B18-7170-47E4-BEF4-ED3020FBF1AC}"/>
    <hyperlink ref="F825" r:id="rId1535" xr:uid="{9563DE43-DA05-4E56-9124-2197B0650E8A}"/>
    <hyperlink ref="F826" r:id="rId1536" xr:uid="{E6126C25-C6D3-425C-AEA6-592C10679851}"/>
    <hyperlink ref="F827" r:id="rId1537" xr:uid="{D24DFBD3-C6B0-4B4A-BFDF-FE7792FFBDD4}"/>
    <hyperlink ref="F828" r:id="rId1538" xr:uid="{568F2124-9604-4860-977A-22D94D247443}"/>
    <hyperlink ref="F829" r:id="rId1539" xr:uid="{E23F7BA7-0172-4075-AE85-F1FF8874BC35}"/>
    <hyperlink ref="F830" r:id="rId1540" xr:uid="{9466F7DA-A352-4EA9-B76B-FD71F0711BF0}"/>
    <hyperlink ref="F831" r:id="rId1541" xr:uid="{5152C075-3885-4445-82E0-88B969B7890E}"/>
    <hyperlink ref="F832" r:id="rId1542" xr:uid="{C8222FAD-8A7E-40A9-A3A8-73D7C2E691F3}"/>
    <hyperlink ref="F833" r:id="rId1543" xr:uid="{537D352F-7D73-4BB6-BB02-8A0B7D5B94FF}"/>
    <hyperlink ref="F834" r:id="rId1544" xr:uid="{F22CD735-B922-4B87-A340-CD59D2128EF8}"/>
    <hyperlink ref="F835" r:id="rId1545" xr:uid="{8B0EDD36-80D4-4A20-A025-0CA24BDA3A34}"/>
    <hyperlink ref="F836" r:id="rId1546" xr:uid="{6EF28716-C10F-48BB-9112-671854B84FEC}"/>
    <hyperlink ref="F837" r:id="rId1547" xr:uid="{35291D3E-7FEC-420D-BABD-75DCAAD9B843}"/>
    <hyperlink ref="F838" r:id="rId1548" xr:uid="{1776F4BA-41AF-4316-B0B4-168D29416C57}"/>
    <hyperlink ref="F839" r:id="rId1549" xr:uid="{64C0B8FE-7627-4187-B00E-2F8A270AE8CB}"/>
    <hyperlink ref="F840" r:id="rId1550" xr:uid="{02517115-2FAE-4C9C-8223-9C8163DBCEB3}"/>
    <hyperlink ref="F841" r:id="rId1551" xr:uid="{101D100C-86E9-49A7-AB14-C809A41D262E}"/>
    <hyperlink ref="F842" r:id="rId1552" xr:uid="{55B1D789-3739-49F4-B3BA-063291668FAE}"/>
    <hyperlink ref="F843" r:id="rId1553" xr:uid="{26D481EB-0A0C-4BF8-A286-C2F9597DB5C5}"/>
    <hyperlink ref="F844" r:id="rId1554" xr:uid="{8ABFE148-80AD-4C26-88E9-8D681A05B239}"/>
    <hyperlink ref="F845" r:id="rId1555" xr:uid="{AB639BD8-CEEB-4D81-BD75-2252E4937276}"/>
    <hyperlink ref="F846" r:id="rId1556" xr:uid="{FB09B455-A59F-4BE8-BB09-55AC6F54F362}"/>
    <hyperlink ref="F847" r:id="rId1557" xr:uid="{4734FCB0-2D02-4FA5-8AB4-F4733BC841E4}"/>
    <hyperlink ref="F848" r:id="rId1558" xr:uid="{73806D99-F8CD-43B0-ADB1-695EC2E18FE5}"/>
    <hyperlink ref="F849" r:id="rId1559" xr:uid="{8E97D2BB-BCF1-4996-99AB-C7BE99D57B56}"/>
    <hyperlink ref="F850" r:id="rId1560" xr:uid="{408E7961-D50D-4E77-9A67-1C011B482CE5}"/>
    <hyperlink ref="F851" r:id="rId1561" xr:uid="{1D212DD6-58C1-4368-83EC-012436196C8C}"/>
    <hyperlink ref="F852" r:id="rId1562" xr:uid="{2952009E-9EB4-4CA1-98DE-7575FD8C7632}"/>
    <hyperlink ref="F853" r:id="rId1563" xr:uid="{0A588876-E3B6-4BAC-A9DF-A4871F61E075}"/>
    <hyperlink ref="F854" r:id="rId1564" xr:uid="{605EB19D-6C61-419E-AC9A-1B520B85C1A4}"/>
    <hyperlink ref="F855" r:id="rId1565" xr:uid="{A3164388-B97B-4508-A3CB-EB233B7C24E1}"/>
    <hyperlink ref="F856" r:id="rId1566" xr:uid="{9E16D0C5-7D14-49FF-B2C7-6C8B54959AF5}"/>
    <hyperlink ref="F857" r:id="rId1567" xr:uid="{427EE5A4-DF43-46AB-B326-610217F9D271}"/>
    <hyperlink ref="F858" r:id="rId1568" xr:uid="{1F08BED7-B249-4392-B05D-B23B7FA46B34}"/>
    <hyperlink ref="F859" r:id="rId1569" xr:uid="{4C6483B7-DED1-48EF-84E8-33C7E88DE2B8}"/>
    <hyperlink ref="F860" r:id="rId1570" xr:uid="{861BAD36-2A13-4224-A2BD-3928058BB64D}"/>
    <hyperlink ref="F861" r:id="rId1571" xr:uid="{50E79A42-AF74-4965-92A7-AFC4518A30AF}"/>
    <hyperlink ref="F862" r:id="rId1572" xr:uid="{FA454EFF-7F5F-4985-B3AE-E5581B0A02B9}"/>
    <hyperlink ref="F863" r:id="rId1573" xr:uid="{E3EFDE7E-A3D2-4F7B-8254-13CA905C77EE}"/>
    <hyperlink ref="F864" r:id="rId1574" xr:uid="{FA646247-753D-4535-A309-F8731A51AD60}"/>
    <hyperlink ref="F865" r:id="rId1575" xr:uid="{33B4AB0A-2FAA-439C-8CEB-F5F26B1F1B28}"/>
    <hyperlink ref="F866" r:id="rId1576" xr:uid="{E03BEBE7-F461-41D0-A5FB-DCA8BEC48ED4}"/>
    <hyperlink ref="F867" r:id="rId1577" xr:uid="{B8748351-7671-4BE1-87B6-DDC831296FA7}"/>
    <hyperlink ref="F868" r:id="rId1578" xr:uid="{4B2D2846-E810-4271-8519-BAFB87146302}"/>
    <hyperlink ref="F869" r:id="rId1579" xr:uid="{45D21F49-C2EE-4BCC-90B5-B8BBFA507177}"/>
    <hyperlink ref="F870" r:id="rId1580" xr:uid="{938465A4-0B10-4F8B-B59C-6D7E8A5CA5E5}"/>
    <hyperlink ref="F871" r:id="rId1581" xr:uid="{ABE9AF86-87A2-423E-8E66-CEA93EAED008}"/>
    <hyperlink ref="F872" r:id="rId1582" xr:uid="{96DA7A15-F4AF-405D-8744-0D9253FCB2F9}"/>
    <hyperlink ref="F873" r:id="rId1583" xr:uid="{D8111159-AD85-4743-9CFA-833858573BA4}"/>
    <hyperlink ref="F874" r:id="rId1584" xr:uid="{F14B4EBA-7124-44E3-AFA4-BB0ABD7B01A4}"/>
    <hyperlink ref="F875" r:id="rId1585" xr:uid="{06CDA7C3-D892-411E-B2FA-EAB7D040B39F}"/>
    <hyperlink ref="F876" r:id="rId1586" xr:uid="{696FEEA2-D5D6-49FD-B0CB-435DA44EF711}"/>
    <hyperlink ref="F877" r:id="rId1587" xr:uid="{B6A3314E-9D33-4B53-9096-6E5F9DA62796}"/>
    <hyperlink ref="F878" r:id="rId1588" xr:uid="{9FAC22ED-D532-4C27-8B42-6394A25AE5BF}"/>
    <hyperlink ref="F879" r:id="rId1589" xr:uid="{DEF9ABFB-5CDB-4F80-BCB9-AA9EE0532583}"/>
    <hyperlink ref="F880" r:id="rId1590" xr:uid="{A9EB420A-E3AF-453C-A831-CE1A03E67E97}"/>
    <hyperlink ref="F881" r:id="rId1591" xr:uid="{39ABF856-5129-478A-8267-6A9461A19BBF}"/>
    <hyperlink ref="F882" r:id="rId1592" xr:uid="{7FE14544-CB0B-4AB3-AF25-75FF5756EB23}"/>
    <hyperlink ref="F883" r:id="rId1593" xr:uid="{F18B4AAC-C460-49CB-AAAB-1F5C85768A66}"/>
    <hyperlink ref="F884" r:id="rId1594" xr:uid="{8149BE76-A690-4AA7-B8E5-885B55E838F4}"/>
    <hyperlink ref="F885" r:id="rId1595" xr:uid="{19A83B09-8FC2-4339-BF5D-1BADD4AA8595}"/>
    <hyperlink ref="F886" r:id="rId1596" xr:uid="{39588C3F-85F0-4053-980A-C48C62D51ABF}"/>
    <hyperlink ref="F887" r:id="rId1597" xr:uid="{6AC7449C-9C21-43FC-9761-68648F647BB8}"/>
    <hyperlink ref="F888" r:id="rId1598" xr:uid="{AC8A42A8-54B9-49BF-873A-5CF1CF8A4966}"/>
    <hyperlink ref="F889" r:id="rId1599" xr:uid="{27BC093B-F8CE-461D-80AE-B89A3EC56814}"/>
    <hyperlink ref="F890" r:id="rId1600" xr:uid="{E99A1328-7853-4465-BB79-F60F449B4AB8}"/>
    <hyperlink ref="F891" r:id="rId1601" xr:uid="{1322BCD1-7EF6-470D-A409-C229471227D3}"/>
    <hyperlink ref="F892" r:id="rId1602" xr:uid="{250C425D-E8E8-449E-8694-73D636A057BC}"/>
    <hyperlink ref="F893" r:id="rId1603" xr:uid="{66300C3F-0101-422B-97C6-5FAFB6AFDF35}"/>
    <hyperlink ref="F894" r:id="rId1604" xr:uid="{D09CD360-DBD5-4870-826B-C6475E6297F0}"/>
    <hyperlink ref="F895" r:id="rId1605" xr:uid="{836DDABF-ABA8-4F50-8733-A6862889D986}"/>
    <hyperlink ref="F896" r:id="rId1606" xr:uid="{C61E842E-50DA-47DA-B12C-47C05E462932}"/>
    <hyperlink ref="F897" r:id="rId1607" xr:uid="{BB5FC76E-EE66-4A99-ACC7-69B650561E77}"/>
    <hyperlink ref="F898" r:id="rId1608" xr:uid="{80EED86D-A77E-490A-B9BA-F3CB00EBCBA2}"/>
    <hyperlink ref="F899" r:id="rId1609" xr:uid="{4CA85233-E445-4BB6-B06A-C7F39BB792E8}"/>
    <hyperlink ref="F900" r:id="rId1610" xr:uid="{D8588B79-BE31-4394-A94E-F8097D7CFF8A}"/>
    <hyperlink ref="F901" r:id="rId1611" xr:uid="{873C64E6-E375-4AAB-B78C-9EF4B947FB8C}"/>
    <hyperlink ref="F902" r:id="rId1612" xr:uid="{ECF9766E-4938-4DFB-BB11-51ADBCA5CE64}"/>
    <hyperlink ref="F903" r:id="rId1613" xr:uid="{6AA83C27-A93B-4627-A35A-0493D29931D3}"/>
    <hyperlink ref="F904" r:id="rId1614" xr:uid="{238519EC-9AAF-4D5D-AFE4-B65C1CADCDC1}"/>
    <hyperlink ref="F905" r:id="rId1615" xr:uid="{5CEC297E-D184-4A1D-A0E4-A38882B6BC7E}"/>
    <hyperlink ref="F906" r:id="rId1616" xr:uid="{419A5A2A-CA7E-4C70-953B-81623668C92E}"/>
    <hyperlink ref="F907" r:id="rId1617" xr:uid="{149EAA34-A3F8-48C3-AA3E-86C41B97CFFA}"/>
    <hyperlink ref="F908" r:id="rId1618" xr:uid="{9ECF0B35-7105-43D5-804D-4717D4D8ED1B}"/>
    <hyperlink ref="F909" r:id="rId1619" xr:uid="{22CC1681-E29E-4DF4-8727-B80165C2CB21}"/>
    <hyperlink ref="F910" r:id="rId1620" xr:uid="{94062110-BCF5-430D-B699-056052844C59}"/>
    <hyperlink ref="F911" r:id="rId1621" xr:uid="{3CEB1D7E-5B1B-4C67-8080-D5F55FE0CC30}"/>
    <hyperlink ref="F912" r:id="rId1622" xr:uid="{1832A556-AF92-4975-BEF6-73BC3EB69DF3}"/>
    <hyperlink ref="F913" r:id="rId1623" xr:uid="{35E4859D-13D1-4055-BE49-6761494D69DF}"/>
    <hyperlink ref="F914" r:id="rId1624" xr:uid="{AB935A81-6E4E-4B7C-819C-570072A119C7}"/>
    <hyperlink ref="F915" r:id="rId1625" xr:uid="{65AFA878-78F6-440D-B47D-695E89BC36C2}"/>
    <hyperlink ref="F916" r:id="rId1626" xr:uid="{BB14FCBA-0CAA-4057-86AF-61C93C18E924}"/>
    <hyperlink ref="F917" r:id="rId1627" xr:uid="{DDDF3075-25EB-4310-B734-EABD60167188}"/>
    <hyperlink ref="F918" r:id="rId1628" xr:uid="{EA9F9BAD-EFD3-4C36-8B3C-34BA8398FB45}"/>
    <hyperlink ref="F919" r:id="rId1629" xr:uid="{B2C6B459-4467-4A5A-B55B-2244E759D2FE}"/>
    <hyperlink ref="F920" r:id="rId1630" xr:uid="{83268744-3873-430D-93B7-19CEC3532A9E}"/>
    <hyperlink ref="F921" r:id="rId1631" xr:uid="{6F53FE6C-CDEF-4056-8883-E61EEDBE7669}"/>
    <hyperlink ref="F922" r:id="rId1632" xr:uid="{9EF8D3F8-0123-4CFF-8C42-2501762B17B6}"/>
    <hyperlink ref="F923" r:id="rId1633" xr:uid="{F73FA52E-2E2B-49FD-A9FB-91FA927802F0}"/>
    <hyperlink ref="F924" r:id="rId1634" xr:uid="{356E9690-8E1A-48DE-BF27-D7618AECDB10}"/>
    <hyperlink ref="F925" r:id="rId1635" xr:uid="{AE480CED-B2B2-4405-8483-72ABB4678A28}"/>
    <hyperlink ref="F926" r:id="rId1636" xr:uid="{64ABD0B2-06B5-49D4-A829-0B20B146F0B5}"/>
    <hyperlink ref="F927" r:id="rId1637" xr:uid="{56CA5A17-16CD-4BCB-BA5F-2B62D272496F}"/>
    <hyperlink ref="F928" r:id="rId1638" xr:uid="{9A21724C-CF5E-4697-9ADE-14CCF64DB1BB}"/>
    <hyperlink ref="F929" r:id="rId1639" xr:uid="{78C1E808-87C9-417B-A037-07C4B5F07689}"/>
    <hyperlink ref="F930" r:id="rId1640" xr:uid="{0E2C9B72-9494-4A13-B16A-35C4D2405E6C}"/>
    <hyperlink ref="F931" r:id="rId1641" xr:uid="{AF2C9C88-950B-4B1A-BE0C-4C115655C1CF}"/>
    <hyperlink ref="F932" r:id="rId1642" xr:uid="{EF32FACE-53A7-43D9-9CA4-5937566042E6}"/>
    <hyperlink ref="F933" r:id="rId1643" xr:uid="{BD5CBE11-B17E-4E63-ACFA-FD5C8974D3F6}"/>
    <hyperlink ref="F934" r:id="rId1644" xr:uid="{B70E6CC6-F8DD-4FE6-BD52-A5528B2355CA}"/>
    <hyperlink ref="F935" r:id="rId1645" xr:uid="{13B2B1DC-3127-4BF6-8451-6CAF4988689D}"/>
    <hyperlink ref="F936" r:id="rId1646" xr:uid="{103DE0DC-EEFF-4E55-9A60-FA00C192BA64}"/>
    <hyperlink ref="F937" r:id="rId1647" xr:uid="{56093F1B-0442-46E9-BE99-4D3713835BCD}"/>
    <hyperlink ref="F938" r:id="rId1648" xr:uid="{D9DDE3F5-BB20-4448-B510-54CC279A8E48}"/>
    <hyperlink ref="F939" r:id="rId1649" xr:uid="{7454C7F0-FCAA-47C6-AAB2-8FEF9BD33357}"/>
    <hyperlink ref="F940" r:id="rId1650" xr:uid="{84FB5644-FF2E-4E07-B185-6BAF44632B42}"/>
    <hyperlink ref="F941" r:id="rId1651" xr:uid="{D166C1AE-5A81-480C-9331-2A85331D27A2}"/>
    <hyperlink ref="F942" r:id="rId1652" xr:uid="{EE2B832E-210B-4D98-A2D9-B762D3F678AC}"/>
    <hyperlink ref="F943" r:id="rId1653" xr:uid="{517BD3BA-E66E-4979-83F4-BC91D49BEFA6}"/>
    <hyperlink ref="F944" r:id="rId1654" xr:uid="{0F7E2D9A-1998-4102-B6A0-39A31D2A9C2E}"/>
    <hyperlink ref="F945" r:id="rId1655" xr:uid="{46D7DE1E-4DAC-4DCB-83C5-33B8F34ABCE3}"/>
    <hyperlink ref="F946" r:id="rId1656" xr:uid="{85125998-C6D8-4E22-8CC4-AAA057F3B4E6}"/>
    <hyperlink ref="F947" r:id="rId1657" xr:uid="{21076706-0888-4A85-BB19-95692EAAD5A8}"/>
    <hyperlink ref="F948" r:id="rId1658" xr:uid="{508E0ACC-0F5E-4F32-B7C8-C9B87CA535A9}"/>
    <hyperlink ref="F949" r:id="rId1659" xr:uid="{C469BDD0-97D3-4B5F-A463-4C7DAD11F25A}"/>
    <hyperlink ref="F950" r:id="rId1660" xr:uid="{E0AFB8C8-05D0-4258-AE41-C0790959ECAD}"/>
    <hyperlink ref="F951" r:id="rId1661" xr:uid="{39E84792-17C4-4198-A322-06DA8E66B63F}"/>
    <hyperlink ref="F952" r:id="rId1662" xr:uid="{CB49A18E-244E-4AD0-BF81-615732A3BE05}"/>
    <hyperlink ref="F953" r:id="rId1663" xr:uid="{6D2D7811-E67F-4C00-B759-46C86C6667BC}"/>
    <hyperlink ref="F954" r:id="rId1664" xr:uid="{77CC13DD-DC17-442B-9001-5C0550118929}"/>
    <hyperlink ref="F955" r:id="rId1665" xr:uid="{5B5D7450-200F-4AAC-9987-A14EE005E24A}"/>
    <hyperlink ref="F956" r:id="rId1666" xr:uid="{6B7906A8-AE5F-43BB-AE7D-3C0ED13AE397}"/>
    <hyperlink ref="F957" r:id="rId1667" xr:uid="{84D138BD-7EB0-4769-81C8-E6E7100AF739}"/>
    <hyperlink ref="F958" r:id="rId1668" xr:uid="{0A6C41B7-39FF-4D85-B291-01EDCF86CD7D}"/>
    <hyperlink ref="F959" r:id="rId1669" xr:uid="{22E4B1CC-0579-461F-8E90-480D40B258F0}"/>
    <hyperlink ref="F960" r:id="rId1670" xr:uid="{F20848B8-255B-4D2A-912B-F2A959FC8787}"/>
    <hyperlink ref="F961" r:id="rId1671" xr:uid="{82B6F9B6-5F50-4389-8CC7-98A41AE066A7}"/>
    <hyperlink ref="F962" r:id="rId1672" xr:uid="{3601A114-8D47-42AC-B67B-3C1383CFFF91}"/>
    <hyperlink ref="F963" r:id="rId1673" xr:uid="{55EB97CD-FFEB-4A9B-BAE4-23C419EC0956}"/>
    <hyperlink ref="F964" r:id="rId1674" xr:uid="{EEB1AE25-265B-4F2F-83BB-CBC2698366EC}"/>
    <hyperlink ref="F965" r:id="rId1675" xr:uid="{8ABD4B72-11CB-425D-85DC-B25657F2E535}"/>
    <hyperlink ref="F966" r:id="rId1676" xr:uid="{F7BAEFFA-0583-4D85-8321-7DFD4291DE74}"/>
    <hyperlink ref="F967" r:id="rId1677" xr:uid="{57B6BE24-A3C1-44C3-9046-3BB77E84691C}"/>
    <hyperlink ref="F968" r:id="rId1678" xr:uid="{030CB624-4432-4F3A-93FE-E9F526822724}"/>
    <hyperlink ref="F969" r:id="rId1679" xr:uid="{4116E088-F91E-4B4A-BCBF-26733543DF88}"/>
    <hyperlink ref="F970" r:id="rId1680" xr:uid="{80894F17-4309-452B-BC56-4DE70D70FE73}"/>
    <hyperlink ref="F971" r:id="rId1681" xr:uid="{8C75EC64-559D-47B6-B193-DABF1A802D48}"/>
    <hyperlink ref="F972" r:id="rId1682" xr:uid="{750FDC9F-FE82-4C39-8B57-43E943441C12}"/>
    <hyperlink ref="F973" r:id="rId1683" xr:uid="{C070A978-7085-40B4-AF68-6FC40783C107}"/>
    <hyperlink ref="F974" r:id="rId1684" xr:uid="{34F1092F-5F8E-406E-8FC4-71E82FA8E09B}"/>
    <hyperlink ref="F975" r:id="rId1685" xr:uid="{68B9CE23-38EB-428E-A598-BEAB386FCD11}"/>
    <hyperlink ref="F976" r:id="rId1686" xr:uid="{6D233694-FBF5-4290-AE37-76BD48C4D88E}"/>
    <hyperlink ref="F977" r:id="rId1687" xr:uid="{60841850-C460-4325-8DE1-F4FFB4B0F06A}"/>
    <hyperlink ref="F978" r:id="rId1688" xr:uid="{6AE142F9-8BC2-45C2-B5AD-8496DBB5B490}"/>
    <hyperlink ref="F979" r:id="rId1689" xr:uid="{2AF1ECE7-28A3-4A91-8BAA-558961373E16}"/>
    <hyperlink ref="F980" r:id="rId1690" xr:uid="{AFDAAB15-7806-46E6-A512-243D979DDE7E}"/>
    <hyperlink ref="F981" r:id="rId1691" xr:uid="{B4AD636C-9F18-4EB6-B74E-BFACED14802F}"/>
    <hyperlink ref="F982" r:id="rId1692" xr:uid="{789ADC1E-128D-47B3-BCE3-DFF1AC94073F}"/>
    <hyperlink ref="F983" r:id="rId1693" xr:uid="{32D31FC4-6036-41C4-92DF-85236FCE54C2}"/>
    <hyperlink ref="F984" r:id="rId1694" xr:uid="{2AD1DF30-6F1A-4E81-A819-7EC517BE2C51}"/>
    <hyperlink ref="F985" r:id="rId1695" xr:uid="{2F0A1D07-E203-468E-B2C9-BA97C663F5CC}"/>
    <hyperlink ref="F986" r:id="rId1696" xr:uid="{8A605129-B4CD-4E42-B62C-D94076E4D78B}"/>
    <hyperlink ref="F987" r:id="rId1697" xr:uid="{2DCC16D4-450E-408D-8E1C-8AD2B3AC0DC4}"/>
    <hyperlink ref="F988" r:id="rId1698" xr:uid="{1150136B-2058-414C-A10E-644F77AF17CC}"/>
    <hyperlink ref="F989" r:id="rId1699" xr:uid="{3324E99A-40E8-4982-874D-6C0ABFD71591}"/>
    <hyperlink ref="F990" r:id="rId1700" xr:uid="{167F08CA-A6B8-4D6B-BADB-EDFDB889A83D}"/>
    <hyperlink ref="F991" r:id="rId1701" xr:uid="{0E42A83D-F2BD-42B0-947D-D022FC73274B}"/>
    <hyperlink ref="F992" r:id="rId1702" xr:uid="{429785CE-902B-4A7F-A6F3-0AC000606F9A}"/>
    <hyperlink ref="F993" r:id="rId1703" xr:uid="{61C419E2-4F4C-4E1A-8E93-98D5685022C7}"/>
    <hyperlink ref="F994" r:id="rId1704" xr:uid="{C6C58FB0-1F4E-48D2-9AB5-E9FD84EF3C5A}"/>
    <hyperlink ref="F995" r:id="rId1705" xr:uid="{D9EA3039-F542-4F65-9194-045DF08959DE}"/>
    <hyperlink ref="F996" r:id="rId1706" xr:uid="{1124D09D-C13F-4F1A-9071-CADCE6A6D71D}"/>
    <hyperlink ref="F997" r:id="rId1707" xr:uid="{60798F39-C1EC-4E0E-A945-5A28DE0C4604}"/>
    <hyperlink ref="F998" r:id="rId1708" xr:uid="{DCF05E5B-E724-4EC0-93AD-130EB85A6CD8}"/>
    <hyperlink ref="F999" r:id="rId1709" xr:uid="{D1830F89-52D4-4E7D-87AC-3F215420A88D}"/>
    <hyperlink ref="F1000" r:id="rId1710" xr:uid="{BE43FA85-8153-403A-967D-CE6FFF97B9D4}"/>
    <hyperlink ref="F1001" r:id="rId1711" xr:uid="{1FCCF3E0-9900-4460-8CF7-D1AF08D80FB3}"/>
    <hyperlink ref="F1002" r:id="rId1712" xr:uid="{B86298FF-5253-44ED-8D0C-0BC59BACF6A2}"/>
    <hyperlink ref="F1003" r:id="rId1713" xr:uid="{61CE1874-DF7A-463F-8ACC-6E446C93A8DC}"/>
    <hyperlink ref="F1004" r:id="rId1714" xr:uid="{B64DDC78-968B-4E1E-8262-F5E10ACCC910}"/>
    <hyperlink ref="F1005" r:id="rId1715" xr:uid="{8FA7475F-42A4-4285-8AF2-2104C3A8E3A6}"/>
    <hyperlink ref="F1006" r:id="rId1716" xr:uid="{30682064-5B0E-4796-A0F8-B5A13503411D}"/>
    <hyperlink ref="F1007" r:id="rId1717" xr:uid="{2063B6F3-8EBF-477E-82D5-0F508D54010E}"/>
    <hyperlink ref="F1008" r:id="rId1718" xr:uid="{87E3D634-28F0-4FD3-AF88-451CB7366A9F}"/>
    <hyperlink ref="F1009" r:id="rId1719" xr:uid="{511CA7E5-C124-4280-8682-BA8DC567C45D}"/>
    <hyperlink ref="F1010" r:id="rId1720" xr:uid="{EA83DCD4-A62E-445D-8932-477EE8AE5045}"/>
    <hyperlink ref="F1011" r:id="rId1721" xr:uid="{B0624F8C-1D8D-441B-BD54-F2DA6924E619}"/>
    <hyperlink ref="F1012" r:id="rId1722" xr:uid="{8C2AB657-067E-487A-AF0F-EFC9C5551B2D}"/>
    <hyperlink ref="F1013" r:id="rId1723" xr:uid="{479E8805-0C71-49A0-BA74-45FE5C7204E6}"/>
    <hyperlink ref="F1014" r:id="rId1724" xr:uid="{250F74A0-F9FC-416C-A1FE-72289EC06070}"/>
    <hyperlink ref="F1015" r:id="rId1725" xr:uid="{F6F64AA7-B72F-4A0E-B1CF-8AE943C5F26D}"/>
    <hyperlink ref="F1016" r:id="rId1726" xr:uid="{FB003E04-0371-4CDB-9191-C03896487725}"/>
    <hyperlink ref="F1017" r:id="rId1727" xr:uid="{83B38AB0-393A-4CDA-BACD-01F84ABF9449}"/>
    <hyperlink ref="F1018" r:id="rId1728" xr:uid="{26A6FD51-01AC-4DFD-A5E1-1F6E423FC620}"/>
    <hyperlink ref="F1019" r:id="rId1729" xr:uid="{66E6F0C4-81FB-4057-82E2-06206545AE08}"/>
    <hyperlink ref="F1020" r:id="rId1730" xr:uid="{EAE6E6C5-3549-48EC-8FEF-1C6C7966BFD4}"/>
    <hyperlink ref="F1021" r:id="rId1731" xr:uid="{B6273804-C675-49BD-BDF1-3E9AD363E47F}"/>
    <hyperlink ref="F1022" r:id="rId1732" xr:uid="{FC6FE0DF-247D-48B3-BB39-B11FBA6AEC16}"/>
    <hyperlink ref="F1023" r:id="rId1733" xr:uid="{72EF6529-E7A8-45EE-8E49-5B359B9E8F2F}"/>
    <hyperlink ref="F1024" r:id="rId1734" xr:uid="{03657238-AF05-4C75-97F1-C220B2D94C11}"/>
    <hyperlink ref="F1025" r:id="rId1735" xr:uid="{BDF48512-578B-4D75-8622-61834276C401}"/>
    <hyperlink ref="F1026" r:id="rId1736" xr:uid="{638BB10B-2D14-460D-8E49-F8688750DEA6}"/>
    <hyperlink ref="F1027" r:id="rId1737" xr:uid="{13383121-C304-4467-BE40-2687A32157D4}"/>
    <hyperlink ref="F1028" r:id="rId1738" xr:uid="{84661B21-3BFD-438F-B3D6-C4B50F5AC225}"/>
    <hyperlink ref="F1029" r:id="rId1739" xr:uid="{815446CB-27C2-4F55-A6C0-A596C7439305}"/>
    <hyperlink ref="F1030" r:id="rId1740" xr:uid="{133D1F4F-39A9-4EB4-8BC2-72A486024088}"/>
    <hyperlink ref="F1031" r:id="rId1741" xr:uid="{88DA89ED-4324-4628-BBEE-992692128090}"/>
    <hyperlink ref="F1032" r:id="rId1742" xr:uid="{DEA3D069-CAAA-49A9-88D7-95ED7C02A202}"/>
    <hyperlink ref="F1033" r:id="rId1743" xr:uid="{6F9B9C68-6973-4983-BC6A-EB86F29781D5}"/>
    <hyperlink ref="F1034" r:id="rId1744" xr:uid="{01CA675C-77E1-4739-9B85-98373AA66983}"/>
    <hyperlink ref="F1035" r:id="rId1745" xr:uid="{3AEBD2F2-1006-4086-BD91-3C3DB0BE00CD}"/>
    <hyperlink ref="F1036" r:id="rId1746" xr:uid="{3D38AA58-E5DD-43E4-8D0F-3E42B987561C}"/>
    <hyperlink ref="F1037" r:id="rId1747" xr:uid="{9918F52A-B9A0-4EF3-A262-20435F404535}"/>
    <hyperlink ref="F1038" r:id="rId1748" xr:uid="{376403D4-4E66-42A4-8196-CCC56AA5A18F}"/>
    <hyperlink ref="F1039" r:id="rId1749" xr:uid="{E06C454F-CF0B-44B6-B1D3-E3881114DBDE}"/>
    <hyperlink ref="F1040" r:id="rId1750" xr:uid="{B8B7746F-071D-423D-B2CF-F4A78B1CBDA9}"/>
    <hyperlink ref="F1041" r:id="rId1751" xr:uid="{85FA696D-A7C9-41CA-96E8-97DF7C1B541D}"/>
    <hyperlink ref="F1042" r:id="rId1752" xr:uid="{ED91D746-1281-4132-909E-C885097778A4}"/>
    <hyperlink ref="F1043" r:id="rId1753" xr:uid="{5DBADEAA-BEA8-40FC-B309-7A4BC637A36F}"/>
    <hyperlink ref="F1044" r:id="rId1754" xr:uid="{EB0DF5ED-1BB9-4D39-B424-0B11E4BB9A1D}"/>
    <hyperlink ref="F1045" r:id="rId1755" xr:uid="{3F3702CD-7E4F-4182-A89D-D6C8D5A66089}"/>
    <hyperlink ref="F1046" r:id="rId1756" xr:uid="{DCCB2BAD-AF54-4243-B140-C652AF6E5563}"/>
    <hyperlink ref="F1047" r:id="rId1757" xr:uid="{FC1554D6-1259-49B2-B184-069B12806666}"/>
    <hyperlink ref="F1048" r:id="rId1758" xr:uid="{041813DC-3AFE-4A39-97E3-346546CD4466}"/>
    <hyperlink ref="F1049" r:id="rId1759" xr:uid="{07EB89F6-E862-4C57-B48A-C1C5BF4D4EFA}"/>
    <hyperlink ref="F1050" r:id="rId1760" xr:uid="{72360F07-540F-43CF-9DF4-C88C5149AE8F}"/>
    <hyperlink ref="F1051" r:id="rId1761" xr:uid="{E877E02B-C755-4CB3-BF87-7ADC9A00AD7F}"/>
    <hyperlink ref="F1052" r:id="rId1762" xr:uid="{E9ABDAE1-64C8-4FCD-9055-F0A9B0103531}"/>
    <hyperlink ref="F1053" r:id="rId1763" xr:uid="{7F6A2059-BFA9-41A6-A2DA-1558AF8E322A}"/>
    <hyperlink ref="F1054" r:id="rId1764" xr:uid="{E7AA5339-85A1-4EDA-8678-A6471EA6E041}"/>
    <hyperlink ref="F1055" r:id="rId1765" xr:uid="{C0956EB6-345B-42BE-83E3-200E8A0CA301}"/>
    <hyperlink ref="F1056" r:id="rId1766" xr:uid="{F6047E46-C06C-4F1F-98F9-936404562B28}"/>
    <hyperlink ref="F1057" r:id="rId1767" xr:uid="{DD307490-5141-4974-A3E6-3911F6DC04B4}"/>
    <hyperlink ref="F1058" r:id="rId1768" xr:uid="{A4C432E3-8644-4D21-8BC6-86DE3D5BF39E}"/>
    <hyperlink ref="F1059" r:id="rId1769" xr:uid="{639D29C4-FEE8-4523-B424-1A39236A6D2F}"/>
    <hyperlink ref="F1060" r:id="rId1770" xr:uid="{181ABB01-E65F-4C45-94E2-7647E46E6A23}"/>
    <hyperlink ref="F1061" r:id="rId1771" xr:uid="{0817E877-79EF-4305-80A2-B3949F584572}"/>
    <hyperlink ref="F1062" r:id="rId1772" xr:uid="{96389576-0E24-42BA-A433-730A5835501E}"/>
    <hyperlink ref="F1063" r:id="rId1773" xr:uid="{743976AD-C98B-4F1D-BC40-F9CB79202A98}"/>
    <hyperlink ref="F1064" r:id="rId1774" xr:uid="{33057A40-A229-44CA-9EA2-CC576D49EA3C}"/>
    <hyperlink ref="F1065" r:id="rId1775" xr:uid="{5E96A81C-1CBB-416A-9620-2C337D54AE61}"/>
    <hyperlink ref="F1066" r:id="rId1776" xr:uid="{FD5EB738-7038-4C09-B399-3A478CC6F7AE}"/>
    <hyperlink ref="F1067" r:id="rId1777" xr:uid="{7438FF67-2BD3-4350-A7F0-0B694776C35A}"/>
    <hyperlink ref="F1068" r:id="rId1778" xr:uid="{41F3BD6E-27AD-48CB-B45C-FFF718086766}"/>
    <hyperlink ref="F1069" r:id="rId1779" xr:uid="{EDDF5AC2-4E94-434B-A4E7-C30E9C49D200}"/>
    <hyperlink ref="F1070" r:id="rId1780" xr:uid="{58D570BE-79EF-407E-9827-DD09C6B83E2C}"/>
    <hyperlink ref="F1071" r:id="rId1781" xr:uid="{F0097D31-4085-4345-9ABB-43ABDA5229ED}"/>
    <hyperlink ref="F1072" r:id="rId1782" xr:uid="{EEB2A141-8320-4965-88F6-6017AB3B97E9}"/>
    <hyperlink ref="F1073" r:id="rId1783" xr:uid="{EB3E54AD-9995-4C46-9AC6-B08504EDBBC8}"/>
    <hyperlink ref="F1074" r:id="rId1784" xr:uid="{6289A61C-199E-426B-9007-8CB9888C8DBB}"/>
    <hyperlink ref="F1075" r:id="rId1785" xr:uid="{004770F5-92C2-4ABA-BBA4-B1AF5B6A4260}"/>
    <hyperlink ref="F1076" r:id="rId1786" xr:uid="{0AD51DC7-FFBF-44EE-A45E-CF6724D59D9A}"/>
    <hyperlink ref="F1077" r:id="rId1787" xr:uid="{0E7003C4-B8C3-4F16-AE4F-F41E72CB7EE0}"/>
    <hyperlink ref="F1078" r:id="rId1788" xr:uid="{344772F1-A8BE-4801-BBFC-5C2FF0695B5A}"/>
    <hyperlink ref="F1079" r:id="rId1789" xr:uid="{4716944A-59E2-4D7C-A499-A640CCAC95B0}"/>
    <hyperlink ref="F1080" r:id="rId1790" xr:uid="{2B44B9FC-1B26-4186-B7E4-9D9DCF1A2629}"/>
    <hyperlink ref="F1081" r:id="rId1791" xr:uid="{C742FF94-23A4-4212-9D7E-DC93936469EF}"/>
    <hyperlink ref="F1082" r:id="rId1792" xr:uid="{DCA4D974-A036-4E0C-8762-6ED29E004B73}"/>
    <hyperlink ref="F1083" r:id="rId1793" xr:uid="{B8501294-7B2D-4331-A4E9-9AF765CD4D20}"/>
    <hyperlink ref="F1084" r:id="rId1794" xr:uid="{77A9CAE6-7795-4E89-A421-ED615E1419B1}"/>
    <hyperlink ref="F1085" r:id="rId1795" xr:uid="{EF285574-D070-48AE-927D-AD204E8A210B}"/>
    <hyperlink ref="F1086" r:id="rId1796" xr:uid="{A9B2B517-E885-4B03-AE3A-AAF45CB7BD90}"/>
    <hyperlink ref="F1087" r:id="rId1797" xr:uid="{12010E69-4CD1-4CDE-8D05-F87DE7DA51B3}"/>
    <hyperlink ref="F1088" r:id="rId1798" xr:uid="{9B4ED415-4340-421D-A4FB-2E507D43D831}"/>
    <hyperlink ref="F1089" r:id="rId1799" xr:uid="{071CF54B-E802-4E59-990B-5A29DB96536C}"/>
    <hyperlink ref="F1090" r:id="rId1800" xr:uid="{55CF001A-B50F-4038-A7A1-2795A90F0F76}"/>
    <hyperlink ref="F1091" r:id="rId1801" xr:uid="{C51C108C-34B8-47C0-8F24-2DA7A1AFDFCC}"/>
    <hyperlink ref="F1092" r:id="rId1802" xr:uid="{8F36AC52-65B0-403D-8695-E878089E41E3}"/>
    <hyperlink ref="F1093" r:id="rId1803" xr:uid="{4D99C84D-2708-49B0-958F-FAE7A5FB115B}"/>
    <hyperlink ref="F1094" r:id="rId1804" xr:uid="{36E93118-655B-4876-8AD5-40A2706C4FF3}"/>
    <hyperlink ref="F1095" r:id="rId1805" xr:uid="{0FCFCBC2-F643-4E8A-9833-1BAB739CD1BC}"/>
    <hyperlink ref="F1096" r:id="rId1806" xr:uid="{C08ACE26-D352-4606-A81F-439E771AB880}"/>
    <hyperlink ref="F1097" r:id="rId1807" xr:uid="{63A199B3-BD2E-49D4-95C0-5485110F88B1}"/>
    <hyperlink ref="F1098" r:id="rId1808" xr:uid="{2D7EC1DD-714F-4813-9875-B27C43355B86}"/>
    <hyperlink ref="F1099" r:id="rId1809" xr:uid="{FD57E69E-E678-4444-89A5-11275A1436EC}"/>
    <hyperlink ref="F1100" r:id="rId1810" xr:uid="{C8CDA216-6068-4EFE-9DA2-91624F0E1C6F}"/>
    <hyperlink ref="F1101" r:id="rId1811" xr:uid="{E49CD8A6-AD72-495D-AB5A-2548781FA771}"/>
    <hyperlink ref="F1102" r:id="rId1812" xr:uid="{9707BB36-F96E-4553-83D9-EC8F3629AECE}"/>
    <hyperlink ref="F1103" r:id="rId1813" xr:uid="{02ACE644-2F1D-49F5-A1A8-96B31F91B2B1}"/>
    <hyperlink ref="F1104" r:id="rId1814" xr:uid="{A1F1D7C2-33E2-404E-BFD8-3A0B592F58A9}"/>
    <hyperlink ref="F1105" r:id="rId1815" xr:uid="{2A64AB22-9BA2-418E-BCD1-AB2CF5962D62}"/>
    <hyperlink ref="F1106" r:id="rId1816" xr:uid="{686A8F66-E7D6-411F-BA57-35E2D587DF6A}"/>
    <hyperlink ref="F1107" r:id="rId1817" xr:uid="{CA2768C2-E3E7-4A8A-8DE8-A67D3CD4C7B7}"/>
    <hyperlink ref="F1108" r:id="rId1818" xr:uid="{BA253ABC-1939-4DE6-A95B-2C6DB35F381A}"/>
    <hyperlink ref="F1109" r:id="rId1819" xr:uid="{260C0F3A-3DDC-4645-AB07-5C02FC17BCB0}"/>
    <hyperlink ref="F1110" r:id="rId1820" xr:uid="{D632FE7C-E085-480F-9DF8-4B36B9E87B73}"/>
    <hyperlink ref="F1111" r:id="rId1821" xr:uid="{63235CB6-F5B3-4FFD-A5FD-B0EA6F1E9D21}"/>
    <hyperlink ref="F1112" r:id="rId1822" xr:uid="{8C06AB1D-635B-4D73-A277-8285878C8156}"/>
    <hyperlink ref="F1113" r:id="rId1823" xr:uid="{33D4C273-5259-418B-ACD2-93A034070C5E}"/>
    <hyperlink ref="F1114" r:id="rId1824" xr:uid="{533BFB1F-EE8E-4479-841F-E3EEBD57A39F}"/>
    <hyperlink ref="F1115" r:id="rId1825" xr:uid="{5E8EDB62-A7DC-4CD7-82BC-5E63BC818A07}"/>
    <hyperlink ref="F1116" r:id="rId1826" xr:uid="{3BC630B9-56AA-41C9-A2C2-4D9A2176BDA2}"/>
    <hyperlink ref="F1117" r:id="rId1827" xr:uid="{4FEEEC21-E29C-4EC0-825A-5638388E2490}"/>
    <hyperlink ref="F1118" r:id="rId1828" xr:uid="{94E271E5-8FA3-4A66-A69B-07FC9B7C0945}"/>
    <hyperlink ref="F1119" r:id="rId1829" xr:uid="{471E7EA0-6FC0-401F-B284-8C7B02398E4E}"/>
    <hyperlink ref="F1120" r:id="rId1830" xr:uid="{49ECAEF2-E4AB-46DC-B5C8-7D008B80744C}"/>
    <hyperlink ref="F1121" r:id="rId1831" xr:uid="{15BA7647-8585-4D02-B8CF-53E472E89941}"/>
    <hyperlink ref="F1122" r:id="rId1832" xr:uid="{8A028D19-CB52-4A57-A609-8D7FB25B1AF6}"/>
    <hyperlink ref="F1123" r:id="rId1833" xr:uid="{BFF0612D-FB90-44D1-974C-5885CC5276AB}"/>
    <hyperlink ref="F1124" r:id="rId1834" xr:uid="{1CF53AE4-6D8F-4F34-A838-C46471347AEA}"/>
    <hyperlink ref="F1125" r:id="rId1835" xr:uid="{850F1DA6-BFA1-45DA-B3C6-3D47D3F1B243}"/>
    <hyperlink ref="F1126" r:id="rId1836" xr:uid="{181E2D9C-1AF4-4915-8D4E-41647AEF03D7}"/>
    <hyperlink ref="F1127" r:id="rId1837" xr:uid="{23A00EE8-ABDE-424C-AD73-A735F99BF1A2}"/>
    <hyperlink ref="F1128" r:id="rId1838" xr:uid="{6E5D4FCE-308D-4676-AC72-9C34FFB67FBC}"/>
    <hyperlink ref="F1129" r:id="rId1839" xr:uid="{EC6F9451-5544-4125-92E1-E0B478DDE666}"/>
    <hyperlink ref="F1130" r:id="rId1840" xr:uid="{70EE3BFE-1956-4899-8D26-4003EB6B65AE}"/>
    <hyperlink ref="F1131" r:id="rId1841" xr:uid="{DA5E9E25-68DD-46C7-B49F-83FB19035F92}"/>
    <hyperlink ref="F1132" r:id="rId1842" xr:uid="{785BD04C-D331-4119-A6C0-7E1BCAE57415}"/>
    <hyperlink ref="F1133" r:id="rId1843" xr:uid="{6CC6FA2F-5475-449F-B0C6-653C95B9D867}"/>
    <hyperlink ref="F1134" r:id="rId1844" xr:uid="{D329773F-A55A-42D4-95C4-847E23D9217A}"/>
    <hyperlink ref="F1135" r:id="rId1845" xr:uid="{C8288A0B-ACBE-46DD-9F38-3ABCD659AC28}"/>
    <hyperlink ref="F1136" r:id="rId1846" xr:uid="{E7C47D17-240B-4EB3-8603-136067F37800}"/>
    <hyperlink ref="F1137" r:id="rId1847" xr:uid="{ADCF81D2-44C3-45FF-9DC0-61D81DEFA206}"/>
    <hyperlink ref="F1138" r:id="rId1848" xr:uid="{4632E56A-CBFE-4396-BD03-7A2ABCCD5C2D}"/>
    <hyperlink ref="F1139" r:id="rId1849" xr:uid="{CDDD3FBE-B122-4B02-BB6F-15B82BEAF4B0}"/>
    <hyperlink ref="F1140" r:id="rId1850" xr:uid="{B8EA749C-694E-401A-94B2-0088F2AFF2F7}"/>
    <hyperlink ref="F1141" r:id="rId1851" xr:uid="{3F8CE1F6-A7C3-4E49-AF47-D62A46A9E3A8}"/>
    <hyperlink ref="F1142" r:id="rId1852" xr:uid="{91A4FEA4-F73C-46C5-9DDA-3AC7155B512A}"/>
    <hyperlink ref="F1143" r:id="rId1853" xr:uid="{E2C4B7BE-9FEF-4DF8-AA0E-8D54B8BAB985}"/>
    <hyperlink ref="F1144" r:id="rId1854" xr:uid="{EE13C1A9-05C6-4D13-9F4E-4F492F144EB5}"/>
    <hyperlink ref="F1145" r:id="rId1855" xr:uid="{45FE06B8-0683-40A5-BF3D-3C5C1640E1E0}"/>
    <hyperlink ref="F1146" r:id="rId1856" xr:uid="{1E5087B4-B32F-448A-B20D-0D1BC00F8DA6}"/>
    <hyperlink ref="F1147" r:id="rId1857" xr:uid="{5737FE67-54DB-44DC-BAE2-A72A85612A6F}"/>
    <hyperlink ref="F1148" r:id="rId1858" xr:uid="{396B7C57-F33E-4922-B9EC-E2F74DA18559}"/>
    <hyperlink ref="F1149" r:id="rId1859" xr:uid="{0A5308FB-3F2E-4B87-8239-59F172C28D14}"/>
    <hyperlink ref="F1150" r:id="rId1860" xr:uid="{3F87A14F-6B74-4AAE-A965-859151E0709B}"/>
    <hyperlink ref="F1151" r:id="rId1861" xr:uid="{BCA1D369-DA26-4A24-9795-331CF41A5047}"/>
    <hyperlink ref="F1152" r:id="rId1862" xr:uid="{78632CF3-E5C8-4DF3-99BB-044107DE60C1}"/>
    <hyperlink ref="F1153" r:id="rId1863" xr:uid="{C4A599C1-8E2F-438A-B0CD-D1AEA9C57B69}"/>
    <hyperlink ref="F1154" r:id="rId1864" xr:uid="{1F6BA23E-4519-4B78-8978-FF8BC565ED1B}"/>
    <hyperlink ref="F1155" r:id="rId1865" xr:uid="{08EE54F2-3E2E-40AF-8153-EA2757566E51}"/>
    <hyperlink ref="F1156" r:id="rId1866" xr:uid="{5FC5533B-AFE7-4A76-AAF7-D932FCA0489C}"/>
    <hyperlink ref="F1157" r:id="rId1867" xr:uid="{BB2C4665-959A-42BA-823B-EB2F62AF1A31}"/>
    <hyperlink ref="F1158" r:id="rId1868" xr:uid="{59F3E2EF-899F-493F-9D50-3B8E4E322360}"/>
    <hyperlink ref="F1159" r:id="rId1869" xr:uid="{864C21C0-C56F-4ACF-B871-348656217181}"/>
    <hyperlink ref="F1160" r:id="rId1870" xr:uid="{AA5558B0-0154-4D5C-BBCE-DF4CE1FF52AA}"/>
    <hyperlink ref="F1161" r:id="rId1871" xr:uid="{0D3C48F3-23F1-4906-A13A-1549328F865F}"/>
    <hyperlink ref="F1162" r:id="rId1872" xr:uid="{20E99950-3769-4873-BC89-E668E6C7404F}"/>
    <hyperlink ref="F1163" r:id="rId1873" xr:uid="{29F4EC71-EA5C-45D3-BB41-59EAE3A3DA45}"/>
    <hyperlink ref="F1164" r:id="rId1874" xr:uid="{F2EC664A-3580-4128-883F-DEB5CF1A391B}"/>
    <hyperlink ref="F1165" r:id="rId1875" xr:uid="{FB1ADA25-1171-4E8E-8E7F-4058B48CC67B}"/>
    <hyperlink ref="F1166" r:id="rId1876" xr:uid="{8A4262DD-D01F-4C23-A347-A8AD52BD009B}"/>
    <hyperlink ref="F1167" r:id="rId1877" xr:uid="{B97A9C00-92B0-413D-944B-FA4EE5374FE5}"/>
    <hyperlink ref="F1168" r:id="rId1878" xr:uid="{323E480D-FFF5-4E61-B93E-CCA503C1955A}"/>
    <hyperlink ref="F1169" r:id="rId1879" xr:uid="{DAA48717-F2D1-4EF8-B302-9B8514C29402}"/>
    <hyperlink ref="F1170" r:id="rId1880" xr:uid="{450240E1-6375-4C4B-9D48-B31FA9106188}"/>
    <hyperlink ref="F1171" r:id="rId1881" xr:uid="{753FE573-927A-4B09-A4AA-D1F23497863A}"/>
    <hyperlink ref="F1172" r:id="rId1882" xr:uid="{2E63174E-4E8A-4279-B8F9-23B7F6F6CA24}"/>
    <hyperlink ref="F1173" r:id="rId1883" xr:uid="{4F9DE4D9-1886-4D98-9763-4D407CE2EE90}"/>
    <hyperlink ref="F1174" r:id="rId1884" xr:uid="{747A14BE-A1B1-42B0-AB22-565C09455A69}"/>
    <hyperlink ref="F1175" r:id="rId1885" xr:uid="{9A90F846-420A-4D1E-BBC4-D52601CA2C06}"/>
    <hyperlink ref="F1176" r:id="rId1886" xr:uid="{37FC69A4-46FE-4BA8-A8AE-110C92877ACB}"/>
    <hyperlink ref="F1177" r:id="rId1887" xr:uid="{794E9176-213A-42E3-8A93-133A2A42D92D}"/>
    <hyperlink ref="F1178" r:id="rId1888" xr:uid="{D37329E1-6595-49B5-9C8F-E782125D91CF}"/>
    <hyperlink ref="F1179" r:id="rId1889" xr:uid="{4166D1C9-78B0-48E2-BB03-2FFFAFC6654A}"/>
    <hyperlink ref="F1180" r:id="rId1890" xr:uid="{B1C11DEE-249B-48F1-BC91-CB837C1FB3CE}"/>
    <hyperlink ref="F1181" r:id="rId1891" xr:uid="{8A49B15C-BA77-457D-81B8-9C68D3C277F9}"/>
    <hyperlink ref="F1182" r:id="rId1892" xr:uid="{1CDAE34A-3E9C-49AF-B787-3509DBFDCF6C}"/>
    <hyperlink ref="F1183" r:id="rId1893" xr:uid="{3FAEC091-5CDA-4FB7-B5A6-11429FBF211E}"/>
    <hyperlink ref="F1184" r:id="rId1894" xr:uid="{F12FDBD7-0A19-4AFB-B9A5-2282BE446233}"/>
    <hyperlink ref="F1185" r:id="rId1895" xr:uid="{682DBAF5-63EC-4C17-A09E-459367BBC97C}"/>
    <hyperlink ref="F1186" r:id="rId1896" xr:uid="{DC6C08C4-8D2D-483A-B48F-4E10BC0B132A}"/>
    <hyperlink ref="F1187" r:id="rId1897" xr:uid="{F24FF5C6-D539-4680-82F9-EC204747CA47}"/>
    <hyperlink ref="F1188" r:id="rId1898" xr:uid="{FD49D686-E470-454E-9C64-22420289BEBB}"/>
    <hyperlink ref="F1189" r:id="rId1899" xr:uid="{B4E4E0F2-5220-4B9D-99AC-DED4418EFEFC}"/>
    <hyperlink ref="F1190" r:id="rId1900" xr:uid="{8144376B-3DC2-4EBC-A99B-15386D3118EC}"/>
    <hyperlink ref="F1191" r:id="rId1901" xr:uid="{7FB73875-E4E1-4FA3-ACD8-DCEF41DC82E6}"/>
    <hyperlink ref="F1192" r:id="rId1902" xr:uid="{2CBC0371-44FF-4CEB-8C61-D2B29D573CB5}"/>
    <hyperlink ref="F1193" r:id="rId1903" xr:uid="{F7EB91D2-C416-478C-B7F1-B711D845B751}"/>
    <hyperlink ref="F1194" r:id="rId1904" xr:uid="{43BAC634-5C56-4754-B7DD-ADAF38BB579F}"/>
    <hyperlink ref="F1195" r:id="rId1905" xr:uid="{34C6D50D-89D1-4502-BE34-F3E0F57D06C8}"/>
    <hyperlink ref="F1196" r:id="rId1906" xr:uid="{310C93E9-CED1-4C33-B032-D9036327FE69}"/>
    <hyperlink ref="F1197" r:id="rId1907" xr:uid="{4EC7CA67-17C0-406A-BE64-0AA836862E7A}"/>
    <hyperlink ref="F1198" r:id="rId1908" xr:uid="{84444C8E-01F2-4E53-AE30-D3F20822D338}"/>
    <hyperlink ref="F1199" r:id="rId1909" xr:uid="{870EED21-69FD-4413-9348-C52739FA3B57}"/>
    <hyperlink ref="F1200" r:id="rId1910" xr:uid="{D2152949-0998-4D02-9064-AA438BE62867}"/>
    <hyperlink ref="F1201" r:id="rId1911" xr:uid="{32575B79-D3AC-47EA-B6F8-AFFB4FF48CD2}"/>
    <hyperlink ref="F1202" r:id="rId1912" xr:uid="{4BC06B28-4C7D-4C5A-8559-E466437A92F7}"/>
    <hyperlink ref="F1203" r:id="rId1913" xr:uid="{E80BCD25-2039-4F8E-B443-8857E86BC6C4}"/>
    <hyperlink ref="F1204" r:id="rId1914" xr:uid="{C2F1EA6E-12A6-450A-82FC-242F15B219D5}"/>
    <hyperlink ref="F1205" r:id="rId1915" xr:uid="{746C5441-488D-4BE5-A9D3-39A9A2328074}"/>
    <hyperlink ref="F1206" r:id="rId1916" xr:uid="{9DDAE268-5638-45DB-A722-2729A36FAB9D}"/>
    <hyperlink ref="F1207" r:id="rId1917" xr:uid="{F1C534F5-0A5E-495E-A9F2-F609F76DEE19}"/>
    <hyperlink ref="F1208" r:id="rId1918" xr:uid="{B66920D4-2D24-40FD-B55F-9963E2F51DFC}"/>
    <hyperlink ref="F1209" r:id="rId1919" xr:uid="{CDD50A50-EED9-49D7-AB1F-E685BF28E754}"/>
    <hyperlink ref="F1210" r:id="rId1920" xr:uid="{F55B5B43-640F-44F3-A8EB-3D7362B9A526}"/>
    <hyperlink ref="F1211" r:id="rId1921" xr:uid="{82C0C603-C44C-4E33-9855-54C41E882296}"/>
    <hyperlink ref="F1212" r:id="rId1922" xr:uid="{06C5C29C-B5C1-4211-A2ED-9205DA1E8572}"/>
    <hyperlink ref="F1213" r:id="rId1923" xr:uid="{8FC941AC-FF02-4D04-964E-025BE81B03A8}"/>
    <hyperlink ref="F1214" r:id="rId1924" xr:uid="{8D5A6007-E241-4F3F-ADB2-970792D5B7EF}"/>
    <hyperlink ref="F1215" r:id="rId1925" xr:uid="{FC848E1F-0BFA-40D3-8581-786156327310}"/>
    <hyperlink ref="F1216" r:id="rId1926" xr:uid="{6036EBB2-1EE3-4D1D-B1A5-7822A261E609}"/>
    <hyperlink ref="F1217" r:id="rId1927" xr:uid="{33ABF481-4079-4463-8F32-E5B68ABBF3FD}"/>
    <hyperlink ref="F1218" r:id="rId1928" xr:uid="{AF1D8D1D-3FBB-40F2-959B-563C7F058BC7}"/>
    <hyperlink ref="F1219" r:id="rId1929" xr:uid="{082BED77-2FCD-401D-B0EE-D2D3A8966348}"/>
    <hyperlink ref="F1220" r:id="rId1930" xr:uid="{970C5049-07AA-4A89-9BAF-5FA0EFC1CF80}"/>
    <hyperlink ref="F1221" r:id="rId1931" xr:uid="{0102CF27-B1C6-4CC5-BC4E-34D22CC05771}"/>
    <hyperlink ref="F1222" r:id="rId1932" xr:uid="{B20E5C93-E919-4190-94AB-6AAC6C8B0F16}"/>
    <hyperlink ref="F1223" r:id="rId1933" xr:uid="{44FAA808-77DF-4BD2-B02D-EF124BAF40BB}"/>
    <hyperlink ref="F1224" r:id="rId1934" xr:uid="{9A5F466F-6115-49D5-BDBE-841073E2E3D9}"/>
    <hyperlink ref="F1225" r:id="rId1935" xr:uid="{4F886E49-500F-42CA-AA60-67AEC61E0193}"/>
    <hyperlink ref="F1226" r:id="rId1936" xr:uid="{D95AAF5B-73E3-47B0-AC8A-747668E6F034}"/>
    <hyperlink ref="F1227" r:id="rId1937" xr:uid="{3A9F9983-203D-4B40-8746-974F8B47C05A}"/>
    <hyperlink ref="F1228" r:id="rId1938" xr:uid="{2801463B-DD59-4D72-87A3-08ED1B0A6FF5}"/>
    <hyperlink ref="F1229" r:id="rId1939" xr:uid="{F83C555C-A8A7-4F01-BD2C-A76DA2E89871}"/>
    <hyperlink ref="F1230" r:id="rId1940" xr:uid="{72AEA520-2FC6-41AA-8B8F-B66FBA58D44F}"/>
    <hyperlink ref="F1231" r:id="rId1941" xr:uid="{00D7B55F-8836-4186-9B21-3092E227F9B6}"/>
    <hyperlink ref="F1232" r:id="rId1942" xr:uid="{B0318D4C-9EBC-4DC1-87E9-EC6552020AA6}"/>
    <hyperlink ref="F1233" r:id="rId1943" xr:uid="{678D4906-93DB-4414-AA13-38957C6A52CD}"/>
    <hyperlink ref="F1234" r:id="rId1944" xr:uid="{8C3E6D09-BBF5-47EB-A62C-633FE85B839B}"/>
    <hyperlink ref="F1235" r:id="rId1945" xr:uid="{875A822F-D2A6-4C20-8C1D-444FD237B9DB}"/>
    <hyperlink ref="F1236" r:id="rId1946" xr:uid="{C620AA55-FA20-4BD9-9CEB-1EA7563DC32A}"/>
    <hyperlink ref="F1237" r:id="rId1947" xr:uid="{4F90478B-6EC3-4A8B-8A61-9024283FC9C1}"/>
    <hyperlink ref="F1238" r:id="rId1948" xr:uid="{F860F2BA-70D9-4A2E-B265-D96BBAE5A6FA}"/>
    <hyperlink ref="F1239" r:id="rId1949" xr:uid="{965245D5-BFEA-48DE-BDB1-544DEE768176}"/>
    <hyperlink ref="F1240" r:id="rId1950" xr:uid="{528BBCC5-6F0E-49A0-861A-C6509C466595}"/>
    <hyperlink ref="F1241" r:id="rId1951" xr:uid="{E74B1259-8F55-47A9-9B33-162AAC8A9BE8}"/>
    <hyperlink ref="F1242" r:id="rId1952" xr:uid="{3D328E27-5FCE-458F-B39F-D5C6921C12FA}"/>
    <hyperlink ref="F1243" r:id="rId1953" xr:uid="{6E40DC11-D9BF-4179-A094-D5E1B269AD09}"/>
    <hyperlink ref="F1244" r:id="rId1954" xr:uid="{B0664A2D-35B9-416C-A7B6-E4C7EECA969E}"/>
    <hyperlink ref="F1245" r:id="rId1955" xr:uid="{91BBE33E-5852-4D39-BBDE-0E46EF613B1B}"/>
    <hyperlink ref="F1246" r:id="rId1956" xr:uid="{CFD3BBC3-5D9E-4129-9669-FB32241DE60F}"/>
    <hyperlink ref="F1247" r:id="rId1957" xr:uid="{82F1349A-C725-4F40-996F-0DD5F27476E1}"/>
    <hyperlink ref="F1248" r:id="rId1958" xr:uid="{9AD4E74E-6B2E-46D9-B11A-E2925DFED07E}"/>
    <hyperlink ref="F1249" r:id="rId1959" xr:uid="{7AEC0BA5-B595-4502-91B2-F58E1975D9E3}"/>
    <hyperlink ref="F1250" r:id="rId1960" xr:uid="{29157734-3932-447C-AEF3-AD92DA487468}"/>
    <hyperlink ref="F1251" r:id="rId1961" xr:uid="{91D72B32-70C1-4995-9123-9CE13F006311}"/>
    <hyperlink ref="F1252" r:id="rId1962" xr:uid="{8DBE9562-1EF1-4E91-B5BD-5DA1CD35DF75}"/>
    <hyperlink ref="F1253" r:id="rId1963" xr:uid="{739DD206-3EA9-4D9F-92CB-5B0BDBF10C59}"/>
    <hyperlink ref="F1254" r:id="rId1964" xr:uid="{58D756BB-4E5D-4703-A664-121D66F76BB9}"/>
    <hyperlink ref="F1255" r:id="rId1965" xr:uid="{5130838B-D23F-41CB-8396-CAB495B567B3}"/>
    <hyperlink ref="F1256" r:id="rId1966" xr:uid="{845A8CBF-80A9-41BF-B7BB-30924D87B43A}"/>
    <hyperlink ref="F1257" r:id="rId1967" xr:uid="{EBBB96B6-26F6-453A-9B40-03D37A2F21F1}"/>
    <hyperlink ref="F1258" r:id="rId1968" xr:uid="{BE897B09-49F0-417C-8981-EF4B3CEC1B4F}"/>
    <hyperlink ref="F1259" r:id="rId1969" xr:uid="{80FB65F0-163D-450D-866D-FC71FBE6AB5B}"/>
    <hyperlink ref="F1260" r:id="rId1970" xr:uid="{A3CCD7E6-9CA1-4F3A-85A7-7DDFBA456EDC}"/>
    <hyperlink ref="F1261" r:id="rId1971" xr:uid="{31F40A9C-39DB-4166-AAEB-1C89F2F59A24}"/>
    <hyperlink ref="F1262" r:id="rId1972" xr:uid="{CF18CC63-3C1F-4935-8A33-FD2A05765378}"/>
    <hyperlink ref="F1263" r:id="rId1973" xr:uid="{EA25327C-EBD1-4F3A-AD6A-DB2D81C2210F}"/>
    <hyperlink ref="F1264" r:id="rId1974" xr:uid="{7C2243A0-AF3A-4AE8-8605-47700570B2D5}"/>
    <hyperlink ref="F1265" r:id="rId1975" xr:uid="{1FD7D71E-C215-4CAE-B609-63C26A6AF146}"/>
    <hyperlink ref="F1266" r:id="rId1976" xr:uid="{5035AD10-89C6-4170-9DAB-B50CEF096623}"/>
    <hyperlink ref="F1267" r:id="rId1977" xr:uid="{48948FFF-7775-40FF-8815-2C75A07160D2}"/>
    <hyperlink ref="F1268" r:id="rId1978" xr:uid="{9B84BEE4-0CBF-4F9C-B42C-AC2CEE355884}"/>
    <hyperlink ref="F1269" r:id="rId1979" xr:uid="{3FC3ECAF-66CC-412B-84D4-193CF7874018}"/>
    <hyperlink ref="F1270" r:id="rId1980" xr:uid="{2A2FC3DA-B2F4-4067-82EE-037D8B2CAD7B}"/>
    <hyperlink ref="F1271" r:id="rId1981" xr:uid="{0C260EB9-47DC-499F-951A-D7092C5CC9F7}"/>
    <hyperlink ref="F1272" r:id="rId1982" xr:uid="{C1AEB93E-588B-4D3E-B3E8-EDA2C6B7BAC3}"/>
    <hyperlink ref="F1273" r:id="rId1983" xr:uid="{1DA6930E-6F9E-4D8F-9196-616C2B4AC29D}"/>
    <hyperlink ref="F1274" r:id="rId1984" xr:uid="{5100F17C-689A-4DE8-B39D-4486DC7813AA}"/>
    <hyperlink ref="F1275" r:id="rId1985" xr:uid="{2443F7C0-E28E-4B2A-9E1C-B363169D15B3}"/>
    <hyperlink ref="F1276" r:id="rId1986" xr:uid="{FD3E0DC7-41CA-472D-A7F1-DEA238B3CECE}"/>
    <hyperlink ref="F1277" r:id="rId1987" xr:uid="{5286764A-D343-4DDD-AD22-4DC39040364C}"/>
    <hyperlink ref="F1278" r:id="rId1988" xr:uid="{2C63EAAA-D907-4431-979E-5731F940A190}"/>
    <hyperlink ref="F1279" r:id="rId1989" xr:uid="{E39BD8DF-FB44-40A2-B813-47A9A55118F2}"/>
    <hyperlink ref="F1280" r:id="rId1990" xr:uid="{D11FF7C3-F32F-4866-ACBD-9897014A6F7A}"/>
    <hyperlink ref="F1281" r:id="rId1991" xr:uid="{BACD3907-52C7-4BC0-8AF8-09668B45FD2A}"/>
    <hyperlink ref="F1282" r:id="rId1992" xr:uid="{A90C03FB-CC63-43FB-A20D-990D66EF538A}"/>
    <hyperlink ref="F1283" r:id="rId1993" xr:uid="{399B9BA2-725C-4B09-854C-B4F9CD15E3B0}"/>
    <hyperlink ref="F1284" r:id="rId1994" xr:uid="{02711A84-3D24-4C20-8A2A-022AD7691E83}"/>
    <hyperlink ref="F1285" r:id="rId1995" xr:uid="{8987A5FC-6743-4B66-B1C9-15B493E918E4}"/>
    <hyperlink ref="F1286" r:id="rId1996" xr:uid="{F29CAFE2-1003-4317-88EA-E306272BAFAA}"/>
    <hyperlink ref="F1287" r:id="rId1997" xr:uid="{EC97DF79-1871-4420-B746-3A439C6A7AEF}"/>
    <hyperlink ref="F1288" r:id="rId1998" xr:uid="{95446E6C-1AFA-49EC-B5A1-04FB82ACAB83}"/>
    <hyperlink ref="F1289" r:id="rId1999" xr:uid="{B23BACFB-98DD-470C-8321-1EDC9E6D153D}"/>
    <hyperlink ref="F1290" r:id="rId2000" xr:uid="{405F9069-5B65-40D8-8707-765DF70030B3}"/>
    <hyperlink ref="F1291" r:id="rId2001" xr:uid="{F323CB8B-3AAB-40E6-8A1D-806D72AAC533}"/>
    <hyperlink ref="F1292" r:id="rId2002" xr:uid="{FA2C9861-E94E-4670-A098-6622F753AACB}"/>
    <hyperlink ref="F1293" r:id="rId2003" xr:uid="{D7DD7993-A8B0-46BD-8685-7E6ED1C9E988}"/>
    <hyperlink ref="F1294" r:id="rId2004" xr:uid="{FC4AE06E-C76D-4C74-A0C6-A50767F653E9}"/>
    <hyperlink ref="F1295" r:id="rId2005" xr:uid="{44D72DF4-9F88-47F7-B60F-A6BE1C1F6BEC}"/>
    <hyperlink ref="F1296" r:id="rId2006" xr:uid="{532B7000-9A6C-4503-94BB-41855EDF9657}"/>
    <hyperlink ref="F1297" r:id="rId2007" xr:uid="{72D119B4-7E2B-4817-A30D-5F2A1D6523E9}"/>
    <hyperlink ref="F1298" r:id="rId2008" xr:uid="{DC3FCC4A-E6DA-46DE-BAA5-5B2A202C6A48}"/>
    <hyperlink ref="F1299" r:id="rId2009" xr:uid="{7B257764-72B1-4FAB-83B7-4E3C5D09949F}"/>
    <hyperlink ref="F1300" r:id="rId2010" xr:uid="{9F991913-05B4-4123-9520-9CDF1EF90412}"/>
    <hyperlink ref="F1301" r:id="rId2011" xr:uid="{3ED6FB92-2A5E-433B-B425-2EFAD3D10E2C}"/>
    <hyperlink ref="F1302" r:id="rId2012" xr:uid="{0E5299E7-2230-4112-8FCB-0528BC0BF94A}"/>
    <hyperlink ref="F1303" r:id="rId2013" xr:uid="{675CFCC0-00B4-43DD-A054-867387A12727}"/>
    <hyperlink ref="F1304" r:id="rId2014" xr:uid="{4688A10A-97ED-4229-8938-D5B4F0EA0608}"/>
    <hyperlink ref="F1305" r:id="rId2015" xr:uid="{719970E5-7488-43C5-AF40-003E958F29CA}"/>
    <hyperlink ref="F1306" r:id="rId2016" xr:uid="{C9A253C0-97F4-4BC9-831A-57551A951505}"/>
    <hyperlink ref="F1307" r:id="rId2017" xr:uid="{E032211A-D63D-47C0-9D12-7876DA99B3DC}"/>
    <hyperlink ref="F1308" r:id="rId2018" xr:uid="{47AAD9A8-C8B2-4C26-89BB-714B7F759962}"/>
    <hyperlink ref="F1309" r:id="rId2019" xr:uid="{C16100FE-1573-45CF-AA90-5A0F5F57D236}"/>
    <hyperlink ref="F1310" r:id="rId2020" xr:uid="{1FEA13B4-43AF-4672-8B74-0D145D94742D}"/>
    <hyperlink ref="F1311" r:id="rId2021" xr:uid="{4DFB2FE7-C436-45F6-8654-8DD8D2C5CC1B}"/>
    <hyperlink ref="F1312" r:id="rId2022" xr:uid="{64B9D844-3861-4503-AF40-3E753F9A806B}"/>
    <hyperlink ref="F1313" r:id="rId2023" xr:uid="{CD0452D5-CC49-441B-9729-74BE340E0BB3}"/>
    <hyperlink ref="F1314" r:id="rId2024" xr:uid="{45C5963B-BED8-4372-A5CD-8D96338E5FFD}"/>
    <hyperlink ref="F1315" r:id="rId2025" xr:uid="{260FA66C-2A36-4578-B846-F3B683EBC29F}"/>
    <hyperlink ref="F1316" r:id="rId2026" xr:uid="{7F02E476-D138-4EC2-ABE4-01CCEC46A22A}"/>
    <hyperlink ref="F1317" r:id="rId2027" xr:uid="{510976FA-E643-482A-8357-9DE6BC906BFF}"/>
    <hyperlink ref="F1318" r:id="rId2028" xr:uid="{53C032C2-F66B-45BF-8AD4-F5211A2603D2}"/>
    <hyperlink ref="F1319" r:id="rId2029" xr:uid="{5F5B424F-A6A5-4786-B512-C3155AA0B092}"/>
    <hyperlink ref="F1320" r:id="rId2030" xr:uid="{2AC17321-B77C-4649-91C7-AEE123E4C237}"/>
    <hyperlink ref="F1321" r:id="rId2031" xr:uid="{D5150751-0831-4BC6-B432-9349737F5C9B}"/>
    <hyperlink ref="F1322" r:id="rId2032" xr:uid="{14E7AF14-6550-47CB-BD95-CFE66BF8F358}"/>
    <hyperlink ref="F1323" r:id="rId2033" xr:uid="{7FF98193-5E4B-42A0-B610-2A70CCF9F274}"/>
    <hyperlink ref="F1324" r:id="rId2034" xr:uid="{E9FEFF68-5817-478A-A773-BC4339E67B90}"/>
    <hyperlink ref="F1325" r:id="rId2035" xr:uid="{B4156662-37A0-4DB2-9CF5-60480FE1E393}"/>
    <hyperlink ref="F1326" r:id="rId2036" xr:uid="{7C1DCA49-1ECA-4323-9408-58DC62D20CC7}"/>
    <hyperlink ref="F1327" r:id="rId2037" xr:uid="{E00EB59A-CBD4-4533-BC99-C9785A21C5FC}"/>
    <hyperlink ref="F1328" r:id="rId2038" xr:uid="{50584FFB-F67E-4A56-ABB9-0C7D7469C80A}"/>
    <hyperlink ref="F1329" r:id="rId2039" xr:uid="{A4B54DCF-86BE-457A-ACEF-BEA82A0B3AF3}"/>
    <hyperlink ref="F1330" r:id="rId2040" xr:uid="{83DDC4BA-D52E-4EE3-842F-667CDECAD226}"/>
    <hyperlink ref="F1331" r:id="rId2041" xr:uid="{A0B4714E-4F48-4CB4-8CD9-0A79B8F7E568}"/>
    <hyperlink ref="F1332" r:id="rId2042" xr:uid="{0DEF9C30-F766-4491-B783-7189E381A0AD}"/>
    <hyperlink ref="F1333" r:id="rId2043" xr:uid="{D3D8D807-765F-464E-9055-DA67C8C49A02}"/>
    <hyperlink ref="F1334" r:id="rId2044" xr:uid="{0867ACC0-B8B9-4AD7-A6F4-80831FCEE88A}"/>
    <hyperlink ref="F1335" r:id="rId2045" xr:uid="{A21FBEA4-EC9A-46B7-9253-00C6B8426A5D}"/>
    <hyperlink ref="F1336" r:id="rId2046" xr:uid="{C735CA69-3D21-438B-BE95-617FF2D572D6}"/>
    <hyperlink ref="F1337" r:id="rId2047" xr:uid="{3E9D3FC5-CBC3-4FF5-85B0-35470CA21A61}"/>
    <hyperlink ref="F1338" r:id="rId2048" xr:uid="{AC96A7D8-55E4-4E22-836B-3A685527C249}"/>
    <hyperlink ref="F1339" r:id="rId2049" xr:uid="{FD8B41F4-30E0-4E9D-9BF3-D5B2A603A1D0}"/>
    <hyperlink ref="F1340" r:id="rId2050" xr:uid="{EC903086-7233-4658-8DC0-8C67BB61208C}"/>
    <hyperlink ref="F1341" r:id="rId2051" xr:uid="{6E50F228-2380-483C-AAE4-62A37518E1E7}"/>
    <hyperlink ref="F1342" r:id="rId2052" xr:uid="{A9D65AB9-6107-4F45-9676-2AA59AF0FCE6}"/>
    <hyperlink ref="F1343" r:id="rId2053" xr:uid="{10284B63-68A7-4B93-9212-3423AB6AA4F3}"/>
    <hyperlink ref="F1344" r:id="rId2054" xr:uid="{E7AAEF02-CE61-4A20-B143-FCFF8A6B544D}"/>
    <hyperlink ref="F1345" r:id="rId2055" xr:uid="{028ED302-ABF1-44B7-9B96-326803E6AE74}"/>
    <hyperlink ref="F1346" r:id="rId2056" xr:uid="{67CC06EF-9420-4C98-92D3-CDC1DE112C86}"/>
    <hyperlink ref="F1347" r:id="rId2057" xr:uid="{8A4F6580-6128-48D4-9B93-00AEB18C7D6E}"/>
    <hyperlink ref="F1348" r:id="rId2058" xr:uid="{FD14DBB0-0A0A-45EC-A92E-9021B8C40A39}"/>
    <hyperlink ref="F1349" r:id="rId2059" xr:uid="{E829392A-F4F0-4CCF-9A36-11217F265011}"/>
    <hyperlink ref="F1350" r:id="rId2060" xr:uid="{AAD8590C-BB65-4EDD-89DC-3CCC4B1FDEFC}"/>
    <hyperlink ref="F1351" r:id="rId2061" xr:uid="{1F02C963-672C-43A1-B289-9B3AF2B37C64}"/>
    <hyperlink ref="F1352" r:id="rId2062" xr:uid="{DD4B73F0-E82F-43E2-8036-9A966D70D8F9}"/>
    <hyperlink ref="F1353" r:id="rId2063" xr:uid="{D6E493CC-CB3E-4C79-9C24-91B4E1710FBB}"/>
    <hyperlink ref="F1354" r:id="rId2064" xr:uid="{CD0D45EC-AD1B-4C0F-8DEC-743CDCA93A3B}"/>
    <hyperlink ref="F1355" r:id="rId2065" xr:uid="{9188DF09-86CC-4D3B-A7CD-84FB5022A62B}"/>
    <hyperlink ref="F1356" r:id="rId2066" xr:uid="{F1DB79F1-F62A-42D7-B321-AE0A482A9374}"/>
    <hyperlink ref="F1357" r:id="rId2067" xr:uid="{01D5BA77-9267-4345-8D48-D377190E1E9D}"/>
    <hyperlink ref="F1358" r:id="rId2068" xr:uid="{38108E2B-E725-4051-BB05-3F99B76DEF30}"/>
    <hyperlink ref="F1359" r:id="rId2069" xr:uid="{8384BD70-357C-4CB3-819E-1A936864537B}"/>
    <hyperlink ref="F1360" r:id="rId2070" xr:uid="{A97C8D4C-4A34-400B-B748-4AD7233A1EC6}"/>
    <hyperlink ref="F1361" r:id="rId2071" xr:uid="{7B2592BB-038F-46B3-9D5E-414D3BA0AD79}"/>
    <hyperlink ref="F1362" r:id="rId2072" xr:uid="{5A44FE38-5E17-4E83-B70A-CCE3A6E6F328}"/>
    <hyperlink ref="F1363" r:id="rId2073" xr:uid="{ABFC3AD0-FCF3-4667-8016-1B9C6EC06A5F}"/>
    <hyperlink ref="F1364" r:id="rId2074" xr:uid="{0B9D2680-FB76-4B45-9CFA-3A39815606B5}"/>
    <hyperlink ref="F1365" r:id="rId2075" xr:uid="{0233EC14-8A98-4384-91DB-E43563813426}"/>
    <hyperlink ref="F1366" r:id="rId2076" xr:uid="{A368D53F-ED3E-4EE0-910F-A7203436D704}"/>
    <hyperlink ref="F1367" r:id="rId2077" xr:uid="{1DCD3098-74A3-45CE-AE42-E93EC61B0460}"/>
    <hyperlink ref="F1368" r:id="rId2078" xr:uid="{0BFB52DF-4032-40F5-BD83-510837A8284C}"/>
    <hyperlink ref="F1369" r:id="rId2079" xr:uid="{E2C8E028-5F79-41F0-80FE-5CA500EB51C0}"/>
    <hyperlink ref="F1370" r:id="rId2080" xr:uid="{3480E910-13C1-4792-B5E8-914CE1B691A8}"/>
    <hyperlink ref="F1371" r:id="rId2081" xr:uid="{3DE25848-CE19-4AD9-87AF-29C3F8B99F2D}"/>
    <hyperlink ref="F1372" r:id="rId2082" xr:uid="{34303F03-6467-4821-893A-8FDC011E9837}"/>
    <hyperlink ref="F1373" r:id="rId2083" xr:uid="{96BC8585-D556-4D3D-9F3E-5EE51B67CD7C}"/>
    <hyperlink ref="F1374" r:id="rId2084" xr:uid="{AB065E39-6C45-4497-BB4B-90AC2ED5D6BB}"/>
    <hyperlink ref="F1375" r:id="rId2085" xr:uid="{4BF07BDB-67E9-4EC0-A190-53F2EB56B94D}"/>
    <hyperlink ref="F1376" r:id="rId2086" xr:uid="{62606FE9-F652-41F0-B281-4DED6F631DE7}"/>
    <hyperlink ref="F1377" r:id="rId2087" xr:uid="{DD9BA911-5912-450B-9CDD-F1017DB4BFE6}"/>
    <hyperlink ref="F1378" r:id="rId2088" xr:uid="{0C5A55ED-70BA-4056-AA35-7830D269D4EE}"/>
    <hyperlink ref="F1379" r:id="rId2089" xr:uid="{F16C38D8-D1DD-4CAE-8937-390DF4F0B219}"/>
    <hyperlink ref="F1380" r:id="rId2090" xr:uid="{E0158EBF-B6A5-46CD-868E-67B378DF8EAA}"/>
    <hyperlink ref="F1381" r:id="rId2091" xr:uid="{A053CB21-B959-404A-BF62-FB3536FAA8B4}"/>
    <hyperlink ref="F1382" r:id="rId2092" xr:uid="{6ABA1011-C907-42E4-B879-92C41CE00AE0}"/>
    <hyperlink ref="F1383" r:id="rId2093" xr:uid="{A2A3580B-A39C-47CF-A7A3-55866172E60F}"/>
    <hyperlink ref="F1384" r:id="rId2094" xr:uid="{6D488899-A9C2-4CF7-A5E9-EF91ECA0632E}"/>
    <hyperlink ref="F1385" r:id="rId2095" xr:uid="{72D9E3B3-D38C-4167-B514-5252935D0F2E}"/>
    <hyperlink ref="F1386" r:id="rId2096" xr:uid="{ABFB9D05-CFEA-4558-99E5-6103B06EDA45}"/>
    <hyperlink ref="F1387" r:id="rId2097" xr:uid="{EEF3A867-1E97-41D5-A25F-E3E9FCB6EA1B}"/>
    <hyperlink ref="F1388" r:id="rId2098" xr:uid="{B127715D-1D54-4A94-A75B-348EC63EB7BC}"/>
    <hyperlink ref="F1389" r:id="rId2099" xr:uid="{83203807-52FB-4B0D-8E49-A18001B01261}"/>
    <hyperlink ref="F1390" r:id="rId2100" xr:uid="{5CAADE92-D780-46B3-B413-2EB71D516BAC}"/>
    <hyperlink ref="F1391" r:id="rId2101" xr:uid="{6E7879B6-0F1A-486F-BC40-953ACE8A7A7A}"/>
    <hyperlink ref="F1392" r:id="rId2102" xr:uid="{A07E286B-65DA-4616-AA58-8C288F4D999E}"/>
    <hyperlink ref="F1393" r:id="rId2103" xr:uid="{8EAB136B-7E9A-4FAC-A58D-E19E9CD349D1}"/>
    <hyperlink ref="F1394" r:id="rId2104" xr:uid="{3EE712A8-21C2-43EE-A765-9B02A62812CE}"/>
    <hyperlink ref="F1395" r:id="rId2105" xr:uid="{D7611307-0742-4221-A29B-CEED2D6F1D7D}"/>
    <hyperlink ref="F1396" r:id="rId2106" xr:uid="{6683056B-1F5E-461D-89D5-854A0A994754}"/>
    <hyperlink ref="F1397" r:id="rId2107" xr:uid="{1C46291E-42AA-454D-99C5-32C7F64EE17E}"/>
    <hyperlink ref="F1398" r:id="rId2108" xr:uid="{E87C0239-118C-4DE5-9536-7197DF3B3E8F}"/>
    <hyperlink ref="F1399" r:id="rId2109" xr:uid="{560AED5A-F15D-4F82-983D-17E4BCF9FB17}"/>
    <hyperlink ref="F1400" r:id="rId2110" xr:uid="{DA62C166-9A05-42B9-AAFB-A5B8CF07AC92}"/>
    <hyperlink ref="F1401" r:id="rId2111" xr:uid="{A83FFE3D-C307-46F8-A977-8D6DAC306B06}"/>
    <hyperlink ref="F1402" r:id="rId2112" xr:uid="{4AB3E789-A628-4C14-AACB-79E1BF732360}"/>
    <hyperlink ref="F1403" r:id="rId2113" xr:uid="{4FBFC6BF-49D2-40C5-BC28-D80B8458ACCA}"/>
    <hyperlink ref="F1404" r:id="rId2114" xr:uid="{54889099-F248-478B-9ED8-52616324CE11}"/>
    <hyperlink ref="F1405" r:id="rId2115" xr:uid="{22A65B3D-6BFF-4F85-91EC-37CFE07B2121}"/>
    <hyperlink ref="F1406" r:id="rId2116" xr:uid="{F0F68993-8B34-44E3-81D2-A575B7C0B529}"/>
    <hyperlink ref="F1407" r:id="rId2117" xr:uid="{687C5D0D-3E48-4FA7-99F1-3EC818F45272}"/>
    <hyperlink ref="F1408" r:id="rId2118" xr:uid="{DAAC1887-9BFB-4F91-99CA-7C39640BF9C9}"/>
    <hyperlink ref="F1409" r:id="rId2119" xr:uid="{6BF2CD40-6601-4155-8ED5-92DDF6E9C5B4}"/>
    <hyperlink ref="F1410" r:id="rId2120" xr:uid="{C3E81F2D-A89F-47D0-BB50-AC5135CE4AAA}"/>
    <hyperlink ref="F1411" r:id="rId2121" xr:uid="{7856A9C5-6C33-43DA-98D7-FAAA8BD0FBFE}"/>
    <hyperlink ref="F1412" r:id="rId2122" xr:uid="{7DD0EC79-C9A2-41FA-AEAE-D369E1C753CB}"/>
    <hyperlink ref="F1413" r:id="rId2123" xr:uid="{64A920D3-D4E4-4569-ACB2-152AC30E2F0D}"/>
    <hyperlink ref="F1414" r:id="rId2124" xr:uid="{48D28464-BBB7-4AB9-A711-8A1231290066}"/>
    <hyperlink ref="F1415" r:id="rId2125" xr:uid="{FA9E2723-632A-4B19-970B-B4A80E9C36F7}"/>
    <hyperlink ref="F1416" r:id="rId2126" xr:uid="{78252442-F8C7-4A20-A936-F2B4F3151146}"/>
    <hyperlink ref="F1417" r:id="rId2127" xr:uid="{F0F3C18C-B28B-4F6B-8172-AF0B0EAAC72B}"/>
    <hyperlink ref="F1418" r:id="rId2128" xr:uid="{37DC5088-B3C4-40BC-A5D1-0C4C8EEB3565}"/>
    <hyperlink ref="F1419" r:id="rId2129" xr:uid="{BB6F3EED-1A97-47C4-BAD2-CA55212A546C}"/>
    <hyperlink ref="F1420" r:id="rId2130" xr:uid="{967949C4-3B85-47A0-93E2-9B654F4E804C}"/>
    <hyperlink ref="F1421" r:id="rId2131" xr:uid="{6D37A07B-AFAE-47E1-A3A9-79DDA181EECE}"/>
    <hyperlink ref="F1422" r:id="rId2132" xr:uid="{2C2DD314-ADCA-4CDB-9611-811E05DF80C9}"/>
    <hyperlink ref="F1423" r:id="rId2133" xr:uid="{17B7CEEA-9D20-455E-BA6C-5161316F81F1}"/>
    <hyperlink ref="F1424" r:id="rId2134" xr:uid="{4A548AF5-3E5B-4372-A65F-C56D50D192AC}"/>
    <hyperlink ref="F1425" r:id="rId2135" xr:uid="{EA59667E-32A8-4150-9A76-CFAA37CDE9E6}"/>
    <hyperlink ref="F1426" r:id="rId2136" xr:uid="{8710EB9F-16E2-4D46-A392-84C6362FF10C}"/>
    <hyperlink ref="F1427" r:id="rId2137" xr:uid="{147EFE5C-E94E-4DD1-89EA-32455E62EEEB}"/>
    <hyperlink ref="F1428" r:id="rId2138" xr:uid="{4257AB1B-0A9A-44B4-B669-CF4117BFF098}"/>
    <hyperlink ref="F1429" r:id="rId2139" xr:uid="{02839A6A-8DA9-4DC2-B3E1-AE5365DB19EC}"/>
    <hyperlink ref="F1430" r:id="rId2140" xr:uid="{73BB495D-1445-4BB3-87E3-E89E04B184B6}"/>
    <hyperlink ref="F1431" r:id="rId2141" xr:uid="{6C36F110-84AA-4DEA-8B6D-F806EAC8585E}"/>
    <hyperlink ref="F1432" r:id="rId2142" xr:uid="{FAC300B2-E8E4-4DD7-B011-624411F31DDE}"/>
    <hyperlink ref="F1433" r:id="rId2143" xr:uid="{61BDDC29-EF08-4930-8285-F21AB504C136}"/>
    <hyperlink ref="F1434" r:id="rId2144" xr:uid="{5E507F43-1D51-4850-A8F1-768CA19FB84D}"/>
    <hyperlink ref="F1435" r:id="rId2145" xr:uid="{16111D65-1FE8-4A4B-B3AF-4C27013F13D7}"/>
    <hyperlink ref="F1436" r:id="rId2146" xr:uid="{7822BDB5-0A8A-4A86-8084-65E957EF993C}"/>
    <hyperlink ref="F1437" r:id="rId2147" xr:uid="{4987544C-4D12-488F-9F93-9256828333F1}"/>
    <hyperlink ref="F1438" r:id="rId2148" xr:uid="{F36A9AF8-0177-4DE9-9AC2-BD6B8E616FE8}"/>
    <hyperlink ref="F1439" r:id="rId2149" xr:uid="{E2FF8D4C-89AB-4249-9C97-1BC723E6A201}"/>
    <hyperlink ref="F1440" r:id="rId2150" xr:uid="{5613A0A3-0746-42DC-8B7D-CC1AA3AD2F21}"/>
    <hyperlink ref="F1441" r:id="rId2151" xr:uid="{ADA7B910-7BF0-466B-8FFE-4FA3964A7A25}"/>
    <hyperlink ref="F1442" r:id="rId2152" xr:uid="{7D4A3861-881E-4508-B947-1D1C891FD477}"/>
    <hyperlink ref="F1443" r:id="rId2153" xr:uid="{8A4F8AA5-E9EA-463D-87E8-5FC8DA6EF063}"/>
    <hyperlink ref="F1444" r:id="rId2154" xr:uid="{9A70518E-98B3-4523-B7E4-D898B97CEC52}"/>
    <hyperlink ref="F1445" r:id="rId2155" xr:uid="{DE904544-8758-430E-B3C7-B6E2EF06616B}"/>
    <hyperlink ref="F1446" r:id="rId2156" xr:uid="{E05D7F90-3936-4156-BE03-A606F7650542}"/>
    <hyperlink ref="F1447" r:id="rId2157" xr:uid="{774D2EB8-566C-4BE7-A14E-D580139EE047}"/>
    <hyperlink ref="F1448" r:id="rId2158" xr:uid="{E5866F25-9F1B-4E11-AC58-170ADF63B850}"/>
    <hyperlink ref="F1449" r:id="rId2159" xr:uid="{07DA1EA7-35AA-416D-8161-03EA21982381}"/>
    <hyperlink ref="F1450" r:id="rId2160" xr:uid="{2738BB29-22B9-478A-A9F8-07FBBC608C96}"/>
    <hyperlink ref="F1451" r:id="rId2161" xr:uid="{589CAA30-24FF-4ACC-B65A-D0B542D0B311}"/>
    <hyperlink ref="F1452" r:id="rId2162" xr:uid="{7900C8CB-9D5A-4F07-85F9-92B1645086B0}"/>
    <hyperlink ref="F1453" r:id="rId2163" xr:uid="{1B3870E3-CC5B-434F-927D-DCCA3611F954}"/>
    <hyperlink ref="F1454" r:id="rId2164" xr:uid="{FB6107B9-1BBF-4212-982A-40D666555CD7}"/>
    <hyperlink ref="F1455" r:id="rId2165" xr:uid="{C65A97A6-3ADF-44E3-A8A0-806E9F34A406}"/>
    <hyperlink ref="F1456" r:id="rId2166" xr:uid="{52E85BF6-212C-401E-BB47-C56998BD328E}"/>
    <hyperlink ref="F1457" r:id="rId2167" xr:uid="{D463CA29-51B8-4FD2-8485-F4C8EE48E2F6}"/>
    <hyperlink ref="F1458" r:id="rId2168" xr:uid="{7BD2492F-FB55-41B3-8BE5-2012BC0F3C3A}"/>
    <hyperlink ref="F1459" r:id="rId2169" xr:uid="{397BFBE9-8B05-42CE-A37D-1CBA2D578369}"/>
    <hyperlink ref="F1460" r:id="rId2170" xr:uid="{6284C693-B31D-48D0-8B59-D22C4392718B}"/>
    <hyperlink ref="F1461" r:id="rId2171" xr:uid="{7DAF8490-C5FE-4F1C-9A20-B5DC37A4D5A5}"/>
    <hyperlink ref="F1462" r:id="rId2172" xr:uid="{90F35205-BB2F-42D6-AC51-7A37159B9DA5}"/>
    <hyperlink ref="F1463" r:id="rId2173" xr:uid="{E132295F-28D0-4348-A8CC-6A027213350A}"/>
    <hyperlink ref="F1464" r:id="rId2174" xr:uid="{7F010F6B-821C-4684-B90A-31C8F03580C1}"/>
    <hyperlink ref="F1465" r:id="rId2175" xr:uid="{BA23C2F8-C15D-4A8C-A55D-D6A9AF577F4C}"/>
    <hyperlink ref="F1466" r:id="rId2176" xr:uid="{7693E5EC-6799-4A60-B41C-552ECAA6258B}"/>
    <hyperlink ref="F1467" r:id="rId2177" xr:uid="{FD91ECEF-44EE-4810-AF3A-A2A9A87947F6}"/>
    <hyperlink ref="F1468" r:id="rId2178" xr:uid="{9EE00BAD-6AC8-4AA7-936B-DB2B04EB1E1A}"/>
    <hyperlink ref="F1469" r:id="rId2179" xr:uid="{B6DF379B-46D9-4058-807C-79F615D9745F}"/>
    <hyperlink ref="F1470" r:id="rId2180" xr:uid="{AC1D420C-579D-41D4-B811-C2E789962D6C}"/>
    <hyperlink ref="F1471" r:id="rId2181" xr:uid="{2669EFCC-F6A2-4AAF-8DB8-061B09F68794}"/>
    <hyperlink ref="F1472" r:id="rId2182" xr:uid="{D257C2A7-1EC0-47C1-9457-EEEC6225C6C5}"/>
    <hyperlink ref="F1473" r:id="rId2183" xr:uid="{BC966AE5-3AF4-49B0-ABFA-BC8EDBEB6C5F}"/>
    <hyperlink ref="F1474" r:id="rId2184" xr:uid="{14F01836-BB96-43B1-B8AC-7364E38CD367}"/>
    <hyperlink ref="F1475" r:id="rId2185" xr:uid="{2AED5E7E-C133-455C-8A01-61F7615C2166}"/>
    <hyperlink ref="F1476" r:id="rId2186" xr:uid="{EA2BA2B7-4EA8-424F-B826-0E3621C4C38F}"/>
    <hyperlink ref="F1477" r:id="rId2187" xr:uid="{57CB3742-B908-436A-BD03-7A05C541BFA7}"/>
    <hyperlink ref="F1478" r:id="rId2188" xr:uid="{57BE5AA2-D67F-47ED-91AC-2F6F20C3160C}"/>
    <hyperlink ref="F1479" r:id="rId2189" xr:uid="{9B1C2BA2-DEEE-4F4E-8365-4A01BF93EF03}"/>
    <hyperlink ref="F1480" r:id="rId2190" xr:uid="{A17D7DE0-4727-4A40-A58A-5C05C2F9A045}"/>
    <hyperlink ref="F1481" r:id="rId2191" xr:uid="{84D7CC4C-041F-43C0-AA99-986A3DBCD143}"/>
    <hyperlink ref="F1482" r:id="rId2192" xr:uid="{15262468-3607-46A0-81AC-8D3674E00E39}"/>
    <hyperlink ref="F1483" r:id="rId2193" xr:uid="{CA8EF1FD-B2F8-494C-914E-014CF2D0F995}"/>
    <hyperlink ref="F1484" r:id="rId2194" xr:uid="{38FAFB7C-E790-4BE7-ACBD-FBBF221045D4}"/>
    <hyperlink ref="F1485" r:id="rId2195" xr:uid="{96B6D50E-ADFD-455E-8CD9-680F051CBFB6}"/>
    <hyperlink ref="F1486" r:id="rId2196" xr:uid="{E80FA0B5-F059-401F-ADAA-12E6BD98CC2D}"/>
    <hyperlink ref="F1487" r:id="rId2197" xr:uid="{D15B0398-D575-43B4-9C97-25250C59DB32}"/>
    <hyperlink ref="F1488" r:id="rId2198" xr:uid="{19672F55-4140-48B7-A462-05D71A0F1DA4}"/>
    <hyperlink ref="F1489" r:id="rId2199" xr:uid="{46F9E531-FFFD-494A-B12B-7B80791FB03F}"/>
    <hyperlink ref="F1490" r:id="rId2200" xr:uid="{1ABCA139-CA9C-430F-BE6E-35BAB3ADFDE7}"/>
    <hyperlink ref="F1491" r:id="rId2201" xr:uid="{CA3E17B1-688B-4744-86AA-E2A87D130676}"/>
    <hyperlink ref="F1492" r:id="rId2202" xr:uid="{283BE665-6521-445E-86FA-22767D0F5CDD}"/>
    <hyperlink ref="F1493" r:id="rId2203" xr:uid="{5E8F4FD5-1502-45B4-B46B-FBA3529104AB}"/>
    <hyperlink ref="F1494" r:id="rId2204" xr:uid="{8DF4C44F-A8F1-4C3C-8100-EBA4B3181A4D}"/>
    <hyperlink ref="F1495" r:id="rId2205" xr:uid="{E21E90A5-2BE2-4011-9EC1-BF05894FA557}"/>
    <hyperlink ref="F1496" r:id="rId2206" xr:uid="{1F161135-9918-42FE-AB74-AA08B397FC31}"/>
    <hyperlink ref="F1497" r:id="rId2207" xr:uid="{F51A84FD-E6AA-4E7A-94CE-0D8550FB1035}"/>
    <hyperlink ref="F1498" r:id="rId2208" xr:uid="{7860404F-3941-46F4-9911-4E8BA40B47FC}"/>
    <hyperlink ref="F1499" r:id="rId2209" xr:uid="{D61102C5-E30A-4987-990A-711117E24DBE}"/>
    <hyperlink ref="F1500" r:id="rId2210" xr:uid="{02E8410A-B533-41D2-8496-8AF824323718}"/>
    <hyperlink ref="F1501" r:id="rId2211" xr:uid="{D3F854EB-57EC-4099-AB90-D2A2739417AC}"/>
    <hyperlink ref="F1502" r:id="rId2212" xr:uid="{4D786AF4-DA97-4219-8680-0FCCFC5ACC6C}"/>
    <hyperlink ref="F1503" r:id="rId2213" xr:uid="{8B1D0B05-0A5B-4D21-9945-82362531796E}"/>
    <hyperlink ref="F1504" r:id="rId2214" xr:uid="{70C458E3-C8FA-41C7-B638-7FF55D479999}"/>
    <hyperlink ref="F1505" r:id="rId2215" xr:uid="{561BABC7-872D-4F4B-9576-4E94367EB9DD}"/>
    <hyperlink ref="F1506" r:id="rId2216" xr:uid="{25344508-8D5E-4A0D-8788-A1D7D88EA392}"/>
    <hyperlink ref="F1507" r:id="rId2217" xr:uid="{6ED8EA5B-37D7-4352-80F0-F683BB1B0D48}"/>
    <hyperlink ref="F1508" r:id="rId2218" xr:uid="{FFAF3E59-A88B-4D16-A59F-C14F5C2D5175}"/>
    <hyperlink ref="F1509" r:id="rId2219" xr:uid="{7102ABF6-1602-46B5-863D-C848B1737CE2}"/>
    <hyperlink ref="F1510" r:id="rId2220" xr:uid="{D7EC731C-C607-4597-BE33-E43CC677B9CC}"/>
    <hyperlink ref="F1511" r:id="rId2221" xr:uid="{3052FC81-7F0A-40C5-941C-4EA29A0876C7}"/>
    <hyperlink ref="F1512" r:id="rId2222" xr:uid="{A4A00A15-33CA-4BD7-93B3-0EFF14A360C3}"/>
    <hyperlink ref="F1513" r:id="rId2223" xr:uid="{E3859568-6425-4B7D-BEF9-C119177FB2A7}"/>
    <hyperlink ref="F1514" r:id="rId2224" xr:uid="{AFB77A0C-E04A-4275-93CF-E80477359C80}"/>
    <hyperlink ref="F1515" r:id="rId2225" xr:uid="{E671EDD8-F5A5-4F40-A592-6EEF481F6252}"/>
    <hyperlink ref="F1516" r:id="rId2226" xr:uid="{3A214828-6B3F-406E-9BC7-DBFDCB35ACE2}"/>
    <hyperlink ref="F1517" r:id="rId2227" xr:uid="{728406E7-288B-46C2-84FE-C908A927277E}"/>
    <hyperlink ref="F1518" r:id="rId2228" xr:uid="{8D1AE5A5-E252-443C-83D2-54A232E4B028}"/>
    <hyperlink ref="F1519" r:id="rId2229" xr:uid="{FFD93005-8D62-4E58-BB1F-7420DF25FC73}"/>
    <hyperlink ref="F1520" r:id="rId2230" xr:uid="{F05DB38B-B207-4662-851E-D63A908A39FD}"/>
    <hyperlink ref="F1521" r:id="rId2231" xr:uid="{2DB8320C-644C-4EB6-959F-A18115C38808}"/>
    <hyperlink ref="F1522" r:id="rId2232" xr:uid="{84569003-78AD-4AA8-B74A-583DB79AC740}"/>
    <hyperlink ref="F1523" r:id="rId2233" xr:uid="{122D4EE7-EAF9-49BC-A0F9-B6F984BBE87F}"/>
    <hyperlink ref="F1524" r:id="rId2234" xr:uid="{4054036F-ABF4-4500-BA98-00A2A86373D9}"/>
    <hyperlink ref="F1525" r:id="rId2235" xr:uid="{C115BF4B-2BF3-4308-8EE0-4AA35D713643}"/>
    <hyperlink ref="F1526" r:id="rId2236" xr:uid="{D360C3D2-9827-46F3-8977-4C32CD7E9690}"/>
    <hyperlink ref="F1527" r:id="rId2237" xr:uid="{2CBC4987-2B70-4E32-96D9-8FC3A54A7A31}"/>
    <hyperlink ref="F1528" r:id="rId2238" xr:uid="{FC03C147-A40E-410E-85FE-73EFC5F79B6F}"/>
    <hyperlink ref="F1529" r:id="rId2239" xr:uid="{244A25AA-B841-4D19-BC2D-082B9A59DB1A}"/>
    <hyperlink ref="F1530" r:id="rId2240" xr:uid="{07E5CE4B-C50C-4ED9-B6D4-C63DB265DEA0}"/>
    <hyperlink ref="F1531" r:id="rId2241" xr:uid="{BDA028BC-B6A2-4817-9DF4-F260011BA90C}"/>
    <hyperlink ref="F1532" r:id="rId2242" xr:uid="{9D5DABB2-2BD6-458A-9377-1CD1101D100B}"/>
    <hyperlink ref="F1533" r:id="rId2243" xr:uid="{6E905573-B98B-4837-A67B-8235E9F303E3}"/>
    <hyperlink ref="F1534" r:id="rId2244" xr:uid="{A9AED201-7B99-4964-A304-A8CB3E5F8E2D}"/>
    <hyperlink ref="F1535" r:id="rId2245" xr:uid="{01E9E489-1AD0-4C8B-8C39-A46EE1BA79CB}"/>
    <hyperlink ref="F1536" r:id="rId2246" xr:uid="{C26F3A94-8C83-42E0-AB95-803939BB68EB}"/>
    <hyperlink ref="F1537" r:id="rId2247" xr:uid="{764F5E38-425C-4FA4-919A-4899C4A40517}"/>
    <hyperlink ref="F1538" r:id="rId2248" xr:uid="{86D1E06C-6312-465B-BB40-3E56EB20B4D4}"/>
    <hyperlink ref="F1539" r:id="rId2249" xr:uid="{DCB7BD76-7F40-4299-ABE9-4DB24D4A1B8D}"/>
    <hyperlink ref="F1540" r:id="rId2250" xr:uid="{75C5E50F-C076-4FAC-BA00-37D24BC171BF}"/>
    <hyperlink ref="F1541" r:id="rId2251" xr:uid="{045E255E-C20C-4929-82D3-9238080F0C9B}"/>
    <hyperlink ref="F1542" r:id="rId2252" xr:uid="{C916AF36-787B-476E-B51B-E7C046589B02}"/>
    <hyperlink ref="F1543" r:id="rId2253" xr:uid="{543E37F9-5308-4670-842F-EF969FFDE11B}"/>
    <hyperlink ref="F1544" r:id="rId2254" xr:uid="{13F3D104-0BE8-4309-A493-4990438FF34D}"/>
    <hyperlink ref="F1545" r:id="rId2255" xr:uid="{8861B35D-5DBA-4833-8AD3-A92A18773D93}"/>
    <hyperlink ref="F1546" r:id="rId2256" xr:uid="{0ECE75F5-3F83-49C0-B632-5110583392B5}"/>
    <hyperlink ref="F1547" r:id="rId2257" xr:uid="{9DDB91B5-AE53-4EE2-9788-66E6FD467B58}"/>
    <hyperlink ref="F1548" r:id="rId2258" xr:uid="{276900E4-85AF-4EF7-B7F4-55383E9ACA87}"/>
    <hyperlink ref="F1549" r:id="rId2259" xr:uid="{9F06D628-FF40-4D87-9BEE-A598810180E5}"/>
    <hyperlink ref="F1550" r:id="rId2260" xr:uid="{4F11B4E7-4A60-4146-B900-753DAB9452A4}"/>
    <hyperlink ref="F1551" r:id="rId2261" xr:uid="{FDF5212A-6C30-4252-AB27-3C4A556D5E49}"/>
    <hyperlink ref="F1552" r:id="rId2262" xr:uid="{207F8F3E-EA2C-4BBD-9E5B-CF8814A28EA8}"/>
    <hyperlink ref="F1553" r:id="rId2263" xr:uid="{2831F8E8-358C-42F5-8C54-229EF1BBB002}"/>
    <hyperlink ref="F1554" r:id="rId2264" xr:uid="{6F8F6612-F16B-439C-A5CC-C5A55CCB0911}"/>
    <hyperlink ref="F1555" r:id="rId2265" xr:uid="{8A6A6EA8-2B6E-4286-AE41-9661FB6113DD}"/>
    <hyperlink ref="F1556" r:id="rId2266" xr:uid="{395AFBF5-31F0-445F-AA20-6E6FE038E03D}"/>
    <hyperlink ref="F1557" r:id="rId2267" xr:uid="{AA9F60FF-29C0-4757-938D-3A8004E1AD65}"/>
    <hyperlink ref="F1558" r:id="rId2268" xr:uid="{4C5660B2-DF56-496E-8C93-5232ADE6CBCB}"/>
    <hyperlink ref="F1559" r:id="rId2269" xr:uid="{66DB7CCD-6BDB-4B0A-90A9-842EB8D73EA5}"/>
    <hyperlink ref="F1560" r:id="rId2270" xr:uid="{FA7B540F-2D54-4B31-877F-762C7B726949}"/>
    <hyperlink ref="F1561" r:id="rId2271" xr:uid="{DD66B101-2B5B-479D-955A-722810D7BB1F}"/>
    <hyperlink ref="F1562" r:id="rId2272" xr:uid="{DAC9DB49-4E7F-4D9D-848F-7DDA7EA5224F}"/>
    <hyperlink ref="F1563" r:id="rId2273" xr:uid="{68F4C44A-99FB-4137-8233-74CCCAA97897}"/>
    <hyperlink ref="F1564" r:id="rId2274" xr:uid="{D112A0A7-A009-4199-8D52-24172DDCB04A}"/>
    <hyperlink ref="F1565" r:id="rId2275" xr:uid="{CFD29E64-66EA-40C9-BD64-54F7C127CF13}"/>
    <hyperlink ref="F1566" r:id="rId2276" xr:uid="{C973A934-9FD0-4B4C-9622-78265C106960}"/>
    <hyperlink ref="F1567" r:id="rId2277" xr:uid="{47621D89-5B9B-4738-B438-E8F1D6B50016}"/>
    <hyperlink ref="F1568" r:id="rId2278" xr:uid="{64D210C0-87B0-44F5-B6EB-C70535B9A32F}"/>
    <hyperlink ref="F1569" r:id="rId2279" xr:uid="{FC10BCF6-3479-40F3-AA90-80FE640ED07A}"/>
    <hyperlink ref="F1570" r:id="rId2280" xr:uid="{7DF8E26D-E290-4E21-9370-17C580A4CEA7}"/>
    <hyperlink ref="F1571" r:id="rId2281" xr:uid="{D52CA75C-E15E-4D22-864B-A810EB01817A}"/>
    <hyperlink ref="F1572" r:id="rId2282" xr:uid="{EC847A95-A48C-4CCC-9D42-D4BC33CD8DBF}"/>
    <hyperlink ref="F1573" r:id="rId2283" xr:uid="{EF8BCEB1-8C13-4A96-985E-04C4B22F53BA}"/>
    <hyperlink ref="F1574" r:id="rId2284" xr:uid="{903B9394-4EAB-41EC-9C0E-BB5E2CE65E41}"/>
    <hyperlink ref="F1575" r:id="rId2285" xr:uid="{AB19CED5-D6C7-4498-962F-699630DE71B9}"/>
    <hyperlink ref="F1576" r:id="rId2286" xr:uid="{D37B1888-4743-432D-BE92-0F64ACEF8F20}"/>
    <hyperlink ref="F1577" r:id="rId2287" xr:uid="{E0ED25A5-0500-4258-ADBA-405F9BAE64DB}"/>
    <hyperlink ref="F1578" r:id="rId2288" xr:uid="{819C5A78-E901-4A7E-B022-984C00AD724D}"/>
    <hyperlink ref="F1579" r:id="rId2289" xr:uid="{2E4E5329-E071-4459-A84D-496BC51344B0}"/>
    <hyperlink ref="F1580" r:id="rId2290" xr:uid="{A41ADD80-0132-4B67-83F2-761926F46209}"/>
    <hyperlink ref="F1581" r:id="rId2291" xr:uid="{56FC571B-85BE-4C55-887E-14F7B6125FE5}"/>
    <hyperlink ref="F1582" r:id="rId2292" xr:uid="{FF80E904-2D12-432E-894C-051EA206D407}"/>
    <hyperlink ref="F1583" r:id="rId2293" xr:uid="{204056B3-BAE7-4AF6-8C00-5DF702A463ED}"/>
    <hyperlink ref="F1584" r:id="rId2294" xr:uid="{E4D59BC9-7115-46A4-AF7F-2B2C6BFD541B}"/>
    <hyperlink ref="F1585" r:id="rId2295" xr:uid="{73A74D44-E017-4DEF-9B89-6E80273E199B}"/>
    <hyperlink ref="F1586" r:id="rId2296" xr:uid="{47C005E2-A58A-44C2-85D0-902985421F85}"/>
    <hyperlink ref="F1587" r:id="rId2297" xr:uid="{F0BC06C7-FB37-4057-8FA3-65852D044A83}"/>
    <hyperlink ref="F1588" r:id="rId2298" xr:uid="{5A059B3B-FE5C-4967-9A2D-CAB78483F72D}"/>
    <hyperlink ref="F1589" r:id="rId2299" xr:uid="{02E2EDA9-4C7F-4753-900C-0DA3673B9CC8}"/>
    <hyperlink ref="F1590" r:id="rId2300" xr:uid="{C0E56C0A-E91F-414A-AF92-0358146A75AE}"/>
    <hyperlink ref="F1591" r:id="rId2301" xr:uid="{1F3478E9-878F-4155-A267-4FA5D488EA4C}"/>
    <hyperlink ref="F1592" r:id="rId2302" xr:uid="{25D0C857-E624-414F-AC10-ABE31C590CCB}"/>
    <hyperlink ref="F1593" r:id="rId2303" xr:uid="{18B287FD-FC9B-4FF5-A3D7-9C0F01C96B95}"/>
    <hyperlink ref="F1594" r:id="rId2304" xr:uid="{D313281D-1670-4663-95DC-8E025F8735D5}"/>
    <hyperlink ref="F1595" r:id="rId2305" xr:uid="{ED3A1495-3D65-48CB-A11F-C21299121574}"/>
    <hyperlink ref="F1596" r:id="rId2306" xr:uid="{52DAC516-A9DF-4D24-BD26-44E47C0B663F}"/>
    <hyperlink ref="F1597" r:id="rId2307" xr:uid="{F4FB34C6-E5B9-4688-8727-72A97A66BB59}"/>
    <hyperlink ref="F1598" r:id="rId2308" xr:uid="{10671ACE-D895-4A23-8713-CB651775ABF8}"/>
    <hyperlink ref="F1599" r:id="rId2309" xr:uid="{A6FF82D5-30E2-4283-931A-8E1BEDC0AC6C}"/>
    <hyperlink ref="F1600" r:id="rId2310" xr:uid="{84A8C646-CCB8-47E0-922E-36701BCE1B19}"/>
    <hyperlink ref="F1601" r:id="rId2311" xr:uid="{77F540CD-DAAE-4220-B4F0-8FD93C3A5B06}"/>
    <hyperlink ref="F1602" r:id="rId2312" xr:uid="{12120ECE-9B55-4248-BE02-7F2A2EF3B893}"/>
    <hyperlink ref="F1603" r:id="rId2313" xr:uid="{F60178F1-15E1-4396-A718-E2E8AC5965A4}"/>
    <hyperlink ref="F1604" r:id="rId2314" xr:uid="{2A196A18-A2D8-4416-B2C3-3D5007CCDDCB}"/>
    <hyperlink ref="F1605" r:id="rId2315" xr:uid="{07F911CB-015D-4C3E-81AC-46757FA4F68E}"/>
    <hyperlink ref="F1606" r:id="rId2316" xr:uid="{197B7FD9-DEA1-41E1-B663-5C686C1953DE}"/>
    <hyperlink ref="F1607" r:id="rId2317" xr:uid="{1FE662A2-82E8-461E-A338-C4D15329DCB4}"/>
    <hyperlink ref="F1608" r:id="rId2318" xr:uid="{1A391AA2-3B91-4231-A03D-6D55DDB8E8ED}"/>
    <hyperlink ref="F1609" r:id="rId2319" xr:uid="{9239AC82-5483-42C0-BFB1-8115AC093884}"/>
    <hyperlink ref="F1610" r:id="rId2320" xr:uid="{E00903A1-F670-44BC-9C1F-57AB598E5A36}"/>
    <hyperlink ref="F1611" r:id="rId2321" xr:uid="{B05CD383-766C-4D8D-A54F-05F945C09B5C}"/>
    <hyperlink ref="F1612" r:id="rId2322" xr:uid="{9862F73A-3C6B-4432-969F-E315BA551716}"/>
    <hyperlink ref="F1613" r:id="rId2323" xr:uid="{8BAAEBC4-402E-4E1D-9911-7C5064D78FB8}"/>
    <hyperlink ref="F1614" r:id="rId2324" xr:uid="{452701D7-B9B4-4B2A-A430-19DA121D20E8}"/>
    <hyperlink ref="F1615" r:id="rId2325" xr:uid="{E5726986-7022-44E0-92EE-E5EAAE46947E}"/>
    <hyperlink ref="F1616" r:id="rId2326" xr:uid="{267B2A45-2C42-4256-B365-D4D35BD645E1}"/>
    <hyperlink ref="F1617" r:id="rId2327" xr:uid="{8701A450-E2D2-48DC-A758-39E831FEE5FD}"/>
    <hyperlink ref="F1618" r:id="rId2328" xr:uid="{27FCFE0D-E8E4-4E0D-A020-1A57B013382D}"/>
    <hyperlink ref="F1619" r:id="rId2329" xr:uid="{3CC84891-25AA-4820-A4B8-9DFC855FAC1B}"/>
    <hyperlink ref="F1620" r:id="rId2330" xr:uid="{9AEAC9E4-0A50-4629-BEB7-55D54BC8325B}"/>
    <hyperlink ref="F1621" r:id="rId2331" xr:uid="{0BBA26E3-716D-4BC6-AB6B-BE289257804D}"/>
    <hyperlink ref="F1622" r:id="rId2332" xr:uid="{4DDD340D-6CF7-4C61-9802-A6B4817169D1}"/>
    <hyperlink ref="F1623" r:id="rId2333" xr:uid="{D62B2FAF-7CE7-4D3E-936D-1CC13FB49BE8}"/>
    <hyperlink ref="F1624" r:id="rId2334" xr:uid="{81BAAFF5-5467-4D89-A1D4-F63F6D8C3410}"/>
    <hyperlink ref="F1625" r:id="rId2335" xr:uid="{20ABF044-8381-4058-9120-3980FA2238A5}"/>
    <hyperlink ref="F1626" r:id="rId2336" xr:uid="{65FABE58-BF6A-4667-A3A3-45777C17660A}"/>
    <hyperlink ref="F1627" r:id="rId2337" xr:uid="{0F420841-AE99-4C57-8A3C-D962E8EB7039}"/>
    <hyperlink ref="F1628" r:id="rId2338" xr:uid="{561332A8-D5C9-4CDC-A22A-0B5177CB3A7E}"/>
    <hyperlink ref="F1629" r:id="rId2339" xr:uid="{84242E86-0809-48AB-B81D-CAC451E92864}"/>
    <hyperlink ref="F1630" r:id="rId2340" xr:uid="{BAD589D5-59CC-4C44-B329-E66D14549957}"/>
    <hyperlink ref="F1631" r:id="rId2341" xr:uid="{C8FC96C3-5285-4682-846A-905193035175}"/>
    <hyperlink ref="F1632" r:id="rId2342" xr:uid="{EC4CE9AE-57F4-4B04-B1D7-2E18DD8A90FC}"/>
    <hyperlink ref="F1633" r:id="rId2343" xr:uid="{5BADF242-1E50-4D23-9F55-93FA3FAF533A}"/>
    <hyperlink ref="F1634" r:id="rId2344" xr:uid="{67F15BD6-BE27-4433-9A2C-8AFBFF4CD255}"/>
    <hyperlink ref="F1635" r:id="rId2345" xr:uid="{9AA3B990-7CAB-4779-8850-0ED77D71452C}"/>
    <hyperlink ref="F1636" r:id="rId2346" xr:uid="{168CE2CB-E20E-48BE-ABA3-17A8A2F6DD67}"/>
    <hyperlink ref="F1637" r:id="rId2347" xr:uid="{32C0515F-348D-4AFC-A1CA-6C96A9D6FA28}"/>
    <hyperlink ref="F1638" r:id="rId2348" xr:uid="{05619B63-F18B-46AD-BEE0-7E7E81BC15ED}"/>
    <hyperlink ref="F1639" r:id="rId2349" xr:uid="{5787C702-ED0B-48BC-95D4-66E85284CDF2}"/>
    <hyperlink ref="F1640" r:id="rId2350" xr:uid="{A1CB3CE1-BF20-4FCC-8C2D-6FD90C051233}"/>
    <hyperlink ref="F1641" r:id="rId2351" xr:uid="{3D838580-FF2D-4819-9A2E-34F9F1129707}"/>
    <hyperlink ref="F1642" r:id="rId2352" xr:uid="{3DCFC23C-BFFC-4268-9DF0-5E1E4204C00D}"/>
    <hyperlink ref="F1643" r:id="rId2353" xr:uid="{95C1F06D-322F-45C6-9A10-2DAA6507518F}"/>
    <hyperlink ref="F1644" r:id="rId2354" xr:uid="{C4EDCB92-417A-4AF2-8369-42BA6DDAD0D4}"/>
    <hyperlink ref="F1645" r:id="rId2355" xr:uid="{B5DA9329-FC41-4ECE-9C0C-20D4DBC6590F}"/>
    <hyperlink ref="F1646" r:id="rId2356" xr:uid="{AFEDE478-0292-4B2E-AF4F-EC29946341D3}"/>
    <hyperlink ref="F1647" r:id="rId2357" xr:uid="{3DC3FBAE-EC08-40BC-AEF4-83916DA5ECFF}"/>
    <hyperlink ref="F1648" r:id="rId2358" xr:uid="{88C4160F-55C9-4CDF-B15B-4BF03087E49B}"/>
    <hyperlink ref="F1649" r:id="rId2359" xr:uid="{A581000A-25FB-4429-BA42-2A53F270F67C}"/>
    <hyperlink ref="F1650" r:id="rId2360" xr:uid="{3C127FB8-94DF-4E34-8CAA-B484720FFF0E}"/>
    <hyperlink ref="F1651" r:id="rId2361" xr:uid="{02660AA4-ACC5-490F-8197-C2FC473902CC}"/>
    <hyperlink ref="F1652" r:id="rId2362" xr:uid="{46DA376E-0255-41DD-B71B-71BA9FF61622}"/>
    <hyperlink ref="F1653" r:id="rId2363" xr:uid="{A8764B75-97B0-4A46-B463-0BFE3DFF5C48}"/>
    <hyperlink ref="F1654" r:id="rId2364" xr:uid="{0AB300DC-92A6-4760-8D11-F337AF0FF036}"/>
    <hyperlink ref="F1655" r:id="rId2365" xr:uid="{AE1B956B-1578-4D87-BD5D-3406506EC207}"/>
    <hyperlink ref="F1656" r:id="rId2366" xr:uid="{E7CB752B-70F5-46C7-B755-FE8F38C35568}"/>
    <hyperlink ref="F1657" r:id="rId2367" xr:uid="{E2471CFF-B9AB-4AC8-A495-B0DD04A62AFA}"/>
    <hyperlink ref="F1658" r:id="rId2368" xr:uid="{863619B4-BDDB-46C9-9A3E-F9B156D00A66}"/>
    <hyperlink ref="F1659" r:id="rId2369" xr:uid="{FC2E9024-F945-426C-95CA-2C9137E02F03}"/>
    <hyperlink ref="F1660" r:id="rId2370" xr:uid="{7182BF0B-357E-4B0C-B685-983EB37C12EB}"/>
    <hyperlink ref="F1661" r:id="rId2371" xr:uid="{4C2F1182-1E27-4D8B-A2F5-2D9B818BBF20}"/>
    <hyperlink ref="F1662" r:id="rId2372" xr:uid="{C0C43561-A28B-47F3-BBA9-30169663CFF1}"/>
    <hyperlink ref="F1663" r:id="rId2373" xr:uid="{F8CA11F2-05A2-4AB5-81C3-89E4C104A7F6}"/>
    <hyperlink ref="F1664" r:id="rId2374" xr:uid="{7354D674-DC99-41B2-A833-517A5B2E33F7}"/>
    <hyperlink ref="F1665" r:id="rId2375" xr:uid="{8B5FE034-0440-4E93-B501-E51C5FAC7273}"/>
    <hyperlink ref="F1666" r:id="rId2376" xr:uid="{E646C150-F31C-425D-BF1F-803DBB9CC573}"/>
    <hyperlink ref="F1667" r:id="rId2377" xr:uid="{FC40FE53-F0FF-4B47-A0EC-482C7447474A}"/>
    <hyperlink ref="F1668" r:id="rId2378" xr:uid="{243D64DF-57E4-4441-B85E-A650E2395835}"/>
    <hyperlink ref="F1669" r:id="rId2379" xr:uid="{8900A774-9DEE-4BD4-B547-CDBE01DAE5DF}"/>
    <hyperlink ref="F1670" r:id="rId2380" xr:uid="{B736C217-3326-4A8B-B41C-87F01F34F105}"/>
    <hyperlink ref="F1671" r:id="rId2381" xr:uid="{4E8A7E36-03C0-46DB-9CD6-B808710EBFAE}"/>
    <hyperlink ref="F1672" r:id="rId2382" xr:uid="{1E8F35F7-7CD9-491A-BA59-3A1BC4386772}"/>
    <hyperlink ref="F1673" r:id="rId2383" xr:uid="{347515DB-7AE6-4980-959A-224615766553}"/>
    <hyperlink ref="F1674" r:id="rId2384" xr:uid="{67267341-A6DB-43F8-809D-0B4417B8C29D}"/>
    <hyperlink ref="F1675" r:id="rId2385" xr:uid="{86D5D3DB-ABCD-406E-8AE4-F26BA09B97CC}"/>
    <hyperlink ref="F1676" r:id="rId2386" xr:uid="{CE85CBFA-E1EB-4094-A7BF-D0F147C7DF86}"/>
    <hyperlink ref="F1677" r:id="rId2387" xr:uid="{64B1D111-C976-46CF-97D1-0AAB4448EBAF}"/>
    <hyperlink ref="F1678" r:id="rId2388" xr:uid="{D9F8A602-4D29-4B5D-A065-93592B9D355B}"/>
    <hyperlink ref="F1679" r:id="rId2389" xr:uid="{BDB949B8-9A9E-499E-A323-509CA02F125E}"/>
    <hyperlink ref="F1680" r:id="rId2390" xr:uid="{5332F85C-8136-4C30-8A46-B1B9F828B92D}"/>
    <hyperlink ref="F1681" r:id="rId2391" xr:uid="{76DD91F6-F4B8-4C2F-92B3-F554DFE969D9}"/>
    <hyperlink ref="F1682" r:id="rId2392" xr:uid="{83A9DF8A-E9AF-4EDA-A097-227E76AA401C}"/>
    <hyperlink ref="F1683" r:id="rId2393" xr:uid="{A6A794CA-F7B9-4CB0-AE76-EC5F4C6ADFDF}"/>
    <hyperlink ref="F1684" r:id="rId2394" xr:uid="{79BFD78B-810D-48BB-87F0-8D2F3325D23B}"/>
    <hyperlink ref="F1685" r:id="rId2395" xr:uid="{FA5BDC82-E2F8-4309-8966-2326D93319BC}"/>
    <hyperlink ref="F1686" r:id="rId2396" xr:uid="{8FDFFC7C-280E-4DD5-8DB0-701AF209D7AC}"/>
    <hyperlink ref="F1687" r:id="rId2397" xr:uid="{E7522BF9-B6CE-46BC-883B-F5E52F814D8F}"/>
    <hyperlink ref="F1688" r:id="rId2398" xr:uid="{F7FACDED-8D2F-4F52-8CF8-0B4B47C951E6}"/>
    <hyperlink ref="F1689" r:id="rId2399" xr:uid="{37F2AD14-0F2F-4ABA-990E-1862C8AA1CC0}"/>
    <hyperlink ref="F1690" r:id="rId2400" xr:uid="{F0E1C5D3-243B-4C9F-B6DC-B26DC4EC8161}"/>
    <hyperlink ref="F1691" r:id="rId2401" xr:uid="{07FAF41F-F9FF-4A27-909D-5F07F384E05D}"/>
    <hyperlink ref="F1692" r:id="rId2402" xr:uid="{EF37A5AB-2FAC-45CD-842F-F4AF2BB1F9D3}"/>
    <hyperlink ref="F1693" r:id="rId2403" xr:uid="{F11CB329-9B3C-4736-A911-5DE29381C984}"/>
    <hyperlink ref="F1694" r:id="rId2404" xr:uid="{D0E86974-4418-4305-BAFA-50752E1DE74A}"/>
    <hyperlink ref="F1695" r:id="rId2405" xr:uid="{25BF468B-68EB-4931-9F7E-9B5354263C7B}"/>
    <hyperlink ref="F1696" r:id="rId2406" xr:uid="{3C2B80DA-2B79-40FB-B827-FB54FB133C49}"/>
    <hyperlink ref="F1697" r:id="rId2407" xr:uid="{FFD97E63-F6A2-49B8-8C1B-581E9C76C6AE}"/>
    <hyperlink ref="F1698" r:id="rId2408" xr:uid="{B20BF3A1-72B3-4F83-8451-A7BC4E0A3EF2}"/>
    <hyperlink ref="F1699" r:id="rId2409" xr:uid="{816F9E88-F2DC-4CD6-9667-3BDC290CE665}"/>
    <hyperlink ref="F1700" r:id="rId2410" xr:uid="{09EF699E-6D28-44C4-9F9B-AEA21A96F941}"/>
    <hyperlink ref="F1701" r:id="rId2411" xr:uid="{15572F04-6B89-4F1E-8FB7-8606A709F077}"/>
    <hyperlink ref="F1702" r:id="rId2412" xr:uid="{EEABDDFC-88FF-4A1D-81A0-173DB68503BA}"/>
    <hyperlink ref="F1703" r:id="rId2413" xr:uid="{6F81E942-E36E-4147-9B7A-95F22512A1F1}"/>
    <hyperlink ref="F1704" r:id="rId2414" xr:uid="{73585A85-C495-4D0C-AEF0-7444D3D95497}"/>
    <hyperlink ref="F1705" r:id="rId2415" xr:uid="{1487AD6D-B8A6-4056-BF3E-31519F0F63FA}"/>
    <hyperlink ref="F1706" r:id="rId2416" xr:uid="{22C8544B-95E1-4DD6-901C-9A7695B1D082}"/>
    <hyperlink ref="F1707" r:id="rId2417" xr:uid="{E73EE776-2641-4B8A-BB9A-680BF098B272}"/>
    <hyperlink ref="F1708" r:id="rId2418" xr:uid="{1C429937-FE92-4D72-BB77-A3951D8CD6E6}"/>
    <hyperlink ref="F1709" r:id="rId2419" xr:uid="{0ECA56A5-7544-48D5-BE98-6776044AAC68}"/>
    <hyperlink ref="F1710" r:id="rId2420" xr:uid="{9D739CCB-50F6-4686-9F8A-3174C469A478}"/>
    <hyperlink ref="F1711" r:id="rId2421" xr:uid="{E9F88EFE-ABF1-47CF-9E21-172E14E5379D}"/>
    <hyperlink ref="F1712" r:id="rId2422" xr:uid="{A5C15BFE-23CD-4369-8A5B-6AAA00B0FE93}"/>
    <hyperlink ref="F1713" r:id="rId2423" xr:uid="{B9C6ACE7-9F6E-458B-9106-486DA141B8CD}"/>
    <hyperlink ref="F1714" r:id="rId2424" xr:uid="{A1921C15-0C7D-4CD7-9056-34F1448D8CFC}"/>
    <hyperlink ref="F1715" r:id="rId2425" xr:uid="{8D69CEB2-2A83-420C-86DB-C27FD69EA383}"/>
    <hyperlink ref="F1716" r:id="rId2426" xr:uid="{C07C9A63-FBA6-4ADB-96E7-98E77A0E20A0}"/>
    <hyperlink ref="F1717" r:id="rId2427" xr:uid="{AB804B70-26ED-43E3-AF3F-9AA0814A32BC}"/>
    <hyperlink ref="F1718" r:id="rId2428" xr:uid="{4F024E4A-ED70-435C-A66C-474F7684CCF8}"/>
    <hyperlink ref="F1719" r:id="rId2429" xr:uid="{73E60E89-AB5C-4A3F-82C6-D5B068C4AFC6}"/>
    <hyperlink ref="F1720" r:id="rId2430" xr:uid="{4509E2DA-0272-489D-91CF-13921CBB0AE4}"/>
    <hyperlink ref="F1721" r:id="rId2431" xr:uid="{B2AEE4E5-9DDF-4974-9ABF-9222326B7FEA}"/>
    <hyperlink ref="F1722" r:id="rId2432" xr:uid="{43D387B5-4E00-4D61-AD3A-DB5E67C7CAC1}"/>
    <hyperlink ref="F1723" r:id="rId2433" xr:uid="{1BA67E46-D842-4347-96DF-3A6C3FEE6A64}"/>
    <hyperlink ref="F1724" r:id="rId2434" xr:uid="{0B24F110-5C14-428A-927D-579629899D08}"/>
    <hyperlink ref="F1725" r:id="rId2435" xr:uid="{29B747B0-D36C-4979-8DB0-ED1D647BFAF8}"/>
    <hyperlink ref="F1726" r:id="rId2436" xr:uid="{A4EC374A-9FED-4C2A-A670-1FFEAACA4DBD}"/>
    <hyperlink ref="F1727" r:id="rId2437" xr:uid="{95F08434-566A-47EC-9CD5-6779FD60464F}"/>
    <hyperlink ref="F1728" r:id="rId2438" xr:uid="{FE97431A-3EA1-41E5-BBE5-2751C87B482A}"/>
    <hyperlink ref="F1729" r:id="rId2439" xr:uid="{B0E4DD2A-B02D-443D-83C1-8AFC56EB2549}"/>
    <hyperlink ref="F1730" r:id="rId2440" xr:uid="{91BEDB3A-7212-4E19-B9E7-2B8970B796BD}"/>
    <hyperlink ref="F1731" r:id="rId2441" xr:uid="{87764838-4D35-4C3C-BA12-8579FAD6AB5E}"/>
    <hyperlink ref="F1732" r:id="rId2442" xr:uid="{628C64B1-0015-4E32-A6D1-098035408B4D}"/>
    <hyperlink ref="F1733" r:id="rId2443" xr:uid="{D57130EB-565E-4AF1-B6D1-CAA14455DF5D}"/>
    <hyperlink ref="F1734" r:id="rId2444" xr:uid="{51601A50-370B-4F49-8349-F0FB9BB4340A}"/>
    <hyperlink ref="F1735" r:id="rId2445" xr:uid="{E58EC707-4BC2-4876-816D-D29D335F6C2F}"/>
    <hyperlink ref="F1736" r:id="rId2446" xr:uid="{27780FF8-87BD-4994-81F9-DD0F1492CCF3}"/>
    <hyperlink ref="F1737" r:id="rId2447" xr:uid="{BBD67217-8807-4570-9A08-F24E090F44DB}"/>
    <hyperlink ref="F1738" r:id="rId2448" xr:uid="{8A72BA2E-CA26-4E21-8EC5-885D461791A5}"/>
    <hyperlink ref="F1739" r:id="rId2449" xr:uid="{E31A26B9-41F2-477E-8E68-EB53FBAA61C3}"/>
    <hyperlink ref="F1740" r:id="rId2450" xr:uid="{5D5591A8-C549-4059-A8C1-82C015812B1F}"/>
    <hyperlink ref="F1741" r:id="rId2451" xr:uid="{A7ECA19A-BA35-4D53-A681-8808A9A80893}"/>
    <hyperlink ref="F1742" r:id="rId2452" xr:uid="{E0E9E286-52AD-46F2-BEDA-F4E00778263F}"/>
    <hyperlink ref="F1743" r:id="rId2453" xr:uid="{5200F36E-8F99-4DC1-933C-34561C8F9540}"/>
    <hyperlink ref="F1744" r:id="rId2454" xr:uid="{85DCB355-0193-4A07-BEB9-9EEBA75FEC0E}"/>
    <hyperlink ref="F1745" r:id="rId2455" xr:uid="{C9355E55-99CA-4B4F-84A6-0C412F0FD200}"/>
    <hyperlink ref="F1746" r:id="rId2456" xr:uid="{750A1069-7A81-4F76-8530-9EB253D3892B}"/>
    <hyperlink ref="F1747" r:id="rId2457" xr:uid="{C23D9393-B88B-4FB1-BC65-15288218D7B2}"/>
    <hyperlink ref="F1748" r:id="rId2458" xr:uid="{CD5518F1-84FF-4CBF-8A9D-496AD0B843CE}"/>
    <hyperlink ref="F1749" r:id="rId2459" xr:uid="{FA9F9FEA-FCE0-4F64-9E35-A2D6B23B451F}"/>
    <hyperlink ref="F1750" r:id="rId2460" xr:uid="{59F2A9B1-AD51-4F18-A9C2-058A93D3BB80}"/>
    <hyperlink ref="F1751" r:id="rId2461" xr:uid="{859511A5-EBBC-47E1-96FE-3083C9B6B2B4}"/>
    <hyperlink ref="F1752" r:id="rId2462" xr:uid="{E322A8C5-33A0-409B-8373-0458883C8BF8}"/>
    <hyperlink ref="F1753" r:id="rId2463" xr:uid="{23B41CCB-5842-45DB-BA43-0253CE97393F}"/>
    <hyperlink ref="F1754" r:id="rId2464" xr:uid="{95E8C178-4BB5-4B6E-9197-047BB26271F4}"/>
    <hyperlink ref="F1755" r:id="rId2465" xr:uid="{ECCDCCF4-9F8F-40E3-A1ED-D2282583003E}"/>
    <hyperlink ref="F1756" r:id="rId2466" xr:uid="{317B8651-31B3-40D4-8AD5-637A0D1C0839}"/>
    <hyperlink ref="F1757" r:id="rId2467" xr:uid="{75DA7011-42D5-4B17-BB1A-AC171A896EC5}"/>
    <hyperlink ref="F1758" r:id="rId2468" xr:uid="{629AE919-18BC-4BBF-9ABD-696BBE89BE37}"/>
    <hyperlink ref="F1759" r:id="rId2469" xr:uid="{56E4F1F9-4BC0-4C4C-83F5-0AC74631D991}"/>
    <hyperlink ref="F1760" r:id="rId2470" xr:uid="{63EFF2EC-12C0-43D7-84E9-ED317D43D990}"/>
    <hyperlink ref="F1761" r:id="rId2471" xr:uid="{FAD3DED0-032F-4CDC-B88E-0C5397D278A6}"/>
    <hyperlink ref="F1762" r:id="rId2472" xr:uid="{7DE2998E-3505-4E0C-866E-7B096B0B4279}"/>
    <hyperlink ref="F1763" r:id="rId2473" xr:uid="{78ACAEF3-4939-4765-A4EC-74ED06214597}"/>
    <hyperlink ref="F1764" r:id="rId2474" xr:uid="{D57BBEEE-ACE0-4001-A12C-A019C036DBBA}"/>
    <hyperlink ref="F1765" r:id="rId2475" xr:uid="{AD7F1EA2-8918-4837-8F59-CEC96D92810B}"/>
    <hyperlink ref="F1766" r:id="rId2476" xr:uid="{9FD1E955-0F7A-4849-A5C1-D23A04BCC2B1}"/>
    <hyperlink ref="F1767" r:id="rId2477" xr:uid="{96E0C9EB-2495-42D8-8065-FA1D30F0442C}"/>
    <hyperlink ref="F1768" r:id="rId2478" xr:uid="{5DCD8725-E1CB-4672-B214-DC4F33108C65}"/>
    <hyperlink ref="F1769" r:id="rId2479" xr:uid="{E83CABF2-C521-4C8F-9F82-C84ABA65B4EE}"/>
    <hyperlink ref="F1770" r:id="rId2480" xr:uid="{58C7C832-4067-464A-8D3C-AF60C646E76A}"/>
    <hyperlink ref="F1771" r:id="rId2481" xr:uid="{D4939F5C-F379-45EA-BC18-15D1A47A4D1F}"/>
    <hyperlink ref="F1772" r:id="rId2482" xr:uid="{38D9D7A4-7383-430F-827B-6C24F663AB0D}"/>
    <hyperlink ref="F1773" r:id="rId2483" xr:uid="{67E063C1-8464-45EC-9407-7BF5ECBDC40D}"/>
    <hyperlink ref="F1774" r:id="rId2484" xr:uid="{4838CDC2-DABE-4032-80B9-AC0001CAFB2E}"/>
    <hyperlink ref="F1775" r:id="rId2485" xr:uid="{0B71DC5B-7B6F-47C4-ABD6-95DE6205B848}"/>
    <hyperlink ref="F1776" r:id="rId2486" xr:uid="{0CD6D167-21A3-4E72-990D-4EDDA0B76542}"/>
    <hyperlink ref="F1777" r:id="rId2487" xr:uid="{71791198-F94F-4850-95FB-86C76B09BD34}"/>
    <hyperlink ref="F1778" r:id="rId2488" xr:uid="{0D36B989-005B-4988-9D4C-A0B5E371208D}"/>
    <hyperlink ref="F1779" r:id="rId2489" xr:uid="{7B6B45CB-7383-417B-8C0D-7776E4ED7546}"/>
    <hyperlink ref="F1780" r:id="rId2490" xr:uid="{DFC65EB6-BA81-4AB5-865A-57B312BAFEE6}"/>
    <hyperlink ref="F1781" r:id="rId2491" xr:uid="{9C00A3E1-7532-4FE5-A789-07C04F09D85D}"/>
    <hyperlink ref="F1782" r:id="rId2492" xr:uid="{A63AE341-BB2C-4783-942C-F0E86B658DBE}"/>
    <hyperlink ref="F1783" r:id="rId2493" xr:uid="{829C1D41-D29B-4069-8070-E71374E846E7}"/>
    <hyperlink ref="F1784" r:id="rId2494" xr:uid="{E9D07E96-2CCF-4CAD-9B03-81E729E48F21}"/>
    <hyperlink ref="F1785" r:id="rId2495" xr:uid="{EE15DC2D-9461-4712-9F9E-462B2C958F54}"/>
    <hyperlink ref="F1786" r:id="rId2496" xr:uid="{91164C05-5DD0-4977-ADEC-55D1D0E3A00A}"/>
    <hyperlink ref="F1787" r:id="rId2497" xr:uid="{EB5CBF42-5C05-44BB-B7F9-1B6C896660A7}"/>
    <hyperlink ref="F1788" r:id="rId2498" xr:uid="{4ECAF584-AAD2-4A03-B2E7-2CB55DBD67BA}"/>
    <hyperlink ref="F1789" r:id="rId2499" xr:uid="{6BAA6D82-C530-4F1D-B172-D50B2B50CC9F}"/>
    <hyperlink ref="F1790" r:id="rId2500" xr:uid="{59B5B08C-E3F7-488F-B730-58B8A2A62900}"/>
    <hyperlink ref="F1791" r:id="rId2501" xr:uid="{3D593D37-F5DC-43A6-AC66-2D6A3077620C}"/>
    <hyperlink ref="F1792" r:id="rId2502" xr:uid="{6177E2F2-2E78-4874-B706-5A06CB2740B4}"/>
    <hyperlink ref="F1793" r:id="rId2503" xr:uid="{041EC4D4-495F-4B3C-B467-B8AA1738F18F}"/>
    <hyperlink ref="F1794" r:id="rId2504" xr:uid="{B0F4AAF3-878E-4309-BAF9-1B7F7E35B948}"/>
    <hyperlink ref="F1795" r:id="rId2505" xr:uid="{CCA48027-540B-4ADE-841D-40140DB6BD6B}"/>
    <hyperlink ref="F1796" r:id="rId2506" xr:uid="{C9E47678-1E99-47BE-A9D1-C9C990758311}"/>
    <hyperlink ref="F1797" r:id="rId2507" xr:uid="{3DA41DEE-E9EC-4C68-95CF-C2B94C6BD7C8}"/>
    <hyperlink ref="F1798" r:id="rId2508" xr:uid="{4C24FEA4-546B-4FAD-BCC2-29A7B87CB317}"/>
    <hyperlink ref="F1799" r:id="rId2509" xr:uid="{ED62D3CC-F2C8-4C03-84A6-8C57DDB6AC90}"/>
    <hyperlink ref="F1800" r:id="rId2510" xr:uid="{F400BC02-4C8B-4CA3-89D4-31B8F540DA3E}"/>
    <hyperlink ref="F1801" r:id="rId2511" xr:uid="{84E8ACEA-B6D2-499A-BBB3-48971CA2CA8B}"/>
    <hyperlink ref="F1802" r:id="rId2512" xr:uid="{D1D11544-D2E9-4EE8-A00F-168A2EBB5154}"/>
    <hyperlink ref="F1803" r:id="rId2513" xr:uid="{E70AE6FE-DF7E-4A39-85C2-84AF96DF60A3}"/>
    <hyperlink ref="F1804" r:id="rId2514" xr:uid="{3CA211AC-8CFF-4D23-8AB6-A467DAEF6431}"/>
    <hyperlink ref="F1805" r:id="rId2515" xr:uid="{2A76D4DC-7139-4E83-A708-A8DE3890C440}"/>
    <hyperlink ref="F1806" r:id="rId2516" xr:uid="{67C23619-A8A8-49F1-8F86-2AE2899E06BC}"/>
    <hyperlink ref="F1807" r:id="rId2517" xr:uid="{78FB1E72-E2C3-4C22-A4F4-EAF0CD070121}"/>
    <hyperlink ref="F1808" r:id="rId2518" xr:uid="{750034FB-B23D-440A-A795-D37729F61532}"/>
    <hyperlink ref="F1809" r:id="rId2519" xr:uid="{32E19040-D06B-4DE6-9017-96A2CAABA1C1}"/>
    <hyperlink ref="F1810" r:id="rId2520" xr:uid="{06777F68-9514-4789-8137-EB331C65862E}"/>
    <hyperlink ref="F1811" r:id="rId2521" xr:uid="{F1853BCD-263E-49DA-A819-4A7CAEA83EA3}"/>
    <hyperlink ref="F1812" r:id="rId2522" xr:uid="{C8E297A6-E3C5-431A-81AF-6A646EC3135D}"/>
    <hyperlink ref="F1813" r:id="rId2523" xr:uid="{95AB5A4C-85DE-4094-834B-B917BE55D7B4}"/>
    <hyperlink ref="F1814" r:id="rId2524" xr:uid="{A43F0702-89D7-4069-B84F-D3D12C2C20EF}"/>
    <hyperlink ref="F1815" r:id="rId2525" xr:uid="{2CAF2C1A-1CEE-44F0-8F82-6D477C3D503F}"/>
    <hyperlink ref="F1816" r:id="rId2526" xr:uid="{079157C0-F02B-46A7-A88E-66182DE1886D}"/>
    <hyperlink ref="F1817" r:id="rId2527" xr:uid="{27572910-64E5-4E9E-8720-B50683D695AF}"/>
    <hyperlink ref="F1818" r:id="rId2528" xr:uid="{17C1867C-841E-49D1-BEC2-4CF51EA0D781}"/>
    <hyperlink ref="F1819" r:id="rId2529" xr:uid="{945CC2B8-2B35-4BB9-BB86-EE9D9A8198E4}"/>
    <hyperlink ref="F1820" r:id="rId2530" xr:uid="{BD677843-CDCD-401A-AE16-0B01A2ED8787}"/>
    <hyperlink ref="F1821" r:id="rId2531" xr:uid="{CC8ACEFE-7B63-4305-984B-7DD3AB88B7D4}"/>
    <hyperlink ref="F1822" r:id="rId2532" xr:uid="{FE1352BC-55FE-4635-A6F3-5647AD8A482C}"/>
    <hyperlink ref="F1823" r:id="rId2533" xr:uid="{B05DE46A-B40C-4904-8BEA-2D2031C9D45D}"/>
    <hyperlink ref="F1824" r:id="rId2534" xr:uid="{1CC623BE-2FFE-4296-9C33-31584DEA7F4A}"/>
    <hyperlink ref="F1825" r:id="rId2535" xr:uid="{2359E855-286B-466C-B2D1-096CADFC6AF0}"/>
    <hyperlink ref="F1826" r:id="rId2536" xr:uid="{9435412C-E075-4B68-AE98-52C1AA477D2A}"/>
    <hyperlink ref="F1827" r:id="rId2537" xr:uid="{CAEF78D8-022E-4594-8F44-19D36EA917E4}"/>
    <hyperlink ref="F1828" r:id="rId2538" xr:uid="{5CC7E685-2979-426A-9D68-98609382E26C}"/>
    <hyperlink ref="F1829" r:id="rId2539" xr:uid="{6BC88592-D1EF-497B-86F6-239FFCEDEDE5}"/>
    <hyperlink ref="F1830" r:id="rId2540" xr:uid="{A87A45F5-ACA8-447B-897B-C3686192D40F}"/>
    <hyperlink ref="F1831" r:id="rId2541" xr:uid="{6C21EAA0-C478-4609-80E8-1B9C2FDC8CFD}"/>
    <hyperlink ref="F1832" r:id="rId2542" xr:uid="{C65F1E60-F659-4B5F-B135-49887A5DAF70}"/>
    <hyperlink ref="F1833" r:id="rId2543" xr:uid="{1CDBBDD7-7875-4FA3-A738-A2B28D6F6FA5}"/>
    <hyperlink ref="F1834" r:id="rId2544" xr:uid="{A89BEEFB-1461-45D8-8A17-FEC67488B224}"/>
    <hyperlink ref="F1835" r:id="rId2545" xr:uid="{95C04D7A-0BF0-4E1D-A1EA-468914164B7B}"/>
    <hyperlink ref="F1836" r:id="rId2546" xr:uid="{1A2FFA6C-42B4-4B7D-8A52-8230821EB004}"/>
    <hyperlink ref="F1837" r:id="rId2547" xr:uid="{8119D268-8658-4226-BAA6-E93659B169BB}"/>
    <hyperlink ref="F1838" r:id="rId2548" xr:uid="{E16FF316-7635-4145-83B0-A8FC2ECC45E5}"/>
    <hyperlink ref="F1839" r:id="rId2549" xr:uid="{C7B3F29E-B791-492D-8C15-E667A0CB1ED0}"/>
    <hyperlink ref="F1840" r:id="rId2550" xr:uid="{9349BA39-3DBE-4896-AA94-661E090035CB}"/>
    <hyperlink ref="F1841" r:id="rId2551" xr:uid="{D45A7B1E-EB39-4E27-826F-E14EF53A65B7}"/>
    <hyperlink ref="F1842" r:id="rId2552" xr:uid="{E034CCEE-8C9A-4D3D-942A-7F7DE8987B50}"/>
    <hyperlink ref="F1843" r:id="rId2553" xr:uid="{38B7D5E2-A83C-4027-A6CD-C800579042B9}"/>
    <hyperlink ref="F1844" r:id="rId2554" xr:uid="{823BFC44-CBE3-40D7-AD17-B88E5B8EF879}"/>
    <hyperlink ref="F1845" r:id="rId2555" xr:uid="{44F8F591-90BF-4BF3-9044-D1C8D8F13C5B}"/>
    <hyperlink ref="F1846" r:id="rId2556" xr:uid="{8974D446-E0BF-436F-80BA-DC7BD263F950}"/>
    <hyperlink ref="F1847" r:id="rId2557" xr:uid="{7E50176E-DF64-4FD7-A5BA-1B4EAEED0FBF}"/>
    <hyperlink ref="F1848" r:id="rId2558" xr:uid="{30AC5AA1-07C2-45C8-B7CD-AB45F8E7BE00}"/>
    <hyperlink ref="F1849" r:id="rId2559" xr:uid="{A99A9751-13F6-4AFD-9343-B45C81F2011D}"/>
    <hyperlink ref="F1850" r:id="rId2560" xr:uid="{61D30C36-9502-4EB6-B5D6-C96224C4C95A}"/>
    <hyperlink ref="F1851" r:id="rId2561" xr:uid="{6E539EB6-413C-4B30-918E-50422A6D5019}"/>
    <hyperlink ref="F1852" r:id="rId2562" xr:uid="{6C448CD6-688B-43C7-89CA-36FF7B3475ED}"/>
    <hyperlink ref="F1853" r:id="rId2563" xr:uid="{F309CEF5-16B1-4F09-8DDE-1F459D6BEBBC}"/>
    <hyperlink ref="F1854" r:id="rId2564" xr:uid="{7200CC48-C5B8-4121-B9EF-D78C420774D2}"/>
    <hyperlink ref="F1855" r:id="rId2565" xr:uid="{9C6ABC38-FF7C-44C0-806B-83D7D7411019}"/>
    <hyperlink ref="F1856" r:id="rId2566" xr:uid="{67540DC9-361A-4D04-82CB-23E95855FC94}"/>
    <hyperlink ref="F1857" r:id="rId2567" xr:uid="{60341B93-A1F5-4E30-BAD6-7A8877942A9B}"/>
    <hyperlink ref="F1858" r:id="rId2568" xr:uid="{788D30A1-C5E1-4CC3-B928-2D512960962F}"/>
    <hyperlink ref="F1859" r:id="rId2569" xr:uid="{E9C53152-223C-4018-9A28-70EB0407986F}"/>
    <hyperlink ref="F1860" r:id="rId2570" xr:uid="{F4E4B867-D870-4B9F-86E6-CF80F8A5E56B}"/>
    <hyperlink ref="F1861" r:id="rId2571" xr:uid="{F4AC3939-C01C-4F5D-8288-282017290B20}"/>
    <hyperlink ref="F1862" r:id="rId2572" xr:uid="{81C85181-6522-48B0-9FA7-7C0825F36FF1}"/>
    <hyperlink ref="F1863" r:id="rId2573" xr:uid="{1CFC5826-09AB-427F-AE5D-978E21283526}"/>
    <hyperlink ref="F1864" r:id="rId2574" xr:uid="{7D294D0A-7D39-4B52-891F-87A736DBC4FE}"/>
    <hyperlink ref="F1865" r:id="rId2575" xr:uid="{20692D0C-B4D1-4E85-BC3C-D70EE6D1E343}"/>
    <hyperlink ref="F1866" r:id="rId2576" xr:uid="{6C943953-07EC-4975-A554-29FA41055C9C}"/>
    <hyperlink ref="F1867" r:id="rId2577" xr:uid="{C909635E-8AF8-43B9-9F68-ECDE84E7B068}"/>
    <hyperlink ref="F1868" r:id="rId2578" xr:uid="{BF34BD4F-5210-48A5-AB7B-146714ACE120}"/>
    <hyperlink ref="F1869" r:id="rId2579" xr:uid="{8E243AA4-DA64-4686-89F0-80D446ECAA13}"/>
    <hyperlink ref="F1870" r:id="rId2580" xr:uid="{47B425F0-B7D7-43A0-9DA7-6B1FB5AB8F30}"/>
    <hyperlink ref="F1871" r:id="rId2581" xr:uid="{022D87AE-6D92-4A15-9374-D3271E13D78C}"/>
    <hyperlink ref="F1872" r:id="rId2582" xr:uid="{A2F162E7-A774-4574-9028-DD875218EEC5}"/>
    <hyperlink ref="F1873" r:id="rId2583" xr:uid="{D1BA4B31-2871-4B11-A31B-EC11BF802E90}"/>
    <hyperlink ref="F1874" r:id="rId2584" xr:uid="{0D8C26FB-E9D8-4700-8158-CF386DEA2A1F}"/>
    <hyperlink ref="F1875" r:id="rId2585" xr:uid="{C66FDDC8-ADD8-48C5-9727-14056AEBA0C5}"/>
    <hyperlink ref="F1876" r:id="rId2586" xr:uid="{7F42048B-B01B-4340-A0A5-BBCE415746E9}"/>
    <hyperlink ref="F1877" r:id="rId2587" xr:uid="{26A4BA91-0987-4B98-A1BA-584030D23556}"/>
    <hyperlink ref="F1878" r:id="rId2588" xr:uid="{BDDF0B99-5A56-4273-80DB-22F3B2DB906E}"/>
    <hyperlink ref="F1879" r:id="rId2589" xr:uid="{C5181ACD-DF13-4FEE-8FDE-CAFFDB6E1846}"/>
    <hyperlink ref="F1880" r:id="rId2590" xr:uid="{880D89C1-F277-411F-84AD-7EBFB0BC182E}"/>
    <hyperlink ref="F1881" r:id="rId2591" xr:uid="{E03C90FB-2AB0-40BE-9DC4-0BBA694C34F3}"/>
    <hyperlink ref="F1882" r:id="rId2592" xr:uid="{D0AF928A-7215-400A-9C29-589E808898C0}"/>
    <hyperlink ref="F1883" r:id="rId2593" xr:uid="{CE1343BD-3321-434E-A86A-1362800D1BFE}"/>
    <hyperlink ref="F1884" r:id="rId2594" xr:uid="{93C9E122-60B0-4544-B391-96FE1E881D42}"/>
    <hyperlink ref="F1885" r:id="rId2595" xr:uid="{121030DB-57F2-4502-866B-4E9130AE923E}"/>
    <hyperlink ref="F1886" r:id="rId2596" xr:uid="{15DFE5FB-414F-4E83-9C8C-DCE9BE8B0A9B}"/>
    <hyperlink ref="F1887" r:id="rId2597" xr:uid="{2DC11CA2-C608-4ABA-A019-C40C9130CA3A}"/>
    <hyperlink ref="F1888" r:id="rId2598" xr:uid="{CE364106-DA4D-42D9-963B-A25B6E557F86}"/>
    <hyperlink ref="F1889" r:id="rId2599" xr:uid="{D74A8E59-7030-4383-AA90-E90D5E24D7E0}"/>
    <hyperlink ref="F1890" r:id="rId2600" xr:uid="{47EB1EF9-1B42-4553-9779-DF4A3D16B3E7}"/>
    <hyperlink ref="F1891" r:id="rId2601" xr:uid="{B797ECB2-F84E-4577-87D2-F73D28B88BB9}"/>
    <hyperlink ref="F1892" r:id="rId2602" xr:uid="{2EF30187-C90E-4189-987F-A875E5F70BF4}"/>
    <hyperlink ref="F1893" r:id="rId2603" xr:uid="{10CD88C8-C228-423B-B70B-D0AE3E08713A}"/>
    <hyperlink ref="F1894" r:id="rId2604" xr:uid="{414836B6-3810-46F1-9F1D-CE89D5462E1D}"/>
    <hyperlink ref="F1895" r:id="rId2605" xr:uid="{82BAC07B-1248-4F25-AC84-48ABF590A2C0}"/>
    <hyperlink ref="F1896" r:id="rId2606" xr:uid="{84A61358-9DE7-4BED-854C-FB7781FCCB1C}"/>
    <hyperlink ref="F1897" r:id="rId2607" xr:uid="{CCD936DD-FA0E-4784-829E-92B4A2DC3419}"/>
    <hyperlink ref="F1898" r:id="rId2608" xr:uid="{46C0A00C-A3C5-4A8C-B8F3-C9AE615851CE}"/>
    <hyperlink ref="F1899" r:id="rId2609" xr:uid="{00159177-AC33-422F-ABCE-8B6CB2D70D8D}"/>
    <hyperlink ref="F1900" r:id="rId2610" xr:uid="{6DF1587D-18BA-4EB4-9B39-51C33F5337B7}"/>
    <hyperlink ref="F1901" r:id="rId2611" xr:uid="{3A33C1AA-9719-415F-9E68-53545BED4E43}"/>
    <hyperlink ref="F1902" r:id="rId2612" xr:uid="{88AEAE66-5102-41C5-9622-70B609D6884A}"/>
    <hyperlink ref="F1903" r:id="rId2613" xr:uid="{32A807E9-2425-4212-875F-C0403B864A0E}"/>
    <hyperlink ref="F1904" r:id="rId2614" xr:uid="{2F7E16E3-063C-443D-946A-761D2ADC4AB7}"/>
    <hyperlink ref="F1905" r:id="rId2615" xr:uid="{8C98C3BF-AAA4-4AD8-85CC-BC41B0B18183}"/>
    <hyperlink ref="F1906" r:id="rId2616" xr:uid="{90ACE6C1-66E4-4FE5-A8FD-4355F6F8F91A}"/>
    <hyperlink ref="F1907" r:id="rId2617" xr:uid="{37230068-DE5F-47CC-BFDF-5D604D69C327}"/>
    <hyperlink ref="F1908" r:id="rId2618" xr:uid="{8929AAF6-040C-4BAB-A4F6-3B68D190373F}"/>
    <hyperlink ref="F1909" r:id="rId2619" xr:uid="{5AD89737-1093-4F32-B3A2-7ED438E7C027}"/>
    <hyperlink ref="F1910" r:id="rId2620" xr:uid="{66B84EA3-332A-4EA8-952E-F6DB0CCC88BC}"/>
    <hyperlink ref="F1911" r:id="rId2621" xr:uid="{83EF5013-0C8B-4A59-AA24-87B479A33C8D}"/>
    <hyperlink ref="F1912" r:id="rId2622" xr:uid="{A47F26B0-DD4F-4680-8391-5FBAC22A1E19}"/>
    <hyperlink ref="F1913" r:id="rId2623" xr:uid="{A8D6481F-5405-4ED6-B66E-2483C0816B9C}"/>
    <hyperlink ref="F1914" r:id="rId2624" xr:uid="{CBAECDDB-B530-44B2-BE20-A3EB2DC05F3D}"/>
    <hyperlink ref="F1915" r:id="rId2625" xr:uid="{DC26C05F-5C4E-4011-960B-840A5DCD62FD}"/>
    <hyperlink ref="F1916" r:id="rId2626" xr:uid="{118477E3-9424-4EAA-95C7-4267120E3C74}"/>
    <hyperlink ref="F1917" r:id="rId2627" xr:uid="{4E0AA746-7748-4C7F-951D-E5DE6A73E4EF}"/>
    <hyperlink ref="F1918" r:id="rId2628" xr:uid="{4BD5C7BE-30F2-41E2-B7AF-02DA6AF28E8F}"/>
    <hyperlink ref="F1919" r:id="rId2629" xr:uid="{403DABD3-3DEC-43BC-8451-4260A41383CD}"/>
    <hyperlink ref="F1920" r:id="rId2630" xr:uid="{A7083C59-4AE9-477F-8C36-137332DB63B0}"/>
    <hyperlink ref="F1921" r:id="rId2631" xr:uid="{13CDB0A0-7899-4C61-BAEE-EF0751C23115}"/>
    <hyperlink ref="F1922" r:id="rId2632" xr:uid="{3196F33F-6798-4733-8DCC-C5D3933F62C5}"/>
    <hyperlink ref="F1923" r:id="rId2633" xr:uid="{7E88A682-24C8-496D-AC7F-B546B7A35179}"/>
    <hyperlink ref="F1924" r:id="rId2634" xr:uid="{10B95799-2DEA-485D-B873-41A991063B87}"/>
    <hyperlink ref="F1925" r:id="rId2635" xr:uid="{4E514AE4-82B6-4D7B-B701-B03B29CFD76F}"/>
    <hyperlink ref="F1926" r:id="rId2636" xr:uid="{7045510F-E307-4D34-90E5-EEABD215E50C}"/>
    <hyperlink ref="F1927" r:id="rId2637" xr:uid="{8B71F855-2AA2-4DCD-BF80-36EDCA53991C}"/>
    <hyperlink ref="F1928" r:id="rId2638" xr:uid="{AF007C35-A4F7-4202-9C39-412D17530887}"/>
    <hyperlink ref="F1929" r:id="rId2639" xr:uid="{C8C02B99-3111-47FB-9307-847C91BC389F}"/>
    <hyperlink ref="F1930" r:id="rId2640" xr:uid="{DE0F6A91-C975-4071-B76A-530627C3B1FA}"/>
    <hyperlink ref="F1931" r:id="rId2641" xr:uid="{61D20098-8877-438E-AEDF-71263CA12FF5}"/>
    <hyperlink ref="F1932" r:id="rId2642" xr:uid="{6E2CC04B-9A2F-4F41-A014-04D6693BA611}"/>
    <hyperlink ref="F1933" r:id="rId2643" xr:uid="{2E62A90F-BE2D-4BDA-923E-523518D1B5B5}"/>
    <hyperlink ref="F1934" r:id="rId2644" xr:uid="{59107AFF-DC96-46D1-BBFF-D5D07A8DFC84}"/>
    <hyperlink ref="F1935" r:id="rId2645" xr:uid="{96F6B6FB-4B56-4843-B1EB-8A5C7E8C7249}"/>
    <hyperlink ref="F1936" r:id="rId2646" xr:uid="{024821A3-F306-4D55-9E0A-14123912D214}"/>
    <hyperlink ref="F1937" r:id="rId2647" xr:uid="{C74FAD53-37E0-4FD5-91E3-2870A66C425B}"/>
    <hyperlink ref="F1938" r:id="rId2648" xr:uid="{B7B23E4F-BE0D-4278-AD1B-B7FF0BCCF518}"/>
    <hyperlink ref="F1939" r:id="rId2649" xr:uid="{20115232-4491-4746-98A5-947327EFEB85}"/>
    <hyperlink ref="F1940" r:id="rId2650" xr:uid="{5D717DA7-1C0B-40B6-8EB5-B89E3B441CDA}"/>
    <hyperlink ref="F1941" r:id="rId2651" xr:uid="{3220A4BB-73CC-49A7-9332-C98229BB1909}"/>
    <hyperlink ref="F1942" r:id="rId2652" xr:uid="{1B03BD7C-5C9A-40BB-B3F2-E9F451C60103}"/>
    <hyperlink ref="F1943" r:id="rId2653" xr:uid="{04AD33A3-830E-48BC-83B5-8A974412CEE2}"/>
    <hyperlink ref="F1944" r:id="rId2654" xr:uid="{77B04441-38B5-4F9A-8592-43BB0AA3D545}"/>
    <hyperlink ref="F1945" r:id="rId2655" xr:uid="{4E11AC00-CB31-43A2-87F3-D415C3C5DDC3}"/>
    <hyperlink ref="F1946" r:id="rId2656" xr:uid="{1D6AE18D-E759-4266-859B-E8D792444741}"/>
    <hyperlink ref="F1947" r:id="rId2657" xr:uid="{BEC3E55E-4752-41DE-878A-1801A9DB727B}"/>
    <hyperlink ref="F1948" r:id="rId2658" xr:uid="{ED3438E0-5AC6-4F4A-B676-092D147D8460}"/>
    <hyperlink ref="F1949" r:id="rId2659" xr:uid="{48BA14A8-9CFA-4494-BAEF-4436A2215E03}"/>
    <hyperlink ref="F1950" r:id="rId2660" xr:uid="{A6D7B211-CEE9-46E6-B147-1B7A95157E54}"/>
    <hyperlink ref="F1951" r:id="rId2661" xr:uid="{86906D2D-9956-4713-8575-BDA998B3F0C2}"/>
    <hyperlink ref="F1952" r:id="rId2662" xr:uid="{F5F248FC-073F-4E6C-9A0A-3517A97C91BF}"/>
    <hyperlink ref="F1953" r:id="rId2663" xr:uid="{5958A73A-5661-4A68-B336-D8BD817F0287}"/>
    <hyperlink ref="F1954" r:id="rId2664" xr:uid="{9E9DF42A-4CC8-4CE0-AEDE-1D32751C60B9}"/>
    <hyperlink ref="F1955" r:id="rId2665" xr:uid="{45D270D5-2FC8-4B5D-ACC5-DE81FD0D343F}"/>
    <hyperlink ref="F1956" r:id="rId2666" xr:uid="{545854AC-ADF9-4AB9-A4F8-28915D310B00}"/>
    <hyperlink ref="F1957" r:id="rId2667" xr:uid="{93718D31-3F84-4496-AFBA-373E5E839CE8}"/>
    <hyperlink ref="F1958" r:id="rId2668" xr:uid="{392C72CE-B281-4C76-A90D-22C49A2FC6D1}"/>
    <hyperlink ref="F1959" r:id="rId2669" xr:uid="{B9C30634-ED68-4FF4-BC73-F0D6D967070F}"/>
    <hyperlink ref="F1960" r:id="rId2670" xr:uid="{84D31744-7E2F-4B43-A443-429071CC0D7E}"/>
    <hyperlink ref="F1961" r:id="rId2671" xr:uid="{77085DE0-415F-456E-9466-53BDF570166B}"/>
    <hyperlink ref="F1962" r:id="rId2672" xr:uid="{AA5F8704-595A-4F7C-B00E-27F049CAA9D0}"/>
    <hyperlink ref="F1963" r:id="rId2673" xr:uid="{A126B0FD-BA93-4B4E-8B77-319C6B22523B}"/>
    <hyperlink ref="F1964" r:id="rId2674" xr:uid="{3172CC75-17E8-4A5B-B745-A5379EC5897B}"/>
    <hyperlink ref="F1965" r:id="rId2675" xr:uid="{8A938BE0-B07A-46E0-A427-65FD7712178E}"/>
    <hyperlink ref="F1966" r:id="rId2676" xr:uid="{21BEAE38-C6A7-4813-93C1-E9C80ED1DEB4}"/>
    <hyperlink ref="F1967" r:id="rId2677" xr:uid="{373766BF-D7CB-42F6-AF54-6DAC6B75A503}"/>
    <hyperlink ref="F1968" r:id="rId2678" xr:uid="{F329831E-6464-4780-B99E-81BE75482487}"/>
    <hyperlink ref="F1969" r:id="rId2679" xr:uid="{3BBCA4D3-E1B2-45E7-8E1B-29CF465AE47B}"/>
    <hyperlink ref="F1970" r:id="rId2680" xr:uid="{40730930-F1B8-47A9-B967-158114D8264A}"/>
    <hyperlink ref="F1971" r:id="rId2681" xr:uid="{19DF79F6-D2C5-4E8D-B08D-70AB701D37BD}"/>
    <hyperlink ref="F1972" r:id="rId2682" xr:uid="{3BB71880-0255-4953-8E35-968167D32EFA}"/>
    <hyperlink ref="F1973" r:id="rId2683" xr:uid="{836FDA48-8552-408D-8420-F79BC9E53623}"/>
    <hyperlink ref="F1974" r:id="rId2684" xr:uid="{24DA84BF-CA2B-4E52-A912-F9FDC6E6C5F0}"/>
    <hyperlink ref="F1975" r:id="rId2685" xr:uid="{05685249-F7F9-489C-BB5C-58D1C740FEFC}"/>
    <hyperlink ref="F1976" r:id="rId2686" xr:uid="{285E9669-04DD-4585-90AE-060B5ECDD1B4}"/>
    <hyperlink ref="F1977" r:id="rId2687" xr:uid="{0A9917BD-B47F-49A1-A0AA-68180641B3C9}"/>
    <hyperlink ref="F1978" r:id="rId2688" xr:uid="{7D343D7B-E8E4-4437-85C7-A9687C5546BA}"/>
    <hyperlink ref="F1979" r:id="rId2689" xr:uid="{72288D6D-FA24-4F21-8B4A-F9B206CC52E3}"/>
    <hyperlink ref="F1980" r:id="rId2690" xr:uid="{1CB8CCBD-58C0-4C63-B3CC-0C064123C463}"/>
    <hyperlink ref="F1981" r:id="rId2691" xr:uid="{B419FAD4-77C7-4AD7-B0D6-BCCC36F60C10}"/>
    <hyperlink ref="F1982" r:id="rId2692" xr:uid="{1AA31866-AAA0-4B66-9C16-433FB26135DB}"/>
    <hyperlink ref="F1983" r:id="rId2693" xr:uid="{5D496043-956B-4E71-BB0A-FCBAACA8512E}"/>
    <hyperlink ref="F1984" r:id="rId2694" xr:uid="{649C8D85-F230-4D70-BBFA-817E61BA9C46}"/>
    <hyperlink ref="F1985" r:id="rId2695" xr:uid="{4927EBA3-4F24-40F9-A0B9-399E117873DA}"/>
    <hyperlink ref="F1986" r:id="rId2696" xr:uid="{E51A6CE0-0382-48EB-BB93-F88E9A6CF78A}"/>
    <hyperlink ref="F1987" r:id="rId2697" xr:uid="{A1625F46-89DA-4FB8-9661-9B2E41A21885}"/>
    <hyperlink ref="F1988" r:id="rId2698" xr:uid="{EAA5B824-31C8-4423-8921-077D787D133A}"/>
    <hyperlink ref="F1989" r:id="rId2699" xr:uid="{A9ACFA86-1767-47E7-9429-CA82EAB06A4B}"/>
    <hyperlink ref="F1990" r:id="rId2700" xr:uid="{06596A61-A1D7-47F6-8A4E-A5E458161258}"/>
    <hyperlink ref="F1991" r:id="rId2701" xr:uid="{BEA28336-D44D-4940-8214-A3EB2E59BD40}"/>
    <hyperlink ref="F1992" r:id="rId2702" xr:uid="{18260073-A6A6-4455-AE40-7FC70ACE6D19}"/>
    <hyperlink ref="F1993" r:id="rId2703" xr:uid="{5061FF7C-622B-42C5-A35F-3F3C8A3665E6}"/>
    <hyperlink ref="F1994" r:id="rId2704" xr:uid="{BA729626-5AD1-4F9C-A855-964342468989}"/>
    <hyperlink ref="F1995" r:id="rId2705" xr:uid="{914B6586-92AF-418B-BFE7-A6252CAEB7C3}"/>
    <hyperlink ref="F1996" r:id="rId2706" xr:uid="{A161D559-2CFE-4BBB-8C09-F60D28D4405B}"/>
    <hyperlink ref="F1997" r:id="rId2707" xr:uid="{244BC688-CAAD-4F05-B696-2820A673F0DB}"/>
    <hyperlink ref="F1998" r:id="rId2708" xr:uid="{520D8B9C-B2AF-4443-82CF-747D455FE1E2}"/>
    <hyperlink ref="F1999" r:id="rId2709" xr:uid="{FA758228-17FB-4C7F-A5C9-F66DA009085C}"/>
    <hyperlink ref="F2000" r:id="rId2710" xr:uid="{59DD2553-AFAE-4EDD-82EB-8E8E816D8925}"/>
    <hyperlink ref="F2001" r:id="rId2711" xr:uid="{BCD73639-2C09-4A53-8FD2-B44AA814592B}"/>
    <hyperlink ref="F2002" r:id="rId2712" xr:uid="{4993709B-96A0-41AE-B707-50112AFAE04B}"/>
    <hyperlink ref="F2003" r:id="rId2713" xr:uid="{FED3273B-BC80-4988-86D0-7B203234DB36}"/>
    <hyperlink ref="F2004" r:id="rId2714" xr:uid="{FFE4B2AD-8F92-4259-969D-2B31CA59D3DF}"/>
    <hyperlink ref="F2005" r:id="rId2715" xr:uid="{E628CA31-3D10-4C64-B7CC-83EE516E9C7E}"/>
    <hyperlink ref="F2006" r:id="rId2716" xr:uid="{701CCC44-EA28-42AC-903B-74472EFF78FE}"/>
    <hyperlink ref="F2007" r:id="rId2717" xr:uid="{3A1636C4-32EE-4EB3-AC1C-63960B6E8F4B}"/>
    <hyperlink ref="F2008" r:id="rId2718" xr:uid="{389F5760-8DD8-4E18-875B-0DB3DD647C25}"/>
    <hyperlink ref="F2009" r:id="rId2719" xr:uid="{4FECBA40-7CDE-4BDB-A0AE-2257AB26161D}"/>
    <hyperlink ref="F2010" r:id="rId2720" xr:uid="{31F22384-9254-4C7E-B49C-1213369E635A}"/>
    <hyperlink ref="F2011" r:id="rId2721" xr:uid="{4CD5344B-2645-45F8-B971-000989AE4FDA}"/>
    <hyperlink ref="F2012" r:id="rId2722" xr:uid="{0589A32C-390F-4569-B78F-BA9A0DF05915}"/>
    <hyperlink ref="F2013" r:id="rId2723" xr:uid="{D69D0D83-E532-43D7-835D-2AEDD74DF366}"/>
    <hyperlink ref="F2014" r:id="rId2724" xr:uid="{8184C2DA-0F77-486B-9744-13F6BCBD5E5F}"/>
    <hyperlink ref="F2015" r:id="rId2725" xr:uid="{F38A17D4-D8E2-4072-A0A5-DA2225F6A4A7}"/>
    <hyperlink ref="F2016" r:id="rId2726" xr:uid="{710FD719-096F-4C70-91C3-A573F1DD9CCF}"/>
    <hyperlink ref="F2017" r:id="rId2727" xr:uid="{1D3B83C2-2D6B-4296-9657-AE798949B53F}"/>
    <hyperlink ref="F2018" r:id="rId2728" xr:uid="{84428691-B94F-41FA-9B25-ED51D3CBEAD1}"/>
    <hyperlink ref="F2019" r:id="rId2729" xr:uid="{CA37A229-CB4D-491E-A4D3-931749282F7C}"/>
    <hyperlink ref="F2020" r:id="rId2730" xr:uid="{43022BA8-B203-4688-BAC7-0CE584DE643D}"/>
    <hyperlink ref="F2021" r:id="rId2731" xr:uid="{01A3DE3D-DED5-433A-9E04-60EACA882915}"/>
    <hyperlink ref="F2022" r:id="rId2732" xr:uid="{C30610B2-4F5F-430F-8977-82147620D289}"/>
    <hyperlink ref="F2023" r:id="rId2733" xr:uid="{814AA419-725E-4255-8ADF-20EDFC25F0E0}"/>
    <hyperlink ref="F2024" r:id="rId2734" xr:uid="{D5F876EC-A765-471D-9C50-C0AEB788105C}"/>
    <hyperlink ref="F2025" r:id="rId2735" xr:uid="{D1DBB94A-2FB8-42B6-B990-872B348E834A}"/>
    <hyperlink ref="F2026" r:id="rId2736" xr:uid="{B6C5D0EC-CB05-47A4-ABFB-664A59ADB932}"/>
    <hyperlink ref="F2027" r:id="rId2737" xr:uid="{06CC6960-6589-42C9-850B-A4D25C109373}"/>
    <hyperlink ref="F2028" r:id="rId2738" xr:uid="{308AAE89-65D8-444C-82B8-24DD5C903F97}"/>
    <hyperlink ref="F2029" r:id="rId2739" xr:uid="{2B4EA830-7619-4B83-9E61-248D075F2C6F}"/>
    <hyperlink ref="F2030" r:id="rId2740" xr:uid="{FE9EF825-E712-4DE5-AA4F-91D6AADA2C16}"/>
    <hyperlink ref="F2031" r:id="rId2741" xr:uid="{DB5DEA58-355E-4587-A4BC-85C0AF82F190}"/>
    <hyperlink ref="F2032" r:id="rId2742" xr:uid="{D4DBDFF0-90B5-4D4C-9DEF-756E69CDD221}"/>
    <hyperlink ref="F2033" r:id="rId2743" xr:uid="{0B13BAEC-E5D3-476F-8FE6-B718B2344DBD}"/>
    <hyperlink ref="F2034" r:id="rId2744" xr:uid="{0C3D42B1-B118-4047-86A1-A360BB9FD5D1}"/>
    <hyperlink ref="F2035" r:id="rId2745" xr:uid="{D632E62F-1813-4D47-957A-7CA434527018}"/>
    <hyperlink ref="F2036" r:id="rId2746" xr:uid="{0C9A54D6-0172-47C5-B15E-69038DBECCA2}"/>
    <hyperlink ref="F2037" r:id="rId2747" xr:uid="{F5133045-6D36-4235-8C77-8A7989A84A5E}"/>
    <hyperlink ref="F2038" r:id="rId2748" xr:uid="{384DEAC9-234D-4C21-A5A4-F48762965341}"/>
    <hyperlink ref="F2039" r:id="rId2749" xr:uid="{1D4214E4-68CD-44FA-BAB0-2936FE65BC99}"/>
    <hyperlink ref="F2040" r:id="rId2750" xr:uid="{AECA84C6-D89F-4FB7-A593-5944DECC09F3}"/>
    <hyperlink ref="F2041" r:id="rId2751" xr:uid="{E65967CC-2DE9-4312-A1F9-88B758370104}"/>
    <hyperlink ref="F2042" r:id="rId2752" xr:uid="{0940DAEB-95D4-41EF-BBAE-B3AD05264C39}"/>
    <hyperlink ref="F2043" r:id="rId2753" xr:uid="{B574CE8E-5F9A-4D4F-B8B6-A57DD7A58366}"/>
    <hyperlink ref="F2044" r:id="rId2754" xr:uid="{810CAE11-850E-4AC7-ABC6-C02DD9BEA741}"/>
    <hyperlink ref="F2045" r:id="rId2755" xr:uid="{A504D25D-7D1F-4DC1-BD45-CE688F24798F}"/>
    <hyperlink ref="F2046" r:id="rId2756" xr:uid="{F08377EB-F2D0-4D4D-A0DA-BA536B85CC8C}"/>
    <hyperlink ref="F2047" r:id="rId2757" xr:uid="{8F9F9B85-8CF7-4CE6-A0F4-F5F4B3902DE3}"/>
    <hyperlink ref="F2048" r:id="rId2758" xr:uid="{CC2CC373-828D-4B80-BEAB-E5AE61712029}"/>
    <hyperlink ref="F2049" r:id="rId2759" xr:uid="{B97EDF9E-C954-454B-AD48-6045FEAC8FE5}"/>
    <hyperlink ref="F2050" r:id="rId2760" xr:uid="{0CD23B46-FAAC-4243-9288-D229151E807E}"/>
    <hyperlink ref="F2051" r:id="rId2761" xr:uid="{A893DB44-998C-4132-B38D-C0EF7612BCE9}"/>
    <hyperlink ref="F2052" r:id="rId2762" xr:uid="{B9EA9689-CD9B-4A64-A933-8F258F871DF2}"/>
    <hyperlink ref="F2053" r:id="rId2763" xr:uid="{6A904BB2-85E8-4A6D-8A5D-D83E2CADDDB7}"/>
    <hyperlink ref="F2054" r:id="rId2764" xr:uid="{CE10A30E-F608-4C46-A04E-291B1B8E5EF0}"/>
    <hyperlink ref="F2055" r:id="rId2765" xr:uid="{1E441CD8-8160-4C94-8F7D-665E5300C48B}"/>
    <hyperlink ref="F2056" r:id="rId2766" xr:uid="{288B6758-5B35-4A92-8D40-7A25171A7908}"/>
    <hyperlink ref="F2057" r:id="rId2767" xr:uid="{3254ABBC-C981-449C-9930-8F4173A0769B}"/>
    <hyperlink ref="F2058" r:id="rId2768" xr:uid="{E85F12DD-BC86-4F7F-B1C3-234374AB36C8}"/>
    <hyperlink ref="F2059" r:id="rId2769" xr:uid="{E2DD863C-4ED8-4348-8162-2DA99E9B8356}"/>
    <hyperlink ref="F2060" r:id="rId2770" xr:uid="{40CDB286-3521-4219-BE14-6BB04EBBAA83}"/>
    <hyperlink ref="F2061" r:id="rId2771" xr:uid="{4F9CF86A-BD56-4877-ADD0-BBB5737BFF1A}"/>
    <hyperlink ref="F2062" r:id="rId2772" xr:uid="{1F6292B8-5F1E-4ACF-9CB6-56F201220569}"/>
    <hyperlink ref="F2063" r:id="rId2773" xr:uid="{816687C8-89EA-40A2-AD4D-8886A23B5BDF}"/>
    <hyperlink ref="F2064" r:id="rId2774" xr:uid="{EE8170EF-E41F-4713-A86D-69E7511A471C}"/>
    <hyperlink ref="F2065" r:id="rId2775" xr:uid="{49464AA1-BDC3-4C41-84E4-B3594684E236}"/>
    <hyperlink ref="F2066" r:id="rId2776" xr:uid="{2525C7FD-B977-4875-BBE8-1C3302C6CACF}"/>
    <hyperlink ref="F2067" r:id="rId2777" xr:uid="{4D72C52D-2A30-4A90-8CE4-2E7BE8C95EA2}"/>
    <hyperlink ref="F2068" r:id="rId2778" xr:uid="{84F321A9-278E-430E-96FD-5F95D959077B}"/>
    <hyperlink ref="F2069" r:id="rId2779" xr:uid="{698F00A8-5503-4FDE-BD15-F0ECC0247701}"/>
    <hyperlink ref="F2070" r:id="rId2780" xr:uid="{E7D457C9-D4D1-4F99-B160-B16A3ABBBD9E}"/>
    <hyperlink ref="F2071" r:id="rId2781" xr:uid="{BA284EC1-E929-4D2E-B349-345936027391}"/>
    <hyperlink ref="F2072" r:id="rId2782" xr:uid="{0EF4B6C8-3CC8-411E-A046-D2ECE61154CC}"/>
    <hyperlink ref="F2073" r:id="rId2783" xr:uid="{8BF7DAEC-2EF4-40EE-B61A-2C5D4C135674}"/>
    <hyperlink ref="F2074" r:id="rId2784" xr:uid="{AFEDED13-EA73-4873-ACA8-CA5456829235}"/>
    <hyperlink ref="F2075" r:id="rId2785" xr:uid="{6209EAD8-75F8-4970-B806-3B1C3B8F112F}"/>
    <hyperlink ref="F2076" r:id="rId2786" xr:uid="{030ACEE9-C6E1-43FF-86D1-EB4EC8EF0F07}"/>
    <hyperlink ref="F2077" r:id="rId2787" xr:uid="{E2AE60AB-31A5-4155-86D3-B97F03B707E8}"/>
    <hyperlink ref="F2078" r:id="rId2788" xr:uid="{3853FEF1-19F6-4230-A738-5790FD8E4268}"/>
    <hyperlink ref="F2079" r:id="rId2789" xr:uid="{57E959AF-EF88-4A5C-9129-A79B54B03690}"/>
    <hyperlink ref="F2080" r:id="rId2790" xr:uid="{DE1C8B4C-0DE8-42AF-A53D-22D9A58DB0AF}"/>
    <hyperlink ref="F2081" r:id="rId2791" xr:uid="{A4069D62-0904-4C0D-B9D1-E691FD0212BE}"/>
    <hyperlink ref="F2082" r:id="rId2792" xr:uid="{385C2B53-9471-4D1F-B2FB-F389D6717100}"/>
    <hyperlink ref="F2083" r:id="rId2793" xr:uid="{A0A4B699-533C-4B20-816D-51F478C999B3}"/>
    <hyperlink ref="F2084" r:id="rId2794" xr:uid="{4F1DD289-7ADA-4634-8662-64A6AE902F93}"/>
    <hyperlink ref="F2085" r:id="rId2795" xr:uid="{31BAA5EB-476F-4878-8416-27B039566CBD}"/>
    <hyperlink ref="F2086" r:id="rId2796" xr:uid="{561C5D0F-78F6-431D-8666-3235E25A658B}"/>
    <hyperlink ref="F2087" r:id="rId2797" xr:uid="{339B1171-25C2-48B3-A759-96C852BEF77C}"/>
    <hyperlink ref="F2088" r:id="rId2798" xr:uid="{3985AE42-1B5F-4765-80F8-35D2D4D76570}"/>
    <hyperlink ref="F2089" r:id="rId2799" xr:uid="{66453249-E2E6-4B03-9949-41AB52DF9D8D}"/>
    <hyperlink ref="F2090" r:id="rId2800" xr:uid="{D8FBB39F-0C61-41A9-9DC1-4CED4428BAA7}"/>
    <hyperlink ref="F2091" r:id="rId2801" xr:uid="{03A29727-3FF8-4EB0-8BD6-8834600A0924}"/>
    <hyperlink ref="F2092" r:id="rId2802" xr:uid="{6D342169-B22F-405A-A6CD-1786997EC60C}"/>
    <hyperlink ref="F2093" r:id="rId2803" xr:uid="{08AC8F50-2E25-4EDC-94F1-5CC89BAE7211}"/>
    <hyperlink ref="F2094" r:id="rId2804" xr:uid="{4FA6F9E9-5ACE-4D20-8CA2-315E6FA9764F}"/>
    <hyperlink ref="F2095" r:id="rId2805" xr:uid="{64E0A37E-6642-404E-90F9-36977C392A92}"/>
    <hyperlink ref="F2096" r:id="rId2806" xr:uid="{F589AAAD-F19E-4641-B377-FD58CF2DD71A}"/>
    <hyperlink ref="F2097" r:id="rId2807" xr:uid="{23C6599C-6AE4-405D-8903-64CC6084D040}"/>
    <hyperlink ref="F2098" r:id="rId2808" xr:uid="{5B1DBE69-40F9-46DA-95DD-8AA5927CB0BC}"/>
    <hyperlink ref="F2099" r:id="rId2809" xr:uid="{64FABDBA-56BA-49B5-A08E-A765A7C1CE29}"/>
    <hyperlink ref="F2100" r:id="rId2810" xr:uid="{4B0BABF9-3464-4DAD-B20D-7521A426E370}"/>
    <hyperlink ref="F2101" r:id="rId2811" xr:uid="{3C195DEE-F3EA-46B0-9390-8016AAAD9EE9}"/>
    <hyperlink ref="F2102" r:id="rId2812" xr:uid="{DF76E0C8-50C9-4969-B0A7-30DA2884F23A}"/>
    <hyperlink ref="F2103" r:id="rId2813" xr:uid="{13AF4520-1C5D-4097-8974-5462D527568B}"/>
    <hyperlink ref="F2104" r:id="rId2814" xr:uid="{BF3F1512-7E9C-4568-8FD5-6B13705513CB}"/>
    <hyperlink ref="F2105" r:id="rId2815" xr:uid="{EA8FD92D-434E-4DBC-A5D8-6DE3ED21A7CE}"/>
    <hyperlink ref="F2106" r:id="rId2816" xr:uid="{DEC79C66-57C8-4A2F-B228-582BC84BBF5C}"/>
    <hyperlink ref="F2107" r:id="rId2817" xr:uid="{B8EB282A-279F-4254-93C0-F29468C92EF2}"/>
    <hyperlink ref="F2108" r:id="rId2818" xr:uid="{DBA7EE15-E7C6-4173-AADE-11CD72702889}"/>
    <hyperlink ref="F2109" r:id="rId2819" xr:uid="{17FDA7DB-430A-4458-9919-4A49163E8AA0}"/>
    <hyperlink ref="F2110" r:id="rId2820" xr:uid="{CD80F5E0-0097-41A2-B0F8-E85983DF9BCC}"/>
    <hyperlink ref="F2111" r:id="rId2821" xr:uid="{D059959E-20A9-4D1E-967F-E366A57D76E8}"/>
    <hyperlink ref="F2112" r:id="rId2822" xr:uid="{6426792D-CD74-4524-9365-F26CEFC23E98}"/>
    <hyperlink ref="F2113" r:id="rId2823" xr:uid="{5A174EB2-7A37-48CC-B845-EB4447409232}"/>
    <hyperlink ref="F2114" r:id="rId2824" xr:uid="{EC6F1CB5-53AA-439A-B4B0-698CC3DFCCBB}"/>
    <hyperlink ref="F2115" r:id="rId2825" xr:uid="{639F9730-8EC3-4991-9731-454E191B9997}"/>
    <hyperlink ref="F2116" r:id="rId2826" xr:uid="{7805DF8B-8943-42CE-B1E1-423705DA7CCB}"/>
    <hyperlink ref="F2117" r:id="rId2827" xr:uid="{80490529-B5CE-4FBF-A934-9319BBBD8842}"/>
    <hyperlink ref="F2118" r:id="rId2828" xr:uid="{6B68ADC4-85D3-4219-999B-0C26412A86D7}"/>
    <hyperlink ref="F2119" r:id="rId2829" xr:uid="{4A2BF39F-40DE-4EF4-9B6B-6110829C4560}"/>
    <hyperlink ref="F2120" r:id="rId2830" xr:uid="{080870CB-4F8B-4805-9649-89B4B4911D68}"/>
    <hyperlink ref="F2121" r:id="rId2831" xr:uid="{F2621AA1-AF44-4E03-BA51-40758FFF524F}"/>
    <hyperlink ref="F2122" r:id="rId2832" xr:uid="{A13CC6C3-B27A-48CD-9BAE-C4AE5AC9D064}"/>
    <hyperlink ref="F2123" r:id="rId2833" xr:uid="{3780E946-2607-4F5C-BDBF-F1AB3A885237}"/>
    <hyperlink ref="F2124" r:id="rId2834" xr:uid="{EAB284CB-F8B9-4FDF-8377-31C1C4D7CD6A}"/>
    <hyperlink ref="F2125" r:id="rId2835" xr:uid="{E3870C63-29E8-4907-87CB-B459F8E9D40C}"/>
    <hyperlink ref="F2126" r:id="rId2836" xr:uid="{41E6384B-1F7C-4D36-BCB9-52B8BFB1AFB1}"/>
    <hyperlink ref="F2127" r:id="rId2837" xr:uid="{42562299-7A1A-4015-8E78-BD9D5B680AE3}"/>
    <hyperlink ref="F2128" r:id="rId2838" xr:uid="{49174F0F-2DAE-40E8-B3C3-DFDFCBAA073E}"/>
    <hyperlink ref="F2129" r:id="rId2839" xr:uid="{0DA1EA5B-0300-4A84-87C6-AD672B01EB09}"/>
    <hyperlink ref="F2130" r:id="rId2840" xr:uid="{BE59B37E-2D25-4151-8B10-C3CC6CA88BEA}"/>
    <hyperlink ref="F2131" r:id="rId2841" xr:uid="{1E36E8CF-B178-493E-80CE-63E4D4AC9DA5}"/>
    <hyperlink ref="F2132" r:id="rId2842" xr:uid="{66BB6CDF-907C-49B2-93BC-C847346EF13B}"/>
    <hyperlink ref="F2133" r:id="rId2843" xr:uid="{09CD4FC0-475C-4A7A-A209-528932317EE8}"/>
    <hyperlink ref="F2134" r:id="rId2844" xr:uid="{AD2EE3DC-D6CD-4A24-9268-41EEEB012FB4}"/>
    <hyperlink ref="F2135" r:id="rId2845" xr:uid="{9142F758-2F77-46CD-8255-D99D02E5087D}"/>
    <hyperlink ref="F2136" r:id="rId2846" xr:uid="{8E9DB056-483B-4425-99B7-A285DAB61ADB}"/>
    <hyperlink ref="F2137" r:id="rId2847" xr:uid="{5B0F24D5-AC03-48B0-BB58-33383658037F}"/>
    <hyperlink ref="F2138" r:id="rId2848" xr:uid="{8664EFCB-9086-49D2-AA93-79C5A95B8D70}"/>
    <hyperlink ref="F2139" r:id="rId2849" xr:uid="{ACEAF22D-32AC-4126-A4BC-7C670FAF6694}"/>
    <hyperlink ref="F2140" r:id="rId2850" xr:uid="{F160FEF8-35CA-4185-8F45-D96DDCD317DA}"/>
    <hyperlink ref="F2141" r:id="rId2851" xr:uid="{36A773EB-A3BD-48B2-80E3-7FD89248AE1E}"/>
    <hyperlink ref="F2142" r:id="rId2852" xr:uid="{482C87FB-48D7-4408-ACCA-9A422AE830B4}"/>
    <hyperlink ref="F2143" r:id="rId2853" xr:uid="{33010878-29C0-45D5-8BCF-6FAE858B2F12}"/>
    <hyperlink ref="F2144" r:id="rId2854" xr:uid="{CB9A5D84-CABD-40CF-9D58-CC091E010125}"/>
    <hyperlink ref="F2145" r:id="rId2855" xr:uid="{DCA8EDBB-7605-4114-BD8B-D07373976A90}"/>
    <hyperlink ref="F2146" r:id="rId2856" xr:uid="{3F267C46-1392-4A9E-80DC-CA5F5EE3F4EC}"/>
    <hyperlink ref="F2147" r:id="rId2857" xr:uid="{14F305A3-BF6D-47EE-93A2-3DC1856E8592}"/>
    <hyperlink ref="F2148" r:id="rId2858" xr:uid="{D7CC26D1-8EB4-4A16-AE8C-D1ED08A7235C}"/>
    <hyperlink ref="F2149" r:id="rId2859" xr:uid="{14CC7F49-CBF8-4B48-A736-87F49073D2CC}"/>
    <hyperlink ref="F2150" r:id="rId2860" xr:uid="{AD75AEDE-90A2-460D-917B-18DCAA2C9797}"/>
    <hyperlink ref="F2151" r:id="rId2861" xr:uid="{6495B9A1-CDB6-46EA-B100-13F7AD8B6C77}"/>
    <hyperlink ref="F2152" r:id="rId2862" xr:uid="{D4B99225-D7A6-4B97-A753-430641905EED}"/>
    <hyperlink ref="F2153" r:id="rId2863" xr:uid="{BB163F0D-2F7F-43BD-8342-2DF20697A82A}"/>
    <hyperlink ref="F2154" r:id="rId2864" xr:uid="{388C4C66-4FC7-46C8-8405-67E8B947E418}"/>
    <hyperlink ref="F2155" r:id="rId2865" xr:uid="{B1721E87-ABD7-44D7-B42B-64CCA12CADB8}"/>
    <hyperlink ref="F2156" r:id="rId2866" xr:uid="{0D70C45D-EBE7-4CCE-A903-8B85EAFA3CC8}"/>
    <hyperlink ref="F2157" r:id="rId2867" xr:uid="{67B3A93C-2059-4275-8679-C3955AB462E4}"/>
    <hyperlink ref="F2158" r:id="rId2868" xr:uid="{28C36FC1-2BA2-4D70-B7C5-CECCBD098D9B}"/>
    <hyperlink ref="F2159" r:id="rId2869" xr:uid="{C2DFDBE4-64D9-4382-BFAB-C037B755E3F8}"/>
    <hyperlink ref="F2160" r:id="rId2870" xr:uid="{4FD63FFD-E99E-4B62-8184-24704420BB2B}"/>
    <hyperlink ref="F2161" r:id="rId2871" xr:uid="{0410C254-C5D9-4962-B24C-FBBF8135BB62}"/>
    <hyperlink ref="F2162" r:id="rId2872" xr:uid="{8DF66523-5501-4667-B15A-4D3198CB8BA7}"/>
    <hyperlink ref="F2163" r:id="rId2873" xr:uid="{5B7D4D97-0D2C-4E43-B54C-AAD39E8CC0A3}"/>
    <hyperlink ref="F2164" r:id="rId2874" xr:uid="{576B8710-046C-4AB2-93D3-F4BE3419FFC9}"/>
    <hyperlink ref="F2165" r:id="rId2875" xr:uid="{39E470CF-5464-4C7D-8EFA-D36787D723C3}"/>
    <hyperlink ref="F2166" r:id="rId2876" xr:uid="{CFFDF196-F0BD-418D-95BB-3A082B04C31A}"/>
    <hyperlink ref="F2167" r:id="rId2877" xr:uid="{3F756A1E-2B82-48F5-8497-4224837D42E4}"/>
    <hyperlink ref="F2168" r:id="rId2878" xr:uid="{BE40FC4E-A9CB-4F92-B0C3-CA39F2E7B7D3}"/>
    <hyperlink ref="F2169" r:id="rId2879" xr:uid="{79F99F6B-2390-4DB3-865E-341B5B59CEB6}"/>
    <hyperlink ref="F2170" r:id="rId2880" xr:uid="{27B80361-ADEC-493A-BA4B-B97A6DD3171C}"/>
    <hyperlink ref="F2171" r:id="rId2881" xr:uid="{3009B4D7-9A38-4DB9-90F5-CF9EB2D18102}"/>
    <hyperlink ref="F2172" r:id="rId2882" xr:uid="{FB5FF7DB-42DD-46F5-B9C7-FC3D2C9036FB}"/>
    <hyperlink ref="F2173" r:id="rId2883" xr:uid="{2BF58A68-D24F-4913-A699-678E8B234B38}"/>
    <hyperlink ref="F2174" r:id="rId2884" xr:uid="{6F3908A7-34ED-4CD9-9383-D970CAB806EE}"/>
    <hyperlink ref="F2175" r:id="rId2885" xr:uid="{F2A744E3-8EAC-4201-95F1-75ACA95C3A91}"/>
    <hyperlink ref="F2176" r:id="rId2886" xr:uid="{EE83DC82-AC00-4AFC-B242-DF97A5298977}"/>
    <hyperlink ref="F2177" r:id="rId2887" xr:uid="{E7930163-7A17-492E-9750-90F90EFC9D0E}"/>
    <hyperlink ref="F2178" r:id="rId2888" xr:uid="{CC04F900-8FB1-41A5-865B-67A9BD616B19}"/>
    <hyperlink ref="F2179" r:id="rId2889" xr:uid="{F2DCDF56-6A4F-44E3-9C95-CB89FB30F1B0}"/>
    <hyperlink ref="F2180" r:id="rId2890" xr:uid="{243F61BE-4B39-48FB-9747-D73BDCC1ED55}"/>
    <hyperlink ref="F2181" r:id="rId2891" xr:uid="{4301141D-46FE-470D-B0D7-C38A9B370B4A}"/>
    <hyperlink ref="F2182" r:id="rId2892" xr:uid="{2EE3D9F9-B82F-4B00-9F0F-976244A63CEB}"/>
    <hyperlink ref="F2183" r:id="rId2893" xr:uid="{9D03BC6B-B21E-4A84-9648-E2AE47B4C29D}"/>
    <hyperlink ref="F2184" r:id="rId2894" xr:uid="{B9631D66-5B5D-469A-83FD-A6CFD025176B}"/>
    <hyperlink ref="F2185" r:id="rId2895" xr:uid="{E3B1E374-C24D-4C6E-A5D8-8FEFDBCB5020}"/>
    <hyperlink ref="F2186" r:id="rId2896" xr:uid="{06866956-F015-44C6-AEB6-DB981FEFF73A}"/>
    <hyperlink ref="F2187" r:id="rId2897" xr:uid="{2993C6D8-1DA2-4578-BE68-335E283BC2CB}"/>
    <hyperlink ref="F2188" r:id="rId2898" xr:uid="{446ABBB0-CA1C-490F-AFA0-F543A89D9EBB}"/>
    <hyperlink ref="F2189" r:id="rId2899" xr:uid="{9409C132-706A-427B-986B-2C9F1E02A63E}"/>
    <hyperlink ref="F2190" r:id="rId2900" xr:uid="{11A5A367-4D11-454A-BBA7-616CD0354D9D}"/>
    <hyperlink ref="F2191" r:id="rId2901" xr:uid="{7374D248-4EA2-4B6E-9444-49782F70C85C}"/>
    <hyperlink ref="F2192" r:id="rId2902" xr:uid="{DD68BC8A-75D4-4B87-887B-0A7F7A75CDE1}"/>
    <hyperlink ref="F2193" r:id="rId2903" xr:uid="{A3320212-BB44-4DD4-A2F4-8899CE07D60D}"/>
    <hyperlink ref="F2194" r:id="rId2904" xr:uid="{C0773B32-916A-4266-ABF1-3637E6ABE1FD}"/>
    <hyperlink ref="F2195" r:id="rId2905" xr:uid="{DA2026FB-92EC-4BBD-9176-56D539561B04}"/>
    <hyperlink ref="F2196" r:id="rId2906" xr:uid="{BF764661-0E3D-4258-8B3B-CA330A69DEBA}"/>
    <hyperlink ref="F2197" r:id="rId2907" xr:uid="{900F7263-985F-4B5F-BF1D-3C826C70B5BC}"/>
    <hyperlink ref="F2198" r:id="rId2908" xr:uid="{7DB9109B-982E-4A5B-97A7-7661391186AB}"/>
    <hyperlink ref="F2199" r:id="rId2909" xr:uid="{0C6A40F3-C1D7-4880-BD46-5D79B8E81755}"/>
    <hyperlink ref="F2200" r:id="rId2910" xr:uid="{83A5976A-ABA9-443F-B55A-D869FFD6673A}"/>
    <hyperlink ref="F2201" r:id="rId2911" xr:uid="{E44FF466-BB96-4705-AA93-5F30901A22E6}"/>
    <hyperlink ref="F2202" r:id="rId2912" xr:uid="{B543975C-8A9B-4CAA-B9AD-751763866801}"/>
    <hyperlink ref="F2203" r:id="rId2913" xr:uid="{50E20578-7FAF-480A-A158-629BFFAE0EC3}"/>
    <hyperlink ref="F2204" r:id="rId2914" xr:uid="{4D1033E7-A551-4457-BB3E-59C8ABEC8126}"/>
    <hyperlink ref="F2205" r:id="rId2915" xr:uid="{6C75BE92-F503-41E8-BE56-C2907E4C09BB}"/>
    <hyperlink ref="F2206" r:id="rId2916" xr:uid="{78BC61FD-08C0-43E1-B389-7BDAB811F7AC}"/>
    <hyperlink ref="F2207" r:id="rId2917" xr:uid="{5C7DF7BA-D158-4BC6-BD35-37F35AE93385}"/>
    <hyperlink ref="F2208" r:id="rId2918" xr:uid="{2AD131C5-A088-4AF2-8838-E5B9982E2490}"/>
    <hyperlink ref="F2209" r:id="rId2919" xr:uid="{A5920484-7188-4087-B985-7CC5C38E8FCB}"/>
    <hyperlink ref="F2210" r:id="rId2920" xr:uid="{D67D5807-4BD2-40DA-937A-CF38A3725C8F}"/>
    <hyperlink ref="F2211" r:id="rId2921" xr:uid="{DAD6EEDF-0858-4901-B61C-EE84FA1EB8B8}"/>
    <hyperlink ref="F2212" r:id="rId2922" xr:uid="{12EC528B-4933-42CF-8F96-721D80902BAA}"/>
    <hyperlink ref="F2213" r:id="rId2923" xr:uid="{516FBFC1-DB76-4529-833C-0267C9847715}"/>
    <hyperlink ref="F2214" r:id="rId2924" xr:uid="{237407BE-7FBF-4847-8696-768BA7BF81D8}"/>
    <hyperlink ref="F2215" r:id="rId2925" xr:uid="{96869605-B18F-4505-B750-2548FDAA4735}"/>
    <hyperlink ref="F2216" r:id="rId2926" xr:uid="{866E028E-92C4-4947-9A8C-95F88858C057}"/>
    <hyperlink ref="F2217" r:id="rId2927" xr:uid="{EE5B386B-0458-46E9-9A21-BB95630B6DEC}"/>
    <hyperlink ref="F2218" r:id="rId2928" xr:uid="{330C3A55-BC79-485E-822B-6A1E040090B7}"/>
    <hyperlink ref="F2219" r:id="rId2929" xr:uid="{2C8435BC-F086-4306-B3B9-B863F9F2B09F}"/>
    <hyperlink ref="F2220" r:id="rId2930" xr:uid="{F782D1B7-2513-4466-9D91-2A91BFD5A7DF}"/>
    <hyperlink ref="F2221" r:id="rId2931" xr:uid="{5C06DD9F-4014-412C-968D-BB7754E5211A}"/>
    <hyperlink ref="F2222" r:id="rId2932" xr:uid="{130028EF-B65D-404A-93F9-F523644AC9A3}"/>
    <hyperlink ref="F2223" r:id="rId2933" xr:uid="{71B5877F-6E2D-4108-837E-4C4544DE6C4A}"/>
    <hyperlink ref="F2224" r:id="rId2934" xr:uid="{9ED710C8-6E02-4D35-B544-258F58526A74}"/>
    <hyperlink ref="F2225" r:id="rId2935" xr:uid="{970C7FE9-2755-4120-8595-B5584E6D3B5F}"/>
    <hyperlink ref="F2226" r:id="rId2936" xr:uid="{5FA3B3A9-A6EE-49E8-9509-B235656F2F52}"/>
    <hyperlink ref="F2227" r:id="rId2937" xr:uid="{46675933-7974-49C0-A05E-8A8EB7C3D166}"/>
    <hyperlink ref="F2228" r:id="rId2938" xr:uid="{856718BB-20B5-42E3-A1CA-375E7295F48C}"/>
    <hyperlink ref="F2229" r:id="rId2939" xr:uid="{8978FB90-9346-4C5A-A4B9-8C2F81795031}"/>
    <hyperlink ref="F2230" r:id="rId2940" xr:uid="{74FAF383-02C7-48D2-A514-57A48E0B47DF}"/>
    <hyperlink ref="F2231" r:id="rId2941" xr:uid="{65F27A7D-DCD1-4E12-867C-982D5012606C}"/>
    <hyperlink ref="F2232" r:id="rId2942" xr:uid="{27F99567-33B0-4299-8D34-2590AA846F8A}"/>
    <hyperlink ref="F2233" r:id="rId2943" xr:uid="{B01B5045-75A2-4B77-96B6-6978065E2316}"/>
    <hyperlink ref="F2234" r:id="rId2944" xr:uid="{9BABCD86-8F1A-4C3D-880C-26FA7A4ED524}"/>
    <hyperlink ref="F2235" r:id="rId2945" xr:uid="{7CE98F7C-5F10-4FB0-A7D7-52E7E6D1A2D9}"/>
    <hyperlink ref="F2236" r:id="rId2946" xr:uid="{B9A2F895-76EC-4B08-A6CC-6F7263E7CD8A}"/>
    <hyperlink ref="F2237" r:id="rId2947" xr:uid="{F5FC1209-E9EB-453F-8C01-DA8E686862D5}"/>
    <hyperlink ref="F2238" r:id="rId2948" xr:uid="{4A41C8B6-D501-4031-A77F-3CA1271A6565}"/>
    <hyperlink ref="F2239" r:id="rId2949" xr:uid="{2C7A53CF-7A08-4219-B09C-828D5D492F29}"/>
    <hyperlink ref="F2240" r:id="rId2950" xr:uid="{F1075568-FF27-433B-BA59-E6D7A86886EE}"/>
    <hyperlink ref="F2241" r:id="rId2951" xr:uid="{F9008D39-22D4-493F-8EFE-BACD9586A887}"/>
    <hyperlink ref="F2242" r:id="rId2952" xr:uid="{DB314400-D675-4F89-BAF7-7F2EF4241EE7}"/>
    <hyperlink ref="F2243" r:id="rId2953" xr:uid="{6D6A9AFA-B216-469D-B964-CC8BE60D2E78}"/>
    <hyperlink ref="F2244" r:id="rId2954" xr:uid="{698EEBE7-AC25-42CE-A4D8-ED5DC590BA40}"/>
    <hyperlink ref="F2245" r:id="rId2955" xr:uid="{BBAEC672-C660-4D66-B0E9-7871CF629AB6}"/>
    <hyperlink ref="F2246" r:id="rId2956" xr:uid="{1C9B3534-286A-4BC1-AB27-100FDE9D6751}"/>
    <hyperlink ref="F2247" r:id="rId2957" xr:uid="{0723AF3E-900D-4C90-B717-B6C08D037BEC}"/>
    <hyperlink ref="F2248" r:id="rId2958" xr:uid="{2DF02D02-D11D-4C3B-9C9F-69B6C006DF10}"/>
    <hyperlink ref="F2249" r:id="rId2959" xr:uid="{52D32ABC-FB2F-461F-B59A-F05D69C054D6}"/>
    <hyperlink ref="F2250" r:id="rId2960" xr:uid="{28C0E39B-8038-4E80-A370-6A1E8EFAF56F}"/>
    <hyperlink ref="F2251" r:id="rId2961" xr:uid="{2CE4F514-501C-46EE-908A-6801A71505D2}"/>
    <hyperlink ref="F2252" r:id="rId2962" xr:uid="{F6AF0061-B84D-477B-9B9B-F7AE61AF2B00}"/>
    <hyperlink ref="F2253" r:id="rId2963" xr:uid="{C8EED2AE-166E-4C34-BBD4-C6375457DB53}"/>
    <hyperlink ref="F2254" r:id="rId2964" xr:uid="{9EE346F6-1849-421C-ADC3-8EE1B8F58A04}"/>
    <hyperlink ref="F2255" r:id="rId2965" xr:uid="{0F97C7AC-435C-4828-9328-E98056222D19}"/>
    <hyperlink ref="F2256" r:id="rId2966" xr:uid="{FAF3748D-CC33-4E01-AB9A-84E7DA3064EB}"/>
    <hyperlink ref="F2257" r:id="rId2967" xr:uid="{37A38A48-0C0A-486B-8B74-BA7F4C70C623}"/>
    <hyperlink ref="F2258" r:id="rId2968" xr:uid="{290DB548-65DB-47BD-963B-C8F36C53355A}"/>
    <hyperlink ref="F2259" r:id="rId2969" xr:uid="{C4C43E29-945F-485A-B2FE-577570761442}"/>
    <hyperlink ref="F2260" r:id="rId2970" xr:uid="{A5C083FC-D870-46FE-A0C5-1B4508C13A6C}"/>
    <hyperlink ref="F2261" r:id="rId2971" xr:uid="{98F4602B-EC2E-4911-BF8E-B717430026E1}"/>
    <hyperlink ref="F2262" r:id="rId2972" xr:uid="{56615423-B357-4103-AAC2-0737573A48AE}"/>
    <hyperlink ref="F2263" r:id="rId2973" xr:uid="{FC98362D-993C-4AED-A9AA-4D99DAD05C77}"/>
    <hyperlink ref="F2264" r:id="rId2974" xr:uid="{27F01460-B2AB-440D-8A39-277275FD83B3}"/>
    <hyperlink ref="F2265" r:id="rId2975" xr:uid="{BAA0F467-196D-4649-9435-648E723CFC9E}"/>
    <hyperlink ref="F2266" r:id="rId2976" xr:uid="{C8395A9C-EE42-4305-A3D5-19140C9D23BF}"/>
    <hyperlink ref="F2267" r:id="rId2977" xr:uid="{B3864068-95B5-458B-926F-8D6E41A3B93B}"/>
    <hyperlink ref="F2268" r:id="rId2978" xr:uid="{AB2166D7-2B7A-43F3-ACAC-7FE944B159EA}"/>
    <hyperlink ref="F2269" r:id="rId2979" xr:uid="{034FD4B0-190A-48D5-8260-25A14221D577}"/>
    <hyperlink ref="F2270" r:id="rId2980" xr:uid="{7E5019B7-B469-4EC2-AF12-4A0764C9C3CF}"/>
    <hyperlink ref="F2271" r:id="rId2981" xr:uid="{AB33463C-DDE0-4A5E-B8FF-FE5C87FA9EE4}"/>
    <hyperlink ref="F2272" r:id="rId2982" xr:uid="{DBE47D2F-3F99-4E7F-945F-82BFE05F2864}"/>
    <hyperlink ref="F2273" r:id="rId2983" xr:uid="{90CF923C-B70E-4C4D-8FAA-E17AE71731DE}"/>
    <hyperlink ref="F2274" r:id="rId2984" xr:uid="{E3DDA7FD-F823-4821-8B4E-DF2BC2D709A9}"/>
    <hyperlink ref="F2275" r:id="rId2985" xr:uid="{37C9DE1B-2A4C-4E7C-97E9-00D57649118F}"/>
    <hyperlink ref="F2276" r:id="rId2986" xr:uid="{6CE115AC-F173-47D2-99DC-8B4263397186}"/>
    <hyperlink ref="F2277" r:id="rId2987" xr:uid="{5256D6CF-E07E-4439-BF76-40F0FDB3605E}"/>
    <hyperlink ref="F2278" r:id="rId2988" xr:uid="{53DF8306-BD91-43EF-9E31-F00A45A04643}"/>
    <hyperlink ref="F2279" r:id="rId2989" xr:uid="{E3116603-694D-4E49-AEC8-C74559E39C68}"/>
    <hyperlink ref="F2280" r:id="rId2990" xr:uid="{FEB88909-F945-49F0-B465-2FCA721B86F0}"/>
    <hyperlink ref="F2281" r:id="rId2991" xr:uid="{C65D753D-50B9-457C-8E7C-23B408278228}"/>
    <hyperlink ref="F2282" r:id="rId2992" xr:uid="{DB6E201A-8AA7-4543-857A-D5185CE8D616}"/>
    <hyperlink ref="F2283" r:id="rId2993" xr:uid="{931F1D50-FCE4-4969-A9BF-569D73CBCD9C}"/>
    <hyperlink ref="F2284" r:id="rId2994" xr:uid="{2F503F98-CC93-4D7B-878A-8B84E6D427A8}"/>
    <hyperlink ref="F2285" r:id="rId2995" xr:uid="{96CD2677-7846-4DD1-83B8-D77674DEDEA7}"/>
    <hyperlink ref="F2286" r:id="rId2996" xr:uid="{10B184F0-BFD4-4237-9CEF-A15C2B7EBC4C}"/>
    <hyperlink ref="F2287" r:id="rId2997" xr:uid="{FDE27C38-F997-444D-90F2-4028CE2DA731}"/>
    <hyperlink ref="F2288" r:id="rId2998" xr:uid="{F0284017-BA18-416D-B354-823C44385949}"/>
    <hyperlink ref="F2289" r:id="rId2999" xr:uid="{A338EDBE-76F7-40A5-A6D5-3E4C3413FEF4}"/>
    <hyperlink ref="F2290" r:id="rId3000" xr:uid="{E2AB0938-FAC2-46D0-BA3F-2287A23FC7D9}"/>
    <hyperlink ref="F2291" r:id="rId3001" xr:uid="{22F7542C-1C1D-4BEE-A0ED-026445DA5129}"/>
    <hyperlink ref="F2292" r:id="rId3002" xr:uid="{8CF060A8-5E9B-40A9-881F-F1734BBA2A56}"/>
    <hyperlink ref="F2293" r:id="rId3003" xr:uid="{B59C81B5-9CBB-4450-B55D-62927D351115}"/>
    <hyperlink ref="F2294" r:id="rId3004" xr:uid="{B580B514-F1AA-49B8-B73C-7842CCF3CD15}"/>
    <hyperlink ref="F2295" r:id="rId3005" xr:uid="{07C93304-F9B4-4DAD-8B70-FF614A0C4281}"/>
    <hyperlink ref="F2296" r:id="rId3006" xr:uid="{85013DD2-C2DB-4C04-9F89-FE9EEBA6D660}"/>
    <hyperlink ref="F2297" r:id="rId3007" xr:uid="{C87E97C4-1694-48C2-B5B2-AB514FEDE7CA}"/>
    <hyperlink ref="F2298" r:id="rId3008" xr:uid="{04D89FD4-51D7-4029-A3BE-351E2F25273A}"/>
    <hyperlink ref="F2299" r:id="rId3009" xr:uid="{22222AC6-9248-4E0A-AC49-3808563713C2}"/>
    <hyperlink ref="F2300" r:id="rId3010" xr:uid="{74727C00-D542-422B-82E1-F6EBAFF9F651}"/>
    <hyperlink ref="F2301" r:id="rId3011" xr:uid="{2E33F0E9-748E-44B9-BCAE-6C3DA87E89AA}"/>
    <hyperlink ref="F2302" r:id="rId3012" xr:uid="{D9F8F8D0-0D3F-4734-9C89-0C2AA443B7E7}"/>
    <hyperlink ref="F2303" r:id="rId3013" xr:uid="{C578F12C-0E8A-4520-BD7D-0C77086C604A}"/>
    <hyperlink ref="F2304" r:id="rId3014" xr:uid="{6AE9F7D2-12B4-49C1-87D1-6394FAF4A93D}"/>
    <hyperlink ref="F2305" r:id="rId3015" xr:uid="{898950A5-B92C-44C9-980C-A416087F7E34}"/>
    <hyperlink ref="F2306" r:id="rId3016" xr:uid="{11696C85-C172-4935-87B7-BD0D63A1DABC}"/>
    <hyperlink ref="F2307" r:id="rId3017" xr:uid="{7DB60BCB-7E3F-46BB-A148-D75C63C499DB}"/>
    <hyperlink ref="F2308" r:id="rId3018" xr:uid="{AFABCF18-A6D2-4EE8-82DC-B41BF9A0C560}"/>
    <hyperlink ref="F2309" r:id="rId3019" xr:uid="{91F99D29-E25A-4DD4-8004-99CE5116582E}"/>
    <hyperlink ref="F2310" r:id="rId3020" xr:uid="{482000A9-CB99-4651-9122-88D68AE8260F}"/>
    <hyperlink ref="F2311" r:id="rId3021" xr:uid="{6AEB118A-37B1-47AF-9966-33665E1E6415}"/>
    <hyperlink ref="F2312" r:id="rId3022" xr:uid="{D6C50736-1956-47EB-A818-C13E4BEE029A}"/>
    <hyperlink ref="F2313" r:id="rId3023" xr:uid="{0CA75216-3E4D-4A17-B05E-0546DE9F0B57}"/>
    <hyperlink ref="F2314" r:id="rId3024" xr:uid="{5B593213-52B9-466C-8DF4-67026A41C50D}"/>
    <hyperlink ref="F2315" r:id="rId3025" xr:uid="{7AD3ABF8-FBF9-440D-8B8F-B68BE4BC4F8A}"/>
    <hyperlink ref="F2316" r:id="rId3026" xr:uid="{0A19631E-CEBE-44FF-87EC-CAC41957AE2C}"/>
    <hyperlink ref="F2317" r:id="rId3027" xr:uid="{1312FD9B-A513-49F1-B6BE-036E770F0717}"/>
    <hyperlink ref="F2318" r:id="rId3028" xr:uid="{6B50121A-6529-4DEC-93E2-CCC1210472EB}"/>
    <hyperlink ref="F2319" r:id="rId3029" xr:uid="{8FDE4517-98C6-4095-A76A-2D48CA5191AA}"/>
    <hyperlink ref="F2320" r:id="rId3030" xr:uid="{FA390339-84E5-4EA0-8BAC-162A719D2472}"/>
    <hyperlink ref="F2321" r:id="rId3031" xr:uid="{9190E71C-83CF-4027-B5D0-26F820738844}"/>
    <hyperlink ref="F2322" r:id="rId3032" xr:uid="{5834ABA7-8630-45E4-BE8E-8254F9AC1028}"/>
    <hyperlink ref="F2323" r:id="rId3033" xr:uid="{E7484C46-CB9B-4D1B-B38F-6F3C1D61083A}"/>
    <hyperlink ref="F2324" r:id="rId3034" xr:uid="{863E42CB-8D20-478B-BEE1-36B280C19A00}"/>
    <hyperlink ref="F2325" r:id="rId3035" xr:uid="{FC1AF004-0CC3-4D06-8DAB-12BBF68CD89F}"/>
    <hyperlink ref="F2326" r:id="rId3036" xr:uid="{2165EAB2-7AA2-4C70-A8BD-7670E7281B5D}"/>
    <hyperlink ref="F2327" r:id="rId3037" xr:uid="{789F660C-DA6E-415C-BE2E-62E0FFB6DB18}"/>
    <hyperlink ref="F2328" r:id="rId3038" xr:uid="{882EF870-193D-4A11-B44E-6D735F65F49E}"/>
    <hyperlink ref="F2329" r:id="rId3039" xr:uid="{D6C6E4C3-315E-4E13-89AF-AF9C83D50F8E}"/>
    <hyperlink ref="F2330" r:id="rId3040" xr:uid="{0B7813D5-C19C-4F1C-A3AB-D874A36C4085}"/>
    <hyperlink ref="F2331" r:id="rId3041" xr:uid="{500CE233-8CA3-4E21-A46D-7EF150281B41}"/>
    <hyperlink ref="F2332" r:id="rId3042" xr:uid="{49E6A359-589F-4E96-A672-A5612180B2FA}"/>
    <hyperlink ref="F2333" r:id="rId3043" xr:uid="{81DF40C1-C4C7-44AC-BEA6-0A0D0A4FA40C}"/>
    <hyperlink ref="F2334" r:id="rId3044" xr:uid="{117204E3-C3ED-410C-B04E-036F1C608298}"/>
    <hyperlink ref="F2335" r:id="rId3045" xr:uid="{2040107F-C9C4-4EF8-B123-3064BEB3A0B5}"/>
    <hyperlink ref="F2336" r:id="rId3046" xr:uid="{B4355BF4-54D9-4E0F-8D2E-F1C739655DC4}"/>
    <hyperlink ref="F2337" r:id="rId3047" xr:uid="{81DD9417-33F1-415C-B755-E21A86C41199}"/>
    <hyperlink ref="F2338" r:id="rId3048" xr:uid="{A40E9D9C-52E5-495E-A2BC-1040968A8946}"/>
    <hyperlink ref="F2339" r:id="rId3049" xr:uid="{C46670FC-ED2E-4FA5-9266-2365B3754128}"/>
    <hyperlink ref="F2340" r:id="rId3050" xr:uid="{85066587-2D26-41FC-AFD0-16C1F505DC55}"/>
    <hyperlink ref="F2341" r:id="rId3051" xr:uid="{89770CFC-F9B4-46A9-B959-7E0A62A565C3}"/>
    <hyperlink ref="F2342" r:id="rId3052" xr:uid="{51F9274D-6FE4-4FA0-88FE-5C6AD388B4E3}"/>
    <hyperlink ref="F2343" r:id="rId3053" xr:uid="{3A8B3323-D30E-4661-9FBB-A384B7486A56}"/>
    <hyperlink ref="F2344" r:id="rId3054" xr:uid="{FD391DFD-3C9C-4704-AACE-A27C21E65AEB}"/>
    <hyperlink ref="F2345" r:id="rId3055" xr:uid="{7A6AF10B-134C-4AF5-B5A6-6F9F66DF358D}"/>
    <hyperlink ref="F2346" r:id="rId3056" xr:uid="{A41CFD67-F3A3-441F-8420-D3872951A141}"/>
    <hyperlink ref="F2347" r:id="rId3057" xr:uid="{0F7858DE-9FC5-4894-B12E-66BD8373ABD2}"/>
    <hyperlink ref="F2348" r:id="rId3058" xr:uid="{68C5AFB3-1725-4E80-9A9B-A4B6404EEC53}"/>
    <hyperlink ref="F2349" r:id="rId3059" xr:uid="{44F3ABC8-6C61-46D2-BBCB-2AF44478A37F}"/>
    <hyperlink ref="F2350" r:id="rId3060" xr:uid="{4D8228BE-F0FE-4F38-8E09-51FBEFA1634D}"/>
    <hyperlink ref="F2351" r:id="rId3061" xr:uid="{2E8C7FBE-C979-4106-838C-B1DCEBAF409F}"/>
    <hyperlink ref="F2352" r:id="rId3062" xr:uid="{A7F08509-24C2-4C23-8ABC-72B3CF7414CB}"/>
    <hyperlink ref="F2353" r:id="rId3063" xr:uid="{36471838-521C-40D8-9D3D-D8ACB9C49ABE}"/>
    <hyperlink ref="F2354" r:id="rId3064" xr:uid="{7E0F06CC-3968-4B82-8DFA-D9F5CCFE25B3}"/>
    <hyperlink ref="F2355" r:id="rId3065" xr:uid="{3B034DBF-7B63-4995-9F9D-3A8FEEDBA8D4}"/>
    <hyperlink ref="F2356" r:id="rId3066" xr:uid="{596EC717-7ACF-4670-B087-CC97A12F9668}"/>
    <hyperlink ref="F2357" r:id="rId3067" xr:uid="{CB9B0CCB-8019-4717-9482-B76AD20A1F25}"/>
    <hyperlink ref="F2358" r:id="rId3068" xr:uid="{EB87F8AF-66F2-4C09-95E1-BDAE94FFA739}"/>
    <hyperlink ref="F2359" r:id="rId3069" xr:uid="{B813F899-C852-4FEB-A26C-C21F6EB680BD}"/>
    <hyperlink ref="F2360" r:id="rId3070" xr:uid="{B2C8DB42-7761-4803-A46E-5B6C05B342C2}"/>
    <hyperlink ref="F2361" r:id="rId3071" xr:uid="{BABBAD21-B492-4AB2-A9C3-A56CFD861CFA}"/>
    <hyperlink ref="F2362" r:id="rId3072" xr:uid="{D1807E60-2DED-4F2C-9A7D-0C083DCA83AD}"/>
    <hyperlink ref="F2363" r:id="rId3073" xr:uid="{7D2BA582-929F-4194-A458-76FDA6F2EC72}"/>
    <hyperlink ref="F2364" r:id="rId3074" xr:uid="{51043050-A2CB-4B53-8A90-2DC26BAF3201}"/>
    <hyperlink ref="F2365" r:id="rId3075" xr:uid="{7688F71F-BC93-4CB5-82B2-B9BFADCA7BB9}"/>
    <hyperlink ref="F2366" r:id="rId3076" xr:uid="{F8F5CCD0-15B0-46F6-BD74-91718E993EE3}"/>
    <hyperlink ref="F2367" r:id="rId3077" xr:uid="{D09C75C8-2183-49BB-BFC8-5CF8BFE5D69C}"/>
    <hyperlink ref="F2368" r:id="rId3078" xr:uid="{C35626D6-EBBA-41B9-A10E-07CDD70DA2B7}"/>
    <hyperlink ref="F2369" r:id="rId3079" xr:uid="{9A154E2D-2FBB-47D0-B316-AA65D9C8F2AC}"/>
    <hyperlink ref="F2370" r:id="rId3080" xr:uid="{85FF901B-7B83-4E36-BBAD-D0922FA86601}"/>
    <hyperlink ref="F2371" r:id="rId3081" xr:uid="{1161BAD9-6111-41F6-B66E-101DEDEAF5E3}"/>
    <hyperlink ref="F2372" r:id="rId3082" xr:uid="{5C33DC7D-F89B-42E9-ADAC-B14DD932229A}"/>
    <hyperlink ref="F2373" r:id="rId3083" xr:uid="{EDDDB702-6B4B-43F6-AEDE-479EFF85B0F3}"/>
    <hyperlink ref="F2374" r:id="rId3084" xr:uid="{E00D9943-D05A-445A-A3FD-AEF23E87944B}"/>
    <hyperlink ref="F2375" r:id="rId3085" xr:uid="{357B569D-1B71-4B02-8713-7F547AE6090B}"/>
    <hyperlink ref="F2376" r:id="rId3086" xr:uid="{A1A49E45-BCC6-491A-A298-F4ADF87D1871}"/>
    <hyperlink ref="F2377" r:id="rId3087" xr:uid="{0A361BB8-8233-4BBF-8472-D56D8F1390F5}"/>
    <hyperlink ref="F2378" r:id="rId3088" xr:uid="{6EF884FF-D148-474A-96C2-2A3D60D0862B}"/>
    <hyperlink ref="F2379" r:id="rId3089" xr:uid="{60192149-3118-46EC-A0B7-9E8BF2F4D48B}"/>
    <hyperlink ref="F2380" r:id="rId3090" xr:uid="{D1C5D247-E5DE-447C-93D1-A48C37F43ABB}"/>
    <hyperlink ref="F2381" r:id="rId3091" xr:uid="{33B78DD6-70EC-44F3-9D4F-46CFE4BFC808}"/>
    <hyperlink ref="F2382" r:id="rId3092" xr:uid="{ACB89A75-9D92-48F0-9E6E-560AA7D92535}"/>
    <hyperlink ref="F2383" r:id="rId3093" xr:uid="{EA611BDD-5E03-453F-824F-A677586CA57D}"/>
    <hyperlink ref="F2384" r:id="rId3094" xr:uid="{472BE337-0417-4D17-A23B-84AC5B79FF58}"/>
    <hyperlink ref="F2385" r:id="rId3095" xr:uid="{5A5B7110-F9A8-4B50-A1AB-1F4AF18EE88C}"/>
    <hyperlink ref="F2386" r:id="rId3096" xr:uid="{38EFF815-9240-473C-9C05-DFFCE76A64FF}"/>
    <hyperlink ref="F2387" r:id="rId3097" xr:uid="{9CBEB021-1AAA-4DEC-802F-04C14FC1290C}"/>
    <hyperlink ref="F2388" r:id="rId3098" xr:uid="{F48E4266-9D0D-48BD-BCEC-5701DC8E1C6A}"/>
    <hyperlink ref="F2389" r:id="rId3099" xr:uid="{7E36C0F8-A39F-4233-BA87-7697600DC12A}"/>
    <hyperlink ref="F2390" r:id="rId3100" xr:uid="{60BA98B3-3770-4855-B515-6EDBD65D611B}"/>
    <hyperlink ref="F2391" r:id="rId3101" xr:uid="{BA9121B1-C20C-4ECF-BD17-71EAFB72A7FE}"/>
    <hyperlink ref="F2392" r:id="rId3102" xr:uid="{E6A5F0EB-8B32-474F-9402-4E1AF299FA9D}"/>
    <hyperlink ref="F2393" r:id="rId3103" xr:uid="{39821FC5-C360-4F86-B200-0F8E043AC1E0}"/>
    <hyperlink ref="F2394" r:id="rId3104" xr:uid="{42E88D94-859D-4CEE-84FF-1FA13C34A1A8}"/>
    <hyperlink ref="F2395" r:id="rId3105" xr:uid="{4256A1A9-BAB6-4B37-8F62-0BE91E8ACF90}"/>
    <hyperlink ref="F2396" r:id="rId3106" xr:uid="{7A8E62D1-CE56-4165-8C0B-70F841C0FFA0}"/>
    <hyperlink ref="F2397" r:id="rId3107" xr:uid="{C83DE0B9-0DB5-43CE-9FD3-366CFB048D14}"/>
    <hyperlink ref="F2398" r:id="rId3108" xr:uid="{F67709A1-C61D-4606-BBB2-56A453194E75}"/>
    <hyperlink ref="F2399" r:id="rId3109" xr:uid="{DA50429F-359A-4E2E-AB70-92028D3068A9}"/>
    <hyperlink ref="F2400" r:id="rId3110" xr:uid="{695FE94C-A456-4263-8A72-04305FB3F6BD}"/>
    <hyperlink ref="F2401" r:id="rId3111" xr:uid="{D6E6C2E0-26D9-4492-91E1-DCDCB0AD1F82}"/>
    <hyperlink ref="F2402" r:id="rId3112" xr:uid="{3FF1F1AF-C9A0-4ACA-8860-FBCF0FEA4469}"/>
    <hyperlink ref="F2403" r:id="rId3113" xr:uid="{58951384-A47E-41D2-97AD-7065011C3D54}"/>
    <hyperlink ref="F2404" r:id="rId3114" xr:uid="{AF9BD3FB-A217-4587-BA96-59949C6E4E3F}"/>
    <hyperlink ref="F2405" r:id="rId3115" xr:uid="{756B157C-E7DA-4E85-8278-F8753A948949}"/>
    <hyperlink ref="F2406" r:id="rId3116" xr:uid="{26093884-E934-4524-B2A5-319C6DC853FE}"/>
    <hyperlink ref="F2407" r:id="rId3117" xr:uid="{BEC6B109-D12C-4431-84F4-12A55E25AC1B}"/>
    <hyperlink ref="F2408" r:id="rId3118" xr:uid="{186CC00A-174B-432C-9D18-1D64FB29FD49}"/>
    <hyperlink ref="F2409" r:id="rId3119" xr:uid="{1FA6388E-CAC1-41B5-9E40-216739222704}"/>
    <hyperlink ref="F2410" r:id="rId3120" xr:uid="{E17BB9AB-50A9-4618-AF06-0DBB9D224BCD}"/>
    <hyperlink ref="F2411" r:id="rId3121" xr:uid="{3082DC3D-0850-4B57-BA14-D9772AAAAC56}"/>
    <hyperlink ref="F2412" r:id="rId3122" xr:uid="{DFB20F0B-9C86-40B8-BBA9-6CE46A97B888}"/>
    <hyperlink ref="F2413" r:id="rId3123" xr:uid="{0CE142C2-01B9-40A9-8BD3-CA72C8F6A4C3}"/>
    <hyperlink ref="F2414" r:id="rId3124" xr:uid="{170B0A36-DF0F-4F42-94AA-262DCBE91AD6}"/>
    <hyperlink ref="F2415" r:id="rId3125" xr:uid="{33338CDF-D463-4BF8-B7D2-71E2D6DA43E3}"/>
    <hyperlink ref="F2416" r:id="rId3126" xr:uid="{7D5A551E-3CB0-403D-98EF-4CBD7103FEE1}"/>
    <hyperlink ref="F2417" r:id="rId3127" xr:uid="{B210A74E-C3B4-41BF-9320-96763C76D5E6}"/>
    <hyperlink ref="F2418" r:id="rId3128" xr:uid="{A2A93C3A-7C33-46CE-9ED3-5D97A7E32E36}"/>
    <hyperlink ref="F2419" r:id="rId3129" xr:uid="{7D72D646-088D-473D-B86C-2AD185F3D98F}"/>
    <hyperlink ref="F2420" r:id="rId3130" xr:uid="{EB4C45AD-D3D2-41BA-AA8C-666122551EAE}"/>
    <hyperlink ref="F2421" r:id="rId3131" xr:uid="{2F2D90E2-D22B-4C95-8431-D13717248369}"/>
    <hyperlink ref="F2422" r:id="rId3132" xr:uid="{75177737-0286-4BD0-B96E-F02AD0404288}"/>
    <hyperlink ref="F2423" r:id="rId3133" xr:uid="{88CB136E-30B9-41CB-9A89-D6A16B21B312}"/>
    <hyperlink ref="F2424" r:id="rId3134" xr:uid="{AEF18A88-C926-4E20-AAF6-21489C4041E0}"/>
    <hyperlink ref="F2425" r:id="rId3135" xr:uid="{10956DB6-2A5E-44C6-8578-FCDB347D2B77}"/>
    <hyperlink ref="F2426" r:id="rId3136" xr:uid="{A0CF8F1A-3FAE-45CA-8EE6-B853EBE564E7}"/>
    <hyperlink ref="F2427" r:id="rId3137" xr:uid="{F8187676-F570-4AB6-A61C-7A3A5B63823B}"/>
    <hyperlink ref="F2428" r:id="rId3138" xr:uid="{AFBAAE61-F8A1-48A9-B930-1238072F74D7}"/>
    <hyperlink ref="F2429" r:id="rId3139" xr:uid="{CB38E2DB-6B4E-41B2-8978-DDD73C14C62D}"/>
    <hyperlink ref="F2430" r:id="rId3140" xr:uid="{8F47E759-0984-48B8-9531-C95963334DE3}"/>
    <hyperlink ref="F2431" r:id="rId3141" xr:uid="{944442AE-24FA-42F1-AA2E-3EFAB6AE0ECE}"/>
    <hyperlink ref="F2432" r:id="rId3142" xr:uid="{E6198A83-9BB2-401B-BC61-4C29CD3FA636}"/>
    <hyperlink ref="F2433" r:id="rId3143" xr:uid="{0F889647-22DC-4C3A-AFCF-096A24687CA1}"/>
    <hyperlink ref="F2434" r:id="rId3144" xr:uid="{F5FA6E55-26FD-46E8-B77B-AFDC678AEAA9}"/>
    <hyperlink ref="F2435" r:id="rId3145" xr:uid="{92FCFA09-3EBA-433C-97FF-1C6B8CB0F53E}"/>
    <hyperlink ref="F2436" r:id="rId3146" xr:uid="{68D92C54-34D4-4329-A13F-8E08356F11EF}"/>
    <hyperlink ref="F2437" r:id="rId3147" xr:uid="{1BF1B2A3-9E3B-44B4-957D-0590C396771E}"/>
    <hyperlink ref="F2438" r:id="rId3148" xr:uid="{761343BE-60C6-4BD8-9359-508FEF88A57E}"/>
    <hyperlink ref="F2439" r:id="rId3149" xr:uid="{04A9BC99-3909-4544-AFDA-7518A705C5C1}"/>
    <hyperlink ref="F2440" r:id="rId3150" xr:uid="{E64D359E-2020-4EF9-9401-7239EF9F8D0B}"/>
    <hyperlink ref="F2441" r:id="rId3151" xr:uid="{C0181F40-BC87-4AEE-AA97-CB281F6354FF}"/>
    <hyperlink ref="F2442" r:id="rId3152" xr:uid="{9BD9D6F4-55C4-448E-A12A-A25F7BB114EA}"/>
    <hyperlink ref="F2443" r:id="rId3153" xr:uid="{DB4D55D0-6BF4-4884-93E6-88E043E20BF0}"/>
    <hyperlink ref="F2444" r:id="rId3154" xr:uid="{22653CB4-B1ED-4F0D-A824-2B0736846AD3}"/>
    <hyperlink ref="F2445" r:id="rId3155" xr:uid="{3193BD5B-4A52-4088-A893-6BDA48BCFD53}"/>
    <hyperlink ref="F2446" r:id="rId3156" xr:uid="{3A612247-1423-4EC7-9047-529AFE33A3DD}"/>
    <hyperlink ref="F2447" r:id="rId3157" xr:uid="{96073799-FE93-46E5-997D-452646013EF5}"/>
    <hyperlink ref="F2448" r:id="rId3158" xr:uid="{EEAC35E2-FF44-4358-BAF1-548DBDFE208B}"/>
    <hyperlink ref="F2449" r:id="rId3159" xr:uid="{F22A8165-500A-40EF-8812-EF8451997F8F}"/>
    <hyperlink ref="F2450" r:id="rId3160" xr:uid="{6CBBB985-DC32-4AA8-8C25-A92467515B09}"/>
    <hyperlink ref="F2451" r:id="rId3161" xr:uid="{D50868AD-9783-4F36-894F-0A35A5EF0301}"/>
    <hyperlink ref="F2452" r:id="rId3162" xr:uid="{432FBB00-D2DB-48BB-B663-F7BE08FD62D5}"/>
    <hyperlink ref="F2453" r:id="rId3163" xr:uid="{8E6B2BCD-224B-4DA7-8C36-FBB9925D0D6B}"/>
    <hyperlink ref="F2454" r:id="rId3164" xr:uid="{05569889-2111-4612-9C9F-AD9B09166757}"/>
    <hyperlink ref="F2455" r:id="rId3165" xr:uid="{0C5FCE17-104C-4FB3-864B-1D78660783F8}"/>
    <hyperlink ref="F2456" r:id="rId3166" xr:uid="{EBF18ADD-4748-4644-B16F-A1CFDE30390C}"/>
    <hyperlink ref="F2457" r:id="rId3167" xr:uid="{B1BEC1A8-8CB0-4AF9-9278-C960B4A616D3}"/>
    <hyperlink ref="F2458" r:id="rId3168" xr:uid="{364424F9-A19F-4A00-9C6E-7B20171CD4BB}"/>
    <hyperlink ref="F2459" r:id="rId3169" xr:uid="{419714A2-E48C-4A11-9FCC-2BD4AB97477A}"/>
    <hyperlink ref="F2460" r:id="rId3170" xr:uid="{F65414C3-34B8-415F-8BDF-8FF57E119E88}"/>
    <hyperlink ref="F2461" r:id="rId3171" xr:uid="{C675A81C-F290-4260-8BF5-36A70E1A87D9}"/>
    <hyperlink ref="F2462" r:id="rId3172" xr:uid="{923A8D21-52EF-4916-9BF7-253C59378515}"/>
    <hyperlink ref="F2463" r:id="rId3173" xr:uid="{CA7827E0-BFD1-4B73-879C-AB23D2A8CBA4}"/>
    <hyperlink ref="F2464" r:id="rId3174" xr:uid="{E059C3D1-3D0B-40D9-8DAD-05B4B784D775}"/>
    <hyperlink ref="F2465" r:id="rId3175" xr:uid="{EA3CCDF1-F4D3-44C5-B5B8-0FCCEFCE953A}"/>
    <hyperlink ref="F2466" r:id="rId3176" xr:uid="{D61C49E8-2DA4-4EBD-B420-2C1A17B3E24C}"/>
    <hyperlink ref="F2467" r:id="rId3177" xr:uid="{138A6868-FD4A-4AE9-A1AC-30D03AF89F52}"/>
    <hyperlink ref="F2468" r:id="rId3178" xr:uid="{DDD086E7-26A8-4921-934B-9EA82BA3400A}"/>
    <hyperlink ref="F2469" r:id="rId3179" xr:uid="{2F585D53-D767-4E5D-BF0C-B5BB496D54C2}"/>
    <hyperlink ref="F2470" r:id="rId3180" xr:uid="{93A8C570-E8FA-40E2-915E-56EF7D4AD9A9}"/>
    <hyperlink ref="F2471" r:id="rId3181" xr:uid="{23DEB818-901D-4FFC-834F-57EDD616A66C}"/>
    <hyperlink ref="F2472" r:id="rId3182" xr:uid="{74BE87A8-BDC5-456F-9327-CA9096015D2E}"/>
    <hyperlink ref="F2473" r:id="rId3183" xr:uid="{7829BCF9-2090-4ED4-BB9B-226582FFE7FA}"/>
    <hyperlink ref="F2474" r:id="rId3184" xr:uid="{0CDEDB70-5E9F-436B-9C04-D883F9622A83}"/>
    <hyperlink ref="F2475" r:id="rId3185" xr:uid="{598FD061-DCD6-46CE-846B-AF71FC599341}"/>
    <hyperlink ref="F2476" r:id="rId3186" xr:uid="{C75C8DC1-94A0-473F-88CD-FCE0777DEEBA}"/>
    <hyperlink ref="F2477" r:id="rId3187" xr:uid="{EB6ED9DC-F3B1-469A-B849-742CFDBBECDE}"/>
    <hyperlink ref="F2478" r:id="rId3188" xr:uid="{0DE72B67-5921-4B62-83C3-A4C7FB3BCFF7}"/>
    <hyperlink ref="F2479" r:id="rId3189" xr:uid="{D8F48B32-2663-44A2-8568-90C8ACBF0274}"/>
    <hyperlink ref="F2480" r:id="rId3190" xr:uid="{50F867EE-F588-422A-8C60-3A3EBCCA09E2}"/>
    <hyperlink ref="F2481" r:id="rId3191" xr:uid="{D59B2321-23AE-4CD9-BA94-26F8C50F6A8F}"/>
    <hyperlink ref="F2482" r:id="rId3192" xr:uid="{B6C6EDDC-484B-46CD-BDBB-8166924646E6}"/>
    <hyperlink ref="F2483" r:id="rId3193" xr:uid="{F29CCC3D-19DF-4CED-856A-B8B378935A68}"/>
    <hyperlink ref="F2484" r:id="rId3194" xr:uid="{5665DEA9-1E20-47E2-A1A6-CC5EB18B9A06}"/>
    <hyperlink ref="F2485" r:id="rId3195" xr:uid="{09BB3A2B-C75C-4A5E-8521-B69442C929E0}"/>
    <hyperlink ref="F2486" r:id="rId3196" xr:uid="{84D8BDEF-5E3C-4FC2-A35D-8596557487A0}"/>
    <hyperlink ref="F2487" r:id="rId3197" xr:uid="{6A232077-029C-4551-9D2C-455601098A6D}"/>
    <hyperlink ref="F2488" r:id="rId3198" xr:uid="{2DCC5EF5-0DF8-453D-B465-D438C90ACDC2}"/>
    <hyperlink ref="F2489" r:id="rId3199" xr:uid="{281DBE5B-DBF4-4A7A-8F90-37FDFD9EADE7}"/>
    <hyperlink ref="F2490" r:id="rId3200" xr:uid="{F75A34EF-2C46-4221-BA3E-0B74AA3FA2F9}"/>
    <hyperlink ref="F2491" r:id="rId3201" xr:uid="{93B76F54-6BEA-44B7-A117-10A8436D8A8E}"/>
    <hyperlink ref="F2492" r:id="rId3202" xr:uid="{F972ED9C-5D23-4BD7-BEBC-69130ADA0200}"/>
    <hyperlink ref="F2493" r:id="rId3203" xr:uid="{793A8661-744B-4C3F-9781-B7E4CF2F048D}"/>
    <hyperlink ref="F2494" r:id="rId3204" xr:uid="{98C92067-5643-4E5A-9E9E-99255C66D7DF}"/>
    <hyperlink ref="F2495" r:id="rId3205" xr:uid="{311A5E57-7838-4F6E-924C-96199F3F8729}"/>
    <hyperlink ref="F2496" r:id="rId3206" xr:uid="{7B011537-EB0E-4FBE-9092-418AC25B1CE8}"/>
    <hyperlink ref="F2497" r:id="rId3207" xr:uid="{1B11ECE0-944F-4DDE-B6C1-AC675EF7E443}"/>
    <hyperlink ref="F2498" r:id="rId3208" xr:uid="{DDAC1945-F083-4A20-B41A-3CB6D7550685}"/>
    <hyperlink ref="F2499" r:id="rId3209" xr:uid="{C012B9E3-4F71-4952-8CA2-E221130239AC}"/>
    <hyperlink ref="F2500" r:id="rId3210" xr:uid="{A3343275-8DB4-4A88-BD46-756199A1D3E3}"/>
    <hyperlink ref="F2501" r:id="rId3211" xr:uid="{06629044-5E57-4931-A4E9-292926743DCC}"/>
    <hyperlink ref="F2502" r:id="rId3212" xr:uid="{04F55B3B-1BB7-412D-A27F-14CC11457813}"/>
    <hyperlink ref="F2503" r:id="rId3213" xr:uid="{B6A91540-9FF3-4028-A028-07129790287B}"/>
    <hyperlink ref="F2504" r:id="rId3214" xr:uid="{26B100F4-8351-4894-8FEE-868214DD29F7}"/>
    <hyperlink ref="F2505" r:id="rId3215" xr:uid="{7B8952C2-6ACE-4AB0-AA7A-849FF2A0DAC3}"/>
    <hyperlink ref="F2506" r:id="rId3216" xr:uid="{908035C7-00E7-45AC-A1B4-4629BB698A4B}"/>
    <hyperlink ref="F2507" r:id="rId3217" xr:uid="{130C088C-90ED-4E86-96B9-93FB26A53B98}"/>
    <hyperlink ref="F2508" r:id="rId3218" xr:uid="{14164E89-084E-4523-BCDF-787C53D0C421}"/>
    <hyperlink ref="F2509" r:id="rId3219" xr:uid="{21C20989-A787-4CED-826E-6AC0C2388D8C}"/>
    <hyperlink ref="F2510" r:id="rId3220" xr:uid="{27B7BB11-BFB3-4A8A-9B31-19CC64E10AF2}"/>
    <hyperlink ref="F2511" r:id="rId3221" xr:uid="{9C624FBF-913F-49A9-996C-9D558205E4AE}"/>
    <hyperlink ref="F2512" r:id="rId3222" xr:uid="{7679F831-2DA9-4FF6-B409-3D33DF4F085E}"/>
    <hyperlink ref="F2513" r:id="rId3223" xr:uid="{A25FC90B-C0B8-48BD-ABCF-A81A9008BC3C}"/>
    <hyperlink ref="F2514" r:id="rId3224" xr:uid="{40B7A86E-6C1F-4596-A5DF-EA765A1D84AC}"/>
    <hyperlink ref="F2515" r:id="rId3225" xr:uid="{703F6A4E-696C-42CD-A14E-7F4FADC250D3}"/>
    <hyperlink ref="F2516" r:id="rId3226" xr:uid="{DB2922E8-1320-4DE6-9F2A-AEEB57F8B3E3}"/>
    <hyperlink ref="F2517" r:id="rId3227" xr:uid="{285BF4C4-F5E6-4644-AE68-580287BE82C2}"/>
    <hyperlink ref="F2518" r:id="rId3228" xr:uid="{13E04282-A09E-4AB7-8D25-13EE6BCCCC49}"/>
    <hyperlink ref="F2519" r:id="rId3229" xr:uid="{F6914C41-B4DF-41AB-AD33-D46E2737300E}"/>
    <hyperlink ref="F2520" r:id="rId3230" xr:uid="{35A43EBE-5EF6-4D20-B1F3-E105F187E508}"/>
    <hyperlink ref="F2521" r:id="rId3231" xr:uid="{C843E42C-DD74-4B8C-BBC4-0E7C3D52C437}"/>
    <hyperlink ref="F2522" r:id="rId3232" xr:uid="{D7ADEC1F-4EF0-4688-993F-1F4520CE201C}"/>
    <hyperlink ref="F2523" r:id="rId3233" xr:uid="{10AFDBF0-8287-4AF8-93F7-4E9F72DF2673}"/>
    <hyperlink ref="F2524" r:id="rId3234" xr:uid="{7F04922D-0A37-48AD-81F9-A4A75BDB69ED}"/>
    <hyperlink ref="F2525" r:id="rId3235" xr:uid="{854B9416-A2AC-4D8B-AAD0-12E04DAF60EF}"/>
    <hyperlink ref="F2526" r:id="rId3236" xr:uid="{5A759541-FF79-4471-A79A-CA85443838AE}"/>
    <hyperlink ref="F2527" r:id="rId3237" xr:uid="{7808A9E6-356C-425F-94DF-4CB3508D1196}"/>
    <hyperlink ref="F2528" r:id="rId3238" xr:uid="{83DF53B2-192D-48B4-B4A7-5E5109AFDA94}"/>
    <hyperlink ref="F2529" r:id="rId3239" xr:uid="{331B88F7-0079-44E9-80E2-B513F6D1EC65}"/>
    <hyperlink ref="F2530" r:id="rId3240" xr:uid="{82393261-7DDE-4EFB-8066-4DACD51F4D4D}"/>
    <hyperlink ref="F2531" r:id="rId3241" xr:uid="{E56302B6-10B5-4669-BE6F-14009CC4D503}"/>
    <hyperlink ref="F2532" r:id="rId3242" xr:uid="{579A505B-0AAE-4E12-8D4D-2994873D5D63}"/>
    <hyperlink ref="F2533" r:id="rId3243" xr:uid="{CE995630-0CD2-46DD-9604-EF6600DBB787}"/>
    <hyperlink ref="F2534" r:id="rId3244" xr:uid="{E8D19853-4F8B-41E8-A7ED-F09BDD87AB9D}"/>
    <hyperlink ref="F2535" r:id="rId3245" xr:uid="{E1DE7E0E-E530-4575-9AFF-DA265A3A88A7}"/>
    <hyperlink ref="F2536" r:id="rId3246" xr:uid="{28157F7D-7B38-44F8-B198-3B4BCA178F41}"/>
    <hyperlink ref="F2537" r:id="rId3247" xr:uid="{A60C6CD2-88F2-438A-B4B8-37AEDDA6C7D4}"/>
    <hyperlink ref="F2538" r:id="rId3248" xr:uid="{18B7F9BD-A4A2-42F7-BD30-E0DF00AA02D9}"/>
    <hyperlink ref="F2539" r:id="rId3249" xr:uid="{E923F41C-1E2B-47DC-BEE0-F67E4CF2F771}"/>
    <hyperlink ref="F2540" r:id="rId3250" xr:uid="{0F8134A0-90EB-42A2-B2A3-697DECB497FE}"/>
    <hyperlink ref="F2541" r:id="rId3251" xr:uid="{42C403E5-764B-4E2A-BB22-775458CE318D}"/>
    <hyperlink ref="F2542" r:id="rId3252" xr:uid="{BDEFD5B2-D9CB-4E2F-A62A-088A4C79DCCA}"/>
    <hyperlink ref="F2543" r:id="rId3253" xr:uid="{DD55B203-F06D-4ABE-8464-27F9673F6829}"/>
    <hyperlink ref="F2544" r:id="rId3254" xr:uid="{1584B02B-D5E9-4FEE-832A-F4169615B880}"/>
    <hyperlink ref="F2545" r:id="rId3255" xr:uid="{AB8EC2BC-82F5-4C19-8889-0427A2FC6DB9}"/>
    <hyperlink ref="F2546" r:id="rId3256" xr:uid="{6B8A7550-AA8B-4E09-90F5-FD7DC6BC35C8}"/>
    <hyperlink ref="F2547" r:id="rId3257" xr:uid="{EFCEA951-A64E-4C4D-A458-4BE8C874A979}"/>
    <hyperlink ref="F2548" r:id="rId3258" xr:uid="{94011B77-2C03-42F7-919D-516D569CA762}"/>
    <hyperlink ref="F2549" r:id="rId3259" xr:uid="{EDC1F401-2A9B-4AFD-AB34-F44239253C85}"/>
    <hyperlink ref="F2550" r:id="rId3260" xr:uid="{22F1A59D-4C67-4BBF-BB89-431368A431B8}"/>
    <hyperlink ref="F2551" r:id="rId3261" xr:uid="{154469FA-EF6B-484E-B6A7-C25586FEC2E1}"/>
    <hyperlink ref="F2552" r:id="rId3262" xr:uid="{3704688C-CB0E-40C1-B1B7-EE62B6AA2A56}"/>
    <hyperlink ref="F2553" r:id="rId3263" xr:uid="{5F3D43AA-F9C3-4A2B-ABF2-E86483B12C96}"/>
    <hyperlink ref="F2554" r:id="rId3264" xr:uid="{99F0FEF4-60F9-4887-B097-0EFBEFFDF1AF}"/>
    <hyperlink ref="F2555" r:id="rId3265" xr:uid="{A0443E99-DBE9-4885-A605-07503E86F166}"/>
    <hyperlink ref="F2556" r:id="rId3266" xr:uid="{D4B822C8-F08D-4780-BC02-F29A68F4DAAF}"/>
    <hyperlink ref="F2557" r:id="rId3267" xr:uid="{20F5484A-CD6D-4574-A9E0-8B58FB76F818}"/>
    <hyperlink ref="F2558" r:id="rId3268" xr:uid="{C58FA12F-50C1-4FB9-8852-BF18F45C2E32}"/>
    <hyperlink ref="F2559" r:id="rId3269" xr:uid="{E2EFDB59-DDAA-4895-81C4-3A6936F61545}"/>
    <hyperlink ref="F2560" r:id="rId3270" xr:uid="{A3E8A797-81C4-4E2F-BF46-DA46495270D9}"/>
    <hyperlink ref="F2561" r:id="rId3271" xr:uid="{9829BE85-90BA-4766-810F-7D35ADE0DDC5}"/>
    <hyperlink ref="F2562" r:id="rId3272" xr:uid="{B42FE385-C33E-43ED-8F32-0FBB65C062F3}"/>
    <hyperlink ref="F2563" r:id="rId3273" xr:uid="{4D07910D-CCDE-4AEC-8F9D-590DE946949F}"/>
    <hyperlink ref="F2564" r:id="rId3274" xr:uid="{AECEA11A-513D-4043-B3C0-18E0FC3DFCAC}"/>
    <hyperlink ref="F2565" r:id="rId3275" xr:uid="{F400E2BA-B74D-4EAF-AB78-1D48EEC09B54}"/>
    <hyperlink ref="F2566" r:id="rId3276" xr:uid="{F6065909-088E-4D6E-A138-DA16BA78926B}"/>
    <hyperlink ref="F2567" r:id="rId3277" xr:uid="{8E7F104E-99D0-4BC0-BB5B-0FCBA045021C}"/>
    <hyperlink ref="F2568" r:id="rId3278" xr:uid="{6D6AF81D-19C5-431E-B47F-26FE50A5FA84}"/>
    <hyperlink ref="F2569" r:id="rId3279" xr:uid="{CD1F411A-ECDF-4A22-B7E9-24C8819BD7F8}"/>
    <hyperlink ref="F2570" r:id="rId3280" xr:uid="{E24E488C-29D4-462F-AB61-3863EEA26BD9}"/>
    <hyperlink ref="F2571" r:id="rId3281" xr:uid="{3259EA20-9474-4C30-9585-D2E75FFF8D5F}"/>
    <hyperlink ref="F2572" r:id="rId3282" xr:uid="{533E64F2-9A06-435C-8109-8B8AD5D3CC04}"/>
    <hyperlink ref="F2573" r:id="rId3283" xr:uid="{C4D023C9-DA1F-4878-A9A0-072DDC5366DC}"/>
    <hyperlink ref="F2574" r:id="rId3284" xr:uid="{6606DAF1-3467-4A8E-BD2E-760A71C26BBA}"/>
    <hyperlink ref="F2575" r:id="rId3285" xr:uid="{5B7BE2E7-E837-43C3-B5BE-EF30335BC704}"/>
    <hyperlink ref="F2576" r:id="rId3286" xr:uid="{AD143B31-5BC4-4C58-9AE2-108296D18D08}"/>
    <hyperlink ref="F2577" r:id="rId3287" xr:uid="{0A0776C2-3CE0-4CFA-AB3F-FBAF37084E21}"/>
    <hyperlink ref="F2578" r:id="rId3288" xr:uid="{86572EC0-574C-4738-8F9D-B4FB6D45DC14}"/>
    <hyperlink ref="F2579" r:id="rId3289" xr:uid="{440D74D8-532C-44C2-B7A0-7323DEEBCF39}"/>
    <hyperlink ref="F2580" r:id="rId3290" xr:uid="{09F02F59-D7F3-4BD1-B545-FC844A2DA579}"/>
    <hyperlink ref="F2581" r:id="rId3291" xr:uid="{795938F2-21D6-474E-A98E-499DA4FC10A6}"/>
    <hyperlink ref="F2582" r:id="rId3292" xr:uid="{A4EDB394-132E-4268-A167-A84773668E68}"/>
    <hyperlink ref="F2583" r:id="rId3293" xr:uid="{FDBDBB66-458C-4C20-9B19-B00C616DC992}"/>
    <hyperlink ref="F2584" r:id="rId3294" xr:uid="{EF2E4BFC-E59D-4733-B4E6-B2A1DBDA73D0}"/>
    <hyperlink ref="F2585" r:id="rId3295" xr:uid="{12A8AD62-135A-4C10-8536-17CFDE95886D}"/>
    <hyperlink ref="F2586" r:id="rId3296" xr:uid="{38DE23E6-D5A4-458C-8132-65F0CC315FE0}"/>
    <hyperlink ref="F2587" r:id="rId3297" xr:uid="{A7A239F5-C047-41BB-B9B1-AFEE0D76438B}"/>
    <hyperlink ref="F2588" r:id="rId3298" xr:uid="{79E35354-8A38-42CB-9DB6-C161DDCEF355}"/>
    <hyperlink ref="F2589" r:id="rId3299" xr:uid="{C861C1F7-F618-4099-B223-4EE630F5D401}"/>
    <hyperlink ref="F2590" r:id="rId3300" xr:uid="{0B037DD8-1D53-479E-9A49-39B192AA6ECA}"/>
    <hyperlink ref="F2591" r:id="rId3301" xr:uid="{6520DDD9-C750-4E3C-B398-6B3F7D807E46}"/>
    <hyperlink ref="F2592" r:id="rId3302" xr:uid="{290E11AE-D169-4AD7-8347-AD31DD7BB450}"/>
    <hyperlink ref="F2593" r:id="rId3303" xr:uid="{776D8314-762F-4D57-B579-99586B0CEB8C}"/>
    <hyperlink ref="F2594" r:id="rId3304" xr:uid="{733E4D19-BBE3-43B6-93D9-C6BB8E3AEC31}"/>
    <hyperlink ref="F2595" r:id="rId3305" xr:uid="{5E93DE1C-ECC5-4017-9076-CA491C614E43}"/>
    <hyperlink ref="F2596" r:id="rId3306" xr:uid="{F167A1E0-EF76-4CEA-B65A-EFCA0864B50B}"/>
    <hyperlink ref="F2597" r:id="rId3307" xr:uid="{16B7675E-5CE4-4331-B1C1-4E926B574E7E}"/>
    <hyperlink ref="F2598" r:id="rId3308" xr:uid="{1777DFB3-13C0-4387-BEB6-C80E6AA6270B}"/>
    <hyperlink ref="F2599" r:id="rId3309" xr:uid="{BC7A784D-475B-480A-B364-5E60CE48DE83}"/>
    <hyperlink ref="F2600" r:id="rId3310" xr:uid="{BCAF21C5-B215-47E3-A1A3-1289495325CA}"/>
    <hyperlink ref="F2601" r:id="rId3311" xr:uid="{3429F513-4362-49BC-A719-03ADC8210938}"/>
    <hyperlink ref="F2602" r:id="rId3312" xr:uid="{32C00ED6-7F88-4381-9A3A-2C75362721FD}"/>
    <hyperlink ref="F2603" r:id="rId3313" xr:uid="{FE213418-FAC4-44FA-8949-09276ECD6262}"/>
    <hyperlink ref="F2604" r:id="rId3314" xr:uid="{6459EAED-BFCC-46C7-B6E7-DD3B4C8EB329}"/>
    <hyperlink ref="F2605" r:id="rId3315" xr:uid="{50226AFB-78F8-416E-840B-55F3CE29B72F}"/>
    <hyperlink ref="F2606" r:id="rId3316" xr:uid="{C9DC8831-AEA7-4859-BC26-8E135BF9AD20}"/>
    <hyperlink ref="F2607" r:id="rId3317" xr:uid="{C8FDAD6A-DF62-4CB4-9303-C3617E0B0EF0}"/>
    <hyperlink ref="F2608" r:id="rId3318" xr:uid="{84DD6838-84D9-4A88-88CE-363BB3519EC8}"/>
    <hyperlink ref="F2609" r:id="rId3319" xr:uid="{C52257A9-A1B7-4E82-970D-7FB8FEF7C453}"/>
    <hyperlink ref="F2610" r:id="rId3320" xr:uid="{E0F33CC0-60C7-40BE-9487-EF12386DD76D}"/>
    <hyperlink ref="F2611" r:id="rId3321" xr:uid="{2F8B6BD3-2903-48FF-AE93-816B57B48E52}"/>
    <hyperlink ref="F2612" r:id="rId3322" xr:uid="{A9FBC6A9-033E-4310-AA25-B25E062348F8}"/>
    <hyperlink ref="F2613" r:id="rId3323" xr:uid="{89A2C509-4058-4F8B-903B-535E57F0D3FF}"/>
    <hyperlink ref="F2614" r:id="rId3324" xr:uid="{F878AC08-E3C5-459D-8EEF-81A158112954}"/>
    <hyperlink ref="F2615" r:id="rId3325" xr:uid="{5679E861-289D-4496-8910-1A83A17318F5}"/>
    <hyperlink ref="F2616" r:id="rId3326" xr:uid="{01B0E47D-8151-4F69-99E5-36BEFBCE662E}"/>
    <hyperlink ref="F2617" r:id="rId3327" xr:uid="{EBA29BBA-90B0-4E49-8E95-15F75C880060}"/>
    <hyperlink ref="F2618" r:id="rId3328" xr:uid="{3BE62E37-5B0B-4D40-83EE-AEA3C9E29E95}"/>
    <hyperlink ref="F2619" r:id="rId3329" xr:uid="{DC890F71-6AF0-430A-A738-01286DAFD95C}"/>
    <hyperlink ref="F2620" r:id="rId3330" xr:uid="{EC31BAFB-0B5E-4E9D-817C-F55F87BE777D}"/>
    <hyperlink ref="F2621" r:id="rId3331" xr:uid="{6764C1D7-1C0E-4E5D-BF6F-62AC4BBB6AED}"/>
    <hyperlink ref="F2622" r:id="rId3332" xr:uid="{9D5C6570-B36A-43F6-847D-A864EA99A8CF}"/>
    <hyperlink ref="F2623" r:id="rId3333" xr:uid="{1E667CC4-FC8C-493A-B2EC-F253BE952E44}"/>
    <hyperlink ref="F2624" r:id="rId3334" xr:uid="{329DF02C-65CE-4FB8-B7D0-2EA22197C7CE}"/>
    <hyperlink ref="F2625" r:id="rId3335" xr:uid="{1639D545-9383-4B7F-907B-CB5841A0F8EB}"/>
    <hyperlink ref="F2626" r:id="rId3336" xr:uid="{901CF9F8-D9E5-4F3F-AB5E-FD6C4495405F}"/>
    <hyperlink ref="F2627" r:id="rId3337" xr:uid="{1A8EA3EE-9CA3-4F24-BFCA-3B551DE7584A}"/>
    <hyperlink ref="F2629" r:id="rId3338" xr:uid="{B757FC1E-83FF-4583-998B-274D2D12250E}"/>
    <hyperlink ref="F2630" r:id="rId3339" xr:uid="{0F388577-794C-44A3-9608-19B6876C862E}"/>
    <hyperlink ref="F2631" r:id="rId3340" xr:uid="{F21EE7C4-3D10-4C3B-880B-1E4CD00A0200}"/>
    <hyperlink ref="F2632" r:id="rId3341" xr:uid="{E2527C8E-2961-46BB-9CB6-6755FD9B66E7}"/>
    <hyperlink ref="F2633" r:id="rId3342" xr:uid="{DF6D8F66-BC3A-43BF-A28C-8B6D7D89B030}"/>
    <hyperlink ref="F2634" r:id="rId3343" xr:uid="{AE4D6D82-472F-445B-AA81-862EC192C618}"/>
    <hyperlink ref="F2635" r:id="rId3344" xr:uid="{351322C8-4178-472C-989D-D04407268FB0}"/>
    <hyperlink ref="F2636" r:id="rId3345" xr:uid="{CDEC2BE6-88BD-4F79-A06B-EFB3FB07C19D}"/>
    <hyperlink ref="F2637" r:id="rId3346" xr:uid="{5FAD49C9-22FC-4C74-BA2B-B3FF2E5326CE}"/>
    <hyperlink ref="F2638" r:id="rId3347" xr:uid="{9C383DBC-563D-4A82-834B-60BD14DF54FD}"/>
    <hyperlink ref="F2639" r:id="rId3348" xr:uid="{4BE112F4-2D92-4D2D-809A-29547CE1A117}"/>
    <hyperlink ref="F2640" r:id="rId3349" xr:uid="{E8D8C7FB-7514-49DF-9218-84593CF8993B}"/>
    <hyperlink ref="F2641" r:id="rId3350" xr:uid="{F56FD13D-1B1F-4530-A69A-4E82D30BA4AB}"/>
    <hyperlink ref="F2642" r:id="rId3351" xr:uid="{01DE7919-6B59-4585-9ABA-D56EC34B7C3F}"/>
    <hyperlink ref="F2643" r:id="rId3352" xr:uid="{77453C00-D5DC-44A2-A145-8A30CF375818}"/>
    <hyperlink ref="F2644" r:id="rId3353" xr:uid="{2042D383-61EC-424A-A01A-B61B805993C1}"/>
    <hyperlink ref="F2645" r:id="rId3354" xr:uid="{AC2E9592-8962-4482-8004-D7013C54AA9D}"/>
    <hyperlink ref="F2646" r:id="rId3355" xr:uid="{4F9AADAE-2C72-4DBD-B003-2974E3578974}"/>
    <hyperlink ref="F2647" r:id="rId3356" xr:uid="{217D3A69-6EBC-4EA9-AEA8-E96465CF6D26}"/>
    <hyperlink ref="F2648" r:id="rId3357" xr:uid="{B0963E88-1D6A-4000-B6E9-F8CB178C1589}"/>
    <hyperlink ref="F2649" r:id="rId3358" xr:uid="{2C28451F-C97D-4D3A-8225-CAC65CF4A2B3}"/>
    <hyperlink ref="F2650" r:id="rId3359" xr:uid="{433CAD79-9095-439B-960A-E232485419F6}"/>
    <hyperlink ref="F2651" r:id="rId3360" xr:uid="{72899E7D-90DB-4A1E-9EE5-6CF7B34E91C5}"/>
    <hyperlink ref="F2652" r:id="rId3361" xr:uid="{54F5CB9C-5EBA-4E7E-965B-1C6367B34F44}"/>
    <hyperlink ref="F2653" r:id="rId3362" xr:uid="{CB5C30D3-DE98-41C5-B925-EB5C9159A276}"/>
    <hyperlink ref="F2654" r:id="rId3363" xr:uid="{940B0F19-C5B2-4B16-A5C6-C0E2AFB61EB8}"/>
    <hyperlink ref="F2655" r:id="rId3364" xr:uid="{B95CE1D3-03EB-48B3-B6FF-1856B5B5E9CB}"/>
    <hyperlink ref="F2656" r:id="rId3365" xr:uid="{1F4374B3-3B65-4970-AD3E-267E5FBE1FAD}"/>
    <hyperlink ref="F2657" r:id="rId3366" xr:uid="{F87DF2E0-8FED-4328-81AC-0DE3FD881629}"/>
    <hyperlink ref="F2658" r:id="rId3367" xr:uid="{6F969A30-A7D6-4AAD-9557-FDE677E44139}"/>
    <hyperlink ref="F2659" r:id="rId3368" xr:uid="{738F2321-9411-40DF-A10D-CC029E808008}"/>
    <hyperlink ref="F2660" r:id="rId3369" xr:uid="{267F2989-A320-499F-A1D1-DEB3CAED9E8F}"/>
    <hyperlink ref="F2661" r:id="rId3370" xr:uid="{231C5964-8B6C-4749-B3AB-248126390CC2}"/>
    <hyperlink ref="F2662" r:id="rId3371" xr:uid="{09CAC187-F287-41D9-8BD7-8B124BE2FD1E}"/>
    <hyperlink ref="F2663" r:id="rId3372" xr:uid="{BC0685C0-5192-4E43-A097-283CBD45FFC0}"/>
    <hyperlink ref="F2664" r:id="rId3373" xr:uid="{7384A506-695A-4EAB-A9CF-2753421CCC90}"/>
    <hyperlink ref="F2665" r:id="rId3374" xr:uid="{DB162C5C-2C65-4940-832B-CB1897D8882E}"/>
    <hyperlink ref="F2666" r:id="rId3375" xr:uid="{52A5100C-7F7C-484E-A3D2-6953C9A967E1}"/>
    <hyperlink ref="F2667" r:id="rId3376" xr:uid="{37FE40C3-ED79-48EB-906E-67BC60568FF2}"/>
    <hyperlink ref="F2668" r:id="rId3377" xr:uid="{79F29456-D9AD-4428-84DF-DFBDD4D36CC5}"/>
    <hyperlink ref="F2669" r:id="rId3378" xr:uid="{79382ED9-2B25-49F6-90C6-C9650F20B9A3}"/>
    <hyperlink ref="F2670" r:id="rId3379" xr:uid="{32D13C35-7923-4F88-9824-E1E7E9DB4161}"/>
    <hyperlink ref="F2671" r:id="rId3380" xr:uid="{0BF9914A-D6C7-4946-BA61-B084BEF1886D}"/>
    <hyperlink ref="F2672" r:id="rId3381" xr:uid="{60C063DA-AA00-4663-BF8C-F0642A072E84}"/>
    <hyperlink ref="F2673" r:id="rId3382" xr:uid="{3794D9F1-F2B0-4060-964B-FA39FA8CDBA8}"/>
    <hyperlink ref="F2674" r:id="rId3383" xr:uid="{8D81C025-4E83-4FFB-9F64-52A3AADBB111}"/>
    <hyperlink ref="F2675" r:id="rId3384" xr:uid="{29B3DB7E-6CA9-4E56-94B2-B5FCF7E0E81A}"/>
    <hyperlink ref="F2676" r:id="rId3385" xr:uid="{78266E3E-1FBC-4F7A-B74C-D753F627A317}"/>
    <hyperlink ref="F2677" r:id="rId3386" xr:uid="{4AFDA746-548F-4C0C-8609-B57E276D8415}"/>
    <hyperlink ref="F2678" r:id="rId3387" xr:uid="{0BB7C503-E9BD-4F66-B5EA-26D0ECC476B3}"/>
    <hyperlink ref="F2679" r:id="rId3388" xr:uid="{9F6AE1BE-940F-4A89-AC59-AF6DE094FAEC}"/>
    <hyperlink ref="F2680" r:id="rId3389" xr:uid="{6822123E-1A0E-416E-9B9F-C8E5B2D4FAB0}"/>
    <hyperlink ref="F2681" r:id="rId3390" xr:uid="{1CBCBCCB-F995-4057-80E1-2158AD206782}"/>
    <hyperlink ref="F2682" r:id="rId3391" xr:uid="{C0E9C6FF-9B04-4559-9125-80B40EE02A3B}"/>
    <hyperlink ref="F2683" r:id="rId3392" xr:uid="{A1D9F905-1CD5-45FD-A5B1-B153FA33149B}"/>
    <hyperlink ref="F2684" r:id="rId3393" xr:uid="{8D847EEB-DD3E-4569-AF50-FD4DF3D9976D}"/>
    <hyperlink ref="F2685" r:id="rId3394" xr:uid="{D49DEADD-442B-489D-9AFD-F47DFC392FD5}"/>
    <hyperlink ref="F2686" r:id="rId3395" xr:uid="{D8CD3669-2D2F-4C21-A95A-F7853A3C8711}"/>
    <hyperlink ref="F2687" r:id="rId3396" xr:uid="{95973AE2-79E8-4F35-AB5C-94295F190F09}"/>
    <hyperlink ref="F2688" r:id="rId3397" xr:uid="{E893940A-6077-4954-8041-A6E612DB9282}"/>
    <hyperlink ref="F2689" r:id="rId3398" xr:uid="{81724F3C-C53D-4C90-8025-B4D46AA9971E}"/>
    <hyperlink ref="F2690" r:id="rId3399" xr:uid="{9BD7300F-DE14-4513-AE64-C35C7039DF34}"/>
    <hyperlink ref="F2691" r:id="rId3400" xr:uid="{E605E147-8904-461E-B331-F7EF5F3188DD}"/>
    <hyperlink ref="F2692" r:id="rId3401" xr:uid="{BD3BC65C-05CD-4F9C-92CE-813023AC7A3B}"/>
    <hyperlink ref="F2693" r:id="rId3402" xr:uid="{8D97DB68-E988-4AEC-B590-1DDBCDA454F9}"/>
    <hyperlink ref="F2694" r:id="rId3403" xr:uid="{BD0AD914-72D9-4783-8F30-035EEB2BE38A}"/>
    <hyperlink ref="F2695" r:id="rId3404" xr:uid="{FE787BDE-97F7-4393-ADE8-CBCAED4A86A6}"/>
    <hyperlink ref="F2696" r:id="rId3405" xr:uid="{42DB53BD-E72F-4094-A98F-2DB63F450826}"/>
    <hyperlink ref="F2697" r:id="rId3406" xr:uid="{0A103E48-30DC-475E-B79B-5232D554D675}"/>
    <hyperlink ref="F2698" r:id="rId3407" xr:uid="{1E411F90-5143-4458-9921-E6F92F96E718}"/>
    <hyperlink ref="F2699" r:id="rId3408" xr:uid="{6511FBB4-ECEB-4480-A7C3-457833FE09AF}"/>
    <hyperlink ref="F2700" r:id="rId3409" xr:uid="{C16D0B67-BC8E-416E-931B-B3B374E77480}"/>
    <hyperlink ref="F2701" r:id="rId3410" xr:uid="{79D40E34-CD51-4FD8-B85E-B5CDD7D33A7B}"/>
    <hyperlink ref="F2702" r:id="rId3411" xr:uid="{00709B58-FF66-4FB1-92CE-B7C2ABB792A7}"/>
    <hyperlink ref="F2703" r:id="rId3412" xr:uid="{56C52BB8-CB2F-4DCA-8227-34C037B2B337}"/>
    <hyperlink ref="F2704" r:id="rId3413" xr:uid="{63606185-FCD3-4143-942F-FA5E66B9EFB9}"/>
    <hyperlink ref="F2705" r:id="rId3414" xr:uid="{21FD039B-DF01-4B9A-9433-29094B866134}"/>
    <hyperlink ref="F2706" r:id="rId3415" xr:uid="{1B619D6F-1879-45E3-BA15-370EDA24FE74}"/>
    <hyperlink ref="F2707" r:id="rId3416" xr:uid="{D26A1505-2164-481A-A422-3BF15A2A8DB2}"/>
    <hyperlink ref="F2708" r:id="rId3417" xr:uid="{1C40929B-91DD-4A48-A68F-3D58E95EA595}"/>
    <hyperlink ref="F2709" r:id="rId3418" xr:uid="{669DCF94-C288-46FE-9A2A-94A4114A0034}"/>
    <hyperlink ref="F2710" r:id="rId3419" xr:uid="{149CC19E-612C-4C2F-AE57-9141B27BE279}"/>
    <hyperlink ref="F2711" r:id="rId3420" xr:uid="{FB5C8573-8D0C-4A10-81EA-799B70D39E51}"/>
    <hyperlink ref="F2712" r:id="rId3421" xr:uid="{83061102-596C-458F-A32D-985476DB3B93}"/>
    <hyperlink ref="F2713" r:id="rId3422" xr:uid="{7A8A6383-63DB-4557-9AB3-2454D11DBC6C}"/>
    <hyperlink ref="F2714" r:id="rId3423" xr:uid="{EA4174FD-29B9-42CB-A4D4-11ADCA986F07}"/>
    <hyperlink ref="F2715" r:id="rId3424" xr:uid="{E9157445-AADD-4F79-9589-B90BAC7C59E8}"/>
    <hyperlink ref="F2716" r:id="rId3425" xr:uid="{B09620E2-A50E-48B8-92B6-F511B5B14301}"/>
    <hyperlink ref="F2717" r:id="rId3426" xr:uid="{D0ADDBE6-9717-47A5-9791-05CACAD6CC1B}"/>
    <hyperlink ref="F2718" r:id="rId3427" xr:uid="{0790815D-A858-495C-894D-783AE66AED80}"/>
    <hyperlink ref="F2719" r:id="rId3428" xr:uid="{01B69446-891B-468F-AE24-5D95A4432148}"/>
    <hyperlink ref="F2720" r:id="rId3429" xr:uid="{38489CA1-675E-44D8-9435-9962EC92D9F3}"/>
    <hyperlink ref="F2721" r:id="rId3430" xr:uid="{85E9FC66-FA73-47B4-8D0A-A7A20EA6169F}"/>
    <hyperlink ref="F2722" r:id="rId3431" xr:uid="{4FC7D16A-F323-46BA-8E4F-9534D4812E50}"/>
    <hyperlink ref="F2723" r:id="rId3432" xr:uid="{DD033143-28E3-418A-9EA9-D04297429957}"/>
    <hyperlink ref="F2724" r:id="rId3433" xr:uid="{BB44FCEC-74CF-4C04-9C8E-FE1F3BE0BE7A}"/>
    <hyperlink ref="F2725" r:id="rId3434" xr:uid="{8FBB06B2-F5A8-44A0-9827-B7BFCDC8713D}"/>
    <hyperlink ref="F2726" r:id="rId3435" xr:uid="{7B9951DB-3A99-4B60-84C0-BEB17BC06599}"/>
    <hyperlink ref="F2727" r:id="rId3436" xr:uid="{43A862B3-39E9-4F02-83A2-3F5F013F23FD}"/>
    <hyperlink ref="F2728" r:id="rId3437" xr:uid="{2201AD4E-EA41-4374-953B-63B063698319}"/>
    <hyperlink ref="F2729" r:id="rId3438" xr:uid="{377D1FB2-9E98-486A-BD48-F8E77CD7AA49}"/>
    <hyperlink ref="F2730" r:id="rId3439" xr:uid="{04AEEAEF-3E03-47E1-AF53-D98D713ABF96}"/>
    <hyperlink ref="F2731" r:id="rId3440" xr:uid="{C88F772B-1E25-4055-B1B7-9080C82C40F3}"/>
    <hyperlink ref="F2732" r:id="rId3441" xr:uid="{D9B28EE9-6CAD-4FEC-8E47-E821A5D64348}"/>
    <hyperlink ref="F2733" r:id="rId3442" xr:uid="{A71E572C-2FBB-4DD5-A115-944E08A72E9A}"/>
    <hyperlink ref="F2734" r:id="rId3443" xr:uid="{F97B0618-50D2-46CA-BC96-ADBDFCF7A1A7}"/>
    <hyperlink ref="F2735" r:id="rId3444" xr:uid="{BD603764-0359-40E7-9874-05153D71EE34}"/>
    <hyperlink ref="F2736" r:id="rId3445" xr:uid="{209DBCA7-5747-4164-9856-CEC46C6CD61E}"/>
    <hyperlink ref="F2737" r:id="rId3446" xr:uid="{1C9823EC-0C64-4C4F-9D4E-C68BABCA6506}"/>
    <hyperlink ref="F2738" r:id="rId3447" xr:uid="{BB30E21C-638E-43A9-8D3E-485FE14C159F}"/>
    <hyperlink ref="F2739" r:id="rId3448" xr:uid="{B5D95E22-AB8B-4328-8406-33DBF26489CF}"/>
    <hyperlink ref="F2740" r:id="rId3449" xr:uid="{703A293E-747E-4A11-B54D-BF87593E9E2D}"/>
    <hyperlink ref="F2741" r:id="rId3450" xr:uid="{DBD18320-D57B-4CE8-A671-E0CD357D53F1}"/>
    <hyperlink ref="F2742" r:id="rId3451" xr:uid="{067B162B-41C7-4501-86FD-0879838CA3D0}"/>
    <hyperlink ref="F2743" r:id="rId3452" xr:uid="{D0B7522C-8C94-4356-B67B-53A31D0BDD62}"/>
    <hyperlink ref="F2744" r:id="rId3453" xr:uid="{DA8E705C-EE42-41C8-BCE5-9041186B1927}"/>
    <hyperlink ref="F2745" r:id="rId3454" xr:uid="{A54010EE-30DB-4503-AB48-F85B06FF5135}"/>
    <hyperlink ref="F2746" r:id="rId3455" xr:uid="{87A91710-F8F8-4E1A-A3B4-5B57C7CFD49C}"/>
    <hyperlink ref="F2747" r:id="rId3456" xr:uid="{E94AA002-A23D-429E-8C94-D369A0A538E5}"/>
    <hyperlink ref="F2748" r:id="rId3457" xr:uid="{BB2EF3DA-1450-4C47-A859-BE9F053B1D5F}"/>
    <hyperlink ref="F2749" r:id="rId3458" xr:uid="{C3B3CE08-8DE9-4690-8C71-03B5600184C4}"/>
    <hyperlink ref="F2750" r:id="rId3459" xr:uid="{6C72AA9F-3E9E-470A-959B-E6452D71057E}"/>
    <hyperlink ref="F2751" r:id="rId3460" xr:uid="{5C76C484-47DC-49A9-A6E5-5DF3293160EB}"/>
    <hyperlink ref="F2752" r:id="rId3461" xr:uid="{497D0705-D548-4A5B-AB06-38B62F874921}"/>
    <hyperlink ref="F2753" r:id="rId3462" xr:uid="{21BDFB4A-A878-4653-9792-FFF7A4CE8035}"/>
    <hyperlink ref="F2754" r:id="rId3463" xr:uid="{FDDB93C3-BB13-4FC5-8CEF-7AE3E90CF4E3}"/>
    <hyperlink ref="F2755" r:id="rId3464" xr:uid="{4ABC60A4-E7CA-4C51-AE89-42C9F14D68A3}"/>
    <hyperlink ref="F2756" r:id="rId3465" xr:uid="{8176A398-24C8-4E67-8820-22609FB443CD}"/>
    <hyperlink ref="F2757" r:id="rId3466" xr:uid="{8E83B94E-3E64-4460-B361-B0C6C66FEBA5}"/>
    <hyperlink ref="F2758" r:id="rId3467" xr:uid="{3A20B2FE-F47E-45FF-8ADB-C3AE58AB3C53}"/>
    <hyperlink ref="F2759" r:id="rId3468" xr:uid="{8C253FFB-99B5-4358-9AC1-455CDF2FDFB3}"/>
    <hyperlink ref="F2760" r:id="rId3469" xr:uid="{9FC12617-A975-4743-AE30-A7BBE0623E60}"/>
    <hyperlink ref="F2761" r:id="rId3470" xr:uid="{759CA771-911E-41FA-B10C-1CB3637AD450}"/>
    <hyperlink ref="F2762" r:id="rId3471" xr:uid="{BA3A1053-CB5A-4F39-B74E-2F79C862EE35}"/>
    <hyperlink ref="F2763" r:id="rId3472" xr:uid="{632142BA-316E-444C-9BE5-345A62092252}"/>
    <hyperlink ref="F2764" r:id="rId3473" xr:uid="{FE0F2028-5E41-4A0E-A300-5D27BB849B84}"/>
    <hyperlink ref="F2765" r:id="rId3474" xr:uid="{652AE33C-C73F-40D7-A2E1-4EBE7863572E}"/>
    <hyperlink ref="F2766" r:id="rId3475" xr:uid="{03D4D0C0-93D3-4D8D-9EB4-E37D7A1D85E9}"/>
    <hyperlink ref="F2767" r:id="rId3476" xr:uid="{1167A561-E487-4EEF-ADF6-3CD73A059188}"/>
    <hyperlink ref="F2768" r:id="rId3477" xr:uid="{3EEDD0C7-87B4-4FFA-A120-8FF27F7340DF}"/>
    <hyperlink ref="F2769" r:id="rId3478" xr:uid="{C05AEC06-D4C0-4A50-BBF3-98E4898A11D3}"/>
    <hyperlink ref="F2770" r:id="rId3479" xr:uid="{8AA29C74-9D43-4CF2-8F84-124E6F3EFA0C}"/>
    <hyperlink ref="F2771" r:id="rId3480" xr:uid="{54210A5B-51DD-4F93-945E-1574C1234DDB}"/>
    <hyperlink ref="F2772" r:id="rId3481" xr:uid="{6C37898C-66A7-45A3-8251-3FD98570BF4D}"/>
    <hyperlink ref="F2773" r:id="rId3482" xr:uid="{CE79C824-9B3E-44AB-99E4-D808D716AF41}"/>
    <hyperlink ref="F2774" r:id="rId3483" xr:uid="{719854F3-82A5-4D2C-BA22-110161E9F769}"/>
    <hyperlink ref="F2775" r:id="rId3484" xr:uid="{9A2BBF81-76D6-4730-8D69-462C59FC00EC}"/>
    <hyperlink ref="F2776" r:id="rId3485" xr:uid="{E24CC09E-D0B9-4BAF-B9D8-F591D299BE6B}"/>
    <hyperlink ref="F2777" r:id="rId3486" xr:uid="{7359CDB5-4032-487B-958D-95BBD71BEE82}"/>
    <hyperlink ref="F2778" r:id="rId3487" xr:uid="{8DE41F23-2898-4841-801F-5E6F4F614EB1}"/>
    <hyperlink ref="F2779" r:id="rId3488" xr:uid="{BDD970D1-AAC8-4010-B330-48D9E3472452}"/>
    <hyperlink ref="F2780" r:id="rId3489" xr:uid="{E5C0539C-3297-4537-89C6-E360BBB29D62}"/>
    <hyperlink ref="F2781" r:id="rId3490" xr:uid="{E961063A-771D-4C85-B8A4-316FAEF00BED}"/>
    <hyperlink ref="F2782" r:id="rId3491" xr:uid="{5ADD027A-B752-44E5-BCDD-28FA44F906E9}"/>
    <hyperlink ref="F2783" r:id="rId3492" xr:uid="{755F082E-0DEC-42CF-B080-DF3DD5A23B19}"/>
    <hyperlink ref="F2784" r:id="rId3493" xr:uid="{0286037C-BAF2-490D-A7A7-118EEDD76259}"/>
    <hyperlink ref="F2785" r:id="rId3494" xr:uid="{BD8A425D-2D93-4748-9399-05F33F58F4EB}"/>
    <hyperlink ref="F2786" r:id="rId3495" xr:uid="{DC989E30-D51C-4687-A81D-CF6F6E963662}"/>
    <hyperlink ref="F2787" r:id="rId3496" xr:uid="{E2B7390E-DC1A-455A-9A71-943F34E47D22}"/>
    <hyperlink ref="F2788" r:id="rId3497" xr:uid="{003A4563-1568-4D65-801A-9F997E3026A5}"/>
    <hyperlink ref="F2789" r:id="rId3498" xr:uid="{6844408D-E888-474A-80F6-14CF1BD84A22}"/>
    <hyperlink ref="F2790" r:id="rId3499" xr:uid="{509A6D8D-35E0-4FC8-9B7F-F5BBA3628B40}"/>
    <hyperlink ref="F2791" r:id="rId3500" xr:uid="{1EE02F62-C34F-4993-9CCE-399F7D249AA0}"/>
    <hyperlink ref="F2792" r:id="rId3501" xr:uid="{E5B476F4-B304-4FA1-B31C-7E8266D5314F}"/>
    <hyperlink ref="F2793" r:id="rId3502" xr:uid="{430A7821-A2CE-4271-897C-87F9B676A64C}"/>
    <hyperlink ref="F2794" r:id="rId3503" xr:uid="{D3062AC2-5F8A-4D22-AFDC-59C9FCF11BAC}"/>
    <hyperlink ref="F2795" r:id="rId3504" xr:uid="{3BE7AF75-35F7-4520-BE97-B7633D396A20}"/>
    <hyperlink ref="F2796" r:id="rId3505" xr:uid="{EDB68083-F6EC-47A6-BE2B-4875D28C79C3}"/>
    <hyperlink ref="F2797" r:id="rId3506" xr:uid="{59D7EA04-5248-4D85-ACD8-AE3EBD8FAFD6}"/>
    <hyperlink ref="F2798" r:id="rId3507" xr:uid="{A14E2323-042B-4722-AD9C-71130435ED1C}"/>
    <hyperlink ref="F2799" r:id="rId3508" xr:uid="{388569A6-31BA-43EB-BAC3-E8C91DF93A0C}"/>
    <hyperlink ref="F2800" r:id="rId3509" xr:uid="{7C6C5089-B140-41D8-8DFB-C965D876DB76}"/>
    <hyperlink ref="F2801" r:id="rId3510" xr:uid="{EA4991F3-0AFA-44F7-81F8-A15C3E2F5417}"/>
    <hyperlink ref="F2802" r:id="rId3511" xr:uid="{DC392AA1-9B92-4A00-9426-D3C61DCDD188}"/>
    <hyperlink ref="F2803" r:id="rId3512" xr:uid="{41788362-67EC-470E-AA78-A6D777C42236}"/>
    <hyperlink ref="F2804" r:id="rId3513" xr:uid="{D2EB4CB8-E572-4170-B75B-F3352BCBA162}"/>
    <hyperlink ref="F2805" r:id="rId3514" xr:uid="{E591280D-4E32-432F-9C3E-0AEAEBEFBB2B}"/>
    <hyperlink ref="F2806" r:id="rId3515" xr:uid="{A957B379-27AF-4B6E-BD78-45F92842E90C}"/>
    <hyperlink ref="F2807" r:id="rId3516" xr:uid="{839E1BDD-5F2A-4915-B568-2C7C9FFE950B}"/>
    <hyperlink ref="F2808" r:id="rId3517" xr:uid="{A547BBD5-6F65-4E2F-ABAD-987E3F3A398C}"/>
    <hyperlink ref="F2809" r:id="rId3518" xr:uid="{21C50264-6B24-46D1-B17C-09790A150382}"/>
    <hyperlink ref="F2810" r:id="rId3519" xr:uid="{57321314-2208-4BF6-8343-60DB7BA86997}"/>
    <hyperlink ref="F2811" r:id="rId3520" xr:uid="{454557FF-CF18-456F-A634-7FA0490D83E7}"/>
    <hyperlink ref="F2812" r:id="rId3521" xr:uid="{F666C752-2488-4EBA-888A-98D3E114A1C5}"/>
    <hyperlink ref="F2813" r:id="rId3522" xr:uid="{E3361FC3-6BBE-4DE2-A379-406E4B422BC4}"/>
    <hyperlink ref="F2814" r:id="rId3523" xr:uid="{31E7FE8A-400E-4FF9-8079-2638D46D6C86}"/>
    <hyperlink ref="F2815" r:id="rId3524" xr:uid="{7CB25AF6-F1AE-43FB-B18C-34007CDB0B93}"/>
    <hyperlink ref="F2816" r:id="rId3525" xr:uid="{DED4B126-3627-4E81-B29A-9756E22CF7CA}"/>
    <hyperlink ref="F2817" r:id="rId3526" xr:uid="{426C4A99-A946-4AA6-B9C8-77679D4C1D2E}"/>
    <hyperlink ref="F2818" r:id="rId3527" xr:uid="{6C33962C-B0A7-4834-910F-F90C6C3D8A13}"/>
    <hyperlink ref="F2819" r:id="rId3528" xr:uid="{623328BE-A37B-4C33-B656-D6BE5455CB18}"/>
    <hyperlink ref="F2820" r:id="rId3529" xr:uid="{EEC4768B-AF38-4388-9563-C50B8A72F50C}"/>
    <hyperlink ref="F2821" r:id="rId3530" xr:uid="{95D9A20C-A580-4891-B1C5-7552528BD8F4}"/>
    <hyperlink ref="F2822" r:id="rId3531" xr:uid="{E619ECF4-9FDE-43EB-BFE0-A6C470536144}"/>
    <hyperlink ref="F2823" r:id="rId3532" xr:uid="{E19563EF-89F3-4FCC-8BEF-343BD23CE7C7}"/>
    <hyperlink ref="F2824" r:id="rId3533" xr:uid="{90732DA7-AC7B-4A79-8742-648F51C13670}"/>
    <hyperlink ref="F2825" r:id="rId3534" xr:uid="{E60555FF-E49D-4E58-9CE4-303B1CF9322C}"/>
    <hyperlink ref="F2826" r:id="rId3535" xr:uid="{2611B8B8-26FA-4F02-A68A-8A1A204453AB}"/>
    <hyperlink ref="F2827" r:id="rId3536" xr:uid="{E8DBC549-552B-4F80-8EBA-63479CCDA581}"/>
    <hyperlink ref="F2828" r:id="rId3537" xr:uid="{684DC703-F35B-4E53-A1D7-5BB713C50FA3}"/>
    <hyperlink ref="F2829" r:id="rId3538" xr:uid="{F31E6D31-3650-4804-BCC0-0BCD0A8C58A7}"/>
    <hyperlink ref="F2830" r:id="rId3539" xr:uid="{88C368A4-442A-4B15-AC01-1EC16E453142}"/>
    <hyperlink ref="F2831" r:id="rId3540" xr:uid="{AB9D103C-C3A0-480C-95B0-6BB7D5DD6579}"/>
    <hyperlink ref="F2832" r:id="rId3541" xr:uid="{D2AE492A-DDB8-48FF-A3D7-61BB04CE9AC2}"/>
    <hyperlink ref="F2833" r:id="rId3542" xr:uid="{348C4DEA-A07E-422F-99CA-8A0277C741EB}"/>
    <hyperlink ref="F2834" r:id="rId3543" xr:uid="{22BE335B-EBD1-45F8-9EAE-B831D5C4F4BF}"/>
    <hyperlink ref="F2835" r:id="rId3544" xr:uid="{C55AF9D4-D3F4-4837-98DF-E0537F5E0754}"/>
    <hyperlink ref="F2836" r:id="rId3545" xr:uid="{4065B7B5-7A1C-4E21-A599-153EDBE23A72}"/>
    <hyperlink ref="F2837" r:id="rId3546" xr:uid="{CFC62EC0-F9CF-496B-B07C-811E333A2CEE}"/>
    <hyperlink ref="F2838" r:id="rId3547" xr:uid="{2B8C3A29-9E4A-4C4D-BBB4-BB3460263BF1}"/>
    <hyperlink ref="F2839" r:id="rId3548" xr:uid="{CDE1E6A7-1038-4EB1-8E77-4D8B078B2D31}"/>
    <hyperlink ref="F2840" r:id="rId3549" xr:uid="{33834722-D3EE-43A3-B25A-98B75109532D}"/>
    <hyperlink ref="F2841" r:id="rId3550" xr:uid="{6FA8BAD2-8628-4BFC-8604-DD7BDE900B7E}"/>
    <hyperlink ref="F2842" r:id="rId3551" xr:uid="{A6349C38-4593-43D2-B783-F88E4755CEF5}"/>
    <hyperlink ref="F2843" r:id="rId3552" xr:uid="{3B2F78A5-E7FC-49B0-9B59-43B297A83C05}"/>
    <hyperlink ref="F2844" r:id="rId3553" xr:uid="{7F829B73-C91D-4A28-AF74-B15BC9B2A070}"/>
    <hyperlink ref="F2845" r:id="rId3554" xr:uid="{165F9681-1F9D-465D-801F-4AC019F17042}"/>
    <hyperlink ref="F2846" r:id="rId3555" xr:uid="{3FFC8A72-D0C8-4801-9116-84D4E4B150C2}"/>
    <hyperlink ref="F2847" r:id="rId3556" xr:uid="{19A73545-975A-4E55-B44A-DE5A175FBA38}"/>
    <hyperlink ref="F2848" r:id="rId3557" xr:uid="{7E85CA8E-3C6D-4E44-B66A-488650C48E7D}"/>
    <hyperlink ref="F2849" r:id="rId3558" xr:uid="{71965922-EBFE-4144-BD9A-38F201DEB8C8}"/>
    <hyperlink ref="F2850" r:id="rId3559" xr:uid="{C945374C-E993-4DE8-9765-F405C7D54ACE}"/>
    <hyperlink ref="F2851" r:id="rId3560" xr:uid="{8D68A74E-3A21-45C7-AEA2-4A338BC327CE}"/>
    <hyperlink ref="F2852" r:id="rId3561" xr:uid="{7F51EA66-6CF5-4E87-A9EB-6A40B0794CD1}"/>
    <hyperlink ref="F2853" r:id="rId3562" xr:uid="{DF3EDF1C-5479-4AD0-814D-52000829B68D}"/>
    <hyperlink ref="F2854" r:id="rId3563" xr:uid="{FF06D87C-5631-4DDF-A242-F52E6760426D}"/>
    <hyperlink ref="F2855" r:id="rId3564" xr:uid="{156EA3F0-BF6D-4B70-AFB7-624711DAE11F}"/>
    <hyperlink ref="F2856" r:id="rId3565" xr:uid="{964FE7D2-4683-468D-A080-121777E5CC80}"/>
    <hyperlink ref="F2857" r:id="rId3566" xr:uid="{AEE6BAC4-187D-4719-9733-1C736F303F4E}"/>
    <hyperlink ref="F2858" r:id="rId3567" xr:uid="{F41AB744-C326-4491-9067-9AD0209EFAA8}"/>
    <hyperlink ref="F2859" r:id="rId3568" xr:uid="{B079AEE7-FAB2-4BD7-9E5A-029CB8C591CC}"/>
    <hyperlink ref="F2860" r:id="rId3569" xr:uid="{53A946BF-F196-435A-9215-310F3B7A11FC}"/>
    <hyperlink ref="F2861" r:id="rId3570" xr:uid="{FBEFA4E9-A3E5-4771-8580-A5D3FF6729F5}"/>
    <hyperlink ref="F2862" r:id="rId3571" xr:uid="{77C79D65-6C05-4A90-B653-2FB887F37E69}"/>
    <hyperlink ref="F2863" r:id="rId3572" xr:uid="{609AC610-6757-45DF-B3DD-0A563846F769}"/>
    <hyperlink ref="F2864" r:id="rId3573" xr:uid="{5CC77053-D10B-493A-9E42-F5D6F5D03EA2}"/>
    <hyperlink ref="F2865" r:id="rId3574" xr:uid="{54D80246-FF16-45EA-A260-26B566DB4501}"/>
    <hyperlink ref="F2866" r:id="rId3575" xr:uid="{4B09210A-5967-4B41-A70C-3DA801B69393}"/>
    <hyperlink ref="F2867" r:id="rId3576" xr:uid="{2D153F21-06CA-4F3F-BA62-3430E21A38FB}"/>
    <hyperlink ref="F2868" r:id="rId3577" xr:uid="{4FFB8FA7-E782-4DE7-B12C-5E19C6F82806}"/>
    <hyperlink ref="F2869" r:id="rId3578" xr:uid="{7AFF7B1E-C8A4-4E42-B1AC-2CB42A667F14}"/>
    <hyperlink ref="F2870" r:id="rId3579" xr:uid="{80ECFE0B-1EC0-453B-9FB8-8D1FC1BC357F}"/>
    <hyperlink ref="F2871" r:id="rId3580" xr:uid="{2FA58C97-F420-4BDC-B8F8-0ABB7D38FC75}"/>
    <hyperlink ref="F2872" r:id="rId3581" xr:uid="{0BECADCB-D1FD-4256-81E3-B9D4854BB4E5}"/>
    <hyperlink ref="F2873" r:id="rId3582" xr:uid="{D4071465-B6E7-45C5-836F-08F5E4D6C5D2}"/>
    <hyperlink ref="F2874" r:id="rId3583" xr:uid="{BE1E4C52-FB2A-4A1F-B0FA-3FA66C6B4EDD}"/>
    <hyperlink ref="F2875" r:id="rId3584" xr:uid="{8A3B490D-AB56-41E8-8F0F-781E9C7257DE}"/>
    <hyperlink ref="F2876" r:id="rId3585" xr:uid="{552C253D-7460-4AB7-9A05-52BA4859A9C0}"/>
    <hyperlink ref="F2877" r:id="rId3586" xr:uid="{D59040DD-97A5-45A7-837D-7D5D264DBC6B}"/>
    <hyperlink ref="F2878" r:id="rId3587" xr:uid="{F47EC3FA-097A-424C-B5CD-3CB02E794DB9}"/>
    <hyperlink ref="F2879" r:id="rId3588" xr:uid="{3A2F23C0-8A38-428E-8115-684BD6E7DF5D}"/>
    <hyperlink ref="F2880" r:id="rId3589" xr:uid="{64894928-13F9-4BB6-B40F-0A1CA34660DC}"/>
    <hyperlink ref="F2881" r:id="rId3590" xr:uid="{41D5F910-92D8-46E0-A3C0-1F8EE49109C6}"/>
    <hyperlink ref="F2882" r:id="rId3591" xr:uid="{1B1C7698-5BF0-43E5-990E-7BDC5139C4E4}"/>
    <hyperlink ref="F2883" r:id="rId3592" xr:uid="{1ABDA7BF-80F5-4A3A-B0D5-173848802066}"/>
    <hyperlink ref="F2884" r:id="rId3593" xr:uid="{E4AD4167-7C42-4B39-9EE7-1840E2B65F0F}"/>
    <hyperlink ref="F2885" r:id="rId3594" xr:uid="{6E8E9EF7-81F8-4FFE-BA80-7AB423AE8A04}"/>
    <hyperlink ref="F2886" r:id="rId3595" xr:uid="{508DF617-698E-4457-8E09-80E9EB423023}"/>
    <hyperlink ref="F2887" r:id="rId3596" xr:uid="{473BF2E7-AB3F-4CC9-BE49-D5BDD8B5144C}"/>
    <hyperlink ref="F2888" r:id="rId3597" xr:uid="{260B621E-BF20-4A18-B77D-ADE73A9D7EA9}"/>
    <hyperlink ref="F2889" r:id="rId3598" xr:uid="{68471C49-FEF3-4ACD-8C14-094F6545AE24}"/>
    <hyperlink ref="F2890" r:id="rId3599" xr:uid="{7263E9DB-1512-4F60-AC54-38EF842B3974}"/>
    <hyperlink ref="F2891" r:id="rId3600" xr:uid="{A2E01BC2-B477-4027-9076-C87FD254250F}"/>
    <hyperlink ref="F2892" r:id="rId3601" xr:uid="{D7E7EAFD-54B4-4ED1-BF67-F91DE6FBCF56}"/>
    <hyperlink ref="F2893" r:id="rId3602" xr:uid="{8687D701-AE9E-4F78-8E8C-A2E3C65A2E6F}"/>
    <hyperlink ref="F2894" r:id="rId3603" xr:uid="{9A188243-412C-428E-87C9-CA4E0873F085}"/>
    <hyperlink ref="F2895" r:id="rId3604" xr:uid="{F3ACEEAB-AB00-4549-919C-F593BA2B7E70}"/>
    <hyperlink ref="F2896" r:id="rId3605" xr:uid="{B0ADE7FD-4650-43E6-9F39-7C773378E121}"/>
    <hyperlink ref="F2897" r:id="rId3606" xr:uid="{D682B8EC-6D84-4943-B0B5-B3EB30B88C51}"/>
    <hyperlink ref="F2898" r:id="rId3607" xr:uid="{B6EFFE69-CDAD-4D81-A369-D11DE77F7E9D}"/>
    <hyperlink ref="F2899" r:id="rId3608" xr:uid="{3130A8C8-2C4A-4312-9FBE-718003456E99}"/>
    <hyperlink ref="F2900" r:id="rId3609" xr:uid="{70917705-235A-4147-A024-E987F4BEA001}"/>
    <hyperlink ref="F2901" r:id="rId3610" xr:uid="{5586FC9C-EA30-4D91-BFF3-2705E3CD0171}"/>
    <hyperlink ref="F2902" r:id="rId3611" xr:uid="{6AA570D0-A275-4EF6-8877-08FCC910D3F3}"/>
    <hyperlink ref="F2903" r:id="rId3612" xr:uid="{92538BA1-7C5A-4EE9-8027-CCF63EE746B7}"/>
    <hyperlink ref="F2904" r:id="rId3613" xr:uid="{5AD9B659-4728-4D42-9895-F66483EC2507}"/>
    <hyperlink ref="F2905" r:id="rId3614" xr:uid="{39273EDD-62DA-48EF-820E-76E30DD595EF}"/>
    <hyperlink ref="F2906" r:id="rId3615" xr:uid="{CB05FA38-638C-4D7A-83C8-955F388DD2B2}"/>
    <hyperlink ref="F2907" r:id="rId3616" xr:uid="{E95314EC-DCD4-49EB-A513-281B9DE17412}"/>
    <hyperlink ref="F2908" r:id="rId3617" xr:uid="{0AE5717E-EC84-4AEA-8E59-B0A09D815C08}"/>
    <hyperlink ref="F2909" r:id="rId3618" xr:uid="{AB9406BC-B699-4CCD-BBE8-BB75AA64230F}"/>
    <hyperlink ref="F2910" r:id="rId3619" xr:uid="{7BEFA84E-C97E-481E-A57F-9F87AC73792A}"/>
    <hyperlink ref="F2911" r:id="rId3620" xr:uid="{55EF5EEB-B90D-49DA-8110-02CE3C5BCF51}"/>
    <hyperlink ref="F2912" r:id="rId3621" xr:uid="{CF6C4477-3872-4B3D-97D8-31B507AE54A9}"/>
    <hyperlink ref="F2913" r:id="rId3622" xr:uid="{7E5EDD87-1EFA-4A53-A7BA-5AA208E519DD}"/>
    <hyperlink ref="F2914" r:id="rId3623" xr:uid="{F55F7AA8-88E9-4325-A5CB-46B42F04128E}"/>
    <hyperlink ref="F2915" r:id="rId3624" xr:uid="{B070855B-7304-4696-93FD-AB40CD4B6DE2}"/>
    <hyperlink ref="F2916" r:id="rId3625" xr:uid="{92666F94-BCF3-4973-8647-15564365E316}"/>
    <hyperlink ref="F2917" r:id="rId3626" xr:uid="{40841B37-C80D-450C-B69E-F56652181056}"/>
    <hyperlink ref="F2918" r:id="rId3627" xr:uid="{33AA29E0-FBD5-41C7-9512-C5D3B2CCB5FD}"/>
    <hyperlink ref="F2919" r:id="rId3628" xr:uid="{4A370483-1AF1-431D-9260-2D2271F204CC}"/>
    <hyperlink ref="F2920" r:id="rId3629" xr:uid="{675011F7-DE58-48CC-A4BC-04DBD159885C}"/>
    <hyperlink ref="F2921" r:id="rId3630" xr:uid="{85E403D2-A5AC-40BA-BD56-F38BEF0160FC}"/>
    <hyperlink ref="AO3" r:id="rId3631" xr:uid="{DF40B01A-A221-4E9F-BEB7-DE124EE30D08}"/>
    <hyperlink ref="AO4" r:id="rId3632" xr:uid="{1D0F1466-327E-40F8-952F-41D7D6B033E7}"/>
    <hyperlink ref="AO5" r:id="rId3633" xr:uid="{4D9026BA-DB2F-4A22-8575-D015646C81A7}"/>
    <hyperlink ref="AO6" r:id="rId3634" xr:uid="{8EA63C11-7D37-46B4-9B29-183E06A270F0}"/>
    <hyperlink ref="AO7" r:id="rId3635" xr:uid="{C2D0EBE7-3D6A-4262-B71F-A2BCB51453C3}"/>
    <hyperlink ref="AO8" r:id="rId3636" xr:uid="{28CB34A0-C126-4D8D-A673-12A8975958E2}"/>
    <hyperlink ref="AO9" r:id="rId3637" xr:uid="{E0429A25-C04F-475C-B8A0-2CD59C2F3C15}"/>
    <hyperlink ref="AO10" r:id="rId3638" xr:uid="{A68B3264-5D9C-4447-971E-B5FB261A6946}"/>
    <hyperlink ref="AO11" r:id="rId3639" xr:uid="{1C785E64-F3AF-413A-8CD6-8EA0A825D3C4}"/>
    <hyperlink ref="AO12" r:id="rId3640" xr:uid="{A3AF4688-A65E-4BD3-B242-648F10BC4C18}"/>
    <hyperlink ref="AO13" r:id="rId3641" xr:uid="{7C6383B0-0F75-4653-95F2-192DC5C6EBB9}"/>
    <hyperlink ref="AO14" r:id="rId3642" xr:uid="{9408C1C5-59DC-4F08-B166-A4B4CD15426C}"/>
    <hyperlink ref="AO15" r:id="rId3643" xr:uid="{DA885493-209A-4235-A003-301B279D495A}"/>
    <hyperlink ref="AO16" r:id="rId3644" xr:uid="{8694BE69-A3F5-47D9-AEBB-437E30EEFBEF}"/>
    <hyperlink ref="AO17" r:id="rId3645" xr:uid="{33170C91-24AD-4517-A869-8D51C002C2A8}"/>
    <hyperlink ref="AO18" r:id="rId3646" xr:uid="{14E6F6E4-BC8A-4AAB-B04F-F3A043D1D6CF}"/>
    <hyperlink ref="AO19" r:id="rId3647" xr:uid="{4D2C23E9-D409-48FC-90E5-CCAEFEEF4C4C}"/>
    <hyperlink ref="AO20" r:id="rId3648" xr:uid="{AFC9D829-CA50-412E-BA08-649844FC7A53}"/>
    <hyperlink ref="AO21" r:id="rId3649" xr:uid="{764121F5-4B68-4D0F-A18A-565814BAA5A7}"/>
    <hyperlink ref="AO22" r:id="rId3650" xr:uid="{7FD0A4D1-61A7-489E-A212-F5FFDD893715}"/>
    <hyperlink ref="AO23" r:id="rId3651" xr:uid="{4672942D-3CC6-4C2D-95BA-95A96CCD92EB}"/>
    <hyperlink ref="AO24" r:id="rId3652" xr:uid="{466B0C83-D44D-4133-AAF4-89FE89D974E1}"/>
    <hyperlink ref="AO25" r:id="rId3653" xr:uid="{36E4ED25-4C57-412B-9B8B-CA4452F0F6B0}"/>
    <hyperlink ref="AO26" r:id="rId3654" xr:uid="{7F809603-8346-40A4-980D-348C3525E473}"/>
    <hyperlink ref="AO27" r:id="rId3655" xr:uid="{000173CF-EA5A-42A8-9268-6611D50F377C}"/>
    <hyperlink ref="AO28" r:id="rId3656" xr:uid="{92DBFC6A-C13E-46FE-8F9B-127F2DA419ED}"/>
    <hyperlink ref="AO29" r:id="rId3657" xr:uid="{C96CEA17-5EB2-4060-83FC-0C2F81BCEB8A}"/>
    <hyperlink ref="AO30" r:id="rId3658" xr:uid="{18143091-A00F-4586-9F8D-1895D11D87D3}"/>
    <hyperlink ref="AO31" r:id="rId3659" xr:uid="{7A92D59C-D3FA-45A1-8E2B-F81DF190AD0F}"/>
    <hyperlink ref="AO32" r:id="rId3660" xr:uid="{ED2F9CCD-1051-4115-96F0-EA87656BC1E4}"/>
    <hyperlink ref="AO33" r:id="rId3661" xr:uid="{F1FA8D30-11F8-4D38-A3D5-34A8640A5844}"/>
    <hyperlink ref="AO34" r:id="rId3662" xr:uid="{4504F364-8C18-4218-BECE-45B59FD2F7C7}"/>
    <hyperlink ref="AO35" r:id="rId3663" xr:uid="{B097F1CB-A9D1-47D0-9DCE-0F5123D17EF3}"/>
    <hyperlink ref="AO36" r:id="rId3664" xr:uid="{C1DAEA52-79E1-4F00-B9B7-A61C3D0C3E0E}"/>
    <hyperlink ref="AO37" r:id="rId3665" xr:uid="{ABAD6B0C-E230-4019-A5B9-FC8574779529}"/>
    <hyperlink ref="AO38" r:id="rId3666" xr:uid="{56FA3C5A-EB88-4CD5-91BC-1ED95865D39F}"/>
    <hyperlink ref="AO39" r:id="rId3667" xr:uid="{86E7340D-6B22-40A1-8233-273B6E9900A8}"/>
    <hyperlink ref="AO40" r:id="rId3668" xr:uid="{A2F217BA-7717-444B-9E07-8EF6A2EE04B0}"/>
    <hyperlink ref="AO41" r:id="rId3669" xr:uid="{927029FD-418F-4C58-8702-20FC7C460D5F}"/>
    <hyperlink ref="AO42" r:id="rId3670" xr:uid="{053640C6-7C71-49E9-BD1A-F94A6EA7F93B}"/>
    <hyperlink ref="AO43" r:id="rId3671" xr:uid="{5B0866AB-927D-4D0C-BE71-B1E29547B28F}"/>
    <hyperlink ref="AO44" r:id="rId3672" xr:uid="{D9C30D13-8C19-405E-9190-6C1072726504}"/>
    <hyperlink ref="AO45" r:id="rId3673" xr:uid="{C57BE851-7C49-48AD-A9E2-146901329432}"/>
    <hyperlink ref="AO46" r:id="rId3674" xr:uid="{A0E88E77-DAC2-4F22-8AD3-CCAC0C6FCB02}"/>
    <hyperlink ref="AO47" r:id="rId3675" xr:uid="{F40E5884-7B07-4BE3-9E5D-0D2980C3BA00}"/>
    <hyperlink ref="AO48" r:id="rId3676" xr:uid="{08BD32AC-7236-4003-ACBB-6CA17D47393C}"/>
    <hyperlink ref="AO49" r:id="rId3677" xr:uid="{64321537-8147-4FE0-A647-43C04E8C2C0B}"/>
    <hyperlink ref="AO50" r:id="rId3678" xr:uid="{FC57599A-8607-4CAD-8497-FF76F3B41F3D}"/>
    <hyperlink ref="AO51" r:id="rId3679" xr:uid="{0E9C245A-722D-41C0-9FEA-5B864F5F1FCD}"/>
    <hyperlink ref="AO52" r:id="rId3680" xr:uid="{E0FF9335-C6FF-4CE4-89CF-165C04E15205}"/>
    <hyperlink ref="AO53" r:id="rId3681" xr:uid="{10336568-D39E-4EC9-AF1E-52685F8A3179}"/>
    <hyperlink ref="AO54" r:id="rId3682" xr:uid="{BA9649DA-40DB-4316-ACBE-B4FD0BC474A0}"/>
    <hyperlink ref="AO55" r:id="rId3683" xr:uid="{0C30C1F4-0339-43EF-A9E6-83EB01D6BE33}"/>
    <hyperlink ref="AO56" r:id="rId3684" xr:uid="{05005674-441E-4E1A-BC83-AD2F2E0FF22E}"/>
    <hyperlink ref="AO57" r:id="rId3685" xr:uid="{5A629F37-8ED0-4AC5-9715-D6017AB2D15D}"/>
    <hyperlink ref="AO58" r:id="rId3686" xr:uid="{A7D3CDBB-3E03-45F4-8EFC-9C80F7335B06}"/>
    <hyperlink ref="AO59" r:id="rId3687" xr:uid="{531FCCCA-ABB3-4EBE-8985-E5BE4187E21B}"/>
    <hyperlink ref="AO60" r:id="rId3688" xr:uid="{EB812F40-9484-41F2-93AA-E56DEA16B638}"/>
    <hyperlink ref="AO61" r:id="rId3689" xr:uid="{BB91B1EB-BEF4-44CB-870E-E651A114BE8E}"/>
    <hyperlink ref="AO62" r:id="rId3690" xr:uid="{35ED56C2-0F34-4D4C-BDEF-5815AB1AAFAF}"/>
    <hyperlink ref="AO63" r:id="rId3691" xr:uid="{5E94FAA3-FDBA-4ABF-8068-71BE794ED429}"/>
    <hyperlink ref="AO64" r:id="rId3692" xr:uid="{AB26E873-67D1-4210-999D-B0228EA86985}"/>
    <hyperlink ref="AO65" r:id="rId3693" xr:uid="{69CF1508-C356-46E0-8D47-61EFBB3EE938}"/>
    <hyperlink ref="AO66" r:id="rId3694" xr:uid="{F855082E-922F-419A-9C68-C6E88031D8AE}"/>
    <hyperlink ref="AO67" r:id="rId3695" xr:uid="{9BA7F451-1A99-4250-BDD4-5CFD2E1DA2FB}"/>
    <hyperlink ref="AO68" r:id="rId3696" xr:uid="{31160818-49AC-4EE3-9CBB-E19FA649B096}"/>
    <hyperlink ref="AO69" r:id="rId3697" xr:uid="{DCE35969-ED56-4239-A2A6-B108715C4021}"/>
    <hyperlink ref="AO70" r:id="rId3698" xr:uid="{E6A373DB-DD9D-4CFF-AF82-E50E3E8AECD6}"/>
    <hyperlink ref="AO71" r:id="rId3699" xr:uid="{F374855B-3A89-4956-94F1-333610EF2064}"/>
    <hyperlink ref="AO72" r:id="rId3700" xr:uid="{3F8318DD-50DA-4771-8DD4-C1CA414A193D}"/>
    <hyperlink ref="AO73" r:id="rId3701" xr:uid="{E6345B0D-070A-4A7A-B935-E98B7109F837}"/>
    <hyperlink ref="AO74" r:id="rId3702" xr:uid="{1823CBD6-91B9-4B6D-B1B1-EF25A9192829}"/>
    <hyperlink ref="AO75" r:id="rId3703" xr:uid="{1C9CD2EF-7F6A-41C9-B741-15FB02AF086F}"/>
    <hyperlink ref="AO76" r:id="rId3704" xr:uid="{E739F240-1225-484F-A3E7-68DA40DEDFD0}"/>
    <hyperlink ref="AO77" r:id="rId3705" xr:uid="{61F3ACC4-ADA8-4090-967A-00F8E682F4AB}"/>
    <hyperlink ref="AO78" r:id="rId3706" xr:uid="{29BFEE43-B437-4BB8-9D13-7B781A3E6ED2}"/>
    <hyperlink ref="AO79" r:id="rId3707" xr:uid="{116BDC20-6C10-4829-B864-836684FECB69}"/>
    <hyperlink ref="AO80" r:id="rId3708" xr:uid="{3DCABBD1-D11B-4AB4-8EF7-56C5EB34CCA6}"/>
    <hyperlink ref="AO81" r:id="rId3709" xr:uid="{FCAAD12F-2C3E-4DF8-90F6-DBE3EA5C2BF6}"/>
    <hyperlink ref="AO82" r:id="rId3710" xr:uid="{E9DCCE06-9575-4E55-979C-AEE604A9DB2E}"/>
    <hyperlink ref="AO83" r:id="rId3711" xr:uid="{4C1E3602-8E54-437C-9CE5-9155FAC30922}"/>
    <hyperlink ref="AO84" r:id="rId3712" xr:uid="{53FC3450-BC3E-4994-B281-58D232C3DF54}"/>
    <hyperlink ref="AO85" r:id="rId3713" xr:uid="{A6B6EA41-BECD-417C-8ED8-66AB45E68057}"/>
    <hyperlink ref="AO86" r:id="rId3714" xr:uid="{FAB00FC4-6579-4AFE-8313-C5E753FC3B38}"/>
    <hyperlink ref="AO87" r:id="rId3715" xr:uid="{52A9E804-8EBE-4B0B-925B-5BA35568B1AE}"/>
    <hyperlink ref="AO88" r:id="rId3716" xr:uid="{6ACD613A-4D65-4253-BA40-C58B73A026CD}"/>
    <hyperlink ref="AO89" r:id="rId3717" xr:uid="{4E7FEC9B-1718-4671-9C13-FE13F94DBFC6}"/>
    <hyperlink ref="AO90" r:id="rId3718" xr:uid="{19BEB27F-6EE0-4F79-BDFC-14750B47FFA7}"/>
    <hyperlink ref="AO91" r:id="rId3719" xr:uid="{39A9330B-A1F4-44E0-A592-BC63B4F19248}"/>
    <hyperlink ref="AO92" r:id="rId3720" xr:uid="{F72773D3-EEE9-436F-B3B6-6FD7B1DA98E3}"/>
    <hyperlink ref="AO93" r:id="rId3721" xr:uid="{2C6973FF-253A-4EDB-826A-BF2B81C9BB87}"/>
    <hyperlink ref="AO94" r:id="rId3722" xr:uid="{61246BDB-3160-43EB-850E-2257F401F1AE}"/>
    <hyperlink ref="AO95" r:id="rId3723" xr:uid="{FD1C0B25-A90D-4C49-90F5-BBBF0C15BD99}"/>
    <hyperlink ref="AO96" r:id="rId3724" xr:uid="{9AE53EB7-EF15-4BDD-8E62-E51DD27065CA}"/>
    <hyperlink ref="AO97" r:id="rId3725" xr:uid="{B92982E8-9B18-404F-B8E9-9E5351762DD4}"/>
    <hyperlink ref="AO98" r:id="rId3726" xr:uid="{4A47144F-1A28-4D2E-BDB6-3122CC90119E}"/>
    <hyperlink ref="AO99" r:id="rId3727" xr:uid="{DFAD89B9-8C16-41D6-A04A-0041819FF83B}"/>
    <hyperlink ref="AO100" r:id="rId3728" xr:uid="{A5A3490A-CBF2-4004-8F89-6695AD7CFA19}"/>
    <hyperlink ref="AO101" r:id="rId3729" xr:uid="{AD8189B4-A4FF-458E-A7B5-7EC41788817C}"/>
    <hyperlink ref="AO102" r:id="rId3730" xr:uid="{7288819C-7952-42FD-B57C-9E2AED1AE2D2}"/>
    <hyperlink ref="AO103" r:id="rId3731" xr:uid="{AEBF48D5-5FB5-4653-99AD-E3BA85E615DB}"/>
    <hyperlink ref="AO104" r:id="rId3732" xr:uid="{FB39713D-8C45-4668-9B03-C864025690BB}"/>
    <hyperlink ref="AO105" r:id="rId3733" xr:uid="{A02D1171-B548-4C61-851D-596C1EA2F581}"/>
    <hyperlink ref="AO106" r:id="rId3734" xr:uid="{EBD7FF13-2D1A-413E-BD4F-357CB1E4A791}"/>
    <hyperlink ref="AO107" r:id="rId3735" xr:uid="{B4802F29-361A-49BA-AC29-5BAFBD33ED03}"/>
    <hyperlink ref="AO108" r:id="rId3736" xr:uid="{ACD832C4-CD67-471A-81E2-3D45C3A39D62}"/>
    <hyperlink ref="AO109" r:id="rId3737" xr:uid="{AC2CF0C2-0420-4CC9-9E05-D1EF7EEC728C}"/>
    <hyperlink ref="AO110" r:id="rId3738" xr:uid="{47A061ED-830E-4C97-B386-5A24BAF13310}"/>
    <hyperlink ref="AO111" r:id="rId3739" xr:uid="{15FA0C6C-2D90-4B34-8937-BA93685A4C25}"/>
    <hyperlink ref="AO112" r:id="rId3740" xr:uid="{9D7E64EB-A896-4432-9EF6-764413794D87}"/>
    <hyperlink ref="AO113" r:id="rId3741" xr:uid="{3AA6F5BC-CC98-47D1-B952-A1D43B326F0A}"/>
    <hyperlink ref="AO114" r:id="rId3742" xr:uid="{5546EC9C-5530-44B4-8438-81C479E55B37}"/>
    <hyperlink ref="AO115" r:id="rId3743" xr:uid="{9A267826-A08F-4412-9532-A57A0080B61F}"/>
    <hyperlink ref="AO116" r:id="rId3744" xr:uid="{ACAA6108-BF01-4814-B3E1-B2650207EFE6}"/>
    <hyperlink ref="AO117" r:id="rId3745" xr:uid="{498E3E8A-336E-4C2E-9875-C6ADFED11CF8}"/>
    <hyperlink ref="AO118" r:id="rId3746" xr:uid="{514C92EE-D3F9-4FB3-81E9-C383388C8665}"/>
    <hyperlink ref="AO119" r:id="rId3747" xr:uid="{240DCCA2-00BF-4D59-8CD2-86261A47ED20}"/>
    <hyperlink ref="AO120" r:id="rId3748" xr:uid="{16E8A202-392F-4003-AE36-5065F0F87EB7}"/>
    <hyperlink ref="AO121" r:id="rId3749" xr:uid="{66F22940-FF25-4201-95D1-D46AEE81B9E9}"/>
    <hyperlink ref="AO122" r:id="rId3750" xr:uid="{A197F38B-BE46-448F-80CF-8AD7EB760671}"/>
    <hyperlink ref="AO123" r:id="rId3751" xr:uid="{5520DE40-5564-46CC-988E-E08E3FBDE01F}"/>
    <hyperlink ref="AO124" r:id="rId3752" xr:uid="{2AF27B7E-A0D2-4A26-88EE-E0C57F4F8B12}"/>
    <hyperlink ref="AO125" r:id="rId3753" xr:uid="{4C59DD21-7D64-4D54-83D6-A33AFF228F4A}"/>
    <hyperlink ref="AO126" r:id="rId3754" xr:uid="{61AE84AC-A8A5-4179-922E-3F3DC2468B08}"/>
    <hyperlink ref="AO127" r:id="rId3755" xr:uid="{B4C7522B-9A04-41B2-B5B4-7E53E131EC96}"/>
    <hyperlink ref="AO128" r:id="rId3756" xr:uid="{1B31D195-5C23-46A5-9F97-D1A60A662381}"/>
    <hyperlink ref="AO129" r:id="rId3757" xr:uid="{7489EA09-AC5E-41AC-9B17-DCC9860700F6}"/>
    <hyperlink ref="AO130" r:id="rId3758" xr:uid="{E8C79711-696F-4D69-9143-C2B0A30E9665}"/>
    <hyperlink ref="AO131" r:id="rId3759" xr:uid="{2CBA227C-E553-4BB5-9394-4D066CBD80C8}"/>
    <hyperlink ref="AO132" r:id="rId3760" xr:uid="{9140B9AE-8CD6-49E0-8670-42B94DF61294}"/>
    <hyperlink ref="AO133" r:id="rId3761" xr:uid="{405E3B4D-7F0F-49CB-9E61-0FC8107BFE1B}"/>
    <hyperlink ref="AO134" r:id="rId3762" xr:uid="{682BF0FD-B811-489B-B3BD-BA5A8ECC6B81}"/>
    <hyperlink ref="AO135" r:id="rId3763" xr:uid="{39011628-9623-4CA6-8BEF-F1A595F57211}"/>
    <hyperlink ref="AO136" r:id="rId3764" xr:uid="{12EDF0A6-A401-4AA1-BD7F-A2B06AE29EFC}"/>
    <hyperlink ref="AO137" r:id="rId3765" xr:uid="{48474BD4-1A38-4397-A469-3B3F5E77EAC3}"/>
    <hyperlink ref="AO138" r:id="rId3766" xr:uid="{FE5C1D17-B21F-43A2-A10F-D0786065B71A}"/>
    <hyperlink ref="AO139" r:id="rId3767" xr:uid="{471E5E44-EFD5-49B0-B343-C6572B19C525}"/>
    <hyperlink ref="AO140" r:id="rId3768" xr:uid="{81B476C6-C82C-48E7-AA2A-C34F4ED68AAC}"/>
    <hyperlink ref="AO141" r:id="rId3769" xr:uid="{1FBA66C2-DA36-4140-9F1A-0AE8DD532110}"/>
    <hyperlink ref="AO142" r:id="rId3770" xr:uid="{A01A579D-CD0D-4764-87B6-1F0499E81342}"/>
    <hyperlink ref="AO143" r:id="rId3771" xr:uid="{92F06465-2761-43EF-9F57-935B32F0BE7B}"/>
    <hyperlink ref="AO144" r:id="rId3772" xr:uid="{BBEA322F-16D9-4AAA-B785-7F257BE02DC0}"/>
    <hyperlink ref="AO145" r:id="rId3773" xr:uid="{AE013A42-7F5F-434D-843F-DDF6872C105D}"/>
    <hyperlink ref="AO146" r:id="rId3774" xr:uid="{95D9EBF0-F860-4184-BF95-196A6B0B792E}"/>
    <hyperlink ref="AO147" r:id="rId3775" xr:uid="{590FCC31-E290-48A4-BDE7-2E0F4BD02E2B}"/>
    <hyperlink ref="AO148" r:id="rId3776" xr:uid="{386877CB-DED0-4586-AEBC-5F2BB45F8CA2}"/>
    <hyperlink ref="AO149" r:id="rId3777" xr:uid="{6B84488D-B4BE-419E-9F92-6A63EBFDA451}"/>
    <hyperlink ref="AO150" r:id="rId3778" xr:uid="{E344C3D6-7083-435C-A4E8-EC52F563F935}"/>
    <hyperlink ref="AO151" r:id="rId3779" xr:uid="{6DD4FD53-355A-44F3-A934-46F4C6664FEC}"/>
    <hyperlink ref="AO152" r:id="rId3780" xr:uid="{D5E03FE5-7F66-4225-90BE-46262494BEBA}"/>
    <hyperlink ref="AO153" r:id="rId3781" xr:uid="{62DE605E-83F3-4DEC-8490-E33AC028F248}"/>
    <hyperlink ref="AO154" r:id="rId3782" xr:uid="{4B20B3F9-816C-4403-B97A-349FBF324CFF}"/>
    <hyperlink ref="AO155" r:id="rId3783" xr:uid="{C09A41A0-7024-4444-8F96-FC97E171FA5B}"/>
    <hyperlink ref="AO156" r:id="rId3784" xr:uid="{7E7D97D2-337E-48E2-BF31-AAE3F519999B}"/>
    <hyperlink ref="AO157" r:id="rId3785" xr:uid="{B222CDAA-5B2A-4AB2-A0EC-608419C1262E}"/>
    <hyperlink ref="AO158" r:id="rId3786" xr:uid="{324DC3D3-EA91-46A5-B09A-D4B01B2C1E79}"/>
    <hyperlink ref="AO159" r:id="rId3787" xr:uid="{9C1B1CF2-DB93-409E-BACB-E5CB99136CDD}"/>
    <hyperlink ref="AO160" r:id="rId3788" xr:uid="{BA781AED-62DA-4E0E-9CF6-1D6563A58ADE}"/>
    <hyperlink ref="AO161" r:id="rId3789" xr:uid="{C56D2ABC-F6E1-4008-934E-97E90ABAE316}"/>
    <hyperlink ref="AO162" r:id="rId3790" xr:uid="{1561A4D4-9276-4E7B-8B41-48AAACEF0852}"/>
    <hyperlink ref="AO163" r:id="rId3791" xr:uid="{C85611AC-C735-48DE-BB5C-3BB987F84CB4}"/>
    <hyperlink ref="AO164" r:id="rId3792" xr:uid="{6E3EA369-C053-4042-BE7E-2EC9FFAF0B0D}"/>
    <hyperlink ref="AO165" r:id="rId3793" xr:uid="{050EDBCC-783D-43D2-978C-0C62EED3E4BC}"/>
    <hyperlink ref="AO166" r:id="rId3794" xr:uid="{A262715C-AE21-4EB4-8C7F-239D4401ECC6}"/>
    <hyperlink ref="AO167" r:id="rId3795" xr:uid="{05502A68-FC85-40A1-AB09-5ADA3749ADC0}"/>
    <hyperlink ref="AO168" r:id="rId3796" xr:uid="{9F5B9242-B413-43CF-B60F-BF13424D223C}"/>
    <hyperlink ref="AO169" r:id="rId3797" xr:uid="{05E025B5-C957-4268-BBB8-4599AAEA196A}"/>
    <hyperlink ref="AO170" r:id="rId3798" xr:uid="{FDC72077-EFAD-4A38-BF78-8CA731328A6C}"/>
    <hyperlink ref="AO171" r:id="rId3799" xr:uid="{F0E6A970-B8EC-4177-AA08-22CB2A2FC370}"/>
    <hyperlink ref="AO172" r:id="rId3800" xr:uid="{C4A0E35B-B190-408F-A2C4-74AE59875BF9}"/>
    <hyperlink ref="AO173" r:id="rId3801" xr:uid="{F406C09B-771C-44B0-B573-C32EE467BC14}"/>
    <hyperlink ref="AO174" r:id="rId3802" xr:uid="{5AD2DB70-674B-4DCE-A8ED-0E3FF41C78CF}"/>
    <hyperlink ref="AO175" r:id="rId3803" xr:uid="{C478375A-C4C1-445F-A6A0-81FEF299E566}"/>
    <hyperlink ref="AO176" r:id="rId3804" xr:uid="{3B5D1E7F-B84D-4135-A08E-61E6B83886BD}"/>
    <hyperlink ref="AO177" r:id="rId3805" xr:uid="{15F9640F-6BE0-4C0F-A713-BAF93448F0B8}"/>
    <hyperlink ref="AO178" r:id="rId3806" xr:uid="{AA35A2B9-5BE2-4983-8B16-A585DF4D2867}"/>
    <hyperlink ref="AO179" r:id="rId3807" xr:uid="{602C8BB8-3495-4EA3-B84F-7F9370EBF694}"/>
    <hyperlink ref="AO180" r:id="rId3808" xr:uid="{D65AC549-0167-4C23-88A0-087068464B22}"/>
    <hyperlink ref="AO181" r:id="rId3809" xr:uid="{EA9EE171-8D87-40E2-8269-1FA9A5E806F5}"/>
    <hyperlink ref="AO182" r:id="rId3810" xr:uid="{8E47357C-1943-4FA7-B7BC-C8912F381661}"/>
    <hyperlink ref="AO183" r:id="rId3811" xr:uid="{58E22864-720F-4B2B-A124-DCA7EA3E62D7}"/>
    <hyperlink ref="AO184" r:id="rId3812" xr:uid="{F066A8E7-829E-4C6A-85F6-41B7CA01C4B3}"/>
    <hyperlink ref="AO185" r:id="rId3813" xr:uid="{CCF0D457-1E86-4D54-8DC1-811B8F86AEA8}"/>
    <hyperlink ref="AO186" r:id="rId3814" xr:uid="{209527B0-1CE1-45EF-816C-92E26F92B5CA}"/>
    <hyperlink ref="AO187" r:id="rId3815" xr:uid="{16986212-B114-45A2-B117-35839F65C13C}"/>
    <hyperlink ref="AO188" r:id="rId3816" xr:uid="{84D77481-C14F-4AAF-AB60-5FA7C016BE38}"/>
    <hyperlink ref="AO189" r:id="rId3817" xr:uid="{A8E45870-EBB2-4844-BFD8-975B66BB8941}"/>
    <hyperlink ref="AO190" r:id="rId3818" xr:uid="{1DF37D46-0873-49B7-B36C-5A0C9B612D98}"/>
    <hyperlink ref="AO191" r:id="rId3819" xr:uid="{6E92EED0-E339-4DE5-84B9-9594D9D7C151}"/>
    <hyperlink ref="AO192" r:id="rId3820" xr:uid="{AC1FFDFD-2385-4F9B-B67D-9BE408A02086}"/>
    <hyperlink ref="AO193" r:id="rId3821" xr:uid="{0B8130EF-83B0-45CA-BBAF-A69C2B1FCB00}"/>
    <hyperlink ref="AO194" r:id="rId3822" xr:uid="{584796D4-7405-47F7-BB85-2DF0A1FDF0F4}"/>
    <hyperlink ref="AO195" r:id="rId3823" xr:uid="{04E88FA4-558F-41D3-9EBE-CEA676648B2D}"/>
    <hyperlink ref="AO196" r:id="rId3824" xr:uid="{D9134CEC-13DB-4440-AF4F-A33149D098D3}"/>
    <hyperlink ref="AO197" r:id="rId3825" xr:uid="{755013B9-E74E-412D-97EA-F34F446039DB}"/>
    <hyperlink ref="AO198" r:id="rId3826" xr:uid="{C396BE2B-7E9C-4DEE-9DD3-03C70E7DE014}"/>
    <hyperlink ref="AO199" r:id="rId3827" xr:uid="{BB81491A-DB71-4374-B668-6D889871101C}"/>
    <hyperlink ref="AO200" r:id="rId3828" xr:uid="{E1EE5B59-048E-40F9-BBDC-B3A48145C4A1}"/>
    <hyperlink ref="AO201" r:id="rId3829" xr:uid="{1A24BC62-DA92-4035-A25E-2D4619B0B66D}"/>
    <hyperlink ref="AO202" r:id="rId3830" xr:uid="{5AA51E40-E0D7-486F-8C41-184C731C6E5C}"/>
    <hyperlink ref="AO203" r:id="rId3831" xr:uid="{9B609FC9-16D0-43A1-9CB3-0E36B05F6308}"/>
    <hyperlink ref="AO204" r:id="rId3832" xr:uid="{4C8EF5F0-5C03-405E-BFA2-C30AD31D7B82}"/>
    <hyperlink ref="AO205" r:id="rId3833" xr:uid="{02DA8F72-25AD-4FA2-A4F1-AEA2CB19A763}"/>
    <hyperlink ref="AO206" r:id="rId3834" xr:uid="{074BD8F9-D8FA-412D-909E-54C79FD6053A}"/>
    <hyperlink ref="AO207" r:id="rId3835" xr:uid="{63BB9C92-4D6B-49BE-B9EC-5C3661DBD6B4}"/>
    <hyperlink ref="AO208" r:id="rId3836" xr:uid="{572D7136-094A-42BD-B4D9-0BA222B4E17A}"/>
    <hyperlink ref="AO209" r:id="rId3837" xr:uid="{CEBD7FA1-9ABF-4BF6-B105-627CC4E262EA}"/>
    <hyperlink ref="AO210" r:id="rId3838" xr:uid="{480D43DA-9697-4195-8F4C-D475580BD79F}"/>
    <hyperlink ref="AO211" r:id="rId3839" xr:uid="{9C36A912-C117-4250-9BD8-2B72E58F94DF}"/>
    <hyperlink ref="AO212" r:id="rId3840" xr:uid="{D7DC3F72-B684-4F73-8615-A12288F52CDD}"/>
    <hyperlink ref="AO213" r:id="rId3841" xr:uid="{F538A448-8D43-4825-8E76-C240A07D885B}"/>
    <hyperlink ref="AO214" r:id="rId3842" xr:uid="{DAFD2F7C-7ADA-4412-B102-CBC1F73560FB}"/>
    <hyperlink ref="AO215" r:id="rId3843" xr:uid="{A060711F-DFBD-4EBC-9983-D5E21A1D651A}"/>
    <hyperlink ref="AO216" r:id="rId3844" xr:uid="{0A019A39-A5A3-4146-B260-3D9426231D33}"/>
    <hyperlink ref="AO217" r:id="rId3845" xr:uid="{38AE5DBC-81BD-4976-A436-AB38AD142E20}"/>
    <hyperlink ref="AO218" r:id="rId3846" xr:uid="{356FC2C8-C7E8-4D5B-84D3-A68ABD369EFF}"/>
    <hyperlink ref="AO219" r:id="rId3847" xr:uid="{AE207152-433A-4417-9461-46DACC06AFDB}"/>
    <hyperlink ref="AO220" r:id="rId3848" xr:uid="{22F3904C-4D6E-48F4-ADBC-81E47A29D856}"/>
    <hyperlink ref="AO221" r:id="rId3849" xr:uid="{0F11CC5E-F21E-400D-B4E4-543FAACF94B3}"/>
    <hyperlink ref="AO222" r:id="rId3850" xr:uid="{B7F2F371-46F1-46EA-BF83-7B15FADE5D37}"/>
    <hyperlink ref="AO223" r:id="rId3851" xr:uid="{23546F9A-D2D4-405C-AA14-2B17BC6AFB1B}"/>
    <hyperlink ref="AO224" r:id="rId3852" xr:uid="{EF9ACEC9-2A69-411F-971C-231A02D3A6C0}"/>
    <hyperlink ref="AO225" r:id="rId3853" xr:uid="{385C192A-3433-479C-93C2-B4757BF6031D}"/>
    <hyperlink ref="AO226" r:id="rId3854" xr:uid="{7F6E541C-5805-4692-821B-6F43DD5D23C2}"/>
    <hyperlink ref="AO227" r:id="rId3855" xr:uid="{7A55679B-CC12-4A01-8EBF-7F2172734DDC}"/>
    <hyperlink ref="AO228" r:id="rId3856" xr:uid="{E1FF5599-3A27-4071-8461-1C5CE90ED5E6}"/>
    <hyperlink ref="AO229" r:id="rId3857" xr:uid="{F7697FB5-0080-4385-9EF7-32BBAFAA7F98}"/>
    <hyperlink ref="AO230" r:id="rId3858" xr:uid="{DE1D54B6-A69F-433D-9CF2-0500BC8F13B8}"/>
    <hyperlink ref="AO231" r:id="rId3859" xr:uid="{572AB019-925D-457C-AB3F-310663858B99}"/>
    <hyperlink ref="AO232" r:id="rId3860" xr:uid="{237727D6-78EF-4940-AA15-C4A4EE134C6E}"/>
    <hyperlink ref="AO233" r:id="rId3861" xr:uid="{ADE16C85-8DD9-40DF-ACA2-D3BC514A1D4A}"/>
    <hyperlink ref="AO234" r:id="rId3862" xr:uid="{0ED6D7DB-7E76-4E12-BCFF-1EB61B47016F}"/>
    <hyperlink ref="AO235" r:id="rId3863" xr:uid="{E945AED3-7DF7-4BA6-B2EF-BB80BA0F0607}"/>
    <hyperlink ref="AO236" r:id="rId3864" xr:uid="{44B844D5-5A3C-4834-8114-9A1BAC10D5A1}"/>
    <hyperlink ref="AO237" r:id="rId3865" xr:uid="{9959C02B-70AA-4711-AB79-2427C4C177FB}"/>
    <hyperlink ref="AO238" r:id="rId3866" xr:uid="{D3C8E3AA-893E-4B33-8062-298F0741264A}"/>
    <hyperlink ref="AO239" r:id="rId3867" xr:uid="{1357248C-07D2-42EE-B5F4-E434E1DBEF7D}"/>
    <hyperlink ref="AO240" r:id="rId3868" xr:uid="{F6D3EEDC-F8FA-406D-A5A9-7D071ECA6993}"/>
    <hyperlink ref="AO241" r:id="rId3869" xr:uid="{2ECAA988-6467-4ECF-B8C0-E6A2224A931F}"/>
    <hyperlink ref="AO242" r:id="rId3870" xr:uid="{A8A82FF8-2355-40D8-877A-C57388A41EF5}"/>
    <hyperlink ref="AO243" r:id="rId3871" xr:uid="{CFFFFC63-857D-43E1-8545-4FADF065CFCD}"/>
    <hyperlink ref="AO244" r:id="rId3872" xr:uid="{BB893136-B649-466D-B9F0-1FF1E1DF8FDD}"/>
    <hyperlink ref="AO245" r:id="rId3873" xr:uid="{13C870CE-C826-4346-BE15-F882CCE2D34D}"/>
    <hyperlink ref="AO246" r:id="rId3874" xr:uid="{18950B6C-2434-4F61-A182-6821BD9DE85A}"/>
    <hyperlink ref="AO247" r:id="rId3875" xr:uid="{DFC463B8-0CD8-4ADB-91EB-7286E5DFAC7B}"/>
    <hyperlink ref="AO248" r:id="rId3876" xr:uid="{3F6BB709-4B4A-4BB9-89D0-A11C20069479}"/>
    <hyperlink ref="AO249" r:id="rId3877" xr:uid="{6A30F9E3-54F1-48D8-804B-5A39C292959F}"/>
    <hyperlink ref="AO250" r:id="rId3878" xr:uid="{0049F48C-1134-41C8-B594-908A2512F784}"/>
    <hyperlink ref="AO251" r:id="rId3879" xr:uid="{205BDD99-D7A8-4B15-9534-6682AC5A9B86}"/>
    <hyperlink ref="AO252" r:id="rId3880" xr:uid="{B49ECC8F-CE86-42D9-BF10-9DBE1247E1ED}"/>
    <hyperlink ref="AO253" r:id="rId3881" xr:uid="{CD472737-3FA5-4389-82F2-3E26922B05C2}"/>
    <hyperlink ref="AO254" r:id="rId3882" xr:uid="{D7A4766C-79D3-4AFA-8325-1C3F6B55F132}"/>
    <hyperlink ref="AO255" r:id="rId3883" xr:uid="{0DD1167B-A700-4FD1-8533-EFC13A0D9CAB}"/>
    <hyperlink ref="AO256" r:id="rId3884" xr:uid="{FF32421A-2161-49EE-852D-558B30CDFF6B}"/>
    <hyperlink ref="AO257" r:id="rId3885" xr:uid="{1E95D08A-FACA-484A-A000-D04E80BCBF34}"/>
    <hyperlink ref="AO258" r:id="rId3886" xr:uid="{1E53E236-C954-4700-B48C-C25DFD688141}"/>
    <hyperlink ref="AO259" r:id="rId3887" xr:uid="{39195650-3ABA-400A-99E8-3570451C2301}"/>
    <hyperlink ref="AO260" r:id="rId3888" xr:uid="{6AFA74F0-BE6B-4F79-A133-3C3DDF997758}"/>
    <hyperlink ref="AO261" r:id="rId3889" xr:uid="{F7D10BC0-9D89-4ED0-B7D2-D0A6C8E45D6C}"/>
    <hyperlink ref="AO262" r:id="rId3890" xr:uid="{F3DC4235-2C72-4D84-89CA-22808C89288C}"/>
    <hyperlink ref="AO263" r:id="rId3891" xr:uid="{F9A6715C-7099-426C-94B9-CBB4816BA608}"/>
    <hyperlink ref="AO264" r:id="rId3892" xr:uid="{8119DEF3-0735-4242-A494-4057E6CF0BEC}"/>
    <hyperlink ref="AO265" r:id="rId3893" xr:uid="{B297C5A8-BF02-4603-B0E5-B7A8F5A0CF7F}"/>
    <hyperlink ref="AO266" r:id="rId3894" xr:uid="{75431E10-7B08-40FB-A96F-C226A559D2B1}"/>
    <hyperlink ref="AO267" r:id="rId3895" xr:uid="{1EEB0DD1-0211-4CBC-8BB8-2EF5B96F4569}"/>
    <hyperlink ref="AO268" r:id="rId3896" xr:uid="{F51393D5-CDC6-4886-8B6D-3C23154EE5C3}"/>
    <hyperlink ref="AO269" r:id="rId3897" xr:uid="{0CA0C85D-10B7-4599-9EA4-7B382A750C2D}"/>
    <hyperlink ref="AO270" r:id="rId3898" xr:uid="{903A7900-8B1C-4DDB-82B2-FE3E9F2CA718}"/>
    <hyperlink ref="AO271" r:id="rId3899" xr:uid="{DD502448-FB4A-47C4-AC87-9C82DCE1E35F}"/>
    <hyperlink ref="AO272" r:id="rId3900" xr:uid="{15281364-C338-44BC-BF63-237397C11FAF}"/>
    <hyperlink ref="AO273" r:id="rId3901" xr:uid="{AA39F106-A4AC-4098-9385-1A26A2F35EB9}"/>
    <hyperlink ref="AO274" r:id="rId3902" xr:uid="{FEEF552D-FA50-4F8E-A966-FFF62ECAF50A}"/>
    <hyperlink ref="AO275" r:id="rId3903" xr:uid="{97B8C17C-A782-461B-A212-8C59F3644791}"/>
    <hyperlink ref="AO276" r:id="rId3904" xr:uid="{EDAC4AA6-F900-4C65-BC8F-06C236D2E84F}"/>
    <hyperlink ref="AO277" r:id="rId3905" xr:uid="{5BFE4884-4811-4AFB-8EF6-FB39965875C3}"/>
    <hyperlink ref="AO278" r:id="rId3906" xr:uid="{93040132-E4D8-4BC5-BB5C-D80AC88C5C81}"/>
    <hyperlink ref="AO279" r:id="rId3907" xr:uid="{0B3DD3D9-43A3-46DB-B8E1-675E1D217436}"/>
    <hyperlink ref="AO280" r:id="rId3908" xr:uid="{5916DD8F-51F6-47F9-824C-6795239C8A03}"/>
    <hyperlink ref="AO281" r:id="rId3909" xr:uid="{66041B5D-05F2-4EDD-9B7C-8F033580EA61}"/>
    <hyperlink ref="AO282" r:id="rId3910" xr:uid="{A8998FF1-556E-4E75-BA1C-9B1816CF04B3}"/>
    <hyperlink ref="AO283" r:id="rId3911" xr:uid="{9FCF546C-95EA-4348-AAAB-0DD20A444A40}"/>
    <hyperlink ref="AO284" r:id="rId3912" xr:uid="{6BE1BB89-C4C4-4BF8-93ED-D726BFFC7767}"/>
    <hyperlink ref="AO285" r:id="rId3913" xr:uid="{B1E7B270-C318-4AAE-B81B-F6CD5892E878}"/>
    <hyperlink ref="AO286" r:id="rId3914" xr:uid="{9C514752-3668-4EEC-9103-7407C7369B05}"/>
    <hyperlink ref="AO287" r:id="rId3915" xr:uid="{6ACD84CB-3851-43CD-A754-E4DB75E22779}"/>
    <hyperlink ref="AO288" r:id="rId3916" xr:uid="{2AE8EAA2-9656-4FBE-B726-987AC40CE971}"/>
    <hyperlink ref="AO289" r:id="rId3917" xr:uid="{63608330-7ACB-4754-BAF4-7F69D8CA933A}"/>
    <hyperlink ref="AO290" r:id="rId3918" xr:uid="{611FBC4D-3552-4CB8-BB64-52685A056874}"/>
    <hyperlink ref="AO291" r:id="rId3919" xr:uid="{D8CFF28D-C7A3-4863-B741-2FBFFA46D713}"/>
    <hyperlink ref="AO292" r:id="rId3920" xr:uid="{921D9134-AE90-4976-850C-7B505D5DF56D}"/>
    <hyperlink ref="AO293" r:id="rId3921" xr:uid="{608756DA-5CCC-4C42-A297-68C3E9E0E6C0}"/>
    <hyperlink ref="AO294" r:id="rId3922" xr:uid="{0C1F1E7D-175C-4D3C-8CBA-FBA9581962D9}"/>
    <hyperlink ref="AO295" r:id="rId3923" xr:uid="{38D1A859-EE18-4097-9183-DAF45E10BAF7}"/>
    <hyperlink ref="AO296" r:id="rId3924" xr:uid="{1F7BFAF1-FA0F-44D5-AADA-9C30F8E8FB1C}"/>
    <hyperlink ref="AO297" r:id="rId3925" xr:uid="{248B19DB-160C-42C1-BC09-9B2AB8BEF2B6}"/>
    <hyperlink ref="AO298" r:id="rId3926" xr:uid="{308A4AAD-E786-4F6E-A0AA-7D174592827C}"/>
    <hyperlink ref="AO299" r:id="rId3927" xr:uid="{B46F9EFB-6E38-48E2-AEA9-CFE38ED23B3A}"/>
    <hyperlink ref="AO300" r:id="rId3928" xr:uid="{B327A187-3587-4DA2-B057-E5314877D4EA}"/>
    <hyperlink ref="AO301" r:id="rId3929" xr:uid="{C784905F-DECC-4EED-93BE-5B7836386D5B}"/>
    <hyperlink ref="AO302" r:id="rId3930" xr:uid="{56C3D26B-B630-4D85-A1A4-1299848A36D9}"/>
    <hyperlink ref="AO303" r:id="rId3931" xr:uid="{D44BB8DB-511D-4769-B511-77CFE2471891}"/>
    <hyperlink ref="AO304" r:id="rId3932" xr:uid="{1A14286A-3D14-423B-AF62-4540408EA3EC}"/>
    <hyperlink ref="AO305" r:id="rId3933" xr:uid="{7AE7AC32-8957-4F42-BA20-7E7F3AFDA673}"/>
    <hyperlink ref="AO306" r:id="rId3934" xr:uid="{1515142A-388F-4713-8B79-E7C2707579C8}"/>
    <hyperlink ref="AO307" r:id="rId3935" xr:uid="{F3ECA507-BC37-4C54-A9BC-4CF094F6B7C0}"/>
    <hyperlink ref="AO308" r:id="rId3936" xr:uid="{8735E458-7B71-4660-8339-F75DF8F0E5E6}"/>
    <hyperlink ref="AO309" r:id="rId3937" xr:uid="{CBF1E0D0-4EC0-4EE2-B8F4-67E4DC2E1578}"/>
    <hyperlink ref="AO310" r:id="rId3938" xr:uid="{785EE5B8-68F8-4AFF-A68A-02ADD1525CA2}"/>
    <hyperlink ref="AO311" r:id="rId3939" xr:uid="{57BEC4B5-669A-4A90-A823-B19D8D7F4DD8}"/>
    <hyperlink ref="AO312" r:id="rId3940" xr:uid="{9FAE217E-E1F7-490C-A423-BC0A4B8436FE}"/>
    <hyperlink ref="AO313" r:id="rId3941" xr:uid="{12B1B11A-42FF-4708-BF00-1C799A6AA858}"/>
    <hyperlink ref="AO314" r:id="rId3942" xr:uid="{5B0BEF00-CE72-4392-A346-31A51E425B88}"/>
    <hyperlink ref="AO315" r:id="rId3943" xr:uid="{890648C2-F56E-4DB9-8976-C28DDBB3F5BC}"/>
    <hyperlink ref="AO316" r:id="rId3944" xr:uid="{FEF85685-FDCD-4D28-92FD-1297E49AC2BC}"/>
    <hyperlink ref="AO317" r:id="rId3945" xr:uid="{514631CD-E266-4DE9-808E-5D9D976ADD43}"/>
    <hyperlink ref="AO318" r:id="rId3946" xr:uid="{0D32CB25-E11C-42A3-B275-F27141E1D7B6}"/>
    <hyperlink ref="AO319" r:id="rId3947" xr:uid="{293F2AF4-B5E2-4871-B102-23DD4F403B39}"/>
    <hyperlink ref="AO320" r:id="rId3948" xr:uid="{92334B5C-5477-4989-893C-11F7813BC0F0}"/>
    <hyperlink ref="AO321" r:id="rId3949" xr:uid="{9852DA6D-C47C-47D0-B8A1-7B9D1A91C5CA}"/>
    <hyperlink ref="AO322" r:id="rId3950" xr:uid="{B4CD28B7-0136-4F7F-A535-C934C8E2D72F}"/>
    <hyperlink ref="AO323" r:id="rId3951" xr:uid="{562038E9-6A0C-4757-BD8E-E4241C0989AF}"/>
    <hyperlink ref="AO324" r:id="rId3952" xr:uid="{DD26AA54-31D5-4CB6-85EE-EB67E9C177F7}"/>
    <hyperlink ref="AO325" r:id="rId3953" xr:uid="{3C3AE4A5-9D49-4DAE-A18D-8492C6E5875B}"/>
    <hyperlink ref="AO326" r:id="rId3954" xr:uid="{68224108-445E-4F9A-BC02-530A1A33B838}"/>
    <hyperlink ref="AO327" r:id="rId3955" xr:uid="{313AF451-AC5B-4A4A-8B1A-CE9F67A9118F}"/>
    <hyperlink ref="AO328" r:id="rId3956" xr:uid="{AF8E6B98-6557-4D5D-B0EC-FFADF9568DCD}"/>
    <hyperlink ref="AO329" r:id="rId3957" xr:uid="{15E1ECB7-B925-44A4-B3A1-15D8E4E1ED7D}"/>
    <hyperlink ref="AO330" r:id="rId3958" xr:uid="{5E4EF084-284D-4795-9287-8F30D92B0A17}"/>
    <hyperlink ref="AO331" r:id="rId3959" xr:uid="{A22D3EE4-B6FC-4300-87F0-6538DC066A16}"/>
    <hyperlink ref="AO332" r:id="rId3960" xr:uid="{A5090438-9130-4523-B10B-0BA044F944BA}"/>
    <hyperlink ref="AO333" r:id="rId3961" xr:uid="{DC34793C-E336-4878-94E2-06C64C9976CB}"/>
    <hyperlink ref="AO334" r:id="rId3962" xr:uid="{1B1F655A-5E80-483D-95BB-B50359ECCC7F}"/>
    <hyperlink ref="AO335" r:id="rId3963" xr:uid="{298FC020-029B-4499-8EA9-AE260EC8359C}"/>
    <hyperlink ref="AO336" r:id="rId3964" xr:uid="{1B1D0652-BA64-4D99-835C-AE38AD4A2CA7}"/>
    <hyperlink ref="AO337" r:id="rId3965" xr:uid="{DE5DD0A7-4D42-4ADC-AD83-C2023937AA83}"/>
    <hyperlink ref="AO338" r:id="rId3966" xr:uid="{48C8DBDD-8DBA-494A-9EA7-54900C1B0D6E}"/>
    <hyperlink ref="AO339" r:id="rId3967" xr:uid="{79FBA547-7D8C-47B7-8B1B-046E231EA55F}"/>
    <hyperlink ref="AO340" r:id="rId3968" xr:uid="{AB44AE96-657B-42F0-8D20-22A05CF08BBA}"/>
    <hyperlink ref="AO341" r:id="rId3969" xr:uid="{5B4B4BFA-953D-4BE4-A2B3-10FEDC2A6E92}"/>
    <hyperlink ref="AO342" r:id="rId3970" xr:uid="{CF722284-EAA6-4B71-9E80-C5EEEA184F2C}"/>
    <hyperlink ref="AO343" r:id="rId3971" xr:uid="{3FEFCB95-0321-436A-9657-99866F3A1B9B}"/>
    <hyperlink ref="AO344" r:id="rId3972" xr:uid="{255DBBDD-C844-4EBB-BC59-CC0E78DA7DEB}"/>
    <hyperlink ref="AO345" r:id="rId3973" xr:uid="{9E2BDE0E-3A71-4ABB-B7C5-EAD3DD8B5220}"/>
    <hyperlink ref="AO346" r:id="rId3974" xr:uid="{8E3D320D-7E79-41F9-B729-2286F54D1E1C}"/>
    <hyperlink ref="AO347" r:id="rId3975" xr:uid="{CDB2A5E7-FEFA-4B67-8752-67C52DFD3386}"/>
    <hyperlink ref="AO348" r:id="rId3976" xr:uid="{C51FEB15-7C13-4838-AE30-EA705872FE8A}"/>
    <hyperlink ref="AO349" r:id="rId3977" xr:uid="{B7891376-DD04-48F8-901F-D208A0FE8C13}"/>
    <hyperlink ref="AO350" r:id="rId3978" xr:uid="{61D25A07-15A6-4504-8003-4B9C6F5CDEC9}"/>
    <hyperlink ref="AO351" r:id="rId3979" xr:uid="{4FCB8D13-32A5-42AD-B47E-D3FF6939F160}"/>
    <hyperlink ref="AO352" r:id="rId3980" xr:uid="{77ABF23F-8AFE-498C-8F19-2A6BB8A0FEAA}"/>
    <hyperlink ref="AO353" r:id="rId3981" xr:uid="{B98E756A-7B22-4771-B69D-D66D3BF2E161}"/>
    <hyperlink ref="AO354" r:id="rId3982" xr:uid="{652076D1-EC3C-4A05-82F8-6E5EE1153143}"/>
    <hyperlink ref="AO355" r:id="rId3983" xr:uid="{3AABBDC5-5CDD-43CE-A007-BE4D644FD5EC}"/>
    <hyperlink ref="AO356" r:id="rId3984" xr:uid="{04EBC80D-1F6E-4E2F-898F-A31659B8684B}"/>
    <hyperlink ref="AO357" r:id="rId3985" xr:uid="{FC4E368E-090B-4338-8B54-6C811F18F879}"/>
    <hyperlink ref="AO358" r:id="rId3986" xr:uid="{060CBE7B-EF9F-43D9-8A55-F9DFDEF55ACD}"/>
    <hyperlink ref="AO359" r:id="rId3987" xr:uid="{93E4E176-A452-4949-9E7E-4454FB98A96E}"/>
    <hyperlink ref="AO360" r:id="rId3988" xr:uid="{72CA3253-488E-4D7A-84E6-8A40BD42FCA5}"/>
    <hyperlink ref="AO361" r:id="rId3989" xr:uid="{1E57151E-56A3-47CD-BAF4-0C381026C831}"/>
    <hyperlink ref="AO362" r:id="rId3990" xr:uid="{801FABD8-1B51-4B63-94E3-4D2F1A8A3496}"/>
    <hyperlink ref="AO363" r:id="rId3991" xr:uid="{EC5470CE-6BE2-4B7B-9BF0-9962B570789D}"/>
    <hyperlink ref="AO364" r:id="rId3992" xr:uid="{468FA806-149F-4E17-BDC2-1148A13FB661}"/>
    <hyperlink ref="AO365" r:id="rId3993" xr:uid="{A89DFBCD-4F30-4F67-A77C-A663F8C37001}"/>
    <hyperlink ref="AO366" r:id="rId3994" xr:uid="{7FFE64ED-A217-4DC1-A877-A27A956EEEE8}"/>
    <hyperlink ref="AO367" r:id="rId3995" xr:uid="{1E636B8A-4F70-4205-A28C-5274DB377303}"/>
    <hyperlink ref="AO368" r:id="rId3996" xr:uid="{91AA2B45-9C49-4AF2-AE60-783A5E00EFBA}"/>
    <hyperlink ref="AO369" r:id="rId3997" xr:uid="{D26B89C0-B6F8-4C81-80D2-85099169B4E7}"/>
    <hyperlink ref="AO370" r:id="rId3998" xr:uid="{D2878C8D-C4FC-4DCC-9FAE-63A61F267412}"/>
    <hyperlink ref="AO371" r:id="rId3999" xr:uid="{FA9B48F6-DCF5-4B69-AA58-FB1B63C1E078}"/>
    <hyperlink ref="AO372" r:id="rId4000" xr:uid="{A8054B0B-90F9-4A5D-BF2D-8D3E3B640A06}"/>
    <hyperlink ref="AO373" r:id="rId4001" xr:uid="{4ED28E2D-C35D-4524-8975-41A9BE7D888D}"/>
    <hyperlink ref="AO374" r:id="rId4002" xr:uid="{85FDA6DB-A5A2-4816-8F8B-D25EF7B29AD2}"/>
    <hyperlink ref="AO375" r:id="rId4003" xr:uid="{AF11CE22-A573-4E81-B8A3-618E3C7051B5}"/>
    <hyperlink ref="AO376" r:id="rId4004" xr:uid="{BA3F7889-8E42-4BCE-8BFE-5D5EFCF11809}"/>
    <hyperlink ref="AO377" r:id="rId4005" xr:uid="{8BD7897B-C7B6-4B3A-8F03-4B07939AF587}"/>
    <hyperlink ref="AO378" r:id="rId4006" xr:uid="{82AEB1F0-6655-461A-8FA1-0B629CE9005E}"/>
    <hyperlink ref="AO379" r:id="rId4007" xr:uid="{FCCFBC56-5F49-48B0-AA9B-C73671DA5FA7}"/>
    <hyperlink ref="AO380" r:id="rId4008" xr:uid="{BFE3DBC6-8765-4EA7-8242-9B2699DFADFB}"/>
    <hyperlink ref="AO381" r:id="rId4009" xr:uid="{4A3C0906-3A56-41CB-9CCC-1F2BF7C85431}"/>
    <hyperlink ref="AO382" r:id="rId4010" xr:uid="{AA9C320F-1B61-4B35-B527-BB05EE121B13}"/>
    <hyperlink ref="AO383" r:id="rId4011" xr:uid="{97995912-6A93-4785-9ABB-2CA04AAAE5A8}"/>
    <hyperlink ref="AO384" r:id="rId4012" xr:uid="{6E6881E2-2F53-41B0-8FB1-7620AFAC5CC9}"/>
    <hyperlink ref="AO385" r:id="rId4013" xr:uid="{67C0F53F-EA04-49AE-A1D1-1657D9ECBD83}"/>
    <hyperlink ref="AO386" r:id="rId4014" xr:uid="{6A083AC7-E64F-4201-8EBD-DBCE3E37ABCB}"/>
    <hyperlink ref="AO387" r:id="rId4015" xr:uid="{21F229B9-2BE9-4572-BAA6-E64CB4267B65}"/>
    <hyperlink ref="AO388" r:id="rId4016" xr:uid="{7FB7D0A6-11CA-4484-960D-A74D0EECA4F2}"/>
    <hyperlink ref="AO389" r:id="rId4017" xr:uid="{5B1965E1-FA64-44F5-A3BF-BF3A7F2BA693}"/>
    <hyperlink ref="AO390" r:id="rId4018" xr:uid="{614EB910-BF86-4189-8875-6F53B45B1C33}"/>
    <hyperlink ref="AO391" r:id="rId4019" xr:uid="{7551F4A0-2A46-4406-BBD0-AD748D64D2E1}"/>
    <hyperlink ref="AO392" r:id="rId4020" xr:uid="{2634E626-ED18-40EB-88D7-15955A9E7F41}"/>
    <hyperlink ref="AO393" r:id="rId4021" xr:uid="{B92B2F7D-1071-4436-94AD-D99A7519D6D1}"/>
    <hyperlink ref="AO394" r:id="rId4022" xr:uid="{8A2D6917-610A-45CA-85BE-D59C424B9310}"/>
    <hyperlink ref="AO395" r:id="rId4023" xr:uid="{C0DBD71E-ADEF-4585-8403-E743F97A8EF2}"/>
    <hyperlink ref="AO396" r:id="rId4024" xr:uid="{2940D299-8052-4A66-B780-5BFEB6E56CFC}"/>
    <hyperlink ref="AO397" r:id="rId4025" xr:uid="{53E4DD3D-C7E9-4523-ADA6-464C10E4FE29}"/>
    <hyperlink ref="AO398" r:id="rId4026" xr:uid="{F18D0E33-3014-4855-8574-681205C7795C}"/>
    <hyperlink ref="AO399" r:id="rId4027" xr:uid="{0F6D6D56-0630-4478-8571-1643D75AF3D9}"/>
    <hyperlink ref="AO400" r:id="rId4028" xr:uid="{7AB2B825-36D3-4C76-B1A1-F24A1D804023}"/>
    <hyperlink ref="AO401" r:id="rId4029" xr:uid="{A7EEB8C6-F7AA-46A4-90CE-3B510CE981DD}"/>
    <hyperlink ref="AO402" r:id="rId4030" xr:uid="{7CAD69DC-01E3-49E7-9C11-E96BDCA1F77F}"/>
    <hyperlink ref="AO403" r:id="rId4031" xr:uid="{03E65BA5-7511-4D77-849E-FA7BB1699D23}"/>
    <hyperlink ref="AO404" r:id="rId4032" xr:uid="{6C53710B-DFC3-4F1D-8E8E-A6C36510F729}"/>
    <hyperlink ref="AO405" r:id="rId4033" xr:uid="{E32B940B-FD01-4084-BC55-DF1421357605}"/>
    <hyperlink ref="AO406" r:id="rId4034" xr:uid="{96D3EB1F-194B-4B64-ADDA-13217914A267}"/>
    <hyperlink ref="AO407" r:id="rId4035" xr:uid="{A2D9BAAD-D1EB-4CEE-A3D2-68A3AB19C969}"/>
    <hyperlink ref="AO408" r:id="rId4036" xr:uid="{B283F17C-661C-4FCF-8BC5-B403B12EA15D}"/>
    <hyperlink ref="AO409" r:id="rId4037" xr:uid="{B29D5411-8CA7-485F-841B-73BE44EBF1D6}"/>
    <hyperlink ref="AO410" r:id="rId4038" xr:uid="{5F3835C2-C14C-41FB-889A-3FEFC83C7828}"/>
    <hyperlink ref="AO411" r:id="rId4039" xr:uid="{2E9A15D2-20FC-4A5D-87AE-B2F6A0445943}"/>
    <hyperlink ref="AO412" r:id="rId4040" xr:uid="{948B6275-235C-421F-B550-DDF33F4625A2}"/>
    <hyperlink ref="AO413" r:id="rId4041" xr:uid="{F34F1997-8727-4766-9DA2-DDAD6A228CD1}"/>
    <hyperlink ref="AO414" r:id="rId4042" xr:uid="{684A45E8-5C8D-45C7-8B13-8CA36712022C}"/>
    <hyperlink ref="AO415" r:id="rId4043" xr:uid="{D4A81280-ED72-4F53-995E-56BE983896FE}"/>
    <hyperlink ref="AO416" r:id="rId4044" xr:uid="{AB6E467B-ACDD-42AE-A165-AE3ADD93FD40}"/>
    <hyperlink ref="AO417" r:id="rId4045" xr:uid="{2B5CFD91-7366-485D-A7D7-1548114CE994}"/>
    <hyperlink ref="AO418" r:id="rId4046" xr:uid="{27A6E04D-BDAE-4AA0-A3A0-5F7CE87C1C77}"/>
    <hyperlink ref="AO419" r:id="rId4047" xr:uid="{6E57FE64-616B-4A19-9894-3E528FA9DB32}"/>
    <hyperlink ref="AO420" r:id="rId4048" xr:uid="{023E7645-410A-44F4-8EFF-FACADA00ADEB}"/>
    <hyperlink ref="AO421" r:id="rId4049" xr:uid="{71343E72-FA62-47AC-A1E3-7F45F1791AF4}"/>
    <hyperlink ref="AO422" r:id="rId4050" xr:uid="{6304562F-E805-4206-B77A-2E7D65D52121}"/>
    <hyperlink ref="AO423" r:id="rId4051" xr:uid="{5D366D37-CC73-4152-A2C3-8F99EE7C913A}"/>
    <hyperlink ref="AO424" r:id="rId4052" xr:uid="{7B982289-C6D8-4AB2-9FBA-8B2FBD768A55}"/>
    <hyperlink ref="AO425" r:id="rId4053" xr:uid="{B74741C1-5536-4A44-964C-36ECD11F6081}"/>
    <hyperlink ref="AO426" r:id="rId4054" xr:uid="{9250F147-C7D9-4011-8E66-8B5712CA8EF1}"/>
    <hyperlink ref="AO427" r:id="rId4055" xr:uid="{6359E94D-EF9A-40DD-89EF-D6E3A32CD119}"/>
    <hyperlink ref="AO428" r:id="rId4056" xr:uid="{B6FAE3E5-7877-41C3-987A-77DA91FD11FF}"/>
    <hyperlink ref="AO429" r:id="rId4057" xr:uid="{64DEB41D-D89D-4FE5-9D3E-BC9EFAA81BC7}"/>
    <hyperlink ref="AO430" r:id="rId4058" xr:uid="{FA867589-B876-43A0-959A-46A35B5985FA}"/>
    <hyperlink ref="AO431" r:id="rId4059" xr:uid="{DC056EDC-D3B5-4341-89F3-96217E306BB4}"/>
    <hyperlink ref="AO432" r:id="rId4060" xr:uid="{A6B18FEB-F895-438D-A9EA-8531F26BBBFD}"/>
    <hyperlink ref="AO433" r:id="rId4061" xr:uid="{E6B99E73-25CF-4957-9F80-5C81035FD497}"/>
    <hyperlink ref="AO434" r:id="rId4062" xr:uid="{E6B8D651-91AA-4EA7-B9C8-8250A2A49A3C}"/>
    <hyperlink ref="AO435" r:id="rId4063" xr:uid="{BFAE41F1-3A15-4E7E-88E6-51FD14C520BE}"/>
    <hyperlink ref="AO436" r:id="rId4064" xr:uid="{B173971D-FA05-487E-8EC5-EE393C076028}"/>
    <hyperlink ref="AO437" r:id="rId4065" xr:uid="{76273F04-F5D0-4788-919D-B0A449AF6422}"/>
    <hyperlink ref="AO438" r:id="rId4066" xr:uid="{1ACA1E39-04CF-4357-939B-FB2A2B03E3F1}"/>
    <hyperlink ref="AO439" r:id="rId4067" xr:uid="{F52CA5C8-722A-4614-9958-75DCEA99F44A}"/>
    <hyperlink ref="AO440" r:id="rId4068" xr:uid="{B826089B-83EA-4B33-9C45-041B9B37C481}"/>
    <hyperlink ref="AO441" r:id="rId4069" xr:uid="{240A83B1-BF76-4605-ACA9-D80835CC0F40}"/>
    <hyperlink ref="AO442" r:id="rId4070" xr:uid="{213B67CA-8ECA-4345-9792-BB81E7404577}"/>
    <hyperlink ref="AO443" r:id="rId4071" xr:uid="{EE2E058A-D3D2-4B0F-A44C-9E73CCBA376B}"/>
    <hyperlink ref="AO444" r:id="rId4072" xr:uid="{9F86FFBF-FC02-446B-94A1-BC372C4E3669}"/>
    <hyperlink ref="AO445" r:id="rId4073" xr:uid="{F66669E5-276E-4CDE-A0FA-D7863B973829}"/>
    <hyperlink ref="AO446" r:id="rId4074" xr:uid="{6848FAEF-5EA4-4600-BA88-9DC3BE285AE9}"/>
    <hyperlink ref="AO447" r:id="rId4075" xr:uid="{A3792994-8ABD-430F-ABCE-42AB5A1D795F}"/>
    <hyperlink ref="AO448" r:id="rId4076" xr:uid="{A037C546-988F-46D1-883A-CAFE44EABC22}"/>
    <hyperlink ref="AO449" r:id="rId4077" xr:uid="{5566F975-E7B8-448F-B610-E99277AEA9F9}"/>
    <hyperlink ref="AO450" r:id="rId4078" xr:uid="{501B7D26-B93C-43DC-BB73-9D9475662CBA}"/>
    <hyperlink ref="AO451" r:id="rId4079" xr:uid="{536D6F17-05A5-4C87-9152-4AAF26266A53}"/>
    <hyperlink ref="AO452" r:id="rId4080" xr:uid="{1AB16180-3239-4940-BC1B-083763E3AAF8}"/>
    <hyperlink ref="AO453" r:id="rId4081" xr:uid="{FFDE4A57-4622-4467-B197-D5FCCB354E09}"/>
    <hyperlink ref="AO454" r:id="rId4082" xr:uid="{D2793026-77FB-4CCB-A916-5D1358D68021}"/>
    <hyperlink ref="AO455" r:id="rId4083" xr:uid="{800AD52C-6D26-4A88-A267-27728B4249FD}"/>
    <hyperlink ref="AO456" r:id="rId4084" xr:uid="{E4190DC9-8F0F-4A1A-8F63-B49616A236FA}"/>
    <hyperlink ref="AO457" r:id="rId4085" xr:uid="{D6F9F7FC-7C99-4417-B0B3-6A31AFE8EF9B}"/>
    <hyperlink ref="AO458" r:id="rId4086" xr:uid="{EDD9A75B-177C-4BEF-8D93-AD4B0FA01304}"/>
    <hyperlink ref="AO459" r:id="rId4087" xr:uid="{ACD6C01B-A54C-4E41-9756-DF27EE5FB5D2}"/>
    <hyperlink ref="AO460" r:id="rId4088" xr:uid="{D082745A-33C6-4591-8AA3-334BAD002DCF}"/>
    <hyperlink ref="AO461" r:id="rId4089" xr:uid="{E14120FB-BAD8-4406-8E42-875C33B4727B}"/>
    <hyperlink ref="AO462" r:id="rId4090" xr:uid="{03F5E46A-79F4-4C8D-8CB0-074998CA7559}"/>
    <hyperlink ref="AO463" r:id="rId4091" xr:uid="{1323DB54-EB2A-4E25-95A7-70CF0B11A675}"/>
    <hyperlink ref="AO464" r:id="rId4092" xr:uid="{6658182E-77C8-4D6A-9B16-FA0FE8BE06B0}"/>
    <hyperlink ref="AO465" r:id="rId4093" xr:uid="{83D5BD1F-9A65-49B7-BF46-93DC4A0E7085}"/>
    <hyperlink ref="AO466" r:id="rId4094" xr:uid="{3D52C138-E3B3-4247-B1CB-3A80A7326733}"/>
    <hyperlink ref="AO467" r:id="rId4095" xr:uid="{7DAC2538-41C0-47A4-9C83-C6D016FE4C27}"/>
    <hyperlink ref="AO468" r:id="rId4096" xr:uid="{4989F9A9-A77C-4B76-B417-E0F8B88C00F5}"/>
    <hyperlink ref="AO469" r:id="rId4097" xr:uid="{65AC2E61-6E73-4E44-9780-5AA5FC492BFB}"/>
    <hyperlink ref="AO470" r:id="rId4098" xr:uid="{0EDDA46E-E28F-4DA7-B38A-5F3B0A70C394}"/>
    <hyperlink ref="AO471" r:id="rId4099" xr:uid="{1B7976E8-68FB-4CC8-AF2E-A2D121596ED3}"/>
    <hyperlink ref="AO472" r:id="rId4100" xr:uid="{9221396F-4B54-41C4-AC24-33D441CB36EE}"/>
    <hyperlink ref="AO473" r:id="rId4101" xr:uid="{A11CC528-59DF-4649-8D4F-1691D916A53C}"/>
    <hyperlink ref="AO474" r:id="rId4102" xr:uid="{C8A886BA-470B-4FD4-9A0F-6ED4146DDED6}"/>
    <hyperlink ref="AO475" r:id="rId4103" xr:uid="{DD38A600-7167-42B2-8BA4-BCD2438856C0}"/>
    <hyperlink ref="AO476" r:id="rId4104" xr:uid="{F42A47A4-181C-4554-B0EA-18DA8373F774}"/>
    <hyperlink ref="AO477" r:id="rId4105" xr:uid="{68C7AE2E-9FA2-4537-BA9F-29C946F6491F}"/>
    <hyperlink ref="AO478" r:id="rId4106" xr:uid="{49389020-8F7F-4E17-B4D7-2E2943B9080E}"/>
    <hyperlink ref="AO479" r:id="rId4107" xr:uid="{14107765-CABE-43DF-A063-DFA6C98DF4BC}"/>
    <hyperlink ref="AO480" r:id="rId4108" xr:uid="{89B859E7-7602-4917-8333-326CDCCC9590}"/>
    <hyperlink ref="AO481" r:id="rId4109" xr:uid="{A181A0D0-C077-4ACC-977C-F07860B4FE7D}"/>
    <hyperlink ref="AO482" r:id="rId4110" xr:uid="{93A99B56-C778-481D-8EE9-A2725CBFA59C}"/>
    <hyperlink ref="AO483" r:id="rId4111" xr:uid="{2E4994E8-AD66-410E-8CB6-97D4AEC7B795}"/>
    <hyperlink ref="AO484" r:id="rId4112" xr:uid="{DD65379E-E8A7-4035-A750-57BB1D06B8EA}"/>
    <hyperlink ref="AO485" r:id="rId4113" xr:uid="{45EDBB43-106F-4E36-94D2-C3AF03B2000D}"/>
    <hyperlink ref="AO486" r:id="rId4114" xr:uid="{B36118B5-2A7A-47A2-BB85-00B5C1D108A2}"/>
    <hyperlink ref="AO487" r:id="rId4115" xr:uid="{D6583714-8F2C-49E1-B664-325FC8E84147}"/>
    <hyperlink ref="AO488" r:id="rId4116" xr:uid="{9F19EE9F-0EFC-455F-9A17-F282FE6C7301}"/>
    <hyperlink ref="AO489" r:id="rId4117" xr:uid="{BE96691E-8366-4007-80EA-6980290CB585}"/>
    <hyperlink ref="AO490" r:id="rId4118" xr:uid="{D315BB78-6B19-45C3-8E86-9C0BF1BF9826}"/>
    <hyperlink ref="AO491" r:id="rId4119" xr:uid="{01749FC7-73D9-4D8B-9760-51962E0FD3A8}"/>
    <hyperlink ref="AO492" r:id="rId4120" xr:uid="{72ADED32-3D1C-4717-84C7-C8B560B124DA}"/>
    <hyperlink ref="AO493" r:id="rId4121" xr:uid="{74890517-09B8-4231-A86F-4BEF4DC5A43F}"/>
    <hyperlink ref="AO494" r:id="rId4122" xr:uid="{235DED3F-591E-4906-967C-E86A31451C4E}"/>
    <hyperlink ref="AO495" r:id="rId4123" xr:uid="{704CD029-3324-4CA5-A25F-BED294601528}"/>
    <hyperlink ref="AO496" r:id="rId4124" xr:uid="{E993ECE6-CD04-469C-AB9A-25183FF77854}"/>
    <hyperlink ref="AO497" r:id="rId4125" xr:uid="{FD1B72CA-217C-4F37-94E1-28287E31F54B}"/>
    <hyperlink ref="AO498" r:id="rId4126" xr:uid="{3B5C53DF-CE7E-4777-9DEF-90271AE4F251}"/>
    <hyperlink ref="AO499" r:id="rId4127" xr:uid="{699A8956-5EA6-4390-8E85-76CD537C9ED3}"/>
    <hyperlink ref="AO500" r:id="rId4128" xr:uid="{C8D6FC4D-7F5C-4482-9292-1F0AEE05BB60}"/>
    <hyperlink ref="AO501" r:id="rId4129" xr:uid="{CC09E12F-EF56-480D-94DA-6EF9B6A474E6}"/>
    <hyperlink ref="AO502" r:id="rId4130" xr:uid="{080B9AEC-A632-4E70-A2BF-4B51808DFC47}"/>
    <hyperlink ref="AO503" r:id="rId4131" xr:uid="{BFD165DA-4B01-4E60-832A-55E1ED6079E4}"/>
    <hyperlink ref="AO504" r:id="rId4132" xr:uid="{FA15C71C-046F-44F6-B0AC-15D1B93E50CF}"/>
    <hyperlink ref="AO505" r:id="rId4133" xr:uid="{9B7B4EC1-5C5F-4702-8FA7-30D6320A50F5}"/>
    <hyperlink ref="AO506" r:id="rId4134" xr:uid="{4A6C6DC8-F790-4D88-B0CC-C13EC78B2CFC}"/>
    <hyperlink ref="AO507" r:id="rId4135" xr:uid="{FA3A8136-2C9C-43F1-9EB2-8C400C94055E}"/>
    <hyperlink ref="AO508" r:id="rId4136" xr:uid="{86CE0E2C-B0DC-457F-88DC-79997736DC2F}"/>
    <hyperlink ref="AO509" r:id="rId4137" xr:uid="{351D7AA6-EBBE-4A01-A17C-16C18ABB464F}"/>
    <hyperlink ref="AO510" r:id="rId4138" xr:uid="{C2CCC737-D03F-4073-AECF-C5D22E5B61F0}"/>
    <hyperlink ref="AO511" r:id="rId4139" xr:uid="{DB93F7FE-D825-4AD2-B793-81E52A1045FE}"/>
    <hyperlink ref="AO512" r:id="rId4140" xr:uid="{2ED41A1C-7683-42E5-9CAB-396C9E36C27E}"/>
    <hyperlink ref="AO513" r:id="rId4141" xr:uid="{96D5EBD7-FAAC-4AC7-94C8-F1BDDB0A4995}"/>
    <hyperlink ref="AO514" r:id="rId4142" xr:uid="{D1914728-83F7-4447-A845-41A90EC56B7E}"/>
    <hyperlink ref="AO515" r:id="rId4143" xr:uid="{41975268-2515-467C-8ED5-E7E027D71BEC}"/>
    <hyperlink ref="AO516" r:id="rId4144" xr:uid="{A03C7C9D-0A30-4076-B87D-7681311ADDAA}"/>
    <hyperlink ref="AO517" r:id="rId4145" xr:uid="{4910030E-39CD-4BE9-9E64-1BB1CB964FA4}"/>
    <hyperlink ref="AO518" r:id="rId4146" xr:uid="{4095A371-FE01-461D-A3E0-4876DC0EFA22}"/>
    <hyperlink ref="AO519" r:id="rId4147" xr:uid="{5DD6D926-ED50-428D-B74C-FEC4A8948F24}"/>
    <hyperlink ref="AO520" r:id="rId4148" xr:uid="{B7928142-9442-4306-B881-9AA18B936245}"/>
    <hyperlink ref="AO521" r:id="rId4149" xr:uid="{2DA442B5-0B2D-4738-9427-9C126D6D200C}"/>
    <hyperlink ref="AO522" r:id="rId4150" xr:uid="{591EBF0B-BA5B-4DC6-8B97-2C9D6A107C28}"/>
    <hyperlink ref="AO523" r:id="rId4151" xr:uid="{41ABC2FE-8FD0-4CF9-9E7E-BB4D16A07300}"/>
    <hyperlink ref="AO524" r:id="rId4152" xr:uid="{CEA1C273-256E-4563-8E7C-3DD8FB46FCF9}"/>
    <hyperlink ref="AO525" r:id="rId4153" xr:uid="{2D3B83AF-9D0B-46F4-941E-FAD76D1E8B20}"/>
    <hyperlink ref="AO526" r:id="rId4154" xr:uid="{19EB7BCA-95EF-4C64-B18F-D47C94E3B2E0}"/>
    <hyperlink ref="AO527" r:id="rId4155" xr:uid="{C885B4EA-1813-4F27-B3AE-BFA82931CD53}"/>
    <hyperlink ref="AO528" r:id="rId4156" xr:uid="{56D9BE74-AD0E-4232-9A99-4168DD289AE6}"/>
    <hyperlink ref="AO529" r:id="rId4157" xr:uid="{EAD3040E-637D-4392-8BBB-631347ABFCD2}"/>
    <hyperlink ref="AO530" r:id="rId4158" xr:uid="{03675D38-FA02-4085-8D46-BC58179D43C1}"/>
    <hyperlink ref="AO531" r:id="rId4159" xr:uid="{07475AC6-7535-4B64-AD31-76BF1B1A03EA}"/>
    <hyperlink ref="AO532" r:id="rId4160" xr:uid="{0693AB99-FCEC-48A3-81DA-16706171119F}"/>
    <hyperlink ref="AO533" r:id="rId4161" xr:uid="{B0E539CB-C3FB-467F-9F00-F2B749A2D371}"/>
    <hyperlink ref="AO534" r:id="rId4162" xr:uid="{2F37B9F6-0D51-4764-A07F-B32905F8A199}"/>
    <hyperlink ref="AO535" r:id="rId4163" xr:uid="{CF214F2B-2908-4C0F-973B-960012685915}"/>
    <hyperlink ref="AO536" r:id="rId4164" xr:uid="{54406FD5-0624-4F4B-9741-5229C8BB6D6F}"/>
    <hyperlink ref="AO537" r:id="rId4165" xr:uid="{3D3DB2E0-3DFF-415B-9A65-3E01ABB1C6BF}"/>
    <hyperlink ref="AO538" r:id="rId4166" xr:uid="{19FBF4CD-CE5C-4308-A338-B07B2C5DE517}"/>
    <hyperlink ref="AO539" r:id="rId4167" xr:uid="{4160F8F7-4720-4807-87FB-23A7EFCE183B}"/>
    <hyperlink ref="AO540" r:id="rId4168" xr:uid="{63D8B97E-3D66-4A7E-9486-7F83B52DCE33}"/>
    <hyperlink ref="AO541" r:id="rId4169" xr:uid="{F48C8664-41C7-4896-A835-222940DF88D6}"/>
    <hyperlink ref="AO542" r:id="rId4170" xr:uid="{60FBBE6B-3A37-4AED-8E6A-C4E9E36F80CD}"/>
    <hyperlink ref="AO543" r:id="rId4171" xr:uid="{CCE4F907-81B4-4A4E-A78E-3FEA8A525668}"/>
    <hyperlink ref="AO544" r:id="rId4172" xr:uid="{3FF8BD80-5F02-4BA5-B554-C665CE968F02}"/>
    <hyperlink ref="AO545" r:id="rId4173" xr:uid="{C0854362-6308-4629-9D53-7DC52EFDF1A3}"/>
    <hyperlink ref="AO546" r:id="rId4174" xr:uid="{4C4E1AF4-8FAA-4294-9510-82126D2B69A8}"/>
    <hyperlink ref="AO547" r:id="rId4175" xr:uid="{621B3D25-0762-48B4-AC17-61388E992A29}"/>
    <hyperlink ref="AO548" r:id="rId4176" xr:uid="{0398181A-1FD6-4C14-B8FD-5EB04460B888}"/>
    <hyperlink ref="AO549" r:id="rId4177" xr:uid="{688217AE-2FB2-40FA-80A3-EB3131E799CA}"/>
    <hyperlink ref="AO550" r:id="rId4178" xr:uid="{9788171B-42E1-4CA8-9A9B-5F77FE9A00B3}"/>
    <hyperlink ref="AO551" r:id="rId4179" xr:uid="{03D39A58-981B-4B16-B3BD-1782938A6CE7}"/>
    <hyperlink ref="AO552" r:id="rId4180" xr:uid="{A820CF81-2EDF-4723-A2B3-01E979199CD0}"/>
    <hyperlink ref="AO553" r:id="rId4181" xr:uid="{D72B69F6-A402-4DD1-8ECE-CCD9F50C35BB}"/>
    <hyperlink ref="AO554" r:id="rId4182" xr:uid="{81DAABA7-543E-4657-A76A-E87C0B1BC034}"/>
    <hyperlink ref="AO555" r:id="rId4183" xr:uid="{74807E95-52CE-4F1F-92CC-5A6E702BB973}"/>
    <hyperlink ref="AO556" r:id="rId4184" xr:uid="{F16D9E29-1990-4799-B013-94212B6103C3}"/>
    <hyperlink ref="AO557" r:id="rId4185" xr:uid="{345EE9CD-B4C9-4907-9E08-DE99A59D2231}"/>
    <hyperlink ref="AO558" r:id="rId4186" xr:uid="{3E41D008-BAAC-41C1-A8A6-8724401E95C5}"/>
    <hyperlink ref="AO559" r:id="rId4187" xr:uid="{2DFF2703-B0A0-4C1F-BE39-5BF21BA29C46}"/>
    <hyperlink ref="AO560" r:id="rId4188" xr:uid="{75F6C3CE-379B-4BBD-9FA6-0AAAC9479732}"/>
    <hyperlink ref="AO561" r:id="rId4189" xr:uid="{82C07DDB-0F01-4589-9412-0A77D5D94042}"/>
    <hyperlink ref="AO562" r:id="rId4190" xr:uid="{E08847CF-2F6F-426B-8612-B1E0D6EB1970}"/>
    <hyperlink ref="AO563" r:id="rId4191" xr:uid="{D379F691-D7B2-4E3C-9D37-94DCD439BC36}"/>
    <hyperlink ref="AO564" r:id="rId4192" xr:uid="{E087D5DB-554E-4742-B2D9-F5E7C0DAC08C}"/>
    <hyperlink ref="AO565" r:id="rId4193" xr:uid="{358A17EE-4023-462C-A219-A9F2AE7B3B8A}"/>
    <hyperlink ref="AO566" r:id="rId4194" xr:uid="{D7E303E1-5BC0-4D09-A845-29B467FA1A04}"/>
    <hyperlink ref="AO567" r:id="rId4195" xr:uid="{B08CE610-9E7D-408E-8AB1-28ECC0716539}"/>
    <hyperlink ref="AO568" r:id="rId4196" xr:uid="{A54EB346-DE0E-420B-A55A-BBA7E58A7694}"/>
    <hyperlink ref="AO569" r:id="rId4197" xr:uid="{0B446019-9E45-45A0-8EA0-B9F2049A3AEF}"/>
    <hyperlink ref="AO570" r:id="rId4198" xr:uid="{7134A077-10B0-47D5-B8B0-DC62C1D620B1}"/>
    <hyperlink ref="AO571" r:id="rId4199" xr:uid="{9B7A66B6-3AF5-4415-8025-2C18FCB5B846}"/>
    <hyperlink ref="AO572" r:id="rId4200" xr:uid="{5A695750-33FD-4BCE-A6CA-98FCF2C3FF26}"/>
    <hyperlink ref="AO573" r:id="rId4201" xr:uid="{F5970CF7-BE63-4A35-8528-1E383272138F}"/>
    <hyperlink ref="AO574" r:id="rId4202" xr:uid="{5BF32CE4-FC11-445E-9AD3-CB75E28FFC55}"/>
    <hyperlink ref="AO575" r:id="rId4203" xr:uid="{AD396E5E-7B49-4A82-BF9C-89D0AA624D08}"/>
    <hyperlink ref="AO576" r:id="rId4204" xr:uid="{65E6FB57-930D-46ED-B387-3557802D36E7}"/>
    <hyperlink ref="AO577" r:id="rId4205" xr:uid="{010E2A28-A09B-4FE0-B175-26466C68FF6C}"/>
    <hyperlink ref="AO578" r:id="rId4206" xr:uid="{D03AC245-833D-456E-8469-FACCEE69A714}"/>
    <hyperlink ref="AO579" r:id="rId4207" xr:uid="{DC9366B5-014E-47C9-A9D6-33F997D87678}"/>
    <hyperlink ref="AO580" r:id="rId4208" xr:uid="{2FE247FC-2D68-4856-8AC0-1DAA1D4B9B55}"/>
    <hyperlink ref="AO581" r:id="rId4209" xr:uid="{DC810BE4-69E3-4F65-BB1F-0B57DB67BD8B}"/>
    <hyperlink ref="AO582" r:id="rId4210" xr:uid="{C91A9ECC-C12F-4D09-B193-2322CBF6B8FE}"/>
    <hyperlink ref="AO583" r:id="rId4211" xr:uid="{D0A60D42-EE8F-408B-9E70-32B4B68F89E5}"/>
    <hyperlink ref="AO584" r:id="rId4212" xr:uid="{874B15F1-94A8-44DE-A995-68E587FD48EA}"/>
    <hyperlink ref="AO585" r:id="rId4213" xr:uid="{1697B947-D00C-45E1-BF82-58B534FAB9FF}"/>
    <hyperlink ref="AO586" r:id="rId4214" xr:uid="{FD773377-6395-44F4-A4A1-215F4EA7B3ED}"/>
    <hyperlink ref="AO587" r:id="rId4215" xr:uid="{11AB8392-CFBE-4489-BED9-37712A197174}"/>
    <hyperlink ref="AO588" r:id="rId4216" xr:uid="{811D1863-589F-4903-8C72-5C949EEF42F6}"/>
    <hyperlink ref="AO589" r:id="rId4217" xr:uid="{82DD18B8-E560-4353-8FEA-F649DD2C0B2A}"/>
    <hyperlink ref="AO590" r:id="rId4218" xr:uid="{3ADF0AE7-5432-4063-97A0-6B005BDF2D3F}"/>
    <hyperlink ref="AO591" r:id="rId4219" xr:uid="{BD928599-8D62-438B-964B-BB1CA9E838E4}"/>
    <hyperlink ref="AO592" r:id="rId4220" xr:uid="{C1D68A54-78F9-4DE3-89DD-05EE661B55A8}"/>
    <hyperlink ref="AO593" r:id="rId4221" xr:uid="{9EC9AEE7-AB5A-444D-9E5C-B4C5418F9467}"/>
    <hyperlink ref="AO594" r:id="rId4222" xr:uid="{11E76FA6-AF09-481E-B56E-B05111DCF510}"/>
    <hyperlink ref="AO595" r:id="rId4223" xr:uid="{22B7527C-A3F7-4562-876D-FEB981433AF4}"/>
    <hyperlink ref="AO596" r:id="rId4224" xr:uid="{3FE77C3A-158A-42B0-940F-DFDF12D7562C}"/>
    <hyperlink ref="AO597" r:id="rId4225" xr:uid="{B40C950A-5A86-438A-9EEC-551BB8802602}"/>
    <hyperlink ref="AO598" r:id="rId4226" xr:uid="{86998572-413C-4DA8-B5B2-34CAD57614B9}"/>
    <hyperlink ref="AO599" r:id="rId4227" xr:uid="{C7AE0DB7-F65D-4218-8F19-1E4D45B9A495}"/>
    <hyperlink ref="AO600" r:id="rId4228" xr:uid="{8A45B667-2A98-4FFE-8FDE-28A2A6C5E3C3}"/>
    <hyperlink ref="AO601" r:id="rId4229" xr:uid="{37A922DF-2EEB-4210-99E7-B18764CE16A8}"/>
    <hyperlink ref="AO602" r:id="rId4230" xr:uid="{1DF4E70D-B10C-4C46-89D0-C46022EBD6CA}"/>
    <hyperlink ref="AO603" r:id="rId4231" xr:uid="{91FCB5D6-7945-4D0A-9C0E-687545571AA0}"/>
    <hyperlink ref="AO604" r:id="rId4232" xr:uid="{AEBB7A73-7008-4EE2-9D51-63C9F2389B5E}"/>
    <hyperlink ref="AO605" r:id="rId4233" xr:uid="{B03D8E97-4AB0-4B76-B544-93ED8F1200C0}"/>
    <hyperlink ref="AO606" r:id="rId4234" xr:uid="{8BADA85F-859C-4A0A-B15F-F27ABD4B5400}"/>
    <hyperlink ref="AO607" r:id="rId4235" xr:uid="{AD60BD97-4EC6-4893-A52B-5BF89819BC9F}"/>
    <hyperlink ref="AO608" r:id="rId4236" xr:uid="{A75B4F0B-02EB-44A3-A4F5-A726248405ED}"/>
    <hyperlink ref="AO609" r:id="rId4237" xr:uid="{F49B3811-B064-4E35-A50A-A3699DA3F9B6}"/>
    <hyperlink ref="AO610" r:id="rId4238" xr:uid="{77FCC075-2515-4B4E-8AFD-0F4AC8E101E1}"/>
    <hyperlink ref="AO611" r:id="rId4239" xr:uid="{0945B743-6412-45E8-8084-8D319E1EF824}"/>
    <hyperlink ref="AO612" r:id="rId4240" xr:uid="{C734FD5C-CF7A-4992-9CD6-46C994375B38}"/>
    <hyperlink ref="AO613" r:id="rId4241" xr:uid="{A1D91E2D-EB3F-453B-B092-AB8595D8C26B}"/>
    <hyperlink ref="AO614" r:id="rId4242" xr:uid="{6A5A8D58-C673-4455-BD5E-63472A444DC4}"/>
    <hyperlink ref="AO615" r:id="rId4243" xr:uid="{E96FE131-8382-4568-9575-E21FFF885AEE}"/>
    <hyperlink ref="AO616" r:id="rId4244" xr:uid="{839E39FB-7428-45BE-A27A-01EC40BB58EC}"/>
    <hyperlink ref="AO617" r:id="rId4245" xr:uid="{F8B66C63-0DAA-46A7-9F8B-162C55180547}"/>
    <hyperlink ref="AO618" r:id="rId4246" xr:uid="{BD03AFC2-0B77-4DB9-A989-CCC6EC032293}"/>
    <hyperlink ref="AO619" r:id="rId4247" xr:uid="{8FEC2030-07D5-4860-AE27-857B759FC05F}"/>
    <hyperlink ref="AO620" r:id="rId4248" xr:uid="{E0ECCE89-61B3-499C-AFC1-C7690C672C72}"/>
    <hyperlink ref="AO621" r:id="rId4249" xr:uid="{B7397953-1041-4467-9E1A-C1F8157A263B}"/>
    <hyperlink ref="AO622" r:id="rId4250" xr:uid="{F3C00D6B-65C9-47E8-A749-79A3857E8C84}"/>
    <hyperlink ref="AO623" r:id="rId4251" xr:uid="{C19C91DF-7288-4E7B-9B48-9B3200E707D8}"/>
    <hyperlink ref="AO624" r:id="rId4252" xr:uid="{589ABB9B-5401-4328-883F-AC797D442F91}"/>
    <hyperlink ref="AO625" r:id="rId4253" xr:uid="{D85493DE-8B7E-4CAF-B931-B348D66B8E71}"/>
    <hyperlink ref="AO626" r:id="rId4254" xr:uid="{BAA2BC7A-F8CC-4664-986B-3F76D0FF471A}"/>
    <hyperlink ref="AO627" r:id="rId4255" xr:uid="{4F51253E-1645-4574-9830-4D26ABA6F1A2}"/>
    <hyperlink ref="AO628" r:id="rId4256" xr:uid="{7DD5E92D-C38B-404C-82FD-A5BAF16DCF8C}"/>
    <hyperlink ref="AO629" r:id="rId4257" xr:uid="{710F3342-1166-4C0D-B5ED-421A6E09A487}"/>
    <hyperlink ref="AO630" r:id="rId4258" xr:uid="{F362A565-0366-4918-AB0D-35BF57A81DFA}"/>
    <hyperlink ref="AO631" r:id="rId4259" xr:uid="{4D8037E1-9397-4F5C-B25E-002ADDB91CCF}"/>
    <hyperlink ref="AO632" r:id="rId4260" xr:uid="{8FDF6FF6-FB38-4456-B2A6-E7B23204795A}"/>
    <hyperlink ref="AO633" r:id="rId4261" xr:uid="{553CAC43-3E15-443A-8640-7133FAFE1839}"/>
    <hyperlink ref="AO634" r:id="rId4262" xr:uid="{2754736D-641C-4B21-8644-DBE0672DA6C9}"/>
    <hyperlink ref="AO635" r:id="rId4263" xr:uid="{DAE37CDC-14B8-4CFB-8D7F-4C999A3DA19B}"/>
    <hyperlink ref="AO636" r:id="rId4264" xr:uid="{03331EEB-C809-4976-8D28-0E8BA0918543}"/>
    <hyperlink ref="AO637" r:id="rId4265" xr:uid="{9619B931-0A0E-4858-AC20-C28704C4FBBA}"/>
    <hyperlink ref="AO638" r:id="rId4266" xr:uid="{7C36ABEB-1814-45D8-BB73-2E51C1834958}"/>
    <hyperlink ref="AO639" r:id="rId4267" xr:uid="{3406E617-4D5D-4BFB-9AA9-3A2938B75839}"/>
    <hyperlink ref="AO640" r:id="rId4268" xr:uid="{9E3668CF-222D-4D89-9BD1-F361F02472EE}"/>
    <hyperlink ref="AO641" r:id="rId4269" xr:uid="{64D5813F-CB48-4537-8841-D4E9FC93F995}"/>
    <hyperlink ref="AO642" r:id="rId4270" xr:uid="{5F1095A3-0ED3-4F68-8226-9D7D77E1728E}"/>
    <hyperlink ref="AO643" r:id="rId4271" xr:uid="{623A00C5-94E3-478B-991C-B60382853850}"/>
    <hyperlink ref="AO644" r:id="rId4272" xr:uid="{A88FC799-B83A-4A29-8E7C-2B8A2C0D91A2}"/>
    <hyperlink ref="AO645" r:id="rId4273" xr:uid="{5811425A-BE96-42CF-8645-5A70EC558199}"/>
    <hyperlink ref="AO646" r:id="rId4274" xr:uid="{6EB06BAB-6DFB-4864-B7AD-2D7C9A632C7A}"/>
    <hyperlink ref="AO647" r:id="rId4275" xr:uid="{A7259DF9-FD86-4668-AC01-0960AE998528}"/>
    <hyperlink ref="AO648" r:id="rId4276" xr:uid="{4AE043F4-775A-4958-91DA-D5128A9E3E61}"/>
    <hyperlink ref="AO649" r:id="rId4277" xr:uid="{0ED6C41A-0E1F-4015-884C-FCE7598C56EB}"/>
    <hyperlink ref="AO650" r:id="rId4278" xr:uid="{F3765786-1A35-4F0E-95A8-F9726984276D}"/>
    <hyperlink ref="AO651" r:id="rId4279" xr:uid="{7818ED39-BD0B-41B3-A895-76E3F2F4DBD2}"/>
    <hyperlink ref="AO652" r:id="rId4280" xr:uid="{94DB3A1C-41B5-4061-8889-45400C338173}"/>
    <hyperlink ref="AO653" r:id="rId4281" xr:uid="{883DC1AD-5DDF-44DA-A563-5EF1BE66418D}"/>
    <hyperlink ref="AO654" r:id="rId4282" xr:uid="{AE96890D-DE24-4D46-898B-96A1F327A7B1}"/>
    <hyperlink ref="AO655" r:id="rId4283" xr:uid="{A1393AE1-A263-4413-886F-0D18809C8A04}"/>
    <hyperlink ref="AO656" r:id="rId4284" xr:uid="{A482CF87-34CA-4FBB-9246-12A3CC3A4359}"/>
    <hyperlink ref="AO657" r:id="rId4285" xr:uid="{80388B0A-3E19-40D0-9E02-AD297D5D547F}"/>
    <hyperlink ref="AO658" r:id="rId4286" xr:uid="{BB7C2ADA-B253-49FE-BFEE-1BD21EB8B1A0}"/>
    <hyperlink ref="AO659" r:id="rId4287" xr:uid="{0BE9429C-BDE2-4285-A825-BD890E475D64}"/>
    <hyperlink ref="AO660" r:id="rId4288" xr:uid="{4B306246-F9E0-4618-A94B-6D277BF0CE1F}"/>
    <hyperlink ref="AO661" r:id="rId4289" xr:uid="{DD030A6D-9817-4FFB-9DD4-AADDDEC75E87}"/>
    <hyperlink ref="AO662" r:id="rId4290" xr:uid="{D508D462-746D-4206-AE70-E988F2EABA20}"/>
    <hyperlink ref="AO663" r:id="rId4291" xr:uid="{495A1BA2-D431-440A-AB5C-DF883F6C829F}"/>
    <hyperlink ref="AO664" r:id="rId4292" xr:uid="{5E271AB7-BA64-4E1A-9566-436F1C5D9724}"/>
    <hyperlink ref="AO665" r:id="rId4293" xr:uid="{D563DA96-6374-4A98-AD04-4E457C848458}"/>
    <hyperlink ref="AO666" r:id="rId4294" xr:uid="{2B130738-ED10-42C4-9553-9A9A1EEC303A}"/>
    <hyperlink ref="AO667" r:id="rId4295" xr:uid="{F46B9872-878A-464D-856F-B723132D295B}"/>
    <hyperlink ref="AO668" r:id="rId4296" xr:uid="{6B9928B3-4DFA-4222-8CF7-FE3DF81AA809}"/>
    <hyperlink ref="AO669" r:id="rId4297" xr:uid="{F510A76A-6972-4DF2-B808-921A579D468F}"/>
    <hyperlink ref="AO670" r:id="rId4298" xr:uid="{AAAA3BA9-05BB-4A81-B91A-8B7E202BFA23}"/>
    <hyperlink ref="AO671" r:id="rId4299" xr:uid="{62B8AC30-6026-48B9-8C20-BE6B373EC56C}"/>
    <hyperlink ref="AO672" r:id="rId4300" xr:uid="{FD840D56-8917-4E87-BEB1-C53068F2DD8C}"/>
    <hyperlink ref="AO673" r:id="rId4301" xr:uid="{AE5A606E-C78B-4100-AD3B-BBB6C2465FF4}"/>
    <hyperlink ref="AO674" r:id="rId4302" xr:uid="{42F0C8C4-D723-4866-8F1C-E94215E4BA49}"/>
    <hyperlink ref="AO675" r:id="rId4303" xr:uid="{9DE923E2-BDE7-4176-A9C5-04853775A812}"/>
    <hyperlink ref="AO676" r:id="rId4304" xr:uid="{9F77552C-2586-4D6B-9DA8-D631935BB0A1}"/>
    <hyperlink ref="AO677" r:id="rId4305" xr:uid="{3F32B1C4-E78F-4273-99EB-ED0CBF75F97E}"/>
    <hyperlink ref="AO678" r:id="rId4306" xr:uid="{FFEEBE37-A0EB-4128-A120-64E2B322C6F0}"/>
    <hyperlink ref="AO679" r:id="rId4307" xr:uid="{22BE09FC-C9F0-49F5-B6BB-3CEAF8F0BBA6}"/>
    <hyperlink ref="AO680" r:id="rId4308" xr:uid="{A3F9F25D-E83D-4DD6-9BFD-C3F4CE56E365}"/>
    <hyperlink ref="AO681" r:id="rId4309" xr:uid="{2F687EE6-2E6E-4953-BB76-AEB291AFF5D4}"/>
    <hyperlink ref="AO682" r:id="rId4310" xr:uid="{B2F6B71F-07AB-4E9D-A5B9-44C9168AEE0F}"/>
    <hyperlink ref="AO683" r:id="rId4311" xr:uid="{B7FFE215-9263-45EB-A9ED-B37F33760644}"/>
    <hyperlink ref="AO684" r:id="rId4312" xr:uid="{E3492606-3634-4EC9-BE08-88C2058F2378}"/>
    <hyperlink ref="AO685" r:id="rId4313" xr:uid="{62E885E6-F633-49A8-BADF-B70513C304A0}"/>
    <hyperlink ref="AO686" r:id="rId4314" xr:uid="{3C0E4010-7158-4EA5-9ABB-F7CB2C3BCCED}"/>
    <hyperlink ref="AO687" r:id="rId4315" xr:uid="{A44FB474-0ADF-4AC3-889B-CE3A8468A8FC}"/>
    <hyperlink ref="AO688" r:id="rId4316" xr:uid="{B30540BC-337C-459E-9785-9C9C2464FA88}"/>
    <hyperlink ref="AO689" r:id="rId4317" xr:uid="{3DA24EFF-C3F4-494E-846D-176B46CA2143}"/>
    <hyperlink ref="AO690" r:id="rId4318" xr:uid="{85285B6B-B4F3-4AC4-8387-32003F462438}"/>
    <hyperlink ref="AO691" r:id="rId4319" xr:uid="{2E6F20C5-6172-408D-9281-A2EBDC8D6694}"/>
    <hyperlink ref="AO692" r:id="rId4320" xr:uid="{2CD89FD8-E44A-44A3-9320-4995AE5FFFE2}"/>
    <hyperlink ref="AO693" r:id="rId4321" xr:uid="{D976F0F0-A325-4D97-9431-92A01267186E}"/>
    <hyperlink ref="AO694" r:id="rId4322" xr:uid="{9D107CD1-3A65-48D1-940F-AB941C59392A}"/>
    <hyperlink ref="AO695" r:id="rId4323" xr:uid="{5E208A01-BCB4-4F39-BE60-FD76BBB10EFA}"/>
    <hyperlink ref="AO696" r:id="rId4324" xr:uid="{1AE45B52-FAF1-4423-88DE-2ACF51BA09D2}"/>
    <hyperlink ref="AO697" r:id="rId4325" xr:uid="{715A82F9-F19A-4AD3-A755-AAE87F7BE581}"/>
    <hyperlink ref="AO698" r:id="rId4326" xr:uid="{62B6FBCA-9C36-43AF-9491-5F2987DBBB84}"/>
    <hyperlink ref="AO699" r:id="rId4327" xr:uid="{FA5486C6-9BEB-44E6-B6CA-C74263CE225D}"/>
    <hyperlink ref="AO700" r:id="rId4328" xr:uid="{D41DE658-F0F7-4972-95ED-6F68B12B6948}"/>
    <hyperlink ref="AO701" r:id="rId4329" xr:uid="{28DCCD94-9295-4466-A009-37D4B5AD2E69}"/>
    <hyperlink ref="AO702" r:id="rId4330" xr:uid="{FAE2A5E4-4D99-428B-802D-5055415D74E3}"/>
    <hyperlink ref="AO703" r:id="rId4331" xr:uid="{05ED4F53-8617-4E03-A998-A48507B290E5}"/>
    <hyperlink ref="AO704" r:id="rId4332" xr:uid="{34DC660E-8C4A-4706-83D5-2A2265CFAE2E}"/>
    <hyperlink ref="AO705" r:id="rId4333" xr:uid="{C1B74FF0-F369-4070-8171-3C299BFF1DFF}"/>
    <hyperlink ref="AO706" r:id="rId4334" xr:uid="{E2D3E5D5-3228-464D-A9B3-D7EFAB43B1AE}"/>
    <hyperlink ref="AO707" r:id="rId4335" xr:uid="{6B9F5478-8244-4264-831E-611453C59507}"/>
    <hyperlink ref="AO708" r:id="rId4336" xr:uid="{57781B58-F16F-4A49-B668-8EE9724E7EAC}"/>
    <hyperlink ref="AO709" r:id="rId4337" xr:uid="{6FCDF404-5283-4536-A0CC-2C646492F967}"/>
    <hyperlink ref="AO710" r:id="rId4338" xr:uid="{901DB096-4EA8-4B9D-8407-ECDB2BFCEF76}"/>
    <hyperlink ref="AO711" r:id="rId4339" xr:uid="{E16B1B7F-5A59-42FB-8DCE-0AEBAF9799DF}"/>
    <hyperlink ref="AO712" r:id="rId4340" xr:uid="{35BAC061-D44D-4C3D-959F-52BF458117C5}"/>
    <hyperlink ref="AO713" r:id="rId4341" xr:uid="{21962C46-595A-42FD-B09E-3948D72ED878}"/>
    <hyperlink ref="AO714" r:id="rId4342" xr:uid="{F5961492-35E3-437B-8F9D-9AD90EAB8ACA}"/>
    <hyperlink ref="AO715" r:id="rId4343" xr:uid="{69B98CC3-0A3A-4974-916C-D44456053D93}"/>
    <hyperlink ref="AO716" r:id="rId4344" xr:uid="{29FEBFCB-7CF2-4D4C-8993-12FE63F64137}"/>
    <hyperlink ref="AO717" r:id="rId4345" xr:uid="{B15E0080-D84F-44D6-BDDB-51A55EF2EEDD}"/>
    <hyperlink ref="AO718" r:id="rId4346" xr:uid="{9FAC3BA4-DB3F-41B7-A413-E0EF09C99F75}"/>
    <hyperlink ref="AO719" r:id="rId4347" xr:uid="{23BA9E2A-12EE-4A93-8F23-82ADAA171D0A}"/>
    <hyperlink ref="AO720" r:id="rId4348" xr:uid="{010BB038-1621-476E-B4DC-18F9F46BA32C}"/>
    <hyperlink ref="AO721" r:id="rId4349" xr:uid="{A4C662DC-4E0B-4C7C-A781-CDB59187BCC3}"/>
    <hyperlink ref="AO722" r:id="rId4350" xr:uid="{4D37FA99-C4A8-4F13-AF9A-BD98F9249355}"/>
    <hyperlink ref="AO723" r:id="rId4351" xr:uid="{24A73262-8373-4D25-9EF5-2D9039512301}"/>
    <hyperlink ref="AO724" r:id="rId4352" xr:uid="{AE18382E-998E-48EE-9DA3-A31CD5482829}"/>
    <hyperlink ref="AO725" r:id="rId4353" xr:uid="{17F10F11-54EA-41C0-9D23-91A8EF91EAA0}"/>
    <hyperlink ref="AO726" r:id="rId4354" xr:uid="{26962F70-82AC-462B-AFBA-CCC35C77DDDB}"/>
    <hyperlink ref="AO727" r:id="rId4355" xr:uid="{07F536BF-AFF5-4940-A251-C66481E5D582}"/>
    <hyperlink ref="AO728" r:id="rId4356" xr:uid="{6B8CC030-DF89-4A90-8AA4-02A77E7DB9CB}"/>
    <hyperlink ref="AO729" r:id="rId4357" xr:uid="{18C6DE97-EA9B-4CFD-9535-09BDAEC88D34}"/>
    <hyperlink ref="AO730" r:id="rId4358" xr:uid="{7CAFB322-1A33-41B6-B95D-62E2C524F505}"/>
    <hyperlink ref="AO731" r:id="rId4359" xr:uid="{3712B50A-29F6-4B81-9FC5-26BC2C3F42A3}"/>
    <hyperlink ref="AO732" r:id="rId4360" xr:uid="{B807865F-7F4C-4134-A0D8-3A8A1171844E}"/>
    <hyperlink ref="AO733" r:id="rId4361" xr:uid="{063171B3-CA71-4EEF-A551-8287C90F67C3}"/>
    <hyperlink ref="AO734" r:id="rId4362" xr:uid="{4D5B287F-FBB5-4FD2-8AF3-B3774C12E60F}"/>
    <hyperlink ref="AO735" r:id="rId4363" xr:uid="{6E112E52-249C-4F24-B81B-B599A46AE92D}"/>
    <hyperlink ref="AO736" r:id="rId4364" xr:uid="{DDC05262-22D5-43A8-802A-A1165AF8C9D3}"/>
    <hyperlink ref="AO737" r:id="rId4365" xr:uid="{01CABF54-1800-407F-9D7E-37B11CFAD122}"/>
    <hyperlink ref="AO738" r:id="rId4366" xr:uid="{06E0EE6D-EB5B-4E21-BAF2-A763ED26D2F7}"/>
    <hyperlink ref="AO739" r:id="rId4367" xr:uid="{565C5076-8220-4916-9F13-D98CDF67FFD6}"/>
    <hyperlink ref="AO740" r:id="rId4368" xr:uid="{21CAF9D1-1E1A-48D5-A1D4-F164E387065E}"/>
    <hyperlink ref="AO741" r:id="rId4369" xr:uid="{386CCEF3-2F1B-45E9-A724-EA4E34E975E8}"/>
    <hyperlink ref="AO742" r:id="rId4370" xr:uid="{30C0706D-AFD8-4CB2-8E7E-7D8FAE73350A}"/>
    <hyperlink ref="AO743" r:id="rId4371" xr:uid="{FBE2ED09-AE44-4A7D-8E4F-92EB49021690}"/>
    <hyperlink ref="AO744" r:id="rId4372" xr:uid="{51E1ABFF-9704-4222-BF6D-58CCF91F5645}"/>
    <hyperlink ref="AO745" r:id="rId4373" xr:uid="{46F50CCC-5C9B-4588-83FE-363D39BF04A3}"/>
    <hyperlink ref="AO746" r:id="rId4374" xr:uid="{01689496-F3BE-4D04-9A95-5BC0F06E6748}"/>
    <hyperlink ref="AO747" r:id="rId4375" xr:uid="{0EFD110D-A5A0-40B5-A396-51B6E786313B}"/>
    <hyperlink ref="AO748" r:id="rId4376" xr:uid="{5A2BA526-F1D6-44F3-9C45-6188797C73C2}"/>
    <hyperlink ref="AO749" r:id="rId4377" xr:uid="{6CA397FB-1E18-4CEE-86EC-6EBB3F9B37F0}"/>
    <hyperlink ref="AO750" r:id="rId4378" xr:uid="{A7C03269-605D-4EC9-83A6-5501DE5B71E0}"/>
    <hyperlink ref="AO751" r:id="rId4379" xr:uid="{6D5812B4-860F-484A-990F-07C59ECB0758}"/>
    <hyperlink ref="AO752" r:id="rId4380" xr:uid="{9A30C67E-A33A-44DA-B892-BE028134E4E2}"/>
    <hyperlink ref="AO753" r:id="rId4381" xr:uid="{77C6DAD8-57D7-4582-A51E-963E08315878}"/>
    <hyperlink ref="AO754" r:id="rId4382" xr:uid="{EEEBF3FB-E4B1-4A6A-8797-D3EA8D39CC5C}"/>
    <hyperlink ref="AO755" r:id="rId4383" xr:uid="{B830BE9F-05CD-4811-87BF-720295436F72}"/>
    <hyperlink ref="AO756" r:id="rId4384" xr:uid="{B2EAEB81-F450-42F3-A7E7-F9828597D42D}"/>
    <hyperlink ref="AO757" r:id="rId4385" xr:uid="{E1402152-6A12-4E90-91CE-2B8B9D989519}"/>
    <hyperlink ref="AO758" r:id="rId4386" xr:uid="{58E869D8-49A4-4FA8-8A61-9E77595A872E}"/>
    <hyperlink ref="AO759" r:id="rId4387" xr:uid="{F168E864-1435-4868-82BB-7D91F78836F1}"/>
    <hyperlink ref="AO760" r:id="rId4388" xr:uid="{2D09D503-174E-4246-9CB7-E873AA176AFF}"/>
    <hyperlink ref="AO761" r:id="rId4389" xr:uid="{581CFA5E-11C7-4D06-A4DD-BEE57447EFEB}"/>
    <hyperlink ref="AO762" r:id="rId4390" xr:uid="{42F21D86-CBE9-411C-BAE5-04B4CDD0CADA}"/>
    <hyperlink ref="AO763" r:id="rId4391" xr:uid="{71295A5D-8B61-4499-8EBD-527DC451D362}"/>
    <hyperlink ref="AO764" r:id="rId4392" xr:uid="{0688F0E4-2A42-4410-B071-00EF30A79C6E}"/>
    <hyperlink ref="AO765" r:id="rId4393" xr:uid="{41943709-C5D0-47C3-A0A6-6E403BBF3498}"/>
    <hyperlink ref="AO766" r:id="rId4394" xr:uid="{5C720F06-2205-4208-80C8-587E822D9C24}"/>
    <hyperlink ref="AO767" r:id="rId4395" xr:uid="{CD896D4A-569F-40D4-ACBA-A83C1642A677}"/>
    <hyperlink ref="AO768" r:id="rId4396" xr:uid="{6C8C93C0-4AA8-4C5D-8E3E-5AD4AE88E8F3}"/>
    <hyperlink ref="AO769" r:id="rId4397" xr:uid="{4F664ED0-1F0C-48CD-8751-3CF69307F2C7}"/>
    <hyperlink ref="AO770" r:id="rId4398" xr:uid="{7F1B5478-2FF2-46DA-B5D3-9739E7C3791C}"/>
    <hyperlink ref="AO771" r:id="rId4399" xr:uid="{1F0B5E96-DAFF-49B7-8258-904A04F37247}"/>
    <hyperlink ref="AO772" r:id="rId4400" xr:uid="{C3F22742-BE5B-447C-9AD5-EF056E62C8E0}"/>
    <hyperlink ref="AO773" r:id="rId4401" xr:uid="{27A4BC03-FF90-4526-B850-8FC25F81C691}"/>
    <hyperlink ref="AO774" r:id="rId4402" xr:uid="{0A5618F6-C1D5-4CF1-9D0B-59A69E1D1DD5}"/>
    <hyperlink ref="AO775" r:id="rId4403" xr:uid="{CF642133-A103-413F-A4D2-8C1A8449B221}"/>
    <hyperlink ref="AO776" r:id="rId4404" xr:uid="{2E9E3219-F9B4-4A75-87B5-0A70274302FC}"/>
    <hyperlink ref="AO777" r:id="rId4405" xr:uid="{E0C19841-F764-4104-A34A-F76BA51C5E5E}"/>
    <hyperlink ref="AO778" r:id="rId4406" xr:uid="{1F2D1BA0-50EF-422F-8A0E-1079F4654527}"/>
    <hyperlink ref="AO779" r:id="rId4407" xr:uid="{313FA356-B5EC-4E37-9B13-DD978835ADFE}"/>
    <hyperlink ref="AO780" r:id="rId4408" xr:uid="{59ADEADC-7E4C-4D78-8B89-891FA9B5480E}"/>
    <hyperlink ref="AO781" r:id="rId4409" xr:uid="{2ECD33CA-7CEC-4373-89A9-945C1E7C812F}"/>
    <hyperlink ref="AO782" r:id="rId4410" xr:uid="{B42D4F67-7262-4AB6-8340-E0E562E9C64A}"/>
    <hyperlink ref="AO783" r:id="rId4411" xr:uid="{CED3D9EB-A489-4A5A-A287-6C04F50A8C63}"/>
    <hyperlink ref="AO784" r:id="rId4412" xr:uid="{4449BAB2-C982-484D-AD55-85B72657598B}"/>
    <hyperlink ref="AO785" r:id="rId4413" xr:uid="{44ACE1DF-FE00-4D4D-923B-835CD03D4F1B}"/>
    <hyperlink ref="AO786" r:id="rId4414" xr:uid="{F963D8D1-81F2-4C15-B12E-330835593FFC}"/>
    <hyperlink ref="AO787" r:id="rId4415" xr:uid="{69B24186-BA87-4329-9BCE-6FC84A4523E6}"/>
    <hyperlink ref="AO788" r:id="rId4416" xr:uid="{04C047E4-C938-4280-B684-CA2885A37179}"/>
    <hyperlink ref="AO789" r:id="rId4417" xr:uid="{20B0BBBF-95E4-4FC1-BD52-06C60D986B39}"/>
    <hyperlink ref="AO790" r:id="rId4418" xr:uid="{B850D547-AFBB-4F80-B942-919DFFCA1AAC}"/>
    <hyperlink ref="AO791" r:id="rId4419" xr:uid="{5E99EFE8-5CA9-46CF-B419-1E5F181F226B}"/>
    <hyperlink ref="AO792" r:id="rId4420" xr:uid="{4F1EE577-E5AE-4BD7-A9CD-8292970815B7}"/>
    <hyperlink ref="AO793" r:id="rId4421" xr:uid="{7625269D-ACCE-4342-A4C9-B62FCFBA168D}"/>
    <hyperlink ref="AO794" r:id="rId4422" xr:uid="{E57C58AC-DE5E-457B-8853-CAB0C21AA057}"/>
    <hyperlink ref="AO795" r:id="rId4423" xr:uid="{014D9AB0-431F-41FF-8E30-28792B1FD4C8}"/>
    <hyperlink ref="AO796" r:id="rId4424" xr:uid="{EDEE87FD-0BBA-4279-ADBA-9054C8FB3525}"/>
    <hyperlink ref="AO797" r:id="rId4425" xr:uid="{E215631D-6ECF-444E-924F-6AD2570A0744}"/>
    <hyperlink ref="AO798" r:id="rId4426" xr:uid="{C5640B8B-BE18-4147-A0F5-F00F6EC6B5E5}"/>
    <hyperlink ref="AO799" r:id="rId4427" xr:uid="{C29FE33E-00C4-4B3B-B6BC-8F59A73F881F}"/>
    <hyperlink ref="AO800" r:id="rId4428" xr:uid="{2706A4E5-A491-4DD3-8853-EB04C83FEDC6}"/>
    <hyperlink ref="AO801" r:id="rId4429" xr:uid="{F531A269-5A36-42C7-9C41-3C034FC86041}"/>
    <hyperlink ref="AO802" r:id="rId4430" xr:uid="{0F1C5B27-2E54-4E9E-9578-C1A1AF6DBB93}"/>
    <hyperlink ref="AO803" r:id="rId4431" xr:uid="{E7B85D18-6A10-42FA-BC8B-EE5E4322B9D8}"/>
    <hyperlink ref="AO804" r:id="rId4432" xr:uid="{B7AC7D29-56D5-41B3-A9EC-5CC39E1C11D3}"/>
    <hyperlink ref="AO805" r:id="rId4433" xr:uid="{EDEC10A7-8E56-442E-9119-51730AFEFF97}"/>
    <hyperlink ref="AO806" r:id="rId4434" xr:uid="{F4FFB748-151A-409E-9E9B-1F6A4EAE3920}"/>
    <hyperlink ref="AO807" r:id="rId4435" xr:uid="{8EE1C610-93EA-41EB-9246-1BE105F11EAD}"/>
    <hyperlink ref="AO808" r:id="rId4436" xr:uid="{8FB8BDAA-00D0-4510-AD56-5C1A8EF40D08}"/>
    <hyperlink ref="AO809" r:id="rId4437" xr:uid="{A9070350-17D1-447E-AC69-B505FD175D6D}"/>
    <hyperlink ref="AO810" r:id="rId4438" xr:uid="{294A851D-42AB-4483-91D6-E0366BD7C779}"/>
    <hyperlink ref="AO811" r:id="rId4439" xr:uid="{8876F47F-9A2F-40D4-9AFB-2A5DC12922A2}"/>
    <hyperlink ref="AO812" r:id="rId4440" xr:uid="{703AEF53-7063-495D-9055-86A75997202E}"/>
    <hyperlink ref="AO813" r:id="rId4441" xr:uid="{CD17B991-91A9-45EA-B3DF-7DB50AB42858}"/>
    <hyperlink ref="AO814" r:id="rId4442" xr:uid="{F5733834-1734-4D0A-B0D7-FEB6976C1F4E}"/>
    <hyperlink ref="AO815" r:id="rId4443" xr:uid="{B62AD2E2-A333-4AC9-8191-E871129037FC}"/>
    <hyperlink ref="AO816" r:id="rId4444" xr:uid="{B185B7B4-121A-40F4-BDF2-619C0E26D58C}"/>
    <hyperlink ref="AO817" r:id="rId4445" xr:uid="{C05AD311-54AD-4E4E-B766-643A931FE530}"/>
    <hyperlink ref="AO818" r:id="rId4446" xr:uid="{7ACD2D91-5B2A-4504-84EB-0C5DD2948AE3}"/>
    <hyperlink ref="AO819" r:id="rId4447" xr:uid="{0EB8F110-171C-4B29-B334-E6217DBA58F2}"/>
    <hyperlink ref="AO820" r:id="rId4448" xr:uid="{5D68D536-1A68-4283-A398-76A3E83EC940}"/>
    <hyperlink ref="AO821" r:id="rId4449" xr:uid="{041A4993-F7D9-49B3-BA93-882589958774}"/>
    <hyperlink ref="AO822" r:id="rId4450" xr:uid="{74B253FF-FB4B-440C-A321-8EC5B8826DBE}"/>
    <hyperlink ref="AO823" r:id="rId4451" xr:uid="{3C4E3F79-08B7-4AE7-AAF6-71D31F1C6D61}"/>
    <hyperlink ref="AO824" r:id="rId4452" xr:uid="{2E84FC53-8280-40BF-8AE7-5ED7DF5ACBE0}"/>
    <hyperlink ref="AO825" r:id="rId4453" xr:uid="{E8806E0C-C0E1-46E1-B558-2AFE3EF49F55}"/>
    <hyperlink ref="AO826" r:id="rId4454" xr:uid="{508F97DB-1790-4C5A-B2ED-B6E1E60258D7}"/>
    <hyperlink ref="AO827" r:id="rId4455" xr:uid="{ED48F91C-D87D-40F9-9754-25F1525C2C99}"/>
    <hyperlink ref="AO828" r:id="rId4456" xr:uid="{F5C87C2B-7E85-46F7-BCE4-D5B25B94E1B4}"/>
    <hyperlink ref="AO829" r:id="rId4457" xr:uid="{FF3E7343-99D3-42BF-BDB1-0F600B02477C}"/>
    <hyperlink ref="AO830" r:id="rId4458" xr:uid="{439B9683-0B59-43CE-B2E5-960382DBBC2D}"/>
    <hyperlink ref="AO831" r:id="rId4459" xr:uid="{6104F1DB-848B-424E-BE4C-DCB7FBADFCC1}"/>
    <hyperlink ref="AO832" r:id="rId4460" xr:uid="{33EB724D-A127-4358-BF3B-47AB50E833C0}"/>
    <hyperlink ref="AO833" r:id="rId4461" xr:uid="{6ADC80E6-A218-4685-A5CC-E9CB469BC0BA}"/>
    <hyperlink ref="AO834" r:id="rId4462" xr:uid="{D830A01D-4878-48DE-A91B-49639FFC06C1}"/>
    <hyperlink ref="AO835" r:id="rId4463" xr:uid="{C1DFFE40-DE41-4FF5-9DD0-20B593EA4EAA}"/>
    <hyperlink ref="AO836" r:id="rId4464" xr:uid="{54930BC1-D4E6-4818-9525-7206E0E7C34E}"/>
    <hyperlink ref="AO837" r:id="rId4465" xr:uid="{AD453602-58CC-4213-BB52-C31302320268}"/>
    <hyperlink ref="AO838" r:id="rId4466" xr:uid="{2DAAD819-EE13-4DBE-AC0E-B2F0826766F8}"/>
    <hyperlink ref="AO839" r:id="rId4467" xr:uid="{056A76AF-A60C-4A71-B37E-F8FB9963523A}"/>
    <hyperlink ref="AO840" r:id="rId4468" xr:uid="{B2E81B21-8FF4-47E4-B55E-2B0C808AD6EB}"/>
    <hyperlink ref="AO841" r:id="rId4469" xr:uid="{1AA35084-C907-4D9B-A0A8-0A54EB230E23}"/>
    <hyperlink ref="AO842" r:id="rId4470" xr:uid="{5C3E7AE4-1ACA-4C1D-952A-77F68C3CBC2B}"/>
    <hyperlink ref="AO843" r:id="rId4471" xr:uid="{91619270-149F-46B6-9E97-C95549D583B9}"/>
    <hyperlink ref="AO844" r:id="rId4472" xr:uid="{72C3C6EB-5B80-447E-B97C-CF2BA7062D44}"/>
    <hyperlink ref="AO845" r:id="rId4473" xr:uid="{F5D0049E-5FA5-4349-9946-F8EF0748F992}"/>
    <hyperlink ref="AO846" r:id="rId4474" xr:uid="{FF8FA3E7-0FEC-4834-A855-EC11A0373ACA}"/>
    <hyperlink ref="AO847" r:id="rId4475" xr:uid="{3A9A5880-4A85-4C0A-A035-55ACBFFCD36C}"/>
    <hyperlink ref="AO848" r:id="rId4476" xr:uid="{D087B071-30A4-4696-9AA6-A9C576A9509B}"/>
    <hyperlink ref="AO849" r:id="rId4477" xr:uid="{FAB6445D-C8BB-4AE6-813D-67AFEA8C2EF1}"/>
    <hyperlink ref="AO850" r:id="rId4478" xr:uid="{6FCBB06C-F956-4EED-AF43-8FBE72AB5EEA}"/>
    <hyperlink ref="AO851" r:id="rId4479" xr:uid="{6DA940B9-F1F8-4156-A29C-573EC2ECA107}"/>
    <hyperlink ref="AO852" r:id="rId4480" xr:uid="{EFB57D26-DFF9-4D55-B74A-B2187F5F4A4A}"/>
    <hyperlink ref="AO853" r:id="rId4481" xr:uid="{A562EDEE-36A0-4BCC-9967-09A1075765E7}"/>
    <hyperlink ref="AO854" r:id="rId4482" xr:uid="{5ADBDD4A-3BB3-437C-9683-E113E90596CD}"/>
    <hyperlink ref="AO855" r:id="rId4483" xr:uid="{B7FC15FA-A4AB-4A90-8B47-E52B4DE0210B}"/>
    <hyperlink ref="AO856" r:id="rId4484" xr:uid="{DB64EB69-DC91-42C0-9091-A462F13118EB}"/>
    <hyperlink ref="AO857" r:id="rId4485" xr:uid="{7C89D636-209C-4C52-A565-B72A7F5E5392}"/>
    <hyperlink ref="AO858" r:id="rId4486" xr:uid="{5D505152-2F55-437C-AAAD-8AE90251C1AC}"/>
    <hyperlink ref="AO859" r:id="rId4487" xr:uid="{AA0D3A18-626B-449A-AB38-F7D37540B428}"/>
    <hyperlink ref="AO860" r:id="rId4488" xr:uid="{9C78ABC5-E172-448A-AB6C-F53DBBE0630C}"/>
    <hyperlink ref="AO861" r:id="rId4489" xr:uid="{D741C819-C551-4F00-B04E-B6A65D17275A}"/>
    <hyperlink ref="AO862" r:id="rId4490" xr:uid="{3910137A-5798-47BF-9647-84465F7FB2B2}"/>
    <hyperlink ref="AO863" r:id="rId4491" xr:uid="{CD30BA7F-7174-46BC-AD85-E5361C9B8D93}"/>
    <hyperlink ref="AO864" r:id="rId4492" xr:uid="{E5234BE0-B6FC-4651-ACF4-2D2240D83BAA}"/>
    <hyperlink ref="AO865" r:id="rId4493" xr:uid="{8598B65D-37B1-430D-A202-29F5217A1232}"/>
    <hyperlink ref="AO866" r:id="rId4494" xr:uid="{9C84D048-B405-4DF4-9792-DE5CE93010D2}"/>
    <hyperlink ref="AO867" r:id="rId4495" xr:uid="{70B1B7DB-4D76-48B5-A9EB-11B567E06866}"/>
    <hyperlink ref="AO868" r:id="rId4496" xr:uid="{845674DB-4B55-4FF2-A867-9BD9BE7F7925}"/>
    <hyperlink ref="AO869" r:id="rId4497" xr:uid="{B1951E12-B660-4154-9FAB-A465CFEC0ADA}"/>
    <hyperlink ref="AO870" r:id="rId4498" xr:uid="{A6961D73-2290-4A18-952F-D0FA5DC72FB1}"/>
    <hyperlink ref="AO871" r:id="rId4499" xr:uid="{42FF9B74-C5AF-496F-8E08-B6C47DAD73BD}"/>
    <hyperlink ref="AO872" r:id="rId4500" xr:uid="{E93B3D5E-067C-439E-BF63-6E27BAD9E01D}"/>
    <hyperlink ref="AO873" r:id="rId4501" xr:uid="{E0D21CF0-83E9-4ECE-8134-94EA7C01981D}"/>
    <hyperlink ref="AO874" r:id="rId4502" xr:uid="{21D3E302-21E3-43DF-8771-ED7923B41E0A}"/>
    <hyperlink ref="AO875" r:id="rId4503" xr:uid="{32CD8F05-197D-4E95-BBD3-72ED33DA4C37}"/>
    <hyperlink ref="AO876" r:id="rId4504" xr:uid="{DF762788-E625-4CFD-B3E1-9AB1307E2063}"/>
    <hyperlink ref="AO877" r:id="rId4505" xr:uid="{BCAB15DE-1979-4566-B666-441BFF683A0E}"/>
    <hyperlink ref="AO878" r:id="rId4506" xr:uid="{B0AF77C3-80E2-4215-AD63-F187F4C0CE4D}"/>
    <hyperlink ref="AO879" r:id="rId4507" xr:uid="{53EE7E67-65CB-4CA6-9C66-6D582315005F}"/>
    <hyperlink ref="AO880" r:id="rId4508" xr:uid="{2A381CB4-52FA-4C1D-8237-C0FB7BD1894D}"/>
    <hyperlink ref="AO881" r:id="rId4509" xr:uid="{7856DBB5-3388-4F78-8A5C-DC00826B81F0}"/>
    <hyperlink ref="AO882" r:id="rId4510" xr:uid="{D5AEF559-1A96-4E30-A58C-58C0A98829FB}"/>
    <hyperlink ref="AO883" r:id="rId4511" xr:uid="{7889184C-7DE9-4BE8-9B88-80E68DBDDC4C}"/>
    <hyperlink ref="AO884" r:id="rId4512" xr:uid="{D5823CE7-D3E5-403A-8651-F1102F2C74A2}"/>
    <hyperlink ref="AO885" r:id="rId4513" xr:uid="{41E30C7D-617D-4F92-B3AA-A0A8B8DC1201}"/>
    <hyperlink ref="AO886" r:id="rId4514" xr:uid="{AF715589-017B-4BC6-B565-AE88D6B5CC8C}"/>
    <hyperlink ref="AO887" r:id="rId4515" xr:uid="{4C0A5A5B-D90A-4E0E-9BFE-2D6377059365}"/>
    <hyperlink ref="AO888" r:id="rId4516" xr:uid="{E6314387-D005-4946-8F4C-2A69F776DA49}"/>
    <hyperlink ref="AO889" r:id="rId4517" xr:uid="{50C3B242-F30D-4027-80D4-B3AE8DEED941}"/>
    <hyperlink ref="AO890" r:id="rId4518" xr:uid="{942DF0BA-F999-4217-986A-2184F5FB9236}"/>
    <hyperlink ref="AO891" r:id="rId4519" xr:uid="{8A2E326B-C86F-4F10-B1DF-4EA4020A902F}"/>
    <hyperlink ref="AO892" r:id="rId4520" xr:uid="{9446D166-2193-4226-A856-9412FDADD813}"/>
    <hyperlink ref="AO893" r:id="rId4521" xr:uid="{237A2C18-F9C3-45CC-B890-693BB6649441}"/>
    <hyperlink ref="AO894" r:id="rId4522" xr:uid="{40435A0D-56B6-4658-AA0B-472A05EA9B24}"/>
    <hyperlink ref="AO895" r:id="rId4523" xr:uid="{BF4063DB-3672-4CE0-AF14-B98B4C66B182}"/>
    <hyperlink ref="AO896" r:id="rId4524" xr:uid="{F07AC725-26E2-4F89-B5BA-73EA904B9DBB}"/>
    <hyperlink ref="AO897" r:id="rId4525" xr:uid="{683EE672-8F6B-4345-8170-3B9798DC0C72}"/>
    <hyperlink ref="AO898" r:id="rId4526" xr:uid="{B39B702E-83DD-4A10-AF21-E8234A8F55C0}"/>
    <hyperlink ref="AO899" r:id="rId4527" xr:uid="{E56AB880-1F8A-4AAA-B2B8-F2B053908762}"/>
    <hyperlink ref="AO900" r:id="rId4528" xr:uid="{1EDAB5BF-15D1-45FE-A74A-9AF6C865E498}"/>
    <hyperlink ref="AO901" r:id="rId4529" xr:uid="{B9150CA0-6752-4525-9062-2635AB53522A}"/>
    <hyperlink ref="AO902" r:id="rId4530" xr:uid="{4F35393A-97A5-4A63-A7F3-ED9C1D557E6B}"/>
    <hyperlink ref="AO903" r:id="rId4531" xr:uid="{D182ED08-8D60-4160-A46F-1347562E1533}"/>
    <hyperlink ref="AO904" r:id="rId4532" xr:uid="{4659152A-B2E0-4BA8-B348-4EF2E1A767C1}"/>
    <hyperlink ref="AO905" r:id="rId4533" xr:uid="{EC26A265-74A1-4076-95EF-9FE37C42D856}"/>
    <hyperlink ref="AO906" r:id="rId4534" xr:uid="{3DE0E721-E9EF-42B6-B376-83B6D38312C1}"/>
    <hyperlink ref="AO907" r:id="rId4535" xr:uid="{74F23C8B-AAA0-480E-8112-BF1900AFE291}"/>
    <hyperlink ref="AO908" r:id="rId4536" xr:uid="{DD894BAC-6CE1-4D35-8986-F6FC0EE29105}"/>
    <hyperlink ref="AO909" r:id="rId4537" xr:uid="{B36CA7EF-48A2-4E70-B439-A9AD94FE66CE}"/>
    <hyperlink ref="AO910" r:id="rId4538" xr:uid="{A82B0342-E428-42B6-AE03-773CFEB9EB46}"/>
    <hyperlink ref="AO911" r:id="rId4539" xr:uid="{9FB7D4C3-E981-4B4E-947A-B382734BCCF5}"/>
    <hyperlink ref="AO912" r:id="rId4540" xr:uid="{7F8F5D80-1EBA-4C40-B0EA-CF27C9D2747E}"/>
    <hyperlink ref="AO913" r:id="rId4541" xr:uid="{6ADF8918-D4C1-4D87-B352-97DA6D554B8D}"/>
    <hyperlink ref="AO914" r:id="rId4542" xr:uid="{51B8D1F9-73C8-47BB-889F-4CC8E7F0F820}"/>
    <hyperlink ref="AO915" r:id="rId4543" xr:uid="{50FEAEF3-1C0E-4EA6-8174-BC6C76E0D111}"/>
    <hyperlink ref="AO916" r:id="rId4544" xr:uid="{33B48E4B-FB8B-4117-9FDC-3098F4A64CDC}"/>
    <hyperlink ref="AO917" r:id="rId4545" xr:uid="{169617A1-61B4-47F5-842C-426EF3875D82}"/>
    <hyperlink ref="AO918" r:id="rId4546" xr:uid="{1C00C812-36D4-4376-B86C-CC64798D88C9}"/>
    <hyperlink ref="AO919" r:id="rId4547" xr:uid="{95071C95-FF45-40AA-BC85-F47ABDA9848E}"/>
    <hyperlink ref="AO920" r:id="rId4548" xr:uid="{8200D792-ADE9-478C-9BE7-2BEDDA464BC5}"/>
    <hyperlink ref="AO921" r:id="rId4549" xr:uid="{785AB713-50E1-4A34-B615-17CBD71E0B84}"/>
    <hyperlink ref="AO922" r:id="rId4550" xr:uid="{AF4631E2-62C3-48BE-AA23-1CE26285855F}"/>
    <hyperlink ref="AO923" r:id="rId4551" xr:uid="{EA17AF0E-0140-454F-A5B2-78D5D7DFCE3C}"/>
    <hyperlink ref="AO924" r:id="rId4552" xr:uid="{D840A151-D262-4C8B-A0E9-410DAD6DED14}"/>
    <hyperlink ref="AO925" r:id="rId4553" xr:uid="{A8361A4C-FBF7-4EC7-8178-AAA9D9909D3D}"/>
    <hyperlink ref="AO926" r:id="rId4554" xr:uid="{8EAF11DB-78AF-4658-9800-14E00A62DF92}"/>
    <hyperlink ref="AO927" r:id="rId4555" xr:uid="{9A397737-6BF5-4202-B468-99A081A84B30}"/>
    <hyperlink ref="AO928" r:id="rId4556" xr:uid="{B3D99F69-C9BD-4683-AD71-43DFB288CB57}"/>
    <hyperlink ref="AO929" r:id="rId4557" xr:uid="{E2AE04D7-20BD-431F-A614-385E1D3FBDBA}"/>
    <hyperlink ref="AO930" r:id="rId4558" xr:uid="{F5CD8B6D-6A93-416D-A318-11B9124B3D91}"/>
    <hyperlink ref="AO931" r:id="rId4559" xr:uid="{781AD98C-06BB-4E99-9059-B4F12AFEDE67}"/>
    <hyperlink ref="AO932" r:id="rId4560" xr:uid="{00414C5C-F8E3-40F7-943E-3FD7B6B8FB38}"/>
    <hyperlink ref="AO933" r:id="rId4561" xr:uid="{588AD97F-51CD-4374-800A-DB4B4EEACDD7}"/>
    <hyperlink ref="AO934" r:id="rId4562" xr:uid="{591C1ECA-CF15-4F04-8B35-90755FCEAD60}"/>
    <hyperlink ref="AO935" r:id="rId4563" xr:uid="{6516B050-B666-4DB8-98A2-225230E86885}"/>
    <hyperlink ref="AO936" r:id="rId4564" xr:uid="{19907645-2E8F-4D8A-9E3F-EEED23B94FCC}"/>
    <hyperlink ref="AO937" r:id="rId4565" xr:uid="{3198DEBB-3ACF-4632-96AB-2C3549A4435B}"/>
    <hyperlink ref="AO938" r:id="rId4566" xr:uid="{84E6A188-5581-470B-A389-EC8FDC112B52}"/>
    <hyperlink ref="AO939" r:id="rId4567" xr:uid="{53236716-FDAE-45F5-BEF5-DEE9265D113B}"/>
    <hyperlink ref="AO940" r:id="rId4568" xr:uid="{B6A33248-A03E-4D58-8C5E-DEBAAFD4FF46}"/>
    <hyperlink ref="AO941" r:id="rId4569" xr:uid="{109E2D36-EB45-4291-A533-F3F1695CA95B}"/>
    <hyperlink ref="AO942" r:id="rId4570" xr:uid="{A47DBE11-9CD2-483F-A77E-90DB3E73C67D}"/>
    <hyperlink ref="AO943" r:id="rId4571" xr:uid="{0199BD54-219D-4379-8224-92D3EF9D3B30}"/>
    <hyperlink ref="AO944" r:id="rId4572" xr:uid="{180158DE-CB79-4A0A-9A3F-6A2C3E6CC539}"/>
    <hyperlink ref="AO945" r:id="rId4573" xr:uid="{4FFEF738-13AF-461A-8F3B-C92E8CE31ECC}"/>
    <hyperlink ref="AO946" r:id="rId4574" xr:uid="{30DF1E6E-187A-4A1A-90E3-727FE0BFE35F}"/>
    <hyperlink ref="AO947" r:id="rId4575" xr:uid="{CFC69058-AB2E-44C5-B21C-28666F82CAEC}"/>
    <hyperlink ref="AO948" r:id="rId4576" xr:uid="{5E92EAB8-549D-40C6-A501-9583A2C757D7}"/>
    <hyperlink ref="AO949" r:id="rId4577" xr:uid="{FB9BB0CB-050A-4241-B196-6672256E85A0}"/>
    <hyperlink ref="AO950" r:id="rId4578" xr:uid="{B28F240A-5702-4F13-B3F7-38D5191A82E7}"/>
    <hyperlink ref="AO951" r:id="rId4579" xr:uid="{6BC43251-50CF-4ADC-B7B8-DD7F2FA833CF}"/>
    <hyperlink ref="AO952" r:id="rId4580" xr:uid="{5CA7BA0B-0F76-433E-8ADF-03AFBEC3ACB0}"/>
    <hyperlink ref="AO953" r:id="rId4581" xr:uid="{F46B0A94-78E9-4AF5-9F3E-47F4C5CA9B74}"/>
    <hyperlink ref="AO954" r:id="rId4582" xr:uid="{CC9B9E80-F8C5-446C-A30C-12D6938380D4}"/>
    <hyperlink ref="AO955" r:id="rId4583" xr:uid="{8FB40506-F5AA-4F82-809D-ABC391FA2C18}"/>
    <hyperlink ref="AO956" r:id="rId4584" xr:uid="{2EBD5E23-B5F2-4CF3-A1BB-728CC9427CBA}"/>
    <hyperlink ref="AO957" r:id="rId4585" xr:uid="{AB18BDE6-31B8-4FA9-B673-F3A5DA781ED8}"/>
    <hyperlink ref="AO958" r:id="rId4586" xr:uid="{85DC91D3-64FB-41D7-87A6-AF3C818ED219}"/>
    <hyperlink ref="AO959" r:id="rId4587" xr:uid="{1227AA0D-B968-46FD-8C0B-EB4A8D36FB73}"/>
    <hyperlink ref="AO960" r:id="rId4588" xr:uid="{159694F4-2C10-488A-B7DF-45B5708E152D}"/>
    <hyperlink ref="AO961" r:id="rId4589" xr:uid="{09846143-B119-46A4-B7AA-891A411E8CC7}"/>
    <hyperlink ref="AO962" r:id="rId4590" xr:uid="{249E48F1-EDE2-4B6D-B5C2-7F66FF1AFA27}"/>
    <hyperlink ref="AO963" r:id="rId4591" xr:uid="{C21E2B7F-B61B-4127-96E8-A43020009671}"/>
    <hyperlink ref="AO964" r:id="rId4592" xr:uid="{B33D3E14-8C4F-46AE-88A8-6EC5E057C14A}"/>
    <hyperlink ref="AO965" r:id="rId4593" xr:uid="{99275D45-FEE6-4FC5-9CFA-2DBB57C381A9}"/>
    <hyperlink ref="AO966" r:id="rId4594" xr:uid="{D7AB3CEF-F135-4543-90A1-109166DD890B}"/>
    <hyperlink ref="AO967" r:id="rId4595" xr:uid="{6EE01026-A5E6-42C6-8E7F-C1297BCBB34C}"/>
    <hyperlink ref="AO968" r:id="rId4596" xr:uid="{8D72AAF1-C260-4EFE-B393-0AC5F2566091}"/>
    <hyperlink ref="AO969" r:id="rId4597" xr:uid="{7483E511-D9CD-48A8-9550-6CE7AA9834F3}"/>
    <hyperlink ref="AO970" r:id="rId4598" xr:uid="{4A970170-099F-4309-9ACE-19CDE5C727DA}"/>
    <hyperlink ref="AO971" r:id="rId4599" xr:uid="{ED5B27CF-6F4C-4A95-AD46-E2EE74C9E54D}"/>
    <hyperlink ref="AO972" r:id="rId4600" xr:uid="{D9D80190-E45A-4922-A3A9-6A2C5AD10D3A}"/>
    <hyperlink ref="AO973" r:id="rId4601" xr:uid="{3AE1208C-96E6-49B1-8B8A-220B7D59E262}"/>
    <hyperlink ref="AO974" r:id="rId4602" xr:uid="{9AB28988-31F2-489E-9440-A8D532612BDE}"/>
    <hyperlink ref="AO975" r:id="rId4603" xr:uid="{9F39C0F2-5EE0-4737-A087-6D3E1963EB39}"/>
    <hyperlink ref="AO976" r:id="rId4604" xr:uid="{A4B1EAE3-C828-4CB5-AB80-A72B1BC5457C}"/>
    <hyperlink ref="AO977" r:id="rId4605" xr:uid="{69044E2A-8E61-4ACB-AE30-DF00249A25D2}"/>
    <hyperlink ref="AO978" r:id="rId4606" xr:uid="{5C2A2DC1-A235-4B48-A733-F4E4166A2BB6}"/>
    <hyperlink ref="AO979" r:id="rId4607" xr:uid="{9D1E9DE4-CF0A-43CB-8736-2334D9C10135}"/>
    <hyperlink ref="AO980" r:id="rId4608" xr:uid="{5AA5DF83-416B-44E3-97AF-3DF48F22A602}"/>
    <hyperlink ref="AO981" r:id="rId4609" xr:uid="{E5116F0D-9AA3-4DF7-8F1A-CBD126D0EEA5}"/>
    <hyperlink ref="AO982" r:id="rId4610" xr:uid="{231D2E0B-95CC-49F2-8AB2-7EF8F5C9C32B}"/>
    <hyperlink ref="AO983" r:id="rId4611" xr:uid="{D3D401D3-758C-43A6-BC17-7AB1D754D7FD}"/>
    <hyperlink ref="AO984" r:id="rId4612" xr:uid="{37CD1B0F-6540-470B-9CBB-950121ECDA48}"/>
    <hyperlink ref="AO985" r:id="rId4613" xr:uid="{B673FA1A-20C0-4E52-A007-740A8D9F2342}"/>
    <hyperlink ref="AO986" r:id="rId4614" xr:uid="{E745041F-7549-4BEB-A4A6-E68AA36917C7}"/>
    <hyperlink ref="AO987" r:id="rId4615" xr:uid="{EC02E259-8DAB-44FD-BD68-B78302C59BB8}"/>
    <hyperlink ref="AO988" r:id="rId4616" xr:uid="{7A0D7961-D963-4E64-B27F-FE9076FA5598}"/>
    <hyperlink ref="AO989" r:id="rId4617" xr:uid="{1040900B-3EA3-4837-BBC3-AF0E04A602ED}"/>
    <hyperlink ref="AO990" r:id="rId4618" xr:uid="{35980520-5FBA-4D18-A0BA-770D367B480D}"/>
    <hyperlink ref="AO991" r:id="rId4619" xr:uid="{39E6D075-6080-4A20-8A96-3BB6E7A159EE}"/>
    <hyperlink ref="AO992" r:id="rId4620" xr:uid="{B572D363-8D4F-4D82-9C33-1F024BA53A6A}"/>
    <hyperlink ref="AO993" r:id="rId4621" xr:uid="{DD030D84-E88A-41B9-B192-4D0D18A73489}"/>
    <hyperlink ref="AO994" r:id="rId4622" xr:uid="{52245B36-B70E-47C5-8AA4-C7364379D41B}"/>
    <hyperlink ref="AO995" r:id="rId4623" xr:uid="{0FDBA585-3D88-4C62-8BDA-D4C10DFEAB34}"/>
    <hyperlink ref="AO996" r:id="rId4624" xr:uid="{7514B9A6-FA8B-411A-A8E3-663E7B964D6F}"/>
    <hyperlink ref="AO997" r:id="rId4625" xr:uid="{0636C7A7-5962-4AD5-B24B-FC673AAF29FB}"/>
    <hyperlink ref="AO998" r:id="rId4626" xr:uid="{64A23E25-CCA9-47E6-88CB-7E45586E581F}"/>
    <hyperlink ref="AO999" r:id="rId4627" xr:uid="{54333B27-FDBD-4EBC-A070-AF7D6ECAC8F0}"/>
    <hyperlink ref="AO1000" r:id="rId4628" xr:uid="{1B5B2BBF-CF85-41D7-8D32-3565052A9AFC}"/>
    <hyperlink ref="AO1001" r:id="rId4629" xr:uid="{D4CF76CC-3214-4A91-AC27-062BA134A24C}"/>
    <hyperlink ref="AO1002" r:id="rId4630" xr:uid="{EDFEA5FC-5A1F-4F7B-8364-B540B86ED68C}"/>
    <hyperlink ref="AO1003" r:id="rId4631" xr:uid="{7925E089-57E7-4191-9A8C-1C81D169A1A2}"/>
    <hyperlink ref="AO1004" r:id="rId4632" xr:uid="{4229B0B8-4EC7-4253-BA61-78E38201BA99}"/>
    <hyperlink ref="AO1005" r:id="rId4633" xr:uid="{AF0D21E6-2A3D-4B06-A30A-C9649AA8A0A4}"/>
    <hyperlink ref="AO1006" r:id="rId4634" xr:uid="{1C109C02-6417-4A65-BB88-AC2EF9F3886C}"/>
    <hyperlink ref="AO1007" r:id="rId4635" xr:uid="{D7B0EE39-E2E9-4475-A4A0-35B5317C90DB}"/>
    <hyperlink ref="AO1008" r:id="rId4636" xr:uid="{64C85060-7253-4366-AF84-F6E88AFE47C3}"/>
    <hyperlink ref="AO1009" r:id="rId4637" xr:uid="{4749CB05-A73C-4BDB-B390-7B2AA7353919}"/>
    <hyperlink ref="AO1010" r:id="rId4638" xr:uid="{390AD55B-0040-4150-A839-B7E77C5012C0}"/>
    <hyperlink ref="AO1011" r:id="rId4639" xr:uid="{D4943BFC-8DC2-4768-B20F-AFE7CFE78960}"/>
    <hyperlink ref="AO1012" r:id="rId4640" xr:uid="{B54FE3A2-2F89-4EB9-AB98-DADA086BB9F0}"/>
    <hyperlink ref="AO1013" r:id="rId4641" xr:uid="{465D4CEB-B473-4CD0-B0B6-25647C1F8356}"/>
    <hyperlink ref="AO1014" r:id="rId4642" xr:uid="{5E85D604-F21B-4AE9-8303-D5AF0AB12B0E}"/>
    <hyperlink ref="AO1015" r:id="rId4643" xr:uid="{68BA2D21-4645-4DDE-B644-EA75B9D3840D}"/>
    <hyperlink ref="AO1016" r:id="rId4644" xr:uid="{2185D0CA-514D-470E-B935-3DC021F8CBF4}"/>
    <hyperlink ref="AO1017" r:id="rId4645" xr:uid="{B0122F60-CBB7-4301-B72E-8073D5B493B4}"/>
    <hyperlink ref="AO1018" r:id="rId4646" xr:uid="{45792929-B30E-4CBD-8A27-EB9CE0BBB4C6}"/>
    <hyperlink ref="AO1019" r:id="rId4647" xr:uid="{8BEE63E2-839C-45E3-8323-802E262B2D51}"/>
    <hyperlink ref="AO1020" r:id="rId4648" xr:uid="{0832F3EC-6AD6-4B91-B1BD-540D4CBE1DF1}"/>
    <hyperlink ref="AO1021" r:id="rId4649" xr:uid="{E36CAB9A-1254-4496-8E34-C5121FC886FE}"/>
    <hyperlink ref="AO1022" r:id="rId4650" xr:uid="{AFCECFD2-ACDB-40FF-A62F-2DAFE6F637A9}"/>
    <hyperlink ref="AO1023" r:id="rId4651" xr:uid="{D86FAC11-CCD5-487B-A248-699D28933F99}"/>
    <hyperlink ref="AO1024" r:id="rId4652" xr:uid="{5CB07DBE-412C-4A15-998A-C7775368966A}"/>
    <hyperlink ref="AO1025" r:id="rId4653" xr:uid="{34C3DD75-38AF-4FE2-B44F-2F88B626F2ED}"/>
    <hyperlink ref="AO1026" r:id="rId4654" xr:uid="{D56BE3B9-817F-47AA-BFA7-A58427D7D516}"/>
    <hyperlink ref="AO1027" r:id="rId4655" xr:uid="{0B72F2C0-2898-45C2-B510-CFD6FAAA88F7}"/>
    <hyperlink ref="AO1028" r:id="rId4656" xr:uid="{693FA005-53B0-45E4-A432-799628D83F08}"/>
    <hyperlink ref="AO1029" r:id="rId4657" xr:uid="{C3796B78-143E-426D-B04F-73F98E7B9EB3}"/>
    <hyperlink ref="AO1030" r:id="rId4658" xr:uid="{2E9A3A66-AE85-4C14-A701-DFD9FA65EF9B}"/>
    <hyperlink ref="AO1031" r:id="rId4659" xr:uid="{BAD2A27B-9827-4419-BB50-E157F1D396D7}"/>
    <hyperlink ref="AO1032" r:id="rId4660" xr:uid="{5453F6F4-27F5-4E11-B7AC-71AC91899B35}"/>
    <hyperlink ref="AO1033" r:id="rId4661" xr:uid="{92AD8219-0BDA-4F83-B83E-490E88CE6A4F}"/>
    <hyperlink ref="AO1034" r:id="rId4662" xr:uid="{E647A295-EACE-4F3F-B55B-13ECC1DDAA71}"/>
    <hyperlink ref="AO1035" r:id="rId4663" xr:uid="{245D0DC7-EDD6-43F6-9998-98E05927D6A8}"/>
    <hyperlink ref="AO1036" r:id="rId4664" xr:uid="{8B6CA00F-BCC5-4CF5-8138-E8939ACF62F7}"/>
    <hyperlink ref="AO1037" r:id="rId4665" xr:uid="{C657077A-A445-4A45-9828-7728D2C4C66C}"/>
    <hyperlink ref="AO1038" r:id="rId4666" xr:uid="{508F91DF-1323-42B0-A722-17D4A7C97885}"/>
    <hyperlink ref="AO1039" r:id="rId4667" xr:uid="{6A15AA86-FA68-4BE4-A4E2-7215A56DBBD4}"/>
    <hyperlink ref="AO1040" r:id="rId4668" xr:uid="{41418977-A21E-4182-A04C-839593EC2507}"/>
    <hyperlink ref="AO1041" r:id="rId4669" xr:uid="{A71D0608-2FA2-45CF-9376-4F1BB18DDC26}"/>
    <hyperlink ref="AO1042" r:id="rId4670" xr:uid="{175AA3DB-DFAE-4151-A5EB-8B8157DADBF0}"/>
    <hyperlink ref="AO1043" r:id="rId4671" xr:uid="{23AD001C-7E9C-4D34-8152-420EB4884D49}"/>
    <hyperlink ref="AO1044" r:id="rId4672" xr:uid="{DF6365D8-518A-422F-8EBE-82C62D1750CB}"/>
    <hyperlink ref="AO1045" r:id="rId4673" xr:uid="{70C6DCDD-227A-48F8-8C76-5393EB35FB30}"/>
    <hyperlink ref="AO1046" r:id="rId4674" xr:uid="{4C1FCBE0-102E-4BB2-B544-06D1505387B8}"/>
    <hyperlink ref="AO1047" r:id="rId4675" xr:uid="{5C6AFAD2-96C8-47BD-AB47-D3A56C16023C}"/>
    <hyperlink ref="AO1048" r:id="rId4676" xr:uid="{42DD4BE9-D7AF-42D3-B885-91F44A1D1DD8}"/>
    <hyperlink ref="AO1049" r:id="rId4677" xr:uid="{28CF56C1-507F-47CF-A78D-4B3260015732}"/>
    <hyperlink ref="AO1050" r:id="rId4678" xr:uid="{ED164E4F-F651-48A4-AB38-8D1D5D7B4055}"/>
    <hyperlink ref="AO1051" r:id="rId4679" xr:uid="{C346E71A-B6F2-4A07-B9BA-E2AB5E83DE6A}"/>
    <hyperlink ref="AO1052" r:id="rId4680" xr:uid="{33737175-F42A-4C6E-820F-09312BF7ECAB}"/>
    <hyperlink ref="AO1053" r:id="rId4681" xr:uid="{D25E252D-1180-4CA2-907F-A9372B78E0EC}"/>
    <hyperlink ref="AO1054" r:id="rId4682" xr:uid="{2AC593C5-730D-4EE0-8865-7DF7E97DBED7}"/>
    <hyperlink ref="AO1055" r:id="rId4683" xr:uid="{9C928263-2234-4A2D-AB08-AFE5CB083C74}"/>
    <hyperlink ref="AO1056" r:id="rId4684" xr:uid="{86BAA859-CCCB-4048-AFB8-422FEB0441F5}"/>
    <hyperlink ref="AO1057" r:id="rId4685" xr:uid="{13DD9651-D360-4F3C-853D-CA653096A96B}"/>
    <hyperlink ref="AO1058" r:id="rId4686" xr:uid="{524C56AF-783A-4FB4-AF8E-4EBCA9F6D8A0}"/>
    <hyperlink ref="AO1059" r:id="rId4687" xr:uid="{1D5575FD-FE75-4162-B426-34D1C30C90B7}"/>
    <hyperlink ref="AO1060" r:id="rId4688" xr:uid="{512C9E36-77B8-4007-A87C-6684FD64C75D}"/>
    <hyperlink ref="AO1061" r:id="rId4689" xr:uid="{86A593B4-1B14-4F72-96A9-71C1DBBE762E}"/>
    <hyperlink ref="AO1062" r:id="rId4690" xr:uid="{C5AFD12C-32F1-464E-B605-1965C3037642}"/>
    <hyperlink ref="AO1063" r:id="rId4691" xr:uid="{14F4CA0C-03E8-4263-9068-D616A436F345}"/>
    <hyperlink ref="AO1064" r:id="rId4692" xr:uid="{E40976BF-6802-4DBE-BEE1-166DF6CD13CA}"/>
    <hyperlink ref="AO1065" r:id="rId4693" xr:uid="{DD2A24F5-E6B8-4A3E-8294-87DDD7322E1A}"/>
    <hyperlink ref="AO1066" r:id="rId4694" xr:uid="{058668EF-C473-4E02-9293-235CF72EE85B}"/>
    <hyperlink ref="AO1067" r:id="rId4695" xr:uid="{10825FA4-3244-4632-BBDB-81DDCA917E82}"/>
    <hyperlink ref="AO1068" r:id="rId4696" xr:uid="{EF3666E0-E7D4-4F48-9985-ED8568C8A928}"/>
    <hyperlink ref="AO1069" r:id="rId4697" xr:uid="{9469D414-D68B-419C-9DAB-0EFBD57CF976}"/>
    <hyperlink ref="AO1070" r:id="rId4698" xr:uid="{E6ADEEF0-54B9-4845-81EC-B8363CB3B86D}"/>
    <hyperlink ref="AO1071" r:id="rId4699" xr:uid="{B299B5A3-BDE2-43A3-8FB2-B493D7D84E25}"/>
    <hyperlink ref="AO1072" r:id="rId4700" xr:uid="{A4825DAD-B822-4C79-989F-3BE61BCC4450}"/>
    <hyperlink ref="AO1073" r:id="rId4701" xr:uid="{026F9E47-C74A-42F1-9CCA-A0B1319A893C}"/>
    <hyperlink ref="AO1074" r:id="rId4702" xr:uid="{FB91731B-692B-4B1B-8F84-1EB6F7865DBC}"/>
    <hyperlink ref="AO1075" r:id="rId4703" xr:uid="{88FD2216-8603-4688-BB52-BC9498451114}"/>
    <hyperlink ref="AO1076" r:id="rId4704" xr:uid="{51FA7FAA-4EDD-425F-8E64-31EBEE4D7068}"/>
    <hyperlink ref="AO1077" r:id="rId4705" xr:uid="{94FF7223-21F3-45CB-9E79-2B2B4E3B9BA3}"/>
    <hyperlink ref="AO1078" r:id="rId4706" xr:uid="{0FCA99CC-6A5D-4DB0-9CA7-D204746DBF69}"/>
    <hyperlink ref="AO1079" r:id="rId4707" xr:uid="{39C42D19-74A2-4694-B409-91B6685131FE}"/>
    <hyperlink ref="AO1080" r:id="rId4708" xr:uid="{15CB9B20-D8F8-4EFF-9EC3-8775EA855E3B}"/>
    <hyperlink ref="AO1081" r:id="rId4709" xr:uid="{7D6DA1D2-CB80-46E7-8C5F-B748E9084979}"/>
    <hyperlink ref="AO1082" r:id="rId4710" xr:uid="{C4B6CE37-1397-4C20-9C6A-07BE3ECF4784}"/>
    <hyperlink ref="AO1083" r:id="rId4711" xr:uid="{03DE863A-9D17-4046-A2F0-E72FA0E9A612}"/>
    <hyperlink ref="AO1084" r:id="rId4712" xr:uid="{27DC03B5-0A87-4A8F-8BB3-AE722277C00C}"/>
    <hyperlink ref="AO1085" r:id="rId4713" xr:uid="{49826693-E6C6-4D13-9106-1527EEB159FA}"/>
    <hyperlink ref="AO1086" r:id="rId4714" xr:uid="{4F48BA9E-805E-4DE1-A586-FA907EC2E942}"/>
    <hyperlink ref="AO1087" r:id="rId4715" xr:uid="{CC18358F-AFFF-4018-AF89-260243A2DFDA}"/>
    <hyperlink ref="AO1088" r:id="rId4716" xr:uid="{7425E74D-8733-4A7F-ADA6-615521A41CC9}"/>
    <hyperlink ref="AO1089" r:id="rId4717" xr:uid="{80B48903-6140-4DDF-AA39-7B1A556AE51D}"/>
    <hyperlink ref="AO1090" r:id="rId4718" xr:uid="{87E5EEE8-3FAA-4804-8F50-9441BD400341}"/>
    <hyperlink ref="AO1091" r:id="rId4719" xr:uid="{749BB911-E5D1-44F8-BE44-67267E65BD61}"/>
    <hyperlink ref="AO1092" r:id="rId4720" xr:uid="{53B84A8A-7C51-463D-A341-2217ADCE0DF5}"/>
    <hyperlink ref="AO1093" r:id="rId4721" xr:uid="{A2576BE9-4C76-4950-8858-41595694B414}"/>
    <hyperlink ref="AO1094" r:id="rId4722" xr:uid="{0BEA07B4-74C1-4822-8360-7B57B72A1F94}"/>
    <hyperlink ref="AO1095" r:id="rId4723" xr:uid="{26697E51-79CE-4523-94AA-5BC8CA9A067A}"/>
    <hyperlink ref="AO1096" r:id="rId4724" xr:uid="{F11E1FC9-2536-4255-8F29-03D11D198DED}"/>
    <hyperlink ref="AO1097" r:id="rId4725" xr:uid="{8B069C20-9E27-40CB-8CD0-B1BFA5E4BCFA}"/>
    <hyperlink ref="AO1098" r:id="rId4726" xr:uid="{38F944CB-BE59-45E4-BD97-E58E81704122}"/>
    <hyperlink ref="AO1099" r:id="rId4727" xr:uid="{EF4BEC22-8148-4195-B126-F16D9451B607}"/>
    <hyperlink ref="AO1100" r:id="rId4728" xr:uid="{7308130B-9FE0-4FDF-94F4-7A3C61645202}"/>
    <hyperlink ref="AO1101" r:id="rId4729" xr:uid="{269F024A-C176-480D-A545-F82364E09867}"/>
    <hyperlink ref="AO1102" r:id="rId4730" xr:uid="{5C3507EC-8443-4D6D-94E7-F4EA4868E763}"/>
    <hyperlink ref="AO1103" r:id="rId4731" xr:uid="{1BBF8B5B-B648-469E-BF82-FBB86E332572}"/>
    <hyperlink ref="AO1104" r:id="rId4732" xr:uid="{F7BA0A93-5A5A-46AE-9C66-552FBC9436BE}"/>
    <hyperlink ref="AO1105" r:id="rId4733" xr:uid="{27E96FD0-700C-40F9-A1ED-CDE2B16CAF21}"/>
    <hyperlink ref="AO1106" r:id="rId4734" xr:uid="{D5BBE059-7772-4BE5-84D1-7BA423132EE6}"/>
    <hyperlink ref="AO1107" r:id="rId4735" xr:uid="{D7AE52AC-B176-4970-B73A-91D038F4D883}"/>
    <hyperlink ref="AO1108" r:id="rId4736" xr:uid="{E6E7630B-8BA1-4BC3-9491-B9ABC9E9EBCA}"/>
    <hyperlink ref="AO1109" r:id="rId4737" xr:uid="{320C0600-78A2-4517-96F6-A48D94EC1D87}"/>
    <hyperlink ref="AO1110" r:id="rId4738" xr:uid="{D41FB237-7224-4E95-BCC9-33353A1A40C2}"/>
    <hyperlink ref="AO1111" r:id="rId4739" xr:uid="{7D1F7446-2D5C-4740-96C8-83B68460291F}"/>
    <hyperlink ref="AO1112" r:id="rId4740" xr:uid="{CEFC1731-25DF-428A-B7ED-C5CB352D54FE}"/>
    <hyperlink ref="AO1113" r:id="rId4741" xr:uid="{71E7A41F-7514-4D04-819B-16D50FE52683}"/>
    <hyperlink ref="AO1114" r:id="rId4742" xr:uid="{5B8B41EF-0976-4B3A-947B-21C10F98308E}"/>
    <hyperlink ref="AO1115" r:id="rId4743" xr:uid="{5E9BD3B4-C245-4141-95DD-7EBB396CE516}"/>
    <hyperlink ref="AO1116" r:id="rId4744" xr:uid="{973B7741-2D78-4D9A-8A52-3AEC812D20F5}"/>
    <hyperlink ref="AO1117" r:id="rId4745" xr:uid="{7AB576FD-1E0B-4C99-8EC2-135C880FF06F}"/>
    <hyperlink ref="AO1118" r:id="rId4746" xr:uid="{9EDA7433-C36D-419A-A9E5-9CC6841B196F}"/>
    <hyperlink ref="AO1119" r:id="rId4747" xr:uid="{446B27CF-FF27-450B-90C8-B00539C359F5}"/>
    <hyperlink ref="AO1120" r:id="rId4748" xr:uid="{A732F7E0-18D0-42DB-9080-6E58B683F00A}"/>
    <hyperlink ref="AO1121" r:id="rId4749" xr:uid="{C1933CB2-E674-4CB3-BD87-49B4E05601AE}"/>
    <hyperlink ref="AO1122" r:id="rId4750" xr:uid="{A65A6514-1BB1-442C-8972-A6B49FE5AC07}"/>
    <hyperlink ref="AO1123" r:id="rId4751" xr:uid="{FEDA74CC-8BBA-4312-AE04-2B156B84115B}"/>
    <hyperlink ref="AO1124" r:id="rId4752" xr:uid="{986B2528-DD2E-43D6-B208-5D48FEFDB745}"/>
    <hyperlink ref="AO1125" r:id="rId4753" xr:uid="{E3AF0465-C04C-45A6-87F0-C16C59B77906}"/>
    <hyperlink ref="AO1126" r:id="rId4754" xr:uid="{C18DB5B4-8C73-465F-9558-9D60065CF476}"/>
    <hyperlink ref="AO1127" r:id="rId4755" xr:uid="{29E4BCA3-F995-4CCB-8CCE-0A7B76DE767D}"/>
    <hyperlink ref="AO1128" r:id="rId4756" xr:uid="{93ACC918-9FCD-4FDC-B130-5010805BC64C}"/>
    <hyperlink ref="AO1129" r:id="rId4757" xr:uid="{58F00DEB-F1AD-453E-9961-6542F7AB6782}"/>
    <hyperlink ref="AO1130" r:id="rId4758" xr:uid="{414FDA26-D3C3-4C7A-911A-8FE9DEA5533F}"/>
    <hyperlink ref="AO1131" r:id="rId4759" xr:uid="{CAC2559A-2175-4973-B5F4-4808D7AB9A0E}"/>
    <hyperlink ref="AO1132" r:id="rId4760" xr:uid="{D03EFD67-2043-4CE9-88E2-2E1BF86205D0}"/>
    <hyperlink ref="AO1133" r:id="rId4761" xr:uid="{48350684-C732-4947-9429-6BE502C9EE36}"/>
    <hyperlink ref="AO1134" r:id="rId4762" xr:uid="{C7F0AB3C-0331-433D-8228-1D91437E3E11}"/>
    <hyperlink ref="AO1135" r:id="rId4763" xr:uid="{D940DF97-DD81-40C9-98B9-E0225E7BD099}"/>
    <hyperlink ref="AO1136" r:id="rId4764" xr:uid="{15F4FFE5-C3AE-434C-AD3C-46DFA12E8141}"/>
    <hyperlink ref="AO1137" r:id="rId4765" xr:uid="{808B6823-763C-4139-BEA3-80B6F2347EEA}"/>
    <hyperlink ref="AO1138" r:id="rId4766" xr:uid="{06D6A839-1B78-4D0E-9B11-643F5B8C5774}"/>
    <hyperlink ref="AO1139" r:id="rId4767" xr:uid="{4F762CBC-6D9B-4C15-AED2-61074BF80AEE}"/>
    <hyperlink ref="AO1140" r:id="rId4768" xr:uid="{E42CE0B6-BE42-45B8-9645-6509DE2538E3}"/>
    <hyperlink ref="AO1141" r:id="rId4769" xr:uid="{668F92D1-CE9E-4790-BE2C-0A2FB4BCEC67}"/>
    <hyperlink ref="AO1142" r:id="rId4770" xr:uid="{9894DAEF-93CC-4531-AB9E-16FB91953B5D}"/>
    <hyperlink ref="AO1143" r:id="rId4771" xr:uid="{91E041DE-94A2-4E24-A04C-AB18DD47AEB0}"/>
    <hyperlink ref="AO1144" r:id="rId4772" xr:uid="{FB1B2182-A008-4A70-A760-B815E8B34433}"/>
    <hyperlink ref="AO1145" r:id="rId4773" xr:uid="{003D6085-545B-4BC2-AE54-FBD8D7C56ADF}"/>
    <hyperlink ref="AO1146" r:id="rId4774" xr:uid="{A62E9512-0921-432E-83EF-12B2E6D4B02C}"/>
    <hyperlink ref="AO1147" r:id="rId4775" xr:uid="{52302800-3907-4B55-AE15-14D6061FEF9F}"/>
    <hyperlink ref="AO1148" r:id="rId4776" xr:uid="{1830652A-A751-44DF-8987-1A97533B39DA}"/>
    <hyperlink ref="AO1149" r:id="rId4777" xr:uid="{FC4E411F-EF59-4EA8-8494-3C94A5E1F231}"/>
    <hyperlink ref="AO1150" r:id="rId4778" xr:uid="{F69D1A83-561C-42EF-A3AB-55825E55D153}"/>
    <hyperlink ref="AO1151" r:id="rId4779" xr:uid="{3B60F6D8-7887-4759-9EDA-01BCEB9345E1}"/>
    <hyperlink ref="AO1152" r:id="rId4780" xr:uid="{3E004EC6-23F2-4C42-B8AD-78F416760A1E}"/>
    <hyperlink ref="AO1153" r:id="rId4781" xr:uid="{FDD69188-16AB-4A5B-AEFC-5BB5858A2132}"/>
    <hyperlink ref="AO1154" r:id="rId4782" xr:uid="{57CC709E-5164-4DC9-84E6-ED4405D846BB}"/>
    <hyperlink ref="AO1155" r:id="rId4783" xr:uid="{325D0793-2F40-4324-B6EB-5A6F2C51BC3D}"/>
    <hyperlink ref="AO1156" r:id="rId4784" xr:uid="{B2EC5579-7261-4D58-9034-6E99501CC54A}"/>
    <hyperlink ref="AO1157" r:id="rId4785" xr:uid="{9C48AE55-8FE2-4C7B-AADE-7B1FA3139936}"/>
    <hyperlink ref="AO1158" r:id="rId4786" xr:uid="{BC024196-E090-40F7-BC5F-F3FBE8C122C9}"/>
    <hyperlink ref="AO1159" r:id="rId4787" xr:uid="{34B7C7F9-86D1-4E0B-AC0C-04020C0B85D6}"/>
    <hyperlink ref="AO1160" r:id="rId4788" xr:uid="{9DEA5626-55EF-43B0-9DBB-18B0D47F67C8}"/>
    <hyperlink ref="AO1161" r:id="rId4789" xr:uid="{56A85F44-16BC-49D5-88E2-12A70B413994}"/>
    <hyperlink ref="AO1162" r:id="rId4790" xr:uid="{DD40959C-A281-4D3E-AA0D-EDBA88899AE7}"/>
    <hyperlink ref="AO1163" r:id="rId4791" xr:uid="{15BD90C4-2372-4BE8-8B5B-09BD03084BF4}"/>
    <hyperlink ref="AO1164" r:id="rId4792" xr:uid="{FEBEDF81-6A74-41B2-9B3C-0B5095DE71A0}"/>
    <hyperlink ref="AO1165" r:id="rId4793" xr:uid="{66830182-EDDD-46CB-8386-2F489C5B3112}"/>
    <hyperlink ref="AO1166" r:id="rId4794" xr:uid="{37DA653D-FD31-402D-A3FE-8EEE584E1F38}"/>
    <hyperlink ref="AO1167" r:id="rId4795" xr:uid="{D707C744-4437-45A9-B774-9D9EDCE85859}"/>
    <hyperlink ref="AO1168" r:id="rId4796" xr:uid="{05435F8C-8783-470C-819A-F2C07B0661D0}"/>
    <hyperlink ref="AO1169" r:id="rId4797" xr:uid="{03D40C92-61F7-4077-850B-6AB45A197404}"/>
    <hyperlink ref="AO1170" r:id="rId4798" xr:uid="{ED2F91F0-DD05-455F-964F-BF7629251D5F}"/>
    <hyperlink ref="AO1171" r:id="rId4799" xr:uid="{881BDBC1-FA4A-4FEB-B07E-8249BF7224F7}"/>
    <hyperlink ref="AO1172" r:id="rId4800" xr:uid="{5F60C8CC-81E4-4810-9771-68C80AAE4591}"/>
    <hyperlink ref="AO1173" r:id="rId4801" xr:uid="{307BC73A-5BA6-4936-9F75-54085FA93FB9}"/>
    <hyperlink ref="AO1174" r:id="rId4802" xr:uid="{39AD6062-F6B4-43B1-8008-D6BD99451F03}"/>
    <hyperlink ref="AO1175" r:id="rId4803" xr:uid="{53E134BE-EF7E-4B52-866D-382BEBECCF23}"/>
    <hyperlink ref="AO1176" r:id="rId4804" xr:uid="{D1FB4DD3-AC2D-4B1E-B30F-311AFAD07BE9}"/>
    <hyperlink ref="AO1177" r:id="rId4805" xr:uid="{186AABE6-6CDB-4834-B94D-4261885F5DB7}"/>
    <hyperlink ref="AO1178" r:id="rId4806" xr:uid="{05C114AF-43D7-40D6-BB0E-5FFE85132DE8}"/>
    <hyperlink ref="AO1179" r:id="rId4807" xr:uid="{FB6EEE83-3F90-4108-888E-5C53FE010AA2}"/>
    <hyperlink ref="AO1180" r:id="rId4808" xr:uid="{7223ECF9-7222-4739-8450-075A44C48E70}"/>
    <hyperlink ref="AO1181" r:id="rId4809" xr:uid="{5CE9C52A-5CD8-4AE1-822A-77373559B6C4}"/>
    <hyperlink ref="AO1182" r:id="rId4810" xr:uid="{CC6C470B-F693-483F-B77C-8CF24263DB7B}"/>
    <hyperlink ref="AO1183" r:id="rId4811" xr:uid="{8AA91C94-F472-4279-A09A-19FFB2678AD1}"/>
    <hyperlink ref="AO1184" r:id="rId4812" xr:uid="{419D170A-CF09-4D6F-8948-74F0A20314FF}"/>
    <hyperlink ref="AO1185" r:id="rId4813" xr:uid="{24C94E5F-CBCD-4C46-A18D-C1F1337E565E}"/>
    <hyperlink ref="AO1186" r:id="rId4814" xr:uid="{879A9C57-4CFD-4C90-8E00-89F3FF3D477B}"/>
    <hyperlink ref="AO1187" r:id="rId4815" xr:uid="{54EA81A4-C9FC-43A7-B077-A271397949A1}"/>
    <hyperlink ref="AO1188" r:id="rId4816" xr:uid="{0FCBA983-10FE-4CEF-8B03-D53BAD58559F}"/>
    <hyperlink ref="AO1189" r:id="rId4817" xr:uid="{1021F8A8-2301-4CC6-8235-DD821924C17B}"/>
    <hyperlink ref="AO1190" r:id="rId4818" xr:uid="{2D604885-F2AE-466D-A4BF-A70F3BDFE97C}"/>
    <hyperlink ref="AO1191" r:id="rId4819" xr:uid="{1CB16B3E-7346-45A2-973A-05FE9D623332}"/>
    <hyperlink ref="AO1192" r:id="rId4820" xr:uid="{4890A4E6-517F-4016-8059-9D0D19E0ACB2}"/>
    <hyperlink ref="AO1193" r:id="rId4821" xr:uid="{53537215-9DB6-499D-89B8-8933F9105021}"/>
    <hyperlink ref="AO1194" r:id="rId4822" xr:uid="{F0082A2F-87A6-4F0C-BF9A-C7966587596C}"/>
    <hyperlink ref="AO1195" r:id="rId4823" xr:uid="{729AA08C-E8D3-4555-8B98-47707C0056D1}"/>
    <hyperlink ref="AO1196" r:id="rId4824" xr:uid="{FDF1E9E4-715E-45C3-9E65-2F568E720A82}"/>
    <hyperlink ref="AO1197" r:id="rId4825" xr:uid="{E7E9867C-86F5-45BE-9404-2EC421B2D1F7}"/>
    <hyperlink ref="AO1198" r:id="rId4826" xr:uid="{6FE54C07-725E-4D56-A0A7-2DAC673B4355}"/>
    <hyperlink ref="AO1199" r:id="rId4827" xr:uid="{52639E04-89A3-46AB-867E-972208DC1DF6}"/>
    <hyperlink ref="AO1200" r:id="rId4828" xr:uid="{45ECF511-657A-409D-9078-62B4C3E3E5B8}"/>
    <hyperlink ref="AO1201" r:id="rId4829" xr:uid="{61E928B2-3C32-4E2C-B30C-DDB09FE9774D}"/>
    <hyperlink ref="AO1202" r:id="rId4830" xr:uid="{D4F7D9D7-B625-4CBD-84DC-FD0AA5F574BD}"/>
    <hyperlink ref="AO1203" r:id="rId4831" xr:uid="{033BF4A2-C085-4DCD-B6D0-06D404C1AF4B}"/>
    <hyperlink ref="AO1204" r:id="rId4832" xr:uid="{5B43597B-CBBC-4A9B-BA76-41C2AE28D7C5}"/>
    <hyperlink ref="AO1205" r:id="rId4833" xr:uid="{1CB60905-6C1A-41DB-A7A8-A9D46598A4D5}"/>
    <hyperlink ref="AO1206" r:id="rId4834" xr:uid="{9FC480CD-368E-4B91-9FE2-A89BC9CB4372}"/>
    <hyperlink ref="AO1207" r:id="rId4835" xr:uid="{B57D3BF5-FDBF-44BC-8B5A-B6EB0B4C8174}"/>
    <hyperlink ref="AO1208" r:id="rId4836" xr:uid="{369F850D-7B21-4B99-A333-ABD51D2B010B}"/>
    <hyperlink ref="AO1209" r:id="rId4837" xr:uid="{C46BD608-797F-4E97-B09C-14482FC94DDF}"/>
    <hyperlink ref="AO1210" r:id="rId4838" xr:uid="{A69E891C-1A66-4DC7-9722-785ADEB6588A}"/>
    <hyperlink ref="AO1211" r:id="rId4839" xr:uid="{D682F3FB-22E6-4A75-8E6B-6C5193B9469D}"/>
    <hyperlink ref="AO1212" r:id="rId4840" xr:uid="{385977D4-B56A-40D9-BCEC-B25D727B8D1D}"/>
    <hyperlink ref="AO1213" r:id="rId4841" xr:uid="{7F83F31D-77FF-4C9F-AAFF-7ACFA5F93C52}"/>
    <hyperlink ref="AO1214" r:id="rId4842" xr:uid="{E531DFAE-D443-4FEF-B821-29A02664E814}"/>
    <hyperlink ref="AO1215" r:id="rId4843" xr:uid="{267A5FF2-D6B3-4E3D-A4F2-A9C5CCDB1BDC}"/>
    <hyperlink ref="AO1216" r:id="rId4844" xr:uid="{767F423C-534A-4986-8014-7B8D1FBB9CB8}"/>
    <hyperlink ref="AO1217" r:id="rId4845" xr:uid="{5B12B9D2-5DF3-408B-AD35-802E2C30C00A}"/>
    <hyperlink ref="AO1218" r:id="rId4846" xr:uid="{B081757F-02F0-40FB-ABB7-4A0BEB88FD94}"/>
    <hyperlink ref="AO1219" r:id="rId4847" xr:uid="{79529496-5C7B-4D29-B517-ACA01645248E}"/>
    <hyperlink ref="AO1220" r:id="rId4848" xr:uid="{C8E58C6A-681F-4A35-987D-0EACBFFCE2B8}"/>
    <hyperlink ref="AO1221" r:id="rId4849" xr:uid="{D70E27CB-CDEB-48F6-96E5-8453B5230E47}"/>
    <hyperlink ref="AO1222" r:id="rId4850" xr:uid="{8A70405B-284D-4F12-965D-B0ABAD100E61}"/>
    <hyperlink ref="AO1223" r:id="rId4851" xr:uid="{23D93BB0-C08B-479D-825F-85FFB00A4274}"/>
    <hyperlink ref="AO1224" r:id="rId4852" xr:uid="{C74ADF02-5313-43C6-8E96-6AB9C9E72283}"/>
    <hyperlink ref="AO1225" r:id="rId4853" xr:uid="{5E6CBEBE-6A10-4D66-8B2A-5AC5857101A6}"/>
    <hyperlink ref="AO1226" r:id="rId4854" xr:uid="{76EDE851-6CD5-4ED3-B22A-07F03FEE92C2}"/>
    <hyperlink ref="AO1227" r:id="rId4855" xr:uid="{7147CD85-4952-45B9-BF02-7423826E1A08}"/>
    <hyperlink ref="AO1228" r:id="rId4856" xr:uid="{3633231E-AEF8-421C-A292-80F2B991FB46}"/>
    <hyperlink ref="AO1229" r:id="rId4857" xr:uid="{FAE0893B-1FF0-410E-B715-983A0A70C4B0}"/>
    <hyperlink ref="AO1230" r:id="rId4858" xr:uid="{DA1DC3CB-E695-4840-87B7-72298A4F28E6}"/>
    <hyperlink ref="AO1231" r:id="rId4859" xr:uid="{923CD0CC-0B2C-4594-9217-F4036D828096}"/>
    <hyperlink ref="AO1232" r:id="rId4860" xr:uid="{FD432A63-B627-4CCF-AA8E-CDD1929BF4FE}"/>
    <hyperlink ref="AO1233" r:id="rId4861" xr:uid="{B8C02013-C111-435E-9506-4545723E93C3}"/>
    <hyperlink ref="AO1234" r:id="rId4862" xr:uid="{CB50ED0D-F3FE-4CB8-9244-ADD14EF039BF}"/>
    <hyperlink ref="AO1235" r:id="rId4863" xr:uid="{C380C41C-3E08-421A-BF5C-796FD2439A75}"/>
    <hyperlink ref="AO1236" r:id="rId4864" xr:uid="{1D3B0660-1093-469F-9FE6-04D0C8C88C53}"/>
    <hyperlink ref="AO1237" r:id="rId4865" xr:uid="{EF2B1D9F-66D0-4745-824F-ED3CCA5D7C61}"/>
    <hyperlink ref="AO1238" r:id="rId4866" xr:uid="{AD8EA60B-6B4B-4974-896C-09E8E722CFB7}"/>
    <hyperlink ref="AO1239" r:id="rId4867" xr:uid="{43173F85-2C89-42BB-AC84-FCD2B5173C18}"/>
    <hyperlink ref="AO1240" r:id="rId4868" xr:uid="{5CAC2192-4267-47EE-99C4-F282731F69B2}"/>
    <hyperlink ref="AO1241" r:id="rId4869" xr:uid="{05BE60E3-C840-45FE-AB3C-945BE3CFDDAD}"/>
    <hyperlink ref="AO1242" r:id="rId4870" xr:uid="{73FFED3A-AFB6-49DD-A3E4-C84AEF44517B}"/>
    <hyperlink ref="AO1243" r:id="rId4871" xr:uid="{9E05A0E9-D236-43CA-AC8F-DE85B5056728}"/>
    <hyperlink ref="AO1244" r:id="rId4872" xr:uid="{32296716-7783-4DFE-B09A-58665B1E92C5}"/>
    <hyperlink ref="AO1245" r:id="rId4873" xr:uid="{A79D04DC-1E23-4E21-98E0-139897CE2334}"/>
    <hyperlink ref="AO1246" r:id="rId4874" xr:uid="{F79E3B40-D23C-4752-BF66-A4DA96FB2430}"/>
    <hyperlink ref="AO1247" r:id="rId4875" xr:uid="{2D170E43-4805-4C84-914E-4AED002D64F7}"/>
    <hyperlink ref="AO1248" r:id="rId4876" xr:uid="{8CD9DF8D-9D4D-4D0D-B8C8-07E7A00EDCC7}"/>
    <hyperlink ref="AO1249" r:id="rId4877" xr:uid="{8FA187D6-3276-430B-AC0E-674F487F22B0}"/>
    <hyperlink ref="AO1250" r:id="rId4878" xr:uid="{482ECE92-2A58-4530-AF09-2560F6A5B1CF}"/>
    <hyperlink ref="AO1251" r:id="rId4879" xr:uid="{60404E8A-480C-4B54-A624-7AE00FB42CC6}"/>
    <hyperlink ref="AO1252" r:id="rId4880" xr:uid="{D55C9448-7E1F-47BF-BB96-A95765E38C4D}"/>
    <hyperlink ref="AO1253" r:id="rId4881" xr:uid="{916707B2-609D-496B-A374-2387E73D8B51}"/>
    <hyperlink ref="AO1254" r:id="rId4882" xr:uid="{28798C06-8215-4300-87DB-1BC1EC096A32}"/>
    <hyperlink ref="AO1255" r:id="rId4883" xr:uid="{9606100A-A7D2-4611-941B-3E9B08F30927}"/>
    <hyperlink ref="AO1256" r:id="rId4884" xr:uid="{82029A46-01FB-42AD-B150-248F5757B324}"/>
    <hyperlink ref="AO1257" r:id="rId4885" xr:uid="{43B4290C-61E7-4EB7-BAD1-FA9DCEF18D05}"/>
    <hyperlink ref="AO1258" r:id="rId4886" xr:uid="{36011EC9-EB3B-4DD3-BF4A-A0BE3D4299B5}"/>
    <hyperlink ref="AO1259" r:id="rId4887" xr:uid="{58ACA396-F30C-4B84-8567-05E5EBCDDC16}"/>
    <hyperlink ref="AO1260" r:id="rId4888" xr:uid="{00A0A893-A4CA-48D0-A39C-5CAD00C106BB}"/>
    <hyperlink ref="AO1261" r:id="rId4889" xr:uid="{0DB36DCE-AD59-4ECC-81ED-35AB7CEB897A}"/>
    <hyperlink ref="AO1262" r:id="rId4890" xr:uid="{E2EBEEBE-EA98-44FA-9A4E-0866FCFB0B30}"/>
    <hyperlink ref="AO1263" r:id="rId4891" xr:uid="{595D3A86-2572-4D19-8314-243B2EBEB4E2}"/>
    <hyperlink ref="AO1264" r:id="rId4892" xr:uid="{CDDC252E-B3D6-441D-A27F-DA99FEC8C856}"/>
    <hyperlink ref="AO1265" r:id="rId4893" xr:uid="{3D02ED31-F13F-490D-97DF-800BF50C99CE}"/>
    <hyperlink ref="AO1266" r:id="rId4894" xr:uid="{5339C544-540C-401E-A004-DC6FCF6F519A}"/>
    <hyperlink ref="AO1267" r:id="rId4895" xr:uid="{F0F4075E-E87F-4C73-9E72-A17CB7CAAFCF}"/>
    <hyperlink ref="AO1268" r:id="rId4896" xr:uid="{79E47DA4-25DF-46AA-9407-7153635A9DA2}"/>
    <hyperlink ref="AO1269" r:id="rId4897" xr:uid="{25E07AB8-4134-491F-B91F-BAB23A956AE4}"/>
    <hyperlink ref="AO1270" r:id="rId4898" xr:uid="{25532011-4CC6-4F50-8C45-515996D702FD}"/>
    <hyperlink ref="AO1271" r:id="rId4899" xr:uid="{14998D7A-C6B6-4A3F-B3D4-21B71EB28DFB}"/>
    <hyperlink ref="AO1272" r:id="rId4900" xr:uid="{46093DE5-0DC3-4F89-9B50-934541665E5B}"/>
    <hyperlink ref="AO1273" r:id="rId4901" xr:uid="{2BDA0432-D22F-44F4-981C-59C13B074681}"/>
    <hyperlink ref="AO1274" r:id="rId4902" xr:uid="{4B1CBE5C-5146-4A49-865C-9ADD36A121A0}"/>
    <hyperlink ref="AO1275" r:id="rId4903" xr:uid="{940E3273-A475-4464-BF0F-E1DE2F4A83B4}"/>
    <hyperlink ref="AO1276" r:id="rId4904" xr:uid="{24467174-70EA-4EEC-9D33-D0089E789C3A}"/>
    <hyperlink ref="AO1277" r:id="rId4905" xr:uid="{9ABC264D-0252-4505-9CDC-8DAFB328756A}"/>
    <hyperlink ref="AO1278" r:id="rId4906" xr:uid="{C47CD1E9-7498-4AE9-B22A-ADD11FB77D56}"/>
    <hyperlink ref="AO1279" r:id="rId4907" xr:uid="{6040E7D9-53BC-45F5-A50B-7DAFE072BCD7}"/>
    <hyperlink ref="AO1280" r:id="rId4908" xr:uid="{2C20403F-651A-4649-BF7A-E1668DB89755}"/>
    <hyperlink ref="AO1281" r:id="rId4909" xr:uid="{BEE50CAA-AECD-46CD-9F55-552E4F7A453B}"/>
    <hyperlink ref="AO1282" r:id="rId4910" xr:uid="{25CBBC61-8EF3-46A5-A8B5-A1E964DF2BAB}"/>
    <hyperlink ref="AO1283" r:id="rId4911" xr:uid="{44ADD80B-F5ED-49FA-9DBC-14A4CBDE9BFA}"/>
    <hyperlink ref="AO1284" r:id="rId4912" xr:uid="{BAC0C5B0-D17C-4E39-B3E0-4B14174D4EF4}"/>
    <hyperlink ref="AO1285" r:id="rId4913" xr:uid="{AE8EEE85-DAAA-416E-8AA9-56820603F47A}"/>
    <hyperlink ref="AO1286" r:id="rId4914" xr:uid="{91F5F99A-E527-4CE5-B813-F63C8C6E14BF}"/>
    <hyperlink ref="AO1287" r:id="rId4915" xr:uid="{BE775EB3-6293-44DE-9F29-7142773F3EB0}"/>
    <hyperlink ref="AO1288" r:id="rId4916" xr:uid="{9EAEED88-67EC-4446-A23B-78D5BC4C35B7}"/>
    <hyperlink ref="AO1289" r:id="rId4917" xr:uid="{F90A6F8F-00B3-4974-A0DE-90AC876F537C}"/>
    <hyperlink ref="AO1290" r:id="rId4918" xr:uid="{7299659E-25A1-4D50-BE93-E01D5E5156FA}"/>
    <hyperlink ref="AO1291" r:id="rId4919" xr:uid="{83DD07E5-8EAF-43B9-A7B6-2B5E7F21EDD6}"/>
    <hyperlink ref="AO1292" r:id="rId4920" xr:uid="{CD19ECEF-954A-4F69-89B2-8BC9D9E414C2}"/>
    <hyperlink ref="AO1293" r:id="rId4921" xr:uid="{80094BC0-45E6-4E2C-872D-DE27ED75C236}"/>
    <hyperlink ref="AO1294" r:id="rId4922" xr:uid="{633B6F9F-263E-43C0-93B9-398AEBE85A9B}"/>
    <hyperlink ref="AO1295" r:id="rId4923" xr:uid="{534234EB-2717-4419-8A8B-AE3228B6574B}"/>
    <hyperlink ref="AO1296" r:id="rId4924" xr:uid="{09ACB4F2-7A17-458E-9E26-E9ACE5EC9991}"/>
    <hyperlink ref="AO1297" r:id="rId4925" xr:uid="{781E27C2-59A2-422A-8390-198C23EDB701}"/>
    <hyperlink ref="AO1298" r:id="rId4926" xr:uid="{7750B286-355D-421A-A82B-9EB0E437EC84}"/>
    <hyperlink ref="AO1299" r:id="rId4927" xr:uid="{CAB6579F-495E-4CED-AE64-46ECAC7DE295}"/>
    <hyperlink ref="AO1300" r:id="rId4928" xr:uid="{E90BF798-8DA1-499B-9E06-657E541B35BF}"/>
    <hyperlink ref="AO1301" r:id="rId4929" xr:uid="{C5F70BBD-5E09-46E3-B8CF-12F69F415665}"/>
    <hyperlink ref="AO1302" r:id="rId4930" xr:uid="{C0B44179-9820-47E6-8544-B965D3D8D850}"/>
    <hyperlink ref="AO1303" r:id="rId4931" xr:uid="{04F0245D-10C6-4C8D-A8A1-CCE2AAAA2A8F}"/>
    <hyperlink ref="AO1304" r:id="rId4932" xr:uid="{BD659DD5-4FC9-4E9B-B14F-CAACA0CE4797}"/>
    <hyperlink ref="AO1305" r:id="rId4933" xr:uid="{52CBDDA3-38E3-4329-B5AE-D21715D8A68E}"/>
    <hyperlink ref="AO1306" r:id="rId4934" xr:uid="{478E2C7E-E10A-49B1-8307-293A2C61F2D5}"/>
    <hyperlink ref="AO1307" r:id="rId4935" xr:uid="{F8E21CC0-760E-42A9-BE80-71EBC2A31EB4}"/>
    <hyperlink ref="AO1308" r:id="rId4936" xr:uid="{B8FB855E-9D3A-4E3F-BC97-3535B408877D}"/>
    <hyperlink ref="AO1309" r:id="rId4937" xr:uid="{A311AF37-B039-4BE2-A137-9A5E79D5B4EA}"/>
    <hyperlink ref="AO1310" r:id="rId4938" xr:uid="{81A06FDC-F5C8-468B-B39A-DF36C9584FF6}"/>
    <hyperlink ref="AO1311" r:id="rId4939" xr:uid="{CDD45E2C-3E89-4109-8F30-0DBBB869C3BA}"/>
    <hyperlink ref="AO1312" r:id="rId4940" xr:uid="{64B1F2D3-3308-4678-B241-6DA312A43BCE}"/>
    <hyperlink ref="AO1313" r:id="rId4941" xr:uid="{B263CD2F-D287-4A34-8ECE-A22DF1514990}"/>
    <hyperlink ref="AO1314" r:id="rId4942" xr:uid="{C9668126-ECA6-4292-B89D-E0359B10C6A4}"/>
    <hyperlink ref="AO1315" r:id="rId4943" xr:uid="{CBAF6BE1-3DDC-4EF5-9B96-B08915E837A3}"/>
    <hyperlink ref="AO1316" r:id="rId4944" xr:uid="{B381E7C3-5AEA-450A-AA5E-8DB034F9061B}"/>
    <hyperlink ref="AO1317" r:id="rId4945" xr:uid="{4167A878-2747-45E3-B3AE-45B8B04A5AC1}"/>
    <hyperlink ref="AO1318" r:id="rId4946" xr:uid="{ACD39BF5-03C9-4474-9F19-7B672F0F1860}"/>
    <hyperlink ref="AO1319" r:id="rId4947" xr:uid="{7B34BE96-07E6-472D-8B16-843221698F7F}"/>
    <hyperlink ref="AO1320" r:id="rId4948" xr:uid="{7A051A38-FC23-4E13-8B82-D3066FE3B2F5}"/>
    <hyperlink ref="AO1321" r:id="rId4949" xr:uid="{AE3807C4-CBAB-425B-93D0-827B8E65EF36}"/>
    <hyperlink ref="AO1322" r:id="rId4950" xr:uid="{A4C1EDD3-8814-4496-989F-D83C95B35E1E}"/>
    <hyperlink ref="AO1323" r:id="rId4951" xr:uid="{9B9B95D2-9B54-4A0F-AC8A-17A5A76B1647}"/>
    <hyperlink ref="AO1324" r:id="rId4952" xr:uid="{26862090-332C-46B7-A5F7-76226C2E885B}"/>
    <hyperlink ref="AO1325" r:id="rId4953" xr:uid="{513BEBAF-F06F-4B74-80A3-AFAA6623759A}"/>
    <hyperlink ref="AO1326" r:id="rId4954" xr:uid="{BFB5C6C2-DDE1-432F-876E-C2F164858853}"/>
    <hyperlink ref="AO1327" r:id="rId4955" xr:uid="{B5EF0EF6-D9CC-4938-B692-3E6861551056}"/>
    <hyperlink ref="AO1328" r:id="rId4956" xr:uid="{F6B7A147-B7A4-473B-8CD1-ED870E2D0C38}"/>
    <hyperlink ref="AO1329" r:id="rId4957" xr:uid="{A5BD7985-F226-4518-850C-A14B4E16AA56}"/>
    <hyperlink ref="AO1330" r:id="rId4958" xr:uid="{84D0C7A0-0346-4221-9E24-6BB5406744BF}"/>
    <hyperlink ref="AO1331" r:id="rId4959" xr:uid="{4F92EBBF-AB57-4C8E-A7F4-5AC2FAECE277}"/>
    <hyperlink ref="AO1332" r:id="rId4960" xr:uid="{6547491D-6CDD-4377-A93F-C530019FE4A1}"/>
    <hyperlink ref="AO1333" r:id="rId4961" xr:uid="{E62C8268-C91C-4158-A52E-B9AEFB7A246C}"/>
    <hyperlink ref="AO1334" r:id="rId4962" xr:uid="{9890FDA6-1A8D-4017-9C36-4B29A4A849F4}"/>
    <hyperlink ref="AO1335" r:id="rId4963" xr:uid="{B9E8A1AD-F153-4EFE-8532-B333F000A7F7}"/>
    <hyperlink ref="AO1336" r:id="rId4964" xr:uid="{6EE113DE-BFC0-4740-9E25-B8D093F43646}"/>
    <hyperlink ref="AO1337" r:id="rId4965" xr:uid="{66CE0A02-B38E-4951-AD1B-2EAF1A07F680}"/>
    <hyperlink ref="AO1338" r:id="rId4966" xr:uid="{20969AE6-AE74-4DA5-ADFC-715C0E271A6D}"/>
    <hyperlink ref="AO1339" r:id="rId4967" xr:uid="{A49A7EA8-03BE-48F7-A9AD-2F90862D13A1}"/>
    <hyperlink ref="AO1340" r:id="rId4968" xr:uid="{0A6BEDD0-76C2-4A76-B008-23431311330F}"/>
    <hyperlink ref="AO1341" r:id="rId4969" xr:uid="{11B4DFC1-4BA0-4907-B636-E017979E61B6}"/>
    <hyperlink ref="AO1342" r:id="rId4970" xr:uid="{B4903255-410C-4C48-9FFF-A35FE4636903}"/>
    <hyperlink ref="AO1343" r:id="rId4971" xr:uid="{FDD99A9E-F334-41B4-AD39-C6C9BD3C678E}"/>
    <hyperlink ref="AO1344" r:id="rId4972" xr:uid="{C2F2C2D4-EE63-4930-8628-BF90390266BE}"/>
    <hyperlink ref="AO1345" r:id="rId4973" xr:uid="{71B81606-2EF5-43E1-A5D8-961E6C10A82E}"/>
    <hyperlink ref="AO1346" r:id="rId4974" xr:uid="{FF86C306-C0A4-4133-B603-6B8F2F44B3CD}"/>
    <hyperlink ref="AO1347" r:id="rId4975" xr:uid="{23DDF580-5CDB-4171-8E89-3492A92BDB30}"/>
    <hyperlink ref="AO1348" r:id="rId4976" xr:uid="{976E4CAB-9970-4072-87EE-5DA29062C25F}"/>
    <hyperlink ref="AO1349" r:id="rId4977" xr:uid="{76958606-F0EE-4AD2-9FFD-6F14C6175C0F}"/>
    <hyperlink ref="AO1350" r:id="rId4978" xr:uid="{7E05FB7D-56A6-4E32-A490-15C3B64A7714}"/>
    <hyperlink ref="AO1351" r:id="rId4979" xr:uid="{F8AD1224-9375-44E1-BB70-14D18DD044EE}"/>
    <hyperlink ref="AO1352" r:id="rId4980" xr:uid="{6C1527A4-1AE0-41AF-922F-802B4DA0D0F6}"/>
    <hyperlink ref="AO1353" r:id="rId4981" xr:uid="{A288C50A-9CFC-45EA-A474-89F78F9E431C}"/>
    <hyperlink ref="AO1354" r:id="rId4982" xr:uid="{EDAE429F-8AE1-44ED-9193-20A87276A68B}"/>
    <hyperlink ref="AO1355" r:id="rId4983" xr:uid="{8B6C4C32-9CE7-428F-84A5-2A07F858D73D}"/>
    <hyperlink ref="AO1356" r:id="rId4984" xr:uid="{0461902A-34C8-4E32-BDDC-86D74926AC6C}"/>
    <hyperlink ref="AO1357" r:id="rId4985" xr:uid="{0890C79C-9F4B-4367-8A3D-E08D83A7B9FB}"/>
    <hyperlink ref="AO1358" r:id="rId4986" xr:uid="{BBD9785D-4873-4CF3-87C1-CEA8D35AD964}"/>
    <hyperlink ref="AO1359" r:id="rId4987" xr:uid="{4729DFA8-1FE8-419D-8E2B-25E0B4DA7CA6}"/>
    <hyperlink ref="AO1360" r:id="rId4988" xr:uid="{DBC5C252-D264-4800-8B89-BF377196587B}"/>
    <hyperlink ref="AO1361" r:id="rId4989" xr:uid="{5EA11F2D-2BB9-44D9-A733-25E333FBBD72}"/>
    <hyperlink ref="AO1362" r:id="rId4990" xr:uid="{08DFE3A9-F418-4DDA-AFBD-A8E636AD22C2}"/>
    <hyperlink ref="AO1363" r:id="rId4991" xr:uid="{5891549B-42C7-4B66-8255-6799CABE094E}"/>
    <hyperlink ref="AO1364" r:id="rId4992" xr:uid="{27B64A88-FDE6-49C2-9BAC-B76B5F5411FF}"/>
    <hyperlink ref="AO1365" r:id="rId4993" xr:uid="{0619DDA3-085E-4EF8-8712-90A311B56B5C}"/>
    <hyperlink ref="AO1366" r:id="rId4994" xr:uid="{31D26CCA-B198-4F30-A15E-8B0F07A445F7}"/>
    <hyperlink ref="AO1367" r:id="rId4995" xr:uid="{6F8A8B97-C721-4215-A848-3FAC48CC4D02}"/>
    <hyperlink ref="AO1368" r:id="rId4996" xr:uid="{FA8ECBBB-799E-44A7-8261-6CD4A4FB1F86}"/>
    <hyperlink ref="AO1369" r:id="rId4997" xr:uid="{9CCB76CF-91B3-41C3-9B99-D6B7A12DD51E}"/>
    <hyperlink ref="AO1370" r:id="rId4998" xr:uid="{1DA0D70F-3652-45CC-AC76-EC11714A1515}"/>
    <hyperlink ref="AO1371" r:id="rId4999" xr:uid="{D4F7DA62-7D60-4096-BF4B-FCC359D99629}"/>
    <hyperlink ref="AO1372" r:id="rId5000" xr:uid="{FC7143EE-E181-4F75-951A-BB3B165A9138}"/>
    <hyperlink ref="AO1373" r:id="rId5001" xr:uid="{E7A4DA83-F27F-440B-B559-EE0AE8F6C0F1}"/>
    <hyperlink ref="AO1374" r:id="rId5002" xr:uid="{778576DD-870B-4B84-BA79-58393A773AD8}"/>
    <hyperlink ref="AO1375" r:id="rId5003" xr:uid="{39449241-89B4-4413-AEAF-AE32ECF04315}"/>
    <hyperlink ref="AO1376" r:id="rId5004" xr:uid="{8AD2CA26-0F4B-4FB2-BBE5-9466C0E95180}"/>
    <hyperlink ref="AO1377" r:id="rId5005" xr:uid="{8B47D053-D23B-457E-8405-DCBE1F31279F}"/>
    <hyperlink ref="AO1378" r:id="rId5006" xr:uid="{77BFBC63-5E25-4DFF-A7E0-B2E203813003}"/>
    <hyperlink ref="AO1379" r:id="rId5007" xr:uid="{C1357BA0-BC38-496D-B89D-9471E1DAF4E9}"/>
    <hyperlink ref="AO1380" r:id="rId5008" xr:uid="{7D63499F-6ECE-40EF-A514-2F069C0B1DE2}"/>
    <hyperlink ref="AO1381" r:id="rId5009" xr:uid="{7B32A513-FAE4-4548-8954-9F0D6A5821A9}"/>
    <hyperlink ref="AO1382" r:id="rId5010" xr:uid="{7E607953-9D51-407E-A2E3-B57F5893C6DC}"/>
    <hyperlink ref="AO1383" r:id="rId5011" xr:uid="{EA49BF48-1D74-408E-B0C2-6E7B007FA469}"/>
    <hyperlink ref="AO1384" r:id="rId5012" xr:uid="{A7F19C52-DE35-4743-ADB0-3E3749D2C6D1}"/>
    <hyperlink ref="AO1385" r:id="rId5013" xr:uid="{C313A33E-60ED-4FF7-9D7C-729C0F4D1BDA}"/>
    <hyperlink ref="AO1386" r:id="rId5014" xr:uid="{BD2A7C83-F30A-4146-9362-1C410A733210}"/>
    <hyperlink ref="AO1387" r:id="rId5015" xr:uid="{86309826-D6E3-4890-AA75-C019A82D4A71}"/>
    <hyperlink ref="AO1388" r:id="rId5016" xr:uid="{D53C494F-4F74-4502-A1DD-B31FEC1861EA}"/>
    <hyperlink ref="AO1389" r:id="rId5017" xr:uid="{6C8895ED-6D56-4A59-9AEF-F83913DEAE0C}"/>
    <hyperlink ref="AO1390" r:id="rId5018" xr:uid="{9C54ECFD-2D4C-4C08-8242-867D80B32685}"/>
    <hyperlink ref="AO1391" r:id="rId5019" xr:uid="{5E2E7AAB-FC97-4A41-A817-1A1160709F40}"/>
    <hyperlink ref="AO1392" r:id="rId5020" xr:uid="{A940E92C-FE58-4F8D-AF7A-DBA7F36DA910}"/>
    <hyperlink ref="AO1393" r:id="rId5021" xr:uid="{11E3F009-95A6-42BC-ABEB-24FD999B6387}"/>
    <hyperlink ref="AO1394" r:id="rId5022" xr:uid="{373B088B-4D70-4BA3-91CA-39E70B591EEA}"/>
    <hyperlink ref="AO1395" r:id="rId5023" xr:uid="{3DC48644-58F7-4C7B-895C-ADFFAF251847}"/>
    <hyperlink ref="AO1396" r:id="rId5024" xr:uid="{A3718E9D-6B1C-4C2E-B407-1876EEB3C8C9}"/>
    <hyperlink ref="AO1397" r:id="rId5025" xr:uid="{664EA0E4-3E0E-4532-9786-E7A4C864A77C}"/>
    <hyperlink ref="AO1398" r:id="rId5026" xr:uid="{5BAE28C4-289C-48D9-B489-B8F9FAD90007}"/>
    <hyperlink ref="AO1399" r:id="rId5027" xr:uid="{C1FF2F41-C9C2-4B5D-8726-FC6A7A9666FE}"/>
    <hyperlink ref="AO1400" r:id="rId5028" xr:uid="{9F046872-4837-4510-9F3B-6D826E94644B}"/>
    <hyperlink ref="AO1401" r:id="rId5029" xr:uid="{8344FCBF-C119-4F14-80C4-F7AF48871A36}"/>
    <hyperlink ref="AO1402" r:id="rId5030" xr:uid="{DECADE35-1A4B-44C2-9BA7-072750E1E4E1}"/>
    <hyperlink ref="AO1403" r:id="rId5031" xr:uid="{571DEFFE-117E-4B49-9C17-DEE895C5EB0A}"/>
    <hyperlink ref="AO1404" r:id="rId5032" xr:uid="{264D714E-1B59-44B5-9139-A85E9F583B6A}"/>
    <hyperlink ref="AO1405" r:id="rId5033" xr:uid="{B9C148B7-E357-4A26-81DD-18C935BAC3EB}"/>
    <hyperlink ref="AO1406" r:id="rId5034" xr:uid="{AC55FB24-2C7A-4000-896E-88C818A4C010}"/>
    <hyperlink ref="AO1407" r:id="rId5035" xr:uid="{42FE42A5-3823-4203-AAAC-79CCC8F0A6C2}"/>
    <hyperlink ref="AO1408" r:id="rId5036" xr:uid="{D987B469-2F0D-493D-A3B4-1E875365601B}"/>
    <hyperlink ref="AO1409" r:id="rId5037" xr:uid="{14605A66-2AC4-4149-8BBB-B5307C4EBDE7}"/>
    <hyperlink ref="AO1410" r:id="rId5038" xr:uid="{6B292BDC-363C-424A-B605-E63AAC3D11EE}"/>
    <hyperlink ref="AO1411" r:id="rId5039" xr:uid="{340BBBFE-4736-41DF-B8D4-FCB12C6C895E}"/>
    <hyperlink ref="AO1412" r:id="rId5040" xr:uid="{8B49D8B9-BE1C-4A4C-9D1F-59F688144625}"/>
    <hyperlink ref="AO1413" r:id="rId5041" xr:uid="{49B86D0A-5847-4675-AE51-E2BFBDB133D1}"/>
    <hyperlink ref="AO1414" r:id="rId5042" xr:uid="{9B6CBDE3-E1FB-4DEE-9D7D-160021A35C5B}"/>
    <hyperlink ref="AO1415" r:id="rId5043" xr:uid="{1F6A53C4-44A5-4022-A9E5-635DC03CB41D}"/>
    <hyperlink ref="AO1416" r:id="rId5044" xr:uid="{3ED020EE-BA95-4C32-BD41-D3687626E8CA}"/>
    <hyperlink ref="AO1417" r:id="rId5045" xr:uid="{40F066E4-C342-4B1B-9C04-6B576A6A1D6E}"/>
    <hyperlink ref="AO1418" r:id="rId5046" xr:uid="{387E4AB4-4295-47C5-8472-DA2ACC83B45C}"/>
    <hyperlink ref="AO1419" r:id="rId5047" xr:uid="{8718225B-2383-4A7A-A4D1-974BE941D00B}"/>
    <hyperlink ref="AO1420" r:id="rId5048" xr:uid="{8FD57135-57A9-4C3D-A780-F0BCDDD7F4DE}"/>
    <hyperlink ref="AO1421" r:id="rId5049" xr:uid="{A0336D72-96B9-4397-9CD0-11A840D91C6B}"/>
    <hyperlink ref="AO1422" r:id="rId5050" xr:uid="{3045AFFD-06EA-4C5E-AF7D-5CF3576EF9C1}"/>
    <hyperlink ref="AO1423" r:id="rId5051" xr:uid="{E47966B7-BE57-4D2D-B9ED-CBAC7CF53F8B}"/>
    <hyperlink ref="AO1424" r:id="rId5052" xr:uid="{9F7A09C2-596B-4EDC-930A-5192243B0D4F}"/>
    <hyperlink ref="AO1425" r:id="rId5053" xr:uid="{9984992D-4BE4-4DBF-AB1B-971986BBCD06}"/>
    <hyperlink ref="AO1426" r:id="rId5054" xr:uid="{2E2947D8-4919-4381-89EA-6C2512218751}"/>
    <hyperlink ref="AO1427" r:id="rId5055" xr:uid="{1A37851D-72F2-4E13-A9A8-9B53D9BBF524}"/>
    <hyperlink ref="AO1428" r:id="rId5056" xr:uid="{4AB03A25-17E7-42A6-8280-F29C5A0C9C45}"/>
    <hyperlink ref="AO1429" r:id="rId5057" xr:uid="{5E561CEF-3850-4B33-B2C1-87ED63A6FD43}"/>
    <hyperlink ref="AO1430" r:id="rId5058" xr:uid="{93284CD9-F07C-43CD-8034-4E9705E508EF}"/>
    <hyperlink ref="AO1431" r:id="rId5059" xr:uid="{4E5518A8-D5B2-43B5-9988-4403ADFBD156}"/>
    <hyperlink ref="AO1432" r:id="rId5060" xr:uid="{93174A32-12D7-4CC3-B221-30D9C54E3869}"/>
    <hyperlink ref="AO1433" r:id="rId5061" xr:uid="{BD6A5C2C-6729-47AC-8281-D20DFC22B803}"/>
    <hyperlink ref="AO1434" r:id="rId5062" xr:uid="{C6AC1C3B-E4CD-4398-9D8F-BCFA3940E7AE}"/>
    <hyperlink ref="AO1435" r:id="rId5063" xr:uid="{E53F6FCC-5F61-4872-925D-7F244405AD93}"/>
    <hyperlink ref="AO1436" r:id="rId5064" xr:uid="{8B686872-5B18-4C32-A347-E25DC868A038}"/>
    <hyperlink ref="AO1437" r:id="rId5065" xr:uid="{C7D7BC65-2BE8-4C4D-90DF-47F9D17E3492}"/>
    <hyperlink ref="AO1438" r:id="rId5066" xr:uid="{0DFF54AE-7571-4CF1-9B2D-55BF8A34556D}"/>
    <hyperlink ref="AO1439" r:id="rId5067" xr:uid="{D31860C9-E6DB-404F-83CF-A5F8836F8DBC}"/>
    <hyperlink ref="AO1440" r:id="rId5068" xr:uid="{14402491-0306-40AD-AC32-66E8E2DD1281}"/>
    <hyperlink ref="AO1441" r:id="rId5069" xr:uid="{121CF671-AE9E-42D2-8EF1-6C6E2D9EE1AF}"/>
    <hyperlink ref="AO1442" r:id="rId5070" xr:uid="{D69DA2C1-363A-4B6C-8C88-BE6F2E7D7773}"/>
    <hyperlink ref="AO1443" r:id="rId5071" xr:uid="{20A372D9-D8FD-4F33-BAB9-5591F8F3815C}"/>
    <hyperlink ref="AO1444" r:id="rId5072" xr:uid="{42738615-5820-4655-B789-5103E120168E}"/>
    <hyperlink ref="AO1445" r:id="rId5073" xr:uid="{10CF33E8-D68D-484A-815E-6E8AFF6B5C9A}"/>
    <hyperlink ref="AO1446" r:id="rId5074" xr:uid="{F6C7F937-D099-4C16-B361-CE0F827821EA}"/>
    <hyperlink ref="AO1447" r:id="rId5075" xr:uid="{9E0D5E75-0853-451A-9248-1E74181EBEAD}"/>
    <hyperlink ref="AO1448" r:id="rId5076" xr:uid="{85DB464A-4891-4C3D-BE08-4FAD5D365367}"/>
    <hyperlink ref="AO1449" r:id="rId5077" xr:uid="{BA6E5460-AEB8-495B-A70C-5CD684003E32}"/>
    <hyperlink ref="AO1450" r:id="rId5078" xr:uid="{AF22D5AE-A864-4D40-BA48-D7D3B1BDDDE3}"/>
    <hyperlink ref="AO1451" r:id="rId5079" xr:uid="{72B70792-7731-41C6-A470-065039A13403}"/>
    <hyperlink ref="AO1452" r:id="rId5080" xr:uid="{8C1C3F21-EADF-4A30-A585-B8824FE1531B}"/>
    <hyperlink ref="AO1453" r:id="rId5081" xr:uid="{5B8D3BFA-C8CD-45DE-AF83-9697628B421F}"/>
    <hyperlink ref="AO1454" r:id="rId5082" xr:uid="{4007F872-78B3-453A-903D-F4EFB7B08F45}"/>
    <hyperlink ref="AO1455" r:id="rId5083" xr:uid="{B0D2DAD4-E1D5-4337-8752-9156DC1F8576}"/>
    <hyperlink ref="AO1456" r:id="rId5084" xr:uid="{75D7AD22-FA6A-475D-8664-07F5D9CF58E6}"/>
    <hyperlink ref="AO1457" r:id="rId5085" xr:uid="{389E05AF-2B87-4650-9706-1FF80B2B946C}"/>
    <hyperlink ref="AO1458" r:id="rId5086" xr:uid="{867BED89-B9E9-44BB-BDCC-1F968D3F6812}"/>
    <hyperlink ref="AO1459" r:id="rId5087" xr:uid="{0FF52989-9DD3-4CB4-BFC1-A43C39D4587C}"/>
    <hyperlink ref="AO1460" r:id="rId5088" xr:uid="{42534CC2-8BEF-42E8-9BD1-4F4189CF8F2D}"/>
    <hyperlink ref="AO1461" r:id="rId5089" xr:uid="{545BAFE2-BFE6-4C0D-92DE-E01F74463381}"/>
    <hyperlink ref="AO1462" r:id="rId5090" xr:uid="{6CA9A9D7-09ED-4002-81DE-82AABEF20E10}"/>
    <hyperlink ref="AO1463" r:id="rId5091" xr:uid="{C91A974A-B938-4AC5-A412-56CB94190EE5}"/>
    <hyperlink ref="AO1464" r:id="rId5092" xr:uid="{265BBB03-1960-4F71-B515-02A3DAA0D374}"/>
    <hyperlink ref="AO1465" r:id="rId5093" xr:uid="{278A2308-1026-4BE0-B607-44CF4BFF6D0B}"/>
    <hyperlink ref="AO1466" r:id="rId5094" xr:uid="{F2A3C973-657B-442C-9CA6-B7377415E3B9}"/>
    <hyperlink ref="AO1467" r:id="rId5095" xr:uid="{BA941044-9532-4413-A8E8-4B50A1C0A870}"/>
    <hyperlink ref="AO1468" r:id="rId5096" xr:uid="{EEC2C8A0-E9CD-496F-8FC7-C7C854A5F0A0}"/>
    <hyperlink ref="AO1469" r:id="rId5097" xr:uid="{56BAD747-B7AE-4765-B103-607CAF69668C}"/>
    <hyperlink ref="AO1470" r:id="rId5098" xr:uid="{DBCCED56-5F1A-4121-8115-E9F9F9CF162F}"/>
    <hyperlink ref="AO1471" r:id="rId5099" xr:uid="{87ECD1A0-B4DC-499A-BA93-0A18650BA19D}"/>
    <hyperlink ref="AO1472" r:id="rId5100" xr:uid="{DB0EDF7B-1E22-4B14-B153-7A645F5C587F}"/>
    <hyperlink ref="AO1473" r:id="rId5101" xr:uid="{CCB21703-DF50-42B1-AD9F-376CB6CB609A}"/>
    <hyperlink ref="AO1474" r:id="rId5102" xr:uid="{1F9BC610-5E6F-491C-AEED-958FCAD3546A}"/>
    <hyperlink ref="AO1475" r:id="rId5103" xr:uid="{C28C4DCF-9B48-4E74-A250-701EE0AA591A}"/>
    <hyperlink ref="AO1476" r:id="rId5104" xr:uid="{EAABBEAA-17CF-4CEC-82E8-FF6CFBF7DDEF}"/>
    <hyperlink ref="AO1477" r:id="rId5105" xr:uid="{FA6F0D56-386A-4B10-94AD-08DCD06314EB}"/>
    <hyperlink ref="AO1478" r:id="rId5106" xr:uid="{41C637A7-C585-4A1A-887E-9D0069D2E4C3}"/>
    <hyperlink ref="AO1479" r:id="rId5107" xr:uid="{C7F16C2B-5A4D-43B3-9E9E-474720746E75}"/>
    <hyperlink ref="AO1480" r:id="rId5108" xr:uid="{B5B9DBC2-1FA0-413B-9610-DDFDF1F9433A}"/>
    <hyperlink ref="AO1481" r:id="rId5109" xr:uid="{A40E6251-B2E6-47E6-B7D0-2ED15751B550}"/>
    <hyperlink ref="AO1482" r:id="rId5110" xr:uid="{666B0A85-3628-4D52-AC5B-CE5852A0F2E6}"/>
    <hyperlink ref="AO1483" r:id="rId5111" xr:uid="{56310B9D-ACC6-43E1-90A5-C4A5372BAEA6}"/>
    <hyperlink ref="AO1484" r:id="rId5112" xr:uid="{3F90146E-D72C-48FB-9739-D74FD0CDC874}"/>
    <hyperlink ref="AO1485" r:id="rId5113" xr:uid="{C47D9C1E-74CB-46DA-8146-B8CAE108969D}"/>
    <hyperlink ref="AO1486" r:id="rId5114" xr:uid="{8415F129-1466-402E-A70D-DBEE1847EBE9}"/>
    <hyperlink ref="AO1487" r:id="rId5115" xr:uid="{D830AD84-B63B-47D8-9A70-A2B24E2D6D5E}"/>
    <hyperlink ref="AO1488" r:id="rId5116" xr:uid="{30A51D07-F6A9-4F64-8462-C27E5166F974}"/>
    <hyperlink ref="AO1489" r:id="rId5117" xr:uid="{DD879F56-C1F8-4E3E-AF7A-ABF725EAD5C6}"/>
    <hyperlink ref="AO1490" r:id="rId5118" xr:uid="{E8660829-ECC8-4ABD-B06A-44C3C0110836}"/>
    <hyperlink ref="AO1491" r:id="rId5119" xr:uid="{271F213E-7232-4B16-A55B-89340C06D63E}"/>
    <hyperlink ref="AO1492" r:id="rId5120" xr:uid="{D46EEA48-CC23-4BC4-A4B7-D74E964D1D05}"/>
    <hyperlink ref="AO1493" r:id="rId5121" xr:uid="{C878FD60-2081-4528-AD48-8BCD5286EEA2}"/>
    <hyperlink ref="AO1494" r:id="rId5122" xr:uid="{3426DBC8-DF94-42D4-B60F-9E34F585DF16}"/>
    <hyperlink ref="AO1495" r:id="rId5123" xr:uid="{EB87C95C-59A6-4334-BBD1-88DE57237488}"/>
    <hyperlink ref="AO1496" r:id="rId5124" xr:uid="{12205057-8FC4-452C-B944-9A1A50EB6C78}"/>
    <hyperlink ref="AO1497" r:id="rId5125" xr:uid="{5F9C4455-2120-4196-87BC-F06B2BC978F2}"/>
    <hyperlink ref="AO1498" r:id="rId5126" xr:uid="{BC67D0AA-FF82-49F1-9934-0E29FFF59FC0}"/>
    <hyperlink ref="AO1499" r:id="rId5127" xr:uid="{3C938D7E-7344-4809-8264-4A322B3C31EE}"/>
    <hyperlink ref="AO1500" r:id="rId5128" xr:uid="{C8B72164-9DF2-4DC5-A23B-1EB679A11E81}"/>
    <hyperlink ref="AO1501" r:id="rId5129" xr:uid="{4BBD1E57-4F8F-4A6E-A251-C80454AEBFA3}"/>
    <hyperlink ref="AO1502" r:id="rId5130" xr:uid="{D31A1113-3E62-43A2-846F-323B4D2DC788}"/>
    <hyperlink ref="AO1503" r:id="rId5131" xr:uid="{6674B2E6-8485-42D1-B00A-3D2A59516C07}"/>
    <hyperlink ref="AO1504" r:id="rId5132" xr:uid="{497A8E31-4625-4264-8449-4D053959177A}"/>
    <hyperlink ref="AO1505" r:id="rId5133" xr:uid="{15C50804-FC11-41E1-BC53-8D91A6389255}"/>
    <hyperlink ref="AO1506" r:id="rId5134" xr:uid="{8CAE0DC5-F173-4A71-9048-9EAA9DF92E5B}"/>
    <hyperlink ref="AO1507" r:id="rId5135" xr:uid="{8A56C273-52D6-41B4-84B1-02C027ADD0FD}"/>
    <hyperlink ref="AO1508" r:id="rId5136" xr:uid="{434506E5-F86C-41F1-9366-FB5223B493D0}"/>
    <hyperlink ref="AO1509" r:id="rId5137" xr:uid="{75F2E84D-B288-4E9B-9921-9FCF8C39E3CD}"/>
    <hyperlink ref="AO1510" r:id="rId5138" xr:uid="{D2165E20-6259-4506-955F-36F5A9FBC89F}"/>
    <hyperlink ref="AO1511" r:id="rId5139" xr:uid="{557A15D6-2E57-4924-BBC8-F574F0FAA353}"/>
    <hyperlink ref="AO1512" r:id="rId5140" xr:uid="{C0F15264-BCE2-4B77-858E-615DC2963471}"/>
    <hyperlink ref="AO1513" r:id="rId5141" xr:uid="{20C3F10E-61E9-4E27-84FE-4AFF746B94A0}"/>
    <hyperlink ref="AO1514" r:id="rId5142" xr:uid="{29966043-4B9D-471E-AD89-A3692F4579C9}"/>
    <hyperlink ref="AO1515" r:id="rId5143" xr:uid="{50228B45-3475-4827-AB1E-4DDE04E338E7}"/>
    <hyperlink ref="AO1516" r:id="rId5144" xr:uid="{5922DB67-B03F-49C1-910A-884DC9BFDF67}"/>
    <hyperlink ref="AO1517" r:id="rId5145" xr:uid="{48175801-C64F-4B77-AB52-86FD4DE47B88}"/>
    <hyperlink ref="AO1518" r:id="rId5146" xr:uid="{68F58028-7C5F-4BE6-B35E-C68BDACB253B}"/>
    <hyperlink ref="AO1519" r:id="rId5147" xr:uid="{BC65B81C-FB35-41B3-BE7F-5D3928CB0DDC}"/>
    <hyperlink ref="AO1520" r:id="rId5148" xr:uid="{21340C82-98ED-457A-A766-9D47897C4F1F}"/>
    <hyperlink ref="AO1521" r:id="rId5149" xr:uid="{76F44B59-7277-409F-9716-9C5A9D3C2A60}"/>
    <hyperlink ref="AO1522" r:id="rId5150" xr:uid="{061E2A20-440E-4E65-BE5A-C271118B1D9B}"/>
    <hyperlink ref="AO1523" r:id="rId5151" xr:uid="{BEC131E1-CBB1-4344-821F-09651E817670}"/>
    <hyperlink ref="AO1524" r:id="rId5152" xr:uid="{C1364C68-BCB9-48B4-AE83-9B08D174937A}"/>
    <hyperlink ref="AO1525" r:id="rId5153" xr:uid="{1B794BD4-92D5-41C9-8661-A521E82C9F70}"/>
    <hyperlink ref="AO1526" r:id="rId5154" xr:uid="{7A63D3E2-E742-496E-90D5-EE973F87A74E}"/>
    <hyperlink ref="AO1527" r:id="rId5155" xr:uid="{30E43206-957B-4153-92B3-D831EA143049}"/>
    <hyperlink ref="AO1528" r:id="rId5156" xr:uid="{0C57B2F1-8B75-4B5A-8C79-F7FFF08DE449}"/>
    <hyperlink ref="AO1529" r:id="rId5157" xr:uid="{90000CB5-7BB1-426D-8AF1-323BA2123282}"/>
    <hyperlink ref="AO1530" r:id="rId5158" xr:uid="{C4C4BEC2-679D-4349-8657-A188F0DFBD16}"/>
    <hyperlink ref="AO1531" r:id="rId5159" xr:uid="{25E87A25-8010-40C5-AF30-1AA24211BEF5}"/>
    <hyperlink ref="AO1532" r:id="rId5160" xr:uid="{4A495F3C-28E3-4CFB-8741-B9A8038340A1}"/>
    <hyperlink ref="AO1533" r:id="rId5161" xr:uid="{566C5FAD-8135-4AA3-A825-E54279A57FEF}"/>
    <hyperlink ref="AO1534" r:id="rId5162" xr:uid="{1B3A75F4-CB04-49AC-B3DE-31F3421FB4A4}"/>
    <hyperlink ref="AO1535" r:id="rId5163" xr:uid="{C1D6227A-D281-413D-AE5D-8273EE26289A}"/>
    <hyperlink ref="AO1536" r:id="rId5164" xr:uid="{1A3B333C-0B9F-453D-932D-6C75B70C152B}"/>
    <hyperlink ref="AO1537" r:id="rId5165" xr:uid="{918D69E0-9CE1-4FD6-A42F-1515427C3130}"/>
    <hyperlink ref="AO1538" r:id="rId5166" xr:uid="{4D90B007-9F27-4C50-9750-4BCDA241F898}"/>
    <hyperlink ref="AO1539" r:id="rId5167" xr:uid="{30FA0533-940A-4AC9-8380-59EE21FEB731}"/>
    <hyperlink ref="AO1540" r:id="rId5168" xr:uid="{DA2FC8B1-067A-453C-A67C-AA99BAAA87C1}"/>
    <hyperlink ref="AO1541" r:id="rId5169" xr:uid="{73478C83-B7E5-4609-8283-3B1819F0DF11}"/>
    <hyperlink ref="AO1542" r:id="rId5170" xr:uid="{F86FB8B0-604C-4BA5-BC09-5A4661DD0C59}"/>
    <hyperlink ref="AO1543" r:id="rId5171" xr:uid="{A2926F68-377C-4C37-8606-C5C8328585D8}"/>
    <hyperlink ref="AO1544" r:id="rId5172" xr:uid="{BC9F03C1-E74F-4567-B257-0EC7BDF53B11}"/>
    <hyperlink ref="AO1545" r:id="rId5173" xr:uid="{67AAFA69-32A5-4A17-A6C1-9FDFBF6E5D3C}"/>
    <hyperlink ref="AO1546" r:id="rId5174" xr:uid="{D58D2924-E29D-4A83-9F10-0634DA4E11CB}"/>
    <hyperlink ref="AO1547" r:id="rId5175" xr:uid="{678BC4DA-69C1-4AC0-B885-A67CCE081B78}"/>
    <hyperlink ref="AO1548" r:id="rId5176" xr:uid="{1E37ECBB-06C1-4D18-90AB-855BFD7407CB}"/>
    <hyperlink ref="AO1549" r:id="rId5177" xr:uid="{CCDBA23B-9351-44FF-A372-B8B671E84834}"/>
    <hyperlink ref="AO1550" r:id="rId5178" xr:uid="{735E76A4-6F0F-4E15-BD0B-8F7744091EBE}"/>
    <hyperlink ref="AO1551" r:id="rId5179" xr:uid="{6710C1A5-C49E-4250-A829-7D46D67E4B27}"/>
    <hyperlink ref="AO1552" r:id="rId5180" xr:uid="{FFA07EC1-0622-4893-A44C-0DE5CE4506E0}"/>
    <hyperlink ref="AO1553" r:id="rId5181" xr:uid="{2FF60B54-98CC-445A-B3CE-00D77D138819}"/>
    <hyperlink ref="AO1554" r:id="rId5182" xr:uid="{B861C245-9159-4196-956E-2CF65AF8EC43}"/>
    <hyperlink ref="AO1555" r:id="rId5183" xr:uid="{E61CAD17-28B3-4764-8701-4321913CF3FC}"/>
    <hyperlink ref="AO1556" r:id="rId5184" xr:uid="{2F90964D-02D3-4A2C-BE18-3F13D8697766}"/>
    <hyperlink ref="AO1557" r:id="rId5185" xr:uid="{7A8D5D9B-7B56-437E-8C38-F6CF67B39BD3}"/>
    <hyperlink ref="AO1558" r:id="rId5186" xr:uid="{98267CF2-3687-464C-B36F-0C3AB32B8DBC}"/>
    <hyperlink ref="AO1559" r:id="rId5187" xr:uid="{60B3F852-7B47-42B9-AA12-300AC7A9128C}"/>
    <hyperlink ref="AO1560" r:id="rId5188" xr:uid="{9D7689DA-8645-453A-A131-697D47381C3A}"/>
    <hyperlink ref="AO1561" r:id="rId5189" xr:uid="{7C55B40F-58E8-4284-B650-7875ABF4C1A1}"/>
    <hyperlink ref="AO1562" r:id="rId5190" xr:uid="{CD850FB2-CF15-415A-9BC2-C031E57AC25F}"/>
    <hyperlink ref="AO1563" r:id="rId5191" xr:uid="{804FAEC4-CFA5-462F-A9A7-E810BCE3806B}"/>
    <hyperlink ref="AO1564" r:id="rId5192" xr:uid="{0B0D72FE-245B-4C85-BDAF-BE320701C182}"/>
    <hyperlink ref="AO1565" r:id="rId5193" xr:uid="{FDD89F4F-9370-4F43-A1B4-843E2DD0EE43}"/>
    <hyperlink ref="AO1566" r:id="rId5194" xr:uid="{BE6E322B-B30C-4383-AAA2-8FAD6767B3C3}"/>
    <hyperlink ref="AO1567" r:id="rId5195" xr:uid="{3F0EE020-6BE1-455B-AFFD-B34A4B3F7F75}"/>
    <hyperlink ref="AO1568" r:id="rId5196" xr:uid="{2A5BD571-6178-4708-B707-045C17D6FC7E}"/>
    <hyperlink ref="AO1569" r:id="rId5197" xr:uid="{471499F1-EA5F-4882-9D53-80FD89E88425}"/>
    <hyperlink ref="AO1570" r:id="rId5198" xr:uid="{1938F676-9DAD-4BEF-8A77-03E309328303}"/>
    <hyperlink ref="AO1571" r:id="rId5199" xr:uid="{A1F85CEF-76CF-4D88-94A3-3B69D2B7CD25}"/>
    <hyperlink ref="AO1572" r:id="rId5200" xr:uid="{25ED114E-6B92-459A-8FF3-7181EFF6D85D}"/>
    <hyperlink ref="AO1573" r:id="rId5201" xr:uid="{C964A508-E401-4054-8FD4-05768308A9C2}"/>
    <hyperlink ref="AO1574" r:id="rId5202" xr:uid="{0937333E-844F-4297-82A3-598AD1E885C1}"/>
    <hyperlink ref="AO1575" r:id="rId5203" xr:uid="{ABCF88A9-1BA3-4D29-A52B-250F98FB5354}"/>
    <hyperlink ref="AO1576" r:id="rId5204" xr:uid="{92EADDA4-EF69-4976-A7A5-AB90E15196D2}"/>
    <hyperlink ref="AO1577" r:id="rId5205" xr:uid="{55AFB6AC-6422-4D9E-988B-06E7F924ED5E}"/>
    <hyperlink ref="AO1578" r:id="rId5206" xr:uid="{67F77A17-8263-4BF8-A6FC-16D47034035C}"/>
    <hyperlink ref="AO1579" r:id="rId5207" xr:uid="{0318DC68-22C3-4C22-BACD-9361C5C3D992}"/>
    <hyperlink ref="AO1580" r:id="rId5208" xr:uid="{FCD3A7AF-A655-4E6D-ABCF-8FBFD4B342EC}"/>
    <hyperlink ref="AO1581" r:id="rId5209" xr:uid="{6E0ED754-4BA5-4A6C-8D91-18EAFB8C5D32}"/>
    <hyperlink ref="AO1582" r:id="rId5210" xr:uid="{741F58F9-CCCB-49D3-A908-F657711E4C10}"/>
    <hyperlink ref="AO1583" r:id="rId5211" xr:uid="{362768C4-ADE6-4569-8F8E-ED0B113208C4}"/>
    <hyperlink ref="AO1584" r:id="rId5212" xr:uid="{9782DFAC-8FE3-42D6-9882-475E2DD17B9D}"/>
    <hyperlink ref="AO1585" r:id="rId5213" xr:uid="{38F2D2E7-F830-43F8-9DF6-D90CBC1A28CA}"/>
    <hyperlink ref="AO1586" r:id="rId5214" xr:uid="{A64F3168-383C-4A78-9061-64B782A68AA6}"/>
    <hyperlink ref="AO1587" r:id="rId5215" xr:uid="{F697CC5E-3A08-4E48-B033-B352C29F0EDA}"/>
    <hyperlink ref="AO1588" r:id="rId5216" xr:uid="{A2D96EA6-0235-4991-83F7-902B5EA48A80}"/>
    <hyperlink ref="AO1589" r:id="rId5217" xr:uid="{3FBB84AE-5D4F-41A9-8009-8AB0C6C608D8}"/>
    <hyperlink ref="AO1590" r:id="rId5218" xr:uid="{B526E4D0-67B9-4BFD-8323-E42B522E56FA}"/>
    <hyperlink ref="AO1591" r:id="rId5219" xr:uid="{FE29B213-60B3-4896-8171-C6628B5EBC0D}"/>
    <hyperlink ref="AO1592" r:id="rId5220" xr:uid="{3F52B721-5BB8-411E-B95A-6BBA0706C931}"/>
    <hyperlink ref="AO1593" r:id="rId5221" xr:uid="{A9D4AC5E-0ADF-4B10-8D6C-CCE704D76561}"/>
    <hyperlink ref="AO1594" r:id="rId5222" xr:uid="{7A03C6DF-7002-4EF1-B8F8-A3C14DA8D892}"/>
    <hyperlink ref="AO1595" r:id="rId5223" xr:uid="{02C225CC-0BE2-4D43-B7F9-E6834FD0FEA9}"/>
    <hyperlink ref="AO1596" r:id="rId5224" xr:uid="{DD6B9C6F-D1DB-4B38-968B-FB2503754FA2}"/>
    <hyperlink ref="AO1597" r:id="rId5225" xr:uid="{56C3168D-C455-40F7-AEBC-4B010A422662}"/>
    <hyperlink ref="AO1598" r:id="rId5226" xr:uid="{B629768A-32AE-48C7-81F6-F5D620FC1CFD}"/>
    <hyperlink ref="AO1599" r:id="rId5227" xr:uid="{4E3FC4E4-64D8-485A-9442-FCFC1D328C84}"/>
    <hyperlink ref="AO1600" r:id="rId5228" xr:uid="{35D8FC66-D2F8-42B1-BBB9-AB7871D60763}"/>
    <hyperlink ref="AO1601" r:id="rId5229" xr:uid="{0CD366A0-11FB-4235-B0C7-8A6DCF2770A3}"/>
    <hyperlink ref="AO1602" r:id="rId5230" xr:uid="{E7BAA50F-1E78-4056-9D3C-A1A0E1FA9888}"/>
    <hyperlink ref="AO1603" r:id="rId5231" xr:uid="{4E50333B-697D-430D-9DE0-0E925D6AFB56}"/>
    <hyperlink ref="AO1604" r:id="rId5232" xr:uid="{870D70F1-E21A-499C-9038-E8F8A153C3A4}"/>
    <hyperlink ref="AO1605" r:id="rId5233" xr:uid="{A8E5FB4F-5B57-4C6B-9C5B-ED24A62FFC10}"/>
    <hyperlink ref="AO1606" r:id="rId5234" xr:uid="{0D05122F-2140-4796-ACCA-BEB80DB2DAC7}"/>
    <hyperlink ref="AO1607" r:id="rId5235" xr:uid="{BA713C51-651A-4840-BEC7-2A49A291DBD4}"/>
    <hyperlink ref="AO1608" r:id="rId5236" xr:uid="{2A3D9420-6530-4B73-B4A8-BC78BCD5EF4F}"/>
    <hyperlink ref="AO1609" r:id="rId5237" xr:uid="{E0262493-7141-4292-B528-C37F6A8F5167}"/>
    <hyperlink ref="AO1610" r:id="rId5238" xr:uid="{E24EE7D8-D877-4CD4-B080-02E25EA3408A}"/>
    <hyperlink ref="AO1611" r:id="rId5239" xr:uid="{BAC78AC5-E91D-4779-9163-1649401204A3}"/>
    <hyperlink ref="AO1612" r:id="rId5240" xr:uid="{4CBEEC12-5C3A-423B-BAF7-AED904BF96AC}"/>
    <hyperlink ref="AO1613" r:id="rId5241" xr:uid="{D6447DB6-8DC9-4488-AE42-E6D49912322A}"/>
    <hyperlink ref="AO1614" r:id="rId5242" xr:uid="{7429BC4E-C4C3-4697-ABAD-A6E6BBB9C8E8}"/>
    <hyperlink ref="AO1615" r:id="rId5243" xr:uid="{3A7885C9-41DF-4F4B-A977-E3C47F46714F}"/>
    <hyperlink ref="AO1616" r:id="rId5244" xr:uid="{0A03BD5A-E00E-4A28-AE05-CC83647B839B}"/>
    <hyperlink ref="AO1617" r:id="rId5245" xr:uid="{E9A52CE3-EA25-4A6E-8395-E4A7764B3092}"/>
    <hyperlink ref="AO1618" r:id="rId5246" xr:uid="{CAE8CE5F-3054-4FE2-AA26-1D7A5DDDB285}"/>
    <hyperlink ref="AO1619" r:id="rId5247" xr:uid="{C82590C3-4D88-4339-A061-97D7961554C6}"/>
    <hyperlink ref="AO1620" r:id="rId5248" xr:uid="{27EBB63B-1A69-441E-B49D-E05A6C3FAD4A}"/>
    <hyperlink ref="AO1621" r:id="rId5249" xr:uid="{15A49204-0989-419B-8A9C-551CE370760B}"/>
    <hyperlink ref="AO1622" r:id="rId5250" xr:uid="{8EA78948-411E-4314-B6C6-A23BDB1BE87B}"/>
    <hyperlink ref="AO1623" r:id="rId5251" xr:uid="{B5555978-670C-41F2-B172-E30155E80E6C}"/>
    <hyperlink ref="AO1624" r:id="rId5252" xr:uid="{4AFC5B55-D704-4053-B6D5-8B42E1D78157}"/>
    <hyperlink ref="AO1625" r:id="rId5253" xr:uid="{A2F67E7C-DA9A-48A4-8538-80512C0D3765}"/>
    <hyperlink ref="AO1626" r:id="rId5254" xr:uid="{8FA51919-DDD4-4450-B941-AE4346F3D9E1}"/>
    <hyperlink ref="AO1627" r:id="rId5255" xr:uid="{500695FD-2968-4A6C-B432-DBDBDFEB0544}"/>
    <hyperlink ref="AO1628" r:id="rId5256" xr:uid="{9E9A63A2-5EDE-456E-832F-469323ED4DDA}"/>
    <hyperlink ref="AO1629" r:id="rId5257" xr:uid="{CF2E2EA9-FC8C-4CC0-9DF9-3420A1939B30}"/>
    <hyperlink ref="AO1630" r:id="rId5258" xr:uid="{AE9AB777-BD0A-4556-BE37-082431095C8D}"/>
    <hyperlink ref="AO1631" r:id="rId5259" xr:uid="{BDF008FC-3CE0-4BF6-9785-F6C407AC17F0}"/>
    <hyperlink ref="AO1632" r:id="rId5260" xr:uid="{F1BB1568-7F19-4509-B8A8-0B794AA15E2D}"/>
    <hyperlink ref="AO1633" r:id="rId5261" xr:uid="{10753AEF-31FE-4D95-8A68-F639AB988201}"/>
    <hyperlink ref="AO1634" r:id="rId5262" xr:uid="{AACAAA71-1F24-43AC-A1D1-1C8F57CDF73D}"/>
    <hyperlink ref="AO1635" r:id="rId5263" xr:uid="{4AC396CB-104A-41B8-97B7-1433E0E46C28}"/>
    <hyperlink ref="AO1636" r:id="rId5264" xr:uid="{4720FE38-F591-4467-BE3A-3113F2BFA32D}"/>
    <hyperlink ref="AO1637" r:id="rId5265" xr:uid="{5DF3F049-5869-45BA-9203-64A153FCA5FA}"/>
    <hyperlink ref="AO1638" r:id="rId5266" xr:uid="{D084EB26-0E5E-4BD2-85BD-9837BB918C02}"/>
    <hyperlink ref="AO1639" r:id="rId5267" xr:uid="{E9096C7F-1BC8-4D46-8164-6374C3ABDC03}"/>
    <hyperlink ref="AO1640" r:id="rId5268" xr:uid="{1B6066AE-3524-4063-A888-92E5EFA51DE5}"/>
    <hyperlink ref="AO1641" r:id="rId5269" xr:uid="{4D1D9720-BE53-4FAE-BE5A-BEA3A7F54A9F}"/>
    <hyperlink ref="AO1642" r:id="rId5270" xr:uid="{C4708067-C570-4794-BB1E-C0010C0C3BD5}"/>
    <hyperlink ref="AO1643" r:id="rId5271" xr:uid="{6A2836DE-FAAC-4C43-A7AC-D976C03E283F}"/>
    <hyperlink ref="AO1644" r:id="rId5272" xr:uid="{14218D4D-EA8C-4AAE-9051-06C5C6E39913}"/>
    <hyperlink ref="AO1645" r:id="rId5273" xr:uid="{40BEA7F6-7CA6-4BEF-92B7-A2C127E99408}"/>
    <hyperlink ref="AO1646" r:id="rId5274" xr:uid="{A47BC7F1-E300-4B95-B88B-2B1745D3B430}"/>
    <hyperlink ref="AO1647" r:id="rId5275" xr:uid="{7B90C82B-DFB1-4AF5-B908-E46123637B95}"/>
    <hyperlink ref="AO1648" r:id="rId5276" xr:uid="{BDAC88F4-7A9A-44D4-9022-F06E8D0B5641}"/>
    <hyperlink ref="AO1649" r:id="rId5277" xr:uid="{AB13B427-CCED-4856-80AB-12F0B87994DA}"/>
    <hyperlink ref="AO1650" r:id="rId5278" xr:uid="{B6E13EAD-D7A2-4A1B-B985-F1A9296CD1A8}"/>
    <hyperlink ref="AO1651" r:id="rId5279" xr:uid="{5E12B803-500E-4E93-B22E-90FBAA96CD17}"/>
    <hyperlink ref="AO1652" r:id="rId5280" xr:uid="{33889A58-54DD-499B-B0AA-D71142C3566F}"/>
    <hyperlink ref="AO1653" r:id="rId5281" xr:uid="{C675B8CA-D1F8-443C-9E0C-BCD7A787FB37}"/>
    <hyperlink ref="AO1654" r:id="rId5282" xr:uid="{2DDB5F09-CBDC-460E-B0DC-0A1DDA4FA2F4}"/>
    <hyperlink ref="AO1655" r:id="rId5283" xr:uid="{C75AB212-FBB5-4C1B-9011-3296F7D7B5B3}"/>
    <hyperlink ref="AO1656" r:id="rId5284" xr:uid="{49F30363-0667-470A-B5B9-E000E3DD36EE}"/>
    <hyperlink ref="AO1657" r:id="rId5285" xr:uid="{8C0A74F8-48CD-496F-B577-6300938CFAF8}"/>
    <hyperlink ref="AO1658" r:id="rId5286" xr:uid="{60B92053-4384-4B8D-BD3C-E6DC14AB0CDE}"/>
    <hyperlink ref="AO1659" r:id="rId5287" xr:uid="{49A75FE1-96B6-4080-8F5B-F9967281317F}"/>
    <hyperlink ref="AO1660" r:id="rId5288" xr:uid="{E39F77EA-CC73-453A-B592-3C019AF3ABE5}"/>
    <hyperlink ref="AO1661" r:id="rId5289" xr:uid="{11DC4CB0-6D40-4AA3-B007-1FB4CECB21B5}"/>
    <hyperlink ref="AO1662" r:id="rId5290" xr:uid="{1B27B0BA-C06C-4334-B454-4FA9CB5509A5}"/>
    <hyperlink ref="AO1663" r:id="rId5291" xr:uid="{4585A206-4FE3-4D38-88D8-08C8112588EC}"/>
    <hyperlink ref="AO1664" r:id="rId5292" xr:uid="{95783A5F-F2D2-46AB-B13F-C4CA76A21608}"/>
    <hyperlink ref="AO1665" r:id="rId5293" xr:uid="{52DEE185-D98B-428F-A86C-D8A9B1672389}"/>
    <hyperlink ref="AO1666" r:id="rId5294" xr:uid="{15D76A2D-588F-4567-BAEC-5282A4D98C09}"/>
    <hyperlink ref="AO1667" r:id="rId5295" xr:uid="{BE480C35-8518-4D25-8025-CA04555811D9}"/>
    <hyperlink ref="AO1668" r:id="rId5296" xr:uid="{10E048D2-0DC0-491B-9A8F-59A541A906A7}"/>
    <hyperlink ref="AO1669" r:id="rId5297" xr:uid="{811FF96D-E827-44FF-8C5C-751DDCD750C9}"/>
    <hyperlink ref="AO1670" r:id="rId5298" xr:uid="{0DDDC7CA-06D7-408B-B8B9-182E4D9EF097}"/>
    <hyperlink ref="AO1671" r:id="rId5299" xr:uid="{85683CBF-DB4B-4B4D-85A0-0C8458A678DD}"/>
    <hyperlink ref="AO1672" r:id="rId5300" xr:uid="{E9D6210F-1628-4FF4-AF31-1ACFE3329A62}"/>
    <hyperlink ref="AO1673" r:id="rId5301" xr:uid="{B8B91248-0495-488C-BB83-907DF120CBB3}"/>
    <hyperlink ref="AO1674" r:id="rId5302" xr:uid="{7137661A-8354-4860-AAC8-C220B50B06F4}"/>
    <hyperlink ref="AO1675" r:id="rId5303" xr:uid="{5DD5EC16-EAF5-4959-9FDF-C9140567CF3C}"/>
    <hyperlink ref="AO1676" r:id="rId5304" xr:uid="{9204CC21-1270-42A1-AE60-9DC29CCB9BBD}"/>
    <hyperlink ref="AO1677" r:id="rId5305" xr:uid="{3C39FB8A-CEA9-4DE4-A3E6-0BFB3D7575EB}"/>
    <hyperlink ref="AO1678" r:id="rId5306" xr:uid="{D8CFF273-F1FA-483B-B959-CF4522A74FAA}"/>
    <hyperlink ref="AO1679" r:id="rId5307" xr:uid="{38C39498-0D1B-4E68-B77F-47D548B8CF9A}"/>
    <hyperlink ref="AO1680" r:id="rId5308" xr:uid="{E1668274-743B-43D7-8173-7FD5353FD721}"/>
    <hyperlink ref="AO1681" r:id="rId5309" xr:uid="{935172CB-48CF-4057-8068-28FC459ABD7C}"/>
    <hyperlink ref="AO1682" r:id="rId5310" xr:uid="{B206CD0C-76F2-4677-9E8C-E7CE0AA6B2B0}"/>
    <hyperlink ref="AO1683" r:id="rId5311" xr:uid="{CFCA323B-08FC-40C0-928A-B987C1248D03}"/>
    <hyperlink ref="AO1684" r:id="rId5312" xr:uid="{CA877C86-BCD1-4584-BF28-FD1D5DAAFAC3}"/>
    <hyperlink ref="AO1685" r:id="rId5313" xr:uid="{CFC1FB98-12AD-4B81-A37F-3366CD6ED1E3}"/>
    <hyperlink ref="AO1686" r:id="rId5314" xr:uid="{86FB7116-F237-4149-882A-A5FA2BCFE7F2}"/>
    <hyperlink ref="AO1687" r:id="rId5315" xr:uid="{60581AD4-E843-49C9-ACC5-EBC6C7ED3DC0}"/>
    <hyperlink ref="AO1688" r:id="rId5316" xr:uid="{AA79D5BE-100C-4E8D-861C-06F64B47C5F6}"/>
    <hyperlink ref="AO1689" r:id="rId5317" xr:uid="{2F83494F-0B10-4E5D-A9A7-4AC2B40B81D7}"/>
    <hyperlink ref="AO1690" r:id="rId5318" xr:uid="{9584C03D-CB08-4CA1-BA03-4FF35B8BB792}"/>
    <hyperlink ref="AO1691" r:id="rId5319" xr:uid="{0AB759CD-8081-4525-89CE-BCE273300909}"/>
    <hyperlink ref="AO1692" r:id="rId5320" xr:uid="{274ECCEF-107A-4AEE-BDF7-FCC8CED37991}"/>
    <hyperlink ref="AO1693" r:id="rId5321" xr:uid="{AAAB3F53-B186-42E8-AFF3-52E4ABF23B40}"/>
    <hyperlink ref="AO1694" r:id="rId5322" xr:uid="{65CE6E81-95D6-47A8-8E28-51135D7161EA}"/>
    <hyperlink ref="AO1695" r:id="rId5323" xr:uid="{A0D7CA33-8A2D-4A84-8F4E-2DD36DA5C49F}"/>
    <hyperlink ref="AO1696" r:id="rId5324" xr:uid="{D91C61E8-EFB0-406A-BD49-DB6262379C88}"/>
    <hyperlink ref="AO1697" r:id="rId5325" xr:uid="{009BA232-4DFE-4894-B15B-797A360BCC38}"/>
    <hyperlink ref="AO1698" r:id="rId5326" xr:uid="{95202346-BC7B-42D7-B97C-76E9F3A7E25B}"/>
    <hyperlink ref="AO1699" r:id="rId5327" xr:uid="{95F9B11F-DB01-4D03-872E-3754CF6E9145}"/>
    <hyperlink ref="AO1700" r:id="rId5328" xr:uid="{12E7D2DB-F9F0-4A01-BDA3-BF76B5B071DA}"/>
    <hyperlink ref="AO1701" r:id="rId5329" xr:uid="{BAA21BEB-3BBA-4C5E-9625-A4FA1E5340FE}"/>
    <hyperlink ref="AO1702" r:id="rId5330" xr:uid="{C40A7927-F9A5-4C98-A386-738DF9BE9201}"/>
    <hyperlink ref="AO1703" r:id="rId5331" xr:uid="{CA01B7EA-5D6D-4D27-8613-DC04791D2DB8}"/>
    <hyperlink ref="AO1704" r:id="rId5332" xr:uid="{FEA99AAE-5DB8-4AD7-8170-1103CEF474E4}"/>
    <hyperlink ref="AO1705" r:id="rId5333" xr:uid="{D52C098B-29EC-427A-8FCB-A9D8FACB2E9B}"/>
    <hyperlink ref="AO1706" r:id="rId5334" xr:uid="{678D6074-E2E2-4BD4-9BAA-8DBE397F0A0F}"/>
    <hyperlink ref="AO1707" r:id="rId5335" xr:uid="{D94C6758-F28A-4A4E-8B25-2B196F265FAD}"/>
    <hyperlink ref="AO1708" r:id="rId5336" xr:uid="{FED4EA46-1163-4D1B-8062-44275BF028C2}"/>
    <hyperlink ref="AO1709" r:id="rId5337" xr:uid="{09571075-D17F-414D-913D-3658F1487FE5}"/>
    <hyperlink ref="AO1710" r:id="rId5338" xr:uid="{41D73C9A-A1FC-41FB-957C-CD988573B6FF}"/>
    <hyperlink ref="AO1711" r:id="rId5339" xr:uid="{5B3A92BA-3FD0-423F-93AB-4AA865652CE5}"/>
    <hyperlink ref="AO1712" r:id="rId5340" xr:uid="{3EC1FF63-0BA9-499E-B5F2-698A5D71E5BB}"/>
    <hyperlink ref="AO1713" r:id="rId5341" xr:uid="{BBA003C3-DCAB-4A5D-834D-5237662E3F45}"/>
    <hyperlink ref="AO1714" r:id="rId5342" xr:uid="{A6145DCB-D6D3-4D78-9EFA-C524AF32F019}"/>
    <hyperlink ref="AO1715" r:id="rId5343" xr:uid="{AD510C80-28B6-46A7-BDBB-2CCA04186B5B}"/>
    <hyperlink ref="AO1716" r:id="rId5344" xr:uid="{BE44BC0F-5D7C-41A6-B750-EE90FA44048B}"/>
    <hyperlink ref="AO1717" r:id="rId5345" xr:uid="{60ED315A-D985-4428-83B4-1A9BD5DB8136}"/>
    <hyperlink ref="AO1718" r:id="rId5346" xr:uid="{A276DBE5-AD4E-4C0E-95BD-D43ACD5E7CAF}"/>
    <hyperlink ref="AO1719" r:id="rId5347" xr:uid="{30C36746-CDF7-476E-9EB6-B0D8BBECC42D}"/>
    <hyperlink ref="AO1720" r:id="rId5348" xr:uid="{3B30D7EF-4AEA-4D1D-AAAC-BAB28BF59597}"/>
    <hyperlink ref="AO1721" r:id="rId5349" xr:uid="{FAD5BCFA-B946-481E-A2E7-010E6B38926E}"/>
    <hyperlink ref="AO1722" r:id="rId5350" xr:uid="{89A4252F-BB52-405C-B947-A67A8092EE0B}"/>
    <hyperlink ref="AO1723" r:id="rId5351" xr:uid="{EE48BA32-3788-467B-8951-4F2309B2282E}"/>
    <hyperlink ref="AO1724" r:id="rId5352" xr:uid="{412028ED-9B20-468E-8409-7B56191E7E0A}"/>
    <hyperlink ref="AO1725" r:id="rId5353" xr:uid="{1586B662-FABE-4D3E-A8D2-DE34A9E1CCF7}"/>
    <hyperlink ref="AO1726" r:id="rId5354" xr:uid="{CD5AF389-AF79-4635-94B0-B37298C83573}"/>
    <hyperlink ref="AO1727" r:id="rId5355" xr:uid="{8D679ED5-F9CB-4F6F-9F06-8FC5E4C39CDF}"/>
    <hyperlink ref="AO1728" r:id="rId5356" xr:uid="{7146C490-971E-4958-B9B0-7D3268679940}"/>
    <hyperlink ref="AO1729" r:id="rId5357" xr:uid="{6DADDEAF-CD88-485F-B825-C0C3F9AE9A42}"/>
    <hyperlink ref="AO1730" r:id="rId5358" xr:uid="{DD8EDE17-164D-42D9-94B8-49586DB9F92B}"/>
    <hyperlink ref="AO1731" r:id="rId5359" xr:uid="{51D957B0-0384-46BB-9571-63C6AE548422}"/>
    <hyperlink ref="AO1732" r:id="rId5360" xr:uid="{7DF02090-F7DD-4AC5-ADA7-5B7E1F636B16}"/>
    <hyperlink ref="AO1733" r:id="rId5361" xr:uid="{D3B2EF39-7E0C-404C-8A44-51D917193FAE}"/>
    <hyperlink ref="AO1734" r:id="rId5362" xr:uid="{209D43CF-D5C8-4A7C-B80A-1AE9649A9175}"/>
    <hyperlink ref="AO1735" r:id="rId5363" xr:uid="{DE382EB5-B2C7-46AA-8818-3EA053778EAD}"/>
    <hyperlink ref="AO1736" r:id="rId5364" xr:uid="{0217E168-F4E9-43A9-83FA-DC83072EB74E}"/>
    <hyperlink ref="AO1737" r:id="rId5365" xr:uid="{3BB29EC0-EDDE-4283-83BC-3285B90F63CE}"/>
    <hyperlink ref="AO1738" r:id="rId5366" xr:uid="{BF2C75BC-0A95-4795-BB9E-32132F9287F4}"/>
    <hyperlink ref="AO1739" r:id="rId5367" xr:uid="{9E077C36-B6D3-421A-996C-3FA6648971C7}"/>
    <hyperlink ref="AO1740" r:id="rId5368" xr:uid="{12B638E1-C3E3-4DAF-83F5-BA71CB4DD71C}"/>
    <hyperlink ref="AO1741" r:id="rId5369" xr:uid="{4A1AA33F-AB93-411B-BFE6-2B0B0B5A5C71}"/>
    <hyperlink ref="AO1742" r:id="rId5370" xr:uid="{50578C48-2A4F-4000-A389-4B6C8AF73510}"/>
    <hyperlink ref="AO1743" r:id="rId5371" xr:uid="{A4677EF9-416B-4284-AA99-66F7464EA192}"/>
    <hyperlink ref="AO1744" r:id="rId5372" xr:uid="{2D3C3604-7969-42C0-B1AF-7055B95817D3}"/>
    <hyperlink ref="AO1745" r:id="rId5373" xr:uid="{609643BC-7029-4440-9340-6609BE39C2FA}"/>
    <hyperlink ref="AO1746" r:id="rId5374" xr:uid="{E95ABEA3-4AB0-4438-BEB1-6F6DE2632C4A}"/>
    <hyperlink ref="AO1747" r:id="rId5375" xr:uid="{CF9B815B-4D0D-4271-B8B1-CB63A7D32132}"/>
    <hyperlink ref="AO1748" r:id="rId5376" xr:uid="{EF475EED-B0D8-47BE-9523-A8C88DD676C5}"/>
    <hyperlink ref="AO1749" r:id="rId5377" xr:uid="{8FF57756-3E1E-48FE-A127-753A98F0861D}"/>
    <hyperlink ref="AO1750" r:id="rId5378" xr:uid="{4BA14E09-0A4C-407E-81B9-B770C13ECCB8}"/>
    <hyperlink ref="AO1751" r:id="rId5379" xr:uid="{DC5DA975-E6B8-4D25-BF73-2BB555851BF6}"/>
    <hyperlink ref="AO1752" r:id="rId5380" xr:uid="{0536FC60-2777-432A-9C14-3AB9159ADA93}"/>
    <hyperlink ref="AO1753" r:id="rId5381" xr:uid="{85049B4E-E1E8-4CC8-B6EA-FC7BA2614909}"/>
    <hyperlink ref="AO1754" r:id="rId5382" xr:uid="{E83253F7-6167-44D9-B98C-D82E8BE71B8A}"/>
    <hyperlink ref="AO1755" r:id="rId5383" xr:uid="{3FE27A94-94BA-45BD-8A4F-362C066B86F3}"/>
    <hyperlink ref="AO1756" r:id="rId5384" xr:uid="{075C8FA1-E64E-46A6-A90F-375BC93F7789}"/>
    <hyperlink ref="AO1757" r:id="rId5385" xr:uid="{9470377D-0F1C-43C2-B6EC-FC03119EF89C}"/>
    <hyperlink ref="AO1758" r:id="rId5386" xr:uid="{1B193A6D-8DF9-4A1D-B640-CA783EB6BFAE}"/>
    <hyperlink ref="AO1759" r:id="rId5387" xr:uid="{A0731FD8-488C-4537-8F01-083F877A0F42}"/>
    <hyperlink ref="AO1760" r:id="rId5388" xr:uid="{6533F7B3-8CAD-4123-9452-92979723CA66}"/>
    <hyperlink ref="AO1761" r:id="rId5389" xr:uid="{F4766021-B998-4B76-880A-FAD0CF2E5163}"/>
    <hyperlink ref="AO1762" r:id="rId5390" xr:uid="{7C207911-8A30-41EF-B3EF-B07C4699ECFE}"/>
    <hyperlink ref="AO1763" r:id="rId5391" xr:uid="{F677E673-056D-4922-AD6C-3BEC2451AC23}"/>
    <hyperlink ref="AO1764" r:id="rId5392" xr:uid="{2B2DF853-9E6F-4866-8083-BFFC8DF9C404}"/>
    <hyperlink ref="AO1765" r:id="rId5393" xr:uid="{DD44FE30-AFEE-455C-8916-6C9D6A168FE7}"/>
    <hyperlink ref="AO1766" r:id="rId5394" xr:uid="{0739A623-DE9C-4BCA-AA89-1D3EC8EC1154}"/>
    <hyperlink ref="AO1767" r:id="rId5395" xr:uid="{85EE85E7-CAF3-43A6-85E2-CE828AA7A823}"/>
    <hyperlink ref="AO1768" r:id="rId5396" xr:uid="{4E375DE2-812D-49AA-A67A-8E4194CDE3B8}"/>
    <hyperlink ref="AO1769" r:id="rId5397" xr:uid="{7259B89B-8665-4732-B00A-2373F3B61CCB}"/>
    <hyperlink ref="AO1770" r:id="rId5398" xr:uid="{DA425127-7035-4347-ACB1-9FD486B9612B}"/>
    <hyperlink ref="AO1771" r:id="rId5399" xr:uid="{CFC876E0-7330-4736-9192-720AB4382597}"/>
    <hyperlink ref="AO1772" r:id="rId5400" xr:uid="{3F6C3113-E5EA-4FA2-BAF7-DF7EABB696B9}"/>
    <hyperlink ref="AO1773" r:id="rId5401" xr:uid="{F0E4E228-260B-469C-B939-B774E17B4ED2}"/>
    <hyperlink ref="AO1774" r:id="rId5402" xr:uid="{33A2C662-952A-476E-9CAF-830D716B42D6}"/>
    <hyperlink ref="AO1775" r:id="rId5403" xr:uid="{E680E31A-F69E-401D-91F5-1A9962A5916A}"/>
    <hyperlink ref="AO1776" r:id="rId5404" xr:uid="{C8B3CF7B-4B6A-4645-B836-7AED732DA730}"/>
    <hyperlink ref="AO1777" r:id="rId5405" xr:uid="{7364A1CD-BF76-447A-A3A3-99EC5E667880}"/>
    <hyperlink ref="AO1778" r:id="rId5406" xr:uid="{82E68B1B-2F06-41F1-85F7-96F3314ED654}"/>
    <hyperlink ref="AO1779" r:id="rId5407" xr:uid="{C73C885B-36DF-4A45-858D-2B2E362A87FA}"/>
    <hyperlink ref="AO1780" r:id="rId5408" xr:uid="{CC5BD7E5-E471-4536-845A-751D68E5172B}"/>
    <hyperlink ref="AO1781" r:id="rId5409" xr:uid="{B524630B-8E93-4976-BC16-88E6FE74C19F}"/>
    <hyperlink ref="AO1782" r:id="rId5410" xr:uid="{0F5797E4-087B-4AAA-BB29-A802A6C60A85}"/>
    <hyperlink ref="AO1783" r:id="rId5411" xr:uid="{E87538E0-8429-4DE5-8FD6-A1F8A48BFEA1}"/>
    <hyperlink ref="AO1784" r:id="rId5412" xr:uid="{EDC42B3A-7C1A-449A-A94E-15044BC9A648}"/>
    <hyperlink ref="AO1785" r:id="rId5413" xr:uid="{F60D44B3-2B82-4306-AD32-21989ACECA18}"/>
    <hyperlink ref="AO1786" r:id="rId5414" xr:uid="{2872A228-C921-4C26-B9C4-6D4E04D64D29}"/>
    <hyperlink ref="AO1787" r:id="rId5415" xr:uid="{3219D929-9BD6-4CB3-A895-CCDF3B1877DB}"/>
    <hyperlink ref="AO1788" r:id="rId5416" xr:uid="{1E7626F5-E54F-456E-9874-ED4625533631}"/>
    <hyperlink ref="AO1789" r:id="rId5417" xr:uid="{5B403904-28F6-44BF-AF58-5C8BA018D9E5}"/>
    <hyperlink ref="AO1790" r:id="rId5418" xr:uid="{67F6A171-1CB7-4950-BEE6-C2C3DD6AA6B1}"/>
    <hyperlink ref="AO1791" r:id="rId5419" xr:uid="{08BFE1D7-3B86-4C3A-B23F-11E95AEC03A0}"/>
    <hyperlink ref="AO1792" r:id="rId5420" xr:uid="{06EECC55-DC3E-4054-8CBA-C433A6F843AD}"/>
    <hyperlink ref="AO1793" r:id="rId5421" xr:uid="{E5683C4E-7B4D-4A56-8676-9D5EE75C6136}"/>
    <hyperlink ref="AO1794" r:id="rId5422" xr:uid="{5EBA7FEC-2A00-4E2E-A38B-D56B787771C6}"/>
    <hyperlink ref="AO1795" r:id="rId5423" xr:uid="{39D95EF7-C7D6-4E66-B924-5872FCFC9B45}"/>
    <hyperlink ref="AO1796" r:id="rId5424" xr:uid="{C6462BD8-3239-412C-94E7-7DBDBD615B64}"/>
    <hyperlink ref="AO1797" r:id="rId5425" xr:uid="{AE62A87F-4457-495B-A419-921E9C27B020}"/>
    <hyperlink ref="AO1798" r:id="rId5426" xr:uid="{B22B15A4-E6B9-4495-B2BD-83B7E23B63AB}"/>
    <hyperlink ref="AO1799" r:id="rId5427" xr:uid="{50BFFB54-F2FC-4352-A087-C70E25A28DF2}"/>
    <hyperlink ref="AO1800" r:id="rId5428" xr:uid="{682A6EE0-A26A-4735-8838-84B58D0EB9F4}"/>
    <hyperlink ref="AO1801" r:id="rId5429" xr:uid="{9276D240-6D0C-468D-9D18-D0F97DAC11D8}"/>
    <hyperlink ref="AO1802" r:id="rId5430" xr:uid="{3ACD9AE7-7225-4F88-94C1-1347C4E7EC49}"/>
    <hyperlink ref="AO1803" r:id="rId5431" xr:uid="{AE7BB609-6A62-4618-A956-543FFC4B3901}"/>
    <hyperlink ref="AO1804" r:id="rId5432" xr:uid="{4B93501A-6BED-4559-8956-7E3E3E9630F3}"/>
    <hyperlink ref="AO1805" r:id="rId5433" xr:uid="{61CBBD84-B374-4BEE-B828-048F93386E7D}"/>
    <hyperlink ref="AO1806" r:id="rId5434" xr:uid="{50192D1F-82B3-4AEA-8807-8A1CFD9DB7A9}"/>
    <hyperlink ref="AO1807" r:id="rId5435" xr:uid="{23B0F3F8-C953-4600-B351-CAB26B8821C8}"/>
    <hyperlink ref="AO1808" r:id="rId5436" xr:uid="{B3FFDA8A-C890-4E90-81BB-47E3EB4097F7}"/>
    <hyperlink ref="AO1809" r:id="rId5437" xr:uid="{020D0F1A-64C9-4A31-B438-75EB601F6D59}"/>
    <hyperlink ref="AO1810" r:id="rId5438" xr:uid="{F4DBA876-7415-4ADA-82DC-9F970BFA0EA5}"/>
    <hyperlink ref="AO1811" r:id="rId5439" xr:uid="{B6520885-B6D0-4D7A-9B18-9ACFAA7E8CFE}"/>
    <hyperlink ref="AO1812" r:id="rId5440" xr:uid="{064C1014-6A0D-4F4C-97E3-4D0C75AAA2CA}"/>
    <hyperlink ref="AO1813" r:id="rId5441" xr:uid="{B4A344AD-0EE9-456E-BD43-3EB87FBE98F3}"/>
    <hyperlink ref="AO1814" r:id="rId5442" xr:uid="{B3A18D8B-6EA5-4AB7-ABD9-E2D8D3854054}"/>
    <hyperlink ref="AO1815" r:id="rId5443" xr:uid="{78EEC091-5FE5-425C-BF8A-5ECFD6582C1F}"/>
    <hyperlink ref="AO1816" r:id="rId5444" xr:uid="{1CD3C20F-21AF-4E1F-917E-D945D1CB83E0}"/>
    <hyperlink ref="AO1817" r:id="rId5445" xr:uid="{F20306A3-E734-4455-AD9D-B8EFF6760953}"/>
    <hyperlink ref="AO1818" r:id="rId5446" xr:uid="{44BFDD3F-0766-4D4B-AB6E-E15B5427CF29}"/>
    <hyperlink ref="AO1819" r:id="rId5447" xr:uid="{206F64BC-16AF-4529-A820-BED390A28D88}"/>
    <hyperlink ref="AO1820" r:id="rId5448" xr:uid="{4F50CA84-83F7-43B5-A08F-01DB64450013}"/>
    <hyperlink ref="AO1821" r:id="rId5449" xr:uid="{BF58B060-1092-46B7-A2BC-9E801146A79F}"/>
    <hyperlink ref="AO1822" r:id="rId5450" xr:uid="{E5897EA6-BE77-4851-B63C-D7CE59DF46A9}"/>
    <hyperlink ref="AO1823" r:id="rId5451" xr:uid="{C2D6B8A8-5F6E-430A-926A-0523DCD215F3}"/>
    <hyperlink ref="AO1824" r:id="rId5452" xr:uid="{F26A7270-833C-46BC-8680-036328FA1885}"/>
    <hyperlink ref="AO1825" r:id="rId5453" xr:uid="{48612C27-8E99-47F6-80B7-E6451180C152}"/>
    <hyperlink ref="AO1826" r:id="rId5454" xr:uid="{74DE0C0D-D1F3-44E6-9A68-0281560240BE}"/>
    <hyperlink ref="AO1827" r:id="rId5455" xr:uid="{2D72F969-8820-49C5-88D8-3ED08122D024}"/>
    <hyperlink ref="AO1828" r:id="rId5456" xr:uid="{2D1AEDB9-968D-4E72-AB6C-91CA3BADDA55}"/>
    <hyperlink ref="AO1829" r:id="rId5457" xr:uid="{3A9E2C77-50F7-4896-8E6C-4F99DF340521}"/>
    <hyperlink ref="AO1830" r:id="rId5458" xr:uid="{406EB75C-1A78-4BD5-B8DF-BA22DF68C83D}"/>
    <hyperlink ref="AO1831" r:id="rId5459" xr:uid="{4E107FDF-A9EF-4C31-B43C-A5BD2D0CBF48}"/>
    <hyperlink ref="AO1832" r:id="rId5460" xr:uid="{64B2BD3D-4E6E-4081-9381-327C944E3DB6}"/>
    <hyperlink ref="AO1833" r:id="rId5461" xr:uid="{BDA1FE8E-5AF3-4F73-8519-5EB862FF5553}"/>
    <hyperlink ref="AO1834" r:id="rId5462" xr:uid="{143DDA80-9726-49B9-93EA-1FEF0104B09A}"/>
    <hyperlink ref="AO1835" r:id="rId5463" xr:uid="{F78872EE-27ED-45C3-82E5-2CD47D7AC3BB}"/>
    <hyperlink ref="AO1836" r:id="rId5464" xr:uid="{97514933-6BC0-46A0-9B20-E8B7EF0886A1}"/>
    <hyperlink ref="AO1837" r:id="rId5465" xr:uid="{DA4CA047-E7EF-4FC7-9794-E420003ED0F9}"/>
    <hyperlink ref="AO1838" r:id="rId5466" xr:uid="{3242FC3C-F994-4A8C-A883-0809313409A9}"/>
    <hyperlink ref="AO1839" r:id="rId5467" xr:uid="{1F0DE4CF-1539-4325-B5C5-DFEBFAE47C9D}"/>
    <hyperlink ref="AO1840" r:id="rId5468" xr:uid="{779682F8-81D1-4F70-853E-F3E8ADE41934}"/>
    <hyperlink ref="AO1841" r:id="rId5469" xr:uid="{0557E002-C747-423F-9E6F-73972FEC1CFD}"/>
    <hyperlink ref="AO1842" r:id="rId5470" xr:uid="{2386EBDE-22A6-4712-83ED-500C67590E6D}"/>
    <hyperlink ref="AO1843" r:id="rId5471" xr:uid="{AA30A77A-766B-431B-982F-4EB733CD1315}"/>
    <hyperlink ref="AO1844" r:id="rId5472" xr:uid="{E4DEC355-DC77-46D4-BBBC-82FA6C5E7E4F}"/>
    <hyperlink ref="AO1845" r:id="rId5473" xr:uid="{5D8A7192-3831-4BD8-B9BC-DB46D9EC0D6D}"/>
    <hyperlink ref="AO1846" r:id="rId5474" xr:uid="{CEE46F51-AE5B-4C97-A0BF-94820E1BED85}"/>
    <hyperlink ref="AO1847" r:id="rId5475" xr:uid="{1554EBAA-5C68-4C3D-AD83-2108B143C07D}"/>
    <hyperlink ref="AO1848" r:id="rId5476" xr:uid="{71F8303D-831C-41CD-AF8C-616F329A9FA6}"/>
    <hyperlink ref="AO1849" r:id="rId5477" xr:uid="{65777BA9-CAFB-4954-987D-5504B0678791}"/>
    <hyperlink ref="AO1850" r:id="rId5478" xr:uid="{81B7CF28-2953-474C-89D4-4FA9477C01E6}"/>
    <hyperlink ref="AO1851" r:id="rId5479" xr:uid="{9C8E3003-D0EF-4B22-923A-DC1F39CDEC87}"/>
    <hyperlink ref="AO1852" r:id="rId5480" xr:uid="{D38643FD-3DB2-4760-A2F4-E25378D2768F}"/>
    <hyperlink ref="AO1853" r:id="rId5481" xr:uid="{E050CA51-FEE3-4573-9D17-4AE984C5232D}"/>
    <hyperlink ref="AO1854" r:id="rId5482" xr:uid="{C1669786-55FC-4938-9F4B-6E532BCCEFA4}"/>
    <hyperlink ref="AO1855" r:id="rId5483" xr:uid="{D53C2592-390B-4D7F-87ED-5FCDE8E1C91F}"/>
    <hyperlink ref="AO1856" r:id="rId5484" xr:uid="{ECF29180-F33C-4D05-9114-1C50315D3017}"/>
    <hyperlink ref="AO1857" r:id="rId5485" xr:uid="{18C0EB39-3B51-444D-A8DD-A31767AFE771}"/>
    <hyperlink ref="AO1858" r:id="rId5486" xr:uid="{16119F09-A780-48D4-BEF1-D7B3F80C840D}"/>
    <hyperlink ref="AO1859" r:id="rId5487" xr:uid="{ADD3EF33-5F12-4B87-A935-8ECCF797DF4B}"/>
    <hyperlink ref="AO1860" r:id="rId5488" xr:uid="{D15CDAE8-683A-46BF-B3C2-F7F1D0A392B0}"/>
    <hyperlink ref="AO1861" r:id="rId5489" xr:uid="{7D7777DE-DF56-42F4-8931-B88F84B6AAFD}"/>
    <hyperlink ref="AO1862" r:id="rId5490" xr:uid="{D95D5C0B-9DE7-4EE0-8F4A-74563BB06BD8}"/>
    <hyperlink ref="AO1863" r:id="rId5491" xr:uid="{438CD35A-4C7A-43CB-848E-5AD305AF09BC}"/>
    <hyperlink ref="AO1864" r:id="rId5492" xr:uid="{6D1639EB-BC91-4DD9-97B6-3F7B0A5A937A}"/>
    <hyperlink ref="AO1865" r:id="rId5493" xr:uid="{DB7A3BFE-0BF1-4B9A-934F-F85E2F349B72}"/>
    <hyperlink ref="AO1866" r:id="rId5494" xr:uid="{CF5CFE68-674C-4FD8-B43C-C2F63CEBC36E}"/>
    <hyperlink ref="AO1867" r:id="rId5495" xr:uid="{85629518-AE5D-4F17-98D5-4FBCA4AB1002}"/>
    <hyperlink ref="AO1868" r:id="rId5496" xr:uid="{92F648AC-D1BC-4EF3-9EB8-372211A76CE2}"/>
    <hyperlink ref="AO1869" r:id="rId5497" xr:uid="{2CF8420D-A38C-4370-BA50-79AAF3689DFC}"/>
    <hyperlink ref="AO1870" r:id="rId5498" xr:uid="{A247DE31-871D-4C25-82F1-F3CB9365A067}"/>
    <hyperlink ref="AO1871" r:id="rId5499" xr:uid="{453663C4-0962-4ABA-9FB0-625A0196857E}"/>
    <hyperlink ref="AO1872" r:id="rId5500" xr:uid="{E4C97055-063C-434C-844F-47EA2F4E72AD}"/>
    <hyperlink ref="AO1873" r:id="rId5501" xr:uid="{2E0D80CB-9FBD-4EE2-A8E7-6767DB746C52}"/>
    <hyperlink ref="AO1874" r:id="rId5502" xr:uid="{F7EB4775-0195-4809-9613-DBC4C80AE1B7}"/>
    <hyperlink ref="AO1875" r:id="rId5503" xr:uid="{BE9AA6DD-A72C-4D9A-9593-93378F32CBCA}"/>
    <hyperlink ref="AO1876" r:id="rId5504" xr:uid="{0FAC227D-7182-4660-98AF-30FAE05FA46B}"/>
    <hyperlink ref="AO1877" r:id="rId5505" xr:uid="{75FFBAFD-BF1E-4F5E-93DD-01704DC1E5D8}"/>
    <hyperlink ref="AO1878" r:id="rId5506" xr:uid="{2D3775F0-7EDA-4813-942E-09636FF8B840}"/>
    <hyperlink ref="AO1879" r:id="rId5507" xr:uid="{9E08C862-CF55-4136-9F9A-AB01EE481D66}"/>
    <hyperlink ref="AO1880" r:id="rId5508" xr:uid="{3FC51F0E-C268-4E23-A4A5-C5514BE1B946}"/>
    <hyperlink ref="AO1881" r:id="rId5509" xr:uid="{55E1EDD8-8264-4085-9A33-48D3286E33AE}"/>
    <hyperlink ref="AO1882" r:id="rId5510" xr:uid="{6305618F-19A7-435C-8303-6B47C57B9061}"/>
    <hyperlink ref="AO1883" r:id="rId5511" xr:uid="{FE96A4D8-5A09-4C14-8887-F3D95507444F}"/>
    <hyperlink ref="AO1884" r:id="rId5512" xr:uid="{C39DBFEB-2130-4B1F-877B-AB8B66A70D72}"/>
    <hyperlink ref="AO1885" r:id="rId5513" xr:uid="{30894436-2776-45D4-9DCE-8F97F4097CAD}"/>
    <hyperlink ref="AO1886" r:id="rId5514" xr:uid="{95A36F91-C415-43C3-A2BE-07621C5B8490}"/>
    <hyperlink ref="AO1887" r:id="rId5515" xr:uid="{F4797B09-E9FF-493C-998A-322103471A4F}"/>
    <hyperlink ref="AO1888" r:id="rId5516" xr:uid="{51E21A6C-DE0D-411B-BC55-1C8A87716813}"/>
    <hyperlink ref="AO1889" r:id="rId5517" xr:uid="{6DBCAE7B-62F1-4B78-9C8F-7992FC82318D}"/>
    <hyperlink ref="AO1890" r:id="rId5518" xr:uid="{48E348E2-8C9E-481B-A46E-3F9AB7B703E5}"/>
    <hyperlink ref="AO1891" r:id="rId5519" xr:uid="{9BE7C753-EB33-4E92-BDDF-28727CD1FE22}"/>
    <hyperlink ref="AO1892" r:id="rId5520" xr:uid="{25CFAAA9-94A9-4EC1-80C9-4733BB85942B}"/>
    <hyperlink ref="AO1893" r:id="rId5521" xr:uid="{7E28F330-56FE-41ED-942A-B8017D80D492}"/>
    <hyperlink ref="AO1894" r:id="rId5522" xr:uid="{6EA2E050-6021-493C-8F33-58AE412A2712}"/>
    <hyperlink ref="AO1895" r:id="rId5523" xr:uid="{D29534C9-6AF4-41E2-87AD-8BFAAE5B5762}"/>
    <hyperlink ref="AO1896" r:id="rId5524" xr:uid="{C11FE8ED-9677-4A72-951B-CAB08CDDE8A8}"/>
    <hyperlink ref="AO1897" r:id="rId5525" xr:uid="{ADE01E8D-8C3A-4A9B-98F2-05B2D30BFC50}"/>
    <hyperlink ref="AO1898" r:id="rId5526" xr:uid="{BA100A6F-04C8-48E4-9461-A176B7311A56}"/>
    <hyperlink ref="AO1899" r:id="rId5527" xr:uid="{D3C63095-85F3-4CA5-9DB7-2D7FF7A84AC8}"/>
    <hyperlink ref="AO1900" r:id="rId5528" xr:uid="{47FDEDD6-BDD9-4206-B8A0-74FD6E7BC367}"/>
    <hyperlink ref="AO1901" r:id="rId5529" xr:uid="{3AA2B94D-5B4D-4255-9CDF-990363609777}"/>
    <hyperlink ref="AO1902" r:id="rId5530" xr:uid="{88E5BC83-3C8A-4546-A729-CE45D59508A3}"/>
    <hyperlink ref="AO1903" r:id="rId5531" xr:uid="{9EA84C89-D08E-4C99-8FCA-D7B3CD019D13}"/>
    <hyperlink ref="AO1904" r:id="rId5532" xr:uid="{A602C606-7FBC-4AB2-980E-F4CF83BDF52F}"/>
    <hyperlink ref="AO1905" r:id="rId5533" xr:uid="{780659A3-8A97-4D2C-8130-30F4217B537A}"/>
    <hyperlink ref="AO1906" r:id="rId5534" xr:uid="{2D933379-9069-4590-A984-5094C0BB86DD}"/>
    <hyperlink ref="AO1907" r:id="rId5535" xr:uid="{261049F4-0FE7-476D-A6B2-DBB36A905652}"/>
    <hyperlink ref="AO1908" r:id="rId5536" xr:uid="{8D7AA34D-D1FB-4891-ADB9-1D733F049880}"/>
    <hyperlink ref="AO1909" r:id="rId5537" xr:uid="{440EF702-5209-452A-A56C-81B754544A48}"/>
    <hyperlink ref="AO1910" r:id="rId5538" xr:uid="{01D4B1EF-EBAF-4A96-A905-585080AFC2A8}"/>
    <hyperlink ref="AO1911" r:id="rId5539" xr:uid="{089A55B4-5958-4C3F-AE0E-22514F94B25D}"/>
    <hyperlink ref="AO1912" r:id="rId5540" xr:uid="{18A5C4E9-5E30-4CBA-9FD8-4E7775DA46D6}"/>
    <hyperlink ref="AO1913" r:id="rId5541" xr:uid="{9CD73FA3-5272-4B67-B21A-0F1D1ABB12AD}"/>
    <hyperlink ref="AO1914" r:id="rId5542" xr:uid="{F3F5EFD8-CC79-4A20-A117-C21DC7C8DE24}"/>
    <hyperlink ref="AO1915" r:id="rId5543" xr:uid="{C8393621-07D9-4796-B4EA-9F76E8A02022}"/>
    <hyperlink ref="AO1916" r:id="rId5544" xr:uid="{CEA1C864-2798-4BD5-8B8A-D8EA0365138E}"/>
    <hyperlink ref="AO1917" r:id="rId5545" xr:uid="{9E854B1F-AD16-45E7-A5E2-297F9C98A57C}"/>
    <hyperlink ref="AO1918" r:id="rId5546" xr:uid="{6CE1D0D0-C751-4081-AFA6-F5235CF770F1}"/>
    <hyperlink ref="AO1919" r:id="rId5547" xr:uid="{4F02708F-A813-4644-BB49-22B50A4A42AA}"/>
    <hyperlink ref="AO1920" r:id="rId5548" xr:uid="{E2764B9D-0F82-4DA1-9663-2764421EA725}"/>
    <hyperlink ref="AO1921" r:id="rId5549" xr:uid="{9665E0A8-721F-4F93-AC4B-7E9B9A5342E4}"/>
    <hyperlink ref="AO1922" r:id="rId5550" xr:uid="{E5B9382E-E629-41CD-8DBE-6857EEF72503}"/>
    <hyperlink ref="AO1923" r:id="rId5551" xr:uid="{17FAB508-70BD-48C2-A555-1CFFE2E34A5C}"/>
    <hyperlink ref="AO1924" r:id="rId5552" xr:uid="{B76EF32A-9D70-4235-80BD-E1748DBE856D}"/>
    <hyperlink ref="AO1925" r:id="rId5553" xr:uid="{4A30E4E7-5C0F-417A-A284-64A6D8EDC22D}"/>
    <hyperlink ref="AO1926" r:id="rId5554" xr:uid="{81B9DDB5-EF3C-45DF-BA51-5D5C927683B3}"/>
    <hyperlink ref="AO1927" r:id="rId5555" xr:uid="{B10AE1B1-EC15-4543-A0CB-8BF0701A5C07}"/>
    <hyperlink ref="AO1928" r:id="rId5556" xr:uid="{214F0233-8303-44C8-A848-7AC95C3697EA}"/>
    <hyperlink ref="AO1929" r:id="rId5557" xr:uid="{D95E00CC-BE70-4C4F-9DD3-7A6708EBE8C6}"/>
    <hyperlink ref="AO1930" r:id="rId5558" xr:uid="{EBC76D51-B56A-4EA0-8B64-35E66FF59EAF}"/>
    <hyperlink ref="AO1931" r:id="rId5559" xr:uid="{4618410F-4EB3-45C0-90AF-ECF8E2A18360}"/>
    <hyperlink ref="AO1932" r:id="rId5560" xr:uid="{A5F173F3-61AA-4FFB-B3C2-C47CB349DFE7}"/>
    <hyperlink ref="AO1933" r:id="rId5561" xr:uid="{0E153CE0-0A67-4C0B-8BFB-EE6DA2ED56E8}"/>
    <hyperlink ref="AO1934" r:id="rId5562" xr:uid="{58D4432F-DF68-4E7F-A9A6-2DEEE38BCD01}"/>
    <hyperlink ref="AO1935" r:id="rId5563" xr:uid="{AE040A4B-20A2-4357-A8B6-F9DEF86D97F4}"/>
    <hyperlink ref="AO1936" r:id="rId5564" xr:uid="{F9695C43-9A88-4F83-A7D7-FD086285396A}"/>
    <hyperlink ref="AO1937" r:id="rId5565" xr:uid="{B46C050A-38F6-4EFB-9109-D2428956A4A2}"/>
    <hyperlink ref="AO1938" r:id="rId5566" xr:uid="{B6C8AEB5-628B-4844-BDC4-EF8946BCE91B}"/>
    <hyperlink ref="AO1939" r:id="rId5567" xr:uid="{36F1FF7E-0441-4126-A6A4-66C4A64C38B8}"/>
    <hyperlink ref="AO1940" r:id="rId5568" xr:uid="{58C5C0EE-214C-44AE-98D2-4189B7703C8E}"/>
    <hyperlink ref="AO1941" r:id="rId5569" xr:uid="{47359740-B6AC-402C-91F4-5E3A3489CEF6}"/>
    <hyperlink ref="AO1942" r:id="rId5570" xr:uid="{D3E2D9DA-8F63-4367-93D4-522BC1F55E7A}"/>
    <hyperlink ref="AO1943" r:id="rId5571" xr:uid="{404239EE-8625-44DF-9242-365E6486BC16}"/>
    <hyperlink ref="AO1944" r:id="rId5572" xr:uid="{0D0357E7-F62B-496C-8B48-C4E59C578E07}"/>
    <hyperlink ref="AO1945" r:id="rId5573" xr:uid="{55F949EE-EC40-464A-9FB3-9BD5E1946908}"/>
    <hyperlink ref="AO1946" r:id="rId5574" xr:uid="{9CF0E5D6-7CAC-4414-9022-1C28221FD726}"/>
    <hyperlink ref="AO1947" r:id="rId5575" xr:uid="{8FA97198-792A-4E7D-9F4A-AEC144243A35}"/>
    <hyperlink ref="AO1948" r:id="rId5576" xr:uid="{11AC9B4B-C746-4B97-BAB7-2CC1A17D494B}"/>
    <hyperlink ref="AO1949" r:id="rId5577" xr:uid="{A83CBB02-3769-431F-AACF-784BA4F4FC2A}"/>
    <hyperlink ref="AO1950" r:id="rId5578" xr:uid="{B5EE7D5C-588C-4B10-A808-E48FBB630C84}"/>
    <hyperlink ref="AO1951" r:id="rId5579" xr:uid="{F4775F7C-C2B9-49C0-8891-260194287D60}"/>
    <hyperlink ref="AO1952" r:id="rId5580" xr:uid="{965941AB-C5E7-48D3-A35B-B5741B4D4E44}"/>
    <hyperlink ref="AO1953" r:id="rId5581" xr:uid="{9FF85729-7C6C-4DAB-AAC3-81AC406E8BAA}"/>
    <hyperlink ref="AO1954" r:id="rId5582" xr:uid="{EF9CBBEE-FDBC-447C-9588-187AA3936873}"/>
    <hyperlink ref="AO1955" r:id="rId5583" xr:uid="{412828A8-5CE5-425D-BA4C-157D034ED302}"/>
    <hyperlink ref="AO1956" r:id="rId5584" xr:uid="{4B4E666C-E801-4ED5-9037-8C561D1F5432}"/>
    <hyperlink ref="AO1957" r:id="rId5585" xr:uid="{C3C53A0C-2696-442F-96D8-9BCBED38E7FC}"/>
    <hyperlink ref="AO1958" r:id="rId5586" xr:uid="{79EE23BB-356F-418E-9330-65DA1B769304}"/>
    <hyperlink ref="AO1959" r:id="rId5587" xr:uid="{6087D77C-8A1C-421B-890F-753FE46E6228}"/>
    <hyperlink ref="AO1960" r:id="rId5588" xr:uid="{A16F81D3-D4C8-4D6F-82CC-4C4C6E70BEA0}"/>
    <hyperlink ref="AO1961" r:id="rId5589" xr:uid="{8760E925-647D-45F6-8C6E-A0BC20839A65}"/>
    <hyperlink ref="AO1962" r:id="rId5590" xr:uid="{753D4D9C-C055-4747-A459-22738575998D}"/>
    <hyperlink ref="AO1963" r:id="rId5591" xr:uid="{5B4AC91B-299F-485E-A195-0589523617C3}"/>
    <hyperlink ref="AO1964" r:id="rId5592" xr:uid="{2E4E16E3-D910-427E-B4D0-FDEA106AC3AF}"/>
    <hyperlink ref="AO1965" r:id="rId5593" xr:uid="{741059D9-FB79-427E-ACAD-ED042905A4F2}"/>
    <hyperlink ref="AO1966" r:id="rId5594" xr:uid="{859CA7CF-6A98-4C04-90BF-046B79015F99}"/>
    <hyperlink ref="AO1967" r:id="rId5595" xr:uid="{13368AF8-91B0-478E-8879-883488D1AA81}"/>
    <hyperlink ref="AO1968" r:id="rId5596" xr:uid="{6F027959-62BE-4A94-9532-13C935A3D68F}"/>
    <hyperlink ref="AO1969" r:id="rId5597" xr:uid="{AE369E65-69E9-46A7-963B-D7F21037A8EE}"/>
    <hyperlink ref="AO1970" r:id="rId5598" xr:uid="{81E1CBD3-24F9-4124-B9ED-1C39886FF425}"/>
    <hyperlink ref="AO1971" r:id="rId5599" xr:uid="{6ABDEB8F-FB15-42ED-A739-2D14F9B8A6B9}"/>
    <hyperlink ref="AO1972" r:id="rId5600" xr:uid="{9CD0DECC-B4B2-495F-9BC0-4EF1DBD9329A}"/>
    <hyperlink ref="AO1973" r:id="rId5601" xr:uid="{6F43CF56-E667-42DA-AE88-4AA19CD3E47A}"/>
    <hyperlink ref="AO1974" r:id="rId5602" xr:uid="{13582F2D-6CDE-419E-B39D-E9CE3BB2C532}"/>
    <hyperlink ref="AO1975" r:id="rId5603" xr:uid="{68A8FE79-770D-407E-8355-A0E53F109EF5}"/>
    <hyperlink ref="AO1976" r:id="rId5604" xr:uid="{04F6C890-C517-43EA-8C31-E4E670374E24}"/>
    <hyperlink ref="AO1977" r:id="rId5605" xr:uid="{E459B182-E183-4F3C-8570-27B7E094D5B2}"/>
    <hyperlink ref="AO1978" r:id="rId5606" xr:uid="{3FEB0056-9975-45E5-BBBA-ABAD7C410EA7}"/>
    <hyperlink ref="AO1979" r:id="rId5607" xr:uid="{DC29401A-7C51-464E-9270-07E28EFE7F53}"/>
    <hyperlink ref="AO1980" r:id="rId5608" xr:uid="{E4269749-571A-43B6-9EE5-CB26E028BC07}"/>
    <hyperlink ref="AO1981" r:id="rId5609" xr:uid="{AF83F68F-114A-4954-82E3-A17C246A7868}"/>
    <hyperlink ref="AO1982" r:id="rId5610" xr:uid="{EAB6E288-FB06-4717-B350-F43899B4FE0E}"/>
    <hyperlink ref="AO1983" r:id="rId5611" xr:uid="{3C45EAC3-8089-4FF0-AF83-BEA42688FAB7}"/>
    <hyperlink ref="AO1984" r:id="rId5612" xr:uid="{B4EB91D7-9BA4-4356-9E2F-4E89E301E181}"/>
    <hyperlink ref="AO1985" r:id="rId5613" xr:uid="{34EB996F-1641-4BAB-B713-E072279E0CA8}"/>
    <hyperlink ref="AO1986" r:id="rId5614" xr:uid="{2C3860A7-E325-477E-81F9-95FE01204C94}"/>
    <hyperlink ref="AO1987" r:id="rId5615" xr:uid="{1310014C-FE6F-49BB-AC38-9DC076A50A84}"/>
    <hyperlink ref="AO1988" r:id="rId5616" xr:uid="{F9A38F45-2E90-49A9-8A7E-B73D68CF25CC}"/>
    <hyperlink ref="AO1989" r:id="rId5617" xr:uid="{E02A8A0D-12A5-4FBE-A16F-76E54228A67E}"/>
    <hyperlink ref="AO1990" r:id="rId5618" xr:uid="{236B03E3-CB56-417C-BA64-CE3EB0A3B90D}"/>
    <hyperlink ref="AO1991" r:id="rId5619" xr:uid="{35DA3AC1-1A21-4EFF-869D-610513B1C790}"/>
    <hyperlink ref="AO1992" r:id="rId5620" xr:uid="{AD9B0D47-7ADE-4AC1-A25E-54067999F7C7}"/>
    <hyperlink ref="AO1993" r:id="rId5621" xr:uid="{EB3ABD7A-CE89-4D98-AA69-3D50DD5D62CF}"/>
    <hyperlink ref="AO1994" r:id="rId5622" xr:uid="{E89B7E4E-9476-4BEF-97BE-33AE6679D1ED}"/>
    <hyperlink ref="AO1995" r:id="rId5623" xr:uid="{E76CA403-0F67-4C54-8DCF-86F5D6BCEEFB}"/>
    <hyperlink ref="AO1996" r:id="rId5624" xr:uid="{12612A40-9090-4B2E-84D4-738F20BC393E}"/>
    <hyperlink ref="AO1997" r:id="rId5625" xr:uid="{86E7CA51-60AC-46F9-9F2E-606F2C1F53CC}"/>
    <hyperlink ref="AO1998" r:id="rId5626" xr:uid="{03AD41F0-6C52-4E59-B110-67E6DB41957E}"/>
    <hyperlink ref="AO1999" r:id="rId5627" xr:uid="{9BA2108A-C9E7-4DBE-B6C6-33DF61A8F4C3}"/>
    <hyperlink ref="AO2000" r:id="rId5628" xr:uid="{47BDFD1F-E4A0-40AF-958E-6F8BD2975ED0}"/>
    <hyperlink ref="AO2001" r:id="rId5629" xr:uid="{393C3C11-0751-4D3D-9ECB-6EE308DB917D}"/>
    <hyperlink ref="AO2002" r:id="rId5630" xr:uid="{20231E38-64CE-41C7-9A5B-60B960A3DF8F}"/>
    <hyperlink ref="AO2003" r:id="rId5631" xr:uid="{AB45C12A-FF6C-452C-88F5-8AF03C66423D}"/>
    <hyperlink ref="AO2004" r:id="rId5632" xr:uid="{F2FB152E-1AF5-4121-89A9-C8AD094B10E5}"/>
    <hyperlink ref="AO2005" r:id="rId5633" xr:uid="{E89EFDEA-1913-44EE-AA2C-8FF595774BB4}"/>
    <hyperlink ref="AO2006" r:id="rId5634" xr:uid="{7B5B7CA0-1A25-4EEB-B5EB-D818C205B87E}"/>
    <hyperlink ref="AO2007" r:id="rId5635" xr:uid="{08E8FC9F-5944-49A0-A56D-E5C9F0A196BE}"/>
    <hyperlink ref="AO2008" r:id="rId5636" xr:uid="{B6B13EA0-8925-4E47-A0A6-8703FC42126A}"/>
    <hyperlink ref="AO2009" r:id="rId5637" xr:uid="{1B0CEF65-DF5B-4E08-9997-6AB30F950CA9}"/>
    <hyperlink ref="AO2010" r:id="rId5638" xr:uid="{557733FF-F20A-48EE-BA82-9063190A3FF5}"/>
    <hyperlink ref="AO2011" r:id="rId5639" xr:uid="{B578519F-C0CD-42C7-9C80-4AFF8C5EA173}"/>
    <hyperlink ref="AO2012" r:id="rId5640" xr:uid="{3AC2C710-D8E0-491C-8A00-D7E4D62B4887}"/>
    <hyperlink ref="AO2013" r:id="rId5641" xr:uid="{C7E4F03F-779E-479F-BA45-3337C6E94D72}"/>
    <hyperlink ref="AO2014" r:id="rId5642" xr:uid="{C86F94E6-A28A-4D7C-966B-C3C633D7A0A6}"/>
    <hyperlink ref="AO2015" r:id="rId5643" xr:uid="{FAE02FC9-2455-4F16-BC23-77C8166B3D80}"/>
    <hyperlink ref="AO2016" r:id="rId5644" xr:uid="{C5F43A51-3DB5-49C7-A728-F08F5194B295}"/>
    <hyperlink ref="AO2017" r:id="rId5645" xr:uid="{5A16FC8A-43D4-40C4-8BD7-2736286F4E52}"/>
    <hyperlink ref="AO2018" r:id="rId5646" xr:uid="{917E0EC9-AE55-432B-8954-F62C1BD799DC}"/>
    <hyperlink ref="AO2019" r:id="rId5647" xr:uid="{5E4D5CDF-F24F-450A-9C24-85A76DC7F4A8}"/>
    <hyperlink ref="AO2020" r:id="rId5648" xr:uid="{BBCCDF20-37EB-400D-AAFD-05B4EAE2F220}"/>
    <hyperlink ref="AO2021" r:id="rId5649" xr:uid="{13BDADDF-F5A0-4B11-A76B-BDB5245202AE}"/>
    <hyperlink ref="AO2022" r:id="rId5650" xr:uid="{5EFE25C2-D4E7-46FA-80E8-C981CBAD6333}"/>
    <hyperlink ref="AO2023" r:id="rId5651" xr:uid="{3213E328-3FEE-41FA-B615-6D93CAB0BE0C}"/>
    <hyperlink ref="AO2024" r:id="rId5652" xr:uid="{0EAF708A-C6A9-46FD-84CF-7D6DD401DAD3}"/>
    <hyperlink ref="AO2025" r:id="rId5653" xr:uid="{61CB96BB-041E-49EB-80F8-1C4155B80FC3}"/>
    <hyperlink ref="AO2026" r:id="rId5654" xr:uid="{BD2E4945-595F-4220-9CB9-C091D45C0DC8}"/>
    <hyperlink ref="AO2027" r:id="rId5655" xr:uid="{75C6AD3B-BFCC-4A66-ABEC-2C5B548F6663}"/>
    <hyperlink ref="AO2028" r:id="rId5656" xr:uid="{73C65F77-93E9-47D4-95AB-85403D77E500}"/>
    <hyperlink ref="AO2029" r:id="rId5657" xr:uid="{634C412D-9036-4B75-99AA-189AF66FD9C4}"/>
    <hyperlink ref="AO2030" r:id="rId5658" xr:uid="{710C24FC-7A87-4F38-B02C-3745BC9EEC53}"/>
    <hyperlink ref="AO2031" r:id="rId5659" xr:uid="{646DE07F-D26D-4631-A7A1-26874E570188}"/>
    <hyperlink ref="AO2032" r:id="rId5660" xr:uid="{C358BF3B-972E-44E4-940B-9ACC171F3702}"/>
    <hyperlink ref="AO2033" r:id="rId5661" xr:uid="{1F1F95BF-338D-483E-84A1-2FEEBA343826}"/>
    <hyperlink ref="AO2034" r:id="rId5662" xr:uid="{44A03E9A-05DC-4E82-B669-324D58A22EC8}"/>
    <hyperlink ref="AO2035" r:id="rId5663" xr:uid="{DEF5B821-113C-4B52-9AAB-220194FF0F38}"/>
    <hyperlink ref="AO2036" r:id="rId5664" xr:uid="{6482F3F5-4158-499C-922D-3DB3B6331661}"/>
    <hyperlink ref="AO2037" r:id="rId5665" xr:uid="{FC3EE63B-9E02-41C9-AEC8-E9DDAEEA8C87}"/>
    <hyperlink ref="AO2038" r:id="rId5666" xr:uid="{7AEC33E2-4BAB-4D11-A6DE-4F4F25FBB372}"/>
    <hyperlink ref="AO2039" r:id="rId5667" xr:uid="{D967482C-0E6B-493F-B25D-AF150A0E4EA5}"/>
    <hyperlink ref="AO2040" r:id="rId5668" xr:uid="{7C4D2E1F-96A8-404C-B30D-9701711C30FF}"/>
    <hyperlink ref="AO2041" r:id="rId5669" xr:uid="{0B689441-D91D-492D-ACF0-A349573CAF79}"/>
    <hyperlink ref="AO2042" r:id="rId5670" xr:uid="{E5CCDA0A-0569-46F6-9B1F-6E88B9507D96}"/>
    <hyperlink ref="AO2043" r:id="rId5671" xr:uid="{5C3A8A3D-3E48-473D-8B82-15FD6F2E36DE}"/>
    <hyperlink ref="AO2044" r:id="rId5672" xr:uid="{376F68C9-86D0-43B0-8113-46E93AAE7961}"/>
    <hyperlink ref="AO2045" r:id="rId5673" xr:uid="{27E7E874-CE31-412A-89BC-F5B346731A88}"/>
    <hyperlink ref="AO2046" r:id="rId5674" xr:uid="{E228797C-A52F-442E-8948-4D923ECCECEB}"/>
    <hyperlink ref="AO2047" r:id="rId5675" xr:uid="{ADFB2BA6-37A2-491E-87A2-29BD4D7DB9EB}"/>
    <hyperlink ref="AO2048" r:id="rId5676" xr:uid="{6368E8FD-2332-4DB6-9C7B-BCD1DE9C8121}"/>
    <hyperlink ref="AO2049" r:id="rId5677" xr:uid="{C526D38E-7D6B-42EB-8792-1E551D6690A3}"/>
    <hyperlink ref="AO2050" r:id="rId5678" xr:uid="{7B32DA27-ECD9-4FB4-912A-D11745C7FA60}"/>
    <hyperlink ref="AO2051" r:id="rId5679" xr:uid="{55E2E6A0-1B45-4906-9123-A2FC923970F4}"/>
    <hyperlink ref="AO2052" r:id="rId5680" xr:uid="{7A2A1871-86B6-469A-AA20-17C713C9633F}"/>
    <hyperlink ref="AO2053" r:id="rId5681" xr:uid="{27DF537E-E680-4351-A5E7-D8762072180F}"/>
    <hyperlink ref="AO2054" r:id="rId5682" xr:uid="{B46A7631-DB8C-4FA5-839C-AB5F5360DDC6}"/>
    <hyperlink ref="AO2055" r:id="rId5683" xr:uid="{8B07F248-FD4B-4605-952E-C69D583C7ECF}"/>
    <hyperlink ref="AO2056" r:id="rId5684" xr:uid="{9AF34EA1-CE0D-4183-8F0C-CCF203163516}"/>
    <hyperlink ref="AO2057" r:id="rId5685" xr:uid="{E36D5E35-C7CB-4B2D-AEF7-1298FAF19896}"/>
    <hyperlink ref="AO2058" r:id="rId5686" xr:uid="{61B34F3C-354F-42F3-B21A-EB2979F18E1F}"/>
    <hyperlink ref="AO2059" r:id="rId5687" xr:uid="{7151C796-147A-4CD0-8847-EBAC3B3C3165}"/>
    <hyperlink ref="AO2060" r:id="rId5688" xr:uid="{17D722A7-0F43-4597-9D2A-AC708C11B9C3}"/>
    <hyperlink ref="AO2061" r:id="rId5689" xr:uid="{E3A862A8-5159-4670-986A-2A1BB7583911}"/>
    <hyperlink ref="AO2062" r:id="rId5690" xr:uid="{74AF4112-8033-4430-8710-6DD5502BFF41}"/>
    <hyperlink ref="AO2063" r:id="rId5691" xr:uid="{13D563E4-A2C9-4C60-828B-12241CAEB1F0}"/>
    <hyperlink ref="AO2064" r:id="rId5692" xr:uid="{0792973D-FDCA-412E-9846-5510A8E591F7}"/>
    <hyperlink ref="AO2065" r:id="rId5693" xr:uid="{44F49C74-E536-4811-8324-8B325060C87D}"/>
    <hyperlink ref="AO2066" r:id="rId5694" xr:uid="{B761524D-DD05-4700-9BA9-38F02304CC55}"/>
    <hyperlink ref="AO2067" r:id="rId5695" xr:uid="{2061B1B8-1758-4DCE-A7EE-4062FEBE5C81}"/>
    <hyperlink ref="AO2068" r:id="rId5696" xr:uid="{6B119904-76F0-4350-A280-70895A3EF8FF}"/>
    <hyperlink ref="AO2069" r:id="rId5697" xr:uid="{618B3743-9EC2-4CA9-B31E-44CBC89C7470}"/>
    <hyperlink ref="AO2070" r:id="rId5698" xr:uid="{AA6B42C8-2524-45C6-B48B-12BDC4BEF051}"/>
    <hyperlink ref="AO2071" r:id="rId5699" xr:uid="{5EFA49AE-EB95-4048-AF0E-BE88CA4061E3}"/>
    <hyperlink ref="AO2072" r:id="rId5700" xr:uid="{9F42956B-3014-4D55-A03F-7D39DF079BE5}"/>
    <hyperlink ref="AO2073" r:id="rId5701" xr:uid="{DA2EDDD6-F43C-49FF-A08D-38CE1BBABB5B}"/>
    <hyperlink ref="AO2074" r:id="rId5702" xr:uid="{DFE1A143-08D1-44A0-8387-B47B6953AA9D}"/>
    <hyperlink ref="AO2075" r:id="rId5703" xr:uid="{85D96B88-04EF-4A44-A5E1-4746E8A28AEC}"/>
    <hyperlink ref="AO2076" r:id="rId5704" xr:uid="{005ACED2-1BE1-4A8D-843D-29FB2EE7F3EC}"/>
    <hyperlink ref="AO2077" r:id="rId5705" xr:uid="{432C0730-513C-493A-A2BA-9DEF9D0118C8}"/>
    <hyperlink ref="AO2078" r:id="rId5706" xr:uid="{D8059FB3-BDE1-4B18-ADBF-7112581798E3}"/>
    <hyperlink ref="AO2079" r:id="rId5707" xr:uid="{5370BE8A-4FA3-41D3-92E6-96745FC051B7}"/>
    <hyperlink ref="AO2080" r:id="rId5708" xr:uid="{CF9CB638-E52F-4175-90E6-1D2950456EB2}"/>
    <hyperlink ref="AO2081" r:id="rId5709" xr:uid="{DCCDAC6A-337D-41E8-B0C0-1C3260FF1998}"/>
    <hyperlink ref="AO2082" r:id="rId5710" xr:uid="{57DC5582-1A6F-472C-BE8C-61AA386A4D12}"/>
    <hyperlink ref="AO2083" r:id="rId5711" xr:uid="{747EAA6B-534D-4E8F-9F8F-0480BEDEE5EB}"/>
    <hyperlink ref="AO2084" r:id="rId5712" xr:uid="{B94E43AC-F27F-4BBE-9FED-3377447124C9}"/>
    <hyperlink ref="AO2085" r:id="rId5713" xr:uid="{FBD217E0-43D5-4BFB-A1BD-2DE3A4B12BED}"/>
    <hyperlink ref="AO2086" r:id="rId5714" xr:uid="{3C44D873-E09F-440F-8780-6728616EA8F3}"/>
    <hyperlink ref="AO2087" r:id="rId5715" xr:uid="{56D33CDF-93D7-411F-B754-BABBDD88067C}"/>
    <hyperlink ref="AO2088" r:id="rId5716" xr:uid="{DCE77F16-4CC0-47C5-8D97-4CA22E2FC7E3}"/>
    <hyperlink ref="AO2089" r:id="rId5717" xr:uid="{A6B38E95-54D5-45BC-9F77-0FE54DBCB14F}"/>
    <hyperlink ref="AO2090" r:id="rId5718" xr:uid="{6C8C2E4D-BA10-4DDB-BF10-69C7B48A4D1A}"/>
    <hyperlink ref="AO2091" r:id="rId5719" xr:uid="{B5C825B6-8BB0-4F99-8E83-530BAF1DAF33}"/>
    <hyperlink ref="AO2092" r:id="rId5720" xr:uid="{68519E22-055A-4A0E-8538-B08B052791A5}"/>
    <hyperlink ref="AO2093" r:id="rId5721" xr:uid="{B7EBE922-529E-4DB9-90D7-F0BB30654B93}"/>
    <hyperlink ref="AO2094" r:id="rId5722" xr:uid="{B0DC7036-987F-4EDF-A692-AE548D5E1A05}"/>
    <hyperlink ref="AO2095" r:id="rId5723" xr:uid="{96724A4D-1B19-400C-BF66-C16470B512F3}"/>
    <hyperlink ref="AO2096" r:id="rId5724" xr:uid="{5D542D76-8D54-4A52-8567-1A64FA6A43FA}"/>
    <hyperlink ref="AO2097" r:id="rId5725" xr:uid="{B6AD4DC9-5AC5-4BAC-A7A8-632C02F84612}"/>
    <hyperlink ref="AO2098" r:id="rId5726" xr:uid="{7CB163FA-B67D-45BA-BF70-8630C741D78A}"/>
    <hyperlink ref="AO2099" r:id="rId5727" xr:uid="{C70850E3-0057-47EE-8C14-FD0DE055C434}"/>
    <hyperlink ref="AO2100" r:id="rId5728" xr:uid="{EDFC8C33-97A4-46C8-936A-FEF6AEB4A555}"/>
    <hyperlink ref="AO2101" r:id="rId5729" xr:uid="{374C4F38-4441-44BE-B74B-6AAA693492C1}"/>
    <hyperlink ref="AO2102" r:id="rId5730" xr:uid="{C1461F22-D293-41DA-90BB-689E2E4C0BEB}"/>
    <hyperlink ref="AO2103" r:id="rId5731" xr:uid="{A4EB3B93-A3F4-478E-A3FF-87E58B0927E1}"/>
    <hyperlink ref="AO2104" r:id="rId5732" xr:uid="{1B0B99B8-8E64-4F8B-9058-A6167E739BCC}"/>
    <hyperlink ref="AO2105" r:id="rId5733" xr:uid="{1F240127-6D6A-43D2-A080-8A468F90B383}"/>
    <hyperlink ref="AO2106" r:id="rId5734" xr:uid="{FF9381C0-F7DD-4559-ADA8-0C685D5C2249}"/>
    <hyperlink ref="AO2107" r:id="rId5735" xr:uid="{D6EA8CBD-6DDE-4838-BADF-2EFE6DBF3BEC}"/>
    <hyperlink ref="AO2108" r:id="rId5736" xr:uid="{D4987162-0FF5-495D-A368-15D848F85458}"/>
    <hyperlink ref="AO2109" r:id="rId5737" xr:uid="{82B6C811-8C76-4397-933B-2C3C94C0ACAA}"/>
    <hyperlink ref="AO2110" r:id="rId5738" xr:uid="{BF613559-8DFB-4BE0-8C5F-D98A59D92D64}"/>
    <hyperlink ref="AO2111" r:id="rId5739" xr:uid="{989FE059-68DC-449F-B581-B785BC9616D5}"/>
    <hyperlink ref="AO2112" r:id="rId5740" xr:uid="{E5296A1B-2A52-4C00-8B0E-2AA4B8882796}"/>
    <hyperlink ref="AO2113" r:id="rId5741" xr:uid="{09773AEF-4D7D-40CA-B7D4-82365AA95552}"/>
    <hyperlink ref="AO2114" r:id="rId5742" xr:uid="{249D97B7-54D9-4788-A1DE-ACD5967143EB}"/>
    <hyperlink ref="AO2115" r:id="rId5743" xr:uid="{0745DAA3-004D-4DF3-9CFE-91D1743DD2B7}"/>
    <hyperlink ref="AO2116" r:id="rId5744" xr:uid="{228494A0-4747-4F2E-A9F8-6355FCF54C0A}"/>
    <hyperlink ref="AO2117" r:id="rId5745" xr:uid="{F2F6BBDA-A188-4D9D-B9C4-684FC386788A}"/>
    <hyperlink ref="AO2118" r:id="rId5746" xr:uid="{9ED77834-227C-469A-9C1A-8C2501B08167}"/>
    <hyperlink ref="AO2119" r:id="rId5747" xr:uid="{891A74DB-45B3-49D0-B78E-108FCC325F6F}"/>
    <hyperlink ref="AO2120" r:id="rId5748" xr:uid="{5D17509A-D6AA-46E9-955B-BAAF81AEF80F}"/>
    <hyperlink ref="AO2121" r:id="rId5749" xr:uid="{B754AE8B-7CE9-4223-AACA-99CEACEB7614}"/>
    <hyperlink ref="AO2122" r:id="rId5750" xr:uid="{D0A13BE4-1672-40E9-B7B6-EBBA65FDEFED}"/>
    <hyperlink ref="AO2123" r:id="rId5751" xr:uid="{7CF92A3C-CB63-43B0-B165-1CD1EEDC674E}"/>
    <hyperlink ref="AO2124" r:id="rId5752" xr:uid="{42E71E7F-3C71-46C4-A902-BD29D77D4601}"/>
    <hyperlink ref="AO2125" r:id="rId5753" xr:uid="{2C43497D-18FE-480B-939A-F507EAB0A024}"/>
    <hyperlink ref="AO2126" r:id="rId5754" xr:uid="{9E7FA93F-A34A-4D71-B9DD-143442243B0C}"/>
    <hyperlink ref="AO2127" r:id="rId5755" xr:uid="{8582C418-E503-416F-B4FA-0F7F96121ED9}"/>
    <hyperlink ref="AO2128" r:id="rId5756" xr:uid="{0A7B57A5-61D7-4D66-B900-1D6F7763C8E2}"/>
    <hyperlink ref="AO2129" r:id="rId5757" xr:uid="{0C068AF1-0E80-4BE7-95C7-00678B324020}"/>
    <hyperlink ref="AO2130" r:id="rId5758" xr:uid="{DB9EA1B1-10D7-40F1-A6B2-527B9C78FFB5}"/>
    <hyperlink ref="AO2131" r:id="rId5759" xr:uid="{1398F019-F52E-4B51-A7D1-A90467B3A7D4}"/>
    <hyperlink ref="AO2132" r:id="rId5760" xr:uid="{45B7EBBB-636C-4778-AE70-81DECECF4053}"/>
    <hyperlink ref="AO2133" r:id="rId5761" xr:uid="{C5EADBD7-0DE2-484B-A4F6-73CB7999D33D}"/>
    <hyperlink ref="AO2134" r:id="rId5762" xr:uid="{FA081FD5-A2F9-40C4-A549-CAF5F398B8FC}"/>
    <hyperlink ref="AO2135" r:id="rId5763" xr:uid="{C91B54E8-933D-4E5C-AD04-7A2C47381040}"/>
    <hyperlink ref="AO2136" r:id="rId5764" xr:uid="{91A3346B-7BB5-4871-8CBC-1312F12D1C40}"/>
    <hyperlink ref="AO2137" r:id="rId5765" xr:uid="{2C6236E6-F3B5-44CD-BB59-453B61D4C4BD}"/>
    <hyperlink ref="AO2138" r:id="rId5766" xr:uid="{59759F20-9630-40DC-86C2-1437FC007C9F}"/>
    <hyperlink ref="AO2139" r:id="rId5767" xr:uid="{45AEEA87-33FE-40E9-9FAA-5C393E092CBC}"/>
    <hyperlink ref="AO2140" r:id="rId5768" xr:uid="{6EF8B14A-C693-4990-B131-3EC7BCF824EC}"/>
    <hyperlink ref="AO2141" r:id="rId5769" xr:uid="{787404F4-1EDA-4467-9624-F474220882E4}"/>
    <hyperlink ref="AO2142" r:id="rId5770" xr:uid="{5E5E7DF7-4B9C-4FE8-A6EB-E2E0439095E6}"/>
    <hyperlink ref="AO2143" r:id="rId5771" xr:uid="{B3AD8DE5-F2D6-4FA7-8D0F-01F06C3FC512}"/>
    <hyperlink ref="AO2144" r:id="rId5772" xr:uid="{49236B15-0031-4A9C-857F-FEDCE6F56A89}"/>
    <hyperlink ref="AO2145" r:id="rId5773" xr:uid="{954F3127-E9FE-4842-BEAD-41B2586D7D8D}"/>
    <hyperlink ref="AO2146" r:id="rId5774" xr:uid="{6E492EA6-7634-401E-9D07-77D00250CAB7}"/>
    <hyperlink ref="AO2147" r:id="rId5775" xr:uid="{43B73896-6176-453D-9C33-5A0C9B62DCA1}"/>
    <hyperlink ref="AO2148" r:id="rId5776" xr:uid="{E7AA7D5D-7296-4A3D-A2E6-FD2E251AD8E9}"/>
    <hyperlink ref="AO2149" r:id="rId5777" xr:uid="{6EF3B111-2403-41E2-B3F2-4C48E29F041E}"/>
    <hyperlink ref="AO2150" r:id="rId5778" xr:uid="{19347F37-E9B1-45BE-B141-FCCD82EDD9E5}"/>
    <hyperlink ref="AO2151" r:id="rId5779" xr:uid="{AE59DEFB-223F-4406-B81D-D7D783C24819}"/>
    <hyperlink ref="AO2152" r:id="rId5780" xr:uid="{349837A2-E47B-4445-9B7A-9F858BCEDA22}"/>
    <hyperlink ref="AO2153" r:id="rId5781" xr:uid="{5B9E33D3-10EE-4E95-836D-A3CFD8080049}"/>
    <hyperlink ref="AO2154" r:id="rId5782" xr:uid="{4FFC6507-B589-4302-B087-F68C7A8419E0}"/>
    <hyperlink ref="AO2155" r:id="rId5783" xr:uid="{2D13B781-9971-4E48-8021-A82DACBF2F33}"/>
    <hyperlink ref="AO2156" r:id="rId5784" xr:uid="{712FDAC6-742A-45AA-8922-1AF53EF148D3}"/>
    <hyperlink ref="AO2157" r:id="rId5785" xr:uid="{E6628D03-E984-4DB6-8653-ABC3159A0D10}"/>
    <hyperlink ref="AO2158" r:id="rId5786" xr:uid="{95C6CC7D-BFFB-4A2A-A550-8C235275502C}"/>
    <hyperlink ref="AO2159" r:id="rId5787" xr:uid="{FA1FC81E-5B02-4206-9C6B-74AA9410CE02}"/>
    <hyperlink ref="AO2160" r:id="rId5788" xr:uid="{2867F99E-1368-45FC-9F98-676A4B9EADD7}"/>
    <hyperlink ref="AO2161" r:id="rId5789" xr:uid="{228895DE-58FE-4A32-BCBD-74B23B792EA0}"/>
    <hyperlink ref="AO2162" r:id="rId5790" xr:uid="{C1C5A275-33C6-4403-89C8-2358611BBBA1}"/>
    <hyperlink ref="AO2163" r:id="rId5791" xr:uid="{DD2ECD84-D2EF-4784-829E-2B521AAC2602}"/>
    <hyperlink ref="AO2164" r:id="rId5792" xr:uid="{2E992018-2573-456A-835C-A7ECBFDDD5E5}"/>
    <hyperlink ref="AO2165" r:id="rId5793" xr:uid="{D6AEADA6-40F4-45E8-A97B-31562F23426F}"/>
    <hyperlink ref="AO2166" r:id="rId5794" xr:uid="{BD6E608D-1CBA-4959-B122-FD64D4FDA80A}"/>
    <hyperlink ref="AO2167" r:id="rId5795" xr:uid="{EDCCDAB4-8961-4B03-BA2F-B2780EFC2D0C}"/>
    <hyperlink ref="AO2168" r:id="rId5796" xr:uid="{C32CAC94-A442-448F-A294-9A5F6C2CBC0C}"/>
    <hyperlink ref="AO2169" r:id="rId5797" xr:uid="{5F5AE633-A452-4300-8F2B-94BC69B7EE7C}"/>
    <hyperlink ref="AO2170" r:id="rId5798" xr:uid="{6629A66F-D223-44FE-BD0B-DB3FDDA43A11}"/>
    <hyperlink ref="AO2171" r:id="rId5799" xr:uid="{4FC89F0D-172E-43C4-9819-2E704E382835}"/>
    <hyperlink ref="AO2172" r:id="rId5800" xr:uid="{B2AD9D4D-9554-40D8-85DA-171023502299}"/>
    <hyperlink ref="AO2173" r:id="rId5801" xr:uid="{232F92D4-42AA-4D83-BA82-42DA55DA8E63}"/>
    <hyperlink ref="AO2174" r:id="rId5802" xr:uid="{78442621-F724-4F80-8E56-7A9C0DC80332}"/>
    <hyperlink ref="AO2175" r:id="rId5803" xr:uid="{43636ED1-E550-4292-9D6D-21B0387A747A}"/>
    <hyperlink ref="AO2176" r:id="rId5804" xr:uid="{5142201B-5645-4D97-923E-1546B7B29719}"/>
    <hyperlink ref="AO2177" r:id="rId5805" xr:uid="{AC667C8B-860D-4C48-ADE7-927B9853B4AB}"/>
    <hyperlink ref="AO2178" r:id="rId5806" xr:uid="{74FD4C03-554D-495C-B02D-4EEFD66CD3BC}"/>
    <hyperlink ref="AO2179" r:id="rId5807" xr:uid="{789ADA7F-FB83-4680-8404-9BC1C592A64A}"/>
    <hyperlink ref="AO2180" r:id="rId5808" xr:uid="{3EE2128E-04FC-4F7B-8D5B-9C19496169A9}"/>
    <hyperlink ref="AO2181" r:id="rId5809" xr:uid="{7FF831B6-A6E2-423D-8C92-022E396699BA}"/>
    <hyperlink ref="AO2182" r:id="rId5810" xr:uid="{328B2C4B-AB7E-4A24-BBE7-2C314D27AE03}"/>
    <hyperlink ref="AO2183" r:id="rId5811" xr:uid="{9ACBEAB8-827B-4A24-89EC-89FC63538BBF}"/>
    <hyperlink ref="AO2184" r:id="rId5812" xr:uid="{750F1AF3-6792-465A-A499-11A1EC7834AC}"/>
    <hyperlink ref="AO2185" r:id="rId5813" xr:uid="{90B1B838-DCBD-4E75-9261-005FECE265C9}"/>
    <hyperlink ref="AO2186" r:id="rId5814" xr:uid="{62C32CCF-B420-4C2D-BEAD-3708DA356693}"/>
    <hyperlink ref="AO2187" r:id="rId5815" xr:uid="{00A994B5-96B5-4E27-9998-77A1D824B1FF}"/>
    <hyperlink ref="AO2188" r:id="rId5816" xr:uid="{D640B8C2-3D25-4466-B235-225513D0DE47}"/>
    <hyperlink ref="AO2189" r:id="rId5817" xr:uid="{1CAEFA18-F92B-4E94-86FD-28C905C5B276}"/>
    <hyperlink ref="AO2190" r:id="rId5818" xr:uid="{62F4EDA1-CBEA-450C-8924-E5E7CFF9BE48}"/>
    <hyperlink ref="AO2191" r:id="rId5819" xr:uid="{0A5A13A0-376E-4E79-96EB-F74330DEE2A1}"/>
    <hyperlink ref="AO2192" r:id="rId5820" xr:uid="{9BDB92CD-AEAA-4BC7-931E-38BCED8EEB4B}"/>
    <hyperlink ref="AO2193" r:id="rId5821" xr:uid="{59213FD7-DE45-408C-AB69-62992F3C6EB1}"/>
    <hyperlink ref="AO2194" r:id="rId5822" xr:uid="{2342E309-B828-4E40-BE81-A4FAEB15A287}"/>
    <hyperlink ref="AO2195" r:id="rId5823" xr:uid="{F7E9FCFD-1A69-4626-95F3-34DF61767629}"/>
    <hyperlink ref="AO2196" r:id="rId5824" xr:uid="{0DF50131-20D9-4A33-B7ED-906F20101E53}"/>
    <hyperlink ref="AO2197" r:id="rId5825" xr:uid="{5EB4A72C-6FDB-46DE-A4BC-C007DF1F0310}"/>
    <hyperlink ref="AO2198" r:id="rId5826" xr:uid="{724409B6-96BA-4D31-A5A1-FC5CFB593E6C}"/>
    <hyperlink ref="AO2199" r:id="rId5827" xr:uid="{F1BED503-C530-464F-AF07-9AD2E92EB3F5}"/>
    <hyperlink ref="AO2200" r:id="rId5828" xr:uid="{D3E3E8F6-0A5A-4AFB-BA52-7C2972281CC1}"/>
    <hyperlink ref="AO2201" r:id="rId5829" xr:uid="{87D17A53-5C26-4987-AF13-B3AB71E3B6B6}"/>
    <hyperlink ref="AO2202" r:id="rId5830" xr:uid="{5E0726F8-7983-4F52-90E9-1BE6521A2825}"/>
    <hyperlink ref="AO2203" r:id="rId5831" xr:uid="{0FB9859F-7AAB-449C-9FFF-A5C5FD9C9E93}"/>
    <hyperlink ref="AO2204" r:id="rId5832" xr:uid="{F6F63F4D-B21A-4D97-9864-2D9497757AE0}"/>
    <hyperlink ref="AO2205" r:id="rId5833" xr:uid="{A97737FB-47C4-44EA-A096-D9D7FC532D86}"/>
    <hyperlink ref="AO2206" r:id="rId5834" xr:uid="{A5A65DA4-6235-4907-8972-C5891F80E161}"/>
    <hyperlink ref="AO2207" r:id="rId5835" xr:uid="{15759252-7465-4742-A811-99E0AC01180C}"/>
    <hyperlink ref="AO2208" r:id="rId5836" xr:uid="{49FA4384-1AEE-493F-8A47-DF39C43BB82D}"/>
    <hyperlink ref="AO2209" r:id="rId5837" xr:uid="{A448151C-5B7F-420E-9751-6CC6C3EC9DD2}"/>
    <hyperlink ref="AO2210" r:id="rId5838" xr:uid="{CC5E0813-5CFA-457D-BC11-CC405ABEE5CB}"/>
    <hyperlink ref="AO2211" r:id="rId5839" xr:uid="{026BDE82-783F-4D7A-8499-428D515F1A9D}"/>
    <hyperlink ref="AO2212" r:id="rId5840" xr:uid="{645BA5EA-55B4-4CA7-BF24-00580C1E2F88}"/>
    <hyperlink ref="AO2213" r:id="rId5841" xr:uid="{83A0729B-C884-485D-98F0-2CD9C49FA250}"/>
    <hyperlink ref="AO2214" r:id="rId5842" xr:uid="{7C7BF280-3515-48EB-B555-31735F7D9A7F}"/>
    <hyperlink ref="AO2215" r:id="rId5843" xr:uid="{F034FF6C-3E3B-44C3-96C4-247DA087634B}"/>
    <hyperlink ref="AO2216" r:id="rId5844" xr:uid="{C94352D7-40D9-49D7-8B9C-D11B8E6D5CAE}"/>
    <hyperlink ref="AO2217" r:id="rId5845" xr:uid="{09E23E5A-B6E5-42C3-B35C-D379E36E31E9}"/>
    <hyperlink ref="AO2218" r:id="rId5846" xr:uid="{3C40EA0D-A591-4528-B15B-D185BF796397}"/>
    <hyperlink ref="AO2219" r:id="rId5847" xr:uid="{67A4BF04-ED7A-4AB0-83FF-B4D105FF5FE6}"/>
    <hyperlink ref="AO2220" r:id="rId5848" xr:uid="{C1650B78-53EC-4291-8A46-67E68106F638}"/>
    <hyperlink ref="AO2221" r:id="rId5849" xr:uid="{9FC56663-16F8-4337-BFA0-597AFD3C2259}"/>
    <hyperlink ref="AO2222" r:id="rId5850" xr:uid="{E101A97A-9A24-4492-A80A-F08990CF15B0}"/>
    <hyperlink ref="AO2223" r:id="rId5851" xr:uid="{EF3DC14B-357F-449B-8C7D-325E27D02465}"/>
    <hyperlink ref="AO2224" r:id="rId5852" xr:uid="{F27ED0CB-AB1B-430C-BC8C-6A97A19800F4}"/>
    <hyperlink ref="AO2225" r:id="rId5853" xr:uid="{C98AFDE5-2A46-41E7-869A-80362C4100B4}"/>
    <hyperlink ref="AO2226" r:id="rId5854" xr:uid="{86D6930E-8EEF-4E1D-ADA3-5A47A4291499}"/>
    <hyperlink ref="AO2227" r:id="rId5855" xr:uid="{181CD63C-9881-4267-AA80-FAD9DC5F4E0B}"/>
    <hyperlink ref="AO2228" r:id="rId5856" xr:uid="{ACCE326A-3026-4974-87D6-F02DADD35561}"/>
    <hyperlink ref="AO2229" r:id="rId5857" xr:uid="{5CE998BD-561A-488B-AB9E-AF7DD41F89F6}"/>
    <hyperlink ref="AO2230" r:id="rId5858" xr:uid="{C5A2CFCC-FA24-4D60-94FD-BF0FB136D236}"/>
    <hyperlink ref="AO2231" r:id="rId5859" xr:uid="{63844988-890C-4C21-AF23-1CF6D4BA25BF}"/>
    <hyperlink ref="AO2232" r:id="rId5860" xr:uid="{36D4EA4D-9282-49E1-9D34-42ECB4CD926C}"/>
    <hyperlink ref="AO2233" r:id="rId5861" xr:uid="{BAA6C151-36D9-4FB7-A0F3-90B37A0CEC18}"/>
    <hyperlink ref="AO2234" r:id="rId5862" xr:uid="{374C4FD7-9C0D-4EB8-A6B5-D7156507A03E}"/>
    <hyperlink ref="AO2235" r:id="rId5863" xr:uid="{0F917F1D-94F9-4AB5-B7EB-353BF2B7F0C8}"/>
    <hyperlink ref="AO2236" r:id="rId5864" xr:uid="{D9A6DD4A-817F-4090-B785-2A2C17870817}"/>
    <hyperlink ref="AO2237" r:id="rId5865" xr:uid="{E5D0F723-D990-486B-A65A-A74D36AC615A}"/>
    <hyperlink ref="AO2238" r:id="rId5866" xr:uid="{2B1A759E-4B45-4089-AA21-928F0DA63B13}"/>
    <hyperlink ref="AO2239" r:id="rId5867" xr:uid="{B517D240-6D04-4582-886B-D29817DB10D6}"/>
    <hyperlink ref="AO2240" r:id="rId5868" xr:uid="{EA40D5D6-078E-4D80-8E92-A705138C7F0A}"/>
    <hyperlink ref="AO2241" r:id="rId5869" xr:uid="{3F5E0021-7C58-4FAD-84C0-1AEFEF8228F1}"/>
    <hyperlink ref="AO2242" r:id="rId5870" xr:uid="{9D0C2ED9-7980-412F-9E0E-E39ECC0A8DCB}"/>
    <hyperlink ref="AO2243" r:id="rId5871" xr:uid="{7B4F411C-61D7-4EF1-9E3D-388D419D42B3}"/>
    <hyperlink ref="AO2244" r:id="rId5872" xr:uid="{22C81EAE-2AD0-4823-BB4D-D609129BEA5F}"/>
    <hyperlink ref="AO2245" r:id="rId5873" xr:uid="{4D8AB4BB-D529-412B-A82A-2A01E2F249E5}"/>
    <hyperlink ref="AO2246" r:id="rId5874" xr:uid="{6904633E-E9B2-4971-99EB-6768CFDD8D15}"/>
    <hyperlink ref="AO2247" r:id="rId5875" xr:uid="{21494EA1-2FE0-47AF-BFDA-5682D03CF00B}"/>
    <hyperlink ref="AO2248" r:id="rId5876" xr:uid="{27AE15B5-E421-4056-A514-AA0E46E8F19A}"/>
    <hyperlink ref="AO2249" r:id="rId5877" xr:uid="{0573FC5E-8470-44C6-BBCC-80590D6F8122}"/>
    <hyperlink ref="AO2250" r:id="rId5878" xr:uid="{7F5BD037-CDE9-493F-87FA-FB992AFBEC71}"/>
    <hyperlink ref="AO2251" r:id="rId5879" xr:uid="{06D57BFF-DA69-469F-995C-BEA2AAFEA1E6}"/>
    <hyperlink ref="AO2252" r:id="rId5880" xr:uid="{437CAFD4-1D08-4AE6-B192-82E90A1D90C1}"/>
    <hyperlink ref="AO2253" r:id="rId5881" xr:uid="{3C4264DA-081A-4C94-BA5E-0F43ABF65D9B}"/>
    <hyperlink ref="AO2254" r:id="rId5882" xr:uid="{E58537BB-1407-4848-A973-61503A46B9E1}"/>
    <hyperlink ref="AO2255" r:id="rId5883" xr:uid="{FF582A16-94FE-4D94-9D60-9020047E2AC0}"/>
    <hyperlink ref="AO2256" r:id="rId5884" xr:uid="{15512E68-C62C-4E6F-9694-6F0BF8711385}"/>
    <hyperlink ref="AO2257" r:id="rId5885" xr:uid="{189367EA-4A50-4CA1-86B7-1D1D7D3D42C9}"/>
    <hyperlink ref="AO2258" r:id="rId5886" xr:uid="{316B9804-374B-42E4-AA88-5DA24AFDC015}"/>
    <hyperlink ref="AO2259" r:id="rId5887" xr:uid="{2C9B897C-2BD8-4629-9875-88D75433C918}"/>
    <hyperlink ref="AO2260" r:id="rId5888" xr:uid="{55242509-CE1F-498B-B373-A93C048B2EAB}"/>
    <hyperlink ref="AO2261" r:id="rId5889" xr:uid="{1DBE242D-63AB-4335-88FA-F1EDC8300EBE}"/>
    <hyperlink ref="AO2262" r:id="rId5890" xr:uid="{9DD826F9-EFA2-4037-B855-71FD6AC73716}"/>
    <hyperlink ref="AO2263" r:id="rId5891" xr:uid="{8D0EA684-BF59-4DF7-BB5A-502B78A83D4B}"/>
    <hyperlink ref="AO2264" r:id="rId5892" xr:uid="{15939976-C69E-413A-91BC-EF73FB51CEA4}"/>
    <hyperlink ref="AO2265" r:id="rId5893" xr:uid="{222C52F4-8F61-4D28-B5EB-F6D97BC89A48}"/>
    <hyperlink ref="AO2266" r:id="rId5894" xr:uid="{09BA188E-B659-4C20-AAB3-5D6BA132DBF4}"/>
    <hyperlink ref="AO2267" r:id="rId5895" xr:uid="{79ED5499-3F0B-44E5-BCC5-850F6EF41C2F}"/>
    <hyperlink ref="AO2268" r:id="rId5896" xr:uid="{3C749D0B-7251-4D1B-BCE8-3B18A1CBB882}"/>
    <hyperlink ref="AO2269" r:id="rId5897" xr:uid="{EA80DC7C-07A5-43E0-9FF3-6E1209F8CD50}"/>
    <hyperlink ref="AO2270" r:id="rId5898" xr:uid="{580C7E22-EF50-4BB3-A1A9-821DDFA62FAE}"/>
    <hyperlink ref="AO2271" r:id="rId5899" xr:uid="{6E8891AA-41D0-44F4-8D49-2313DAFB734C}"/>
    <hyperlink ref="AO2272" r:id="rId5900" xr:uid="{ACEF5393-0EEC-4E61-B946-DEE296B20095}"/>
    <hyperlink ref="AO2273" r:id="rId5901" xr:uid="{90F569A8-0056-4122-AD7C-478E20F8B6FA}"/>
    <hyperlink ref="AO2274" r:id="rId5902" xr:uid="{AE7EBBE5-1FE4-41BC-A9A4-01FA1BD1190C}"/>
    <hyperlink ref="AO2275" r:id="rId5903" xr:uid="{0269F773-5925-46C3-BC10-DD9F5862E4F3}"/>
    <hyperlink ref="AO2276" r:id="rId5904" xr:uid="{C621BC68-D052-422B-8B57-45F88BA08FCD}"/>
    <hyperlink ref="AO2277" r:id="rId5905" xr:uid="{28E6E8B4-A895-481C-8709-440FE5F177B5}"/>
    <hyperlink ref="AO2278" r:id="rId5906" xr:uid="{995501C7-B2EB-4789-9B75-EC1311E743E1}"/>
    <hyperlink ref="AO2279" r:id="rId5907" xr:uid="{D76DF620-760F-4386-A517-4091928E1BA5}"/>
    <hyperlink ref="AO2280" r:id="rId5908" xr:uid="{E8E3D151-49C2-40B9-8A37-54A0028CD619}"/>
    <hyperlink ref="AO2281" r:id="rId5909" xr:uid="{E40840B9-5855-458E-A755-225CD8BFBCC9}"/>
    <hyperlink ref="AO2282" r:id="rId5910" xr:uid="{9E677216-A17D-43DD-B6FC-2C2255374DDD}"/>
    <hyperlink ref="AO2283" r:id="rId5911" xr:uid="{376E26F3-089D-40A3-9DA6-BB50DFA5E632}"/>
    <hyperlink ref="AO2284" r:id="rId5912" xr:uid="{ACDAAFB5-F048-4B5F-A94C-F46E5D53EE1F}"/>
    <hyperlink ref="AO2285" r:id="rId5913" xr:uid="{9110F92F-6DE5-459C-B07A-8A2500FE07BF}"/>
    <hyperlink ref="AO2286" r:id="rId5914" xr:uid="{6F2E8947-AD14-4FDC-9E05-C00C0AEC6A03}"/>
    <hyperlink ref="AO2287" r:id="rId5915" xr:uid="{FC8AF745-DF9B-4D37-B465-AA37C9B6CC59}"/>
    <hyperlink ref="AO2288" r:id="rId5916" xr:uid="{44895201-7934-4CC8-9702-6DCD7BCA9513}"/>
    <hyperlink ref="AO2289" r:id="rId5917" xr:uid="{73B81825-2E24-44A6-B24F-884EAD966F08}"/>
    <hyperlink ref="AO2290" r:id="rId5918" xr:uid="{64B6BE79-B62F-431F-8FD5-F5283A02613D}"/>
    <hyperlink ref="AO2291" r:id="rId5919" xr:uid="{23C50FA3-D70E-4F1F-9BA9-82A734EC79FE}"/>
    <hyperlink ref="AO2292" r:id="rId5920" xr:uid="{9A2AC411-EC28-448B-BD66-60379BBAA90E}"/>
    <hyperlink ref="AO2293" r:id="rId5921" xr:uid="{020FC227-CCA7-4E85-9A52-55EC2F3493B8}"/>
    <hyperlink ref="AO2294" r:id="rId5922" xr:uid="{4ACEACE6-96F0-470C-B80F-2F6D8C56BFA2}"/>
    <hyperlink ref="AO2295" r:id="rId5923" xr:uid="{7AA9AE03-FD6D-47B8-BBA6-460E23BF93FF}"/>
    <hyperlink ref="AO2296" r:id="rId5924" xr:uid="{0BEC15F7-80C2-43BC-87C0-3C5D46B1D83F}"/>
    <hyperlink ref="AO2297" r:id="rId5925" xr:uid="{FFB7F4C7-D5E1-4685-B821-3C0755B068EB}"/>
    <hyperlink ref="AO2298" r:id="rId5926" xr:uid="{E8E8C40C-7110-422D-BF4E-8DBAB5A957B3}"/>
    <hyperlink ref="AO2299" r:id="rId5927" xr:uid="{03764F4F-F67D-4D9B-B76B-70032C11D0C1}"/>
    <hyperlink ref="AO2300" r:id="rId5928" xr:uid="{3DF849F9-E219-47FB-B184-FD08886B1737}"/>
    <hyperlink ref="AO2301" r:id="rId5929" xr:uid="{7AC356A4-54F0-4D4D-87DB-76F4B0608A52}"/>
    <hyperlink ref="AO2302" r:id="rId5930" xr:uid="{CEE067D6-E3C3-48AD-A3AA-DEADCE84175F}"/>
    <hyperlink ref="AO2303" r:id="rId5931" xr:uid="{38305AE2-478D-4E68-9DB4-55896819ADE9}"/>
    <hyperlink ref="AO2304" r:id="rId5932" xr:uid="{72681089-1497-47FE-B4DC-63483AE6AFEB}"/>
    <hyperlink ref="AO2305" r:id="rId5933" xr:uid="{4D897606-E29B-40AD-AFDC-D67B53F8F421}"/>
    <hyperlink ref="AO2306" r:id="rId5934" xr:uid="{7EBD080D-F896-4C6C-9161-4CE735072D98}"/>
    <hyperlink ref="AO2307" r:id="rId5935" xr:uid="{313BAFB8-D688-43DC-A6F5-C838BD5EACB0}"/>
    <hyperlink ref="AO2308" r:id="rId5936" xr:uid="{43F1EAD6-012C-4F89-9B97-A3D54B8120FF}"/>
    <hyperlink ref="AO2309" r:id="rId5937" xr:uid="{A2951215-E5DE-43F2-ACA4-A5A058B74B3C}"/>
    <hyperlink ref="AO2310" r:id="rId5938" xr:uid="{C754E628-B618-4F1E-A310-6329A3E45083}"/>
    <hyperlink ref="AO2311" r:id="rId5939" xr:uid="{C93172C9-270C-4886-8980-4F2226ED4C2A}"/>
    <hyperlink ref="AO2312" r:id="rId5940" xr:uid="{0B29AE91-76E0-49CC-8413-8E1F397FD110}"/>
    <hyperlink ref="AO2313" r:id="rId5941" xr:uid="{E9B782B6-4849-457E-AD33-160C356ED86C}"/>
    <hyperlink ref="AO2314" r:id="rId5942" xr:uid="{5DED8756-9032-4BD2-BA26-620E2B0AFEE2}"/>
    <hyperlink ref="AO2315" r:id="rId5943" xr:uid="{D269E8A3-F854-4840-B06B-7D44130BE292}"/>
    <hyperlink ref="AO2316" r:id="rId5944" xr:uid="{AC8DE467-57AA-4FA5-931A-07229E4BE19F}"/>
    <hyperlink ref="AO2317" r:id="rId5945" xr:uid="{6363BFAE-887C-4699-A704-EBE136AA6B97}"/>
    <hyperlink ref="AO2318" r:id="rId5946" xr:uid="{A7B08703-E148-46DF-828C-CDF8D6F506EC}"/>
    <hyperlink ref="AO2319" r:id="rId5947" xr:uid="{B6B9106B-8521-4F67-A816-9FF8C744C230}"/>
    <hyperlink ref="AO2320" r:id="rId5948" xr:uid="{8DE54E68-C575-4BA5-9AEB-DE7C68D893A5}"/>
    <hyperlink ref="AO2321" r:id="rId5949" xr:uid="{B360C57D-68E1-4295-9F02-D03302E76ADC}"/>
    <hyperlink ref="AO2322" r:id="rId5950" xr:uid="{81222AA9-9512-4BE7-A9D6-15D8E3054FB0}"/>
    <hyperlink ref="AO2323" r:id="rId5951" xr:uid="{871B135D-08D6-4E91-A29A-C86E1B6CC0C9}"/>
    <hyperlink ref="AO2324" r:id="rId5952" xr:uid="{2DDB05D1-3EEB-4949-835B-697AB9533A7E}"/>
    <hyperlink ref="AO2325" r:id="rId5953" xr:uid="{2C54E471-FD2B-4F13-92D2-F87A5B57C36C}"/>
    <hyperlink ref="AO2326" r:id="rId5954" xr:uid="{29A9A04E-2E56-49F9-A39B-D598635CDB8C}"/>
    <hyperlink ref="AO2327" r:id="rId5955" xr:uid="{9E9F6139-F610-40C9-AF99-B82C2DA9C179}"/>
    <hyperlink ref="AO2328" r:id="rId5956" xr:uid="{967D0EDC-6ABE-490D-B376-22C0E583CA90}"/>
    <hyperlink ref="AO2329" r:id="rId5957" xr:uid="{14F5C8D2-A751-45B8-BFCA-278145F0E821}"/>
    <hyperlink ref="AO2330" r:id="rId5958" xr:uid="{0555CD5B-FD13-4DEC-B074-A0333860FD0E}"/>
    <hyperlink ref="AO2331" r:id="rId5959" xr:uid="{43952AF3-48D2-4CA7-8EAA-3B6E35F34118}"/>
    <hyperlink ref="AO2332" r:id="rId5960" xr:uid="{64296EA9-395C-4292-9E41-C74BC12DAC72}"/>
    <hyperlink ref="AO2333" r:id="rId5961" xr:uid="{302E058C-6B1F-4EDC-9A74-3893A511A02C}"/>
    <hyperlink ref="AO2334" r:id="rId5962" xr:uid="{30DD98D0-8E91-41D0-AB0B-E850BBCEA004}"/>
    <hyperlink ref="AO2335" r:id="rId5963" xr:uid="{825D8244-9F96-4970-9A1A-697A1F6A752E}"/>
    <hyperlink ref="AO2336" r:id="rId5964" xr:uid="{1F23E043-923D-4A79-BC1F-F0549A6020AE}"/>
    <hyperlink ref="AO2337" r:id="rId5965" xr:uid="{AA922F4C-A8B7-4E84-8F38-2D51DAF05ACB}"/>
    <hyperlink ref="AO2338" r:id="rId5966" xr:uid="{9C1260AD-2A37-4BD3-8345-F9580E32B879}"/>
    <hyperlink ref="AO2339" r:id="rId5967" xr:uid="{681B18ED-1999-4A7C-B3F3-7DAF578D8161}"/>
    <hyperlink ref="AO2340" r:id="rId5968" xr:uid="{9BA49A8D-88C2-41BD-A2A6-F944C8C3605C}"/>
    <hyperlink ref="AO2341" r:id="rId5969" xr:uid="{B3572036-A5AA-474B-9AF2-E09F93B0F332}"/>
    <hyperlink ref="AO2342" r:id="rId5970" xr:uid="{ED2CA75F-DF1B-4C5F-8F06-F68346641D17}"/>
    <hyperlink ref="AO2343" r:id="rId5971" xr:uid="{B932B86C-2C64-496D-AA3C-D60A431AB47E}"/>
    <hyperlink ref="AO2344" r:id="rId5972" xr:uid="{C3C435C5-1031-4F57-95B2-01B433A88ED5}"/>
    <hyperlink ref="AO2345" r:id="rId5973" xr:uid="{0EECC19B-C96C-416C-A31A-AF9682C04CB6}"/>
    <hyperlink ref="AO2346" r:id="rId5974" xr:uid="{230CCA04-50AA-4D1E-A2D5-A5A0F430EFB1}"/>
    <hyperlink ref="AO2347" r:id="rId5975" xr:uid="{C95CDDED-975B-4953-9582-A9E71002B120}"/>
    <hyperlink ref="AO2348" r:id="rId5976" xr:uid="{B19F5905-EC32-4795-9F0B-560EFF054E0A}"/>
    <hyperlink ref="AO2349" r:id="rId5977" xr:uid="{EF38C45B-223D-485B-8E51-2358A90414C5}"/>
    <hyperlink ref="AO2350" r:id="rId5978" xr:uid="{23E19355-5083-428C-8A35-7568D9BF63EA}"/>
    <hyperlink ref="AO2351" r:id="rId5979" xr:uid="{CB761E5E-54A5-4D71-807E-969CDCCCF3A5}"/>
    <hyperlink ref="AO2352" r:id="rId5980" xr:uid="{FBE34A30-ACC7-48D8-AA27-497486334944}"/>
    <hyperlink ref="AO2353" r:id="rId5981" xr:uid="{66F1DDEE-0A91-4FEC-8C82-BC407FB54721}"/>
    <hyperlink ref="AO2354" r:id="rId5982" xr:uid="{52EE97D3-0829-4543-9BCB-128AB0E1EE95}"/>
    <hyperlink ref="AO2355" r:id="rId5983" xr:uid="{CBD21FCF-736A-42E2-88E3-D2DC2AD69533}"/>
    <hyperlink ref="AO2356" r:id="rId5984" xr:uid="{0B4DDE1D-3322-4B4C-BB6C-1A3DA287D0A4}"/>
    <hyperlink ref="AO2357" r:id="rId5985" xr:uid="{546A42EA-2CD9-4E12-BCF8-8E5B0C473180}"/>
    <hyperlink ref="AO2358" r:id="rId5986" xr:uid="{2D846C3E-AB79-49B2-871E-C9B727837366}"/>
    <hyperlink ref="AO2359" r:id="rId5987" xr:uid="{704BAD6B-A739-4679-838E-40ECDD9F2FDB}"/>
    <hyperlink ref="AO2360" r:id="rId5988" xr:uid="{F53AF836-E032-4692-9AE6-EE55D0A507EA}"/>
    <hyperlink ref="AO2361" r:id="rId5989" xr:uid="{288BD423-CCF5-4DB8-BF49-6806F6D310C9}"/>
    <hyperlink ref="AO2362" r:id="rId5990" xr:uid="{C9D43696-6E81-480B-8E36-F3BCBB10FDE8}"/>
    <hyperlink ref="AO2363" r:id="rId5991" xr:uid="{B13B5D8A-52CB-4111-A6E0-B8DE060CDB67}"/>
    <hyperlink ref="AO2364" r:id="rId5992" xr:uid="{0CC0C3A2-7F99-4BF7-86A2-83D6BF410993}"/>
    <hyperlink ref="AO2365" r:id="rId5993" xr:uid="{CA98EC38-C7B2-460A-B418-BA4350C00607}"/>
    <hyperlink ref="AO2366" r:id="rId5994" xr:uid="{64928E1D-6B2B-4756-B714-E17D575F6EC8}"/>
    <hyperlink ref="AO2367" r:id="rId5995" xr:uid="{CE69316E-5950-4EEE-A8A0-25B7D07C991C}"/>
    <hyperlink ref="AO2368" r:id="rId5996" xr:uid="{69289ADE-A37B-40AB-8E09-CFEE40B78A17}"/>
    <hyperlink ref="AO2369" r:id="rId5997" xr:uid="{1FE4261B-5D4C-4CF5-8891-F8BEBDD0B197}"/>
    <hyperlink ref="AO2370" r:id="rId5998" xr:uid="{774C4620-7DDE-43AD-82F1-3DE0AFA3E93A}"/>
    <hyperlink ref="AO2371" r:id="rId5999" xr:uid="{0384132F-5E2E-400E-8EF4-2B58F3FBB2C4}"/>
    <hyperlink ref="AO2372" r:id="rId6000" xr:uid="{C3F1E4CF-DF7E-4FAB-9BE7-A1F2DFB47E47}"/>
    <hyperlink ref="AO2373" r:id="rId6001" xr:uid="{E875B94F-A8AD-4D9B-AB30-AA76C2884A02}"/>
    <hyperlink ref="AO2374" r:id="rId6002" xr:uid="{44764A20-4DBE-4567-AAB8-B55CCD0EE6B2}"/>
    <hyperlink ref="AO2375" r:id="rId6003" xr:uid="{4F8E6BF3-1AD8-44E4-A1C1-A2EB5E900AE7}"/>
    <hyperlink ref="AO2376" r:id="rId6004" xr:uid="{B17966C9-1291-47BF-8A1B-7482D70595DE}"/>
    <hyperlink ref="AO2377" r:id="rId6005" xr:uid="{7817B769-DC28-4C74-B526-DE9DCD3B6A1D}"/>
    <hyperlink ref="AO2378" r:id="rId6006" xr:uid="{7EBB4928-30DC-4DC2-A1E9-6422D8401685}"/>
    <hyperlink ref="AO2379" r:id="rId6007" xr:uid="{202C02E6-9E08-4682-913A-045755D5C889}"/>
    <hyperlink ref="AO2380" r:id="rId6008" xr:uid="{938DDD13-693D-4A1D-8047-B23A4D697D43}"/>
    <hyperlink ref="AO2381" r:id="rId6009" xr:uid="{5EBA6ECF-48AD-42F0-9536-B876F7D33583}"/>
    <hyperlink ref="AO2382" r:id="rId6010" xr:uid="{680AE555-3379-4204-B758-776C5DC2B15A}"/>
    <hyperlink ref="AO2383" r:id="rId6011" xr:uid="{F8698259-549C-485F-B757-B77D177E5633}"/>
    <hyperlink ref="AO2384" r:id="rId6012" xr:uid="{8AEFC645-9850-4E88-917C-C0044F51D7C3}"/>
    <hyperlink ref="AO2385" r:id="rId6013" xr:uid="{690A1CF8-F892-4A8C-9A36-47A1C360AF95}"/>
    <hyperlink ref="AO2386" r:id="rId6014" xr:uid="{94C0E14B-4E80-47DB-855A-F99DEDEFCB48}"/>
    <hyperlink ref="AO2387" r:id="rId6015" xr:uid="{464DDA42-097D-4E17-999A-F908B58D4F5E}"/>
    <hyperlink ref="AO2388" r:id="rId6016" xr:uid="{0C0ABCDC-1B14-4519-99AD-A1B53D3D2E34}"/>
    <hyperlink ref="AO2389" r:id="rId6017" xr:uid="{5B15AFC2-C374-46A1-BA10-9ECCD13491BE}"/>
    <hyperlink ref="AO2390" r:id="rId6018" xr:uid="{F7342C49-B5C7-4D5E-99CC-E8B836F6AE6A}"/>
    <hyperlink ref="AO2391" r:id="rId6019" xr:uid="{3024AC35-982F-45AD-B977-AD6ABA4B0618}"/>
    <hyperlink ref="AO2392" r:id="rId6020" xr:uid="{9C2F9394-8C2F-43A9-8867-965E1C68138F}"/>
    <hyperlink ref="AO2393" r:id="rId6021" xr:uid="{7106AD9A-F9ED-4128-BD9B-71FA563BCE40}"/>
    <hyperlink ref="AO2394" r:id="rId6022" xr:uid="{09B78C7C-365C-4FA9-BED2-B74A9F26DA86}"/>
    <hyperlink ref="AO2395" r:id="rId6023" xr:uid="{753A74DC-F143-4D79-BF76-4A6DBF5894CB}"/>
    <hyperlink ref="AO2396" r:id="rId6024" xr:uid="{D5B3D731-A631-4DEF-BBC2-4DEE8C367DB4}"/>
    <hyperlink ref="AO2397" r:id="rId6025" xr:uid="{D5646E09-CE22-40C6-8738-7D0F1AF9039F}"/>
    <hyperlink ref="AO2398" r:id="rId6026" xr:uid="{9C99FD50-310A-4AB9-A1CE-B90456BC581F}"/>
    <hyperlink ref="AO2399" r:id="rId6027" xr:uid="{1FFF54FD-179F-4DF3-B86F-0B97CEC57B72}"/>
    <hyperlink ref="AO2400" r:id="rId6028" xr:uid="{620B04A5-90D5-40C0-98E8-283D18ADBAFE}"/>
    <hyperlink ref="AO2401" r:id="rId6029" xr:uid="{CC050C31-E1B2-4202-9198-78C5B1EDDFF4}"/>
    <hyperlink ref="AO2402" r:id="rId6030" xr:uid="{8A16D055-1202-4D4F-98AB-5C2C1E131C1D}"/>
    <hyperlink ref="AO2403" r:id="rId6031" xr:uid="{F6DEF937-2E55-46EE-A3B3-BC35C614341C}"/>
    <hyperlink ref="AO2404" r:id="rId6032" xr:uid="{98C4329E-231E-44F3-9160-B4C5970C52ED}"/>
    <hyperlink ref="AO2405" r:id="rId6033" xr:uid="{A8928722-C697-48D2-BD1B-F52FADD20639}"/>
    <hyperlink ref="AO2406" r:id="rId6034" xr:uid="{BBDCAFB3-0699-42EE-9EE1-E24A0A88B8B7}"/>
    <hyperlink ref="AO2407" r:id="rId6035" xr:uid="{E13309C1-BE0A-47E6-B1A4-B585C9A46B02}"/>
    <hyperlink ref="AO2408" r:id="rId6036" xr:uid="{9CCB7A4A-EF34-4EF4-AF2E-A5EF9D5264CD}"/>
    <hyperlink ref="AO2409" r:id="rId6037" xr:uid="{EA5B1709-C02F-44F0-AFD7-BEC0380FD9AC}"/>
    <hyperlink ref="AO2410" r:id="rId6038" xr:uid="{1A58573A-6518-4799-A1BE-71BEEC6DA746}"/>
    <hyperlink ref="AO2411" r:id="rId6039" xr:uid="{9F5105ED-4621-4FF1-84F3-C934D6B8228B}"/>
    <hyperlink ref="AO2412" r:id="rId6040" xr:uid="{472EF9DB-C5F5-455F-BBFB-D56F540D6992}"/>
    <hyperlink ref="AO2413" r:id="rId6041" xr:uid="{8C3E8880-5E4B-4473-BC35-70C9CCBC59FF}"/>
    <hyperlink ref="AO2414" r:id="rId6042" xr:uid="{B8E7DC80-7E52-4F52-A3D8-E2BD5456C018}"/>
    <hyperlink ref="AO2415" r:id="rId6043" xr:uid="{2EBB4BB3-2D13-4687-9BCE-57C2E1B0B44E}"/>
    <hyperlink ref="AO2416" r:id="rId6044" xr:uid="{80B3FA77-EF54-44A4-BC4C-47EF9F7BF21B}"/>
    <hyperlink ref="AO2417" r:id="rId6045" xr:uid="{FAF6029B-E852-4D19-8DDA-2C37122C7DB9}"/>
    <hyperlink ref="AO2418" r:id="rId6046" xr:uid="{08EB4D55-49C5-4691-827A-056AA2AE4F6D}"/>
    <hyperlink ref="AO2419" r:id="rId6047" xr:uid="{410DB060-078D-4513-9087-E3E89874C6C5}"/>
    <hyperlink ref="AO2420" r:id="rId6048" xr:uid="{94A1972D-1059-4E72-A9FC-B6253E8CE052}"/>
    <hyperlink ref="AO2421" r:id="rId6049" xr:uid="{CF3BB924-4C0C-4E5A-9612-8E75F87CE88A}"/>
    <hyperlink ref="AO2422" r:id="rId6050" xr:uid="{71A068B6-0D68-4247-BB1C-2185B5F35455}"/>
    <hyperlink ref="AO2423" r:id="rId6051" xr:uid="{0C3DCD23-C489-4474-BDA8-5A47A9290C36}"/>
    <hyperlink ref="AO2424" r:id="rId6052" xr:uid="{5F23D8DE-30C2-4335-AACC-857A8CCD2265}"/>
    <hyperlink ref="AO2425" r:id="rId6053" xr:uid="{0BC9557E-FBD8-41AD-BFBD-968596FDCBF2}"/>
    <hyperlink ref="AO2426" r:id="rId6054" xr:uid="{C3D52D51-4217-49F2-B244-860DC1D45A95}"/>
    <hyperlink ref="AO2427" r:id="rId6055" xr:uid="{97E89736-C773-457B-B0B9-99A86BB7B3AA}"/>
    <hyperlink ref="AO2428" r:id="rId6056" xr:uid="{028B8DB5-F752-48CD-AB58-AC8F5BB5FE23}"/>
    <hyperlink ref="AO2429" r:id="rId6057" xr:uid="{76951DFC-D12C-4894-BD00-9718B788C384}"/>
    <hyperlink ref="AO2430" r:id="rId6058" xr:uid="{64BAEEF8-A146-4EF5-87D2-FDD85AD94A50}"/>
    <hyperlink ref="AO2431" r:id="rId6059" xr:uid="{97FF3A87-8C51-4774-9EAF-9B514798D27A}"/>
    <hyperlink ref="AO2432" r:id="rId6060" xr:uid="{31B25D56-287F-485D-A124-48022D152B93}"/>
    <hyperlink ref="AO2433" r:id="rId6061" xr:uid="{66E4EC47-B90D-4DB3-A90D-4C09C9E56724}"/>
    <hyperlink ref="AO2434" r:id="rId6062" xr:uid="{9176C3D6-3C7D-4121-9326-BD3C905DEA52}"/>
    <hyperlink ref="AO2435" r:id="rId6063" xr:uid="{5400AEE8-07EB-4353-B92F-CB17AD5130BF}"/>
    <hyperlink ref="AO2436" r:id="rId6064" xr:uid="{C95895DA-BF54-45B8-8981-8FA5BF508A90}"/>
    <hyperlink ref="AO2437" r:id="rId6065" xr:uid="{10DCA20C-1525-4B4F-94FA-7A78C7826D4B}"/>
    <hyperlink ref="AO2438" r:id="rId6066" xr:uid="{37B21CB4-5F01-42E9-8EA6-9A13BA52AACC}"/>
    <hyperlink ref="AO2439" r:id="rId6067" xr:uid="{D83BC304-392C-45C5-93B1-D32611162513}"/>
    <hyperlink ref="AO2440" r:id="rId6068" xr:uid="{F30222BC-5DA6-407C-9C91-6D4A12029371}"/>
    <hyperlink ref="AO2441" r:id="rId6069" xr:uid="{90B09204-3A63-4216-9BC1-19BE1AEA2F3C}"/>
    <hyperlink ref="AO2442" r:id="rId6070" xr:uid="{FC57D047-C37D-45B7-8EC0-610D25887BBC}"/>
    <hyperlink ref="AO2443" r:id="rId6071" xr:uid="{3DBF8353-7F2F-454C-9F55-DF6FE0BB8E84}"/>
    <hyperlink ref="AO2444" r:id="rId6072" xr:uid="{05E48470-63D2-4346-BC6B-96CB0F92183A}"/>
    <hyperlink ref="AO2445" r:id="rId6073" xr:uid="{65D7C8F1-D240-4AD7-9D2E-641FF404002F}"/>
    <hyperlink ref="AO2446" r:id="rId6074" xr:uid="{D3D2F9D3-9858-4171-B98D-06815B5CB27B}"/>
    <hyperlink ref="AO2447" r:id="rId6075" xr:uid="{25A117CF-45A9-46BD-8CD7-2685C5433EA4}"/>
    <hyperlink ref="AO2448" r:id="rId6076" xr:uid="{FCCA3994-AAC8-4D37-865A-731C224BB016}"/>
    <hyperlink ref="AO2449" r:id="rId6077" xr:uid="{494E49A1-9CE9-403C-9F91-027C46F12373}"/>
    <hyperlink ref="AO2450" r:id="rId6078" xr:uid="{661C34A3-2196-4814-8B77-869D84920F23}"/>
    <hyperlink ref="AO2451" r:id="rId6079" xr:uid="{39CDC4D2-E0A5-481A-A2AA-FF18B0C65C60}"/>
    <hyperlink ref="AO2452" r:id="rId6080" xr:uid="{E443F461-3E35-4A45-90A5-FB7A75188130}"/>
    <hyperlink ref="AO2453" r:id="rId6081" xr:uid="{5619ECC3-2688-4C2F-9B7F-0AC8F5AB34BA}"/>
    <hyperlink ref="AO2454" r:id="rId6082" xr:uid="{8FE6403A-8CD4-48E4-B2B4-DD6D543F3A91}"/>
    <hyperlink ref="AO2455" r:id="rId6083" xr:uid="{BB433F5C-6B31-4E6E-9440-E7656F1658BD}"/>
    <hyperlink ref="AO2456" r:id="rId6084" xr:uid="{56CAE3DF-4973-4AB6-BBD5-3EA36FEC7292}"/>
    <hyperlink ref="AO2457" r:id="rId6085" xr:uid="{2C35B712-450D-4AD6-A8C0-4D08A21FA525}"/>
    <hyperlink ref="AO2458" r:id="rId6086" xr:uid="{436F2869-993D-429B-B89B-BE1D3B8D0758}"/>
    <hyperlink ref="AO2459" r:id="rId6087" xr:uid="{267D6D98-FF69-4F85-8B39-EF18931306D3}"/>
    <hyperlink ref="AO2460" r:id="rId6088" xr:uid="{8C0F9FA5-DCA3-4EBD-97C5-1D82BDDE6C6B}"/>
    <hyperlink ref="AO2461" r:id="rId6089" xr:uid="{7362B750-FF3D-4C82-8A5B-7C888FA82DC6}"/>
    <hyperlink ref="AO2462" r:id="rId6090" xr:uid="{EB798879-E95F-4A6B-9E3C-592B5BF170FD}"/>
    <hyperlink ref="AO2463" r:id="rId6091" xr:uid="{E55EFC74-A0D1-4BB1-BE85-582E63D2B940}"/>
    <hyperlink ref="AO2464" r:id="rId6092" xr:uid="{58728B71-92C8-4081-8A43-4FDD8A7C887B}"/>
    <hyperlink ref="AO2465" r:id="rId6093" xr:uid="{AEA199CD-B73F-4B64-BC53-E56B3A8CD402}"/>
    <hyperlink ref="AO2466" r:id="rId6094" xr:uid="{B9DC78F1-EE09-470D-8D56-3447E47FFBED}"/>
    <hyperlink ref="AO2467" r:id="rId6095" xr:uid="{A70C76F4-99F1-4107-BD29-1201BFD43DEE}"/>
    <hyperlink ref="AO2468" r:id="rId6096" xr:uid="{646EF5AE-5AD2-408C-885C-069908D51BCD}"/>
    <hyperlink ref="AO2469" r:id="rId6097" xr:uid="{EA2D4065-97C6-450D-9628-9679E33FEC9B}"/>
    <hyperlink ref="AO2470" r:id="rId6098" xr:uid="{BEBE0802-D9F5-443B-9051-4800B66F98E4}"/>
    <hyperlink ref="AO2471" r:id="rId6099" xr:uid="{096A72E9-D7B8-4C2C-AB56-2F681327C5B5}"/>
    <hyperlink ref="AO2472" r:id="rId6100" xr:uid="{4C6E8D59-44AF-4C10-BDF5-CDA7DE8E1865}"/>
    <hyperlink ref="AO2473" r:id="rId6101" xr:uid="{02089A8B-6D5D-45DD-ABE9-72D0B647D9C0}"/>
    <hyperlink ref="AO2474" r:id="rId6102" xr:uid="{99003511-9CDC-4F91-BDC2-D9F083042561}"/>
    <hyperlink ref="AO2475" r:id="rId6103" xr:uid="{77838905-F2D3-410E-8CE3-64A23BE9EAB6}"/>
    <hyperlink ref="AO2476" r:id="rId6104" xr:uid="{C5F2F1E5-3475-4440-A08B-58444DB568BA}"/>
    <hyperlink ref="AO2477" r:id="rId6105" xr:uid="{E8060AA9-BF34-47B3-8F4A-93F6F1063E6A}"/>
    <hyperlink ref="AO2478" r:id="rId6106" xr:uid="{C3B317F1-B4AC-444A-9C09-F221F24462CF}"/>
    <hyperlink ref="AO2479" r:id="rId6107" xr:uid="{37217F86-F0AB-40FB-9F1F-3747FA607A97}"/>
    <hyperlink ref="AO2480" r:id="rId6108" xr:uid="{FE4DCB6C-A418-4904-8D47-0B59CD0B35D0}"/>
    <hyperlink ref="AO2481" r:id="rId6109" xr:uid="{531C00D8-D22B-4A47-930F-1D86DBD6C266}"/>
    <hyperlink ref="AO2482" r:id="rId6110" xr:uid="{DE87FB03-2B4A-466B-97A3-FA1BD67019F5}"/>
    <hyperlink ref="AO2483" r:id="rId6111" xr:uid="{ABB739B1-989E-4070-BE9B-DA4DD3BE3536}"/>
    <hyperlink ref="AO2484" r:id="rId6112" xr:uid="{DE9CC93D-FC83-4A7A-8458-0CFC5D578A2B}"/>
    <hyperlink ref="AO2485" r:id="rId6113" xr:uid="{58C4DF4E-99F6-424B-B2E0-DAECE9748808}"/>
    <hyperlink ref="AO2486" r:id="rId6114" xr:uid="{D6ABDE5C-E9E6-4086-B384-BD6BF65795BE}"/>
    <hyperlink ref="AO2487" r:id="rId6115" xr:uid="{9D2C2F61-BF08-4BED-9370-245577219CC0}"/>
    <hyperlink ref="AO2488" r:id="rId6116" xr:uid="{E85D9CF1-3188-4775-BBC6-FED95E000E67}"/>
    <hyperlink ref="AO2489" r:id="rId6117" xr:uid="{E4C4D01A-6F19-488B-AB56-287541A2C1EB}"/>
    <hyperlink ref="AO2490" r:id="rId6118" xr:uid="{4FFA8AD0-8F3C-45D4-979C-EFF0796E9980}"/>
    <hyperlink ref="AO2491" r:id="rId6119" xr:uid="{F164FFC0-E0EB-4E1B-8D7D-8C53A55B788E}"/>
    <hyperlink ref="AO2492" r:id="rId6120" xr:uid="{36A73557-CD7D-4001-B957-0A4E745C1E65}"/>
    <hyperlink ref="AO2493" r:id="rId6121" xr:uid="{11C04C09-430B-4635-9C9A-4165F1CA0EAB}"/>
    <hyperlink ref="AO2494" r:id="rId6122" xr:uid="{CAE12B8F-7A6A-4EA0-ABB8-16083630FCD3}"/>
    <hyperlink ref="AO2495" r:id="rId6123" xr:uid="{23CCF704-15F2-4495-9F58-BBA8CA31ED85}"/>
    <hyperlink ref="AO2496" r:id="rId6124" xr:uid="{50ACDBA4-4783-42E7-BDBA-15F5D5E07DAD}"/>
    <hyperlink ref="AO2497" r:id="rId6125" xr:uid="{8B1FEEB2-CF87-40EC-BFD0-B3B25FA899FA}"/>
    <hyperlink ref="AO2498" r:id="rId6126" xr:uid="{4572BCCC-4F1F-42FE-84DA-809D1ED01B91}"/>
    <hyperlink ref="AO2499" r:id="rId6127" xr:uid="{25083EA9-78E9-4E05-AB47-1C49016A2A4C}"/>
    <hyperlink ref="AO2500" r:id="rId6128" xr:uid="{54F75CC3-59D1-47A6-9B00-A384E8458F13}"/>
    <hyperlink ref="AO2501" r:id="rId6129" xr:uid="{978F912F-944F-4D38-9269-EC0BC19C1C0B}"/>
    <hyperlink ref="AO2502" r:id="rId6130" xr:uid="{8A762F2F-39A1-4E1B-9205-FD78F0BC1F8C}"/>
    <hyperlink ref="AO2503" r:id="rId6131" xr:uid="{01416B1C-2576-42FC-9B83-7ABD544C6110}"/>
    <hyperlink ref="AO2504" r:id="rId6132" xr:uid="{58F6AC45-5B8C-46F8-A869-D5718E24A83A}"/>
    <hyperlink ref="AO2505" r:id="rId6133" xr:uid="{861B1939-AC19-4EE8-B163-68FD2CF181C6}"/>
    <hyperlink ref="AO2506" r:id="rId6134" xr:uid="{093FCA37-56D9-4B43-A57A-82F427EAC742}"/>
    <hyperlink ref="AO2507" r:id="rId6135" xr:uid="{AF9A3CAC-D3D3-4111-BA50-C2499921791B}"/>
    <hyperlink ref="AO2508" r:id="rId6136" xr:uid="{F94C23D1-9B51-4C14-8421-3E4A2D8C8040}"/>
    <hyperlink ref="AO2509" r:id="rId6137" xr:uid="{B8AE4729-AA80-4681-90CB-19C166FEE2DC}"/>
    <hyperlink ref="AO2510" r:id="rId6138" xr:uid="{48C6B34F-1020-49CC-810C-AFBA1524376E}"/>
    <hyperlink ref="AO2511" r:id="rId6139" xr:uid="{516E0B77-8C4C-4A80-91BB-FA39D19E570F}"/>
    <hyperlink ref="AO2512" r:id="rId6140" xr:uid="{7D694308-08E3-48E6-ABB8-064B1D847878}"/>
    <hyperlink ref="AO2513" r:id="rId6141" xr:uid="{EA357D6D-5A5B-47E7-BC65-2A71E3F5B226}"/>
    <hyperlink ref="AO2514" r:id="rId6142" xr:uid="{3AB7EFD6-B4FD-47AE-8877-45C0A7E70BCB}"/>
    <hyperlink ref="AO2515" r:id="rId6143" xr:uid="{7D3012A4-BACA-46E1-9999-57A861A3947B}"/>
    <hyperlink ref="AO2516" r:id="rId6144" xr:uid="{3C8D5132-D87B-4613-B6F3-F0DB52FB09A7}"/>
    <hyperlink ref="AO2517" r:id="rId6145" xr:uid="{716563EA-DBFA-4B51-A9A5-FCA7E4C301D8}"/>
    <hyperlink ref="AO2518" r:id="rId6146" xr:uid="{AFC71720-56A8-4734-8679-5B821C08D0C1}"/>
    <hyperlink ref="AO2519" r:id="rId6147" xr:uid="{5F88A4D7-6489-4224-A7E5-FE1B6C73E242}"/>
    <hyperlink ref="AO2520" r:id="rId6148" xr:uid="{060081BB-CF14-4813-91DF-7273AFFB57E8}"/>
    <hyperlink ref="AO2521" r:id="rId6149" xr:uid="{3D51870A-A581-4D13-98A1-58020DFB8971}"/>
    <hyperlink ref="AO2522" r:id="rId6150" xr:uid="{984EE414-0F02-4F78-9D02-AB88C9311A33}"/>
    <hyperlink ref="AO2523" r:id="rId6151" xr:uid="{99E5A7CA-49F5-4450-913C-FB1CF671F9D1}"/>
    <hyperlink ref="AO2524" r:id="rId6152" xr:uid="{18D487DD-62BF-4B61-B152-DA88DBC6FE91}"/>
    <hyperlink ref="AO2525" r:id="rId6153" xr:uid="{AB01F36F-DC83-4768-88C2-EADBC21B8BE4}"/>
    <hyperlink ref="AO2526" r:id="rId6154" xr:uid="{0A39F3A7-1CAF-433E-A151-5B740B0BE759}"/>
    <hyperlink ref="AO2527" r:id="rId6155" xr:uid="{E8927B48-CF3C-4752-915F-1120917E2B36}"/>
    <hyperlink ref="AO2528" r:id="rId6156" xr:uid="{E4E5189F-1723-40BB-98B1-F960F78DAA37}"/>
    <hyperlink ref="AO2529" r:id="rId6157" xr:uid="{8BFEE2C5-BA58-49A9-9D19-C3827DDE1DCC}"/>
    <hyperlink ref="AO2530" r:id="rId6158" xr:uid="{A3678BA7-DD97-4451-967B-2388ABEC90E3}"/>
    <hyperlink ref="AO2531" r:id="rId6159" xr:uid="{26D1F528-2732-473C-9985-51D965A3EE79}"/>
    <hyperlink ref="AO2532" r:id="rId6160" xr:uid="{4BF2BC07-872C-419F-A0A6-3F083DC67535}"/>
    <hyperlink ref="AO2533" r:id="rId6161" xr:uid="{C6703510-0F08-47A2-9517-5E10A8CCE64F}"/>
    <hyperlink ref="AO2534" r:id="rId6162" xr:uid="{7F029A66-8F25-4C7A-8787-7559D4BE0790}"/>
    <hyperlink ref="AO2535" r:id="rId6163" xr:uid="{2A121C9F-ADD8-4E0F-A519-3DC4C1D6C26F}"/>
    <hyperlink ref="AO2536" r:id="rId6164" xr:uid="{0BF957A4-7C2F-4367-8136-400B6351702B}"/>
    <hyperlink ref="AO2537" r:id="rId6165" xr:uid="{EA87B5CD-492E-4D65-BD40-DFC3739DB7FD}"/>
    <hyperlink ref="AO2538" r:id="rId6166" xr:uid="{23828542-3DBA-4FA9-B4B1-E00E032B0A0E}"/>
    <hyperlink ref="AO2539" r:id="rId6167" xr:uid="{485B76EA-125D-4345-8C9B-D49876EAE6B6}"/>
    <hyperlink ref="AO2540" r:id="rId6168" xr:uid="{B387A394-D6A7-4CBA-947D-2F2965619157}"/>
    <hyperlink ref="AO2541" r:id="rId6169" xr:uid="{697C4628-190B-43D6-941E-D32C68452FFC}"/>
    <hyperlink ref="AO2542" r:id="rId6170" xr:uid="{0E48B4FB-A1A3-409D-9A71-0CD00143C52F}"/>
    <hyperlink ref="AO2543" r:id="rId6171" xr:uid="{5922678B-CA74-4683-9847-A3E6ED86E16D}"/>
    <hyperlink ref="AO2544" r:id="rId6172" xr:uid="{AE1B0EA3-24BE-42BC-B20D-0960B4A7A585}"/>
    <hyperlink ref="AO2545" r:id="rId6173" xr:uid="{476F1CBD-5104-477F-9B01-E53A342A74BF}"/>
    <hyperlink ref="AO2546" r:id="rId6174" xr:uid="{CA546982-5695-4CDD-AD8D-1B64EC07C754}"/>
    <hyperlink ref="AO2547" r:id="rId6175" xr:uid="{540B3E66-1A9D-41AF-8633-912204E3D1B3}"/>
    <hyperlink ref="AO2548" r:id="rId6176" xr:uid="{F6C7C7E2-FDC3-47C6-B8A1-B206AD22AAD8}"/>
    <hyperlink ref="AO2549" r:id="rId6177" xr:uid="{A26602E6-44CB-4A05-9844-B80D5F25CE91}"/>
    <hyperlink ref="AO2550" r:id="rId6178" xr:uid="{DA4F3FC9-E3F5-480E-AACB-13FB4AAD0AF1}"/>
    <hyperlink ref="AO2551" r:id="rId6179" xr:uid="{5C159DD9-DB07-4899-9C47-343ECB87E3C4}"/>
    <hyperlink ref="AO2552" r:id="rId6180" xr:uid="{9C2D44FE-63F0-4559-A515-676664CC85BD}"/>
    <hyperlink ref="AO2553" r:id="rId6181" xr:uid="{6C9C2DC9-C17A-48AF-8C76-E42C52C701D9}"/>
    <hyperlink ref="AO2554" r:id="rId6182" xr:uid="{F000175B-916F-4989-9AF3-B7F5CFBBAB70}"/>
    <hyperlink ref="AO2555" r:id="rId6183" xr:uid="{291BFA53-982B-45F0-B62F-0EE0B3D6CB5D}"/>
    <hyperlink ref="AO2556" r:id="rId6184" xr:uid="{481E0232-198A-48C3-A159-B657DE7F1E1D}"/>
    <hyperlink ref="AO2557" r:id="rId6185" xr:uid="{F477AE74-146C-47FD-BF80-8788A18CCAEB}"/>
    <hyperlink ref="AO2558" r:id="rId6186" xr:uid="{F85F3320-B4A9-4D06-BCB4-7D9C69016864}"/>
    <hyperlink ref="AO2559" r:id="rId6187" xr:uid="{2EE3CCFA-4C87-4F88-A4F7-10BE6A49B272}"/>
    <hyperlink ref="AO2560" r:id="rId6188" xr:uid="{CD459EA3-7A7A-4040-9201-CBD575A41953}"/>
    <hyperlink ref="AO2561" r:id="rId6189" xr:uid="{E97C2CC1-1C9C-4D65-820E-21FB62F40AB3}"/>
    <hyperlink ref="AO2562" r:id="rId6190" xr:uid="{A750BEAA-7E63-42FB-994D-8B648FECD37B}"/>
    <hyperlink ref="AO2563" r:id="rId6191" xr:uid="{45FBB9C9-6E1B-4D1B-B662-AB110B576286}"/>
    <hyperlink ref="AO2564" r:id="rId6192" xr:uid="{2A451446-4D16-467F-AA98-050B0F2A7FAA}"/>
    <hyperlink ref="AO2565" r:id="rId6193" xr:uid="{9B8579D0-909D-409B-983E-C83EEE1FA3B4}"/>
    <hyperlink ref="AO2566" r:id="rId6194" xr:uid="{FE6C33A7-9B4B-4031-8147-B0FA7C1D1ACB}"/>
    <hyperlink ref="AO2567" r:id="rId6195" xr:uid="{1EA99C4E-B26A-4883-A9FA-FA731C9711D7}"/>
    <hyperlink ref="AO2568" r:id="rId6196" xr:uid="{44E73FB3-35B9-48E4-9DAB-67D1ED7885F0}"/>
    <hyperlink ref="AO2569" r:id="rId6197" xr:uid="{FB9A374C-BA8B-4A5A-8A01-C1CF381C49C3}"/>
    <hyperlink ref="AO2570" r:id="rId6198" xr:uid="{A541CBEB-AE0D-418E-93DD-A48D4E51B1BF}"/>
    <hyperlink ref="AO2571" r:id="rId6199" xr:uid="{ABB432C6-F372-4542-924E-252537BC7F75}"/>
    <hyperlink ref="AO2572" r:id="rId6200" xr:uid="{149C39D6-7CEC-4C3E-B6A7-0B8F2042EF67}"/>
    <hyperlink ref="AO2573" r:id="rId6201" xr:uid="{AB8D27DD-89F1-4BD4-A4B5-222B26AE5B08}"/>
    <hyperlink ref="AO2574" r:id="rId6202" xr:uid="{DE29C7B4-2CDF-4F71-85BD-965A8D5826E9}"/>
    <hyperlink ref="AO2575" r:id="rId6203" xr:uid="{11D43A7F-6A84-46DD-8536-CE3810260BC7}"/>
    <hyperlink ref="AO2576" r:id="rId6204" xr:uid="{EC0699F1-3897-4C44-9923-9CB151E14540}"/>
    <hyperlink ref="AO2577" r:id="rId6205" xr:uid="{A3CAC80A-8BA7-439A-A678-F42D712BD98A}"/>
    <hyperlink ref="AO2578" r:id="rId6206" xr:uid="{750F62EC-0452-42AD-9F24-88B5D53DB820}"/>
    <hyperlink ref="AO2579" r:id="rId6207" xr:uid="{63BF21FF-D13E-4C2D-B1A6-895AFCE15220}"/>
    <hyperlink ref="AO2580" r:id="rId6208" xr:uid="{BF68B749-F241-4AE0-9F0D-DAC64A30E650}"/>
    <hyperlink ref="AO2581" r:id="rId6209" xr:uid="{7EFAD35A-A452-4638-BA03-39AFB1521930}"/>
    <hyperlink ref="AO2582" r:id="rId6210" xr:uid="{8A690862-4991-4F98-A4CB-F75AAC77A729}"/>
    <hyperlink ref="AO2583" r:id="rId6211" xr:uid="{0B6CA6E8-D1DE-4F76-B2B1-7BF4AA53512D}"/>
    <hyperlink ref="AO2584" r:id="rId6212" xr:uid="{15A029E1-E4C7-4D99-A8E8-6AC21315A93B}"/>
    <hyperlink ref="AO2585" r:id="rId6213" xr:uid="{62E25C47-F121-4312-A551-396DA3E85D24}"/>
    <hyperlink ref="AO2586" r:id="rId6214" xr:uid="{15270680-A712-4184-B77D-0998AA00269F}"/>
    <hyperlink ref="AO2587" r:id="rId6215" xr:uid="{233984DB-9E35-4B20-BFCD-45FDA4903AAF}"/>
    <hyperlink ref="AO2588" r:id="rId6216" xr:uid="{1E403E90-C8E0-4805-B82E-07ED81AF5935}"/>
    <hyperlink ref="AO2589" r:id="rId6217" xr:uid="{107C2761-FD9C-417B-9D3A-3A4B97DDAC81}"/>
    <hyperlink ref="AO2590" r:id="rId6218" xr:uid="{7C678360-C5BD-4558-B4A7-BB326A6783B7}"/>
    <hyperlink ref="AO2591" r:id="rId6219" xr:uid="{345FF31A-8BE2-4AC8-9C8A-41E2082B0BC2}"/>
    <hyperlink ref="AO2592" r:id="rId6220" xr:uid="{E124FD1D-9D2F-4661-A146-FB6E5537948A}"/>
    <hyperlink ref="AO2593" r:id="rId6221" xr:uid="{626C8569-D343-4598-910E-0573167831C6}"/>
    <hyperlink ref="AO2594" r:id="rId6222" xr:uid="{3311CE4D-DC4D-4CFC-8AAB-FA4D82C7665B}"/>
    <hyperlink ref="AO2595" r:id="rId6223" xr:uid="{597778F8-20B8-49AE-9E80-E0EC4EBB5F4B}"/>
    <hyperlink ref="AO2596" r:id="rId6224" xr:uid="{DB9D9453-C03D-4369-ACC9-BC4B60072608}"/>
    <hyperlink ref="AO2597" r:id="rId6225" xr:uid="{E86956DE-D261-451E-93E0-A477B1A69C84}"/>
    <hyperlink ref="AO2598" r:id="rId6226" xr:uid="{ED4748AB-A9B0-41C1-82B1-F259960A8C15}"/>
    <hyperlink ref="AO2599" r:id="rId6227" xr:uid="{2CFDDBC9-67A0-4AED-B7B4-077F6F0837A1}"/>
    <hyperlink ref="AO2600" r:id="rId6228" xr:uid="{AB47E013-8998-456E-91D4-58D4695E0822}"/>
    <hyperlink ref="AO2601" r:id="rId6229" xr:uid="{047A4DBF-CD83-4A06-A108-7897057A2A62}"/>
    <hyperlink ref="AO2602" r:id="rId6230" xr:uid="{56767CC9-C79D-40DD-8F9C-18D4F716A85D}"/>
    <hyperlink ref="AO2603" r:id="rId6231" xr:uid="{351861BA-DAF3-40D0-A64E-6A0E777477D2}"/>
    <hyperlink ref="AO2604" r:id="rId6232" xr:uid="{2E57AC18-B172-4468-8E36-F1D74023B4AE}"/>
    <hyperlink ref="AO2605" r:id="rId6233" xr:uid="{1F345BCE-65F6-4040-8246-20B72645616A}"/>
    <hyperlink ref="AO2606" r:id="rId6234" xr:uid="{94322618-BFE5-4637-9F14-32B137DA4D3D}"/>
    <hyperlink ref="AO2607" r:id="rId6235" xr:uid="{3621F8A3-D769-4FF9-99DA-99AE7A1A6084}"/>
    <hyperlink ref="AO2608" r:id="rId6236" xr:uid="{3C1523AB-123B-4A32-B694-3BCC32744E69}"/>
    <hyperlink ref="AO2609" r:id="rId6237" xr:uid="{FF0C91A3-D18E-4501-A291-AD8F038D998D}"/>
    <hyperlink ref="AO2610" r:id="rId6238" xr:uid="{A780878E-0EB8-44C0-B276-95E3AA05EEFA}"/>
    <hyperlink ref="AO2611" r:id="rId6239" xr:uid="{8E5352B7-E1FC-4057-8280-05E33A65931B}"/>
    <hyperlink ref="AO2612" r:id="rId6240" xr:uid="{EA0660B3-9135-4A55-A4DB-16C4B308E219}"/>
    <hyperlink ref="AO2613" r:id="rId6241" xr:uid="{36572722-5049-4DBB-A105-68F86F16788C}"/>
    <hyperlink ref="AO2614" r:id="rId6242" xr:uid="{3C892AE2-6D93-4D07-A57F-6ADDC0CCDF96}"/>
    <hyperlink ref="AO2615" r:id="rId6243" xr:uid="{7175DE22-A0C9-49DD-88C0-82820D528CB5}"/>
    <hyperlink ref="AO2616" r:id="rId6244" xr:uid="{C99E3050-8B51-46B2-801E-748008DF8666}"/>
    <hyperlink ref="AO2617" r:id="rId6245" xr:uid="{FEAAF91D-9C34-4059-AE19-ABA37AE82A0D}"/>
    <hyperlink ref="AO2618" r:id="rId6246" xr:uid="{82C416DA-F00B-4A95-95AA-A01284C5EDA1}"/>
    <hyperlink ref="AO2619" r:id="rId6247" xr:uid="{5C42903A-14BA-46B4-BDEA-555A062DA07A}"/>
    <hyperlink ref="AO2620" r:id="rId6248" xr:uid="{5F6B1A78-06B5-407B-9640-564A0DE5A703}"/>
    <hyperlink ref="AO2621" r:id="rId6249" xr:uid="{E27CC957-5B7C-4E98-990D-4588430B4DD7}"/>
    <hyperlink ref="AO2622" r:id="rId6250" xr:uid="{6D95C78A-1241-46A5-83A9-E055C6E57D10}"/>
    <hyperlink ref="AO2623" r:id="rId6251" xr:uid="{32185FA2-D414-41F2-BEED-D307B7897B24}"/>
    <hyperlink ref="AO2624" r:id="rId6252" xr:uid="{EBAF52F0-17C4-461D-8364-E677B081EAAC}"/>
    <hyperlink ref="AO2625" r:id="rId6253" xr:uid="{EF5F2321-AA3C-4077-B150-81376377C2B2}"/>
    <hyperlink ref="AO2626" r:id="rId6254" xr:uid="{1B056E3F-D6E3-44ED-8AFC-FF0BAE801239}"/>
    <hyperlink ref="AO2627" r:id="rId6255" xr:uid="{085CA49F-993F-433E-B15A-D086820FB1CD}"/>
    <hyperlink ref="AO2628" r:id="rId6256" xr:uid="{ED2893F9-EA08-411C-B578-D65A28756CC1}"/>
    <hyperlink ref="AO2629" r:id="rId6257" xr:uid="{82A88BDB-801C-498C-930C-A5B473FFD6BC}"/>
    <hyperlink ref="AO2630" r:id="rId6258" xr:uid="{CF7C7A35-4AEF-4863-9694-6D9B0D958B49}"/>
    <hyperlink ref="AO2631" r:id="rId6259" xr:uid="{FF681307-F09F-407D-8825-27D775E34315}"/>
    <hyperlink ref="AO2632" r:id="rId6260" xr:uid="{E980DA49-882A-49D3-9CD6-22978F3D375C}"/>
    <hyperlink ref="AO2633" r:id="rId6261" xr:uid="{82AE2638-F6D4-4240-AA9F-494D69A71331}"/>
    <hyperlink ref="AO2634" r:id="rId6262" xr:uid="{D7C21F26-D6EF-4241-9A81-3CA5F0ED685D}"/>
    <hyperlink ref="AO2635" r:id="rId6263" xr:uid="{02C140B0-DD6C-4541-BA07-9E4EC560EEB5}"/>
    <hyperlink ref="AO2636" r:id="rId6264" xr:uid="{60A4D559-56C4-4F97-92B2-79D56FD9F58A}"/>
    <hyperlink ref="AO2637" r:id="rId6265" xr:uid="{E4C2C07F-BB96-434C-9F87-64F5382F285C}"/>
    <hyperlink ref="AO2638" r:id="rId6266" xr:uid="{35C1210B-D7E2-4943-969B-86E74AA80EC3}"/>
    <hyperlink ref="AO2639" r:id="rId6267" xr:uid="{101494A9-6BA3-4489-BA82-2999BE14BE71}"/>
    <hyperlink ref="AO2640" r:id="rId6268" xr:uid="{14389E82-17AD-4060-9E31-D9908B93D6F4}"/>
    <hyperlink ref="AO2641" r:id="rId6269" xr:uid="{FD483D7F-F683-407D-93FE-C1C61F6C881E}"/>
    <hyperlink ref="AO2642" r:id="rId6270" xr:uid="{93782BC5-5653-4F28-83A0-784C5AF71241}"/>
    <hyperlink ref="AO2643" r:id="rId6271" xr:uid="{AEEF3AD2-209D-4746-9934-E17CEF7D1DF7}"/>
    <hyperlink ref="AO2644" r:id="rId6272" xr:uid="{F8E72CFC-206B-480A-944D-DE60FD982B6B}"/>
    <hyperlink ref="AO2645" r:id="rId6273" xr:uid="{422132B9-4410-4F08-A8D9-D4BD89204EC6}"/>
    <hyperlink ref="AO2646" r:id="rId6274" xr:uid="{813348CD-C464-4DA6-8340-C607399DF188}"/>
    <hyperlink ref="AO2647" r:id="rId6275" xr:uid="{BB686881-AF19-4F8D-82FD-573BB91AA36C}"/>
    <hyperlink ref="AO2648" r:id="rId6276" xr:uid="{BC070FAC-41EA-4D56-A7AC-F34D0CDA2EF7}"/>
    <hyperlink ref="AO2649" r:id="rId6277" xr:uid="{37CCE0D5-FD0A-44E0-8AE3-2D90637A8239}"/>
    <hyperlink ref="AO2650" r:id="rId6278" xr:uid="{D3F2310E-96F3-475A-9F9B-6F1E5AFA424C}"/>
    <hyperlink ref="AO2651" r:id="rId6279" xr:uid="{10141657-72B3-405F-B087-DDDEA0F181BC}"/>
    <hyperlink ref="AO2652" r:id="rId6280" xr:uid="{60660394-5E68-4BE4-860E-B49B0DA7AD17}"/>
    <hyperlink ref="AO2653" r:id="rId6281" xr:uid="{3CCAB9D2-B89D-47ED-9C12-E0971DAA0B2B}"/>
    <hyperlink ref="AO2654" r:id="rId6282" xr:uid="{641CB2C6-1744-41AE-821B-222C33966236}"/>
    <hyperlink ref="AO2655" r:id="rId6283" xr:uid="{E46105C8-ACF6-4A62-B481-927D45E611C7}"/>
    <hyperlink ref="AO2656" r:id="rId6284" xr:uid="{2554D095-F4C2-4371-880E-EE08519F8925}"/>
    <hyperlink ref="AO2657" r:id="rId6285" xr:uid="{A4B613A9-5F99-4CF9-A9C2-9F87F41F7DBC}"/>
    <hyperlink ref="AO2658" r:id="rId6286" xr:uid="{00EA3AFA-D462-4C68-98E4-EB8BC2D6635A}"/>
    <hyperlink ref="AO2659" r:id="rId6287" xr:uid="{2AF2DBD0-8C39-4E06-8679-C6AC2682DB41}"/>
    <hyperlink ref="AO2660" r:id="rId6288" xr:uid="{1E129F84-BA38-47FE-8551-0E270E118C30}"/>
    <hyperlink ref="AO2661" r:id="rId6289" xr:uid="{4DF98183-A5E7-4C6E-BC82-92B25C347CFF}"/>
    <hyperlink ref="AO2662" r:id="rId6290" xr:uid="{A3D24C93-A114-43F7-BB9B-44C0EE1E5681}"/>
    <hyperlink ref="AO2663" r:id="rId6291" xr:uid="{CD6BDE8E-053A-4D01-9309-981CA4E03111}"/>
    <hyperlink ref="AO2664" r:id="rId6292" xr:uid="{820F0FA1-15BC-4004-882C-CD3C586B9AF7}"/>
    <hyperlink ref="AO2665" r:id="rId6293" xr:uid="{CED54431-E0D8-4BAE-A921-E1CE9B371D6F}"/>
    <hyperlink ref="AO2666" r:id="rId6294" xr:uid="{7EE53A1B-FC87-413A-B6B9-5407EE921BD7}"/>
    <hyperlink ref="AO2667" r:id="rId6295" xr:uid="{C8894926-FF90-4961-9751-0FC2B915DCAE}"/>
    <hyperlink ref="AO2668" r:id="rId6296" xr:uid="{6D3BC5F6-58DD-4D0B-801B-783B9167CC8B}"/>
    <hyperlink ref="AO2669" r:id="rId6297" xr:uid="{A9CC574B-3B04-412F-8526-4FEA96645E6E}"/>
    <hyperlink ref="AO2670" r:id="rId6298" xr:uid="{30DBB11C-FCFE-46F3-9E80-F6C628A6E5F4}"/>
    <hyperlink ref="AO2671" r:id="rId6299" xr:uid="{7E20287C-FD86-40B3-A1C3-B313206F29C7}"/>
    <hyperlink ref="AO2672" r:id="rId6300" xr:uid="{93F8CD51-9736-44BA-8015-0E5D7ED88BE4}"/>
    <hyperlink ref="AO2673" r:id="rId6301" xr:uid="{F22E79C5-CA6F-45B0-A1FC-0D8BE3858C4B}"/>
    <hyperlink ref="AO2674" r:id="rId6302" xr:uid="{4CB61DDD-8130-42D3-9B9D-B9FA4E11AD88}"/>
    <hyperlink ref="AO2675" r:id="rId6303" xr:uid="{79CF05BD-5546-4EF5-A0E4-660DA927180C}"/>
    <hyperlink ref="AO2676" r:id="rId6304" xr:uid="{8BEA4EEA-C9DE-4E71-8B60-6B4AA0D36F71}"/>
    <hyperlink ref="AO2677" r:id="rId6305" xr:uid="{1495337C-FAC2-4A79-964D-05FC7895E649}"/>
    <hyperlink ref="AO2678" r:id="rId6306" xr:uid="{DA22D6FE-CAE8-4169-ADD6-54A2B0315132}"/>
    <hyperlink ref="AO2679" r:id="rId6307" xr:uid="{D9EDB759-8572-47D6-B4E0-DC477E0BFF83}"/>
    <hyperlink ref="AO2680" r:id="rId6308" xr:uid="{558AD5A0-B15D-4C66-B209-C53485A6D367}"/>
    <hyperlink ref="AO2681" r:id="rId6309" xr:uid="{EAC61578-F3DA-4E76-9B4E-8AC44C2EE59A}"/>
    <hyperlink ref="AO2682" r:id="rId6310" xr:uid="{C254E7D8-B07C-4A44-A68A-6CB36A927C58}"/>
    <hyperlink ref="AO2683" r:id="rId6311" xr:uid="{FF3844C5-A243-48ED-ACF5-A0A9E9F16E4B}"/>
    <hyperlink ref="AO2684" r:id="rId6312" xr:uid="{1DF3A26D-64B9-4185-9E16-A207041C2C51}"/>
    <hyperlink ref="AO2685" r:id="rId6313" xr:uid="{60710F32-7EBC-4F60-AE00-1CED07A28153}"/>
    <hyperlink ref="AO2686" r:id="rId6314" xr:uid="{361E6300-E78F-49BD-9B53-452756BE7E07}"/>
    <hyperlink ref="AO2687" r:id="rId6315" xr:uid="{660DA173-611F-4C12-847A-1235F1C7EB80}"/>
    <hyperlink ref="AO2688" r:id="rId6316" xr:uid="{9F91C9E4-D876-448B-854E-08703A26C1CE}"/>
    <hyperlink ref="AO2689" r:id="rId6317" xr:uid="{033D3AB1-781D-4421-8857-9F7800A508E8}"/>
    <hyperlink ref="AO2690" r:id="rId6318" xr:uid="{00BF6073-4374-4FB3-B84E-89FF7EF8699E}"/>
    <hyperlink ref="AO2691" r:id="rId6319" xr:uid="{79204C4F-19A3-4BCE-96F7-1E0AF0FE2549}"/>
    <hyperlink ref="AO2692" r:id="rId6320" xr:uid="{CF0BCE43-7E7E-47A6-BC2F-07A2278CFCCC}"/>
    <hyperlink ref="AO2693" r:id="rId6321" xr:uid="{8707A438-0743-4733-9D65-9A2683A73C17}"/>
    <hyperlink ref="AO2694" r:id="rId6322" xr:uid="{CDBE559F-F878-4255-8A09-D95B2490DCBE}"/>
    <hyperlink ref="AO2695" r:id="rId6323" xr:uid="{583F1058-1135-46C8-B765-1563347BF6A8}"/>
    <hyperlink ref="AO2696" r:id="rId6324" xr:uid="{F6FACD27-A83E-4F4B-8BFE-53788F119664}"/>
    <hyperlink ref="AO2697" r:id="rId6325" xr:uid="{53DC8328-64F8-444D-AFDD-2B9BA3F1CAD4}"/>
    <hyperlink ref="AO2698" r:id="rId6326" xr:uid="{D989E763-35E4-4838-99EE-567FDA2A7F58}"/>
    <hyperlink ref="AO2699" r:id="rId6327" xr:uid="{773803FA-7954-4FBA-937F-0B5A4A8E5D8F}"/>
    <hyperlink ref="AO2700" r:id="rId6328" xr:uid="{F860415C-8132-4411-90E8-7E97854B77E4}"/>
    <hyperlink ref="AO2701" r:id="rId6329" xr:uid="{928CE0F6-DF41-4F5A-B7FA-56C29AC68912}"/>
    <hyperlink ref="AO2702" r:id="rId6330" xr:uid="{6C5BC216-FD93-4AB2-8AF7-131ACCC337ED}"/>
    <hyperlink ref="AO2703" r:id="rId6331" xr:uid="{B906DF68-DB7F-405F-A184-D7795842DE51}"/>
    <hyperlink ref="AO2704" r:id="rId6332" xr:uid="{8E9C1212-E330-4A1B-BF4D-979FA6F27EDB}"/>
    <hyperlink ref="AO2705" r:id="rId6333" xr:uid="{5DD7CA23-B3D6-42D6-940A-248B64962FD1}"/>
    <hyperlink ref="AO2706" r:id="rId6334" xr:uid="{BA18F737-EA3E-44FB-A2AF-00BA8F671236}"/>
    <hyperlink ref="AO2707" r:id="rId6335" xr:uid="{B30CCC59-2D2C-4082-9C28-A31D50A9B212}"/>
    <hyperlink ref="AO2708" r:id="rId6336" xr:uid="{930722E9-5C63-4678-9C11-1B50900E2279}"/>
    <hyperlink ref="AO2709" r:id="rId6337" xr:uid="{4C5E9562-AAD3-4B6D-A975-DAA4E20CD97C}"/>
    <hyperlink ref="AO2710" r:id="rId6338" xr:uid="{7F21DBBB-EBBC-453B-B057-2A0D6D01E13C}"/>
    <hyperlink ref="AO2711" r:id="rId6339" xr:uid="{06C7C051-761C-41F3-9ABC-61EBED3FFD3B}"/>
    <hyperlink ref="AO2712" r:id="rId6340" xr:uid="{65C9E71C-6359-4E48-990C-4E671F0FB57E}"/>
    <hyperlink ref="AO2713" r:id="rId6341" xr:uid="{4FE47688-79E3-460B-A87F-53986BE5907C}"/>
    <hyperlink ref="AO2714" r:id="rId6342" xr:uid="{9213276B-57A6-4C9F-A550-801C28BF0085}"/>
    <hyperlink ref="AO2715" r:id="rId6343" xr:uid="{325E36B7-606E-4CB4-BDEC-7655926D5792}"/>
    <hyperlink ref="AO2716" r:id="rId6344" xr:uid="{FCC9FDC3-3FB0-4874-A263-92EC5832EC38}"/>
    <hyperlink ref="AO2717" r:id="rId6345" xr:uid="{55F93C64-1B9D-4035-94EF-C619F5EA6839}"/>
    <hyperlink ref="AO2718" r:id="rId6346" xr:uid="{8D57B45F-6F5C-41B7-8E97-A3EB725608D0}"/>
    <hyperlink ref="AO2719" r:id="rId6347" xr:uid="{D710E5CD-401C-4F52-9274-E97E2ACC19DE}"/>
    <hyperlink ref="AO2720" r:id="rId6348" xr:uid="{A4EA284F-EEC7-4D2C-9A9C-60510C2CD250}"/>
    <hyperlink ref="AO2721" r:id="rId6349" xr:uid="{90100378-A7CE-4A81-AE63-DD1F292E7C51}"/>
    <hyperlink ref="AO2722" r:id="rId6350" xr:uid="{819B4E31-6FA6-4562-B478-B7100B613EFB}"/>
    <hyperlink ref="AO2723" r:id="rId6351" xr:uid="{B41A50BD-C3AF-4ACA-B57A-D878743D0457}"/>
    <hyperlink ref="AO2724" r:id="rId6352" xr:uid="{32E2ACF5-9AE6-4CBE-939C-4CEAD6468304}"/>
    <hyperlink ref="AO2725" r:id="rId6353" xr:uid="{D01784E8-96A5-428C-9442-F2220D2B9A39}"/>
    <hyperlink ref="AO2726" r:id="rId6354" xr:uid="{74FDFFC3-9D1F-4D6D-9A32-06CD426FE368}"/>
    <hyperlink ref="AO2727" r:id="rId6355" xr:uid="{56B765DE-BB6E-4797-97CA-5DAC3F275C8F}"/>
    <hyperlink ref="AO2728" r:id="rId6356" xr:uid="{854087EB-D44B-4F87-982E-15D16881FA6E}"/>
    <hyperlink ref="AO2729" r:id="rId6357" xr:uid="{8B9D1D17-8283-42FF-921C-DB28CB1CAD01}"/>
    <hyperlink ref="AO2730" r:id="rId6358" xr:uid="{5BE8F38C-FF8B-4D9E-B46C-41704A641D91}"/>
    <hyperlink ref="AO2731" r:id="rId6359" xr:uid="{929BEC2E-6A3A-4C94-9E4E-D20F5271805F}"/>
    <hyperlink ref="AO2732" r:id="rId6360" xr:uid="{6B7069F6-B182-4852-8401-76D0ED927D76}"/>
    <hyperlink ref="AO2733" r:id="rId6361" xr:uid="{69051E7C-A1C3-4D74-B178-56443E3426D1}"/>
    <hyperlink ref="AO2734" r:id="rId6362" xr:uid="{9A0B34D9-0B5C-4EF8-B6AD-5D1A91556378}"/>
    <hyperlink ref="AO2735" r:id="rId6363" xr:uid="{2E5AE885-9575-40D4-969B-CCCBEF1BEE94}"/>
    <hyperlink ref="AO2736" r:id="rId6364" xr:uid="{39CE8EE5-66A1-4AC4-95A0-41B83749E609}"/>
    <hyperlink ref="AO2737" r:id="rId6365" xr:uid="{EFD7D77A-9D53-4EB8-BACD-F8B8091EBD75}"/>
    <hyperlink ref="AO2738" r:id="rId6366" xr:uid="{DB17E665-95E7-4413-81EC-3FEF81DAD283}"/>
    <hyperlink ref="AO2739" r:id="rId6367" xr:uid="{025AC87E-38A0-49B8-97FD-20B301641B74}"/>
    <hyperlink ref="AO2740" r:id="rId6368" xr:uid="{7B263320-271B-4C5D-9B32-E3FBCE7FB795}"/>
    <hyperlink ref="AO2741" r:id="rId6369" xr:uid="{A966469F-9B37-4491-B80B-8036996026B0}"/>
    <hyperlink ref="AO2742" r:id="rId6370" xr:uid="{458EB6CC-2EA5-41B7-A12B-DD1B48C08AAB}"/>
    <hyperlink ref="AO2743" r:id="rId6371" xr:uid="{FB699864-A083-4896-9986-45CE2CAA7AD5}"/>
    <hyperlink ref="AO2744" r:id="rId6372" xr:uid="{4E8355D3-806B-4A0E-9797-1060AFEC1B50}"/>
    <hyperlink ref="AO2745" r:id="rId6373" xr:uid="{90BE161F-4C99-4BBB-A9CA-51D115D27E8C}"/>
    <hyperlink ref="AO2746" r:id="rId6374" xr:uid="{9FE38B51-97D8-4101-861D-5557EF2FB19E}"/>
    <hyperlink ref="AO2747" r:id="rId6375" xr:uid="{D7F984E2-A0CC-44F2-936B-88C3E0E2A471}"/>
    <hyperlink ref="AO2748" r:id="rId6376" xr:uid="{991C9CE6-024B-4CE4-8174-6EBCBA5D2CF7}"/>
    <hyperlink ref="AO2749" r:id="rId6377" xr:uid="{24713313-0F46-4623-BE84-2218C0056530}"/>
    <hyperlink ref="AO2750" r:id="rId6378" xr:uid="{DCE73A97-33E7-4FA2-B22F-84F27414C1C7}"/>
    <hyperlink ref="AO2751" r:id="rId6379" xr:uid="{03DB3DDA-D7FB-46D3-A4E1-1F1C33BE3380}"/>
    <hyperlink ref="AO2752" r:id="rId6380" xr:uid="{C5D66255-598A-4245-9B36-1D1311C2F27D}"/>
    <hyperlink ref="AO2753" r:id="rId6381" xr:uid="{3D8D3340-6F18-405C-9860-CD979E99F3E4}"/>
    <hyperlink ref="AO2754" r:id="rId6382" xr:uid="{E7D91C45-14DB-42AD-A562-0F4F7F561CDE}"/>
    <hyperlink ref="AO2755" r:id="rId6383" xr:uid="{A0F0DBEE-027C-4871-90F1-8B67D3373260}"/>
    <hyperlink ref="AO2756" r:id="rId6384" xr:uid="{03C1766E-0290-45AB-8C4C-9DB6D3D4B326}"/>
    <hyperlink ref="AO2757" r:id="rId6385" xr:uid="{76F261EA-913B-4ACB-960C-8A3E07707A18}"/>
    <hyperlink ref="AO2758" r:id="rId6386" xr:uid="{7D1B45C4-553C-40B2-A666-630D3893C808}"/>
    <hyperlink ref="AO2759" r:id="rId6387" xr:uid="{025700B3-BC85-401C-8C87-9C8189CD5804}"/>
    <hyperlink ref="AO2760" r:id="rId6388" xr:uid="{D05F2D9B-5876-4B40-BF1B-BE7FA5D33332}"/>
    <hyperlink ref="AO2761" r:id="rId6389" xr:uid="{397D97EF-07CA-4225-B911-D58B2529CBBB}"/>
    <hyperlink ref="AO2762" r:id="rId6390" xr:uid="{34616224-A1D1-475B-A37B-700D03A391FA}"/>
    <hyperlink ref="AO2763" r:id="rId6391" xr:uid="{BE39F3CF-0DD8-4373-BB1E-12D16439C548}"/>
    <hyperlink ref="AO2764" r:id="rId6392" xr:uid="{13DF7F83-B348-4803-80BF-761C0355ED65}"/>
    <hyperlink ref="AO2765" r:id="rId6393" xr:uid="{F5B421AC-7E89-4F10-8D6B-212B675B526F}"/>
    <hyperlink ref="AO2766" r:id="rId6394" xr:uid="{CDACA1A5-D8E8-4B59-BB50-6E3F0436455E}"/>
    <hyperlink ref="AO2767" r:id="rId6395" xr:uid="{705AD92A-33C3-4200-AC8F-E4F2A019E041}"/>
    <hyperlink ref="AO2768" r:id="rId6396" xr:uid="{DA3A13A7-1D6B-4F08-8AF2-D9AC800B91DC}"/>
    <hyperlink ref="AO2769" r:id="rId6397" xr:uid="{55664CE7-C542-470B-A9E2-F7B99A21658D}"/>
    <hyperlink ref="AO2770" r:id="rId6398" xr:uid="{9259A952-F031-4EEC-8DA8-98D504333886}"/>
    <hyperlink ref="AO2771" r:id="rId6399" xr:uid="{A68F335E-7A9A-49D1-A22F-E8413AA4B388}"/>
    <hyperlink ref="AO2772" r:id="rId6400" xr:uid="{8482F8B1-8F54-47F4-A8C6-E57943DFCE68}"/>
    <hyperlink ref="AO2773" r:id="rId6401" xr:uid="{89E079D9-E7B6-4481-A28A-8685A112D3DE}"/>
    <hyperlink ref="AO2774" r:id="rId6402" xr:uid="{9F7F9379-8C38-4B9C-98B4-B55E26D72396}"/>
    <hyperlink ref="AO2775" r:id="rId6403" xr:uid="{AAF76853-5EE8-4F14-B5ED-3FD906BCB0AE}"/>
    <hyperlink ref="AO2776" r:id="rId6404" xr:uid="{C4D81D2B-5210-495E-9834-4032A3EDEF48}"/>
    <hyperlink ref="AO2777" r:id="rId6405" xr:uid="{68A2614B-EAB3-4235-8AB6-057BCC4FA074}"/>
    <hyperlink ref="AO2778" r:id="rId6406" xr:uid="{25D154EE-D796-4EBA-B772-2292119147AC}"/>
    <hyperlink ref="AO2779" r:id="rId6407" xr:uid="{181E47AE-AF56-40A8-AC22-3A9A8387EF7D}"/>
    <hyperlink ref="AO2780" r:id="rId6408" xr:uid="{1911077D-3319-4D58-9D57-4F5905ECEA62}"/>
    <hyperlink ref="AO2781" r:id="rId6409" xr:uid="{7C89E50A-8CC0-4B91-8D39-61EB61425A69}"/>
    <hyperlink ref="AO2782" r:id="rId6410" xr:uid="{037365AD-E4B0-4C47-8552-15C282D7CEFB}"/>
    <hyperlink ref="AO2783" r:id="rId6411" xr:uid="{D3C52A1E-77B2-4551-87D2-0C2CAC11FB74}"/>
    <hyperlink ref="AO2784" r:id="rId6412" xr:uid="{71C641A3-0391-4661-A7BD-DD977062DE7E}"/>
    <hyperlink ref="AO2785" r:id="rId6413" xr:uid="{6A24B6EA-9DDD-4E4F-B8FE-FDD762C1DAF2}"/>
    <hyperlink ref="AO2786" r:id="rId6414" xr:uid="{ED91487F-7D26-464B-AF54-61C0D671D4AB}"/>
    <hyperlink ref="AO2787" r:id="rId6415" xr:uid="{918BF92E-51A5-4799-8A15-35BB8618592B}"/>
    <hyperlink ref="AO2788" r:id="rId6416" xr:uid="{E03DB7CB-A8FB-4E1D-BB95-5B55197F9564}"/>
    <hyperlink ref="AO2789" r:id="rId6417" xr:uid="{36DDD8E7-DF95-4ABA-A6DE-566F3AEAFEDA}"/>
    <hyperlink ref="AO2790" r:id="rId6418" xr:uid="{797ED2DA-B365-4E2A-AD84-2BF363C175B0}"/>
    <hyperlink ref="AO2791" r:id="rId6419" xr:uid="{BA636774-8076-4ACF-AA29-53AD42FC51AA}"/>
    <hyperlink ref="AO2792" r:id="rId6420" xr:uid="{98A2B5D2-14F2-4925-AF3B-39CB1EC22970}"/>
    <hyperlink ref="AO2793" r:id="rId6421" xr:uid="{34B95990-94E6-4212-881F-2F1F38F9E2F0}"/>
    <hyperlink ref="AO2794" r:id="rId6422" xr:uid="{6C73CD16-1245-49B6-9E67-CB591F143BD2}"/>
    <hyperlink ref="AO2795" r:id="rId6423" xr:uid="{4F865378-A0BA-4FCA-8596-F83691254D4A}"/>
    <hyperlink ref="AO2796" r:id="rId6424" xr:uid="{6AAAEDD8-963D-418B-9CE9-6A74932F95D9}"/>
    <hyperlink ref="AO2797" r:id="rId6425" xr:uid="{16B4FEA8-BC2E-4080-9AA7-05BC9A65231E}"/>
    <hyperlink ref="AO2798" r:id="rId6426" xr:uid="{ED661788-B24B-45CD-8367-E818EE517EC0}"/>
    <hyperlink ref="AO2799" r:id="rId6427" xr:uid="{98C2E0D6-552C-4CF2-AE2A-6B75ECDA4369}"/>
    <hyperlink ref="AO2800" r:id="rId6428" xr:uid="{757ABA57-58C0-4A33-AF6C-DF62908A8C1E}"/>
    <hyperlink ref="AO2801" r:id="rId6429" xr:uid="{7D1C1611-AD87-4237-8631-2572A03908E7}"/>
    <hyperlink ref="AO2802" r:id="rId6430" xr:uid="{D204B65B-FE3A-4F15-977D-3EA266786B3E}"/>
    <hyperlink ref="AO2803" r:id="rId6431" xr:uid="{C076D1B5-9193-41D2-800C-2D2584826ACE}"/>
    <hyperlink ref="AO2804" r:id="rId6432" xr:uid="{4EECAEBB-8A64-41EA-9821-B63148A90C51}"/>
    <hyperlink ref="AO2805" r:id="rId6433" xr:uid="{3BCDAB53-3E38-45C9-BC63-E1303A36271D}"/>
    <hyperlink ref="AO2806" r:id="rId6434" xr:uid="{FCE87FDA-4B99-4448-9A5C-E42164BFB67D}"/>
    <hyperlink ref="AO2807" r:id="rId6435" xr:uid="{8787F16C-3FB5-4B79-B146-E8414353C61C}"/>
    <hyperlink ref="AO2808" r:id="rId6436" xr:uid="{57A8FDF4-52E5-4B21-BF36-63C22EEB6186}"/>
    <hyperlink ref="AO2809" r:id="rId6437" xr:uid="{B347B2C6-BD2A-4B2C-AEF9-630433FF352D}"/>
    <hyperlink ref="AO2810" r:id="rId6438" xr:uid="{9A4E320C-3F90-452F-8ECB-172B63C56D37}"/>
    <hyperlink ref="AO2811" r:id="rId6439" xr:uid="{D0C03E93-9A04-45BC-B591-D7DA363DAFD3}"/>
    <hyperlink ref="AO2812" r:id="rId6440" xr:uid="{4C7F2728-7A92-465E-B500-19365AA78150}"/>
    <hyperlink ref="AO2813" r:id="rId6441" xr:uid="{F105BB3D-11C0-472C-9A83-8EEA5E29EAD5}"/>
    <hyperlink ref="AO2814" r:id="rId6442" xr:uid="{8518E3D9-2666-45E6-8FE1-F4B459006D18}"/>
    <hyperlink ref="AO2815" r:id="rId6443" xr:uid="{E75F7C67-D3DB-49E7-A724-C6262C2627BE}"/>
    <hyperlink ref="AO2816" r:id="rId6444" xr:uid="{05F02473-E5D6-42D8-8B11-FAC71E163DCB}"/>
    <hyperlink ref="AO2817" r:id="rId6445" xr:uid="{F4DB01A7-2902-4D81-B729-AF2E882ACB5C}"/>
    <hyperlink ref="AO2818" r:id="rId6446" xr:uid="{D11B421F-F1A9-4823-BAE0-5F80AFFA8ADC}"/>
    <hyperlink ref="AO2819" r:id="rId6447" xr:uid="{FBFCDB48-DE6F-4A9E-AF00-BE626A78B9BE}"/>
    <hyperlink ref="AO2820" r:id="rId6448" xr:uid="{6E16FB65-8D34-47C8-BD11-06E610BC89EC}"/>
    <hyperlink ref="AO2821" r:id="rId6449" xr:uid="{30144B80-3DA4-40A8-AC71-E77FDB0A17C5}"/>
    <hyperlink ref="AO2822" r:id="rId6450" xr:uid="{E72D0FE4-D999-4C93-9B42-E8D7AD598C3D}"/>
    <hyperlink ref="AO2823" r:id="rId6451" xr:uid="{E27047C1-B599-4F21-9861-EDB0CF6908A2}"/>
    <hyperlink ref="AO2824" r:id="rId6452" xr:uid="{EB058DEB-0062-4B8A-B891-D24A16DBCE1E}"/>
    <hyperlink ref="AO2825" r:id="rId6453" xr:uid="{ADE22389-71B3-4EE0-923C-8986A0DA208F}"/>
    <hyperlink ref="AO2826" r:id="rId6454" xr:uid="{BF145E5A-4C1D-4F47-8C8F-9A64B7CED0FA}"/>
    <hyperlink ref="AO2827" r:id="rId6455" xr:uid="{0D6AE96C-22AA-4F43-AADB-C3809FBD4A43}"/>
    <hyperlink ref="AO2828" r:id="rId6456" xr:uid="{21644241-CA80-4C0B-B277-87098456238B}"/>
    <hyperlink ref="AO2829" r:id="rId6457" xr:uid="{5DFD95F1-A188-4FB1-A1F7-B52AAA16F4F8}"/>
    <hyperlink ref="AO2830" r:id="rId6458" xr:uid="{216DB18B-0A06-49A7-94D2-FB384EA633EF}"/>
    <hyperlink ref="AO2831" r:id="rId6459" xr:uid="{2B51DB40-9BFC-41F1-A2A4-FAD4FBA55E35}"/>
    <hyperlink ref="AO2832" r:id="rId6460" xr:uid="{D6DA1913-DF0B-4625-91E9-2ED2A70DABF7}"/>
    <hyperlink ref="AO2833" r:id="rId6461" xr:uid="{3AB16BA3-88CC-4395-84EC-9AB9B2666D43}"/>
    <hyperlink ref="AO2834" r:id="rId6462" xr:uid="{79F91E0F-1C21-4193-A32A-5B131F2D3D0A}"/>
    <hyperlink ref="AO2835" r:id="rId6463" xr:uid="{6C6BF561-C239-4E05-883C-5EDEB315F2CC}"/>
    <hyperlink ref="AO2836" r:id="rId6464" xr:uid="{25E2A3B1-1B13-4C98-9F87-625E0E3365BD}"/>
    <hyperlink ref="AO2837" r:id="rId6465" xr:uid="{516D5315-96E9-4A16-B53C-6650D630BF86}"/>
    <hyperlink ref="AO2838" r:id="rId6466" xr:uid="{4537CBC4-E078-4452-A345-E31D6A19DAA1}"/>
    <hyperlink ref="AO2839" r:id="rId6467" xr:uid="{C373B261-9E04-4DDF-BE27-F0F61C572587}"/>
    <hyperlink ref="AO2840" r:id="rId6468" xr:uid="{CC7CA6E9-C89B-4B01-B0CB-79437F460961}"/>
    <hyperlink ref="AO2841" r:id="rId6469" xr:uid="{E33A41C1-40E5-4A3B-AC79-31DD6ABD55E2}"/>
    <hyperlink ref="AO2842" r:id="rId6470" xr:uid="{C2CBC389-C7C7-428D-8AF3-1B466D18161D}"/>
    <hyperlink ref="AO2843" r:id="rId6471" xr:uid="{C5CC49A4-5C90-4D9D-B39D-487AA8E70063}"/>
    <hyperlink ref="AO2844" r:id="rId6472" xr:uid="{63C5A54D-5CBC-434C-AB4B-27AE8DD0A485}"/>
    <hyperlink ref="AO2845" r:id="rId6473" xr:uid="{9402B926-9F06-42BB-915B-CAA909798A68}"/>
    <hyperlink ref="AO2846" r:id="rId6474" xr:uid="{DC9C0AA3-9428-46A7-AAAB-C46F8957C82B}"/>
    <hyperlink ref="AO2847" r:id="rId6475" xr:uid="{9E6BE1C1-BCE7-4308-B8D7-3C0D61CEE3D9}"/>
    <hyperlink ref="AO2848" r:id="rId6476" xr:uid="{43356B79-2D92-4C95-8125-7FFC00CC5071}"/>
    <hyperlink ref="AO2849" r:id="rId6477" xr:uid="{A9C7B3A5-69A7-4AEF-A3A3-EAC59F5A7DCC}"/>
    <hyperlink ref="AO2850" r:id="rId6478" xr:uid="{AC0358AE-CE07-41DD-9314-E81954AC9DDE}"/>
    <hyperlink ref="AO2851" r:id="rId6479" xr:uid="{513172C8-067A-4385-92BB-4CB200C9E458}"/>
    <hyperlink ref="AO2852" r:id="rId6480" xr:uid="{65C43FB2-BD82-4111-969D-0AF842AC5D2E}"/>
    <hyperlink ref="AO2853" r:id="rId6481" xr:uid="{460289C0-A4B9-454E-A6A4-42A7269EAD8D}"/>
    <hyperlink ref="AO2854" r:id="rId6482" xr:uid="{F6514115-B9AD-436F-85C2-AD55F1B320A2}"/>
    <hyperlink ref="AO2855" r:id="rId6483" xr:uid="{6C11F29E-8A8E-4332-B782-BF9C7AF97546}"/>
    <hyperlink ref="AO2856" r:id="rId6484" xr:uid="{71583D61-3A1B-454D-87F0-C221F9804E90}"/>
    <hyperlink ref="AO2857" r:id="rId6485" xr:uid="{5543BD6B-FC47-4553-AF9C-B3474C16DC0D}"/>
    <hyperlink ref="AO2858" r:id="rId6486" xr:uid="{57CB825C-F82F-452A-9DC8-7C547B0961E0}"/>
    <hyperlink ref="AO2859" r:id="rId6487" xr:uid="{9567C891-9C79-48BC-BD39-3FBD59BBD816}"/>
    <hyperlink ref="AO2860" r:id="rId6488" xr:uid="{788A3917-C153-4985-AF3A-EC2F1A27E824}"/>
    <hyperlink ref="AO2861" r:id="rId6489" xr:uid="{7330DC2B-8B36-4053-B155-9C046784741D}"/>
    <hyperlink ref="AO2862" r:id="rId6490" xr:uid="{930C137B-E6D3-404E-BF7B-5D30A64884FA}"/>
    <hyperlink ref="AO2863" r:id="rId6491" xr:uid="{699AD370-61DB-42BF-B9AA-5A0E38E8CE9C}"/>
    <hyperlink ref="AO2864" r:id="rId6492" xr:uid="{9ADB76C6-9F9C-4F37-BF12-820E5A17406D}"/>
    <hyperlink ref="AO2865" r:id="rId6493" xr:uid="{B7A560B8-C6E7-44D4-A3A2-D08B7D7E181E}"/>
    <hyperlink ref="AO2866" r:id="rId6494" xr:uid="{5981179E-4F3A-467F-BB67-6BDEFEFEDCF9}"/>
    <hyperlink ref="AO2867" r:id="rId6495" xr:uid="{DBDF5134-D41A-4FA3-8C2D-25AD86EEF965}"/>
    <hyperlink ref="AO2868" r:id="rId6496" xr:uid="{6BB5FDA4-D233-4134-BEC5-0E18171C6518}"/>
    <hyperlink ref="AO2869" r:id="rId6497" xr:uid="{971321E4-458E-4FB3-994B-055B4EB71FAF}"/>
    <hyperlink ref="AO2870" r:id="rId6498" xr:uid="{5777552C-0985-4157-B29F-A710B3AA5F5C}"/>
    <hyperlink ref="AO2871" r:id="rId6499" xr:uid="{ED808900-52A5-4B26-A33E-FAB7AA0DEB94}"/>
    <hyperlink ref="AO2872" r:id="rId6500" xr:uid="{D905AF9D-D290-462C-8042-E08B8A831123}"/>
    <hyperlink ref="AO2873" r:id="rId6501" xr:uid="{2D367709-EF33-46E1-8FA2-5FBF668FD114}"/>
    <hyperlink ref="AO2874" r:id="rId6502" xr:uid="{2D71256A-7C0C-48FF-85B3-1DAA6F56789B}"/>
    <hyperlink ref="AO2875" r:id="rId6503" xr:uid="{6BC4B7E9-1059-46D7-A324-4A30C6875AF5}"/>
    <hyperlink ref="AO2876" r:id="rId6504" xr:uid="{99D67E05-0D08-4F94-81FE-BD0E99EEF197}"/>
    <hyperlink ref="AO2877" r:id="rId6505" xr:uid="{4AD1753E-A4C8-4BB1-96BC-1DAE3E230BE0}"/>
    <hyperlink ref="AO2878" r:id="rId6506" xr:uid="{6460AFD4-B15A-4084-A888-2ED48F9CD426}"/>
    <hyperlink ref="AO2879" r:id="rId6507" xr:uid="{4F73EFA1-587E-432D-8078-EF64B9D1C499}"/>
    <hyperlink ref="AO2880" r:id="rId6508" xr:uid="{F0324F92-80F0-4B28-A01D-BB91937CA138}"/>
    <hyperlink ref="AO2881" r:id="rId6509" xr:uid="{90BB8D4E-173F-40EC-8FC5-2136B2E10A6E}"/>
    <hyperlink ref="AO2882" r:id="rId6510" xr:uid="{A0B2124C-3E6E-42E9-B148-8556BD87FA43}"/>
    <hyperlink ref="AO2883" r:id="rId6511" xr:uid="{3CA6A2FE-792F-4BBE-BC20-D7A030024369}"/>
    <hyperlink ref="AO2884" r:id="rId6512" xr:uid="{94E5639F-4FEC-46A8-9B04-7F085AEEC6DC}"/>
    <hyperlink ref="AO2885" r:id="rId6513" xr:uid="{7810E318-F7BA-4F86-9E91-4D75A15B628F}"/>
    <hyperlink ref="AO2886" r:id="rId6514" xr:uid="{C0E361E6-EEA8-4B7C-AB78-2E8980B2DB04}"/>
    <hyperlink ref="AO2887" r:id="rId6515" xr:uid="{638A20A4-BD57-46EC-8930-7A50745A5F28}"/>
    <hyperlink ref="AO2888" r:id="rId6516" xr:uid="{3401D8F0-F597-483C-87E5-81F81DE6167F}"/>
    <hyperlink ref="AO2889" r:id="rId6517" xr:uid="{FD0899B5-BBE6-4381-8487-7D35D8C36DAE}"/>
    <hyperlink ref="AO2890" r:id="rId6518" xr:uid="{9C5CF061-5723-4D6D-B904-4B43C4146C38}"/>
    <hyperlink ref="AO2891" r:id="rId6519" xr:uid="{E47BB0A8-EBCA-4D08-8AC2-0E38BDA94B1B}"/>
    <hyperlink ref="AO2892" r:id="rId6520" xr:uid="{BE0F83C1-7196-42E4-82C0-51672876B3A0}"/>
    <hyperlink ref="AO2893" r:id="rId6521" xr:uid="{049D0D3F-DA19-4203-A78F-B4041866B1C8}"/>
    <hyperlink ref="AO2894" r:id="rId6522" xr:uid="{018F3C32-1CFB-4594-9700-CB284B46B948}"/>
    <hyperlink ref="AO2895" r:id="rId6523" xr:uid="{A0389658-DF41-48C2-A37E-C3B81B517921}"/>
    <hyperlink ref="AO2896" r:id="rId6524" xr:uid="{F601B4AA-08DC-4EBB-9FE5-4321113082A9}"/>
    <hyperlink ref="AO2897" r:id="rId6525" xr:uid="{FF939AA5-071C-45F7-95CF-2D17DA0AC58C}"/>
    <hyperlink ref="AO2898" r:id="rId6526" xr:uid="{AD04670A-CE61-4717-8417-27FA11713D28}"/>
    <hyperlink ref="AO2899" r:id="rId6527" xr:uid="{DB2DCC9A-9889-4A24-A1C0-8C18CB3455F0}"/>
    <hyperlink ref="AO2900" r:id="rId6528" xr:uid="{25CF7E33-E42A-42CB-8E5E-A637BB1455DB}"/>
    <hyperlink ref="AO2901" r:id="rId6529" xr:uid="{39A1A9AC-0F5F-4338-9CF5-3B2344344B59}"/>
    <hyperlink ref="AO2902" r:id="rId6530" xr:uid="{2A4EE2F7-C8C4-44EE-840A-943299469ED5}"/>
    <hyperlink ref="AO2903" r:id="rId6531" xr:uid="{25FCE410-A4A1-45EE-90BA-EF5027925332}"/>
    <hyperlink ref="AO2904" r:id="rId6532" xr:uid="{5EEDD5F2-A4AC-42F4-8FA1-40270570CB21}"/>
    <hyperlink ref="AO2905" r:id="rId6533" xr:uid="{C55A373A-1C2B-487F-942A-01D58C52316E}"/>
    <hyperlink ref="AO2906" r:id="rId6534" xr:uid="{D26B5315-4765-4CD1-B05E-DA4CFAFFBA68}"/>
    <hyperlink ref="AO2907" r:id="rId6535" xr:uid="{84BD7E22-17F1-44C6-BA5C-04CD03242AE7}"/>
    <hyperlink ref="AO2908" r:id="rId6536" xr:uid="{20766100-41A1-454D-94F7-2BE1E54FBFA2}"/>
    <hyperlink ref="AO2909" r:id="rId6537" xr:uid="{DA7D70FE-6B91-431B-AC40-CBB5FC5958E8}"/>
    <hyperlink ref="AO2910" r:id="rId6538" xr:uid="{51600D5D-419F-457B-BEDA-FC649B79F25D}"/>
    <hyperlink ref="AO2911" r:id="rId6539" xr:uid="{A0242600-4EE0-4160-9D50-C65B85107656}"/>
    <hyperlink ref="AO2912" r:id="rId6540" xr:uid="{EAA00749-552C-480B-989C-7A56913CE9DE}"/>
    <hyperlink ref="AO2913" r:id="rId6541" xr:uid="{7FA0EBB1-6F5D-4657-9222-D148EB14BFD9}"/>
    <hyperlink ref="AO2914" r:id="rId6542" xr:uid="{B382C61C-90DD-4859-94E3-881E0638C4EC}"/>
    <hyperlink ref="AO2915" r:id="rId6543" xr:uid="{72C76383-D718-46E5-A462-E292272E8AA9}"/>
    <hyperlink ref="AO2916" r:id="rId6544" xr:uid="{8FA22C29-1C24-4E72-80FB-A462A8DB5C33}"/>
    <hyperlink ref="AO2917" r:id="rId6545" xr:uid="{792D2E32-884E-4D8B-B901-2759AB4880A6}"/>
    <hyperlink ref="AO2918" r:id="rId6546" xr:uid="{2410F4C8-BED7-4229-9CDE-505C72EBC96C}"/>
    <hyperlink ref="AO2919" r:id="rId6547" xr:uid="{25092A18-2E8B-4F19-809E-EE946C2B4C9F}"/>
    <hyperlink ref="AO2920" r:id="rId6548" xr:uid="{28D3F1B3-0330-4406-834D-33B42ED11E91}"/>
    <hyperlink ref="AO2921" r:id="rId6549" xr:uid="{AEDB8001-75ED-4EC4-A9D5-F330BC67D6B1}"/>
  </hyperlinks>
  <pageMargins left="0.7" right="0.7" top="0.75" bottom="0.75" header="0.3" footer="0.3"/>
  <pageSetup orientation="portrait" horizontalDpi="0" verticalDpi="0" r:id="rId6550"/>
  <legacyDrawing r:id="rId6551"/>
  <tableParts count="1">
    <tablePart r:id="rId655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style="3" bestFit="1" customWidth="1"/>
    <col min="2" max="2" width="16.85546875" style="3" bestFit="1" customWidth="1"/>
    <col min="4" max="5" width="9.140625" customWidth="1"/>
  </cols>
  <sheetData>
    <row r="1" spans="1:1" x14ac:dyDescent="0.25">
      <c r="A1" s="3" t="s">
        <v>48</v>
      </c>
    </row>
    <row r="2" spans="1:1" ht="15" customHeight="1" x14ac:dyDescent="0.25"/>
    <row r="3" spans="1:1" ht="15" customHeight="1" x14ac:dyDescent="0.25">
      <c r="A3" s="32" t="s">
        <v>49</v>
      </c>
    </row>
    <row r="21" spans="4:4" x14ac:dyDescent="0.25">
      <c r="D21" s="7"/>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2" sqref="A2:X2"/>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6" t="s">
        <v>38</v>
      </c>
      <c r="C1" s="57"/>
      <c r="D1" s="57"/>
      <c r="E1" s="58"/>
      <c r="F1" s="55" t="s">
        <v>42</v>
      </c>
      <c r="G1" s="59" t="s">
        <v>43</v>
      </c>
      <c r="H1" s="60"/>
      <c r="I1" s="61" t="s">
        <v>39</v>
      </c>
      <c r="J1" s="62"/>
      <c r="K1" s="63" t="s">
        <v>41</v>
      </c>
      <c r="L1" s="64"/>
      <c r="M1" s="64"/>
      <c r="N1" s="64"/>
      <c r="O1" s="64"/>
      <c r="P1" s="64"/>
      <c r="Q1" s="64"/>
      <c r="R1" s="64"/>
      <c r="S1" s="64"/>
      <c r="T1" s="64"/>
      <c r="U1" s="64"/>
      <c r="V1" s="64"/>
      <c r="W1" s="64"/>
      <c r="X1" s="64"/>
    </row>
    <row r="2" spans="1:24" s="13" customFormat="1" ht="30" customHeight="1" x14ac:dyDescent="0.25">
      <c r="A2" s="11" t="s">
        <v>142</v>
      </c>
      <c r="B2" s="13" t="s">
        <v>20</v>
      </c>
      <c r="C2" s="13" t="s">
        <v>19</v>
      </c>
      <c r="D2" s="13" t="s">
        <v>10</v>
      </c>
      <c r="E2" s="13" t="s">
        <v>143</v>
      </c>
      <c r="F2" s="13" t="s">
        <v>45</v>
      </c>
      <c r="G2" s="13" t="s">
        <v>162</v>
      </c>
      <c r="H2" s="13" t="s">
        <v>163</v>
      </c>
      <c r="I2" s="13" t="s">
        <v>11</v>
      </c>
      <c r="J2" s="13" t="s">
        <v>161</v>
      </c>
      <c r="K2" s="13" t="s">
        <v>144</v>
      </c>
      <c r="L2" s="13" t="s">
        <v>146</v>
      </c>
      <c r="M2" s="13" t="s">
        <v>147</v>
      </c>
      <c r="N2" s="13" t="s">
        <v>148</v>
      </c>
      <c r="O2" s="13" t="s">
        <v>149</v>
      </c>
      <c r="P2" s="13" t="s">
        <v>165</v>
      </c>
      <c r="Q2" s="13" t="s">
        <v>166</v>
      </c>
      <c r="R2" s="13" t="s">
        <v>150</v>
      </c>
      <c r="S2" s="13" t="s">
        <v>151</v>
      </c>
      <c r="T2" s="13" t="s">
        <v>152</v>
      </c>
      <c r="U2" s="13" t="s">
        <v>153</v>
      </c>
      <c r="V2" s="13" t="s">
        <v>154</v>
      </c>
      <c r="W2" s="13" t="s">
        <v>155</v>
      </c>
      <c r="X2" s="13" t="s">
        <v>156</v>
      </c>
    </row>
    <row r="3" spans="1:24" x14ac:dyDescent="0.25">
      <c r="A3" s="14"/>
      <c r="B3" s="15"/>
      <c r="C3" s="15"/>
      <c r="D3" s="15"/>
      <c r="E3" s="15"/>
      <c r="F3" s="16"/>
      <c r="G3" s="65"/>
      <c r="H3" s="65"/>
      <c r="I3" s="53"/>
      <c r="J3" s="53"/>
      <c r="K3" s="48"/>
      <c r="L3" s="48"/>
      <c r="M3" s="48"/>
      <c r="N3" s="48"/>
      <c r="O3" s="48"/>
      <c r="P3" s="48"/>
      <c r="Q3" s="48"/>
      <c r="R3" s="48"/>
      <c r="S3" s="48"/>
      <c r="T3" s="48"/>
      <c r="U3" s="48"/>
      <c r="V3" s="48"/>
      <c r="W3" s="49"/>
      <c r="X3" s="49"/>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2"/>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142</v>
      </c>
      <c r="B1" s="1" t="s">
        <v>4</v>
      </c>
      <c r="C1" s="1" t="s">
        <v>145</v>
      </c>
    </row>
    <row r="2" spans="1:3" x14ac:dyDescent="0.25">
      <c r="C2" s="3"/>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44"/>
  <sheetViews>
    <sheetView workbookViewId="0">
      <selection activeCell="A2" sqref="A2"/>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13" t="s">
        <v>158</v>
      </c>
      <c r="B1" s="13" t="s">
        <v>16</v>
      </c>
      <c r="D1" t="s">
        <v>78</v>
      </c>
      <c r="E1" t="s">
        <v>79</v>
      </c>
      <c r="F1" s="37" t="s">
        <v>85</v>
      </c>
      <c r="G1" s="38" t="s">
        <v>86</v>
      </c>
      <c r="H1" s="37" t="s">
        <v>91</v>
      </c>
      <c r="I1" s="38" t="s">
        <v>92</v>
      </c>
      <c r="J1" s="37" t="s">
        <v>97</v>
      </c>
      <c r="K1" s="38" t="s">
        <v>98</v>
      </c>
      <c r="L1" s="37" t="s">
        <v>103</v>
      </c>
      <c r="M1" s="38" t="s">
        <v>104</v>
      </c>
      <c r="N1" s="37" t="s">
        <v>109</v>
      </c>
      <c r="O1" s="38" t="s">
        <v>110</v>
      </c>
      <c r="P1" s="38" t="s">
        <v>136</v>
      </c>
      <c r="Q1" s="38" t="s">
        <v>137</v>
      </c>
      <c r="R1" s="37" t="s">
        <v>115</v>
      </c>
      <c r="S1" s="37" t="s">
        <v>116</v>
      </c>
      <c r="T1" s="37" t="s">
        <v>121</v>
      </c>
      <c r="U1" s="38" t="s">
        <v>122</v>
      </c>
      <c r="W1" t="s">
        <v>126</v>
      </c>
      <c r="X1" t="s">
        <v>16</v>
      </c>
    </row>
    <row r="2" spans="1:24" ht="15.75" thickTop="1" x14ac:dyDescent="0.25">
      <c r="A2" s="36"/>
      <c r="B2" s="36"/>
      <c r="D2" s="33">
        <f>MIN(Vertices[Degree])</f>
        <v>0</v>
      </c>
      <c r="E2" s="3">
        <f>COUNTIF(Vertices[Degree], "&gt;= " &amp; D2) - COUNTIF(Vertices[Degree], "&gt;=" &amp; D3)</f>
        <v>0</v>
      </c>
      <c r="F2" s="39">
        <f>MIN(Vertices[In-Degree])</f>
        <v>0</v>
      </c>
      <c r="G2" s="40">
        <f>COUNTIF(Vertices[In-Degree], "&gt;= " &amp; F2) - COUNTIF(Vertices[In-Degree], "&gt;=" &amp; F3)</f>
        <v>0</v>
      </c>
      <c r="H2" s="39">
        <f>MIN(Vertices[Out-Degree])</f>
        <v>0</v>
      </c>
      <c r="I2" s="40">
        <f>COUNTIF(Vertices[Out-Degree], "&gt;= " &amp; H2) - COUNTIF(Vertices[Out-Degree], "&gt;=" &amp; H3)</f>
        <v>0</v>
      </c>
      <c r="J2" s="39">
        <f>MIN(Vertices[Betweenness Centrality])</f>
        <v>0</v>
      </c>
      <c r="K2" s="40">
        <f>COUNTIF(Vertices[Betweenness Centrality], "&gt;= " &amp; J2) - COUNTIF(Vertices[Betweenness Centrality], "&gt;=" &amp; J3)</f>
        <v>0</v>
      </c>
      <c r="L2" s="39">
        <f>MIN(Vertices[Closeness Centrality])</f>
        <v>0</v>
      </c>
      <c r="M2" s="40">
        <f>COUNTIF(Vertices[Closeness Centrality], "&gt;= " &amp; L2) - COUNTIF(Vertices[Closeness Centrality], "&gt;=" &amp; L3)</f>
        <v>0</v>
      </c>
      <c r="N2" s="39">
        <f>MIN(Vertices[Eigenvector Centrality])</f>
        <v>0</v>
      </c>
      <c r="O2" s="40">
        <f>COUNTIF(Vertices[Eigenvector Centrality], "&gt;= " &amp; N2) - COUNTIF(Vertices[Eigenvector Centrality], "&gt;=" &amp; N3)</f>
        <v>0</v>
      </c>
      <c r="P2" s="39">
        <f>MIN(Vertices[PageRank])</f>
        <v>0</v>
      </c>
      <c r="Q2" s="40">
        <f>COUNTIF(Vertices[PageRank], "&gt;= " &amp; P2) - COUNTIF(Vertices[PageRank], "&gt;=" &amp; P3)</f>
        <v>0</v>
      </c>
      <c r="R2" s="39">
        <f>MIN(Vertices[Clustering Coefficient])</f>
        <v>0</v>
      </c>
      <c r="S2" s="45">
        <f>COUNTIF(Vertices[Clustering Coefficient], "&gt;= " &amp; R2) - COUNTIF(Vertices[Clustering Coefficient], "&gt;=" &amp; R3)</f>
        <v>0</v>
      </c>
      <c r="T2" s="39" t="e">
        <f ca="1">MIN(INDIRECT(DynamicFilterSourceColumnRange))</f>
        <v>#REF!</v>
      </c>
      <c r="U2" s="40" t="e">
        <f t="shared" ref="U2:U45" ca="1" si="0">COUNTIF(INDIRECT(DynamicFilterSourceColumnRange), "&gt;= " &amp; T2) - COUNTIF(INDIRECT(DynamicFilterSourceColumnRange), "&gt;=" &amp; T3)</f>
        <v>#REF!</v>
      </c>
      <c r="W2" t="s">
        <v>123</v>
      </c>
      <c r="X2">
        <f>ROWS(HistogramBins[Degree Bin]) - 1</f>
        <v>43</v>
      </c>
    </row>
    <row r="3" spans="1:24" x14ac:dyDescent="0.25">
      <c r="D3" s="34">
        <f t="shared" ref="D3:D44" si="1">D2+($D$45-$D$2)/BinDivisor</f>
        <v>0</v>
      </c>
      <c r="E3" s="3">
        <f>COUNTIF(Vertices[Degree], "&gt;= " &amp; D3) - COUNTIF(Vertices[Degree], "&gt;=" &amp; D4)</f>
        <v>0</v>
      </c>
      <c r="F3" s="41">
        <f t="shared" ref="F3:F44" si="2">F2+($F$45-$F$2)/BinDivisor</f>
        <v>0</v>
      </c>
      <c r="G3" s="42">
        <f>COUNTIF(Vertices[In-Degree], "&gt;= " &amp; F3) - COUNTIF(Vertices[In-Degree], "&gt;=" &amp; F4)</f>
        <v>0</v>
      </c>
      <c r="H3" s="41">
        <f t="shared" ref="H3:H44" si="3">H2+($H$45-$H$2)/BinDivisor</f>
        <v>0</v>
      </c>
      <c r="I3" s="42">
        <f>COUNTIF(Vertices[Out-Degree], "&gt;= " &amp; H3) - COUNTIF(Vertices[Out-Degree], "&gt;=" &amp; H4)</f>
        <v>0</v>
      </c>
      <c r="J3" s="41">
        <f t="shared" ref="J3:J44" si="4">J2+($J$45-$J$2)/BinDivisor</f>
        <v>0</v>
      </c>
      <c r="K3" s="42">
        <f>COUNTIF(Vertices[Betweenness Centrality], "&gt;= " &amp; J3) - COUNTIF(Vertices[Betweenness Centrality], "&gt;=" &amp; J4)</f>
        <v>0</v>
      </c>
      <c r="L3" s="41">
        <f t="shared" ref="L3:L44" si="5">L2+($L$45-$L$2)/BinDivisor</f>
        <v>0</v>
      </c>
      <c r="M3" s="42">
        <f>COUNTIF(Vertices[Closeness Centrality], "&gt;= " &amp; L3) - COUNTIF(Vertices[Closeness Centrality], "&gt;=" &amp; L4)</f>
        <v>0</v>
      </c>
      <c r="N3" s="41">
        <f t="shared" ref="N3:N44" si="6">N2+($N$45-$N$2)/BinDivisor</f>
        <v>0</v>
      </c>
      <c r="O3" s="42">
        <f>COUNTIF(Vertices[Eigenvector Centrality], "&gt;= " &amp; N3) - COUNTIF(Vertices[Eigenvector Centrality], "&gt;=" &amp; N4)</f>
        <v>0</v>
      </c>
      <c r="P3" s="41">
        <f t="shared" ref="P3:P44" si="7">P2+($P$45-$P$2)/BinDivisor</f>
        <v>0</v>
      </c>
      <c r="Q3" s="42">
        <f>COUNTIF(Vertices[PageRank], "&gt;= " &amp; P3) - COUNTIF(Vertices[PageRank], "&gt;=" &amp; P4)</f>
        <v>0</v>
      </c>
      <c r="R3" s="41">
        <f t="shared" ref="R3:R44" si="8">R2+($R$45-$R$2)/BinDivisor</f>
        <v>0</v>
      </c>
      <c r="S3" s="46">
        <f>COUNTIF(Vertices[Clustering Coefficient], "&gt;= " &amp; R3) - COUNTIF(Vertices[Clustering Coefficient], "&gt;=" &amp; R4)</f>
        <v>0</v>
      </c>
      <c r="T3" s="41" t="e">
        <f t="shared" ref="T3:T44" ca="1" si="9">T2+($T$45-$T$2)/BinDivisor</f>
        <v>#REF!</v>
      </c>
      <c r="U3" s="42" t="e">
        <f t="shared" ca="1" si="0"/>
        <v>#REF!</v>
      </c>
      <c r="W3" t="s">
        <v>124</v>
      </c>
      <c r="X3" t="s">
        <v>84</v>
      </c>
    </row>
    <row r="4" spans="1:24" x14ac:dyDescent="0.25">
      <c r="D4" s="34">
        <f t="shared" si="1"/>
        <v>0</v>
      </c>
      <c r="E4" s="3">
        <f>COUNTIF(Vertices[Degree], "&gt;= " &amp; D4) - COUNTIF(Vertices[Degree], "&gt;=" &amp; D5)</f>
        <v>0</v>
      </c>
      <c r="F4" s="39">
        <f t="shared" si="2"/>
        <v>0</v>
      </c>
      <c r="G4" s="40">
        <f>COUNTIF(Vertices[In-Degree], "&gt;= " &amp; F4) - COUNTIF(Vertices[In-Degree], "&gt;=" &amp; F5)</f>
        <v>0</v>
      </c>
      <c r="H4" s="39">
        <f t="shared" si="3"/>
        <v>0</v>
      </c>
      <c r="I4" s="40">
        <f>COUNTIF(Vertices[Out-Degree], "&gt;= " &amp; H4) - COUNTIF(Vertices[Out-Degree], "&gt;=" &amp; H5)</f>
        <v>0</v>
      </c>
      <c r="J4" s="39">
        <f t="shared" si="4"/>
        <v>0</v>
      </c>
      <c r="K4" s="40">
        <f>COUNTIF(Vertices[Betweenness Centrality], "&gt;= " &amp; J4) - COUNTIF(Vertices[Betweenness Centrality], "&gt;=" &amp; J5)</f>
        <v>0</v>
      </c>
      <c r="L4" s="39">
        <f t="shared" si="5"/>
        <v>0</v>
      </c>
      <c r="M4" s="40">
        <f>COUNTIF(Vertices[Closeness Centrality], "&gt;= " &amp; L4) - COUNTIF(Vertices[Closeness Centrality], "&gt;=" &amp; L5)</f>
        <v>0</v>
      </c>
      <c r="N4" s="39">
        <f t="shared" si="6"/>
        <v>0</v>
      </c>
      <c r="O4" s="40">
        <f>COUNTIF(Vertices[Eigenvector Centrality], "&gt;= " &amp; N4) - COUNTIF(Vertices[Eigenvector Centrality], "&gt;=" &amp; N5)</f>
        <v>0</v>
      </c>
      <c r="P4" s="39">
        <f t="shared" si="7"/>
        <v>0</v>
      </c>
      <c r="Q4" s="40">
        <f>COUNTIF(Vertices[PageRank], "&gt;= " &amp; P4) - COUNTIF(Vertices[PageRank], "&gt;=" &amp; P5)</f>
        <v>0</v>
      </c>
      <c r="R4" s="39">
        <f t="shared" si="8"/>
        <v>0</v>
      </c>
      <c r="S4" s="45">
        <f>COUNTIF(Vertices[Clustering Coefficient], "&gt;= " &amp; R4) - COUNTIF(Vertices[Clustering Coefficient], "&gt;=" &amp; R5)</f>
        <v>0</v>
      </c>
      <c r="T4" s="39" t="e">
        <f t="shared" ca="1" si="9"/>
        <v>#REF!</v>
      </c>
      <c r="U4" s="40" t="e">
        <f t="shared" ca="1" si="0"/>
        <v>#REF!</v>
      </c>
      <c r="W4" s="12" t="s">
        <v>125</v>
      </c>
      <c r="X4" s="12" t="s">
        <v>127</v>
      </c>
    </row>
    <row r="5" spans="1:24" x14ac:dyDescent="0.25">
      <c r="D5" s="34">
        <f t="shared" si="1"/>
        <v>0</v>
      </c>
      <c r="E5" s="3">
        <f>COUNTIF(Vertices[Degree], "&gt;= " &amp; D5) - COUNTIF(Vertices[Degree], "&gt;=" &amp; D6)</f>
        <v>0</v>
      </c>
      <c r="F5" s="41">
        <f t="shared" si="2"/>
        <v>0</v>
      </c>
      <c r="G5" s="42">
        <f>COUNTIF(Vertices[In-Degree], "&gt;= " &amp; F5) - COUNTIF(Vertices[In-Degree], "&gt;=" &amp; F6)</f>
        <v>0</v>
      </c>
      <c r="H5" s="41">
        <f t="shared" si="3"/>
        <v>0</v>
      </c>
      <c r="I5" s="42">
        <f>COUNTIF(Vertices[Out-Degree], "&gt;= " &amp; H5) - COUNTIF(Vertices[Out-Degree], "&gt;=" &amp; H6)</f>
        <v>0</v>
      </c>
      <c r="J5" s="41">
        <f t="shared" si="4"/>
        <v>0</v>
      </c>
      <c r="K5" s="42">
        <f>COUNTIF(Vertices[Betweenness Centrality], "&gt;= " &amp; J5) - COUNTIF(Vertices[Betweenness Centrality], "&gt;=" &amp; J6)</f>
        <v>0</v>
      </c>
      <c r="L5" s="41">
        <f t="shared" si="5"/>
        <v>0</v>
      </c>
      <c r="M5" s="42">
        <f>COUNTIF(Vertices[Closeness Centrality], "&gt;= " &amp; L5) - COUNTIF(Vertices[Closeness Centrality], "&gt;=" &amp; L6)</f>
        <v>0</v>
      </c>
      <c r="N5" s="41">
        <f t="shared" si="6"/>
        <v>0</v>
      </c>
      <c r="O5" s="42">
        <f>COUNTIF(Vertices[Eigenvector Centrality], "&gt;= " &amp; N5) - COUNTIF(Vertices[Eigenvector Centrality], "&gt;=" &amp; N6)</f>
        <v>0</v>
      </c>
      <c r="P5" s="41">
        <f t="shared" si="7"/>
        <v>0</v>
      </c>
      <c r="Q5" s="42">
        <f>COUNTIF(Vertices[PageRank], "&gt;= " &amp; P5) - COUNTIF(Vertices[PageRank], "&gt;=" &amp; P6)</f>
        <v>0</v>
      </c>
      <c r="R5" s="41">
        <f t="shared" si="8"/>
        <v>0</v>
      </c>
      <c r="S5" s="46">
        <f>COUNTIF(Vertices[Clustering Coefficient], "&gt;= " &amp; R5) - COUNTIF(Vertices[Clustering Coefficient], "&gt;=" &amp; R6)</f>
        <v>0</v>
      </c>
      <c r="T5" s="41" t="e">
        <f t="shared" ca="1" si="9"/>
        <v>#REF!</v>
      </c>
      <c r="U5" s="42" t="e">
        <f t="shared" ca="1" si="0"/>
        <v>#REF!</v>
      </c>
    </row>
    <row r="6" spans="1:24" x14ac:dyDescent="0.25">
      <c r="D6" s="34">
        <f t="shared" si="1"/>
        <v>0</v>
      </c>
      <c r="E6" s="3">
        <f>COUNTIF(Vertices[Degree], "&gt;= " &amp; D6) - COUNTIF(Vertices[Degree], "&gt;=" &amp; D7)</f>
        <v>0</v>
      </c>
      <c r="F6" s="39">
        <f t="shared" si="2"/>
        <v>0</v>
      </c>
      <c r="G6" s="40">
        <f>COUNTIF(Vertices[In-Degree], "&gt;= " &amp; F6) - COUNTIF(Vertices[In-Degree], "&gt;=" &amp; F7)</f>
        <v>0</v>
      </c>
      <c r="H6" s="39">
        <f t="shared" si="3"/>
        <v>0</v>
      </c>
      <c r="I6" s="40">
        <f>COUNTIF(Vertices[Out-Degree], "&gt;= " &amp; H6) - COUNTIF(Vertices[Out-Degree], "&gt;=" &amp; H7)</f>
        <v>0</v>
      </c>
      <c r="J6" s="39">
        <f t="shared" si="4"/>
        <v>0</v>
      </c>
      <c r="K6" s="40">
        <f>COUNTIF(Vertices[Betweenness Centrality], "&gt;= " &amp; J6) - COUNTIF(Vertices[Betweenness Centrality], "&gt;=" &amp; J7)</f>
        <v>0</v>
      </c>
      <c r="L6" s="39">
        <f t="shared" si="5"/>
        <v>0</v>
      </c>
      <c r="M6" s="40">
        <f>COUNTIF(Vertices[Closeness Centrality], "&gt;= " &amp; L6) - COUNTIF(Vertices[Closeness Centrality], "&gt;=" &amp; L7)</f>
        <v>0</v>
      </c>
      <c r="N6" s="39">
        <f t="shared" si="6"/>
        <v>0</v>
      </c>
      <c r="O6" s="40">
        <f>COUNTIF(Vertices[Eigenvector Centrality], "&gt;= " &amp; N6) - COUNTIF(Vertices[Eigenvector Centrality], "&gt;=" &amp; N7)</f>
        <v>0</v>
      </c>
      <c r="P6" s="39">
        <f t="shared" si="7"/>
        <v>0</v>
      </c>
      <c r="Q6" s="40">
        <f>COUNTIF(Vertices[PageRank], "&gt;= " &amp; P6) - COUNTIF(Vertices[PageRank], "&gt;=" &amp; P7)</f>
        <v>0</v>
      </c>
      <c r="R6" s="39">
        <f t="shared" si="8"/>
        <v>0</v>
      </c>
      <c r="S6" s="45">
        <f>COUNTIF(Vertices[Clustering Coefficient], "&gt;= " &amp; R6) - COUNTIF(Vertices[Clustering Coefficient], "&gt;=" &amp; R7)</f>
        <v>0</v>
      </c>
      <c r="T6" s="39" t="e">
        <f t="shared" ca="1" si="9"/>
        <v>#REF!</v>
      </c>
      <c r="U6" s="40" t="e">
        <f t="shared" ca="1" si="0"/>
        <v>#REF!</v>
      </c>
    </row>
    <row r="7" spans="1:24" x14ac:dyDescent="0.25">
      <c r="D7" s="34">
        <f t="shared" si="1"/>
        <v>0</v>
      </c>
      <c r="E7" s="3">
        <f>COUNTIF(Vertices[Degree], "&gt;= " &amp; D7) - COUNTIF(Vertices[Degree], "&gt;=" &amp; D8)</f>
        <v>0</v>
      </c>
      <c r="F7" s="41">
        <f t="shared" si="2"/>
        <v>0</v>
      </c>
      <c r="G7" s="42">
        <f>COUNTIF(Vertices[In-Degree], "&gt;= " &amp; F7) - COUNTIF(Vertices[In-Degree], "&gt;=" &amp; F8)</f>
        <v>0</v>
      </c>
      <c r="H7" s="41">
        <f t="shared" si="3"/>
        <v>0</v>
      </c>
      <c r="I7" s="42">
        <f>COUNTIF(Vertices[Out-Degree], "&gt;= " &amp; H7) - COUNTIF(Vertices[Out-Degree], "&gt;=" &amp; H8)</f>
        <v>0</v>
      </c>
      <c r="J7" s="41">
        <f t="shared" si="4"/>
        <v>0</v>
      </c>
      <c r="K7" s="42">
        <f>COUNTIF(Vertices[Betweenness Centrality], "&gt;= " &amp; J7) - COUNTIF(Vertices[Betweenness Centrality], "&gt;=" &amp; J8)</f>
        <v>0</v>
      </c>
      <c r="L7" s="41">
        <f t="shared" si="5"/>
        <v>0</v>
      </c>
      <c r="M7" s="42">
        <f>COUNTIF(Vertices[Closeness Centrality], "&gt;= " &amp; L7) - COUNTIF(Vertices[Closeness Centrality], "&gt;=" &amp; L8)</f>
        <v>0</v>
      </c>
      <c r="N7" s="41">
        <f t="shared" si="6"/>
        <v>0</v>
      </c>
      <c r="O7" s="42">
        <f>COUNTIF(Vertices[Eigenvector Centrality], "&gt;= " &amp; N7) - COUNTIF(Vertices[Eigenvector Centrality], "&gt;=" &amp; N8)</f>
        <v>0</v>
      </c>
      <c r="P7" s="41">
        <f t="shared" si="7"/>
        <v>0</v>
      </c>
      <c r="Q7" s="42">
        <f>COUNTIF(Vertices[PageRank], "&gt;= " &amp; P7) - COUNTIF(Vertices[PageRank], "&gt;=" &amp; P8)</f>
        <v>0</v>
      </c>
      <c r="R7" s="41">
        <f t="shared" si="8"/>
        <v>0</v>
      </c>
      <c r="S7" s="46">
        <f>COUNTIF(Vertices[Clustering Coefficient], "&gt;= " &amp; R7) - COUNTIF(Vertices[Clustering Coefficient], "&gt;=" &amp; R8)</f>
        <v>0</v>
      </c>
      <c r="T7" s="41" t="e">
        <f t="shared" ca="1" si="9"/>
        <v>#REF!</v>
      </c>
      <c r="U7" s="42" t="e">
        <f t="shared" ca="1" si="0"/>
        <v>#REF!</v>
      </c>
    </row>
    <row r="8" spans="1:24" x14ac:dyDescent="0.25">
      <c r="D8" s="34">
        <f t="shared" si="1"/>
        <v>0</v>
      </c>
      <c r="E8" s="3">
        <f>COUNTIF(Vertices[Degree], "&gt;= " &amp; D8) - COUNTIF(Vertices[Degree], "&gt;=" &amp; D9)</f>
        <v>0</v>
      </c>
      <c r="F8" s="39">
        <f t="shared" si="2"/>
        <v>0</v>
      </c>
      <c r="G8" s="40">
        <f>COUNTIF(Vertices[In-Degree], "&gt;= " &amp; F8) - COUNTIF(Vertices[In-Degree], "&gt;=" &amp; F9)</f>
        <v>0</v>
      </c>
      <c r="H8" s="39">
        <f t="shared" si="3"/>
        <v>0</v>
      </c>
      <c r="I8" s="40">
        <f>COUNTIF(Vertices[Out-Degree], "&gt;= " &amp; H8) - COUNTIF(Vertices[Out-Degree], "&gt;=" &amp; H9)</f>
        <v>0</v>
      </c>
      <c r="J8" s="39">
        <f t="shared" si="4"/>
        <v>0</v>
      </c>
      <c r="K8" s="40">
        <f>COUNTIF(Vertices[Betweenness Centrality], "&gt;= " &amp; J8) - COUNTIF(Vertices[Betweenness Centrality], "&gt;=" &amp; J9)</f>
        <v>0</v>
      </c>
      <c r="L8" s="39">
        <f t="shared" si="5"/>
        <v>0</v>
      </c>
      <c r="M8" s="40">
        <f>COUNTIF(Vertices[Closeness Centrality], "&gt;= " &amp; L8) - COUNTIF(Vertices[Closeness Centrality], "&gt;=" &amp; L9)</f>
        <v>0</v>
      </c>
      <c r="N8" s="39">
        <f t="shared" si="6"/>
        <v>0</v>
      </c>
      <c r="O8" s="40">
        <f>COUNTIF(Vertices[Eigenvector Centrality], "&gt;= " &amp; N8) - COUNTIF(Vertices[Eigenvector Centrality], "&gt;=" &amp; N9)</f>
        <v>0</v>
      </c>
      <c r="P8" s="39">
        <f t="shared" si="7"/>
        <v>0</v>
      </c>
      <c r="Q8" s="40">
        <f>COUNTIF(Vertices[PageRank], "&gt;= " &amp; P8) - COUNTIF(Vertices[PageRank], "&gt;=" &amp; P9)</f>
        <v>0</v>
      </c>
      <c r="R8" s="39">
        <f t="shared" si="8"/>
        <v>0</v>
      </c>
      <c r="S8" s="45">
        <f>COUNTIF(Vertices[Clustering Coefficient], "&gt;= " &amp; R8) - COUNTIF(Vertices[Clustering Coefficient], "&gt;=" &amp; R9)</f>
        <v>0</v>
      </c>
      <c r="T8" s="39" t="e">
        <f t="shared" ca="1" si="9"/>
        <v>#REF!</v>
      </c>
      <c r="U8" s="40" t="e">
        <f t="shared" ca="1" si="0"/>
        <v>#REF!</v>
      </c>
    </row>
    <row r="9" spans="1:24" x14ac:dyDescent="0.25">
      <c r="D9" s="34">
        <f t="shared" si="1"/>
        <v>0</v>
      </c>
      <c r="E9" s="3">
        <f>COUNTIF(Vertices[Degree], "&gt;= " &amp; D9) - COUNTIF(Vertices[Degree], "&gt;=" &amp; D10)</f>
        <v>0</v>
      </c>
      <c r="F9" s="41">
        <f t="shared" si="2"/>
        <v>0</v>
      </c>
      <c r="G9" s="42">
        <f>COUNTIF(Vertices[In-Degree], "&gt;= " &amp; F9) - COUNTIF(Vertices[In-Degree], "&gt;=" &amp; F10)</f>
        <v>0</v>
      </c>
      <c r="H9" s="41">
        <f t="shared" si="3"/>
        <v>0</v>
      </c>
      <c r="I9" s="42">
        <f>COUNTIF(Vertices[Out-Degree], "&gt;= " &amp; H9) - COUNTIF(Vertices[Out-Degree], "&gt;=" &amp; H10)</f>
        <v>0</v>
      </c>
      <c r="J9" s="41">
        <f t="shared" si="4"/>
        <v>0</v>
      </c>
      <c r="K9" s="42">
        <f>COUNTIF(Vertices[Betweenness Centrality], "&gt;= " &amp; J9) - COUNTIF(Vertices[Betweenness Centrality], "&gt;=" &amp; J10)</f>
        <v>0</v>
      </c>
      <c r="L9" s="41">
        <f t="shared" si="5"/>
        <v>0</v>
      </c>
      <c r="M9" s="42">
        <f>COUNTIF(Vertices[Closeness Centrality], "&gt;= " &amp; L9) - COUNTIF(Vertices[Closeness Centrality], "&gt;=" &amp; L10)</f>
        <v>0</v>
      </c>
      <c r="N9" s="41">
        <f t="shared" si="6"/>
        <v>0</v>
      </c>
      <c r="O9" s="42">
        <f>COUNTIF(Vertices[Eigenvector Centrality], "&gt;= " &amp; N9) - COUNTIF(Vertices[Eigenvector Centrality], "&gt;=" &amp; N10)</f>
        <v>0</v>
      </c>
      <c r="P9" s="41">
        <f t="shared" si="7"/>
        <v>0</v>
      </c>
      <c r="Q9" s="42">
        <f>COUNTIF(Vertices[PageRank], "&gt;= " &amp; P9) - COUNTIF(Vertices[PageRank], "&gt;=" &amp; P10)</f>
        <v>0</v>
      </c>
      <c r="R9" s="41">
        <f t="shared" si="8"/>
        <v>0</v>
      </c>
      <c r="S9" s="46">
        <f>COUNTIF(Vertices[Clustering Coefficient], "&gt;= " &amp; R9) - COUNTIF(Vertices[Clustering Coefficient], "&gt;=" &amp; R10)</f>
        <v>0</v>
      </c>
      <c r="T9" s="41" t="e">
        <f t="shared" ca="1" si="9"/>
        <v>#REF!</v>
      </c>
      <c r="U9" s="42" t="e">
        <f t="shared" ca="1" si="0"/>
        <v>#REF!</v>
      </c>
    </row>
    <row r="10" spans="1:24" x14ac:dyDescent="0.25">
      <c r="D10" s="34">
        <f t="shared" si="1"/>
        <v>0</v>
      </c>
      <c r="E10" s="3">
        <f>COUNTIF(Vertices[Degree], "&gt;= " &amp; D10) - COUNTIF(Vertices[Degree], "&gt;=" &amp; D11)</f>
        <v>0</v>
      </c>
      <c r="F10" s="39">
        <f t="shared" si="2"/>
        <v>0</v>
      </c>
      <c r="G10" s="40">
        <f>COUNTIF(Vertices[In-Degree], "&gt;= " &amp; F10) - COUNTIF(Vertices[In-Degree], "&gt;=" &amp; F11)</f>
        <v>0</v>
      </c>
      <c r="H10" s="39">
        <f t="shared" si="3"/>
        <v>0</v>
      </c>
      <c r="I10" s="40">
        <f>COUNTIF(Vertices[Out-Degree], "&gt;= " &amp; H10) - COUNTIF(Vertices[Out-Degree], "&gt;=" &amp; H11)</f>
        <v>0</v>
      </c>
      <c r="J10" s="39">
        <f t="shared" si="4"/>
        <v>0</v>
      </c>
      <c r="K10" s="40">
        <f>COUNTIF(Vertices[Betweenness Centrality], "&gt;= " &amp; J10) - COUNTIF(Vertices[Betweenness Centrality], "&gt;=" &amp; J11)</f>
        <v>0</v>
      </c>
      <c r="L10" s="39">
        <f t="shared" si="5"/>
        <v>0</v>
      </c>
      <c r="M10" s="40">
        <f>COUNTIF(Vertices[Closeness Centrality], "&gt;= " &amp; L10) - COUNTIF(Vertices[Closeness Centrality], "&gt;=" &amp; L11)</f>
        <v>0</v>
      </c>
      <c r="N10" s="39">
        <f t="shared" si="6"/>
        <v>0</v>
      </c>
      <c r="O10" s="40">
        <f>COUNTIF(Vertices[Eigenvector Centrality], "&gt;= " &amp; N10) - COUNTIF(Vertices[Eigenvector Centrality], "&gt;=" &amp; N11)</f>
        <v>0</v>
      </c>
      <c r="P10" s="39">
        <f t="shared" si="7"/>
        <v>0</v>
      </c>
      <c r="Q10" s="40">
        <f>COUNTIF(Vertices[PageRank], "&gt;= " &amp; P10) - COUNTIF(Vertices[PageRank], "&gt;=" &amp; P11)</f>
        <v>0</v>
      </c>
      <c r="R10" s="39">
        <f t="shared" si="8"/>
        <v>0</v>
      </c>
      <c r="S10" s="45">
        <f>COUNTIF(Vertices[Clustering Coefficient], "&gt;= " &amp; R10) - COUNTIF(Vertices[Clustering Coefficient], "&gt;=" &amp; R11)</f>
        <v>0</v>
      </c>
      <c r="T10" s="39" t="e">
        <f t="shared" ca="1" si="9"/>
        <v>#REF!</v>
      </c>
      <c r="U10" s="40" t="e">
        <f t="shared" ca="1" si="0"/>
        <v>#REF!</v>
      </c>
    </row>
    <row r="11" spans="1:24" x14ac:dyDescent="0.25">
      <c r="D11" s="34">
        <f t="shared" si="1"/>
        <v>0</v>
      </c>
      <c r="E11" s="3">
        <f>COUNTIF(Vertices[Degree], "&gt;= " &amp; D11) - COUNTIF(Vertices[Degree], "&gt;=" &amp; D12)</f>
        <v>0</v>
      </c>
      <c r="F11" s="41">
        <f t="shared" si="2"/>
        <v>0</v>
      </c>
      <c r="G11" s="42">
        <f>COUNTIF(Vertices[In-Degree], "&gt;= " &amp; F11) - COUNTIF(Vertices[In-Degree], "&gt;=" &amp; F12)</f>
        <v>0</v>
      </c>
      <c r="H11" s="41">
        <f t="shared" si="3"/>
        <v>0</v>
      </c>
      <c r="I11" s="42">
        <f>COUNTIF(Vertices[Out-Degree], "&gt;= " &amp; H11) - COUNTIF(Vertices[Out-Degree], "&gt;=" &amp; H12)</f>
        <v>0</v>
      </c>
      <c r="J11" s="41">
        <f t="shared" si="4"/>
        <v>0</v>
      </c>
      <c r="K11" s="42">
        <f>COUNTIF(Vertices[Betweenness Centrality], "&gt;= " &amp; J11) - COUNTIF(Vertices[Betweenness Centrality], "&gt;=" &amp; J12)</f>
        <v>0</v>
      </c>
      <c r="L11" s="41">
        <f t="shared" si="5"/>
        <v>0</v>
      </c>
      <c r="M11" s="42">
        <f>COUNTIF(Vertices[Closeness Centrality], "&gt;= " &amp; L11) - COUNTIF(Vertices[Closeness Centrality], "&gt;=" &amp; L12)</f>
        <v>0</v>
      </c>
      <c r="N11" s="41">
        <f t="shared" si="6"/>
        <v>0</v>
      </c>
      <c r="O11" s="42">
        <f>COUNTIF(Vertices[Eigenvector Centrality], "&gt;= " &amp; N11) - COUNTIF(Vertices[Eigenvector Centrality], "&gt;=" &amp; N12)</f>
        <v>0</v>
      </c>
      <c r="P11" s="41">
        <f t="shared" si="7"/>
        <v>0</v>
      </c>
      <c r="Q11" s="42">
        <f>COUNTIF(Vertices[PageRank], "&gt;= " &amp; P11) - COUNTIF(Vertices[PageRank], "&gt;=" &amp; P12)</f>
        <v>0</v>
      </c>
      <c r="R11" s="41">
        <f t="shared" si="8"/>
        <v>0</v>
      </c>
      <c r="S11" s="46">
        <f>COUNTIF(Vertices[Clustering Coefficient], "&gt;= " &amp; R11) - COUNTIF(Vertices[Clustering Coefficient], "&gt;=" &amp; R12)</f>
        <v>0</v>
      </c>
      <c r="T11" s="41" t="e">
        <f t="shared" ca="1" si="9"/>
        <v>#REF!</v>
      </c>
      <c r="U11" s="42" t="e">
        <f t="shared" ca="1" si="0"/>
        <v>#REF!</v>
      </c>
    </row>
    <row r="12" spans="1:24" x14ac:dyDescent="0.25">
      <c r="D12" s="34">
        <f t="shared" si="1"/>
        <v>0</v>
      </c>
      <c r="E12" s="3">
        <f>COUNTIF(Vertices[Degree], "&gt;= " &amp; D12) - COUNTIF(Vertices[Degree], "&gt;=" &amp; D13)</f>
        <v>0</v>
      </c>
      <c r="F12" s="39">
        <f t="shared" si="2"/>
        <v>0</v>
      </c>
      <c r="G12" s="40">
        <f>COUNTIF(Vertices[In-Degree], "&gt;= " &amp; F12) - COUNTIF(Vertices[In-Degree], "&gt;=" &amp; F13)</f>
        <v>0</v>
      </c>
      <c r="H12" s="39">
        <f t="shared" si="3"/>
        <v>0</v>
      </c>
      <c r="I12" s="40">
        <f>COUNTIF(Vertices[Out-Degree], "&gt;= " &amp; H12) - COUNTIF(Vertices[Out-Degree], "&gt;=" &amp; H13)</f>
        <v>0</v>
      </c>
      <c r="J12" s="39">
        <f t="shared" si="4"/>
        <v>0</v>
      </c>
      <c r="K12" s="40">
        <f>COUNTIF(Vertices[Betweenness Centrality], "&gt;= " &amp; J12) - COUNTIF(Vertices[Betweenness Centrality], "&gt;=" &amp; J13)</f>
        <v>0</v>
      </c>
      <c r="L12" s="39">
        <f t="shared" si="5"/>
        <v>0</v>
      </c>
      <c r="M12" s="40">
        <f>COUNTIF(Vertices[Closeness Centrality], "&gt;= " &amp; L12) - COUNTIF(Vertices[Closeness Centrality], "&gt;=" &amp; L13)</f>
        <v>0</v>
      </c>
      <c r="N12" s="39">
        <f t="shared" si="6"/>
        <v>0</v>
      </c>
      <c r="O12" s="40">
        <f>COUNTIF(Vertices[Eigenvector Centrality], "&gt;= " &amp; N12) - COUNTIF(Vertices[Eigenvector Centrality], "&gt;=" &amp; N13)</f>
        <v>0</v>
      </c>
      <c r="P12" s="39">
        <f t="shared" si="7"/>
        <v>0</v>
      </c>
      <c r="Q12" s="40">
        <f>COUNTIF(Vertices[PageRank], "&gt;= " &amp; P12) - COUNTIF(Vertices[PageRank], "&gt;=" &amp; P13)</f>
        <v>0</v>
      </c>
      <c r="R12" s="39">
        <f t="shared" si="8"/>
        <v>0</v>
      </c>
      <c r="S12" s="45">
        <f>COUNTIF(Vertices[Clustering Coefficient], "&gt;= " &amp; R12) - COUNTIF(Vertices[Clustering Coefficient], "&gt;=" &amp; R13)</f>
        <v>0</v>
      </c>
      <c r="T12" s="39" t="e">
        <f t="shared" ca="1" si="9"/>
        <v>#REF!</v>
      </c>
      <c r="U12" s="40" t="e">
        <f t="shared" ca="1" si="0"/>
        <v>#REF!</v>
      </c>
    </row>
    <row r="13" spans="1:24" x14ac:dyDescent="0.25">
      <c r="D13" s="34">
        <f t="shared" si="1"/>
        <v>0</v>
      </c>
      <c r="E13" s="3">
        <f>COUNTIF(Vertices[Degree], "&gt;= " &amp; D13) - COUNTIF(Vertices[Degree], "&gt;=" &amp; D14)</f>
        <v>0</v>
      </c>
      <c r="F13" s="41">
        <f t="shared" si="2"/>
        <v>0</v>
      </c>
      <c r="G13" s="42">
        <f>COUNTIF(Vertices[In-Degree], "&gt;= " &amp; F13) - COUNTIF(Vertices[In-Degree], "&gt;=" &amp; F14)</f>
        <v>0</v>
      </c>
      <c r="H13" s="41">
        <f t="shared" si="3"/>
        <v>0</v>
      </c>
      <c r="I13" s="42">
        <f>COUNTIF(Vertices[Out-Degree], "&gt;= " &amp; H13) - COUNTIF(Vertices[Out-Degree], "&gt;=" &amp; H14)</f>
        <v>0</v>
      </c>
      <c r="J13" s="41">
        <f t="shared" si="4"/>
        <v>0</v>
      </c>
      <c r="K13" s="42">
        <f>COUNTIF(Vertices[Betweenness Centrality], "&gt;= " &amp; J13) - COUNTIF(Vertices[Betweenness Centrality], "&gt;=" &amp; J14)</f>
        <v>0</v>
      </c>
      <c r="L13" s="41">
        <f t="shared" si="5"/>
        <v>0</v>
      </c>
      <c r="M13" s="42">
        <f>COUNTIF(Vertices[Closeness Centrality], "&gt;= " &amp; L13) - COUNTIF(Vertices[Closeness Centrality], "&gt;=" &amp; L14)</f>
        <v>0</v>
      </c>
      <c r="N13" s="41">
        <f t="shared" si="6"/>
        <v>0</v>
      </c>
      <c r="O13" s="42">
        <f>COUNTIF(Vertices[Eigenvector Centrality], "&gt;= " &amp; N13) - COUNTIF(Vertices[Eigenvector Centrality], "&gt;=" &amp; N14)</f>
        <v>0</v>
      </c>
      <c r="P13" s="41">
        <f t="shared" si="7"/>
        <v>0</v>
      </c>
      <c r="Q13" s="42">
        <f>COUNTIF(Vertices[PageRank], "&gt;= " &amp; P13) - COUNTIF(Vertices[PageRank], "&gt;=" &amp; P14)</f>
        <v>0</v>
      </c>
      <c r="R13" s="41">
        <f t="shared" si="8"/>
        <v>0</v>
      </c>
      <c r="S13" s="46">
        <f>COUNTIF(Vertices[Clustering Coefficient], "&gt;= " &amp; R13) - COUNTIF(Vertices[Clustering Coefficient], "&gt;=" &amp; R14)</f>
        <v>0</v>
      </c>
      <c r="T13" s="41" t="e">
        <f t="shared" ca="1" si="9"/>
        <v>#REF!</v>
      </c>
      <c r="U13" s="42" t="e">
        <f t="shared" ca="1" si="0"/>
        <v>#REF!</v>
      </c>
    </row>
    <row r="14" spans="1:24" x14ac:dyDescent="0.25">
      <c r="D14" s="34">
        <f t="shared" si="1"/>
        <v>0</v>
      </c>
      <c r="E14" s="3">
        <f>COUNTIF(Vertices[Degree], "&gt;= " &amp; D14) - COUNTIF(Vertices[Degree], "&gt;=" &amp; D15)</f>
        <v>0</v>
      </c>
      <c r="F14" s="39">
        <f t="shared" si="2"/>
        <v>0</v>
      </c>
      <c r="G14" s="40">
        <f>COUNTIF(Vertices[In-Degree], "&gt;= " &amp; F14) - COUNTIF(Vertices[In-Degree], "&gt;=" &amp; F15)</f>
        <v>0</v>
      </c>
      <c r="H14" s="39">
        <f t="shared" si="3"/>
        <v>0</v>
      </c>
      <c r="I14" s="40">
        <f>COUNTIF(Vertices[Out-Degree], "&gt;= " &amp; H14) - COUNTIF(Vertices[Out-Degree], "&gt;=" &amp; H15)</f>
        <v>0</v>
      </c>
      <c r="J14" s="39">
        <f t="shared" si="4"/>
        <v>0</v>
      </c>
      <c r="K14" s="40">
        <f>COUNTIF(Vertices[Betweenness Centrality], "&gt;= " &amp; J14) - COUNTIF(Vertices[Betweenness Centrality], "&gt;=" &amp; J15)</f>
        <v>0</v>
      </c>
      <c r="L14" s="39">
        <f t="shared" si="5"/>
        <v>0</v>
      </c>
      <c r="M14" s="40">
        <f>COUNTIF(Vertices[Closeness Centrality], "&gt;= " &amp; L14) - COUNTIF(Vertices[Closeness Centrality], "&gt;=" &amp; L15)</f>
        <v>0</v>
      </c>
      <c r="N14" s="39">
        <f t="shared" si="6"/>
        <v>0</v>
      </c>
      <c r="O14" s="40">
        <f>COUNTIF(Vertices[Eigenvector Centrality], "&gt;= " &amp; N14) - COUNTIF(Vertices[Eigenvector Centrality], "&gt;=" &amp; N15)</f>
        <v>0</v>
      </c>
      <c r="P14" s="39">
        <f t="shared" si="7"/>
        <v>0</v>
      </c>
      <c r="Q14" s="40">
        <f>COUNTIF(Vertices[PageRank], "&gt;= " &amp; P14) - COUNTIF(Vertices[PageRank], "&gt;=" &amp; P15)</f>
        <v>0</v>
      </c>
      <c r="R14" s="39">
        <f t="shared" si="8"/>
        <v>0</v>
      </c>
      <c r="S14" s="45">
        <f>COUNTIF(Vertices[Clustering Coefficient], "&gt;= " &amp; R14) - COUNTIF(Vertices[Clustering Coefficient], "&gt;=" &amp; R15)</f>
        <v>0</v>
      </c>
      <c r="T14" s="39" t="e">
        <f t="shared" ca="1" si="9"/>
        <v>#REF!</v>
      </c>
      <c r="U14" s="40" t="e">
        <f t="shared" ca="1" si="0"/>
        <v>#REF!</v>
      </c>
    </row>
    <row r="15" spans="1:24" x14ac:dyDescent="0.25">
      <c r="D15" s="34">
        <f t="shared" si="1"/>
        <v>0</v>
      </c>
      <c r="E15" s="3">
        <f>COUNTIF(Vertices[Degree], "&gt;= " &amp; D15) - COUNTIF(Vertices[Degree], "&gt;=" &amp; D16)</f>
        <v>0</v>
      </c>
      <c r="F15" s="41">
        <f t="shared" si="2"/>
        <v>0</v>
      </c>
      <c r="G15" s="42">
        <f>COUNTIF(Vertices[In-Degree], "&gt;= " &amp; F15) - COUNTIF(Vertices[In-Degree], "&gt;=" &amp; F16)</f>
        <v>0</v>
      </c>
      <c r="H15" s="41">
        <f t="shared" si="3"/>
        <v>0</v>
      </c>
      <c r="I15" s="42">
        <f>COUNTIF(Vertices[Out-Degree], "&gt;= " &amp; H15) - COUNTIF(Vertices[Out-Degree], "&gt;=" &amp; H16)</f>
        <v>0</v>
      </c>
      <c r="J15" s="41">
        <f t="shared" si="4"/>
        <v>0</v>
      </c>
      <c r="K15" s="42">
        <f>COUNTIF(Vertices[Betweenness Centrality], "&gt;= " &amp; J15) - COUNTIF(Vertices[Betweenness Centrality], "&gt;=" &amp; J16)</f>
        <v>0</v>
      </c>
      <c r="L15" s="41">
        <f t="shared" si="5"/>
        <v>0</v>
      </c>
      <c r="M15" s="42">
        <f>COUNTIF(Vertices[Closeness Centrality], "&gt;= " &amp; L15) - COUNTIF(Vertices[Closeness Centrality], "&gt;=" &amp; L16)</f>
        <v>0</v>
      </c>
      <c r="N15" s="41">
        <f t="shared" si="6"/>
        <v>0</v>
      </c>
      <c r="O15" s="42">
        <f>COUNTIF(Vertices[Eigenvector Centrality], "&gt;= " &amp; N15) - COUNTIF(Vertices[Eigenvector Centrality], "&gt;=" &amp; N16)</f>
        <v>0</v>
      </c>
      <c r="P15" s="41">
        <f t="shared" si="7"/>
        <v>0</v>
      </c>
      <c r="Q15" s="42">
        <f>COUNTIF(Vertices[PageRank], "&gt;= " &amp; P15) - COUNTIF(Vertices[PageRank], "&gt;=" &amp; P16)</f>
        <v>0</v>
      </c>
      <c r="R15" s="41">
        <f t="shared" si="8"/>
        <v>0</v>
      </c>
      <c r="S15" s="46">
        <f>COUNTIF(Vertices[Clustering Coefficient], "&gt;= " &amp; R15) - COUNTIF(Vertices[Clustering Coefficient], "&gt;=" &amp; R16)</f>
        <v>0</v>
      </c>
      <c r="T15" s="41" t="e">
        <f t="shared" ca="1" si="9"/>
        <v>#REF!</v>
      </c>
      <c r="U15" s="42" t="e">
        <f t="shared" ca="1" si="0"/>
        <v>#REF!</v>
      </c>
    </row>
    <row r="16" spans="1:24" x14ac:dyDescent="0.25">
      <c r="D16" s="34">
        <f t="shared" si="1"/>
        <v>0</v>
      </c>
      <c r="E16" s="3">
        <f>COUNTIF(Vertices[Degree], "&gt;= " &amp; D16) - COUNTIF(Vertices[Degree], "&gt;=" &amp; D17)</f>
        <v>0</v>
      </c>
      <c r="F16" s="39">
        <f t="shared" si="2"/>
        <v>0</v>
      </c>
      <c r="G16" s="40">
        <f>COUNTIF(Vertices[In-Degree], "&gt;= " &amp; F16) - COUNTIF(Vertices[In-Degree], "&gt;=" &amp; F17)</f>
        <v>0</v>
      </c>
      <c r="H16" s="39">
        <f t="shared" si="3"/>
        <v>0</v>
      </c>
      <c r="I16" s="40">
        <f>COUNTIF(Vertices[Out-Degree], "&gt;= " &amp; H16) - COUNTIF(Vertices[Out-Degree], "&gt;=" &amp; H17)</f>
        <v>0</v>
      </c>
      <c r="J16" s="39">
        <f t="shared" si="4"/>
        <v>0</v>
      </c>
      <c r="K16" s="40">
        <f>COUNTIF(Vertices[Betweenness Centrality], "&gt;= " &amp; J16) - COUNTIF(Vertices[Betweenness Centrality], "&gt;=" &amp; J17)</f>
        <v>0</v>
      </c>
      <c r="L16" s="39">
        <f t="shared" si="5"/>
        <v>0</v>
      </c>
      <c r="M16" s="40">
        <f>COUNTIF(Vertices[Closeness Centrality], "&gt;= " &amp; L16) - COUNTIF(Vertices[Closeness Centrality], "&gt;=" &amp; L17)</f>
        <v>0</v>
      </c>
      <c r="N16" s="39">
        <f t="shared" si="6"/>
        <v>0</v>
      </c>
      <c r="O16" s="40">
        <f>COUNTIF(Vertices[Eigenvector Centrality], "&gt;= " &amp; N16) - COUNTIF(Vertices[Eigenvector Centrality], "&gt;=" &amp; N17)</f>
        <v>0</v>
      </c>
      <c r="P16" s="39">
        <f t="shared" si="7"/>
        <v>0</v>
      </c>
      <c r="Q16" s="40">
        <f>COUNTIF(Vertices[PageRank], "&gt;= " &amp; P16) - COUNTIF(Vertices[PageRank], "&gt;=" &amp; P17)</f>
        <v>0</v>
      </c>
      <c r="R16" s="39">
        <f t="shared" si="8"/>
        <v>0</v>
      </c>
      <c r="S16" s="45">
        <f>COUNTIF(Vertices[Clustering Coefficient], "&gt;= " &amp; R16) - COUNTIF(Vertices[Clustering Coefficient], "&gt;=" &amp; R17)</f>
        <v>0</v>
      </c>
      <c r="T16" s="39" t="e">
        <f t="shared" ca="1" si="9"/>
        <v>#REF!</v>
      </c>
      <c r="U16" s="40" t="e">
        <f t="shared" ca="1" si="0"/>
        <v>#REF!</v>
      </c>
    </row>
    <row r="17" spans="1:21" x14ac:dyDescent="0.25">
      <c r="D17" s="34">
        <f t="shared" si="1"/>
        <v>0</v>
      </c>
      <c r="E17" s="3">
        <f>COUNTIF(Vertices[Degree], "&gt;= " &amp; D17) - COUNTIF(Vertices[Degree], "&gt;=" &amp; D18)</f>
        <v>0</v>
      </c>
      <c r="F17" s="41">
        <f t="shared" si="2"/>
        <v>0</v>
      </c>
      <c r="G17" s="42">
        <f>COUNTIF(Vertices[In-Degree], "&gt;= " &amp; F17) - COUNTIF(Vertices[In-Degree], "&gt;=" &amp; F18)</f>
        <v>0</v>
      </c>
      <c r="H17" s="41">
        <f t="shared" si="3"/>
        <v>0</v>
      </c>
      <c r="I17" s="42">
        <f>COUNTIF(Vertices[Out-Degree], "&gt;= " &amp; H17) - COUNTIF(Vertices[Out-Degree], "&gt;=" &amp; H18)</f>
        <v>0</v>
      </c>
      <c r="J17" s="41">
        <f t="shared" si="4"/>
        <v>0</v>
      </c>
      <c r="K17" s="42">
        <f>COUNTIF(Vertices[Betweenness Centrality], "&gt;= " &amp; J17) - COUNTIF(Vertices[Betweenness Centrality], "&gt;=" &amp; J18)</f>
        <v>0</v>
      </c>
      <c r="L17" s="41">
        <f t="shared" si="5"/>
        <v>0</v>
      </c>
      <c r="M17" s="42">
        <f>COUNTIF(Vertices[Closeness Centrality], "&gt;= " &amp; L17) - COUNTIF(Vertices[Closeness Centrality], "&gt;=" &amp; L18)</f>
        <v>0</v>
      </c>
      <c r="N17" s="41">
        <f t="shared" si="6"/>
        <v>0</v>
      </c>
      <c r="O17" s="42">
        <f>COUNTIF(Vertices[Eigenvector Centrality], "&gt;= " &amp; N17) - COUNTIF(Vertices[Eigenvector Centrality], "&gt;=" &amp; N18)</f>
        <v>0</v>
      </c>
      <c r="P17" s="41">
        <f t="shared" si="7"/>
        <v>0</v>
      </c>
      <c r="Q17" s="42">
        <f>COUNTIF(Vertices[PageRank], "&gt;= " &amp; P17) - COUNTIF(Vertices[PageRank], "&gt;=" &amp; P18)</f>
        <v>0</v>
      </c>
      <c r="R17" s="41">
        <f t="shared" si="8"/>
        <v>0</v>
      </c>
      <c r="S17" s="46">
        <f>COUNTIF(Vertices[Clustering Coefficient], "&gt;= " &amp; R17) - COUNTIF(Vertices[Clustering Coefficient], "&gt;=" &amp; R18)</f>
        <v>0</v>
      </c>
      <c r="T17" s="41" t="e">
        <f t="shared" ca="1" si="9"/>
        <v>#REF!</v>
      </c>
      <c r="U17" s="42" t="e">
        <f t="shared" ca="1" si="0"/>
        <v>#REF!</v>
      </c>
    </row>
    <row r="18" spans="1:21" x14ac:dyDescent="0.25">
      <c r="D18" s="34">
        <f t="shared" si="1"/>
        <v>0</v>
      </c>
      <c r="E18" s="3">
        <f>COUNTIF(Vertices[Degree], "&gt;= " &amp; D18) - COUNTIF(Vertices[Degree], "&gt;=" &amp; D19)</f>
        <v>0</v>
      </c>
      <c r="F18" s="39">
        <f t="shared" si="2"/>
        <v>0</v>
      </c>
      <c r="G18" s="40">
        <f>COUNTIF(Vertices[In-Degree], "&gt;= " &amp; F18) - COUNTIF(Vertices[In-Degree], "&gt;=" &amp; F19)</f>
        <v>0</v>
      </c>
      <c r="H18" s="39">
        <f t="shared" si="3"/>
        <v>0</v>
      </c>
      <c r="I18" s="40">
        <f>COUNTIF(Vertices[Out-Degree], "&gt;= " &amp; H18) - COUNTIF(Vertices[Out-Degree], "&gt;=" &amp; H19)</f>
        <v>0</v>
      </c>
      <c r="J18" s="39">
        <f t="shared" si="4"/>
        <v>0</v>
      </c>
      <c r="K18" s="40">
        <f>COUNTIF(Vertices[Betweenness Centrality], "&gt;= " &amp; J18) - COUNTIF(Vertices[Betweenness Centrality], "&gt;=" &amp; J19)</f>
        <v>0</v>
      </c>
      <c r="L18" s="39">
        <f t="shared" si="5"/>
        <v>0</v>
      </c>
      <c r="M18" s="40">
        <f>COUNTIF(Vertices[Closeness Centrality], "&gt;= " &amp; L18) - COUNTIF(Vertices[Closeness Centrality], "&gt;=" &amp; L19)</f>
        <v>0</v>
      </c>
      <c r="N18" s="39">
        <f t="shared" si="6"/>
        <v>0</v>
      </c>
      <c r="O18" s="40">
        <f>COUNTIF(Vertices[Eigenvector Centrality], "&gt;= " &amp; N18) - COUNTIF(Vertices[Eigenvector Centrality], "&gt;=" &amp; N19)</f>
        <v>0</v>
      </c>
      <c r="P18" s="39">
        <f t="shared" si="7"/>
        <v>0</v>
      </c>
      <c r="Q18" s="40">
        <f>COUNTIF(Vertices[PageRank], "&gt;= " &amp; P18) - COUNTIF(Vertices[PageRank], "&gt;=" &amp; P19)</f>
        <v>0</v>
      </c>
      <c r="R18" s="39">
        <f t="shared" si="8"/>
        <v>0</v>
      </c>
      <c r="S18" s="45">
        <f>COUNTIF(Vertices[Clustering Coefficient], "&gt;= " &amp; R18) - COUNTIF(Vertices[Clustering Coefficient], "&gt;=" &amp; R19)</f>
        <v>0</v>
      </c>
      <c r="T18" s="39" t="e">
        <f t="shared" ca="1" si="9"/>
        <v>#REF!</v>
      </c>
      <c r="U18" s="40" t="e">
        <f t="shared" ca="1" si="0"/>
        <v>#REF!</v>
      </c>
    </row>
    <row r="19" spans="1:21" x14ac:dyDescent="0.25">
      <c r="D19" s="34">
        <f t="shared" si="1"/>
        <v>0</v>
      </c>
      <c r="E19" s="3">
        <f>COUNTIF(Vertices[Degree], "&gt;= " &amp; D19) - COUNTIF(Vertices[Degree], "&gt;=" &amp; D20)</f>
        <v>0</v>
      </c>
      <c r="F19" s="41">
        <f t="shared" si="2"/>
        <v>0</v>
      </c>
      <c r="G19" s="42">
        <f>COUNTIF(Vertices[In-Degree], "&gt;= " &amp; F19) - COUNTIF(Vertices[In-Degree], "&gt;=" &amp; F20)</f>
        <v>0</v>
      </c>
      <c r="H19" s="41">
        <f t="shared" si="3"/>
        <v>0</v>
      </c>
      <c r="I19" s="42">
        <f>COUNTIF(Vertices[Out-Degree], "&gt;= " &amp; H19) - COUNTIF(Vertices[Out-Degree], "&gt;=" &amp; H20)</f>
        <v>0</v>
      </c>
      <c r="J19" s="41">
        <f t="shared" si="4"/>
        <v>0</v>
      </c>
      <c r="K19" s="42">
        <f>COUNTIF(Vertices[Betweenness Centrality], "&gt;= " &amp; J19) - COUNTIF(Vertices[Betweenness Centrality], "&gt;=" &amp; J20)</f>
        <v>0</v>
      </c>
      <c r="L19" s="41">
        <f t="shared" si="5"/>
        <v>0</v>
      </c>
      <c r="M19" s="42">
        <f>COUNTIF(Vertices[Closeness Centrality], "&gt;= " &amp; L19) - COUNTIF(Vertices[Closeness Centrality], "&gt;=" &amp; L20)</f>
        <v>0</v>
      </c>
      <c r="N19" s="41">
        <f t="shared" si="6"/>
        <v>0</v>
      </c>
      <c r="O19" s="42">
        <f>COUNTIF(Vertices[Eigenvector Centrality], "&gt;= " &amp; N19) - COUNTIF(Vertices[Eigenvector Centrality], "&gt;=" &amp; N20)</f>
        <v>0</v>
      </c>
      <c r="P19" s="41">
        <f t="shared" si="7"/>
        <v>0</v>
      </c>
      <c r="Q19" s="42">
        <f>COUNTIF(Vertices[PageRank], "&gt;= " &amp; P19) - COUNTIF(Vertices[PageRank], "&gt;=" &amp; P20)</f>
        <v>0</v>
      </c>
      <c r="R19" s="41">
        <f t="shared" si="8"/>
        <v>0</v>
      </c>
      <c r="S19" s="46">
        <f>COUNTIF(Vertices[Clustering Coefficient], "&gt;= " &amp; R19) - COUNTIF(Vertices[Clustering Coefficient], "&gt;=" &amp; R20)</f>
        <v>0</v>
      </c>
      <c r="T19" s="41" t="e">
        <f t="shared" ca="1" si="9"/>
        <v>#REF!</v>
      </c>
      <c r="U19" s="42" t="e">
        <f t="shared" ca="1" si="0"/>
        <v>#REF!</v>
      </c>
    </row>
    <row r="20" spans="1:21" x14ac:dyDescent="0.25">
      <c r="D20" s="34">
        <f t="shared" si="1"/>
        <v>0</v>
      </c>
      <c r="E20" s="3">
        <f>COUNTIF(Vertices[Degree], "&gt;= " &amp; D20) - COUNTIF(Vertices[Degree], "&gt;=" &amp; D21)</f>
        <v>0</v>
      </c>
      <c r="F20" s="39">
        <f t="shared" si="2"/>
        <v>0</v>
      </c>
      <c r="G20" s="40">
        <f>COUNTIF(Vertices[In-Degree], "&gt;= " &amp; F20) - COUNTIF(Vertices[In-Degree], "&gt;=" &amp; F21)</f>
        <v>0</v>
      </c>
      <c r="H20" s="39">
        <f t="shared" si="3"/>
        <v>0</v>
      </c>
      <c r="I20" s="40">
        <f>COUNTIF(Vertices[Out-Degree], "&gt;= " &amp; H20) - COUNTIF(Vertices[Out-Degree], "&gt;=" &amp; H21)</f>
        <v>0</v>
      </c>
      <c r="J20" s="39">
        <f t="shared" si="4"/>
        <v>0</v>
      </c>
      <c r="K20" s="40">
        <f>COUNTIF(Vertices[Betweenness Centrality], "&gt;= " &amp; J20) - COUNTIF(Vertices[Betweenness Centrality], "&gt;=" &amp; J21)</f>
        <v>0</v>
      </c>
      <c r="L20" s="39">
        <f t="shared" si="5"/>
        <v>0</v>
      </c>
      <c r="M20" s="40">
        <f>COUNTIF(Vertices[Closeness Centrality], "&gt;= " &amp; L20) - COUNTIF(Vertices[Closeness Centrality], "&gt;=" &amp; L21)</f>
        <v>0</v>
      </c>
      <c r="N20" s="39">
        <f t="shared" si="6"/>
        <v>0</v>
      </c>
      <c r="O20" s="40">
        <f>COUNTIF(Vertices[Eigenvector Centrality], "&gt;= " &amp; N20) - COUNTIF(Vertices[Eigenvector Centrality], "&gt;=" &amp; N21)</f>
        <v>0</v>
      </c>
      <c r="P20" s="39">
        <f t="shared" si="7"/>
        <v>0</v>
      </c>
      <c r="Q20" s="40">
        <f>COUNTIF(Vertices[PageRank], "&gt;= " &amp; P20) - COUNTIF(Vertices[PageRank], "&gt;=" &amp; P21)</f>
        <v>0</v>
      </c>
      <c r="R20" s="39">
        <f t="shared" si="8"/>
        <v>0</v>
      </c>
      <c r="S20" s="45">
        <f>COUNTIF(Vertices[Clustering Coefficient], "&gt;= " &amp; R20) - COUNTIF(Vertices[Clustering Coefficient], "&gt;=" &amp; R21)</f>
        <v>0</v>
      </c>
      <c r="T20" s="39" t="e">
        <f t="shared" ca="1" si="9"/>
        <v>#REF!</v>
      </c>
      <c r="U20" s="40" t="e">
        <f t="shared" ca="1" si="0"/>
        <v>#REF!</v>
      </c>
    </row>
    <row r="21" spans="1:21" x14ac:dyDescent="0.25">
      <c r="D21" s="34">
        <f t="shared" si="1"/>
        <v>0</v>
      </c>
      <c r="E21" s="3">
        <f>COUNTIF(Vertices[Degree], "&gt;= " &amp; D21) - COUNTIF(Vertices[Degree], "&gt;=" &amp; D22)</f>
        <v>0</v>
      </c>
      <c r="F21" s="41">
        <f t="shared" si="2"/>
        <v>0</v>
      </c>
      <c r="G21" s="42">
        <f>COUNTIF(Vertices[In-Degree], "&gt;= " &amp; F21) - COUNTIF(Vertices[In-Degree], "&gt;=" &amp; F22)</f>
        <v>0</v>
      </c>
      <c r="H21" s="41">
        <f t="shared" si="3"/>
        <v>0</v>
      </c>
      <c r="I21" s="42">
        <f>COUNTIF(Vertices[Out-Degree], "&gt;= " &amp; H21) - COUNTIF(Vertices[Out-Degree], "&gt;=" &amp; H22)</f>
        <v>0</v>
      </c>
      <c r="J21" s="41">
        <f t="shared" si="4"/>
        <v>0</v>
      </c>
      <c r="K21" s="42">
        <f>COUNTIF(Vertices[Betweenness Centrality], "&gt;= " &amp; J21) - COUNTIF(Vertices[Betweenness Centrality], "&gt;=" &amp; J22)</f>
        <v>0</v>
      </c>
      <c r="L21" s="41">
        <f t="shared" si="5"/>
        <v>0</v>
      </c>
      <c r="M21" s="42">
        <f>COUNTIF(Vertices[Closeness Centrality], "&gt;= " &amp; L21) - COUNTIF(Vertices[Closeness Centrality], "&gt;=" &amp; L22)</f>
        <v>0</v>
      </c>
      <c r="N21" s="41">
        <f t="shared" si="6"/>
        <v>0</v>
      </c>
      <c r="O21" s="42">
        <f>COUNTIF(Vertices[Eigenvector Centrality], "&gt;= " &amp; N21) - COUNTIF(Vertices[Eigenvector Centrality], "&gt;=" &amp; N22)</f>
        <v>0</v>
      </c>
      <c r="P21" s="41">
        <f t="shared" si="7"/>
        <v>0</v>
      </c>
      <c r="Q21" s="42">
        <f>COUNTIF(Vertices[PageRank], "&gt;= " &amp; P21) - COUNTIF(Vertices[PageRank], "&gt;=" &amp; P22)</f>
        <v>0</v>
      </c>
      <c r="R21" s="41">
        <f t="shared" si="8"/>
        <v>0</v>
      </c>
      <c r="S21" s="46">
        <f>COUNTIF(Vertices[Clustering Coefficient], "&gt;= " &amp; R21) - COUNTIF(Vertices[Clustering Coefficient], "&gt;=" &amp; R22)</f>
        <v>0</v>
      </c>
      <c r="T21" s="41" t="e">
        <f t="shared" ca="1" si="9"/>
        <v>#REF!</v>
      </c>
      <c r="U21" s="42" t="e">
        <f t="shared" ca="1" si="0"/>
        <v>#REF!</v>
      </c>
    </row>
    <row r="22" spans="1:21" x14ac:dyDescent="0.25">
      <c r="D22" s="34">
        <f t="shared" si="1"/>
        <v>0</v>
      </c>
      <c r="E22" s="3">
        <f>COUNTIF(Vertices[Degree], "&gt;= " &amp; D22) - COUNTIF(Vertices[Degree], "&gt;=" &amp; D23)</f>
        <v>0</v>
      </c>
      <c r="F22" s="39">
        <f t="shared" si="2"/>
        <v>0</v>
      </c>
      <c r="G22" s="40">
        <f>COUNTIF(Vertices[In-Degree], "&gt;= " &amp; F22) - COUNTIF(Vertices[In-Degree], "&gt;=" &amp; F23)</f>
        <v>0</v>
      </c>
      <c r="H22" s="39">
        <f t="shared" si="3"/>
        <v>0</v>
      </c>
      <c r="I22" s="40">
        <f>COUNTIF(Vertices[Out-Degree], "&gt;= " &amp; H22) - COUNTIF(Vertices[Out-Degree], "&gt;=" &amp; H23)</f>
        <v>0</v>
      </c>
      <c r="J22" s="39">
        <f t="shared" si="4"/>
        <v>0</v>
      </c>
      <c r="K22" s="40">
        <f>COUNTIF(Vertices[Betweenness Centrality], "&gt;= " &amp; J22) - COUNTIF(Vertices[Betweenness Centrality], "&gt;=" &amp; J23)</f>
        <v>0</v>
      </c>
      <c r="L22" s="39">
        <f t="shared" si="5"/>
        <v>0</v>
      </c>
      <c r="M22" s="40">
        <f>COUNTIF(Vertices[Closeness Centrality], "&gt;= " &amp; L22) - COUNTIF(Vertices[Closeness Centrality], "&gt;=" &amp; L23)</f>
        <v>0</v>
      </c>
      <c r="N22" s="39">
        <f t="shared" si="6"/>
        <v>0</v>
      </c>
      <c r="O22" s="40">
        <f>COUNTIF(Vertices[Eigenvector Centrality], "&gt;= " &amp; N22) - COUNTIF(Vertices[Eigenvector Centrality], "&gt;=" &amp; N23)</f>
        <v>0</v>
      </c>
      <c r="P22" s="39">
        <f t="shared" si="7"/>
        <v>0</v>
      </c>
      <c r="Q22" s="40">
        <f>COUNTIF(Vertices[PageRank], "&gt;= " &amp; P22) - COUNTIF(Vertices[PageRank], "&gt;=" &amp; P23)</f>
        <v>0</v>
      </c>
      <c r="R22" s="39">
        <f t="shared" si="8"/>
        <v>0</v>
      </c>
      <c r="S22" s="45">
        <f>COUNTIF(Vertices[Clustering Coefficient], "&gt;= " &amp; R22) - COUNTIF(Vertices[Clustering Coefficient], "&gt;=" &amp; R23)</f>
        <v>0</v>
      </c>
      <c r="T22" s="39" t="e">
        <f t="shared" ca="1" si="9"/>
        <v>#REF!</v>
      </c>
      <c r="U22" s="40" t="e">
        <f t="shared" ca="1" si="0"/>
        <v>#REF!</v>
      </c>
    </row>
    <row r="23" spans="1:21" x14ac:dyDescent="0.25">
      <c r="D23" s="34">
        <f t="shared" si="1"/>
        <v>0</v>
      </c>
      <c r="E23" s="3">
        <f>COUNTIF(Vertices[Degree], "&gt;= " &amp; D23) - COUNTIF(Vertices[Degree], "&gt;=" &amp; D24)</f>
        <v>0</v>
      </c>
      <c r="F23" s="41">
        <f t="shared" si="2"/>
        <v>0</v>
      </c>
      <c r="G23" s="42">
        <f>COUNTIF(Vertices[In-Degree], "&gt;= " &amp; F23) - COUNTIF(Vertices[In-Degree], "&gt;=" &amp; F24)</f>
        <v>0</v>
      </c>
      <c r="H23" s="41">
        <f t="shared" si="3"/>
        <v>0</v>
      </c>
      <c r="I23" s="42">
        <f>COUNTIF(Vertices[Out-Degree], "&gt;= " &amp; H23) - COUNTIF(Vertices[Out-Degree], "&gt;=" &amp; H24)</f>
        <v>0</v>
      </c>
      <c r="J23" s="41">
        <f t="shared" si="4"/>
        <v>0</v>
      </c>
      <c r="K23" s="42">
        <f>COUNTIF(Vertices[Betweenness Centrality], "&gt;= " &amp; J23) - COUNTIF(Vertices[Betweenness Centrality], "&gt;=" &amp; J24)</f>
        <v>0</v>
      </c>
      <c r="L23" s="41">
        <f t="shared" si="5"/>
        <v>0</v>
      </c>
      <c r="M23" s="42">
        <f>COUNTIF(Vertices[Closeness Centrality], "&gt;= " &amp; L23) - COUNTIF(Vertices[Closeness Centrality], "&gt;=" &amp; L24)</f>
        <v>0</v>
      </c>
      <c r="N23" s="41">
        <f t="shared" si="6"/>
        <v>0</v>
      </c>
      <c r="O23" s="42">
        <f>COUNTIF(Vertices[Eigenvector Centrality], "&gt;= " &amp; N23) - COUNTIF(Vertices[Eigenvector Centrality], "&gt;=" &amp; N24)</f>
        <v>0</v>
      </c>
      <c r="P23" s="41">
        <f t="shared" si="7"/>
        <v>0</v>
      </c>
      <c r="Q23" s="42">
        <f>COUNTIF(Vertices[PageRank], "&gt;= " &amp; P23) - COUNTIF(Vertices[PageRank], "&gt;=" &amp; P24)</f>
        <v>0</v>
      </c>
      <c r="R23" s="41">
        <f t="shared" si="8"/>
        <v>0</v>
      </c>
      <c r="S23" s="46">
        <f>COUNTIF(Vertices[Clustering Coefficient], "&gt;= " &amp; R23) - COUNTIF(Vertices[Clustering Coefficient], "&gt;=" &amp; R24)</f>
        <v>0</v>
      </c>
      <c r="T23" s="41" t="e">
        <f t="shared" ca="1" si="9"/>
        <v>#REF!</v>
      </c>
      <c r="U23" s="42" t="e">
        <f t="shared" ca="1" si="0"/>
        <v>#REF!</v>
      </c>
    </row>
    <row r="24" spans="1:21" x14ac:dyDescent="0.25">
      <c r="D24" s="34">
        <f t="shared" si="1"/>
        <v>0</v>
      </c>
      <c r="E24" s="3">
        <f>COUNTIF(Vertices[Degree], "&gt;= " &amp; D24) - COUNTIF(Vertices[Degree], "&gt;=" &amp; D25)</f>
        <v>0</v>
      </c>
      <c r="F24" s="39">
        <f t="shared" si="2"/>
        <v>0</v>
      </c>
      <c r="G24" s="40">
        <f>COUNTIF(Vertices[In-Degree], "&gt;= " &amp; F24) - COUNTIF(Vertices[In-Degree], "&gt;=" &amp; F25)</f>
        <v>0</v>
      </c>
      <c r="H24" s="39">
        <f t="shared" si="3"/>
        <v>0</v>
      </c>
      <c r="I24" s="40">
        <f>COUNTIF(Vertices[Out-Degree], "&gt;= " &amp; H24) - COUNTIF(Vertices[Out-Degree], "&gt;=" &amp; H25)</f>
        <v>0</v>
      </c>
      <c r="J24" s="39">
        <f t="shared" si="4"/>
        <v>0</v>
      </c>
      <c r="K24" s="40">
        <f>COUNTIF(Vertices[Betweenness Centrality], "&gt;= " &amp; J24) - COUNTIF(Vertices[Betweenness Centrality], "&gt;=" &amp; J25)</f>
        <v>0</v>
      </c>
      <c r="L24" s="39">
        <f t="shared" si="5"/>
        <v>0</v>
      </c>
      <c r="M24" s="40">
        <f>COUNTIF(Vertices[Closeness Centrality], "&gt;= " &amp; L24) - COUNTIF(Vertices[Closeness Centrality], "&gt;=" &amp; L25)</f>
        <v>0</v>
      </c>
      <c r="N24" s="39">
        <f t="shared" si="6"/>
        <v>0</v>
      </c>
      <c r="O24" s="40">
        <f>COUNTIF(Vertices[Eigenvector Centrality], "&gt;= " &amp; N24) - COUNTIF(Vertices[Eigenvector Centrality], "&gt;=" &amp; N25)</f>
        <v>0</v>
      </c>
      <c r="P24" s="39">
        <f t="shared" si="7"/>
        <v>0</v>
      </c>
      <c r="Q24" s="40">
        <f>COUNTIF(Vertices[PageRank], "&gt;= " &amp; P24) - COUNTIF(Vertices[PageRank], "&gt;=" &amp; P25)</f>
        <v>0</v>
      </c>
      <c r="R24" s="39">
        <f t="shared" si="8"/>
        <v>0</v>
      </c>
      <c r="S24" s="45">
        <f>COUNTIF(Vertices[Clustering Coefficient], "&gt;= " &amp; R24) - COUNTIF(Vertices[Clustering Coefficient], "&gt;=" &amp; R25)</f>
        <v>0</v>
      </c>
      <c r="T24" s="39" t="e">
        <f t="shared" ca="1" si="9"/>
        <v>#REF!</v>
      </c>
      <c r="U24" s="40" t="e">
        <f t="shared" ca="1" si="0"/>
        <v>#REF!</v>
      </c>
    </row>
    <row r="25" spans="1:21" x14ac:dyDescent="0.25">
      <c r="D25" s="34">
        <f t="shared" si="1"/>
        <v>0</v>
      </c>
      <c r="E25" s="3">
        <f>COUNTIF(Vertices[Degree], "&gt;= " &amp; D25) - COUNTIF(Vertices[Degree], "&gt;=" &amp; D26)</f>
        <v>0</v>
      </c>
      <c r="F25" s="41">
        <f t="shared" si="2"/>
        <v>0</v>
      </c>
      <c r="G25" s="42">
        <f>COUNTIF(Vertices[In-Degree], "&gt;= " &amp; F25) - COUNTIF(Vertices[In-Degree], "&gt;=" &amp; F26)</f>
        <v>0</v>
      </c>
      <c r="H25" s="41">
        <f t="shared" si="3"/>
        <v>0</v>
      </c>
      <c r="I25" s="42">
        <f>COUNTIF(Vertices[Out-Degree], "&gt;= " &amp; H25) - COUNTIF(Vertices[Out-Degree], "&gt;=" &amp; H26)</f>
        <v>0</v>
      </c>
      <c r="J25" s="41">
        <f t="shared" si="4"/>
        <v>0</v>
      </c>
      <c r="K25" s="42">
        <f>COUNTIF(Vertices[Betweenness Centrality], "&gt;= " &amp; J25) - COUNTIF(Vertices[Betweenness Centrality], "&gt;=" &amp; J26)</f>
        <v>0</v>
      </c>
      <c r="L25" s="41">
        <f t="shared" si="5"/>
        <v>0</v>
      </c>
      <c r="M25" s="42">
        <f>COUNTIF(Vertices[Closeness Centrality], "&gt;= " &amp; L25) - COUNTIF(Vertices[Closeness Centrality], "&gt;=" &amp; L26)</f>
        <v>0</v>
      </c>
      <c r="N25" s="41">
        <f t="shared" si="6"/>
        <v>0</v>
      </c>
      <c r="O25" s="42">
        <f>COUNTIF(Vertices[Eigenvector Centrality], "&gt;= " &amp; N25) - COUNTIF(Vertices[Eigenvector Centrality], "&gt;=" &amp; N26)</f>
        <v>0</v>
      </c>
      <c r="P25" s="41">
        <f t="shared" si="7"/>
        <v>0</v>
      </c>
      <c r="Q25" s="42">
        <f>COUNTIF(Vertices[PageRank], "&gt;= " &amp; P25) - COUNTIF(Vertices[PageRank], "&gt;=" &amp; P26)</f>
        <v>0</v>
      </c>
      <c r="R25" s="41">
        <f t="shared" si="8"/>
        <v>0</v>
      </c>
      <c r="S25" s="46">
        <f>COUNTIF(Vertices[Clustering Coefficient], "&gt;= " &amp; R25) - COUNTIF(Vertices[Clustering Coefficient], "&gt;=" &amp; R26)</f>
        <v>0</v>
      </c>
      <c r="T25" s="41" t="e">
        <f t="shared" ca="1" si="9"/>
        <v>#REF!</v>
      </c>
      <c r="U25" s="42" t="e">
        <f t="shared" ca="1" si="0"/>
        <v>#REF!</v>
      </c>
    </row>
    <row r="26" spans="1:21" x14ac:dyDescent="0.25">
      <c r="D26" s="34">
        <f t="shared" si="1"/>
        <v>0</v>
      </c>
      <c r="E26" s="3">
        <f>COUNTIF(Vertices[Degree], "&gt;= " &amp; D26) - COUNTIF(Vertices[Degree], "&gt;=" &amp; D27)</f>
        <v>0</v>
      </c>
      <c r="F26" s="39">
        <f t="shared" si="2"/>
        <v>0</v>
      </c>
      <c r="G26" s="40">
        <f>COUNTIF(Vertices[In-Degree], "&gt;= " &amp; F26) - COUNTIF(Vertices[In-Degree], "&gt;=" &amp; F27)</f>
        <v>0</v>
      </c>
      <c r="H26" s="39">
        <f t="shared" si="3"/>
        <v>0</v>
      </c>
      <c r="I26" s="40">
        <f>COUNTIF(Vertices[Out-Degree], "&gt;= " &amp; H26) - COUNTIF(Vertices[Out-Degree], "&gt;=" &amp; H27)</f>
        <v>0</v>
      </c>
      <c r="J26" s="39">
        <f t="shared" si="4"/>
        <v>0</v>
      </c>
      <c r="K26" s="40">
        <f>COUNTIF(Vertices[Betweenness Centrality], "&gt;= " &amp; J26) - COUNTIF(Vertices[Betweenness Centrality], "&gt;=" &amp; J27)</f>
        <v>0</v>
      </c>
      <c r="L26" s="39">
        <f t="shared" si="5"/>
        <v>0</v>
      </c>
      <c r="M26" s="40">
        <f>COUNTIF(Vertices[Closeness Centrality], "&gt;= " &amp; L26) - COUNTIF(Vertices[Closeness Centrality], "&gt;=" &amp; L27)</f>
        <v>0</v>
      </c>
      <c r="N26" s="39">
        <f t="shared" si="6"/>
        <v>0</v>
      </c>
      <c r="O26" s="40">
        <f>COUNTIF(Vertices[Eigenvector Centrality], "&gt;= " &amp; N26) - COUNTIF(Vertices[Eigenvector Centrality], "&gt;=" &amp; N27)</f>
        <v>0</v>
      </c>
      <c r="P26" s="39">
        <f t="shared" si="7"/>
        <v>0</v>
      </c>
      <c r="Q26" s="40">
        <f>COUNTIF(Vertices[PageRank], "&gt;= " &amp; P26) - COUNTIF(Vertices[PageRank], "&gt;=" &amp; P27)</f>
        <v>0</v>
      </c>
      <c r="R26" s="39">
        <f t="shared" si="8"/>
        <v>0</v>
      </c>
      <c r="S26" s="45">
        <f>COUNTIF(Vertices[Clustering Coefficient], "&gt;= " &amp; R26) - COUNTIF(Vertices[Clustering Coefficient], "&gt;=" &amp; R27)</f>
        <v>0</v>
      </c>
      <c r="T26" s="39" t="e">
        <f t="shared" ca="1" si="9"/>
        <v>#REF!</v>
      </c>
      <c r="U26" s="40" t="e">
        <f t="shared" ca="1" si="0"/>
        <v>#REF!</v>
      </c>
    </row>
    <row r="27" spans="1:21" x14ac:dyDescent="0.25">
      <c r="D27" s="34">
        <f t="shared" si="1"/>
        <v>0</v>
      </c>
      <c r="E27" s="3">
        <f>COUNTIF(Vertices[Degree], "&gt;= " &amp; D27) - COUNTIF(Vertices[Degree], "&gt;=" &amp; D28)</f>
        <v>0</v>
      </c>
      <c r="F27" s="41">
        <f t="shared" si="2"/>
        <v>0</v>
      </c>
      <c r="G27" s="42">
        <f>COUNTIF(Vertices[In-Degree], "&gt;= " &amp; F27) - COUNTIF(Vertices[In-Degree], "&gt;=" &amp; F28)</f>
        <v>0</v>
      </c>
      <c r="H27" s="41">
        <f t="shared" si="3"/>
        <v>0</v>
      </c>
      <c r="I27" s="42">
        <f>COUNTIF(Vertices[Out-Degree], "&gt;= " &amp; H27) - COUNTIF(Vertices[Out-Degree], "&gt;=" &amp; H28)</f>
        <v>0</v>
      </c>
      <c r="J27" s="41">
        <f t="shared" si="4"/>
        <v>0</v>
      </c>
      <c r="K27" s="42">
        <f>COUNTIF(Vertices[Betweenness Centrality], "&gt;= " &amp; J27) - COUNTIF(Vertices[Betweenness Centrality], "&gt;=" &amp; J28)</f>
        <v>0</v>
      </c>
      <c r="L27" s="41">
        <f t="shared" si="5"/>
        <v>0</v>
      </c>
      <c r="M27" s="42">
        <f>COUNTIF(Vertices[Closeness Centrality], "&gt;= " &amp; L27) - COUNTIF(Vertices[Closeness Centrality], "&gt;=" &amp; L28)</f>
        <v>0</v>
      </c>
      <c r="N27" s="41">
        <f t="shared" si="6"/>
        <v>0</v>
      </c>
      <c r="O27" s="42">
        <f>COUNTIF(Vertices[Eigenvector Centrality], "&gt;= " &amp; N27) - COUNTIF(Vertices[Eigenvector Centrality], "&gt;=" &amp; N28)</f>
        <v>0</v>
      </c>
      <c r="P27" s="41">
        <f t="shared" si="7"/>
        <v>0</v>
      </c>
      <c r="Q27" s="42">
        <f>COUNTIF(Vertices[PageRank], "&gt;= " &amp; P27) - COUNTIF(Vertices[PageRank], "&gt;=" &amp; P28)</f>
        <v>0</v>
      </c>
      <c r="R27" s="41">
        <f t="shared" si="8"/>
        <v>0</v>
      </c>
      <c r="S27" s="46">
        <f>COUNTIF(Vertices[Clustering Coefficient], "&gt;= " &amp; R27) - COUNTIF(Vertices[Clustering Coefficient], "&gt;=" &amp; R28)</f>
        <v>0</v>
      </c>
      <c r="T27" s="41" t="e">
        <f t="shared" ca="1" si="9"/>
        <v>#REF!</v>
      </c>
      <c r="U27" s="42" t="e">
        <f t="shared" ca="1" si="0"/>
        <v>#REF!</v>
      </c>
    </row>
    <row r="28" spans="1:21" x14ac:dyDescent="0.25">
      <c r="D28" s="34">
        <f t="shared" si="1"/>
        <v>0</v>
      </c>
      <c r="E28" s="3">
        <f>COUNTIF(Vertices[Degree], "&gt;= " &amp; D28) - COUNTIF(Vertices[Degree], "&gt;=" &amp; D29)</f>
        <v>0</v>
      </c>
      <c r="F28" s="39">
        <f t="shared" si="2"/>
        <v>0</v>
      </c>
      <c r="G28" s="40">
        <f>COUNTIF(Vertices[In-Degree], "&gt;= " &amp; F28) - COUNTIF(Vertices[In-Degree], "&gt;=" &amp; F29)</f>
        <v>0</v>
      </c>
      <c r="H28" s="39">
        <f t="shared" si="3"/>
        <v>0</v>
      </c>
      <c r="I28" s="40">
        <f>COUNTIF(Vertices[Out-Degree], "&gt;= " &amp; H28) - COUNTIF(Vertices[Out-Degree], "&gt;=" &amp; H29)</f>
        <v>0</v>
      </c>
      <c r="J28" s="39">
        <f t="shared" si="4"/>
        <v>0</v>
      </c>
      <c r="K28" s="40">
        <f>COUNTIF(Vertices[Betweenness Centrality], "&gt;= " &amp; J28) - COUNTIF(Vertices[Betweenness Centrality], "&gt;=" &amp; J29)</f>
        <v>0</v>
      </c>
      <c r="L28" s="39">
        <f t="shared" si="5"/>
        <v>0</v>
      </c>
      <c r="M28" s="40">
        <f>COUNTIF(Vertices[Closeness Centrality], "&gt;= " &amp; L28) - COUNTIF(Vertices[Closeness Centrality], "&gt;=" &amp; L29)</f>
        <v>0</v>
      </c>
      <c r="N28" s="39">
        <f t="shared" si="6"/>
        <v>0</v>
      </c>
      <c r="O28" s="40">
        <f>COUNTIF(Vertices[Eigenvector Centrality], "&gt;= " &amp; N28) - COUNTIF(Vertices[Eigenvector Centrality], "&gt;=" &amp; N29)</f>
        <v>0</v>
      </c>
      <c r="P28" s="39">
        <f t="shared" si="7"/>
        <v>0</v>
      </c>
      <c r="Q28" s="40">
        <f>COUNTIF(Vertices[PageRank], "&gt;= " &amp; P28) - COUNTIF(Vertices[PageRank], "&gt;=" &amp; P29)</f>
        <v>0</v>
      </c>
      <c r="R28" s="39">
        <f t="shared" si="8"/>
        <v>0</v>
      </c>
      <c r="S28" s="45">
        <f>COUNTIF(Vertices[Clustering Coefficient], "&gt;= " &amp; R28) - COUNTIF(Vertices[Clustering Coefficient], "&gt;=" &amp; R29)</f>
        <v>0</v>
      </c>
      <c r="T28" s="39" t="e">
        <f t="shared" ca="1" si="9"/>
        <v>#REF!</v>
      </c>
      <c r="U28" s="40" t="e">
        <f t="shared" ca="1" si="0"/>
        <v>#REF!</v>
      </c>
    </row>
    <row r="29" spans="1:21" x14ac:dyDescent="0.25">
      <c r="A29" t="s">
        <v>159</v>
      </c>
      <c r="B29" t="s">
        <v>16</v>
      </c>
      <c r="D29" s="34">
        <f t="shared" si="1"/>
        <v>0</v>
      </c>
      <c r="E29" s="3">
        <f>COUNTIF(Vertices[Degree], "&gt;= " &amp; D29) - COUNTIF(Vertices[Degree], "&gt;=" &amp; D30)</f>
        <v>0</v>
      </c>
      <c r="F29" s="41">
        <f t="shared" si="2"/>
        <v>0</v>
      </c>
      <c r="G29" s="42">
        <f>COUNTIF(Vertices[In-Degree], "&gt;= " &amp; F29) - COUNTIF(Vertices[In-Degree], "&gt;=" &amp; F30)</f>
        <v>0</v>
      </c>
      <c r="H29" s="41">
        <f t="shared" si="3"/>
        <v>0</v>
      </c>
      <c r="I29" s="42">
        <f>COUNTIF(Vertices[Out-Degree], "&gt;= " &amp; H29) - COUNTIF(Vertices[Out-Degree], "&gt;=" &amp; H30)</f>
        <v>0</v>
      </c>
      <c r="J29" s="41">
        <f t="shared" si="4"/>
        <v>0</v>
      </c>
      <c r="K29" s="42">
        <f>COUNTIF(Vertices[Betweenness Centrality], "&gt;= " &amp; J29) - COUNTIF(Vertices[Betweenness Centrality], "&gt;=" &amp; J30)</f>
        <v>0</v>
      </c>
      <c r="L29" s="41">
        <f t="shared" si="5"/>
        <v>0</v>
      </c>
      <c r="M29" s="42">
        <f>COUNTIF(Vertices[Closeness Centrality], "&gt;= " &amp; L29) - COUNTIF(Vertices[Closeness Centrality], "&gt;=" &amp; L30)</f>
        <v>0</v>
      </c>
      <c r="N29" s="41">
        <f t="shared" si="6"/>
        <v>0</v>
      </c>
      <c r="O29" s="42">
        <f>COUNTIF(Vertices[Eigenvector Centrality], "&gt;= " &amp; N29) - COUNTIF(Vertices[Eigenvector Centrality], "&gt;=" &amp; N30)</f>
        <v>0</v>
      </c>
      <c r="P29" s="41">
        <f t="shared" si="7"/>
        <v>0</v>
      </c>
      <c r="Q29" s="42">
        <f>COUNTIF(Vertices[PageRank], "&gt;= " &amp; P29) - COUNTIF(Vertices[PageRank], "&gt;=" &amp; P30)</f>
        <v>0</v>
      </c>
      <c r="R29" s="41">
        <f t="shared" si="8"/>
        <v>0</v>
      </c>
      <c r="S29" s="46">
        <f>COUNTIF(Vertices[Clustering Coefficient], "&gt;= " &amp; R29) - COUNTIF(Vertices[Clustering Coefficient], "&gt;=" &amp; R30)</f>
        <v>0</v>
      </c>
      <c r="T29" s="41" t="e">
        <f t="shared" ca="1" si="9"/>
        <v>#REF!</v>
      </c>
      <c r="U29" s="42" t="e">
        <f t="shared" ca="1" si="0"/>
        <v>#REF!</v>
      </c>
    </row>
    <row r="30" spans="1:21" x14ac:dyDescent="0.25">
      <c r="A30" s="35"/>
      <c r="B30" s="35"/>
      <c r="D30" s="34">
        <f t="shared" si="1"/>
        <v>0</v>
      </c>
      <c r="E30" s="3">
        <f>COUNTIF(Vertices[Degree], "&gt;= " &amp; D30) - COUNTIF(Vertices[Degree], "&gt;=" &amp; D31)</f>
        <v>0</v>
      </c>
      <c r="F30" s="39">
        <f t="shared" si="2"/>
        <v>0</v>
      </c>
      <c r="G30" s="40">
        <f>COUNTIF(Vertices[In-Degree], "&gt;= " &amp; F30) - COUNTIF(Vertices[In-Degree], "&gt;=" &amp; F31)</f>
        <v>0</v>
      </c>
      <c r="H30" s="39">
        <f t="shared" si="3"/>
        <v>0</v>
      </c>
      <c r="I30" s="40">
        <f>COUNTIF(Vertices[Out-Degree], "&gt;= " &amp; H30) - COUNTIF(Vertices[Out-Degree], "&gt;=" &amp; H31)</f>
        <v>0</v>
      </c>
      <c r="J30" s="39">
        <f t="shared" si="4"/>
        <v>0</v>
      </c>
      <c r="K30" s="40">
        <f>COUNTIF(Vertices[Betweenness Centrality], "&gt;= " &amp; J30) - COUNTIF(Vertices[Betweenness Centrality], "&gt;=" &amp; J31)</f>
        <v>0</v>
      </c>
      <c r="L30" s="39">
        <f t="shared" si="5"/>
        <v>0</v>
      </c>
      <c r="M30" s="40">
        <f>COUNTIF(Vertices[Closeness Centrality], "&gt;= " &amp; L30) - COUNTIF(Vertices[Closeness Centrality], "&gt;=" &amp; L31)</f>
        <v>0</v>
      </c>
      <c r="N30" s="39">
        <f t="shared" si="6"/>
        <v>0</v>
      </c>
      <c r="O30" s="40">
        <f>COUNTIF(Vertices[Eigenvector Centrality], "&gt;= " &amp; N30) - COUNTIF(Vertices[Eigenvector Centrality], "&gt;=" &amp; N31)</f>
        <v>0</v>
      </c>
      <c r="P30" s="39">
        <f t="shared" si="7"/>
        <v>0</v>
      </c>
      <c r="Q30" s="40">
        <f>COUNTIF(Vertices[PageRank], "&gt;= " &amp; P30) - COUNTIF(Vertices[PageRank], "&gt;=" &amp; P31)</f>
        <v>0</v>
      </c>
      <c r="R30" s="39">
        <f t="shared" si="8"/>
        <v>0</v>
      </c>
      <c r="S30" s="45">
        <f>COUNTIF(Vertices[Clustering Coefficient], "&gt;= " &amp; R30) - COUNTIF(Vertices[Clustering Coefficient], "&gt;=" &amp; R31)</f>
        <v>0</v>
      </c>
      <c r="T30" s="39" t="e">
        <f t="shared" ca="1" si="9"/>
        <v>#REF!</v>
      </c>
      <c r="U30" s="40" t="e">
        <f t="shared" ca="1" si="0"/>
        <v>#REF!</v>
      </c>
    </row>
    <row r="31" spans="1:21" x14ac:dyDescent="0.25">
      <c r="D31" s="34">
        <f t="shared" si="1"/>
        <v>0</v>
      </c>
      <c r="E31" s="3">
        <f>COUNTIF(Vertices[Degree], "&gt;= " &amp; D31) - COUNTIF(Vertices[Degree], "&gt;=" &amp; D32)</f>
        <v>0</v>
      </c>
      <c r="F31" s="41">
        <f t="shared" si="2"/>
        <v>0</v>
      </c>
      <c r="G31" s="42">
        <f>COUNTIF(Vertices[In-Degree], "&gt;= " &amp; F31) - COUNTIF(Vertices[In-Degree], "&gt;=" &amp; F32)</f>
        <v>0</v>
      </c>
      <c r="H31" s="41">
        <f t="shared" si="3"/>
        <v>0</v>
      </c>
      <c r="I31" s="42">
        <f>COUNTIF(Vertices[Out-Degree], "&gt;= " &amp; H31) - COUNTIF(Vertices[Out-Degree], "&gt;=" &amp; H32)</f>
        <v>0</v>
      </c>
      <c r="J31" s="41">
        <f t="shared" si="4"/>
        <v>0</v>
      </c>
      <c r="K31" s="42">
        <f>COUNTIF(Vertices[Betweenness Centrality], "&gt;= " &amp; J31) - COUNTIF(Vertices[Betweenness Centrality], "&gt;=" &amp; J32)</f>
        <v>0</v>
      </c>
      <c r="L31" s="41">
        <f t="shared" si="5"/>
        <v>0</v>
      </c>
      <c r="M31" s="42">
        <f>COUNTIF(Vertices[Closeness Centrality], "&gt;= " &amp; L31) - COUNTIF(Vertices[Closeness Centrality], "&gt;=" &amp; L32)</f>
        <v>0</v>
      </c>
      <c r="N31" s="41">
        <f t="shared" si="6"/>
        <v>0</v>
      </c>
      <c r="O31" s="42">
        <f>COUNTIF(Vertices[Eigenvector Centrality], "&gt;= " &amp; N31) - COUNTIF(Vertices[Eigenvector Centrality], "&gt;=" &amp; N32)</f>
        <v>0</v>
      </c>
      <c r="P31" s="41">
        <f t="shared" si="7"/>
        <v>0</v>
      </c>
      <c r="Q31" s="42">
        <f>COUNTIF(Vertices[PageRank], "&gt;= " &amp; P31) - COUNTIF(Vertices[PageRank], "&gt;=" &amp; P32)</f>
        <v>0</v>
      </c>
      <c r="R31" s="41">
        <f t="shared" si="8"/>
        <v>0</v>
      </c>
      <c r="S31" s="46">
        <f>COUNTIF(Vertices[Clustering Coefficient], "&gt;= " &amp; R31) - COUNTIF(Vertices[Clustering Coefficient], "&gt;=" &amp; R32)</f>
        <v>0</v>
      </c>
      <c r="T31" s="41" t="e">
        <f t="shared" ca="1" si="9"/>
        <v>#REF!</v>
      </c>
      <c r="U31" s="42" t="e">
        <f t="shared" ca="1" si="0"/>
        <v>#REF!</v>
      </c>
    </row>
    <row r="32" spans="1:21" x14ac:dyDescent="0.25">
      <c r="D32" s="34">
        <f t="shared" si="1"/>
        <v>0</v>
      </c>
      <c r="E32" s="3">
        <f>COUNTIF(Vertices[Degree], "&gt;= " &amp; D32) - COUNTIF(Vertices[Degree], "&gt;=" &amp; D33)</f>
        <v>0</v>
      </c>
      <c r="F32" s="39">
        <f t="shared" si="2"/>
        <v>0</v>
      </c>
      <c r="G32" s="40">
        <f>COUNTIF(Vertices[In-Degree], "&gt;= " &amp; F32) - COUNTIF(Vertices[In-Degree], "&gt;=" &amp; F33)</f>
        <v>0</v>
      </c>
      <c r="H32" s="39">
        <f t="shared" si="3"/>
        <v>0</v>
      </c>
      <c r="I32" s="40">
        <f>COUNTIF(Vertices[Out-Degree], "&gt;= " &amp; H32) - COUNTIF(Vertices[Out-Degree], "&gt;=" &amp; H33)</f>
        <v>0</v>
      </c>
      <c r="J32" s="39">
        <f t="shared" si="4"/>
        <v>0</v>
      </c>
      <c r="K32" s="40">
        <f>COUNTIF(Vertices[Betweenness Centrality], "&gt;= " &amp; J32) - COUNTIF(Vertices[Betweenness Centrality], "&gt;=" &amp; J33)</f>
        <v>0</v>
      </c>
      <c r="L32" s="39">
        <f t="shared" si="5"/>
        <v>0</v>
      </c>
      <c r="M32" s="40">
        <f>COUNTIF(Vertices[Closeness Centrality], "&gt;= " &amp; L32) - COUNTIF(Vertices[Closeness Centrality], "&gt;=" &amp; L33)</f>
        <v>0</v>
      </c>
      <c r="N32" s="39">
        <f t="shared" si="6"/>
        <v>0</v>
      </c>
      <c r="O32" s="40">
        <f>COUNTIF(Vertices[Eigenvector Centrality], "&gt;= " &amp; N32) - COUNTIF(Vertices[Eigenvector Centrality], "&gt;=" &amp; N33)</f>
        <v>0</v>
      </c>
      <c r="P32" s="39">
        <f t="shared" si="7"/>
        <v>0</v>
      </c>
      <c r="Q32" s="40">
        <f>COUNTIF(Vertices[PageRank], "&gt;= " &amp; P32) - COUNTIF(Vertices[PageRank], "&gt;=" &amp; P33)</f>
        <v>0</v>
      </c>
      <c r="R32" s="39">
        <f t="shared" si="8"/>
        <v>0</v>
      </c>
      <c r="S32" s="45">
        <f>COUNTIF(Vertices[Clustering Coefficient], "&gt;= " &amp; R32) - COUNTIF(Vertices[Clustering Coefficient], "&gt;=" &amp; R33)</f>
        <v>0</v>
      </c>
      <c r="T32" s="39" t="e">
        <f t="shared" ca="1" si="9"/>
        <v>#REF!</v>
      </c>
      <c r="U32" s="40" t="e">
        <f t="shared" ca="1" si="0"/>
        <v>#REF!</v>
      </c>
    </row>
    <row r="33" spans="1:21" x14ac:dyDescent="0.25">
      <c r="D33" s="34">
        <f t="shared" si="1"/>
        <v>0</v>
      </c>
      <c r="E33" s="3">
        <f>COUNTIF(Vertices[Degree], "&gt;= " &amp; D33) - COUNTIF(Vertices[Degree], "&gt;=" &amp; D34)</f>
        <v>0</v>
      </c>
      <c r="F33" s="41">
        <f t="shared" si="2"/>
        <v>0</v>
      </c>
      <c r="G33" s="42">
        <f>COUNTIF(Vertices[In-Degree], "&gt;= " &amp; F33) - COUNTIF(Vertices[In-Degree], "&gt;=" &amp; F34)</f>
        <v>0</v>
      </c>
      <c r="H33" s="41">
        <f t="shared" si="3"/>
        <v>0</v>
      </c>
      <c r="I33" s="42">
        <f>COUNTIF(Vertices[Out-Degree], "&gt;= " &amp; H33) - COUNTIF(Vertices[Out-Degree], "&gt;=" &amp; H34)</f>
        <v>0</v>
      </c>
      <c r="J33" s="41">
        <f t="shared" si="4"/>
        <v>0</v>
      </c>
      <c r="K33" s="42">
        <f>COUNTIF(Vertices[Betweenness Centrality], "&gt;= " &amp; J33) - COUNTIF(Vertices[Betweenness Centrality], "&gt;=" &amp; J34)</f>
        <v>0</v>
      </c>
      <c r="L33" s="41">
        <f t="shared" si="5"/>
        <v>0</v>
      </c>
      <c r="M33" s="42">
        <f>COUNTIF(Vertices[Closeness Centrality], "&gt;= " &amp; L33) - COUNTIF(Vertices[Closeness Centrality], "&gt;=" &amp; L34)</f>
        <v>0</v>
      </c>
      <c r="N33" s="41">
        <f t="shared" si="6"/>
        <v>0</v>
      </c>
      <c r="O33" s="42">
        <f>COUNTIF(Vertices[Eigenvector Centrality], "&gt;= " &amp; N33) - COUNTIF(Vertices[Eigenvector Centrality], "&gt;=" &amp; N34)</f>
        <v>0</v>
      </c>
      <c r="P33" s="41">
        <f t="shared" si="7"/>
        <v>0</v>
      </c>
      <c r="Q33" s="42">
        <f>COUNTIF(Vertices[PageRank], "&gt;= " &amp; P33) - COUNTIF(Vertices[PageRank], "&gt;=" &amp; P34)</f>
        <v>0</v>
      </c>
      <c r="R33" s="41">
        <f t="shared" si="8"/>
        <v>0</v>
      </c>
      <c r="S33" s="46">
        <f>COUNTIF(Vertices[Clustering Coefficient], "&gt;= " &amp; R33) - COUNTIF(Vertices[Clustering Coefficient], "&gt;=" &amp; R34)</f>
        <v>0</v>
      </c>
      <c r="T33" s="41" t="e">
        <f t="shared" ca="1" si="9"/>
        <v>#REF!</v>
      </c>
      <c r="U33" s="42" t="e">
        <f t="shared" ca="1" si="0"/>
        <v>#REF!</v>
      </c>
    </row>
    <row r="34" spans="1:21" x14ac:dyDescent="0.25">
      <c r="D34" s="34">
        <f t="shared" si="1"/>
        <v>0</v>
      </c>
      <c r="E34" s="3">
        <f>COUNTIF(Vertices[Degree], "&gt;= " &amp; D34) - COUNTIF(Vertices[Degree], "&gt;=" &amp; D35)</f>
        <v>0</v>
      </c>
      <c r="F34" s="39">
        <f t="shared" si="2"/>
        <v>0</v>
      </c>
      <c r="G34" s="40">
        <f>COUNTIF(Vertices[In-Degree], "&gt;= " &amp; F34) - COUNTIF(Vertices[In-Degree], "&gt;=" &amp; F35)</f>
        <v>0</v>
      </c>
      <c r="H34" s="39">
        <f t="shared" si="3"/>
        <v>0</v>
      </c>
      <c r="I34" s="40">
        <f>COUNTIF(Vertices[Out-Degree], "&gt;= " &amp; H34) - COUNTIF(Vertices[Out-Degree], "&gt;=" &amp; H35)</f>
        <v>0</v>
      </c>
      <c r="J34" s="39">
        <f t="shared" si="4"/>
        <v>0</v>
      </c>
      <c r="K34" s="40">
        <f>COUNTIF(Vertices[Betweenness Centrality], "&gt;= " &amp; J34) - COUNTIF(Vertices[Betweenness Centrality], "&gt;=" &amp; J35)</f>
        <v>0</v>
      </c>
      <c r="L34" s="39">
        <f t="shared" si="5"/>
        <v>0</v>
      </c>
      <c r="M34" s="40">
        <f>COUNTIF(Vertices[Closeness Centrality], "&gt;= " &amp; L34) - COUNTIF(Vertices[Closeness Centrality], "&gt;=" &amp; L35)</f>
        <v>0</v>
      </c>
      <c r="N34" s="39">
        <f t="shared" si="6"/>
        <v>0</v>
      </c>
      <c r="O34" s="40">
        <f>COUNTIF(Vertices[Eigenvector Centrality], "&gt;= " &amp; N34) - COUNTIF(Vertices[Eigenvector Centrality], "&gt;=" &amp; N35)</f>
        <v>0</v>
      </c>
      <c r="P34" s="39">
        <f t="shared" si="7"/>
        <v>0</v>
      </c>
      <c r="Q34" s="40">
        <f>COUNTIF(Vertices[PageRank], "&gt;= " &amp; P34) - COUNTIF(Vertices[PageRank], "&gt;=" &amp; P35)</f>
        <v>0</v>
      </c>
      <c r="R34" s="39">
        <f t="shared" si="8"/>
        <v>0</v>
      </c>
      <c r="S34" s="45">
        <f>COUNTIF(Vertices[Clustering Coefficient], "&gt;= " &amp; R34) - COUNTIF(Vertices[Clustering Coefficient], "&gt;=" &amp; R35)</f>
        <v>0</v>
      </c>
      <c r="T34" s="39" t="e">
        <f t="shared" ca="1" si="9"/>
        <v>#REF!</v>
      </c>
      <c r="U34" s="40" t="e">
        <f t="shared" ca="1" si="0"/>
        <v>#REF!</v>
      </c>
    </row>
    <row r="35" spans="1:21" x14ac:dyDescent="0.25">
      <c r="D35" s="34">
        <f t="shared" si="1"/>
        <v>0</v>
      </c>
      <c r="E35" s="3">
        <f>COUNTIF(Vertices[Degree], "&gt;= " &amp; D35) - COUNTIF(Vertices[Degree], "&gt;=" &amp; D36)</f>
        <v>0</v>
      </c>
      <c r="F35" s="41">
        <f t="shared" si="2"/>
        <v>0</v>
      </c>
      <c r="G35" s="42">
        <f>COUNTIF(Vertices[In-Degree], "&gt;= " &amp; F35) - COUNTIF(Vertices[In-Degree], "&gt;=" &amp; F36)</f>
        <v>0</v>
      </c>
      <c r="H35" s="41">
        <f t="shared" si="3"/>
        <v>0</v>
      </c>
      <c r="I35" s="42">
        <f>COUNTIF(Vertices[Out-Degree], "&gt;= " &amp; H35) - COUNTIF(Vertices[Out-Degree], "&gt;=" &amp; H36)</f>
        <v>0</v>
      </c>
      <c r="J35" s="41">
        <f t="shared" si="4"/>
        <v>0</v>
      </c>
      <c r="K35" s="42">
        <f>COUNTIF(Vertices[Betweenness Centrality], "&gt;= " &amp; J35) - COUNTIF(Vertices[Betweenness Centrality], "&gt;=" &amp; J36)</f>
        <v>0</v>
      </c>
      <c r="L35" s="41">
        <f t="shared" si="5"/>
        <v>0</v>
      </c>
      <c r="M35" s="42">
        <f>COUNTIF(Vertices[Closeness Centrality], "&gt;= " &amp; L35) - COUNTIF(Vertices[Closeness Centrality], "&gt;=" &amp; L36)</f>
        <v>0</v>
      </c>
      <c r="N35" s="41">
        <f t="shared" si="6"/>
        <v>0</v>
      </c>
      <c r="O35" s="42">
        <f>COUNTIF(Vertices[Eigenvector Centrality], "&gt;= " &amp; N35) - COUNTIF(Vertices[Eigenvector Centrality], "&gt;=" &amp; N36)</f>
        <v>0</v>
      </c>
      <c r="P35" s="41">
        <f t="shared" si="7"/>
        <v>0</v>
      </c>
      <c r="Q35" s="42">
        <f>COUNTIF(Vertices[PageRank], "&gt;= " &amp; P35) - COUNTIF(Vertices[PageRank], "&gt;=" &amp; P36)</f>
        <v>0</v>
      </c>
      <c r="R35" s="41">
        <f t="shared" si="8"/>
        <v>0</v>
      </c>
      <c r="S35" s="46">
        <f>COUNTIF(Vertices[Clustering Coefficient], "&gt;= " &amp; R35) - COUNTIF(Vertices[Clustering Coefficient], "&gt;=" &amp; R36)</f>
        <v>0</v>
      </c>
      <c r="T35" s="41" t="e">
        <f t="shared" ca="1" si="9"/>
        <v>#REF!</v>
      </c>
      <c r="U35" s="42" t="e">
        <f t="shared" ca="1" si="0"/>
        <v>#REF!</v>
      </c>
    </row>
    <row r="36" spans="1:21" x14ac:dyDescent="0.25">
      <c r="D36" s="34">
        <f t="shared" si="1"/>
        <v>0</v>
      </c>
      <c r="E36" s="3">
        <f>COUNTIF(Vertices[Degree], "&gt;= " &amp; D36) - COUNTIF(Vertices[Degree], "&gt;=" &amp; D37)</f>
        <v>0</v>
      </c>
      <c r="F36" s="39">
        <f t="shared" si="2"/>
        <v>0</v>
      </c>
      <c r="G36" s="40">
        <f>COUNTIF(Vertices[In-Degree], "&gt;= " &amp; F36) - COUNTIF(Vertices[In-Degree], "&gt;=" &amp; F37)</f>
        <v>0</v>
      </c>
      <c r="H36" s="39">
        <f t="shared" si="3"/>
        <v>0</v>
      </c>
      <c r="I36" s="40">
        <f>COUNTIF(Vertices[Out-Degree], "&gt;= " &amp; H36) - COUNTIF(Vertices[Out-Degree], "&gt;=" &amp; H37)</f>
        <v>0</v>
      </c>
      <c r="J36" s="39">
        <f t="shared" si="4"/>
        <v>0</v>
      </c>
      <c r="K36" s="40">
        <f>COUNTIF(Vertices[Betweenness Centrality], "&gt;= " &amp; J36) - COUNTIF(Vertices[Betweenness Centrality], "&gt;=" &amp; J37)</f>
        <v>0</v>
      </c>
      <c r="L36" s="39">
        <f t="shared" si="5"/>
        <v>0</v>
      </c>
      <c r="M36" s="40">
        <f>COUNTIF(Vertices[Closeness Centrality], "&gt;= " &amp; L36) - COUNTIF(Vertices[Closeness Centrality], "&gt;=" &amp; L37)</f>
        <v>0</v>
      </c>
      <c r="N36" s="39">
        <f t="shared" si="6"/>
        <v>0</v>
      </c>
      <c r="O36" s="40">
        <f>COUNTIF(Vertices[Eigenvector Centrality], "&gt;= " &amp; N36) - COUNTIF(Vertices[Eigenvector Centrality], "&gt;=" &amp; N37)</f>
        <v>0</v>
      </c>
      <c r="P36" s="39">
        <f t="shared" si="7"/>
        <v>0</v>
      </c>
      <c r="Q36" s="40">
        <f>COUNTIF(Vertices[PageRank], "&gt;= " &amp; P36) - COUNTIF(Vertices[PageRank], "&gt;=" &amp; P37)</f>
        <v>0</v>
      </c>
      <c r="R36" s="39">
        <f t="shared" si="8"/>
        <v>0</v>
      </c>
      <c r="S36" s="45">
        <f>COUNTIF(Vertices[Clustering Coefficient], "&gt;= " &amp; R36) - COUNTIF(Vertices[Clustering Coefficient], "&gt;=" &amp; R37)</f>
        <v>0</v>
      </c>
      <c r="T36" s="39" t="e">
        <f t="shared" ca="1" si="9"/>
        <v>#REF!</v>
      </c>
      <c r="U36" s="40" t="e">
        <f t="shared" ca="1" si="0"/>
        <v>#REF!</v>
      </c>
    </row>
    <row r="37" spans="1:21" x14ac:dyDescent="0.25">
      <c r="D37" s="34">
        <f t="shared" si="1"/>
        <v>0</v>
      </c>
      <c r="E37" s="3">
        <f>COUNTIF(Vertices[Degree], "&gt;= " &amp; D37) - COUNTIF(Vertices[Degree], "&gt;=" &amp; D38)</f>
        <v>0</v>
      </c>
      <c r="F37" s="41">
        <f t="shared" si="2"/>
        <v>0</v>
      </c>
      <c r="G37" s="42">
        <f>COUNTIF(Vertices[In-Degree], "&gt;= " &amp; F37) - COUNTIF(Vertices[In-Degree], "&gt;=" &amp; F38)</f>
        <v>0</v>
      </c>
      <c r="H37" s="41">
        <f t="shared" si="3"/>
        <v>0</v>
      </c>
      <c r="I37" s="42">
        <f>COUNTIF(Vertices[Out-Degree], "&gt;= " &amp; H37) - COUNTIF(Vertices[Out-Degree], "&gt;=" &amp; H38)</f>
        <v>0</v>
      </c>
      <c r="J37" s="41">
        <f t="shared" si="4"/>
        <v>0</v>
      </c>
      <c r="K37" s="42">
        <f>COUNTIF(Vertices[Betweenness Centrality], "&gt;= " &amp; J37) - COUNTIF(Vertices[Betweenness Centrality], "&gt;=" &amp; J38)</f>
        <v>0</v>
      </c>
      <c r="L37" s="41">
        <f t="shared" si="5"/>
        <v>0</v>
      </c>
      <c r="M37" s="42">
        <f>COUNTIF(Vertices[Closeness Centrality], "&gt;= " &amp; L37) - COUNTIF(Vertices[Closeness Centrality], "&gt;=" &amp; L38)</f>
        <v>0</v>
      </c>
      <c r="N37" s="41">
        <f t="shared" si="6"/>
        <v>0</v>
      </c>
      <c r="O37" s="42">
        <f>COUNTIF(Vertices[Eigenvector Centrality], "&gt;= " &amp; N37) - COUNTIF(Vertices[Eigenvector Centrality], "&gt;=" &amp; N38)</f>
        <v>0</v>
      </c>
      <c r="P37" s="41">
        <f t="shared" si="7"/>
        <v>0</v>
      </c>
      <c r="Q37" s="42">
        <f>COUNTIF(Vertices[PageRank], "&gt;= " &amp; P37) - COUNTIF(Vertices[PageRank], "&gt;=" &amp; P38)</f>
        <v>0</v>
      </c>
      <c r="R37" s="41">
        <f t="shared" si="8"/>
        <v>0</v>
      </c>
      <c r="S37" s="46">
        <f>COUNTIF(Vertices[Clustering Coefficient], "&gt;= " &amp; R37) - COUNTIF(Vertices[Clustering Coefficient], "&gt;=" &amp; R38)</f>
        <v>0</v>
      </c>
      <c r="T37" s="41" t="e">
        <f t="shared" ca="1" si="9"/>
        <v>#REF!</v>
      </c>
      <c r="U37" s="42" t="e">
        <f t="shared" ca="1" si="0"/>
        <v>#REF!</v>
      </c>
    </row>
    <row r="38" spans="1:21" x14ac:dyDescent="0.25">
      <c r="D38" s="34">
        <f t="shared" si="1"/>
        <v>0</v>
      </c>
      <c r="E38" s="3">
        <f>COUNTIF(Vertices[Degree], "&gt;= " &amp; D38) - COUNTIF(Vertices[Degree], "&gt;=" &amp; D39)</f>
        <v>0</v>
      </c>
      <c r="F38" s="39">
        <f t="shared" si="2"/>
        <v>0</v>
      </c>
      <c r="G38" s="40">
        <f>COUNTIF(Vertices[In-Degree], "&gt;= " &amp; F38) - COUNTIF(Vertices[In-Degree], "&gt;=" &amp; F39)</f>
        <v>0</v>
      </c>
      <c r="H38" s="39">
        <f t="shared" si="3"/>
        <v>0</v>
      </c>
      <c r="I38" s="40">
        <f>COUNTIF(Vertices[Out-Degree], "&gt;= " &amp; H38) - COUNTIF(Vertices[Out-Degree], "&gt;=" &amp; H39)</f>
        <v>0</v>
      </c>
      <c r="J38" s="39">
        <f t="shared" si="4"/>
        <v>0</v>
      </c>
      <c r="K38" s="40">
        <f>COUNTIF(Vertices[Betweenness Centrality], "&gt;= " &amp; J38) - COUNTIF(Vertices[Betweenness Centrality], "&gt;=" &amp; J39)</f>
        <v>0</v>
      </c>
      <c r="L38" s="39">
        <f t="shared" si="5"/>
        <v>0</v>
      </c>
      <c r="M38" s="40">
        <f>COUNTIF(Vertices[Closeness Centrality], "&gt;= " &amp; L38) - COUNTIF(Vertices[Closeness Centrality], "&gt;=" &amp; L39)</f>
        <v>0</v>
      </c>
      <c r="N38" s="39">
        <f t="shared" si="6"/>
        <v>0</v>
      </c>
      <c r="O38" s="40">
        <f>COUNTIF(Vertices[Eigenvector Centrality], "&gt;= " &amp; N38) - COUNTIF(Vertices[Eigenvector Centrality], "&gt;=" &amp; N39)</f>
        <v>0</v>
      </c>
      <c r="P38" s="39">
        <f t="shared" si="7"/>
        <v>0</v>
      </c>
      <c r="Q38" s="40">
        <f>COUNTIF(Vertices[PageRank], "&gt;= " &amp; P38) - COUNTIF(Vertices[PageRank], "&gt;=" &amp; P39)</f>
        <v>0</v>
      </c>
      <c r="R38" s="39">
        <f t="shared" si="8"/>
        <v>0</v>
      </c>
      <c r="S38" s="45">
        <f>COUNTIF(Vertices[Clustering Coefficient], "&gt;= " &amp; R38) - COUNTIF(Vertices[Clustering Coefficient], "&gt;=" &amp; R39)</f>
        <v>0</v>
      </c>
      <c r="T38" s="39" t="e">
        <f t="shared" ca="1" si="9"/>
        <v>#REF!</v>
      </c>
      <c r="U38" s="40" t="e">
        <f t="shared" ca="1" si="0"/>
        <v>#REF!</v>
      </c>
    </row>
    <row r="39" spans="1:21" x14ac:dyDescent="0.25">
      <c r="D39" s="34">
        <f t="shared" si="1"/>
        <v>0</v>
      </c>
      <c r="E39" s="3">
        <f>COUNTIF(Vertices[Degree], "&gt;= " &amp; D39) - COUNTIF(Vertices[Degree], "&gt;=" &amp; D40)</f>
        <v>0</v>
      </c>
      <c r="F39" s="41">
        <f t="shared" si="2"/>
        <v>0</v>
      </c>
      <c r="G39" s="42">
        <f>COUNTIF(Vertices[In-Degree], "&gt;= " &amp; F39) - COUNTIF(Vertices[In-Degree], "&gt;=" &amp; F40)</f>
        <v>0</v>
      </c>
      <c r="H39" s="41">
        <f t="shared" si="3"/>
        <v>0</v>
      </c>
      <c r="I39" s="42">
        <f>COUNTIF(Vertices[Out-Degree], "&gt;= " &amp; H39) - COUNTIF(Vertices[Out-Degree], "&gt;=" &amp; H40)</f>
        <v>0</v>
      </c>
      <c r="J39" s="41">
        <f t="shared" si="4"/>
        <v>0</v>
      </c>
      <c r="K39" s="42">
        <f>COUNTIF(Vertices[Betweenness Centrality], "&gt;= " &amp; J39) - COUNTIF(Vertices[Betweenness Centrality], "&gt;=" &amp; J40)</f>
        <v>0</v>
      </c>
      <c r="L39" s="41">
        <f t="shared" si="5"/>
        <v>0</v>
      </c>
      <c r="M39" s="42">
        <f>COUNTIF(Vertices[Closeness Centrality], "&gt;= " &amp; L39) - COUNTIF(Vertices[Closeness Centrality], "&gt;=" &amp; L40)</f>
        <v>0</v>
      </c>
      <c r="N39" s="41">
        <f t="shared" si="6"/>
        <v>0</v>
      </c>
      <c r="O39" s="42">
        <f>COUNTIF(Vertices[Eigenvector Centrality], "&gt;= " &amp; N39) - COUNTIF(Vertices[Eigenvector Centrality], "&gt;=" &amp; N40)</f>
        <v>0</v>
      </c>
      <c r="P39" s="41">
        <f t="shared" si="7"/>
        <v>0</v>
      </c>
      <c r="Q39" s="42">
        <f>COUNTIF(Vertices[PageRank], "&gt;= " &amp; P39) - COUNTIF(Vertices[PageRank], "&gt;=" &amp; P40)</f>
        <v>0</v>
      </c>
      <c r="R39" s="41">
        <f t="shared" si="8"/>
        <v>0</v>
      </c>
      <c r="S39" s="46">
        <f>COUNTIF(Vertices[Clustering Coefficient], "&gt;= " &amp; R39) - COUNTIF(Vertices[Clustering Coefficient], "&gt;=" &amp; R40)</f>
        <v>0</v>
      </c>
      <c r="T39" s="41" t="e">
        <f t="shared" ca="1" si="9"/>
        <v>#REF!</v>
      </c>
      <c r="U39" s="42" t="e">
        <f t="shared" ca="1" si="0"/>
        <v>#REF!</v>
      </c>
    </row>
    <row r="40" spans="1:21" x14ac:dyDescent="0.25">
      <c r="D40" s="34">
        <f t="shared" si="1"/>
        <v>0</v>
      </c>
      <c r="E40" s="3">
        <f>COUNTIF(Vertices[Degree], "&gt;= " &amp; D40) - COUNTIF(Vertices[Degree], "&gt;=" &amp; D41)</f>
        <v>0</v>
      </c>
      <c r="F40" s="39">
        <f t="shared" si="2"/>
        <v>0</v>
      </c>
      <c r="G40" s="40">
        <f>COUNTIF(Vertices[In-Degree], "&gt;= " &amp; F40) - COUNTIF(Vertices[In-Degree], "&gt;=" &amp; F41)</f>
        <v>0</v>
      </c>
      <c r="H40" s="39">
        <f t="shared" si="3"/>
        <v>0</v>
      </c>
      <c r="I40" s="40">
        <f>COUNTIF(Vertices[Out-Degree], "&gt;= " &amp; H40) - COUNTIF(Vertices[Out-Degree], "&gt;=" &amp; H41)</f>
        <v>0</v>
      </c>
      <c r="J40" s="39">
        <f t="shared" si="4"/>
        <v>0</v>
      </c>
      <c r="K40" s="40">
        <f>COUNTIF(Vertices[Betweenness Centrality], "&gt;= " &amp; J40) - COUNTIF(Vertices[Betweenness Centrality], "&gt;=" &amp; J41)</f>
        <v>0</v>
      </c>
      <c r="L40" s="39">
        <f t="shared" si="5"/>
        <v>0</v>
      </c>
      <c r="M40" s="40">
        <f>COUNTIF(Vertices[Closeness Centrality], "&gt;= " &amp; L40) - COUNTIF(Vertices[Closeness Centrality], "&gt;=" &amp; L41)</f>
        <v>0</v>
      </c>
      <c r="N40" s="39">
        <f t="shared" si="6"/>
        <v>0</v>
      </c>
      <c r="O40" s="40">
        <f>COUNTIF(Vertices[Eigenvector Centrality], "&gt;= " &amp; N40) - COUNTIF(Vertices[Eigenvector Centrality], "&gt;=" &amp; N41)</f>
        <v>0</v>
      </c>
      <c r="P40" s="39">
        <f t="shared" si="7"/>
        <v>0</v>
      </c>
      <c r="Q40" s="40">
        <f>COUNTIF(Vertices[PageRank], "&gt;= " &amp; P40) - COUNTIF(Vertices[PageRank], "&gt;=" &amp; P41)</f>
        <v>0</v>
      </c>
      <c r="R40" s="39">
        <f t="shared" si="8"/>
        <v>0</v>
      </c>
      <c r="S40" s="45">
        <f>COUNTIF(Vertices[Clustering Coefficient], "&gt;= " &amp; R40) - COUNTIF(Vertices[Clustering Coefficient], "&gt;=" &amp; R41)</f>
        <v>0</v>
      </c>
      <c r="T40" s="39" t="e">
        <f t="shared" ca="1" si="9"/>
        <v>#REF!</v>
      </c>
      <c r="U40" s="40" t="e">
        <f t="shared" ca="1" si="0"/>
        <v>#REF!</v>
      </c>
    </row>
    <row r="41" spans="1:21" x14ac:dyDescent="0.25">
      <c r="D41" s="34">
        <f t="shared" si="1"/>
        <v>0</v>
      </c>
      <c r="E41" s="3">
        <f>COUNTIF(Vertices[Degree], "&gt;= " &amp; D41) - COUNTIF(Vertices[Degree], "&gt;=" &amp; D42)</f>
        <v>0</v>
      </c>
      <c r="F41" s="41">
        <f t="shared" si="2"/>
        <v>0</v>
      </c>
      <c r="G41" s="42">
        <f>COUNTIF(Vertices[In-Degree], "&gt;= " &amp; F41) - COUNTIF(Vertices[In-Degree], "&gt;=" &amp; F42)</f>
        <v>0</v>
      </c>
      <c r="H41" s="41">
        <f t="shared" si="3"/>
        <v>0</v>
      </c>
      <c r="I41" s="42">
        <f>COUNTIF(Vertices[Out-Degree], "&gt;= " &amp; H41) - COUNTIF(Vertices[Out-Degree], "&gt;=" &amp; H42)</f>
        <v>0</v>
      </c>
      <c r="J41" s="41">
        <f t="shared" si="4"/>
        <v>0</v>
      </c>
      <c r="K41" s="42">
        <f>COUNTIF(Vertices[Betweenness Centrality], "&gt;= " &amp; J41) - COUNTIF(Vertices[Betweenness Centrality], "&gt;=" &amp; J42)</f>
        <v>0</v>
      </c>
      <c r="L41" s="41">
        <f t="shared" si="5"/>
        <v>0</v>
      </c>
      <c r="M41" s="42">
        <f>COUNTIF(Vertices[Closeness Centrality], "&gt;= " &amp; L41) - COUNTIF(Vertices[Closeness Centrality], "&gt;=" &amp; L42)</f>
        <v>0</v>
      </c>
      <c r="N41" s="41">
        <f t="shared" si="6"/>
        <v>0</v>
      </c>
      <c r="O41" s="42">
        <f>COUNTIF(Vertices[Eigenvector Centrality], "&gt;= " &amp; N41) - COUNTIF(Vertices[Eigenvector Centrality], "&gt;=" &amp; N42)</f>
        <v>0</v>
      </c>
      <c r="P41" s="41">
        <f t="shared" si="7"/>
        <v>0</v>
      </c>
      <c r="Q41" s="42">
        <f>COUNTIF(Vertices[PageRank], "&gt;= " &amp; P41) - COUNTIF(Vertices[PageRank], "&gt;=" &amp; P42)</f>
        <v>0</v>
      </c>
      <c r="R41" s="41">
        <f t="shared" si="8"/>
        <v>0</v>
      </c>
      <c r="S41" s="46">
        <f>COUNTIF(Vertices[Clustering Coefficient], "&gt;= " &amp; R41) - COUNTIF(Vertices[Clustering Coefficient], "&gt;=" &amp; R42)</f>
        <v>0</v>
      </c>
      <c r="T41" s="41" t="e">
        <f t="shared" ca="1" si="9"/>
        <v>#REF!</v>
      </c>
      <c r="U41" s="42" t="e">
        <f t="shared" ca="1" si="0"/>
        <v>#REF!</v>
      </c>
    </row>
    <row r="42" spans="1:21" x14ac:dyDescent="0.25">
      <c r="D42" s="34">
        <f t="shared" si="1"/>
        <v>0</v>
      </c>
      <c r="E42" s="3">
        <f>COUNTIF(Vertices[Degree], "&gt;= " &amp; D42) - COUNTIF(Vertices[Degree], "&gt;=" &amp; D43)</f>
        <v>0</v>
      </c>
      <c r="F42" s="39">
        <f t="shared" si="2"/>
        <v>0</v>
      </c>
      <c r="G42" s="40">
        <f>COUNTIF(Vertices[In-Degree], "&gt;= " &amp; F42) - COUNTIF(Vertices[In-Degree], "&gt;=" &amp; F43)</f>
        <v>0</v>
      </c>
      <c r="H42" s="39">
        <f t="shared" si="3"/>
        <v>0</v>
      </c>
      <c r="I42" s="40">
        <f>COUNTIF(Vertices[Out-Degree], "&gt;= " &amp; H42) - COUNTIF(Vertices[Out-Degree], "&gt;=" &amp; H43)</f>
        <v>0</v>
      </c>
      <c r="J42" s="39">
        <f t="shared" si="4"/>
        <v>0</v>
      </c>
      <c r="K42" s="40">
        <f>COUNTIF(Vertices[Betweenness Centrality], "&gt;= " &amp; J42) - COUNTIF(Vertices[Betweenness Centrality], "&gt;=" &amp; J43)</f>
        <v>0</v>
      </c>
      <c r="L42" s="39">
        <f t="shared" si="5"/>
        <v>0</v>
      </c>
      <c r="M42" s="40">
        <f>COUNTIF(Vertices[Closeness Centrality], "&gt;= " &amp; L42) - COUNTIF(Vertices[Closeness Centrality], "&gt;=" &amp; L43)</f>
        <v>0</v>
      </c>
      <c r="N42" s="39">
        <f t="shared" si="6"/>
        <v>0</v>
      </c>
      <c r="O42" s="40">
        <f>COUNTIF(Vertices[Eigenvector Centrality], "&gt;= " &amp; N42) - COUNTIF(Vertices[Eigenvector Centrality], "&gt;=" &amp; N43)</f>
        <v>0</v>
      </c>
      <c r="P42" s="39">
        <f t="shared" si="7"/>
        <v>0</v>
      </c>
      <c r="Q42" s="40">
        <f>COUNTIF(Vertices[PageRank], "&gt;= " &amp; P42) - COUNTIF(Vertices[PageRank], "&gt;=" &amp; P43)</f>
        <v>0</v>
      </c>
      <c r="R42" s="39">
        <f t="shared" si="8"/>
        <v>0</v>
      </c>
      <c r="S42" s="45">
        <f>COUNTIF(Vertices[Clustering Coefficient], "&gt;= " &amp; R42) - COUNTIF(Vertices[Clustering Coefficient], "&gt;=" &amp; R43)</f>
        <v>0</v>
      </c>
      <c r="T42" s="39" t="e">
        <f t="shared" ca="1" si="9"/>
        <v>#REF!</v>
      </c>
      <c r="U42" s="40" t="e">
        <f t="shared" ca="1" si="0"/>
        <v>#REF!</v>
      </c>
    </row>
    <row r="43" spans="1:21" x14ac:dyDescent="0.25">
      <c r="A43" s="35" t="s">
        <v>80</v>
      </c>
      <c r="B43" s="48" t="str">
        <f>IF(COUNT(Vertices[Degree])&gt;0, D2, NoMetricMessage)</f>
        <v>Not Available</v>
      </c>
      <c r="D43" s="34">
        <f t="shared" si="1"/>
        <v>0</v>
      </c>
      <c r="E43" s="3">
        <f>COUNTIF(Vertices[Degree], "&gt;= " &amp; D43) - COUNTIF(Vertices[Degree], "&gt;=" &amp; D44)</f>
        <v>0</v>
      </c>
      <c r="F43" s="41">
        <f t="shared" si="2"/>
        <v>0</v>
      </c>
      <c r="G43" s="42">
        <f>COUNTIF(Vertices[In-Degree], "&gt;= " &amp; F43) - COUNTIF(Vertices[In-Degree], "&gt;=" &amp; F44)</f>
        <v>0</v>
      </c>
      <c r="H43" s="41">
        <f t="shared" si="3"/>
        <v>0</v>
      </c>
      <c r="I43" s="42">
        <f>COUNTIF(Vertices[Out-Degree], "&gt;= " &amp; H43) - COUNTIF(Vertices[Out-Degree], "&gt;=" &amp; H44)</f>
        <v>0</v>
      </c>
      <c r="J43" s="41">
        <f t="shared" si="4"/>
        <v>0</v>
      </c>
      <c r="K43" s="42">
        <f>COUNTIF(Vertices[Betweenness Centrality], "&gt;= " &amp; J43) - COUNTIF(Vertices[Betweenness Centrality], "&gt;=" &amp; J44)</f>
        <v>0</v>
      </c>
      <c r="L43" s="41">
        <f t="shared" si="5"/>
        <v>0</v>
      </c>
      <c r="M43" s="42">
        <f>COUNTIF(Vertices[Closeness Centrality], "&gt;= " &amp; L43) - COUNTIF(Vertices[Closeness Centrality], "&gt;=" &amp; L44)</f>
        <v>0</v>
      </c>
      <c r="N43" s="41">
        <f t="shared" si="6"/>
        <v>0</v>
      </c>
      <c r="O43" s="42">
        <f>COUNTIF(Vertices[Eigenvector Centrality], "&gt;= " &amp; N43) - COUNTIF(Vertices[Eigenvector Centrality], "&gt;=" &amp; N44)</f>
        <v>0</v>
      </c>
      <c r="P43" s="41">
        <f t="shared" si="7"/>
        <v>0</v>
      </c>
      <c r="Q43" s="42">
        <f>COUNTIF(Vertices[PageRank], "&gt;= " &amp; P43) - COUNTIF(Vertices[PageRank], "&gt;=" &amp; P44)</f>
        <v>0</v>
      </c>
      <c r="R43" s="41">
        <f t="shared" si="8"/>
        <v>0</v>
      </c>
      <c r="S43" s="46">
        <f>COUNTIF(Vertices[Clustering Coefficient], "&gt;= " &amp; R43) - COUNTIF(Vertices[Clustering Coefficient], "&gt;=" &amp; R44)</f>
        <v>0</v>
      </c>
      <c r="T43" s="41" t="e">
        <f t="shared" ca="1" si="9"/>
        <v>#REF!</v>
      </c>
      <c r="U43" s="42" t="e">
        <f t="shared" ca="1" si="0"/>
        <v>#REF!</v>
      </c>
    </row>
    <row r="44" spans="1:21" x14ac:dyDescent="0.25">
      <c r="A44" s="35" t="s">
        <v>81</v>
      </c>
      <c r="B44" s="48" t="str">
        <f>IF(COUNT(Vertices[Degree])&gt;0, D45, NoMetricMessage)</f>
        <v>Not Available</v>
      </c>
      <c r="D44" s="34">
        <f t="shared" si="1"/>
        <v>0</v>
      </c>
      <c r="E44" s="3">
        <f>COUNTIF(Vertices[Degree], "&gt;= " &amp; D44) - COUNTIF(Vertices[Degree], "&gt;=" &amp; D45)</f>
        <v>0</v>
      </c>
      <c r="F44" s="39">
        <f t="shared" si="2"/>
        <v>0</v>
      </c>
      <c r="G44" s="40">
        <f>COUNTIF(Vertices[In-Degree], "&gt;= " &amp; F44) - COUNTIF(Vertices[In-Degree], "&gt;=" &amp; F45)</f>
        <v>0</v>
      </c>
      <c r="H44" s="39">
        <f t="shared" si="3"/>
        <v>0</v>
      </c>
      <c r="I44" s="40">
        <f>COUNTIF(Vertices[Out-Degree], "&gt;= " &amp; H44) - COUNTIF(Vertices[Out-Degree], "&gt;=" &amp; H45)</f>
        <v>0</v>
      </c>
      <c r="J44" s="39">
        <f t="shared" si="4"/>
        <v>0</v>
      </c>
      <c r="K44" s="40">
        <f>COUNTIF(Vertices[Betweenness Centrality], "&gt;= " &amp; J44) - COUNTIF(Vertices[Betweenness Centrality], "&gt;=" &amp; J45)</f>
        <v>0</v>
      </c>
      <c r="L44" s="39">
        <f t="shared" si="5"/>
        <v>0</v>
      </c>
      <c r="M44" s="40">
        <f>COUNTIF(Vertices[Closeness Centrality], "&gt;= " &amp; L44) - COUNTIF(Vertices[Closeness Centrality], "&gt;=" &amp; L45)</f>
        <v>0</v>
      </c>
      <c r="N44" s="39">
        <f t="shared" si="6"/>
        <v>0</v>
      </c>
      <c r="O44" s="40">
        <f>COUNTIF(Vertices[Eigenvector Centrality], "&gt;= " &amp; N44) - COUNTIF(Vertices[Eigenvector Centrality], "&gt;=" &amp; N45)</f>
        <v>0</v>
      </c>
      <c r="P44" s="39">
        <f t="shared" si="7"/>
        <v>0</v>
      </c>
      <c r="Q44" s="40">
        <f>COUNTIF(Vertices[PageRank], "&gt;= " &amp; P44) - COUNTIF(Vertices[PageRank], "&gt;=" &amp; P45)</f>
        <v>0</v>
      </c>
      <c r="R44" s="39">
        <f t="shared" si="8"/>
        <v>0</v>
      </c>
      <c r="S44" s="45">
        <f>COUNTIF(Vertices[Clustering Coefficient], "&gt;= " &amp; R44) - COUNTIF(Vertices[Clustering Coefficient], "&gt;=" &amp; R45)</f>
        <v>0</v>
      </c>
      <c r="T44" s="39" t="e">
        <f t="shared" ca="1" si="9"/>
        <v>#REF!</v>
      </c>
      <c r="U44" s="40" t="e">
        <f t="shared" ca="1" si="0"/>
        <v>#REF!</v>
      </c>
    </row>
    <row r="45" spans="1:21" x14ac:dyDescent="0.25">
      <c r="A45" s="35" t="s">
        <v>82</v>
      </c>
      <c r="B45" s="49" t="str">
        <f>IFERROR(AVERAGE(Vertices[Degree]),NoMetricMessage)</f>
        <v>Not Available</v>
      </c>
      <c r="D45" s="34">
        <f>MAX(Vertices[Degree])</f>
        <v>0</v>
      </c>
      <c r="E45" s="3">
        <f>COUNTIF(Vertices[Degree], "&gt;= " &amp; D45) - COUNTIF(Vertices[Degree], "&gt;=" &amp; D46)</f>
        <v>0</v>
      </c>
      <c r="F45" s="43">
        <f>MAX(Vertices[In-Degree])</f>
        <v>0</v>
      </c>
      <c r="G45" s="44">
        <f>COUNTIF(Vertices[In-Degree], "&gt;= " &amp; F45) - COUNTIF(Vertices[In-Degree], "&gt;=" &amp; F46)</f>
        <v>0</v>
      </c>
      <c r="H45" s="43">
        <f>MAX(Vertices[Out-Degree])</f>
        <v>0</v>
      </c>
      <c r="I45" s="44">
        <f>COUNTIF(Vertices[Out-Degree], "&gt;= " &amp; H45) - COUNTIF(Vertices[Out-Degree], "&gt;=" &amp; H46)</f>
        <v>0</v>
      </c>
      <c r="J45" s="43">
        <f>MAX(Vertices[Betweenness Centrality])</f>
        <v>0</v>
      </c>
      <c r="K45" s="44">
        <f>COUNTIF(Vertices[Betweenness Centrality], "&gt;= " &amp; J45) - COUNTIF(Vertices[Betweenness Centrality], "&gt;=" &amp; J46)</f>
        <v>0</v>
      </c>
      <c r="L45" s="43">
        <f>MAX(Vertices[Closeness Centrality])</f>
        <v>0</v>
      </c>
      <c r="M45" s="44">
        <f>COUNTIF(Vertices[Closeness Centrality], "&gt;= " &amp; L45) - COUNTIF(Vertices[Closeness Centrality], "&gt;=" &amp; L46)</f>
        <v>0</v>
      </c>
      <c r="N45" s="43">
        <f>MAX(Vertices[Eigenvector Centrality])</f>
        <v>0</v>
      </c>
      <c r="O45" s="44">
        <f>COUNTIF(Vertices[Eigenvector Centrality], "&gt;= " &amp; N45) - COUNTIF(Vertices[Eigenvector Centrality], "&gt;=" &amp; N46)</f>
        <v>0</v>
      </c>
      <c r="P45" s="43">
        <f>MAX(Vertices[PageRank])</f>
        <v>0</v>
      </c>
      <c r="Q45" s="44">
        <f>COUNTIF(Vertices[PageRank], "&gt;= " &amp; P45) - COUNTIF(Vertices[PageRank], "&gt;=" &amp; P46)</f>
        <v>0</v>
      </c>
      <c r="R45" s="43">
        <f>MAX(Vertices[Clustering Coefficient])</f>
        <v>0</v>
      </c>
      <c r="S45" s="47">
        <f>COUNTIF(Vertices[Clustering Coefficient], "&gt;= " &amp; R45) - COUNTIF(Vertices[Clustering Coefficient], "&gt;=" &amp; R46)</f>
        <v>0</v>
      </c>
      <c r="T45" s="43" t="e">
        <f ca="1">MAX(INDIRECT(DynamicFilterSourceColumnRange))</f>
        <v>#REF!</v>
      </c>
      <c r="U45" s="44" t="e">
        <f t="shared" ca="1" si="0"/>
        <v>#REF!</v>
      </c>
    </row>
    <row r="46" spans="1:21" x14ac:dyDescent="0.25">
      <c r="A46" s="35" t="s">
        <v>83</v>
      </c>
      <c r="B46" s="49" t="str">
        <f>IFERROR(MEDIAN(Vertices[Degree]),NoMetricMessage)</f>
        <v>Not Available</v>
      </c>
    </row>
    <row r="57" spans="1:2" x14ac:dyDescent="0.25">
      <c r="A57" s="35" t="s">
        <v>87</v>
      </c>
      <c r="B57" s="48" t="str">
        <f>IF(COUNT(Vertices[In-Degree])&gt;0, F2, NoMetricMessage)</f>
        <v>Not Available</v>
      </c>
    </row>
    <row r="58" spans="1:2" x14ac:dyDescent="0.25">
      <c r="A58" s="35" t="s">
        <v>88</v>
      </c>
      <c r="B58" s="48" t="str">
        <f>IF(COUNT(Vertices[In-Degree])&gt;0, F45, NoMetricMessage)</f>
        <v>Not Available</v>
      </c>
    </row>
    <row r="59" spans="1:2" x14ac:dyDescent="0.25">
      <c r="A59" s="35" t="s">
        <v>89</v>
      </c>
      <c r="B59" s="49" t="str">
        <f>IFERROR(AVERAGE(Vertices[In-Degree]),NoMetricMessage)</f>
        <v>Not Available</v>
      </c>
    </row>
    <row r="60" spans="1:2" x14ac:dyDescent="0.25">
      <c r="A60" s="35" t="s">
        <v>90</v>
      </c>
      <c r="B60" s="49" t="str">
        <f>IFERROR(MEDIAN(Vertices[In-Degree]),NoMetricMessage)</f>
        <v>Not Available</v>
      </c>
    </row>
    <row r="71" spans="1:2" x14ac:dyDescent="0.25">
      <c r="A71" s="35" t="s">
        <v>93</v>
      </c>
      <c r="B71" s="48" t="str">
        <f>IF(COUNT(Vertices[Out-Degree])&gt;0, H2, NoMetricMessage)</f>
        <v>Not Available</v>
      </c>
    </row>
    <row r="72" spans="1:2" x14ac:dyDescent="0.25">
      <c r="A72" s="35" t="s">
        <v>94</v>
      </c>
      <c r="B72" s="48" t="str">
        <f>IF(COUNT(Vertices[Out-Degree])&gt;0, H45, NoMetricMessage)</f>
        <v>Not Available</v>
      </c>
    </row>
    <row r="73" spans="1:2" x14ac:dyDescent="0.25">
      <c r="A73" s="35" t="s">
        <v>95</v>
      </c>
      <c r="B73" s="49" t="str">
        <f>IFERROR(AVERAGE(Vertices[Out-Degree]),NoMetricMessage)</f>
        <v>Not Available</v>
      </c>
    </row>
    <row r="74" spans="1:2" x14ac:dyDescent="0.25">
      <c r="A74" s="35" t="s">
        <v>96</v>
      </c>
      <c r="B74" s="49" t="str">
        <f>IFERROR(MEDIAN(Vertices[Out-Degree]),NoMetricMessage)</f>
        <v>Not Available</v>
      </c>
    </row>
    <row r="85" spans="1:2" x14ac:dyDescent="0.25">
      <c r="A85" s="35" t="s">
        <v>99</v>
      </c>
      <c r="B85" s="49" t="str">
        <f>IF(COUNT(Vertices[Betweenness Centrality])&gt;0, J2, NoMetricMessage)</f>
        <v>Not Available</v>
      </c>
    </row>
    <row r="86" spans="1:2" x14ac:dyDescent="0.25">
      <c r="A86" s="35" t="s">
        <v>100</v>
      </c>
      <c r="B86" s="49" t="str">
        <f>IF(COUNT(Vertices[Betweenness Centrality])&gt;0, J45, NoMetricMessage)</f>
        <v>Not Available</v>
      </c>
    </row>
    <row r="87" spans="1:2" x14ac:dyDescent="0.25">
      <c r="A87" s="35" t="s">
        <v>101</v>
      </c>
      <c r="B87" s="49" t="str">
        <f>IFERROR(AVERAGE(Vertices[Betweenness Centrality]),NoMetricMessage)</f>
        <v>Not Available</v>
      </c>
    </row>
    <row r="88" spans="1:2" x14ac:dyDescent="0.25">
      <c r="A88" s="35" t="s">
        <v>102</v>
      </c>
      <c r="B88" s="49" t="str">
        <f>IFERROR(MEDIAN(Vertices[Betweenness Centrality]),NoMetricMessage)</f>
        <v>Not Available</v>
      </c>
    </row>
    <row r="99" spans="1:2" x14ac:dyDescent="0.25">
      <c r="A99" s="35" t="s">
        <v>105</v>
      </c>
      <c r="B99" s="49" t="str">
        <f>IF(COUNT(Vertices[Closeness Centrality])&gt;0, L2, NoMetricMessage)</f>
        <v>Not Available</v>
      </c>
    </row>
    <row r="100" spans="1:2" x14ac:dyDescent="0.25">
      <c r="A100" s="35" t="s">
        <v>106</v>
      </c>
      <c r="B100" s="49" t="str">
        <f>IF(COUNT(Vertices[Closeness Centrality])&gt;0, L45, NoMetricMessage)</f>
        <v>Not Available</v>
      </c>
    </row>
    <row r="101" spans="1:2" x14ac:dyDescent="0.25">
      <c r="A101" s="35" t="s">
        <v>107</v>
      </c>
      <c r="B101" s="49" t="str">
        <f>IFERROR(AVERAGE(Vertices[Closeness Centrality]),NoMetricMessage)</f>
        <v>Not Available</v>
      </c>
    </row>
    <row r="102" spans="1:2" x14ac:dyDescent="0.25">
      <c r="A102" s="35" t="s">
        <v>108</v>
      </c>
      <c r="B102" s="49" t="str">
        <f>IFERROR(MEDIAN(Vertices[Closeness Centrality]),NoMetricMessage)</f>
        <v>Not Available</v>
      </c>
    </row>
    <row r="113" spans="1:2" x14ac:dyDescent="0.25">
      <c r="A113" s="35" t="s">
        <v>111</v>
      </c>
      <c r="B113" s="49" t="str">
        <f>IF(COUNT(Vertices[Eigenvector Centrality])&gt;0, N2, NoMetricMessage)</f>
        <v>Not Available</v>
      </c>
    </row>
    <row r="114" spans="1:2" x14ac:dyDescent="0.25">
      <c r="A114" s="35" t="s">
        <v>112</v>
      </c>
      <c r="B114" s="49" t="str">
        <f>IF(COUNT(Vertices[Eigenvector Centrality])&gt;0, N45, NoMetricMessage)</f>
        <v>Not Available</v>
      </c>
    </row>
    <row r="115" spans="1:2" x14ac:dyDescent="0.25">
      <c r="A115" s="35" t="s">
        <v>113</v>
      </c>
      <c r="B115" s="49" t="str">
        <f>IFERROR(AVERAGE(Vertices[Eigenvector Centrality]),NoMetricMessage)</f>
        <v>Not Available</v>
      </c>
    </row>
    <row r="116" spans="1:2" x14ac:dyDescent="0.25">
      <c r="A116" s="35" t="s">
        <v>114</v>
      </c>
      <c r="B116" s="49" t="str">
        <f>IFERROR(MEDIAN(Vertices[Eigenvector Centrality]),NoMetricMessage)</f>
        <v>Not Available</v>
      </c>
    </row>
    <row r="127" spans="1:2" x14ac:dyDescent="0.25">
      <c r="A127" s="35" t="s">
        <v>138</v>
      </c>
      <c r="B127" s="49" t="str">
        <f>IF(COUNT(Vertices[PageRank])&gt;0, P2, NoMetricMessage)</f>
        <v>Not Available</v>
      </c>
    </row>
    <row r="128" spans="1:2" x14ac:dyDescent="0.25">
      <c r="A128" s="35" t="s">
        <v>139</v>
      </c>
      <c r="B128" s="49" t="str">
        <f>IF(COUNT(Vertices[PageRank])&gt;0, P45, NoMetricMessage)</f>
        <v>Not Available</v>
      </c>
    </row>
    <row r="129" spans="1:2" x14ac:dyDescent="0.25">
      <c r="A129" s="35" t="s">
        <v>140</v>
      </c>
      <c r="B129" s="49" t="str">
        <f>IFERROR(AVERAGE(Vertices[PageRank]),NoMetricMessage)</f>
        <v>Not Available</v>
      </c>
    </row>
    <row r="130" spans="1:2" x14ac:dyDescent="0.25">
      <c r="A130" s="35" t="s">
        <v>141</v>
      </c>
      <c r="B130" s="49" t="str">
        <f>IFERROR(MEDIAN(Vertices[PageRank]),NoMetricMessage)</f>
        <v>Not Available</v>
      </c>
    </row>
    <row r="141" spans="1:2" x14ac:dyDescent="0.25">
      <c r="A141" s="35" t="s">
        <v>117</v>
      </c>
      <c r="B141" s="49" t="str">
        <f>IF(COUNT(Vertices[Clustering Coefficient])&gt;0, R2, NoMetricMessage)</f>
        <v>Not Available</v>
      </c>
    </row>
    <row r="142" spans="1:2" x14ac:dyDescent="0.25">
      <c r="A142" s="35" t="s">
        <v>118</v>
      </c>
      <c r="B142" s="49" t="str">
        <f>IF(COUNT(Vertices[Clustering Coefficient])&gt;0, R45, NoMetricMessage)</f>
        <v>Not Available</v>
      </c>
    </row>
    <row r="143" spans="1:2" x14ac:dyDescent="0.25">
      <c r="A143" s="35" t="s">
        <v>119</v>
      </c>
      <c r="B143" s="49" t="str">
        <f>IFERROR(AVERAGE(Vertices[Clustering Coefficient]),NoMetricMessage)</f>
        <v>Not Available</v>
      </c>
    </row>
    <row r="144" spans="1:2" x14ac:dyDescent="0.25">
      <c r="A144" s="35" t="s">
        <v>120</v>
      </c>
      <c r="B144" s="49" t="str">
        <f>IFERROR(MEDIAN(Vertices[Clustering Coefficient]),NoMetricMessage)</f>
        <v>Not Available</v>
      </c>
    </row>
  </sheetData>
  <dataConsolidate/>
  <pageMargins left="0.7" right="0.7" top="0.75" bottom="0.75" header="0.3" footer="0.3"/>
  <pageSetup orientation="portrait" horizontalDpi="0"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4" customFormat="1" ht="36" customHeight="1" x14ac:dyDescent="0.25">
      <c r="A1" s="5" t="s">
        <v>5</v>
      </c>
      <c r="B1" s="5" t="s">
        <v>129</v>
      </c>
      <c r="C1" s="4" t="s">
        <v>6</v>
      </c>
      <c r="D1" s="4" t="s">
        <v>8</v>
      </c>
      <c r="E1" s="4" t="s">
        <v>160</v>
      </c>
      <c r="F1" s="5" t="s">
        <v>164</v>
      </c>
      <c r="G1" s="4" t="s">
        <v>13</v>
      </c>
      <c r="H1" s="4" t="s">
        <v>66</v>
      </c>
      <c r="J1" s="4" t="s">
        <v>17</v>
      </c>
      <c r="K1" s="4" t="s">
        <v>16</v>
      </c>
      <c r="M1" s="4" t="s">
        <v>21</v>
      </c>
      <c r="N1" s="4" t="s">
        <v>22</v>
      </c>
      <c r="O1" s="4" t="s">
        <v>23</v>
      </c>
      <c r="P1" s="4" t="s">
        <v>24</v>
      </c>
    </row>
    <row r="2" spans="1:18" x14ac:dyDescent="0.25">
      <c r="A2" s="1" t="s">
        <v>50</v>
      </c>
      <c r="B2" s="1" t="s">
        <v>130</v>
      </c>
      <c r="C2" t="s">
        <v>53</v>
      </c>
      <c r="D2" t="s">
        <v>54</v>
      </c>
      <c r="E2" t="s">
        <v>54</v>
      </c>
      <c r="F2" s="1" t="s">
        <v>50</v>
      </c>
      <c r="G2" t="s">
        <v>64</v>
      </c>
      <c r="H2" t="s">
        <v>157</v>
      </c>
      <c r="J2" t="s">
        <v>18</v>
      </c>
      <c r="K2">
        <v>108</v>
      </c>
    </row>
    <row r="3" spans="1:18" x14ac:dyDescent="0.25">
      <c r="A3" s="1" t="s">
        <v>51</v>
      </c>
      <c r="B3" s="1" t="s">
        <v>131</v>
      </c>
      <c r="C3" t="s">
        <v>51</v>
      </c>
      <c r="D3" t="s">
        <v>55</v>
      </c>
      <c r="E3" t="s">
        <v>55</v>
      </c>
      <c r="F3" s="1" t="s">
        <v>51</v>
      </c>
      <c r="G3" t="s">
        <v>65</v>
      </c>
      <c r="H3" t="s">
        <v>67</v>
      </c>
      <c r="J3" t="s">
        <v>29</v>
      </c>
      <c r="K3" t="s">
        <v>250</v>
      </c>
    </row>
    <row r="4" spans="1:18" x14ac:dyDescent="0.25">
      <c r="A4" s="1" t="s">
        <v>52</v>
      </c>
      <c r="B4" s="1" t="s">
        <v>132</v>
      </c>
      <c r="C4" t="s">
        <v>52</v>
      </c>
      <c r="D4" t="s">
        <v>56</v>
      </c>
      <c r="E4" t="s">
        <v>56</v>
      </c>
      <c r="F4" s="1" t="s">
        <v>52</v>
      </c>
      <c r="G4">
        <v>0</v>
      </c>
      <c r="H4" t="s">
        <v>68</v>
      </c>
      <c r="J4" s="12" t="s">
        <v>77</v>
      </c>
      <c r="K4" s="12"/>
    </row>
    <row r="5" spans="1:18" ht="409.5" x14ac:dyDescent="0.25">
      <c r="A5">
        <v>1</v>
      </c>
      <c r="B5" s="1" t="s">
        <v>133</v>
      </c>
      <c r="C5" t="s">
        <v>50</v>
      </c>
      <c r="D5" t="s">
        <v>57</v>
      </c>
      <c r="E5" t="s">
        <v>57</v>
      </c>
      <c r="F5">
        <v>1</v>
      </c>
      <c r="G5">
        <v>1</v>
      </c>
      <c r="H5" t="s">
        <v>69</v>
      </c>
      <c r="J5" t="s">
        <v>167</v>
      </c>
      <c r="K5" s="13" t="s">
        <v>251</v>
      </c>
    </row>
    <row r="6" spans="1:18" x14ac:dyDescent="0.25">
      <c r="A6">
        <v>0</v>
      </c>
      <c r="B6" s="1" t="s">
        <v>134</v>
      </c>
      <c r="C6">
        <v>1</v>
      </c>
      <c r="D6" t="s">
        <v>58</v>
      </c>
      <c r="E6" t="s">
        <v>58</v>
      </c>
      <c r="F6">
        <v>0</v>
      </c>
      <c r="H6" t="s">
        <v>70</v>
      </c>
      <c r="J6" t="s">
        <v>168</v>
      </c>
      <c r="K6">
        <v>1</v>
      </c>
      <c r="R6" t="s">
        <v>128</v>
      </c>
    </row>
    <row r="7" spans="1:18" x14ac:dyDescent="0.25">
      <c r="A7">
        <v>2</v>
      </c>
      <c r="B7">
        <v>1</v>
      </c>
      <c r="C7">
        <v>0</v>
      </c>
      <c r="D7" t="s">
        <v>59</v>
      </c>
      <c r="E7" t="s">
        <v>59</v>
      </c>
      <c r="F7">
        <v>2</v>
      </c>
      <c r="H7" t="s">
        <v>71</v>
      </c>
      <c r="J7" t="s">
        <v>181</v>
      </c>
      <c r="K7" t="s">
        <v>182</v>
      </c>
    </row>
    <row r="8" spans="1:18" x14ac:dyDescent="0.25">
      <c r="A8"/>
      <c r="B8">
        <v>2</v>
      </c>
      <c r="C8">
        <v>2</v>
      </c>
      <c r="D8" t="s">
        <v>60</v>
      </c>
      <c r="E8" t="s">
        <v>60</v>
      </c>
      <c r="H8" t="s">
        <v>72</v>
      </c>
      <c r="J8" t="s">
        <v>183</v>
      </c>
      <c r="K8" t="s">
        <v>21864</v>
      </c>
    </row>
    <row r="9" spans="1:18" x14ac:dyDescent="0.25">
      <c r="A9"/>
      <c r="B9">
        <v>3</v>
      </c>
      <c r="C9">
        <v>4</v>
      </c>
      <c r="D9" t="s">
        <v>61</v>
      </c>
      <c r="E9" t="s">
        <v>61</v>
      </c>
      <c r="H9" t="s">
        <v>73</v>
      </c>
    </row>
    <row r="10" spans="1:18" x14ac:dyDescent="0.25">
      <c r="A10"/>
      <c r="B10">
        <v>4</v>
      </c>
      <c r="D10" t="s">
        <v>62</v>
      </c>
      <c r="E10" t="s">
        <v>62</v>
      </c>
      <c r="H10" t="s">
        <v>74</v>
      </c>
    </row>
    <row r="11" spans="1:18" x14ac:dyDescent="0.25">
      <c r="A11"/>
      <c r="B11">
        <v>5</v>
      </c>
      <c r="D11" t="s">
        <v>45</v>
      </c>
      <c r="E11">
        <v>1</v>
      </c>
      <c r="H11" t="s">
        <v>75</v>
      </c>
    </row>
    <row r="12" spans="1:18" x14ac:dyDescent="0.25">
      <c r="A12"/>
      <c r="B12"/>
      <c r="D12" t="s">
        <v>63</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4E154F13-C078-45BA-962E-0FF84380833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Çalışma Sayfaları</vt:lpstr>
      </vt:variant>
      <vt:variant>
        <vt:i4>7</vt:i4>
      </vt:variant>
      <vt:variant>
        <vt:lpstr>Adlandırılmış Aralıklar</vt:lpstr>
      </vt:variant>
      <vt:variant>
        <vt:i4>13</vt:i4>
      </vt:variant>
    </vt:vector>
  </HeadingPairs>
  <TitlesOfParts>
    <vt:vector size="20" baseType="lpstr">
      <vt:lpstr>Edges</vt:lpstr>
      <vt:lpstr>Vertices</vt:lpstr>
      <vt:lpstr>Do Not Delete</vt:lpstr>
      <vt:lpstr>Groups</vt:lpstr>
      <vt:lpstr>Group Vertices</vt:lpstr>
      <vt:lpstr>Overall Metrics</vt:lpstr>
      <vt:lpstr>Misc</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Halil İbrahim</dc:creator>
  <cp:lastModifiedBy>Halil İbrahim</cp:lastModifiedBy>
  <dcterms:created xsi:type="dcterms:W3CDTF">2008-01-30T00:41:58Z</dcterms:created>
  <dcterms:modified xsi:type="dcterms:W3CDTF">2020-05-24T20:22:38Z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http://www.nodexlgraphgallery.org/NodeXLBasicSetup/Smrf.NodeXL.ExcelTemplate.vsto|aa51c0f3-62b4-4782-83a8-a15dcdd17698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